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/Users/wooyeol/Downloads/"/>
    </mc:Choice>
  </mc:AlternateContent>
  <xr:revisionPtr revIDLastSave="0" documentId="13_ncr:1_{239CB6CB-494F-7648-9CD8-BC59A67B94D4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ticker" sheetId="66" r:id="rId1"/>
    <sheet name="ETF_Master" sheetId="62" r:id="rId2"/>
    <sheet name="ETF_Master_주식형_세부" sheetId="65" r:id="rId3"/>
  </sheets>
  <externalReferences>
    <externalReference r:id="rId4"/>
    <externalReference r:id="rId5"/>
  </externalReferences>
  <definedNames>
    <definedName name="_xlnm._FilterDatabase" localSheetId="1" hidden="1">ETF_Master!$A$2:$U$3283</definedName>
    <definedName name="_xlnm._FilterDatabase" localSheetId="2" hidden="1">ETF_Master_주식형_세부!$A$2:$U$3108</definedName>
    <definedName name="TRNR_00e88b4e38464499b61f870c1d307249_1_1" localSheetId="2" hidden="1">#REF!</definedName>
    <definedName name="TRNR_00e88b4e38464499b61f870c1d307249_1_1" hidden="1">#REF!</definedName>
    <definedName name="TRNR_01b77e217b9047ec8eeb27f66e66e04e_523_817" localSheetId="1" hidden="1">#REF!</definedName>
    <definedName name="TRNR_01b77e217b9047ec8eeb27f66e66e04e_523_817" localSheetId="2" hidden="1">#REF!</definedName>
    <definedName name="TRNR_01b77e217b9047ec8eeb27f66e66e04e_523_817" hidden="1">#REF!</definedName>
    <definedName name="TRNR_0231245bf93c4520acf2bc712f807f6d_1_1" localSheetId="1" hidden="1">#REF!</definedName>
    <definedName name="TRNR_0231245bf93c4520acf2bc712f807f6d_1_1" localSheetId="2" hidden="1">#REF!</definedName>
    <definedName name="TRNR_0231245bf93c4520acf2bc712f807f6d_1_1" hidden="1">#REF!</definedName>
    <definedName name="TRNR_03b5913ea7b247418a6f7db989d661bf_19_1" localSheetId="1" hidden="1">'[1]업종 PE PB ROE'!#REF!</definedName>
    <definedName name="TRNR_03b5913ea7b247418a6f7db989d661bf_19_1" localSheetId="2" hidden="1">'[1]업종 PE PB ROE'!#REF!</definedName>
    <definedName name="TRNR_03b5913ea7b247418a6f7db989d661bf_19_1" hidden="1">'[2]업종 PE PB ROE'!#REF!</definedName>
    <definedName name="TRNR_08b4782158b24158922048d11d225f8b_47_3106" hidden="1">#REF!</definedName>
    <definedName name="TRNR_08f3e3d9455e41268fb982f3a50f50a1_206_3106" hidden="1">#REF!</definedName>
    <definedName name="TRNR_09048257bbe64076aa0a2a5ead1e209d_522_1" localSheetId="2" hidden="1">#REF!</definedName>
    <definedName name="TRNR_09048257bbe64076aa0a2a5ead1e209d_522_1" hidden="1">#REF!</definedName>
    <definedName name="TRNR_0b5d940d10bf42a1a517abf44b5f633d_106_3" localSheetId="2" hidden="1">#REF!</definedName>
    <definedName name="TRNR_0b5d940d10bf42a1a517abf44b5f633d_106_3" hidden="1">#REF!</definedName>
    <definedName name="TRNR_0b703a8eb3b04cc193cdfcb63ca661d5_523_817" localSheetId="1" hidden="1">#REF!</definedName>
    <definedName name="TRNR_0b703a8eb3b04cc193cdfcb63ca661d5_523_817" localSheetId="2" hidden="1">#REF!</definedName>
    <definedName name="TRNR_0b703a8eb3b04cc193cdfcb63ca661d5_523_817" hidden="1">#REF!</definedName>
    <definedName name="TRNR_0cf2bad3c75b4454928e684c21fb3b01_106_3" localSheetId="2" hidden="1">#REF!</definedName>
    <definedName name="TRNR_0cf2bad3c75b4454928e684c21fb3b01_106_3" hidden="1">#REF!</definedName>
    <definedName name="TRNR_0eff26d359f448f898c4df431ee3baf0_2_1" localSheetId="1" hidden="1">#REF!</definedName>
    <definedName name="TRNR_0eff26d359f448f898c4df431ee3baf0_2_1" localSheetId="2" hidden="1">#REF!</definedName>
    <definedName name="TRNR_0eff26d359f448f898c4df431ee3baf0_2_1" hidden="1">#REF!</definedName>
    <definedName name="TRNR_10c08db6c398406eb3addcf2a143b3eb_1_4" localSheetId="2" hidden="1">#REF!</definedName>
    <definedName name="TRNR_10c08db6c398406eb3addcf2a143b3eb_1_4" hidden="1">#REF!</definedName>
    <definedName name="TRNR_11333cd39bb24cf2927b35cfdb30afd0_30_1" localSheetId="1" hidden="1">'[1]업종 PE PB ROE'!#REF!</definedName>
    <definedName name="TRNR_11333cd39bb24cf2927b35cfdb30afd0_30_1" localSheetId="2" hidden="1">'[1]업종 PE PB ROE'!#REF!</definedName>
    <definedName name="TRNR_11333cd39bb24cf2927b35cfdb30afd0_30_1" hidden="1">'[2]업종 PE PB ROE'!#REF!</definedName>
    <definedName name="TRNR_122c58b8a85247f2828096464fa69446_30_1" localSheetId="1" hidden="1">'[1]업종 PE PB ROE'!#REF!</definedName>
    <definedName name="TRNR_122c58b8a85247f2828096464fa69446_30_1" localSheetId="2" hidden="1">'[1]업종 PE PB ROE'!#REF!</definedName>
    <definedName name="TRNR_122c58b8a85247f2828096464fa69446_30_1" hidden="1">'[2]업종 PE PB ROE'!#REF!</definedName>
    <definedName name="TRNR_1256b74511824831a9cfc30e7c1cdc59_521_1" localSheetId="2" hidden="1">ETF_Master_주식형_세부!#REF!</definedName>
    <definedName name="TRNR_1256b74511824831a9cfc30e7c1cdc59_521_1" hidden="1">ETF_Master!#REF!</definedName>
    <definedName name="TRNR_140e1ebd99b94e7fa93ad49bf4aaf90b_1_1" localSheetId="2" hidden="1">#REF!</definedName>
    <definedName name="TRNR_140e1ebd99b94e7fa93ad49bf4aaf90b_1_1" hidden="1">#REF!</definedName>
    <definedName name="TRNR_1468effe13854078bc0961cfbc96eb8c_106_3" localSheetId="2" hidden="1">#REF!</definedName>
    <definedName name="TRNR_1468effe13854078bc0961cfbc96eb8c_106_3" hidden="1">#REF!</definedName>
    <definedName name="TRNR_1530f699b635426f93362e62b014c46e_2_1" localSheetId="2" hidden="1">#REF!</definedName>
    <definedName name="TRNR_1530f699b635426f93362e62b014c46e_2_1" hidden="1">#REF!</definedName>
    <definedName name="TRNR_161a6f465763428ab64f9b94c0dc862d_106_518" localSheetId="1" hidden="1">#REF!</definedName>
    <definedName name="TRNR_161a6f465763428ab64f9b94c0dc862d_106_518" localSheetId="2" hidden="1">#REF!</definedName>
    <definedName name="TRNR_161a6f465763428ab64f9b94c0dc862d_106_518" hidden="1">#REF!</definedName>
    <definedName name="TRNR_16c7975cdd0242c1ba0e10fd66434aa8_817_2" localSheetId="1" hidden="1">#REF!</definedName>
    <definedName name="TRNR_16c7975cdd0242c1ba0e10fd66434aa8_817_2" localSheetId="2" hidden="1">#REF!</definedName>
    <definedName name="TRNR_16c7975cdd0242c1ba0e10fd66434aa8_817_2" hidden="1">#REF!</definedName>
    <definedName name="TRNR_1ba0f26249a745bbb19f1d3063e4c0d9_271_124" localSheetId="1" hidden="1">#REF!</definedName>
    <definedName name="TRNR_1ba0f26249a745bbb19f1d3063e4c0d9_271_124" localSheetId="2" hidden="1">#REF!</definedName>
    <definedName name="TRNR_1ba0f26249a745bbb19f1d3063e4c0d9_271_124" hidden="1">#REF!</definedName>
    <definedName name="TRNR_1bff4a942f2346fb88c978b614fb7707_156_3" localSheetId="1" hidden="1">ETF_Master!#REF!</definedName>
    <definedName name="TRNR_1bff4a942f2346fb88c978b614fb7707_156_3" localSheetId="2" hidden="1">ETF_Master_주식형_세부!#REF!</definedName>
    <definedName name="TRNR_1bff4a942f2346fb88c978b614fb7707_156_3" hidden="1">#REF!</definedName>
    <definedName name="TRNR_1fe3858057824d92874a083c4f1cc5df_3106_4" hidden="1">ETF_Master!$B$2</definedName>
    <definedName name="TRNR_243d43f4ef1249339746a39d18389080_106_3976" localSheetId="2" hidden="1">#REF!</definedName>
    <definedName name="TRNR_243d43f4ef1249339746a39d18389080_106_3976" hidden="1">#REF!</definedName>
    <definedName name="TRNR_254dca589a5f42d088eadeddef389b8e_106_312" localSheetId="2" hidden="1">#REF!</definedName>
    <definedName name="TRNR_254dca589a5f42d088eadeddef389b8e_106_312" hidden="1">#REF!</definedName>
    <definedName name="TRNR_262187b45735498cb1ff68559d1a7c6a_9_1" localSheetId="2" hidden="1">#REF!</definedName>
    <definedName name="TRNR_262187b45735498cb1ff68559d1a7c6a_9_1" hidden="1">#REF!</definedName>
    <definedName name="TRNR_281a2232bd734903a78e53c12df2e71d_2166_2" localSheetId="1" hidden="1">#REF!</definedName>
    <definedName name="TRNR_281a2232bd734903a78e53c12df2e71d_2166_2" localSheetId="2" hidden="1">#REF!</definedName>
    <definedName name="TRNR_281a2232bd734903a78e53c12df2e71d_2166_2" hidden="1">#REF!</definedName>
    <definedName name="TRNR_2864a2b50c14426fa187d8f0646fec2b_106_312" localSheetId="2" hidden="1">#REF!</definedName>
    <definedName name="TRNR_2864a2b50c14426fa187d8f0646fec2b_106_312" hidden="1">#REF!</definedName>
    <definedName name="TRNR_288f6dc571a14a41869a48a3ce15a319_10_4" localSheetId="1" hidden="1">#REF!</definedName>
    <definedName name="TRNR_288f6dc571a14a41869a48a3ce15a319_10_4" localSheetId="2" hidden="1">#REF!</definedName>
    <definedName name="TRNR_288f6dc571a14a41869a48a3ce15a319_10_4" hidden="1">#REF!</definedName>
    <definedName name="TRNR_28e2a2b39639460da6ee9b29c34dff69_524_1" localSheetId="2" hidden="1">#REF!</definedName>
    <definedName name="TRNR_28e2a2b39639460da6ee9b29c34dff69_524_1" hidden="1">#REF!</definedName>
    <definedName name="TRNR_2998a9379e65435ebfcea85e110c295c_106_3" localSheetId="2" hidden="1">#REF!</definedName>
    <definedName name="TRNR_2998a9379e65435ebfcea85e110c295c_106_3" hidden="1">#REF!</definedName>
    <definedName name="TRNR_29e5475edb1c4331be3ced0dee5d3fb5_271_1" localSheetId="1" hidden="1">#REF!</definedName>
    <definedName name="TRNR_29e5475edb1c4331be3ced0dee5d3fb5_271_1" localSheetId="2" hidden="1">#REF!</definedName>
    <definedName name="TRNR_29e5475edb1c4331be3ced0dee5d3fb5_271_1" hidden="1">#REF!</definedName>
    <definedName name="TRNR_2c43aa7c8ffb4640a5059e914dbf0477_106_3" localSheetId="2" hidden="1">#REF!</definedName>
    <definedName name="TRNR_2c43aa7c8ffb4640a5059e914dbf0477_106_3" hidden="1">#REF!</definedName>
    <definedName name="TRNR_2dffeb90b9c84b57acce34c01e478de1_106_3" localSheetId="2" hidden="1">#REF!</definedName>
    <definedName name="TRNR_2dffeb90b9c84b57acce34c01e478de1_106_3" hidden="1">#REF!</definedName>
    <definedName name="TRNR_2f532b34d04344aeb32aeed8e2a74ae7_3753_2" localSheetId="1" hidden="1">#REF!</definedName>
    <definedName name="TRNR_2f532b34d04344aeb32aeed8e2a74ae7_3753_2" localSheetId="2" hidden="1">#REF!</definedName>
    <definedName name="TRNR_2f532b34d04344aeb32aeed8e2a74ae7_3753_2" hidden="1">#REF!</definedName>
    <definedName name="TRNR_2f959cafb3984c75b64e1a78cfca9d07_61_5" localSheetId="2" hidden="1">#REF!</definedName>
    <definedName name="TRNR_2f959cafb3984c75b64e1a78cfca9d07_61_5" hidden="1">#REF!</definedName>
    <definedName name="TRNR_32f03577b8aa406884724d4f263cc4b7_106_3" localSheetId="2" hidden="1">#REF!</definedName>
    <definedName name="TRNR_32f03577b8aa406884724d4f263cc4b7_106_3" hidden="1">#REF!</definedName>
    <definedName name="TRNR_34eda7afe71c4bfe8309acd1f0a54b5d_16_4" localSheetId="1" hidden="1">#REF!</definedName>
    <definedName name="TRNR_34eda7afe71c4bfe8309acd1f0a54b5d_16_4" localSheetId="2" hidden="1">#REF!</definedName>
    <definedName name="TRNR_34eda7afe71c4bfe8309acd1f0a54b5d_16_4" hidden="1">#REF!</definedName>
    <definedName name="TRNR_36412fe93f69478a84f1aa3418c9d427_1_1" localSheetId="2" hidden="1">#REF!</definedName>
    <definedName name="TRNR_36412fe93f69478a84f1aa3418c9d427_1_1" hidden="1">#REF!</definedName>
    <definedName name="TRNR_365d85b7214d44bebfeeee7db8b32c1d_2127_4" hidden="1">ETF_Master_주식형_세부!$B$2</definedName>
    <definedName name="TRNR_370237648aff42909c8f45a3c6f0e75c_1456_2" localSheetId="1" hidden="1">#REF!</definedName>
    <definedName name="TRNR_370237648aff42909c8f45a3c6f0e75c_1456_2" localSheetId="2" hidden="1">#REF!</definedName>
    <definedName name="TRNR_370237648aff42909c8f45a3c6f0e75c_1456_2" hidden="1">#REF!</definedName>
    <definedName name="TRNR_371e5b1e652043d9a4a78f16e6835491_30_1" localSheetId="1" hidden="1">'[1]업종 PE PB ROE'!#REF!</definedName>
    <definedName name="TRNR_371e5b1e652043d9a4a78f16e6835491_30_1" localSheetId="2" hidden="1">'[1]업종 PE PB ROE'!#REF!</definedName>
    <definedName name="TRNR_371e5b1e652043d9a4a78f16e6835491_30_1" hidden="1">'[2]업종 PE PB ROE'!#REF!</definedName>
    <definedName name="TRNR_379d46d6213146ac9cdce2d14d5dde17_1_1" localSheetId="2" hidden="1">#REF!</definedName>
    <definedName name="TRNR_379d46d6213146ac9cdce2d14d5dde17_1_1" hidden="1">#REF!</definedName>
    <definedName name="TRNR_38b484b3b36b4a1cb85c87355c6c085b_106_312" localSheetId="2" hidden="1">#REF!</definedName>
    <definedName name="TRNR_38b484b3b36b4a1cb85c87355c6c085b_106_312" hidden="1">#REF!</definedName>
    <definedName name="TRNR_38fe06d4f3164d1d99186426c7da2db7_1180_1" localSheetId="2" hidden="1">ETF_Master_주식형_세부!#REF!</definedName>
    <definedName name="TRNR_38fe06d4f3164d1d99186426c7da2db7_1180_1" hidden="1">ETF_Master!#REF!</definedName>
    <definedName name="TRNR_3902c0cf9bef48babfc713043174a5aa_106_312" localSheetId="2" hidden="1">#REF!</definedName>
    <definedName name="TRNR_3902c0cf9bef48babfc713043174a5aa_106_312" hidden="1">#REF!</definedName>
    <definedName name="TRNR_3b13533570264d6d9c59ef32091959c7_271_517" localSheetId="1" hidden="1">#REF!</definedName>
    <definedName name="TRNR_3b13533570264d6d9c59ef32091959c7_271_517" localSheetId="2" hidden="1">#REF!</definedName>
    <definedName name="TRNR_3b13533570264d6d9c59ef32091959c7_271_517" hidden="1">#REF!</definedName>
    <definedName name="TRNR_3cae1a5535794f578bf69a1d757fc515_19_4" localSheetId="1" hidden="1">#REF!</definedName>
    <definedName name="TRNR_3cae1a5535794f578bf69a1d757fc515_19_4" localSheetId="2" hidden="1">#REF!</definedName>
    <definedName name="TRNR_3cae1a5535794f578bf69a1d757fc515_19_4" hidden="1">#REF!</definedName>
    <definedName name="TRNR_3cd1696925ce44ecb92aa1098e1ceedb_203_3106" hidden="1">#REF!</definedName>
    <definedName name="TRNR_3d5c9eb4188a4899b6182805d6fb0c43_19_1" localSheetId="1" hidden="1">'[1]업종 PE PB ROE'!#REF!</definedName>
    <definedName name="TRNR_3d5c9eb4188a4899b6182805d6fb0c43_19_1" localSheetId="2" hidden="1">'[1]업종 PE PB ROE'!#REF!</definedName>
    <definedName name="TRNR_3d5c9eb4188a4899b6182805d6fb0c43_19_1" hidden="1">'[2]업종 PE PB ROE'!#REF!</definedName>
    <definedName name="TRNR_3fe24c8c4b4546d5ac79ffabbd117124_19_1" localSheetId="1" hidden="1">'[1]업종 PE PB ROE'!#REF!</definedName>
    <definedName name="TRNR_3fe24c8c4b4546d5ac79ffabbd117124_19_1" localSheetId="2" hidden="1">'[1]업종 PE PB ROE'!#REF!</definedName>
    <definedName name="TRNR_3fe24c8c4b4546d5ac79ffabbd117124_19_1" hidden="1">'[2]업종 PE PB ROE'!#REF!</definedName>
    <definedName name="TRNR_411dfbd90a044732a3c4cbe189eeb5c2_524_1" localSheetId="2" hidden="1">#REF!</definedName>
    <definedName name="TRNR_411dfbd90a044732a3c4cbe189eeb5c2_524_1" hidden="1">#REF!</definedName>
    <definedName name="TRNR_41f32ce1470b44ba91cb544bbcf5b834_14_4" localSheetId="1" hidden="1">#REF!</definedName>
    <definedName name="TRNR_41f32ce1470b44ba91cb544bbcf5b834_14_4" localSheetId="2" hidden="1">#REF!</definedName>
    <definedName name="TRNR_41f32ce1470b44ba91cb544bbcf5b834_14_4" hidden="1">#REF!</definedName>
    <definedName name="TRNR_41f4a2e38b004d058f031cf034011154_2166_2" localSheetId="1" hidden="1">#REF!</definedName>
    <definedName name="TRNR_41f4a2e38b004d058f031cf034011154_2166_2" localSheetId="2" hidden="1">#REF!</definedName>
    <definedName name="TRNR_41f4a2e38b004d058f031cf034011154_2166_2" hidden="1">#REF!</definedName>
    <definedName name="TRNR_43193c7e16814012800a8a6ffcc9336f_2995_1" localSheetId="2" hidden="1">#REF!</definedName>
    <definedName name="TRNR_43193c7e16814012800a8a6ffcc9336f_2995_1" hidden="1">#REF!</definedName>
    <definedName name="TRNR_4548c5fa371b4ced8bba75d943654736_106_3" localSheetId="2" hidden="1">#REF!</definedName>
    <definedName name="TRNR_4548c5fa371b4ced8bba75d943654736_106_3" hidden="1">#REF!</definedName>
    <definedName name="TRNR_461f52ed81664209a137cca381a8ced5_1_3" localSheetId="2" hidden="1">#REF!</definedName>
    <definedName name="TRNR_461f52ed81664209a137cca381a8ced5_1_3" hidden="1">#REF!</definedName>
    <definedName name="TRNR_4a21d95dd76f4985b170fa14d96f2360_30_1" localSheetId="1" hidden="1">'[1]업종 PE PB ROE'!#REF!</definedName>
    <definedName name="TRNR_4a21d95dd76f4985b170fa14d96f2360_30_1" localSheetId="2" hidden="1">'[1]업종 PE PB ROE'!#REF!</definedName>
    <definedName name="TRNR_4a21d95dd76f4985b170fa14d96f2360_30_1" hidden="1">'[2]업종 PE PB ROE'!#REF!</definedName>
    <definedName name="TRNR_4a4e541e7560414a959547a170b98437_2_1" localSheetId="2" hidden="1">#REF!</definedName>
    <definedName name="TRNR_4a4e541e7560414a959547a170b98437_2_1" hidden="1">#REF!</definedName>
    <definedName name="TRNR_4af2145e2d2d4f74828cee18987b888a_271_4" localSheetId="1" hidden="1">#REF!</definedName>
    <definedName name="TRNR_4af2145e2d2d4f74828cee18987b888a_271_4" localSheetId="2" hidden="1">#REF!</definedName>
    <definedName name="TRNR_4af2145e2d2d4f74828cee18987b888a_271_4" hidden="1">#REF!</definedName>
    <definedName name="TRNR_4d4fd4e084d24bef9c7c62b439c8cb91_667_1" localSheetId="2" hidden="1">#REF!</definedName>
    <definedName name="TRNR_4d4fd4e084d24bef9c7c62b439c8cb91_667_1" hidden="1">#REF!</definedName>
    <definedName name="TRNR_4d8e78081c544a9eb570fff9e6263ea6_106_3" localSheetId="2" hidden="1">#REF!</definedName>
    <definedName name="TRNR_4d8e78081c544a9eb570fff9e6263ea6_106_3" hidden="1">#REF!</definedName>
    <definedName name="TRNR_4e1520c44c5c47bcad7a75fbcb3d4772_503_2" localSheetId="1" hidden="1">#REF!</definedName>
    <definedName name="TRNR_4e1520c44c5c47bcad7a75fbcb3d4772_503_2" localSheetId="2" hidden="1">#REF!</definedName>
    <definedName name="TRNR_4e1520c44c5c47bcad7a75fbcb3d4772_503_2" hidden="1">#REF!</definedName>
    <definedName name="TRNR_4ed74445208246859feaa3fe904e9750_15_4" localSheetId="1" hidden="1">#REF!</definedName>
    <definedName name="TRNR_4ed74445208246859feaa3fe904e9750_15_4" localSheetId="2" hidden="1">#REF!</definedName>
    <definedName name="TRNR_4ed74445208246859feaa3fe904e9750_15_4" hidden="1">#REF!</definedName>
    <definedName name="TRNR_4f343e3653c7484baa01ff4adb0b96ef_2852_2" localSheetId="1" hidden="1">ETF_Master!#REF!</definedName>
    <definedName name="TRNR_4f343e3653c7484baa01ff4adb0b96ef_2852_2" localSheetId="2" hidden="1">ETF_Master_주식형_세부!#REF!</definedName>
    <definedName name="TRNR_4f343e3653c7484baa01ff4adb0b96ef_2852_2" hidden="1">#REF!</definedName>
    <definedName name="TRNR_4f41d21d623f4617a8d160c1be310d1e_667_1" localSheetId="2" hidden="1">#REF!</definedName>
    <definedName name="TRNR_4f41d21d623f4617a8d160c1be310d1e_667_1" hidden="1">#REF!</definedName>
    <definedName name="TRNR_4f9aad2fb6f04d27886c2a153e774e3a_106_3" localSheetId="2" hidden="1">#REF!</definedName>
    <definedName name="TRNR_4f9aad2fb6f04d27886c2a153e774e3a_106_3" hidden="1">#REF!</definedName>
    <definedName name="TRNR_5461f9be78f24122a26f28604ba86e11_19_4" localSheetId="1" hidden="1">#REF!</definedName>
    <definedName name="TRNR_5461f9be78f24122a26f28604ba86e11_19_4" localSheetId="2" hidden="1">#REF!</definedName>
    <definedName name="TRNR_5461f9be78f24122a26f28604ba86e11_19_4" hidden="1">#REF!</definedName>
    <definedName name="TRNR_548291fe729140d3b74a33b0589c2cdd_2_1" localSheetId="2" hidden="1">#REF!</definedName>
    <definedName name="TRNR_548291fe729140d3b74a33b0589c2cdd_2_1" hidden="1">#REF!</definedName>
    <definedName name="TRNR_54c0c2e5b7a84f328e0712560be3fbc1_106_3" localSheetId="2" hidden="1">#REF!</definedName>
    <definedName name="TRNR_54c0c2e5b7a84f328e0712560be3fbc1_106_3" hidden="1">#REF!</definedName>
    <definedName name="TRNR_55800557fdfc4cd7b4fecf87e64e2d15_760_1" localSheetId="2" hidden="1">#REF!</definedName>
    <definedName name="TRNR_55800557fdfc4cd7b4fecf87e64e2d15_760_1" hidden="1">#REF!</definedName>
    <definedName name="TRNR_5702ebb47e8b4d1e82a73beb19ef7094_3_3" localSheetId="1" hidden="1">#REF!</definedName>
    <definedName name="TRNR_5702ebb47e8b4d1e82a73beb19ef7094_3_3" localSheetId="2" hidden="1">#REF!</definedName>
    <definedName name="TRNR_5702ebb47e8b4d1e82a73beb19ef7094_3_3" hidden="1">#REF!</definedName>
    <definedName name="TRNR_573cc3551e1f440fb5bc3819c88e09bf_10_4" localSheetId="1" hidden="1">#REF!</definedName>
    <definedName name="TRNR_573cc3551e1f440fb5bc3819c88e09bf_10_4" localSheetId="2" hidden="1">#REF!</definedName>
    <definedName name="TRNR_573cc3551e1f440fb5bc3819c88e09bf_10_4" hidden="1">#REF!</definedName>
    <definedName name="TRNR_58b2ec7ba5584714ab81492154b6d73e_106_3" localSheetId="2" hidden="1">#REF!</definedName>
    <definedName name="TRNR_58b2ec7ba5584714ab81492154b6d73e_106_3" hidden="1">#REF!</definedName>
    <definedName name="TRNR_59e5fafc257a4abf86eda669134072f0_106_3" localSheetId="2" hidden="1">#REF!</definedName>
    <definedName name="TRNR_59e5fafc257a4abf86eda669134072f0_106_3" hidden="1">#REF!</definedName>
    <definedName name="TRNR_5a7370418d6440c5ae0140b552c6d923_760_0" localSheetId="1" hidden="1">ETF_Master!$F$3</definedName>
    <definedName name="TRNR_5a7370418d6440c5ae0140b552c6d923_760_0" localSheetId="2" hidden="1">ETF_Master_주식형_세부!$F$3</definedName>
    <definedName name="TRNR_5a7370418d6440c5ae0140b552c6d923_760_0" hidden="1">#REF!</definedName>
    <definedName name="TRNR_5acdc41e9b734e2b8dcf8fa1aa5b6f0b_106_3" localSheetId="2" hidden="1">#REF!</definedName>
    <definedName name="TRNR_5acdc41e9b734e2b8dcf8fa1aa5b6f0b_106_3" hidden="1">#REF!</definedName>
    <definedName name="TRNR_5bb35fec684c466ea505c4b9592c6eae_286_3106" hidden="1">#REF!</definedName>
    <definedName name="TRNR_5cd4709550ff4d769f8e842f91f8c2ea_106_3976" localSheetId="2" hidden="1">#REF!</definedName>
    <definedName name="TRNR_5cd4709550ff4d769f8e842f91f8c2ea_106_3976" hidden="1">#REF!</definedName>
    <definedName name="TRNR_5e9d223125d34051a42a30463a9c3974_1_1" localSheetId="2" hidden="1">#REF!</definedName>
    <definedName name="TRNR_5e9d223125d34051a42a30463a9c3974_1_1" hidden="1">#REF!</definedName>
    <definedName name="TRNR_5f134a39c263466693b609674b40bc6d_2_3" localSheetId="1" hidden="1">#REF!</definedName>
    <definedName name="TRNR_5f134a39c263466693b609674b40bc6d_2_3" localSheetId="2" hidden="1">#REF!</definedName>
    <definedName name="TRNR_5f134a39c263466693b609674b40bc6d_2_3" hidden="1">#REF!</definedName>
    <definedName name="TRNR_5f37afa7d036470e8883532a5f114175_1_2" localSheetId="2" hidden="1">#REF!</definedName>
    <definedName name="TRNR_5f37afa7d036470e8883532a5f114175_1_2" hidden="1">#REF!</definedName>
    <definedName name="TRNR_5fd095b5d00d4488b96d4a90f95946e9_524_2" localSheetId="2" hidden="1">#REF!</definedName>
    <definedName name="TRNR_5fd095b5d00d4488b96d4a90f95946e9_524_2" hidden="1">#REF!</definedName>
    <definedName name="TRNR_60231c210f994b5da7479821636bf000_106_3" localSheetId="2" hidden="1">#REF!</definedName>
    <definedName name="TRNR_60231c210f994b5da7479821636bf000_106_3" hidden="1">#REF!</definedName>
    <definedName name="TRNR_60b8de0d874b44a2887dda8eba8f9e77_1_1" localSheetId="2" hidden="1">#REF!</definedName>
    <definedName name="TRNR_60b8de0d874b44a2887dda8eba8f9e77_1_1" hidden="1">#REF!</definedName>
    <definedName name="TRNR_617e3ef50e744351888a14a6cfa30b16_62_4" localSheetId="2" hidden="1">#REF!</definedName>
    <definedName name="TRNR_617e3ef50e744351888a14a6cfa30b16_62_4" hidden="1">#REF!</definedName>
    <definedName name="TRNR_62632a4f48de42438931adeb4280976b_1_1" localSheetId="2" hidden="1">#REF!</definedName>
    <definedName name="TRNR_62632a4f48de42438931adeb4280976b_1_1" hidden="1">#REF!</definedName>
    <definedName name="TRNR_62d243cb3a8640b0b8986d967d2ad3e7_61_4" hidden="1">ETF_Master_주식형_세부!$R$3112</definedName>
    <definedName name="TRNR_64f7f304ae76408b820fdb88b4503e1a_101_2" localSheetId="2" hidden="1">#REF!</definedName>
    <definedName name="TRNR_64f7f304ae76408b820fdb88b4503e1a_101_2" hidden="1">#REF!</definedName>
    <definedName name="TRNR_656773f605bb4564a5645d395ae133ce_1_1" localSheetId="2" hidden="1">#REF!</definedName>
    <definedName name="TRNR_656773f605bb4564a5645d395ae133ce_1_1" hidden="1">#REF!</definedName>
    <definedName name="TRNR_66f121abb64e4826abdb00754c4bd524_1_1" localSheetId="1" hidden="1">ETF_Master!#REF!</definedName>
    <definedName name="TRNR_66f121abb64e4826abdb00754c4bd524_1_1" localSheetId="2" hidden="1">ETF_Master_주식형_세부!#REF!</definedName>
    <definedName name="TRNR_66f121abb64e4826abdb00754c4bd524_1_1" hidden="1">#REF!</definedName>
    <definedName name="TRNR_673bd2cdfa6d463a809003c686de9b6a_1_1" localSheetId="2" hidden="1">#REF!</definedName>
    <definedName name="TRNR_673bd2cdfa6d463a809003c686de9b6a_1_1" hidden="1">#REF!</definedName>
    <definedName name="TRNR_67c7b1858599472b8e38cf652ac510dd_106_3" localSheetId="2" hidden="1">#REF!</definedName>
    <definedName name="TRNR_67c7b1858599472b8e38cf652ac510dd_106_3" hidden="1">#REF!</definedName>
    <definedName name="TRNR_69e21a5a522d4f9a84786ca76b3d2f5c_1_1" localSheetId="2" hidden="1">#REF!</definedName>
    <definedName name="TRNR_69e21a5a522d4f9a84786ca76b3d2f5c_1_1" hidden="1">#REF!</definedName>
    <definedName name="TRNR_6a957eb5edcb4f679cdd8366d9d1c7c9_271_1" localSheetId="1" hidden="1">#REF!</definedName>
    <definedName name="TRNR_6a957eb5edcb4f679cdd8366d9d1c7c9_271_1" localSheetId="2" hidden="1">#REF!</definedName>
    <definedName name="TRNR_6a957eb5edcb4f679cdd8366d9d1c7c9_271_1" hidden="1">#REF!</definedName>
    <definedName name="TRNR_6c2c551321164d64953ed9d5ceb396ad_19_1" localSheetId="1" hidden="1">'[1]업종 PE PB ROE'!#REF!</definedName>
    <definedName name="TRNR_6c2c551321164d64953ed9d5ceb396ad_19_1" localSheetId="2" hidden="1">'[1]업종 PE PB ROE'!#REF!</definedName>
    <definedName name="TRNR_6c2c551321164d64953ed9d5ceb396ad_19_1" hidden="1">'[2]업종 PE PB ROE'!#REF!</definedName>
    <definedName name="TRNR_6d25097ff7d843b682eb5606248ef980_3106_4" localSheetId="2" hidden="1">ETF_Master_주식형_세부!$B$2</definedName>
    <definedName name="TRNR_6d25097ff7d843b682eb5606248ef980_3106_4" hidden="1">ETF_Master!$B$2</definedName>
    <definedName name="TRNR_6e65472e07f24a88988105400ddf3f27_158_1" localSheetId="2" hidden="1">#REF!</definedName>
    <definedName name="TRNR_6e65472e07f24a88988105400ddf3f27_158_1" hidden="1">#REF!</definedName>
    <definedName name="TRNR_6e99b6439afb4a41a9605d02d7df2adf_3_4" localSheetId="2" hidden="1">ETF_Master_주식형_세부!$B$2</definedName>
    <definedName name="TRNR_6e99b6439afb4a41a9605d02d7df2adf_3_4" hidden="1">ETF_Master!$B$2</definedName>
    <definedName name="TRNR_6fb66315f1e94c9fa3dc8e2cbb7364c3_106_3" localSheetId="2" hidden="1">#REF!</definedName>
    <definedName name="TRNR_6fb66315f1e94c9fa3dc8e2cbb7364c3_106_3" hidden="1">#REF!</definedName>
    <definedName name="TRNR_70f694ac4603497c9918798ae7ea75d3_554_1" localSheetId="2" hidden="1">#REF!</definedName>
    <definedName name="TRNR_70f694ac4603497c9918798ae7ea75d3_554_1" hidden="1">#REF!</definedName>
    <definedName name="TRNR_7315e0992bfc43f0b6d7f1f2e00e3168_32_2" localSheetId="1" hidden="1">#REF!</definedName>
    <definedName name="TRNR_7315e0992bfc43f0b6d7f1f2e00e3168_32_2" localSheetId="2" hidden="1">#REF!</definedName>
    <definedName name="TRNR_7315e0992bfc43f0b6d7f1f2e00e3168_32_2" hidden="1">#REF!</definedName>
    <definedName name="TRNR_73cf64cda7d04c51a0a6a357f451dd79_1_1" localSheetId="2" hidden="1">#REF!</definedName>
    <definedName name="TRNR_73cf64cda7d04c51a0a6a357f451dd79_1_1" hidden="1">#REF!</definedName>
    <definedName name="TRNR_767a96ca7fe84fde959402184e42cf9a_5_1" localSheetId="1" hidden="1">ETF_Master!#REF!</definedName>
    <definedName name="TRNR_767a96ca7fe84fde959402184e42cf9a_5_1" localSheetId="2" hidden="1">ETF_Master_주식형_세부!#REF!</definedName>
    <definedName name="TRNR_767a96ca7fe84fde959402184e42cf9a_5_1" hidden="1">#REF!</definedName>
    <definedName name="TRNR_76f80630a55045d1a6461d0f81fd355b_61_4" hidden="1">ETF_Master_주식형_세부!$R$3112</definedName>
    <definedName name="TRNR_771895315f5947d9a9330663a99f878c_125_5" localSheetId="2" hidden="1">#REF!</definedName>
    <definedName name="TRNR_771895315f5947d9a9330663a99f878c_125_5" hidden="1">#REF!</definedName>
    <definedName name="TRNR_7970a8e4e78847799d0f090cc30894d4_2_37" localSheetId="1" hidden="1">#REF!</definedName>
    <definedName name="TRNR_7970a8e4e78847799d0f090cc30894d4_2_37" localSheetId="2" hidden="1">#REF!</definedName>
    <definedName name="TRNR_7970a8e4e78847799d0f090cc30894d4_2_37" hidden="1">#REF!</definedName>
    <definedName name="TRNR_7a38fa810f9a408a9af82445e0cd22e5_524_1" localSheetId="2" hidden="1">#REF!</definedName>
    <definedName name="TRNR_7a38fa810f9a408a9af82445e0cd22e5_524_1" hidden="1">#REF!</definedName>
    <definedName name="TRNR_7c3a963c125f4072a88e95660ddc5e0c_1_1" localSheetId="2" hidden="1">#REF!</definedName>
    <definedName name="TRNR_7c3a963c125f4072a88e95660ddc5e0c_1_1" hidden="1">#REF!</definedName>
    <definedName name="TRNR_7c8bab5ece304459a66c35fffb8d95a2_158_1" localSheetId="2" hidden="1">#REF!</definedName>
    <definedName name="TRNR_7c8bab5ece304459a66c35fffb8d95a2_158_1" hidden="1">#REF!</definedName>
    <definedName name="TRNR_7fe859e3e7354d4b8269403318a577c8_524_2" localSheetId="2" hidden="1">#REF!</definedName>
    <definedName name="TRNR_7fe859e3e7354d4b8269403318a577c8_524_2" hidden="1">#REF!</definedName>
    <definedName name="TRNR_822cb797d4bc41df8edad80d250c96b3_16_4" localSheetId="1" hidden="1">#REF!</definedName>
    <definedName name="TRNR_822cb797d4bc41df8edad80d250c96b3_16_4" localSheetId="2" hidden="1">#REF!</definedName>
    <definedName name="TRNR_822cb797d4bc41df8edad80d250c96b3_16_4" hidden="1">#REF!</definedName>
    <definedName name="TRNR_828f3e288f594be18b3ecc4d27f0f88d_106_518" localSheetId="1" hidden="1">#REF!</definedName>
    <definedName name="TRNR_828f3e288f594be18b3ecc4d27f0f88d_106_518" localSheetId="2" hidden="1">#REF!</definedName>
    <definedName name="TRNR_828f3e288f594be18b3ecc4d27f0f88d_106_518" hidden="1">#REF!</definedName>
    <definedName name="TRNR_8348359ce48d44cf9400d9e0bab58518_817_2" localSheetId="1" hidden="1">#REF!</definedName>
    <definedName name="TRNR_8348359ce48d44cf9400d9e0bab58518_817_2" localSheetId="2" hidden="1">#REF!</definedName>
    <definedName name="TRNR_8348359ce48d44cf9400d9e0bab58518_817_2" hidden="1">#REF!</definedName>
    <definedName name="TRNR_836246661a4c418dae2cfdfabe6a02d3_106_3" localSheetId="2" hidden="1">#REF!</definedName>
    <definedName name="TRNR_836246661a4c418dae2cfdfabe6a02d3_106_3" hidden="1">#REF!</definedName>
    <definedName name="TRNR_84832544c0f8464fafc6c833bc06617a_16_1" localSheetId="1" hidden="1">#REF!</definedName>
    <definedName name="TRNR_84832544c0f8464fafc6c833bc06617a_16_1" localSheetId="2" hidden="1">#REF!</definedName>
    <definedName name="TRNR_84832544c0f8464fafc6c833bc06617a_16_1" hidden="1">#REF!</definedName>
    <definedName name="TRNR_860cc3ca37b34f6c9c5703190b191d70_817_2" localSheetId="1" hidden="1">#REF!</definedName>
    <definedName name="TRNR_860cc3ca37b34f6c9c5703190b191d70_817_2" localSheetId="2" hidden="1">#REF!</definedName>
    <definedName name="TRNR_860cc3ca37b34f6c9c5703190b191d70_817_2" hidden="1">#REF!</definedName>
    <definedName name="TRNR_863a90ef53e944dfbb78cd3dba1dbda4_1180_1" localSheetId="2" hidden="1">ETF_Master_주식형_세부!#REF!</definedName>
    <definedName name="TRNR_863a90ef53e944dfbb78cd3dba1dbda4_1180_1" hidden="1">ETF_Master!#REF!</definedName>
    <definedName name="TRNR_882b593203c7467cbf6172049d4a7445_2_3" localSheetId="1" hidden="1">#REF!</definedName>
    <definedName name="TRNR_882b593203c7467cbf6172049d4a7445_2_3" localSheetId="2" hidden="1">#REF!</definedName>
    <definedName name="TRNR_882b593203c7467cbf6172049d4a7445_2_3" hidden="1">#REF!</definedName>
    <definedName name="TRNR_8baec6332c6941d09c556d117099394e_106_3" localSheetId="2" hidden="1">#REF!</definedName>
    <definedName name="TRNR_8baec6332c6941d09c556d117099394e_106_3" hidden="1">#REF!</definedName>
    <definedName name="TRNR_8be1d27dbcf34a07b6a73ef4f2246b3d_1_1" localSheetId="1" hidden="1">ETF_Master!#REF!</definedName>
    <definedName name="TRNR_8be1d27dbcf34a07b6a73ef4f2246b3d_1_1" localSheetId="2" hidden="1">ETF_Master_주식형_세부!#REF!</definedName>
    <definedName name="TRNR_8be1d27dbcf34a07b6a73ef4f2246b3d_1_1" hidden="1">#REF!</definedName>
    <definedName name="TRNR_8cafaa4f51274787a370911f7f74bea7_271_4" localSheetId="1" hidden="1">#REF!</definedName>
    <definedName name="TRNR_8cafaa4f51274787a370911f7f74bea7_271_4" localSheetId="2" hidden="1">#REF!</definedName>
    <definedName name="TRNR_8cafaa4f51274787a370911f7f74bea7_271_4" hidden="1">#REF!</definedName>
    <definedName name="TRNR_8e549412dab44486bbba7fa1183862b5_524_1" localSheetId="2" hidden="1">#REF!</definedName>
    <definedName name="TRNR_8e549412dab44486bbba7fa1183862b5_524_1" hidden="1">#REF!</definedName>
    <definedName name="TRNR_8e97deb8fc8d4506a694287da21d0653_523_1" localSheetId="1" hidden="1">ETF_Master!#REF!</definedName>
    <definedName name="TRNR_8e97deb8fc8d4506a694287da21d0653_523_1" localSheetId="2" hidden="1">ETF_Master_주식형_세부!#REF!</definedName>
    <definedName name="TRNR_8e97deb8fc8d4506a694287da21d0653_523_1" hidden="1">#REF!</definedName>
    <definedName name="TRNR_8e9ce16bb92a480d96462f2a905810b3_271_4" localSheetId="1" hidden="1">#REF!</definedName>
    <definedName name="TRNR_8e9ce16bb92a480d96462f2a905810b3_271_4" localSheetId="2" hidden="1">#REF!</definedName>
    <definedName name="TRNR_8e9ce16bb92a480d96462f2a905810b3_271_4" hidden="1">#REF!</definedName>
    <definedName name="TRNR_90855da9d573496e8802dda9445f09f7_106_312" localSheetId="2" hidden="1">#REF!</definedName>
    <definedName name="TRNR_90855da9d573496e8802dda9445f09f7_106_312" hidden="1">#REF!</definedName>
    <definedName name="TRNR_9137c14ecdfb4247a81f924d3c5e0d2c_667_1" localSheetId="2" hidden="1">#REF!</definedName>
    <definedName name="TRNR_9137c14ecdfb4247a81f924d3c5e0d2c_667_1" hidden="1">#REF!</definedName>
    <definedName name="TRNR_91492566650a45b597f67e9b181597ff_271_4" localSheetId="1" hidden="1">#REF!</definedName>
    <definedName name="TRNR_91492566650a45b597f67e9b181597ff_271_4" localSheetId="2" hidden="1">#REF!</definedName>
    <definedName name="TRNR_91492566650a45b597f67e9b181597ff_271_4" hidden="1">#REF!</definedName>
    <definedName name="TRNR_922395c2c19c4a8380a2602456e201de_2_2" localSheetId="2" hidden="1">#REF!</definedName>
    <definedName name="TRNR_922395c2c19c4a8380a2602456e201de_2_2" hidden="1">#REF!</definedName>
    <definedName name="TRNR_9364147c789e4e02b72b0b58c0657d23_502_2" localSheetId="1" hidden="1">#REF!</definedName>
    <definedName name="TRNR_9364147c789e4e02b72b0b58c0657d23_502_2" localSheetId="2" hidden="1">#REF!</definedName>
    <definedName name="TRNR_9364147c789e4e02b72b0b58c0657d23_502_2" hidden="1">#REF!</definedName>
    <definedName name="TRNR_95f7ed2ba0a74f96be1ffc52a4cce164_106_3" localSheetId="2" hidden="1">#REF!</definedName>
    <definedName name="TRNR_95f7ed2ba0a74f96be1ffc52a4cce164_106_3" hidden="1">#REF!</definedName>
    <definedName name="TRNR_96d5a1026abe49da9fce6860de128d19_22_2" localSheetId="1" hidden="1">#REF!</definedName>
    <definedName name="TRNR_96d5a1026abe49da9fce6860de128d19_22_2" localSheetId="2" hidden="1">#REF!</definedName>
    <definedName name="TRNR_96d5a1026abe49da9fce6860de128d19_22_2" hidden="1">#REF!</definedName>
    <definedName name="TRNR_97849292b91d45e0958108767a758178_1_3" localSheetId="1" hidden="1">#REF!</definedName>
    <definedName name="TRNR_97849292b91d45e0958108767a758178_1_3" localSheetId="2" hidden="1">#REF!</definedName>
    <definedName name="TRNR_97849292b91d45e0958108767a758178_1_3" hidden="1">#REF!</definedName>
    <definedName name="TRNR_979d65c1df0d46008ff46ae39ecbab44_560_3" localSheetId="1" hidden="1">#REF!</definedName>
    <definedName name="TRNR_979d65c1df0d46008ff46ae39ecbab44_560_3" localSheetId="2" hidden="1">#REF!</definedName>
    <definedName name="TRNR_979d65c1df0d46008ff46ae39ecbab44_560_3" hidden="1">#REF!</definedName>
    <definedName name="TRNR_980fd559750b43699ac4ab4c4e636a26_20_4" localSheetId="1" hidden="1">#REF!</definedName>
    <definedName name="TRNR_980fd559750b43699ac4ab4c4e636a26_20_4" localSheetId="2" hidden="1">#REF!</definedName>
    <definedName name="TRNR_980fd559750b43699ac4ab4c4e636a26_20_4" hidden="1">#REF!</definedName>
    <definedName name="TRNR_9873fa243c8b4c02a8c4e0610fdc8fd9_524_1" localSheetId="2" hidden="1">#REF!</definedName>
    <definedName name="TRNR_9873fa243c8b4c02a8c4e0610fdc8fd9_524_1" hidden="1">#REF!</definedName>
    <definedName name="TRNR_99565b7e21c14b879cb2c0c8ab7fd844_1_1" localSheetId="2" hidden="1">#REF!</definedName>
    <definedName name="TRNR_99565b7e21c14b879cb2c0c8ab7fd844_1_1" hidden="1">#REF!</definedName>
    <definedName name="TRNR_999a66505d6f4697b36d3cdfe286e54e_1_1" localSheetId="2" hidden="1">#REF!</definedName>
    <definedName name="TRNR_999a66505d6f4697b36d3cdfe286e54e_1_1" hidden="1">#REF!</definedName>
    <definedName name="TRNR_9a407df4e4604697b3078f06a5b67c06_3032_1" localSheetId="2" hidden="1">#REF!</definedName>
    <definedName name="TRNR_9a407df4e4604697b3078f06a5b67c06_3032_1" hidden="1">#REF!</definedName>
    <definedName name="TRNR_9abb50fbc5d446ca9b0d9649d3ba3dbf_106_3" localSheetId="2" hidden="1">#REF!</definedName>
    <definedName name="TRNR_9abb50fbc5d446ca9b0d9649d3ba3dbf_106_3" hidden="1">#REF!</definedName>
    <definedName name="TRNR_9fbc873d21894f4986466ab42c15c606_1_1" localSheetId="1" hidden="1">#REF!</definedName>
    <definedName name="TRNR_9fbc873d21894f4986466ab42c15c606_1_1" localSheetId="2" hidden="1">#REF!</definedName>
    <definedName name="TRNR_9fbc873d21894f4986466ab42c15c606_1_1" hidden="1">#REF!</definedName>
    <definedName name="TRNR_a00518c0b29f4128a374933979030414_106_3" localSheetId="2" hidden="1">#REF!</definedName>
    <definedName name="TRNR_a00518c0b29f4128a374933979030414_106_3" hidden="1">#REF!</definedName>
    <definedName name="TRNR_a18e38cb05234136942051aebc56136b_61_5" localSheetId="2" hidden="1">#REF!</definedName>
    <definedName name="TRNR_a18e38cb05234136942051aebc56136b_61_5" hidden="1">#REF!</definedName>
    <definedName name="TRNR_a3bc5d5ec7ce457e8bf2e31e6f79690b_817_2" localSheetId="1" hidden="1">#REF!</definedName>
    <definedName name="TRNR_a3bc5d5ec7ce457e8bf2e31e6f79690b_817_2" localSheetId="2" hidden="1">#REF!</definedName>
    <definedName name="TRNR_a3bc5d5ec7ce457e8bf2e31e6f79690b_817_2" hidden="1">#REF!</definedName>
    <definedName name="TRNR_a49fa9eab4ec4b7485e6eeaaf91ac5a8_106_312" localSheetId="2" hidden="1">#REF!</definedName>
    <definedName name="TRNR_a49fa9eab4ec4b7485e6eeaaf91ac5a8_106_312" hidden="1">#REF!</definedName>
    <definedName name="TRNR_a74466ea88294460a23898f4b85fc923_1_1" localSheetId="2" hidden="1">#REF!</definedName>
    <definedName name="TRNR_a74466ea88294460a23898f4b85fc923_1_1" hidden="1">#REF!</definedName>
    <definedName name="TRNR_abbdcb1794984dfb90b4b54bed1578d2_106_312" localSheetId="2" hidden="1">#REF!</definedName>
    <definedName name="TRNR_abbdcb1794984dfb90b4b54bed1578d2_106_312" hidden="1">#REF!</definedName>
    <definedName name="TRNR_af37e0dc35544cc991cc9d9e9cce8829_107_1" localSheetId="1" hidden="1">#REF!</definedName>
    <definedName name="TRNR_af37e0dc35544cc991cc9d9e9cce8829_107_1" localSheetId="2" hidden="1">#REF!</definedName>
    <definedName name="TRNR_af37e0dc35544cc991cc9d9e9cce8829_107_1" hidden="1">#REF!</definedName>
    <definedName name="TRNR_b17fc6f399924ca48d57295783a772c0_1_1" localSheetId="2" hidden="1">#REF!</definedName>
    <definedName name="TRNR_b17fc6f399924ca48d57295783a772c0_1_1" hidden="1">#REF!</definedName>
    <definedName name="TRNR_b3f8c356f409450ea2b33704b5909d79_19_1" localSheetId="1" hidden="1">'[1]업종 PE PB ROE'!#REF!</definedName>
    <definedName name="TRNR_b3f8c356f409450ea2b33704b5909d79_19_1" localSheetId="2" hidden="1">'[1]업종 PE PB ROE'!#REF!</definedName>
    <definedName name="TRNR_b3f8c356f409450ea2b33704b5909d79_19_1" hidden="1">'[2]업종 PE PB ROE'!#REF!</definedName>
    <definedName name="TRNR_b44c34eac2014a15954dfa4a52694ec4_2_1" localSheetId="2" hidden="1">#REF!</definedName>
    <definedName name="TRNR_b44c34eac2014a15954dfa4a52694ec4_2_1" hidden="1">#REF!</definedName>
    <definedName name="TRNR_b5647b92ea4943b79fb56f8706a156a1_30_1" localSheetId="1" hidden="1">'[1]업종 PE PB ROE'!#REF!</definedName>
    <definedName name="TRNR_b5647b92ea4943b79fb56f8706a156a1_30_1" localSheetId="2" hidden="1">'[1]업종 PE PB ROE'!#REF!</definedName>
    <definedName name="TRNR_b5647b92ea4943b79fb56f8706a156a1_30_1" hidden="1">'[2]업종 PE PB ROE'!#REF!</definedName>
    <definedName name="TRNR_b56b374ba8a24e92824b9112cfe15619_667_1" localSheetId="2" hidden="1">#REF!</definedName>
    <definedName name="TRNR_b56b374ba8a24e92824b9112cfe15619_667_1" hidden="1">#REF!</definedName>
    <definedName name="TRNR_b63bb08922d845e9b01cc77409841e77_3281_4" hidden="1">ETF_Master!$B$2</definedName>
    <definedName name="TRNR_b70130720d4149fb96ecbccbc15a3d07_1_3" localSheetId="2" hidden="1">#REF!</definedName>
    <definedName name="TRNR_b70130720d4149fb96ecbccbc15a3d07_1_3" hidden="1">#REF!</definedName>
    <definedName name="TRNR_b71e9e990fc54cf7b2f8364cfd438e10_1_1" localSheetId="2" hidden="1">#REF!</definedName>
    <definedName name="TRNR_b71e9e990fc54cf7b2f8364cfd438e10_1_1" hidden="1">#REF!</definedName>
    <definedName name="TRNR_b785bedd36d44a06bc584d2e5e837675_61_5" localSheetId="2" hidden="1">#REF!</definedName>
    <definedName name="TRNR_b785bedd36d44a06bc584d2e5e837675_61_5" hidden="1">#REF!</definedName>
    <definedName name="TRNR_b7a4649da04643298f71cdf0c7817263_8_4" localSheetId="1" hidden="1">#REF!</definedName>
    <definedName name="TRNR_b7a4649da04643298f71cdf0c7817263_8_4" localSheetId="2" hidden="1">#REF!</definedName>
    <definedName name="TRNR_b7a4649da04643298f71cdf0c7817263_8_4" hidden="1">#REF!</definedName>
    <definedName name="TRNR_b7c8dc191f1149d6860e7526bef9ee37_8_4" localSheetId="1" hidden="1">#REF!</definedName>
    <definedName name="TRNR_b7c8dc191f1149d6860e7526bef9ee37_8_4" localSheetId="2" hidden="1">#REF!</definedName>
    <definedName name="TRNR_b7c8dc191f1149d6860e7526bef9ee37_8_4" hidden="1">#REF!</definedName>
    <definedName name="TRNR_b7c8fab833f44f5583c23646083c96d4_14_4" localSheetId="1" hidden="1">#REF!</definedName>
    <definedName name="TRNR_b7c8fab833f44f5583c23646083c96d4_14_4" localSheetId="2" hidden="1">#REF!</definedName>
    <definedName name="TRNR_b7c8fab833f44f5583c23646083c96d4_14_4" hidden="1">#REF!</definedName>
    <definedName name="TRNR_b80fb095117c43d3956339b4f46b55c2_8_4" localSheetId="1" hidden="1">#REF!</definedName>
    <definedName name="TRNR_b80fb095117c43d3956339b4f46b55c2_8_4" localSheetId="2" hidden="1">#REF!</definedName>
    <definedName name="TRNR_b80fb095117c43d3956339b4f46b55c2_8_4" hidden="1">#REF!</definedName>
    <definedName name="TRNR_b954fe67b4304449a2216281f9db097b_47_3106" hidden="1">#REF!</definedName>
    <definedName name="TRNR_ba0b765abf234bb99f73cc18b0ccf866_1_1" localSheetId="2" hidden="1">#REF!</definedName>
    <definedName name="TRNR_ba0b765abf234bb99f73cc18b0ccf866_1_1" hidden="1">#REF!</definedName>
    <definedName name="TRNR_ba17ff25534249959e9d0a96bd01e8ba_1_1" localSheetId="1" hidden="1">#REF!</definedName>
    <definedName name="TRNR_ba17ff25534249959e9d0a96bd01e8ba_1_1" localSheetId="2" hidden="1">#REF!</definedName>
    <definedName name="TRNR_ba17ff25534249959e9d0a96bd01e8ba_1_1" hidden="1">#REF!</definedName>
    <definedName name="TRNR_bb9be56788c94d1bb0ee0e9aa889a531_1_3" localSheetId="2" hidden="1">#REF!</definedName>
    <definedName name="TRNR_bb9be56788c94d1bb0ee0e9aa889a531_1_3" hidden="1">#REF!</definedName>
    <definedName name="TRNR_bc136edb58614a678843bd211ef7abae_1_4" localSheetId="2" hidden="1">#REF!</definedName>
    <definedName name="TRNR_bc136edb58614a678843bd211ef7abae_1_4" hidden="1">#REF!</definedName>
    <definedName name="TRNR_bc29cf555df54411aad1237aa847659a_30_1" localSheetId="1" hidden="1">'[1]업종 PE PB ROE'!#REF!</definedName>
    <definedName name="TRNR_bc29cf555df54411aad1237aa847659a_30_1" localSheetId="2" hidden="1">'[1]업종 PE PB ROE'!#REF!</definedName>
    <definedName name="TRNR_bc29cf555df54411aad1237aa847659a_30_1" hidden="1">'[2]업종 PE PB ROE'!#REF!</definedName>
    <definedName name="TRNR_bc8ad22f2fba46798fafb888643bcbfb_19_1" localSheetId="1" hidden="1">'[1]업종 PE PB ROE'!#REF!</definedName>
    <definedName name="TRNR_bc8ad22f2fba46798fafb888643bcbfb_19_1" localSheetId="2" hidden="1">'[1]업종 PE PB ROE'!#REF!</definedName>
    <definedName name="TRNR_bc8ad22f2fba46798fafb888643bcbfb_19_1" hidden="1">'[2]업종 PE PB ROE'!#REF!</definedName>
    <definedName name="TRNR_bc8e78fd9120464e9c83197e6e1a517a_2852_2" localSheetId="1" hidden="1">ETF_Master!#REF!</definedName>
    <definedName name="TRNR_bc8e78fd9120464e9c83197e6e1a517a_2852_2" localSheetId="2" hidden="1">ETF_Master_주식형_세부!#REF!</definedName>
    <definedName name="TRNR_bc8e78fd9120464e9c83197e6e1a517a_2852_2" hidden="1">#REF!</definedName>
    <definedName name="TRNR_bde7b77464e24d728445c8797658300a_106_3" localSheetId="2" hidden="1">#REF!</definedName>
    <definedName name="TRNR_bde7b77464e24d728445c8797658300a_106_3" hidden="1">#REF!</definedName>
    <definedName name="TRNR_bef64d9e15c64496a8cee6b7ea89762e_156_3" localSheetId="1" hidden="1">ETF_Master!#REF!</definedName>
    <definedName name="TRNR_bef64d9e15c64496a8cee6b7ea89762e_156_3" localSheetId="2" hidden="1">ETF_Master_주식형_세부!#REF!</definedName>
    <definedName name="TRNR_bef64d9e15c64496a8cee6b7ea89762e_156_3" hidden="1">#REF!</definedName>
    <definedName name="TRNR_bf4a5783a2ee4d2a9ded29f140e4be57_54_4" localSheetId="2" hidden="1">#REF!</definedName>
    <definedName name="TRNR_bf4a5783a2ee4d2a9ded29f140e4be57_54_4" hidden="1">#REF!</definedName>
    <definedName name="TRNR_bfe544a1861a4267899086870becce15_749_4" localSheetId="2" hidden="1">ETF_Master_주식형_세부!$B$2</definedName>
    <definedName name="TRNR_bfe544a1861a4267899086870becce15_749_4" hidden="1">ETF_Master!$B$2</definedName>
    <definedName name="TRNR_c22ea64e1b8549839a7116e34771f6d4_106_3" localSheetId="2" hidden="1">#REF!</definedName>
    <definedName name="TRNR_c22ea64e1b8549839a7116e34771f6d4_106_3" hidden="1">#REF!</definedName>
    <definedName name="TRNR_c3c362e280724b8eb05be51eb0a9dbfe_1_1" localSheetId="1" hidden="1">#REF!</definedName>
    <definedName name="TRNR_c3c362e280724b8eb05be51eb0a9dbfe_1_1" localSheetId="2" hidden="1">#REF!</definedName>
    <definedName name="TRNR_c3c362e280724b8eb05be51eb0a9dbfe_1_1" hidden="1">#REF!</definedName>
    <definedName name="TRNR_c9b5d166f4ac4792813f18353e740b10_99_2" localSheetId="2" hidden="1">#REF!</definedName>
    <definedName name="TRNR_c9b5d166f4ac4792813f18353e740b10_99_2" hidden="1">#REF!</definedName>
    <definedName name="TRNR_cc351d8c5f824fec9d3badecb2d6bd7d_2852_3" localSheetId="1" hidden="1">ETF_Master!#REF!</definedName>
    <definedName name="TRNR_cc351d8c5f824fec9d3badecb2d6bd7d_2852_3" localSheetId="2" hidden="1">ETF_Master_주식형_세부!#REF!</definedName>
    <definedName name="TRNR_cc351d8c5f824fec9d3badecb2d6bd7d_2852_3" hidden="1">#REF!</definedName>
    <definedName name="TRNR_cc645fb96e20470fb0117e7c992e7a2d_1_1" localSheetId="2" hidden="1">#REF!</definedName>
    <definedName name="TRNR_cc645fb96e20470fb0117e7c992e7a2d_1_1" hidden="1">#REF!</definedName>
    <definedName name="TRNR_cd30ada6265647899904d0ba509028f6_158_179" localSheetId="2" hidden="1">#REF!</definedName>
    <definedName name="TRNR_cd30ada6265647899904d0ba509028f6_158_179" hidden="1">#REF!</definedName>
    <definedName name="TRNR_cde4a9215784485bb1bed4f29d7a0866_503_2" localSheetId="1" hidden="1">#REF!</definedName>
    <definedName name="TRNR_cde4a9215784485bb1bed4f29d7a0866_503_2" localSheetId="2" hidden="1">#REF!</definedName>
    <definedName name="TRNR_cde4a9215784485bb1bed4f29d7a0866_503_2" hidden="1">#REF!</definedName>
    <definedName name="TRNR_ceb20529ed074684b7d1450c81dc7eab_106_3" localSheetId="2" hidden="1">#REF!</definedName>
    <definedName name="TRNR_ceb20529ed074684b7d1450c81dc7eab_106_3" hidden="1">#REF!</definedName>
    <definedName name="TRNR_cfd58e52dce04285a651302bd0eabe67_106_3" localSheetId="2" hidden="1">#REF!</definedName>
    <definedName name="TRNR_cfd58e52dce04285a651302bd0eabe67_106_3" hidden="1">#REF!</definedName>
    <definedName name="TRNR_cfd6d52ede1b4490baf7f0782d8df341_1_1" localSheetId="2" hidden="1">#REF!</definedName>
    <definedName name="TRNR_cfd6d52ede1b4490baf7f0782d8df341_1_1" hidden="1">#REF!</definedName>
    <definedName name="TRNR_d1f773f3b6d74016b7e019ba09316578_158_1" localSheetId="2" hidden="1">#REF!</definedName>
    <definedName name="TRNR_d1f773f3b6d74016b7e019ba09316578_158_1" hidden="1">#REF!</definedName>
    <definedName name="TRNR_d242b471b59a486d9ddec6bd73c675cc_667_1" localSheetId="2" hidden="1">#REF!</definedName>
    <definedName name="TRNR_d242b471b59a486d9ddec6bd73c675cc_667_1" hidden="1">#REF!</definedName>
    <definedName name="TRNR_d28dc5fcaa674342a6a95aa6eb498b59_156_3" localSheetId="1" hidden="1">ETF_Master!#REF!</definedName>
    <definedName name="TRNR_d28dc5fcaa674342a6a95aa6eb498b59_156_3" localSheetId="2" hidden="1">ETF_Master_주식형_세부!#REF!</definedName>
    <definedName name="TRNR_d28dc5fcaa674342a6a95aa6eb498b59_156_3" hidden="1">#REF!</definedName>
    <definedName name="TRNR_d3154345fb934e2e8977905aadb78209_560_3" localSheetId="1" hidden="1">#REF!</definedName>
    <definedName name="TRNR_d3154345fb934e2e8977905aadb78209_560_3" localSheetId="2" hidden="1">#REF!</definedName>
    <definedName name="TRNR_d3154345fb934e2e8977905aadb78209_560_3" hidden="1">#REF!</definedName>
    <definedName name="TRNR_d47c80f2c9c64fdca8951d0e6bd6f700_749_3" localSheetId="2" hidden="1">ETF_Master_주식형_세부!$B$2</definedName>
    <definedName name="TRNR_d47c80f2c9c64fdca8951d0e6bd6f700_749_3" hidden="1">ETF_Master!$B$2</definedName>
    <definedName name="TRNR_d56737560bb1434589133c99d1325576_1_1" localSheetId="1" hidden="1">ETF_Master!#REF!</definedName>
    <definedName name="TRNR_d56737560bb1434589133c99d1325576_1_1" localSheetId="2" hidden="1">ETF_Master_주식형_세부!#REF!</definedName>
    <definedName name="TRNR_d56737560bb1434589133c99d1325576_1_1" hidden="1">#REF!</definedName>
    <definedName name="TRNR_d574a390ffcc4d439c3bbb087b997f53_106_3" localSheetId="2" hidden="1">#REF!</definedName>
    <definedName name="TRNR_d574a390ffcc4d439c3bbb087b997f53_106_3" hidden="1">#REF!</definedName>
    <definedName name="TRNR_d593dec21fb74c55903eda69bd750c9e_15_4" localSheetId="1" hidden="1">#REF!</definedName>
    <definedName name="TRNR_d593dec21fb74c55903eda69bd750c9e_15_4" localSheetId="2" hidden="1">#REF!</definedName>
    <definedName name="TRNR_d593dec21fb74c55903eda69bd750c9e_15_4" hidden="1">#REF!</definedName>
    <definedName name="TRNR_d75909754ad942e7981876e55b09ccd3_12_4" localSheetId="1" hidden="1">#REF!</definedName>
    <definedName name="TRNR_d75909754ad942e7981876e55b09ccd3_12_4" localSheetId="2" hidden="1">#REF!</definedName>
    <definedName name="TRNR_d75909754ad942e7981876e55b09ccd3_12_4" hidden="1">#REF!</definedName>
    <definedName name="TRNR_d7f435b4f152487787d9bbf98195b69f_271_4" localSheetId="1" hidden="1">#REF!</definedName>
    <definedName name="TRNR_d7f435b4f152487787d9bbf98195b69f_271_4" localSheetId="2" hidden="1">#REF!</definedName>
    <definedName name="TRNR_d7f435b4f152487787d9bbf98195b69f_271_4" hidden="1">#REF!</definedName>
    <definedName name="TRNR_da2832d711f748299969a09e0581d935_1267_2" localSheetId="1" hidden="1">#REF!</definedName>
    <definedName name="TRNR_da2832d711f748299969a09e0581d935_1267_2" localSheetId="2" hidden="1">#REF!</definedName>
    <definedName name="TRNR_da2832d711f748299969a09e0581d935_1267_2" hidden="1">#REF!</definedName>
    <definedName name="TRNR_da7742b39b394b3fb83666de8565bffb_47_3106" hidden="1">#REF!</definedName>
    <definedName name="TRNR_db17b4caae1c4457ae68c4ed38ecca66_19_1" localSheetId="1" hidden="1">'[1]업종 PE PB ROE'!#REF!</definedName>
    <definedName name="TRNR_db17b4caae1c4457ae68c4ed38ecca66_19_1" localSheetId="2" hidden="1">'[1]업종 PE PB ROE'!#REF!</definedName>
    <definedName name="TRNR_db17b4caae1c4457ae68c4ed38ecca66_19_1" hidden="1">'[2]업종 PE PB ROE'!#REF!</definedName>
    <definedName name="TRNR_dde4a409d6774f67bb7cbf527dce9ba4_1180_1" localSheetId="2" hidden="1">ETF_Master_주식형_세부!#REF!</definedName>
    <definedName name="TRNR_dde4a409d6774f67bb7cbf527dce9ba4_1180_1" hidden="1">ETF_Master!#REF!</definedName>
    <definedName name="TRNR_deaa534a73ae45cfba73149ba21d4e47_1_1" localSheetId="1" hidden="1">#REF!</definedName>
    <definedName name="TRNR_deaa534a73ae45cfba73149ba21d4e47_1_1" localSheetId="2" hidden="1">#REF!</definedName>
    <definedName name="TRNR_deaa534a73ae45cfba73149ba21d4e47_1_1" hidden="1">#REF!</definedName>
    <definedName name="TRNR_df363f481d754310874ad8d7c5b4ec85_30_1" localSheetId="1" hidden="1">'[1]업종 PE PB ROE'!#REF!</definedName>
    <definedName name="TRNR_df363f481d754310874ad8d7c5b4ec85_30_1" localSheetId="2" hidden="1">'[1]업종 PE PB ROE'!#REF!</definedName>
    <definedName name="TRNR_df363f481d754310874ad8d7c5b4ec85_30_1" hidden="1">'[2]업종 PE PB ROE'!#REF!</definedName>
    <definedName name="TRNR_e189a31be0ac4caaba56509cfd5fb27a_106_3976" localSheetId="2" hidden="1">#REF!</definedName>
    <definedName name="TRNR_e189a31be0ac4caaba56509cfd5fb27a_106_3976" hidden="1">#REF!</definedName>
    <definedName name="TRNR_e2b5f352e9224fca89ebae100491efcd_12_4" localSheetId="1" hidden="1">#REF!</definedName>
    <definedName name="TRNR_e2b5f352e9224fca89ebae100491efcd_12_4" localSheetId="2" hidden="1">#REF!</definedName>
    <definedName name="TRNR_e2b5f352e9224fca89ebae100491efcd_12_4" hidden="1">#REF!</definedName>
    <definedName name="TRNR_e2c37520163141f8a3b1c4335733ed60_3_3" localSheetId="1" hidden="1">#REF!</definedName>
    <definedName name="TRNR_e2c37520163141f8a3b1c4335733ed60_3_3" localSheetId="2" hidden="1">#REF!</definedName>
    <definedName name="TRNR_e2c37520163141f8a3b1c4335733ed60_3_3" hidden="1">#REF!</definedName>
    <definedName name="TRNR_e31536dd04c54be2b0a08bdc9b94e4d9_106_3976" localSheetId="2" hidden="1">#REF!</definedName>
    <definedName name="TRNR_e31536dd04c54be2b0a08bdc9b94e4d9_106_3976" hidden="1">#REF!</definedName>
    <definedName name="TRNR_e37a22b72b7b4304b2127a49f9105664_106_3" localSheetId="2" hidden="1">#REF!</definedName>
    <definedName name="TRNR_e37a22b72b7b4304b2127a49f9105664_106_3" hidden="1">#REF!</definedName>
    <definedName name="TRNR_e5ae8637dfaa462c8f0e2e2a7628f0be_172_3" localSheetId="1" hidden="1">ETF_Master!#REF!</definedName>
    <definedName name="TRNR_e5ae8637dfaa462c8f0e2e2a7628f0be_172_3" localSheetId="2" hidden="1">ETF_Master_주식형_세부!#REF!</definedName>
    <definedName name="TRNR_e5ae8637dfaa462c8f0e2e2a7628f0be_172_3" hidden="1">#REF!</definedName>
    <definedName name="TRNR_e65c312604454129b4f7430effb3a870_2166_2" localSheetId="1" hidden="1">#REF!</definedName>
    <definedName name="TRNR_e65c312604454129b4f7430effb3a870_2166_2" localSheetId="2" hidden="1">#REF!</definedName>
    <definedName name="TRNR_e65c312604454129b4f7430effb3a870_2166_2" hidden="1">#REF!</definedName>
    <definedName name="TRNR_e6f657b375324dc6a3a3f450dff993b2_2_3" localSheetId="1" hidden="1">#REF!</definedName>
    <definedName name="TRNR_e6f657b375324dc6a3a3f450dff993b2_2_3" localSheetId="2" hidden="1">#REF!</definedName>
    <definedName name="TRNR_e6f657b375324dc6a3a3f450dff993b2_2_3" hidden="1">#REF!</definedName>
    <definedName name="TRNR_e7761b0b08714834a3b96f39a88fc695_37_2" localSheetId="1" hidden="1">#REF!</definedName>
    <definedName name="TRNR_e7761b0b08714834a3b96f39a88fc695_37_2" localSheetId="2" hidden="1">#REF!</definedName>
    <definedName name="TRNR_e7761b0b08714834a3b96f39a88fc695_37_2" hidden="1">#REF!</definedName>
    <definedName name="TRNR_e80a47b02f1f4d9ca4521b792b4cd90a_61_6" localSheetId="2" hidden="1">#REF!</definedName>
    <definedName name="TRNR_e80a47b02f1f4d9ca4521b792b4cd90a_61_6" hidden="1">#REF!</definedName>
    <definedName name="TRNR_e904fd6bc9eb41bf97288a93c71c56b3_106_1" localSheetId="1" hidden="1">#REF!</definedName>
    <definedName name="TRNR_e904fd6bc9eb41bf97288a93c71c56b3_106_1" localSheetId="2" hidden="1">#REF!</definedName>
    <definedName name="TRNR_e904fd6bc9eb41bf97288a93c71c56b3_106_1" hidden="1">#REF!</definedName>
    <definedName name="TRNR_e9bc399903ce4ff2afc8f26f3d50d495_3_3" localSheetId="2" hidden="1">ETF_Master_주식형_세부!$B$2</definedName>
    <definedName name="TRNR_e9bc399903ce4ff2afc8f26f3d50d495_3_3" hidden="1">ETF_Master!$B$2</definedName>
    <definedName name="TRNR_ec7efb5cc6684e9784c7b5b74524edec_2998_1" localSheetId="2" hidden="1">#REF!</definedName>
    <definedName name="TRNR_ec7efb5cc6684e9784c7b5b74524edec_2998_1" hidden="1">#REF!</definedName>
    <definedName name="TRNR_ecb86a23a7344137adff43f88f706ead_1_1" localSheetId="2" hidden="1">#REF!</definedName>
    <definedName name="TRNR_ecb86a23a7344137adff43f88f706ead_1_1" hidden="1">#REF!</definedName>
    <definedName name="TRNR_ed349f0898ea47b28d20da559570e5b0_8_3" localSheetId="1" hidden="1">#REF!</definedName>
    <definedName name="TRNR_ed349f0898ea47b28d20da559570e5b0_8_3" localSheetId="2" hidden="1">#REF!</definedName>
    <definedName name="TRNR_ed349f0898ea47b28d20da559570e5b0_8_3" hidden="1">#REF!</definedName>
    <definedName name="TRNR_edb7113ed96945c78e12bac3913475e5_524_1" localSheetId="2" hidden="1">#REF!</definedName>
    <definedName name="TRNR_edb7113ed96945c78e12bac3913475e5_524_1" hidden="1">#REF!</definedName>
    <definedName name="TRNR_eeba9e58251145789329033aaa4f29b2_47_3106" hidden="1">#REF!</definedName>
    <definedName name="TRNR_eee747f976d740da8c0a0d1246b73649_48_3106" hidden="1">#REF!</definedName>
    <definedName name="TRNR_f0ff7eef09f640d8986399bcca84bac9_106_1" localSheetId="1" hidden="1">'[1]업종 PE PB ROE'!#REF!</definedName>
    <definedName name="TRNR_f0ff7eef09f640d8986399bcca84bac9_106_1" localSheetId="2" hidden="1">'[1]업종 PE PB ROE'!#REF!</definedName>
    <definedName name="TRNR_f0ff7eef09f640d8986399bcca84bac9_106_1" hidden="1">'[2]업종 PE PB ROE'!#REF!</definedName>
    <definedName name="TRNR_f173fccd42e24100836adb3f8d26a4fd_1267_2" localSheetId="1" hidden="1">#REF!</definedName>
    <definedName name="TRNR_f173fccd42e24100836adb3f8d26a4fd_1267_2" localSheetId="2" hidden="1">#REF!</definedName>
    <definedName name="TRNR_f173fccd42e24100836adb3f8d26a4fd_1267_2" hidden="1">#REF!</definedName>
    <definedName name="TRNR_f1b676535585476493ddb27ecd5f2d96_2_3" localSheetId="1" hidden="1">#REF!</definedName>
    <definedName name="TRNR_f1b676535585476493ddb27ecd5f2d96_2_3" localSheetId="2" hidden="1">#REF!</definedName>
    <definedName name="TRNR_f1b676535585476493ddb27ecd5f2d96_2_3" hidden="1">#REF!</definedName>
    <definedName name="TRNR_f2329cf324b44125aaef622330cef960_19_4" localSheetId="1" hidden="1">#REF!</definedName>
    <definedName name="TRNR_f2329cf324b44125aaef622330cef960_19_4" localSheetId="2" hidden="1">#REF!</definedName>
    <definedName name="TRNR_f2329cf324b44125aaef622330cef960_19_4" hidden="1">#REF!</definedName>
    <definedName name="TRNR_f4b1de4d4fa1460e856e10c4490dc33e_106_3" localSheetId="2" hidden="1">#REF!</definedName>
    <definedName name="TRNR_f4b1de4d4fa1460e856e10c4490dc33e_106_3" hidden="1">#REF!</definedName>
    <definedName name="TRNR_f65b461fd3b54786b8e6de0d7f92ca1f_8_3" localSheetId="1" hidden="1">#REF!</definedName>
    <definedName name="TRNR_f65b461fd3b54786b8e6de0d7f92ca1f_8_3" localSheetId="2" hidden="1">#REF!</definedName>
    <definedName name="TRNR_f65b461fd3b54786b8e6de0d7f92ca1f_8_3" hidden="1">#REF!</definedName>
    <definedName name="TRNR_f7266e2492864dd9bdc9d43547cba7a5_1_1" localSheetId="1" hidden="1">#REF!</definedName>
    <definedName name="TRNR_f7266e2492864dd9bdc9d43547cba7a5_1_1" localSheetId="2" hidden="1">#REF!</definedName>
    <definedName name="TRNR_f7266e2492864dd9bdc9d43547cba7a5_1_1" hidden="1">#REF!</definedName>
    <definedName name="TRNR_f8f28c8a6c444f8a8b77e3dcf1bfd739_125_1" localSheetId="2" hidden="1">#REF!</definedName>
    <definedName name="TRNR_f8f28c8a6c444f8a8b77e3dcf1bfd739_125_1" hidden="1">#REF!</definedName>
    <definedName name="TRNR_f959ebe949364ce4b771f4b571c4fe05_1_1" localSheetId="2" hidden="1">#REF!</definedName>
    <definedName name="TRNR_f959ebe949364ce4b771f4b571c4fe05_1_1" hidden="1">#REF!</definedName>
    <definedName name="TRNR_fdde42438bd142f6b05f6ca22835baf1_1_3" localSheetId="1" hidden="1">#REF!</definedName>
    <definedName name="TRNR_fdde42438bd142f6b05f6ca22835baf1_1_3" localSheetId="2" hidden="1">#REF!</definedName>
    <definedName name="TRNR_fdde42438bd142f6b05f6ca22835baf1_1_3" hidden="1">#REF!</definedName>
    <definedName name="TRNR_ff48c1b74e1943b88fd698d6d9d49965_1_1" localSheetId="2" hidden="1">#REF!</definedName>
    <definedName name="TRNR_ff48c1b74e1943b88fd698d6d9d49965_1_1" hidden="1">#REF!</definedName>
    <definedName name="TRNR_ff9560ae195a45109cdea2b45ee9ad88_2_3" localSheetId="1" hidden="1">#REF!</definedName>
    <definedName name="TRNR_ff9560ae195a45109cdea2b45ee9ad88_2_3" localSheetId="2" hidden="1">#REF!</definedName>
    <definedName name="TRNR_ff9560ae195a45109cdea2b45ee9ad88_2_3" hidden="1">#REF!</definedName>
    <definedName name="TRNR_ffca83528869437bb039f1eabf2a7db5_760_1" localSheetId="2" hidden="1">#REF!</definedName>
    <definedName name="TRNR_ffca83528869437bb039f1eabf2a7db5_760_1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61" i="66" l="1"/>
  <c r="B1860" i="66"/>
  <c r="B1859" i="66"/>
  <c r="B1858" i="66"/>
  <c r="B1857" i="66"/>
  <c r="B1856" i="66"/>
  <c r="B1855" i="66"/>
  <c r="B1854" i="66"/>
  <c r="B1853" i="66"/>
  <c r="B1852" i="66"/>
  <c r="B1851" i="66"/>
  <c r="B1850" i="66"/>
  <c r="B1849" i="66"/>
  <c r="B1848" i="66"/>
  <c r="B1847" i="66"/>
  <c r="B1846" i="66"/>
  <c r="B1845" i="66"/>
  <c r="B1844" i="66"/>
  <c r="B1843" i="66"/>
  <c r="B1842" i="66"/>
  <c r="B1841" i="66"/>
  <c r="B1840" i="66"/>
  <c r="B1839" i="66"/>
  <c r="B1838" i="66"/>
  <c r="B1837" i="66"/>
  <c r="B1836" i="66"/>
  <c r="B1835" i="66"/>
  <c r="B1834" i="66"/>
  <c r="B1833" i="66"/>
  <c r="B1832" i="66"/>
  <c r="B1831" i="66"/>
  <c r="B1830" i="66"/>
  <c r="B1829" i="66"/>
  <c r="B1828" i="66"/>
  <c r="B1827" i="66"/>
  <c r="B1826" i="66"/>
  <c r="B1825" i="66"/>
  <c r="B1824" i="66"/>
  <c r="B1823" i="66"/>
  <c r="B1822" i="66"/>
  <c r="B1821" i="66"/>
  <c r="B1820" i="66"/>
  <c r="B1819" i="66"/>
  <c r="B1818" i="66"/>
  <c r="B1817" i="66"/>
  <c r="B1816" i="66"/>
  <c r="B1815" i="66"/>
  <c r="B1814" i="66"/>
  <c r="B1813" i="66"/>
  <c r="B1812" i="66"/>
  <c r="B1811" i="66"/>
  <c r="B1810" i="66"/>
  <c r="B1809" i="66"/>
  <c r="B1808" i="66"/>
  <c r="B1807" i="66"/>
  <c r="B1806" i="66"/>
  <c r="B1805" i="66"/>
  <c r="B1804" i="66"/>
  <c r="B1803" i="66"/>
  <c r="B1802" i="66"/>
  <c r="B1801" i="66"/>
  <c r="B1800" i="66"/>
  <c r="B1799" i="66"/>
  <c r="B1798" i="66"/>
  <c r="B1797" i="66"/>
  <c r="B1796" i="66"/>
  <c r="B1795" i="66"/>
  <c r="B1794" i="66"/>
  <c r="B1793" i="66"/>
  <c r="B1792" i="66"/>
  <c r="B1791" i="66"/>
  <c r="B1790" i="66"/>
  <c r="B1789" i="66"/>
  <c r="B1788" i="66"/>
  <c r="B1787" i="66"/>
  <c r="B1786" i="66"/>
  <c r="B1785" i="66"/>
  <c r="B1784" i="66"/>
  <c r="B1783" i="66"/>
  <c r="B1782" i="66"/>
  <c r="B1781" i="66"/>
  <c r="B1780" i="66"/>
  <c r="B1779" i="66"/>
  <c r="B1778" i="66"/>
  <c r="B1777" i="66"/>
  <c r="B1776" i="66"/>
  <c r="B1775" i="66"/>
  <c r="B1774" i="66"/>
  <c r="B1773" i="66"/>
  <c r="B1772" i="66"/>
  <c r="B1771" i="66"/>
  <c r="B1770" i="66"/>
  <c r="B1769" i="66"/>
  <c r="B1768" i="66"/>
  <c r="B1767" i="66"/>
  <c r="B1766" i="66"/>
  <c r="B1765" i="66"/>
  <c r="B1764" i="66"/>
  <c r="B1763" i="66"/>
  <c r="B1762" i="66"/>
  <c r="B1761" i="66"/>
  <c r="B1760" i="66"/>
  <c r="B1759" i="66"/>
  <c r="B1758" i="66"/>
  <c r="B1757" i="66"/>
  <c r="B1756" i="66"/>
  <c r="B1755" i="66"/>
  <c r="B1754" i="66"/>
  <c r="B1753" i="66"/>
  <c r="B1752" i="66"/>
  <c r="B1751" i="66"/>
  <c r="B1750" i="66"/>
  <c r="B1749" i="66"/>
  <c r="B1748" i="66"/>
  <c r="B1747" i="66"/>
  <c r="B1746" i="66"/>
  <c r="B1745" i="66"/>
  <c r="B1744" i="66"/>
  <c r="B1743" i="66"/>
  <c r="B1742" i="66"/>
  <c r="B1741" i="66"/>
  <c r="B1740" i="66"/>
  <c r="B1739" i="66"/>
  <c r="B1738" i="66"/>
  <c r="B1737" i="66"/>
  <c r="B1736" i="66"/>
  <c r="B1735" i="66"/>
  <c r="B1734" i="66"/>
  <c r="B1733" i="66"/>
  <c r="B1732" i="66"/>
  <c r="B1731" i="66"/>
  <c r="B1730" i="66"/>
  <c r="B1729" i="66"/>
  <c r="B1728" i="66"/>
  <c r="B1727" i="66"/>
  <c r="B1726" i="66"/>
  <c r="B1725" i="66"/>
  <c r="B1724" i="66"/>
  <c r="B1723" i="66"/>
  <c r="B1722" i="66"/>
  <c r="B1721" i="66"/>
  <c r="B1720" i="66"/>
  <c r="B1719" i="66"/>
  <c r="B1718" i="66"/>
  <c r="B1717" i="66"/>
  <c r="B1716" i="66"/>
  <c r="B1715" i="66"/>
  <c r="B1714" i="66"/>
  <c r="B1713" i="66"/>
  <c r="B1712" i="66"/>
  <c r="B1711" i="66"/>
  <c r="B1710" i="66"/>
  <c r="B1709" i="66"/>
  <c r="B1708" i="66"/>
  <c r="B1707" i="66"/>
  <c r="B1706" i="66"/>
  <c r="B1705" i="66"/>
  <c r="B1704" i="66"/>
  <c r="B1703" i="66"/>
  <c r="B1702" i="66"/>
  <c r="B1701" i="66"/>
  <c r="B1700" i="66"/>
  <c r="B1699" i="66"/>
  <c r="B1698" i="66"/>
  <c r="B1697" i="66"/>
  <c r="B1696" i="66"/>
  <c r="B1695" i="66"/>
  <c r="B1694" i="66"/>
  <c r="B1693" i="66"/>
  <c r="B1692" i="66"/>
  <c r="B1691" i="66"/>
  <c r="B1690" i="66"/>
  <c r="B1689" i="66"/>
  <c r="B1688" i="66"/>
  <c r="B1687" i="66"/>
  <c r="B1686" i="66"/>
  <c r="B1685" i="66"/>
  <c r="B1684" i="66"/>
  <c r="B1683" i="66"/>
  <c r="B1682" i="66"/>
  <c r="B1681" i="66"/>
  <c r="B1680" i="66"/>
  <c r="B1679" i="66"/>
  <c r="B1678" i="66"/>
  <c r="B1677" i="66"/>
  <c r="B1676" i="66"/>
  <c r="B1675" i="66"/>
  <c r="B1674" i="66"/>
  <c r="B1673" i="66"/>
  <c r="B1672" i="66"/>
  <c r="B1671" i="66"/>
  <c r="B1670" i="66"/>
  <c r="B1669" i="66"/>
  <c r="B1668" i="66"/>
  <c r="B1667" i="66"/>
  <c r="B1666" i="66"/>
  <c r="B1665" i="66"/>
  <c r="B1664" i="66"/>
  <c r="B1663" i="66"/>
  <c r="B1662" i="66"/>
  <c r="B1661" i="66"/>
  <c r="B1660" i="66"/>
  <c r="B1659" i="66"/>
  <c r="B1658" i="66"/>
  <c r="B1657" i="66"/>
  <c r="B1656" i="66"/>
  <c r="B1655" i="66"/>
  <c r="B1654" i="66"/>
  <c r="B1653" i="66"/>
  <c r="B1652" i="66"/>
  <c r="B1651" i="66"/>
  <c r="B1650" i="66"/>
  <c r="B1649" i="66"/>
  <c r="B1648" i="66"/>
  <c r="B1647" i="66"/>
  <c r="B1646" i="66"/>
  <c r="B1645" i="66"/>
  <c r="B1644" i="66"/>
  <c r="B1643" i="66"/>
  <c r="B1642" i="66"/>
  <c r="B1641" i="66"/>
  <c r="B1640" i="66"/>
  <c r="B1639" i="66"/>
  <c r="B1638" i="66"/>
  <c r="B1637" i="66"/>
  <c r="B1636" i="66"/>
  <c r="B1635" i="66"/>
  <c r="B1634" i="66"/>
  <c r="B1633" i="66"/>
  <c r="B1632" i="66"/>
  <c r="B1631" i="66"/>
  <c r="B1630" i="66"/>
  <c r="B1629" i="66"/>
  <c r="B1628" i="66"/>
  <c r="B1627" i="66"/>
  <c r="B1626" i="66"/>
  <c r="B1625" i="66"/>
  <c r="B1624" i="66"/>
  <c r="B1623" i="66"/>
  <c r="B1622" i="66"/>
  <c r="B1621" i="66"/>
  <c r="B1620" i="66"/>
  <c r="B1619" i="66"/>
  <c r="B1618" i="66"/>
  <c r="B1617" i="66"/>
  <c r="B1616" i="66"/>
  <c r="B1615" i="66"/>
  <c r="B1614" i="66"/>
  <c r="B1613" i="66"/>
  <c r="B1612" i="66"/>
  <c r="B1611" i="66"/>
  <c r="B1610" i="66"/>
  <c r="B1609" i="66"/>
  <c r="B1608" i="66"/>
  <c r="B1607" i="66"/>
  <c r="B1606" i="66"/>
  <c r="B1605" i="66"/>
  <c r="B1604" i="66"/>
  <c r="B1603" i="66"/>
  <c r="B1602" i="66"/>
  <c r="B1601" i="66"/>
  <c r="B1600" i="66"/>
  <c r="B1599" i="66"/>
  <c r="B1598" i="66"/>
  <c r="B1597" i="66"/>
  <c r="B1596" i="66"/>
  <c r="B1595" i="66"/>
  <c r="B1594" i="66"/>
  <c r="B1593" i="66"/>
  <c r="B1592" i="66"/>
  <c r="B1591" i="66"/>
  <c r="B1590" i="66"/>
  <c r="B1589" i="66"/>
  <c r="B1588" i="66"/>
  <c r="B1587" i="66"/>
  <c r="B1586" i="66"/>
  <c r="B1585" i="66"/>
  <c r="B1584" i="66"/>
  <c r="B1583" i="66"/>
  <c r="B1582" i="66"/>
  <c r="B1581" i="66"/>
  <c r="B1580" i="66"/>
  <c r="B1579" i="66"/>
  <c r="B1578" i="66"/>
  <c r="B1577" i="66"/>
  <c r="B1576" i="66"/>
  <c r="B1575" i="66"/>
  <c r="B1574" i="66"/>
  <c r="B1573" i="66"/>
  <c r="B1572" i="66"/>
  <c r="B1571" i="66"/>
  <c r="B1570" i="66"/>
  <c r="B1569" i="66"/>
  <c r="B1568" i="66"/>
  <c r="B1567" i="66"/>
  <c r="B1566" i="66"/>
  <c r="B1565" i="66"/>
  <c r="B1564" i="66"/>
  <c r="B1563" i="66"/>
  <c r="B1562" i="66"/>
  <c r="B1561" i="66"/>
  <c r="B1560" i="66"/>
  <c r="B1559" i="66"/>
  <c r="B1558" i="66"/>
  <c r="B1557" i="66"/>
  <c r="B1556" i="66"/>
  <c r="B1555" i="66"/>
  <c r="B1554" i="66"/>
  <c r="B1553" i="66"/>
  <c r="B1552" i="66"/>
  <c r="B1551" i="66"/>
  <c r="B1550" i="66"/>
  <c r="B1549" i="66"/>
  <c r="B1548" i="66"/>
  <c r="B1547" i="66"/>
  <c r="B1546" i="66"/>
  <c r="B1545" i="66"/>
  <c r="B1544" i="66"/>
  <c r="B1543" i="66"/>
  <c r="B1542" i="66"/>
  <c r="B1541" i="66"/>
  <c r="B1540" i="66"/>
  <c r="B1539" i="66"/>
  <c r="B1538" i="66"/>
  <c r="B1537" i="66"/>
  <c r="B1536" i="66"/>
  <c r="B1535" i="66"/>
  <c r="B1534" i="66"/>
  <c r="B1533" i="66"/>
  <c r="B1532" i="66"/>
  <c r="B1531" i="66"/>
  <c r="B1530" i="66"/>
  <c r="B1529" i="66"/>
  <c r="B1528" i="66"/>
  <c r="B1527" i="66"/>
  <c r="B1526" i="66"/>
  <c r="B1525" i="66"/>
  <c r="B1524" i="66"/>
  <c r="B1523" i="66"/>
  <c r="B1522" i="66"/>
  <c r="B1521" i="66"/>
  <c r="B1520" i="66"/>
  <c r="B1519" i="66"/>
  <c r="B1518" i="66"/>
  <c r="B1517" i="66"/>
  <c r="B1516" i="66"/>
  <c r="B1515" i="66"/>
  <c r="B1514" i="66"/>
  <c r="B1513" i="66"/>
  <c r="B1512" i="66"/>
  <c r="B1511" i="66"/>
  <c r="B1510" i="66"/>
  <c r="B1509" i="66"/>
  <c r="B1508" i="66"/>
  <c r="B1507" i="66"/>
  <c r="B1506" i="66"/>
  <c r="B1505" i="66"/>
  <c r="B1504" i="66"/>
  <c r="B1503" i="66"/>
  <c r="B1502" i="66"/>
  <c r="B1501" i="66"/>
  <c r="B1500" i="66"/>
  <c r="B1499" i="66"/>
  <c r="B1498" i="66"/>
  <c r="B1497" i="66"/>
  <c r="B1496" i="66"/>
  <c r="B1495" i="66"/>
  <c r="B1494" i="66"/>
  <c r="B1493" i="66"/>
  <c r="B1492" i="66"/>
  <c r="B1491" i="66"/>
  <c r="B1490" i="66"/>
  <c r="B1489" i="66"/>
  <c r="B1488" i="66"/>
  <c r="B1487" i="66"/>
  <c r="B1486" i="66"/>
  <c r="B1485" i="66"/>
  <c r="B1484" i="66"/>
  <c r="B1483" i="66"/>
  <c r="B1482" i="66"/>
  <c r="B1481" i="66"/>
  <c r="B1480" i="66"/>
  <c r="B1479" i="66"/>
  <c r="B1478" i="66"/>
  <c r="B1477" i="66"/>
  <c r="B1476" i="66"/>
  <c r="B1475" i="66"/>
  <c r="B1474" i="66"/>
  <c r="B1473" i="66"/>
  <c r="B1472" i="66"/>
  <c r="B1471" i="66"/>
  <c r="B1470" i="66"/>
  <c r="B1469" i="66"/>
  <c r="B1468" i="66"/>
  <c r="B1467" i="66"/>
  <c r="B1466" i="66"/>
  <c r="B1465" i="66"/>
  <c r="B1464" i="66"/>
  <c r="B1463" i="66"/>
  <c r="B1462" i="66"/>
  <c r="B1461" i="66"/>
  <c r="B1460" i="66"/>
  <c r="B1459" i="66"/>
  <c r="B1458" i="66"/>
  <c r="B1457" i="66"/>
  <c r="B1456" i="66"/>
  <c r="B1455" i="66"/>
  <c r="B1454" i="66"/>
  <c r="B1453" i="66"/>
  <c r="B1452" i="66"/>
  <c r="B1451" i="66"/>
  <c r="B1450" i="66"/>
  <c r="B1449" i="66"/>
  <c r="B1448" i="66"/>
  <c r="B1447" i="66"/>
  <c r="B1446" i="66"/>
  <c r="B1445" i="66"/>
  <c r="B1444" i="66"/>
  <c r="B1443" i="66"/>
  <c r="B1442" i="66"/>
  <c r="B1441" i="66"/>
  <c r="B1440" i="66"/>
  <c r="B1439" i="66"/>
  <c r="B1438" i="66"/>
  <c r="B1437" i="66"/>
  <c r="B1436" i="66"/>
  <c r="B1435" i="66"/>
  <c r="B1434" i="66"/>
  <c r="B1433" i="66"/>
  <c r="B1432" i="66"/>
  <c r="B1431" i="66"/>
  <c r="B1430" i="66"/>
  <c r="B1429" i="66"/>
  <c r="B1428" i="66"/>
  <c r="B1427" i="66"/>
  <c r="B1426" i="66"/>
  <c r="B1425" i="66"/>
  <c r="B1424" i="66"/>
  <c r="B1423" i="66"/>
  <c r="B1422" i="66"/>
  <c r="B1421" i="66"/>
  <c r="B1420" i="66"/>
  <c r="B1419" i="66"/>
  <c r="B1418" i="66"/>
  <c r="B1417" i="66"/>
  <c r="B1416" i="66"/>
  <c r="B1415" i="66"/>
  <c r="B1414" i="66"/>
  <c r="B1413" i="66"/>
  <c r="B1412" i="66"/>
  <c r="B1411" i="66"/>
  <c r="B1410" i="66"/>
  <c r="B1409" i="66"/>
  <c r="B1408" i="66"/>
  <c r="B1407" i="66"/>
  <c r="B1406" i="66"/>
  <c r="B1405" i="66"/>
  <c r="B1404" i="66"/>
  <c r="B1403" i="66"/>
  <c r="B1402" i="66"/>
  <c r="B1401" i="66"/>
  <c r="B1400" i="66"/>
  <c r="B1399" i="66"/>
  <c r="B1398" i="66"/>
  <c r="B1397" i="66"/>
  <c r="B1396" i="66"/>
  <c r="B1395" i="66"/>
  <c r="B1394" i="66"/>
  <c r="B1393" i="66"/>
  <c r="B1392" i="66"/>
  <c r="B1391" i="66"/>
  <c r="B1390" i="66"/>
  <c r="B1389" i="66"/>
  <c r="B1388" i="66"/>
  <c r="B1387" i="66"/>
  <c r="B1386" i="66"/>
  <c r="B1385" i="66"/>
  <c r="B1384" i="66"/>
  <c r="B1383" i="66"/>
  <c r="B1382" i="66"/>
  <c r="B1381" i="66"/>
  <c r="B1380" i="66"/>
  <c r="B1379" i="66"/>
  <c r="B1378" i="66"/>
  <c r="B1377" i="66"/>
  <c r="B1376" i="66"/>
  <c r="B1375" i="66"/>
  <c r="B1374" i="66"/>
  <c r="B1373" i="66"/>
  <c r="B1372" i="66"/>
  <c r="B1371" i="66"/>
  <c r="B1370" i="66"/>
  <c r="B1369" i="66"/>
  <c r="B1368" i="66"/>
  <c r="B1367" i="66"/>
  <c r="B1366" i="66"/>
  <c r="B1365" i="66"/>
  <c r="B1364" i="66"/>
  <c r="B1363" i="66"/>
  <c r="B1362" i="66"/>
  <c r="B1361" i="66"/>
  <c r="B1360" i="66"/>
  <c r="B1359" i="66"/>
  <c r="B1358" i="66"/>
  <c r="B1357" i="66"/>
  <c r="B1356" i="66"/>
  <c r="B1355" i="66"/>
  <c r="B1354" i="66"/>
  <c r="B1353" i="66"/>
  <c r="B1352" i="66"/>
  <c r="B1351" i="66"/>
  <c r="B1350" i="66"/>
  <c r="B1349" i="66"/>
  <c r="B1348" i="66"/>
  <c r="B1347" i="66"/>
  <c r="B1346" i="66"/>
  <c r="B1345" i="66"/>
  <c r="B1344" i="66"/>
  <c r="B1343" i="66"/>
  <c r="B1342" i="66"/>
  <c r="B1341" i="66"/>
  <c r="B1340" i="66"/>
  <c r="B1339" i="66"/>
  <c r="B1338" i="66"/>
  <c r="B1337" i="66"/>
  <c r="B1336" i="66"/>
  <c r="B1335" i="66"/>
  <c r="B1334" i="66"/>
  <c r="B1333" i="66"/>
  <c r="B1332" i="66"/>
  <c r="B1331" i="66"/>
  <c r="B1330" i="66"/>
  <c r="B1329" i="66"/>
  <c r="B1328" i="66"/>
  <c r="B1327" i="66"/>
  <c r="B1326" i="66"/>
  <c r="B1325" i="66"/>
  <c r="B1324" i="66"/>
  <c r="B1323" i="66"/>
  <c r="B1322" i="66"/>
  <c r="B1321" i="66"/>
  <c r="B1320" i="66"/>
  <c r="B1319" i="66"/>
  <c r="B1318" i="66"/>
  <c r="B1317" i="66"/>
  <c r="B1316" i="66"/>
  <c r="B1315" i="66"/>
  <c r="B1314" i="66"/>
  <c r="B1313" i="66"/>
  <c r="B1312" i="66"/>
  <c r="B1311" i="66"/>
  <c r="B1310" i="66"/>
  <c r="B1309" i="66"/>
  <c r="B1308" i="66"/>
  <c r="B1307" i="66"/>
  <c r="B1306" i="66"/>
  <c r="B1305" i="66"/>
  <c r="B1304" i="66"/>
  <c r="B1303" i="66"/>
  <c r="B1302" i="66"/>
  <c r="B1301" i="66"/>
  <c r="B1300" i="66"/>
  <c r="B1299" i="66"/>
  <c r="B1298" i="66"/>
  <c r="B1297" i="66"/>
  <c r="B1296" i="66"/>
  <c r="B1295" i="66"/>
  <c r="B1294" i="66"/>
  <c r="B1293" i="66"/>
  <c r="B1292" i="66"/>
  <c r="B1291" i="66"/>
  <c r="B1290" i="66"/>
  <c r="B1289" i="66"/>
  <c r="B1288" i="66"/>
  <c r="B1287" i="66"/>
  <c r="B1286" i="66"/>
  <c r="B1285" i="66"/>
  <c r="B1284" i="66"/>
  <c r="B1283" i="66"/>
  <c r="B1282" i="66"/>
  <c r="B1281" i="66"/>
  <c r="B1280" i="66"/>
  <c r="B1279" i="66"/>
  <c r="B1278" i="66"/>
  <c r="B1277" i="66"/>
  <c r="B1276" i="66"/>
  <c r="B1275" i="66"/>
  <c r="B1274" i="66"/>
  <c r="B1273" i="66"/>
  <c r="B1272" i="66"/>
  <c r="B1271" i="66"/>
  <c r="B1270" i="66"/>
  <c r="B1269" i="66"/>
  <c r="B1268" i="66"/>
  <c r="B1267" i="66"/>
  <c r="B1266" i="66"/>
  <c r="B1265" i="66"/>
  <c r="B1264" i="66"/>
  <c r="B1263" i="66"/>
  <c r="B1262" i="66"/>
  <c r="B1261" i="66"/>
  <c r="B1260" i="66"/>
  <c r="B1259" i="66"/>
  <c r="B1258" i="66"/>
  <c r="B1257" i="66"/>
  <c r="B1256" i="66"/>
  <c r="B1255" i="66"/>
  <c r="B1254" i="66"/>
  <c r="B1253" i="66"/>
  <c r="B1252" i="66"/>
  <c r="B1251" i="66"/>
  <c r="B1250" i="66"/>
  <c r="B1249" i="66"/>
  <c r="B1248" i="66"/>
  <c r="B1247" i="66"/>
  <c r="B1246" i="66"/>
  <c r="B1245" i="66"/>
  <c r="B1244" i="66"/>
  <c r="B1243" i="66"/>
  <c r="B1242" i="66"/>
  <c r="B1241" i="66"/>
  <c r="B1240" i="66"/>
  <c r="B1239" i="66"/>
  <c r="B1238" i="66"/>
  <c r="B1237" i="66"/>
  <c r="B1236" i="66"/>
  <c r="B1235" i="66"/>
  <c r="B1234" i="66"/>
  <c r="B1233" i="66"/>
  <c r="B1232" i="66"/>
  <c r="B1231" i="66"/>
  <c r="B1230" i="66"/>
  <c r="B1229" i="66"/>
  <c r="B1228" i="66"/>
  <c r="B1227" i="66"/>
  <c r="B1226" i="66"/>
  <c r="B1225" i="66"/>
  <c r="B1224" i="66"/>
  <c r="B1223" i="66"/>
  <c r="B1222" i="66"/>
  <c r="B1221" i="66"/>
  <c r="B1220" i="66"/>
  <c r="B1219" i="66"/>
  <c r="B1218" i="66"/>
  <c r="B1217" i="66"/>
  <c r="B1216" i="66"/>
  <c r="B1215" i="66"/>
  <c r="B1214" i="66"/>
  <c r="B1213" i="66"/>
  <c r="B1212" i="66"/>
  <c r="B1211" i="66"/>
  <c r="B1210" i="66"/>
  <c r="B1209" i="66"/>
  <c r="B1208" i="66"/>
  <c r="B1207" i="66"/>
  <c r="B1206" i="66"/>
  <c r="B1205" i="66"/>
  <c r="B1204" i="66"/>
  <c r="B1203" i="66"/>
  <c r="B1202" i="66"/>
  <c r="B1201" i="66"/>
  <c r="B1200" i="66"/>
  <c r="B1199" i="66"/>
  <c r="B1198" i="66"/>
  <c r="B1197" i="66"/>
  <c r="B1196" i="66"/>
  <c r="B1195" i="66"/>
  <c r="B1194" i="66"/>
  <c r="B1193" i="66"/>
  <c r="B1192" i="66"/>
  <c r="B1191" i="66"/>
  <c r="B1190" i="66"/>
  <c r="B1189" i="66"/>
  <c r="B1188" i="66"/>
  <c r="B1187" i="66"/>
  <c r="B1186" i="66"/>
  <c r="B1185" i="66"/>
  <c r="B1184" i="66"/>
  <c r="B1183" i="66"/>
  <c r="B1182" i="66"/>
  <c r="B1181" i="66"/>
  <c r="B1180" i="66"/>
  <c r="B1179" i="66"/>
  <c r="B1178" i="66"/>
  <c r="B1177" i="66"/>
  <c r="B1176" i="66"/>
  <c r="B1175" i="66"/>
  <c r="B1174" i="66"/>
  <c r="B1173" i="66"/>
  <c r="B1172" i="66"/>
  <c r="B1171" i="66"/>
  <c r="B1170" i="66"/>
  <c r="B1169" i="66"/>
  <c r="B1168" i="66"/>
  <c r="B1167" i="66"/>
  <c r="B1166" i="66"/>
  <c r="B1165" i="66"/>
  <c r="B1164" i="66"/>
  <c r="B1163" i="66"/>
  <c r="B1162" i="66"/>
  <c r="B1161" i="66"/>
  <c r="B1160" i="66"/>
  <c r="B1159" i="66"/>
  <c r="B1158" i="66"/>
  <c r="B1157" i="66"/>
  <c r="B1156" i="66"/>
  <c r="B1155" i="66"/>
  <c r="B1154" i="66"/>
  <c r="B1153" i="66"/>
  <c r="B1152" i="66"/>
  <c r="B1151" i="66"/>
  <c r="B1150" i="66"/>
  <c r="B1149" i="66"/>
  <c r="B1148" i="66"/>
  <c r="B1147" i="66"/>
  <c r="B1146" i="66"/>
  <c r="B1145" i="66"/>
  <c r="B1144" i="66"/>
  <c r="B1143" i="66"/>
  <c r="B1142" i="66"/>
  <c r="B1141" i="66"/>
  <c r="B1140" i="66"/>
  <c r="B1139" i="66"/>
  <c r="B1138" i="66"/>
  <c r="B1137" i="66"/>
  <c r="B1136" i="66"/>
  <c r="B1135" i="66"/>
  <c r="B1134" i="66"/>
  <c r="B1133" i="66"/>
  <c r="B1132" i="66"/>
  <c r="B1131" i="66"/>
  <c r="B1130" i="66"/>
  <c r="B1129" i="66"/>
  <c r="B1128" i="66"/>
  <c r="B1127" i="66"/>
  <c r="B1126" i="66"/>
  <c r="B1125" i="66"/>
  <c r="B1124" i="66"/>
  <c r="B1123" i="66"/>
  <c r="B1122" i="66"/>
  <c r="B1121" i="66"/>
  <c r="B1120" i="66"/>
  <c r="B1119" i="66"/>
  <c r="B1118" i="66"/>
  <c r="B1117" i="66"/>
  <c r="B1116" i="66"/>
  <c r="B1115" i="66"/>
  <c r="B1114" i="66"/>
  <c r="B1113" i="66"/>
  <c r="B1112" i="66"/>
  <c r="B1111" i="66"/>
  <c r="B1110" i="66"/>
  <c r="B1109" i="66"/>
  <c r="B1108" i="66"/>
  <c r="B1107" i="66"/>
  <c r="B1106" i="66"/>
  <c r="B1105" i="66"/>
  <c r="B1104" i="66"/>
  <c r="B1103" i="66"/>
  <c r="B1102" i="66"/>
  <c r="B1101" i="66"/>
  <c r="B1100" i="66"/>
  <c r="B1099" i="66"/>
  <c r="B1098" i="66"/>
  <c r="B1097" i="66"/>
  <c r="B1096" i="66"/>
  <c r="B1095" i="66"/>
  <c r="B1094" i="66"/>
  <c r="B1093" i="66"/>
  <c r="B1092" i="66"/>
  <c r="B1091" i="66"/>
  <c r="B1090" i="66"/>
  <c r="B1089" i="66"/>
  <c r="B1088" i="66"/>
  <c r="B1087" i="66"/>
  <c r="B1086" i="66"/>
  <c r="B1085" i="66"/>
  <c r="B1084" i="66"/>
  <c r="B1083" i="66"/>
  <c r="B1082" i="66"/>
  <c r="B1081" i="66"/>
  <c r="B1080" i="66"/>
  <c r="B1079" i="66"/>
  <c r="B1078" i="66"/>
  <c r="B1077" i="66"/>
  <c r="B1076" i="66"/>
  <c r="B1075" i="66"/>
  <c r="B1074" i="66"/>
  <c r="B1073" i="66"/>
  <c r="B1072" i="66"/>
  <c r="B1071" i="66"/>
  <c r="B1070" i="66"/>
  <c r="B1069" i="66"/>
  <c r="B1068" i="66"/>
  <c r="B1067" i="66"/>
  <c r="B1066" i="66"/>
  <c r="B1065" i="66"/>
  <c r="B1064" i="66"/>
  <c r="B1063" i="66"/>
  <c r="B1062" i="66"/>
  <c r="B1061" i="66"/>
  <c r="B1060" i="66"/>
  <c r="B1059" i="66"/>
  <c r="B1058" i="66"/>
  <c r="B1057" i="66"/>
  <c r="B1056" i="66"/>
  <c r="B1055" i="66"/>
  <c r="B1054" i="66"/>
  <c r="B1053" i="66"/>
  <c r="B1052" i="66"/>
  <c r="B1051" i="66"/>
  <c r="B1050" i="66"/>
  <c r="B1049" i="66"/>
  <c r="B1048" i="66"/>
  <c r="B1047" i="66"/>
  <c r="B1046" i="66"/>
  <c r="B1045" i="66"/>
  <c r="B1044" i="66"/>
  <c r="B1043" i="66"/>
  <c r="B1042" i="66"/>
  <c r="B1041" i="66"/>
  <c r="B1040" i="66"/>
  <c r="B1039" i="66"/>
  <c r="B1038" i="66"/>
  <c r="B1037" i="66"/>
  <c r="B1036" i="66"/>
  <c r="B1035" i="66"/>
  <c r="B1034" i="66"/>
  <c r="B1033" i="66"/>
  <c r="B1032" i="66"/>
  <c r="B1031" i="66"/>
  <c r="B1030" i="66"/>
  <c r="B1029" i="66"/>
  <c r="B1028" i="66"/>
  <c r="B1027" i="66"/>
  <c r="B1026" i="66"/>
  <c r="B1025" i="66"/>
  <c r="B1024" i="66"/>
  <c r="B1023" i="66"/>
  <c r="B1022" i="66"/>
  <c r="B1021" i="66"/>
  <c r="B1020" i="66"/>
  <c r="B1019" i="66"/>
  <c r="B1018" i="66"/>
  <c r="B1017" i="66"/>
  <c r="B1016" i="66"/>
  <c r="B1015" i="66"/>
  <c r="B1014" i="66"/>
  <c r="B1013" i="66"/>
  <c r="B1012" i="66"/>
  <c r="B1011" i="66"/>
  <c r="B1010" i="66"/>
  <c r="B1009" i="66"/>
  <c r="B1008" i="66"/>
  <c r="B1007" i="66"/>
  <c r="B1006" i="66"/>
  <c r="B1005" i="66"/>
  <c r="B1004" i="66"/>
  <c r="B1003" i="66"/>
  <c r="B1002" i="66"/>
  <c r="B1001" i="66"/>
  <c r="B1000" i="66"/>
  <c r="B999" i="66"/>
  <c r="B998" i="66"/>
  <c r="B997" i="66"/>
  <c r="B996" i="66"/>
  <c r="B995" i="66"/>
  <c r="B994" i="66"/>
  <c r="B993" i="66"/>
  <c r="B992" i="66"/>
  <c r="B991" i="66"/>
  <c r="B990" i="66"/>
  <c r="B989" i="66"/>
  <c r="B988" i="66"/>
  <c r="B987" i="66"/>
  <c r="B986" i="66"/>
  <c r="B985" i="66"/>
  <c r="B984" i="66"/>
  <c r="B983" i="66"/>
  <c r="B982" i="66"/>
  <c r="B981" i="66"/>
  <c r="B980" i="66"/>
  <c r="B979" i="66"/>
  <c r="B978" i="66"/>
  <c r="B977" i="66"/>
  <c r="B976" i="66"/>
  <c r="B975" i="66"/>
  <c r="B974" i="66"/>
  <c r="B973" i="66"/>
  <c r="B972" i="66"/>
  <c r="B971" i="66"/>
  <c r="B970" i="66"/>
  <c r="B969" i="66"/>
  <c r="B968" i="66"/>
  <c r="B967" i="66"/>
  <c r="B966" i="66"/>
  <c r="B965" i="66"/>
  <c r="B964" i="66"/>
  <c r="B963" i="66"/>
  <c r="B962" i="66"/>
  <c r="B961" i="66"/>
  <c r="B960" i="66"/>
  <c r="B959" i="66"/>
  <c r="B958" i="66"/>
  <c r="B957" i="66"/>
  <c r="B956" i="66"/>
  <c r="B955" i="66"/>
  <c r="B954" i="66"/>
  <c r="B953" i="66"/>
  <c r="B952" i="66"/>
  <c r="B951" i="66"/>
  <c r="B950" i="66"/>
  <c r="B949" i="66"/>
  <c r="B948" i="66"/>
  <c r="B947" i="66"/>
  <c r="B946" i="66"/>
  <c r="B945" i="66"/>
  <c r="B944" i="66"/>
  <c r="B943" i="66"/>
  <c r="B942" i="66"/>
  <c r="B941" i="66"/>
  <c r="B940" i="66"/>
  <c r="B939" i="66"/>
  <c r="B938" i="66"/>
  <c r="B937" i="66"/>
  <c r="B936" i="66"/>
  <c r="B935" i="66"/>
  <c r="B934" i="66"/>
  <c r="B933" i="66"/>
  <c r="B932" i="66"/>
  <c r="B931" i="66"/>
  <c r="B930" i="66"/>
  <c r="B929" i="66"/>
  <c r="B928" i="66"/>
  <c r="B927" i="66"/>
  <c r="B926" i="66"/>
  <c r="B925" i="66"/>
  <c r="B924" i="66"/>
  <c r="B923" i="66"/>
  <c r="B922" i="66"/>
  <c r="B921" i="66"/>
  <c r="B920" i="66"/>
  <c r="B919" i="66"/>
  <c r="B918" i="66"/>
  <c r="B917" i="66"/>
  <c r="B916" i="66"/>
  <c r="B915" i="66"/>
  <c r="B914" i="66"/>
  <c r="B913" i="66"/>
  <c r="B912" i="66"/>
  <c r="B911" i="66"/>
  <c r="B910" i="66"/>
  <c r="B909" i="66"/>
  <c r="B908" i="66"/>
  <c r="B907" i="66"/>
  <c r="B906" i="66"/>
  <c r="B905" i="66"/>
  <c r="B904" i="66"/>
  <c r="B903" i="66"/>
  <c r="B902" i="66"/>
  <c r="B901" i="66"/>
  <c r="B900" i="66"/>
  <c r="B899" i="66"/>
  <c r="B898" i="66"/>
  <c r="B897" i="66"/>
  <c r="B896" i="66"/>
  <c r="B895" i="66"/>
  <c r="B894" i="66"/>
  <c r="B893" i="66"/>
  <c r="B892" i="66"/>
  <c r="B891" i="66"/>
  <c r="B890" i="66"/>
  <c r="B889" i="66"/>
  <c r="B888" i="66"/>
  <c r="B887" i="66"/>
  <c r="B886" i="66"/>
  <c r="B885" i="66"/>
  <c r="B884" i="66"/>
  <c r="B883" i="66"/>
  <c r="B882" i="66"/>
  <c r="B881" i="66"/>
  <c r="B880" i="66"/>
  <c r="B879" i="66"/>
  <c r="B878" i="66"/>
  <c r="B877" i="66"/>
  <c r="B876" i="66"/>
  <c r="B875" i="66"/>
  <c r="B874" i="66"/>
  <c r="B873" i="66"/>
  <c r="B872" i="66"/>
  <c r="B871" i="66"/>
  <c r="B870" i="66"/>
  <c r="B869" i="66"/>
  <c r="B868" i="66"/>
  <c r="B867" i="66"/>
  <c r="B866" i="66"/>
  <c r="B865" i="66"/>
  <c r="B864" i="66"/>
  <c r="B863" i="66"/>
  <c r="B862" i="66"/>
  <c r="B861" i="66"/>
  <c r="B860" i="66"/>
  <c r="B859" i="66"/>
  <c r="B858" i="66"/>
  <c r="B857" i="66"/>
  <c r="B856" i="66"/>
  <c r="B855" i="66"/>
  <c r="B854" i="66"/>
  <c r="B853" i="66"/>
  <c r="B852" i="66"/>
  <c r="B851" i="66"/>
  <c r="B850" i="66"/>
  <c r="B849" i="66"/>
  <c r="B848" i="66"/>
  <c r="B847" i="66"/>
  <c r="B846" i="66"/>
  <c r="B845" i="66"/>
  <c r="B844" i="66"/>
  <c r="B843" i="66"/>
  <c r="B842" i="66"/>
  <c r="B841" i="66"/>
  <c r="B840" i="66"/>
  <c r="B839" i="66"/>
  <c r="B838" i="66"/>
  <c r="B837" i="66"/>
  <c r="B836" i="66"/>
  <c r="B835" i="66"/>
  <c r="B834" i="66"/>
  <c r="B833" i="66"/>
  <c r="B832" i="66"/>
  <c r="B831" i="66"/>
  <c r="B830" i="66"/>
  <c r="B829" i="66"/>
  <c r="B828" i="66"/>
  <c r="B827" i="66"/>
  <c r="B826" i="66"/>
  <c r="B825" i="66"/>
  <c r="B824" i="66"/>
  <c r="B823" i="66"/>
  <c r="B822" i="66"/>
  <c r="B821" i="66"/>
  <c r="B820" i="66"/>
  <c r="B819" i="66"/>
  <c r="B818" i="66"/>
  <c r="B817" i="66"/>
  <c r="B816" i="66"/>
  <c r="B815" i="66"/>
  <c r="B814" i="66"/>
  <c r="B813" i="66"/>
  <c r="B812" i="66"/>
  <c r="B811" i="66"/>
  <c r="B810" i="66"/>
  <c r="B809" i="66"/>
  <c r="B808" i="66"/>
  <c r="B807" i="66"/>
  <c r="B806" i="66"/>
  <c r="B805" i="66"/>
  <c r="B804" i="66"/>
  <c r="B803" i="66"/>
  <c r="B802" i="66"/>
  <c r="B801" i="66"/>
  <c r="B800" i="66"/>
  <c r="B799" i="66"/>
  <c r="B798" i="66"/>
  <c r="B797" i="66"/>
  <c r="B796" i="66"/>
  <c r="B795" i="66"/>
  <c r="B794" i="66"/>
  <c r="B793" i="66"/>
  <c r="B792" i="66"/>
  <c r="B791" i="66"/>
  <c r="B790" i="66"/>
  <c r="B789" i="66"/>
  <c r="B788" i="66"/>
  <c r="B787" i="66"/>
  <c r="B786" i="66"/>
  <c r="B785" i="66"/>
  <c r="B784" i="66"/>
  <c r="B783" i="66"/>
  <c r="B782" i="66"/>
  <c r="B781" i="66"/>
  <c r="B780" i="66"/>
  <c r="B779" i="66"/>
  <c r="B778" i="66"/>
  <c r="B777" i="66"/>
  <c r="B776" i="66"/>
  <c r="B775" i="66"/>
  <c r="B774" i="66"/>
  <c r="B773" i="66"/>
  <c r="B772" i="66"/>
  <c r="B771" i="66"/>
  <c r="B770" i="66"/>
  <c r="B769" i="66"/>
  <c r="B768" i="66"/>
  <c r="B767" i="66"/>
  <c r="B766" i="66"/>
  <c r="B765" i="66"/>
  <c r="B764" i="66"/>
  <c r="B763" i="66"/>
  <c r="B762" i="66"/>
  <c r="B761" i="66"/>
  <c r="B760" i="66"/>
  <c r="B759" i="66"/>
  <c r="B758" i="66"/>
  <c r="B757" i="66"/>
  <c r="B756" i="66"/>
  <c r="B755" i="66"/>
  <c r="B754" i="66"/>
  <c r="B753" i="66"/>
  <c r="B752" i="66"/>
  <c r="B751" i="66"/>
  <c r="B750" i="66"/>
  <c r="B749" i="66"/>
  <c r="B748" i="66"/>
  <c r="B747" i="66"/>
  <c r="B746" i="66"/>
  <c r="B745" i="66"/>
  <c r="B744" i="66"/>
  <c r="B743" i="66"/>
  <c r="B742" i="66"/>
  <c r="B741" i="66"/>
  <c r="B740" i="66"/>
  <c r="B739" i="66"/>
  <c r="B738" i="66"/>
  <c r="B737" i="66"/>
  <c r="B736" i="66"/>
  <c r="B735" i="66"/>
  <c r="B734" i="66"/>
  <c r="B733" i="66"/>
  <c r="B732" i="66"/>
  <c r="B731" i="66"/>
  <c r="B730" i="66"/>
  <c r="B729" i="66"/>
  <c r="B728" i="66"/>
  <c r="B727" i="66"/>
  <c r="B726" i="66"/>
  <c r="B725" i="66"/>
  <c r="B724" i="66"/>
  <c r="B723" i="66"/>
  <c r="B722" i="66"/>
  <c r="B721" i="66"/>
  <c r="B720" i="66"/>
  <c r="B719" i="66"/>
  <c r="B718" i="66"/>
  <c r="B717" i="66"/>
  <c r="B716" i="66"/>
  <c r="B715" i="66"/>
  <c r="B714" i="66"/>
  <c r="B713" i="66"/>
  <c r="B712" i="66"/>
  <c r="B711" i="66"/>
  <c r="B710" i="66"/>
  <c r="B709" i="66"/>
  <c r="B708" i="66"/>
  <c r="B707" i="66"/>
  <c r="B706" i="66"/>
  <c r="B705" i="66"/>
  <c r="B704" i="66"/>
  <c r="B703" i="66"/>
  <c r="B702" i="66"/>
  <c r="B701" i="66"/>
  <c r="B700" i="66"/>
  <c r="B699" i="66"/>
  <c r="B698" i="66"/>
  <c r="B697" i="66"/>
  <c r="B696" i="66"/>
  <c r="B695" i="66"/>
  <c r="B694" i="66"/>
  <c r="B693" i="66"/>
  <c r="B692" i="66"/>
  <c r="B691" i="66"/>
  <c r="B690" i="66"/>
  <c r="B689" i="66"/>
  <c r="B688" i="66"/>
  <c r="B687" i="66"/>
  <c r="B686" i="66"/>
  <c r="B685" i="66"/>
  <c r="B684" i="66"/>
  <c r="B683" i="66"/>
  <c r="B682" i="66"/>
  <c r="B681" i="66"/>
  <c r="B680" i="66"/>
  <c r="B679" i="66"/>
  <c r="B678" i="66"/>
  <c r="B677" i="66"/>
  <c r="B676" i="66"/>
  <c r="B675" i="66"/>
  <c r="B674" i="66"/>
  <c r="B673" i="66"/>
  <c r="B672" i="66"/>
  <c r="B671" i="66"/>
  <c r="B670" i="66"/>
  <c r="B669" i="66"/>
  <c r="B668" i="66"/>
  <c r="B667" i="66"/>
  <c r="B666" i="66"/>
  <c r="B665" i="66"/>
  <c r="B664" i="66"/>
  <c r="B663" i="66"/>
  <c r="B662" i="66"/>
  <c r="B661" i="66"/>
  <c r="B660" i="66"/>
  <c r="B659" i="66"/>
  <c r="B658" i="66"/>
  <c r="B657" i="66"/>
  <c r="B656" i="66"/>
  <c r="B655" i="66"/>
  <c r="B654" i="66"/>
  <c r="B653" i="66"/>
  <c r="B652" i="66"/>
  <c r="B651" i="66"/>
  <c r="B650" i="66"/>
  <c r="B649" i="66"/>
  <c r="B648" i="66"/>
  <c r="B647" i="66"/>
  <c r="B646" i="66"/>
  <c r="B645" i="66"/>
  <c r="B644" i="66"/>
  <c r="B643" i="66"/>
  <c r="B642" i="66"/>
  <c r="B641" i="66"/>
  <c r="B640" i="66"/>
  <c r="B639" i="66"/>
  <c r="B638" i="66"/>
  <c r="B637" i="66"/>
  <c r="B636" i="66"/>
  <c r="B635" i="66"/>
  <c r="B634" i="66"/>
  <c r="B633" i="66"/>
  <c r="B632" i="66"/>
  <c r="B631" i="66"/>
  <c r="B630" i="66"/>
  <c r="B629" i="66"/>
  <c r="B628" i="66"/>
  <c r="B627" i="66"/>
  <c r="B626" i="66"/>
  <c r="B625" i="66"/>
  <c r="B624" i="66"/>
  <c r="B623" i="66"/>
  <c r="B622" i="66"/>
  <c r="B621" i="66"/>
  <c r="B620" i="66"/>
  <c r="B619" i="66"/>
  <c r="B618" i="66"/>
  <c r="B617" i="66"/>
  <c r="B616" i="66"/>
  <c r="B615" i="66"/>
  <c r="B614" i="66"/>
  <c r="B613" i="66"/>
  <c r="B612" i="66"/>
  <c r="B611" i="66"/>
  <c r="B610" i="66"/>
  <c r="B609" i="66"/>
  <c r="B608" i="66"/>
  <c r="B607" i="66"/>
  <c r="B606" i="66"/>
  <c r="B605" i="66"/>
  <c r="B604" i="66"/>
  <c r="B603" i="66"/>
  <c r="B602" i="66"/>
  <c r="B601" i="66"/>
  <c r="B600" i="66"/>
  <c r="B599" i="66"/>
  <c r="B598" i="66"/>
  <c r="B597" i="66"/>
  <c r="B596" i="66"/>
  <c r="B595" i="66"/>
  <c r="B594" i="66"/>
  <c r="B593" i="66"/>
  <c r="B592" i="66"/>
  <c r="B591" i="66"/>
  <c r="B590" i="66"/>
  <c r="B589" i="66"/>
  <c r="B588" i="66"/>
  <c r="B587" i="66"/>
  <c r="B586" i="66"/>
  <c r="B585" i="66"/>
  <c r="B584" i="66"/>
  <c r="B583" i="66"/>
  <c r="B582" i="66"/>
  <c r="B581" i="66"/>
  <c r="B580" i="66"/>
  <c r="B579" i="66"/>
  <c r="B578" i="66"/>
  <c r="B577" i="66"/>
  <c r="B576" i="66"/>
  <c r="B575" i="66"/>
  <c r="B574" i="66"/>
  <c r="B573" i="66"/>
  <c r="B572" i="66"/>
  <c r="B571" i="66"/>
  <c r="B570" i="66"/>
  <c r="B569" i="66"/>
  <c r="B568" i="66"/>
  <c r="B567" i="66"/>
  <c r="B566" i="66"/>
  <c r="B565" i="66"/>
  <c r="B564" i="66"/>
  <c r="B563" i="66"/>
  <c r="B562" i="66"/>
  <c r="B561" i="66"/>
  <c r="B560" i="66"/>
  <c r="B559" i="66"/>
  <c r="B558" i="66"/>
  <c r="B557" i="66"/>
  <c r="B556" i="66"/>
  <c r="B555" i="66"/>
  <c r="B554" i="66"/>
  <c r="B553" i="66"/>
  <c r="B552" i="66"/>
  <c r="B551" i="66"/>
  <c r="B550" i="66"/>
  <c r="B549" i="66"/>
  <c r="B548" i="66"/>
  <c r="B547" i="66"/>
  <c r="B546" i="66"/>
  <c r="B545" i="66"/>
  <c r="B544" i="66"/>
  <c r="B543" i="66"/>
  <c r="B542" i="66"/>
  <c r="B541" i="66"/>
  <c r="B540" i="66"/>
  <c r="B539" i="66"/>
  <c r="B538" i="66"/>
  <c r="B537" i="66"/>
  <c r="B536" i="66"/>
  <c r="B535" i="66"/>
  <c r="B534" i="66"/>
  <c r="B533" i="66"/>
  <c r="B532" i="66"/>
  <c r="B531" i="66"/>
  <c r="B530" i="66"/>
  <c r="B529" i="66"/>
  <c r="B528" i="66"/>
  <c r="B527" i="66"/>
  <c r="B526" i="66"/>
  <c r="B525" i="66"/>
  <c r="B524" i="66"/>
  <c r="B523" i="66"/>
  <c r="B522" i="66"/>
  <c r="B521" i="66"/>
  <c r="B520" i="66"/>
  <c r="B519" i="66"/>
  <c r="B518" i="66"/>
  <c r="B517" i="66"/>
  <c r="B516" i="66"/>
  <c r="B515" i="66"/>
  <c r="B514" i="66"/>
  <c r="B513" i="66"/>
  <c r="B512" i="66"/>
  <c r="B511" i="66"/>
  <c r="B510" i="66"/>
  <c r="B509" i="66"/>
  <c r="B508" i="66"/>
  <c r="B507" i="66"/>
  <c r="B506" i="66"/>
  <c r="B505" i="66"/>
  <c r="B504" i="66"/>
  <c r="B503" i="66"/>
  <c r="B502" i="66"/>
  <c r="B501" i="66"/>
  <c r="B500" i="66"/>
  <c r="B499" i="66"/>
  <c r="B498" i="66"/>
  <c r="B497" i="66"/>
  <c r="B496" i="66"/>
  <c r="B495" i="66"/>
  <c r="B494" i="66"/>
  <c r="B493" i="66"/>
  <c r="B492" i="66"/>
  <c r="B491" i="66"/>
  <c r="B490" i="66"/>
  <c r="B489" i="66"/>
  <c r="B488" i="66"/>
  <c r="B487" i="66"/>
  <c r="B486" i="66"/>
  <c r="B485" i="66"/>
  <c r="B484" i="66"/>
  <c r="B483" i="66"/>
  <c r="B482" i="66"/>
  <c r="B481" i="66"/>
  <c r="B480" i="66"/>
  <c r="B479" i="66"/>
  <c r="B478" i="66"/>
  <c r="B477" i="66"/>
  <c r="B476" i="66"/>
  <c r="B475" i="66"/>
  <c r="B474" i="66"/>
  <c r="B473" i="66"/>
  <c r="B472" i="66"/>
  <c r="B471" i="66"/>
  <c r="B470" i="66"/>
  <c r="B469" i="66"/>
  <c r="B468" i="66"/>
  <c r="B467" i="66"/>
  <c r="B466" i="66"/>
  <c r="B465" i="66"/>
  <c r="B464" i="66"/>
  <c r="B463" i="66"/>
  <c r="B462" i="66"/>
  <c r="B461" i="66"/>
  <c r="B460" i="66"/>
  <c r="B459" i="66"/>
  <c r="B458" i="66"/>
  <c r="B457" i="66"/>
  <c r="B456" i="66"/>
  <c r="B455" i="66"/>
  <c r="B454" i="66"/>
  <c r="B453" i="66"/>
  <c r="B452" i="66"/>
  <c r="B451" i="66"/>
  <c r="B450" i="66"/>
  <c r="B449" i="66"/>
  <c r="B448" i="66"/>
  <c r="B447" i="66"/>
  <c r="B446" i="66"/>
  <c r="B445" i="66"/>
  <c r="B444" i="66"/>
  <c r="B443" i="66"/>
  <c r="B442" i="66"/>
  <c r="B441" i="66"/>
  <c r="B440" i="66"/>
  <c r="B439" i="66"/>
  <c r="B438" i="66"/>
  <c r="B437" i="66"/>
  <c r="B436" i="66"/>
  <c r="B435" i="66"/>
  <c r="B434" i="66"/>
  <c r="B433" i="66"/>
  <c r="B432" i="66"/>
  <c r="B431" i="66"/>
  <c r="B430" i="66"/>
  <c r="B429" i="66"/>
  <c r="B428" i="66"/>
  <c r="B427" i="66"/>
  <c r="B426" i="66"/>
  <c r="B425" i="66"/>
  <c r="B424" i="66"/>
  <c r="B423" i="66"/>
  <c r="B422" i="66"/>
  <c r="B421" i="66"/>
  <c r="B420" i="66"/>
  <c r="B419" i="66"/>
  <c r="B418" i="66"/>
  <c r="B417" i="66"/>
  <c r="B416" i="66"/>
  <c r="B415" i="66"/>
  <c r="B414" i="66"/>
  <c r="B413" i="66"/>
  <c r="B412" i="66"/>
  <c r="B411" i="66"/>
  <c r="B410" i="66"/>
  <c r="B409" i="66"/>
  <c r="B408" i="66"/>
  <c r="B407" i="66"/>
  <c r="B406" i="66"/>
  <c r="B405" i="66"/>
  <c r="B404" i="66"/>
  <c r="B403" i="66"/>
  <c r="B402" i="66"/>
  <c r="B401" i="66"/>
  <c r="B400" i="66"/>
  <c r="B399" i="66"/>
  <c r="B398" i="66"/>
  <c r="B397" i="66"/>
  <c r="B396" i="66"/>
  <c r="B395" i="66"/>
  <c r="B394" i="66"/>
  <c r="B393" i="66"/>
  <c r="B392" i="66"/>
  <c r="B391" i="66"/>
  <c r="B390" i="66"/>
  <c r="B389" i="66"/>
  <c r="B388" i="66"/>
  <c r="B387" i="66"/>
  <c r="B386" i="66"/>
  <c r="B385" i="66"/>
  <c r="B384" i="66"/>
  <c r="B383" i="66"/>
  <c r="B382" i="66"/>
  <c r="B381" i="66"/>
  <c r="B380" i="66"/>
  <c r="B379" i="66"/>
  <c r="B378" i="66"/>
  <c r="B377" i="66"/>
  <c r="B376" i="66"/>
  <c r="B375" i="66"/>
  <c r="B374" i="66"/>
  <c r="B373" i="66"/>
  <c r="B372" i="66"/>
  <c r="B371" i="66"/>
  <c r="B370" i="66"/>
  <c r="B369" i="66"/>
  <c r="B368" i="66"/>
  <c r="B367" i="66"/>
  <c r="B366" i="66"/>
  <c r="B365" i="66"/>
  <c r="B364" i="66"/>
  <c r="B363" i="66"/>
  <c r="B362" i="66"/>
  <c r="B361" i="66"/>
  <c r="B360" i="66"/>
  <c r="B359" i="66"/>
  <c r="B358" i="66"/>
  <c r="B357" i="66"/>
  <c r="B356" i="66"/>
  <c r="B355" i="66"/>
  <c r="B354" i="66"/>
  <c r="B353" i="66"/>
  <c r="B352" i="66"/>
  <c r="B351" i="66"/>
  <c r="B350" i="66"/>
  <c r="B349" i="66"/>
  <c r="B348" i="66"/>
  <c r="B347" i="66"/>
  <c r="B346" i="66"/>
  <c r="B345" i="66"/>
  <c r="B344" i="66"/>
  <c r="B343" i="66"/>
  <c r="B342" i="66"/>
  <c r="B341" i="66"/>
  <c r="B340" i="66"/>
  <c r="B339" i="66"/>
  <c r="B338" i="66"/>
  <c r="B337" i="66"/>
  <c r="B336" i="66"/>
  <c r="B335" i="66"/>
  <c r="B334" i="66"/>
  <c r="B333" i="66"/>
  <c r="B332" i="66"/>
  <c r="B331" i="66"/>
  <c r="B330" i="66"/>
  <c r="B329" i="66"/>
  <c r="B328" i="66"/>
  <c r="B327" i="66"/>
  <c r="B326" i="66"/>
  <c r="B325" i="66"/>
  <c r="B324" i="66"/>
  <c r="B323" i="66"/>
  <c r="B322" i="66"/>
  <c r="B321" i="66"/>
  <c r="B320" i="66"/>
  <c r="B319" i="66"/>
  <c r="B318" i="66"/>
  <c r="B317" i="66"/>
  <c r="B316" i="66"/>
  <c r="B315" i="66"/>
  <c r="B314" i="66"/>
  <c r="B313" i="66"/>
  <c r="B312" i="66"/>
  <c r="B311" i="66"/>
  <c r="B310" i="66"/>
  <c r="B309" i="66"/>
  <c r="B308" i="66"/>
  <c r="B307" i="66"/>
  <c r="B306" i="66"/>
  <c r="B305" i="66"/>
  <c r="B304" i="66"/>
  <c r="B303" i="66"/>
  <c r="B302" i="66"/>
  <c r="B301" i="66"/>
  <c r="B300" i="66"/>
  <c r="B299" i="66"/>
  <c r="B298" i="66"/>
  <c r="B297" i="66"/>
  <c r="B296" i="66"/>
  <c r="B295" i="66"/>
  <c r="B294" i="66"/>
  <c r="B293" i="66"/>
  <c r="B292" i="66"/>
  <c r="B291" i="66"/>
  <c r="B290" i="66"/>
  <c r="B289" i="66"/>
  <c r="B288" i="66"/>
  <c r="B287" i="66"/>
  <c r="B286" i="66"/>
  <c r="B285" i="66"/>
  <c r="B284" i="66"/>
  <c r="B283" i="66"/>
  <c r="B282" i="66"/>
  <c r="B281" i="66"/>
  <c r="B280" i="66"/>
  <c r="B279" i="66"/>
  <c r="B278" i="66"/>
  <c r="B277" i="66"/>
  <c r="B276" i="66"/>
  <c r="B275" i="66"/>
  <c r="B274" i="66"/>
  <c r="B273" i="66"/>
  <c r="B272" i="66"/>
  <c r="B271" i="66"/>
  <c r="B270" i="66"/>
  <c r="B269" i="66"/>
  <c r="B268" i="66"/>
  <c r="B267" i="66"/>
  <c r="B266" i="66"/>
  <c r="B265" i="66"/>
  <c r="B264" i="66"/>
  <c r="B263" i="66"/>
  <c r="B262" i="66"/>
  <c r="B261" i="66"/>
  <c r="B260" i="66"/>
  <c r="B259" i="66"/>
  <c r="B258" i="66"/>
  <c r="B257" i="66"/>
  <c r="B256" i="66"/>
  <c r="B255" i="66"/>
  <c r="B254" i="66"/>
  <c r="B253" i="66"/>
  <c r="B252" i="66"/>
  <c r="B251" i="66"/>
  <c r="B250" i="66"/>
  <c r="B249" i="66"/>
  <c r="B248" i="66"/>
  <c r="B247" i="66"/>
  <c r="B246" i="66"/>
  <c r="B245" i="66"/>
  <c r="B244" i="66"/>
  <c r="B243" i="66"/>
  <c r="B242" i="66"/>
  <c r="B241" i="66"/>
  <c r="B240" i="66"/>
  <c r="B239" i="66"/>
  <c r="B238" i="66"/>
  <c r="B237" i="66"/>
  <c r="B236" i="66"/>
  <c r="B235" i="66"/>
  <c r="B234" i="66"/>
  <c r="B233" i="66"/>
  <c r="B232" i="66"/>
  <c r="B231" i="66"/>
  <c r="B230" i="66"/>
  <c r="B229" i="66"/>
  <c r="B228" i="66"/>
  <c r="B227" i="66"/>
  <c r="B226" i="66"/>
  <c r="B225" i="66"/>
  <c r="B224" i="66"/>
  <c r="B223" i="66"/>
  <c r="B222" i="66"/>
  <c r="B221" i="66"/>
  <c r="B220" i="66"/>
  <c r="B219" i="66"/>
  <c r="B218" i="66"/>
  <c r="B217" i="66"/>
  <c r="B216" i="66"/>
  <c r="B215" i="66"/>
  <c r="B214" i="66"/>
  <c r="B213" i="66"/>
  <c r="B212" i="66"/>
  <c r="B211" i="66"/>
  <c r="B210" i="66"/>
  <c r="B209" i="66"/>
  <c r="B208" i="66"/>
  <c r="B207" i="66"/>
  <c r="B206" i="66"/>
  <c r="B205" i="66"/>
  <c r="B204" i="66"/>
  <c r="B203" i="66"/>
  <c r="B202" i="66"/>
  <c r="B201" i="66"/>
  <c r="B200" i="66"/>
  <c r="B199" i="66"/>
  <c r="B198" i="66"/>
  <c r="B197" i="66"/>
  <c r="B196" i="66"/>
  <c r="B195" i="66"/>
  <c r="B194" i="66"/>
  <c r="B193" i="66"/>
  <c r="B192" i="66"/>
  <c r="B191" i="66"/>
  <c r="B190" i="66"/>
  <c r="B189" i="66"/>
  <c r="B188" i="66"/>
  <c r="B187" i="66"/>
  <c r="B186" i="66"/>
  <c r="B185" i="66"/>
  <c r="B184" i="66"/>
  <c r="B183" i="66"/>
  <c r="B182" i="66"/>
  <c r="B181" i="66"/>
  <c r="B180" i="66"/>
  <c r="B179" i="66"/>
  <c r="B178" i="66"/>
  <c r="B177" i="66"/>
  <c r="B176" i="66"/>
  <c r="B175" i="66"/>
  <c r="B174" i="66"/>
  <c r="B173" i="66"/>
  <c r="B172" i="66"/>
  <c r="B171" i="66"/>
  <c r="B170" i="66"/>
  <c r="B169" i="66"/>
  <c r="B168" i="66"/>
  <c r="B167" i="66"/>
  <c r="B166" i="66"/>
  <c r="B165" i="66"/>
  <c r="B164" i="66"/>
  <c r="B163" i="66"/>
  <c r="B162" i="66"/>
  <c r="B161" i="66"/>
  <c r="B160" i="66"/>
  <c r="B159" i="66"/>
  <c r="B158" i="66"/>
  <c r="B157" i="66"/>
  <c r="B156" i="66"/>
  <c r="B155" i="66"/>
  <c r="B154" i="66"/>
  <c r="B153" i="66"/>
  <c r="B152" i="66"/>
  <c r="B151" i="66"/>
  <c r="B150" i="66"/>
  <c r="B149" i="66"/>
  <c r="B148" i="66"/>
  <c r="B147" i="66"/>
  <c r="B146" i="66"/>
  <c r="B145" i="66"/>
  <c r="B144" i="66"/>
  <c r="B143" i="66"/>
  <c r="B142" i="66"/>
  <c r="B141" i="66"/>
  <c r="B140" i="66"/>
  <c r="B139" i="66"/>
  <c r="B138" i="66"/>
  <c r="B137" i="66"/>
  <c r="B136" i="66"/>
  <c r="B135" i="66"/>
  <c r="B134" i="66"/>
  <c r="B133" i="66"/>
  <c r="B132" i="66"/>
  <c r="B131" i="66"/>
  <c r="B130" i="66"/>
  <c r="B129" i="66"/>
  <c r="B128" i="66"/>
  <c r="B127" i="66"/>
  <c r="B126" i="66"/>
  <c r="B125" i="66"/>
  <c r="B124" i="66"/>
  <c r="B123" i="66"/>
  <c r="B122" i="66"/>
  <c r="B121" i="66"/>
  <c r="B120" i="66"/>
  <c r="B119" i="66"/>
  <c r="B118" i="66"/>
  <c r="B117" i="66"/>
  <c r="B116" i="66"/>
  <c r="B115" i="66"/>
  <c r="B114" i="66"/>
  <c r="B113" i="66"/>
  <c r="B112" i="66"/>
  <c r="B111" i="66"/>
  <c r="B110" i="66"/>
  <c r="B109" i="66"/>
  <c r="B108" i="66"/>
  <c r="B107" i="66"/>
  <c r="B106" i="66"/>
  <c r="B105" i="66"/>
  <c r="B104" i="66"/>
  <c r="B103" i="66"/>
  <c r="B102" i="66"/>
  <c r="B101" i="66"/>
  <c r="B100" i="66"/>
  <c r="B99" i="66"/>
  <c r="B98" i="66"/>
  <c r="B97" i="66"/>
  <c r="B96" i="66"/>
  <c r="B95" i="66"/>
  <c r="B94" i="66"/>
  <c r="B93" i="66"/>
  <c r="B92" i="66"/>
  <c r="B91" i="66"/>
  <c r="B90" i="66"/>
  <c r="B89" i="66"/>
  <c r="B88" i="66"/>
  <c r="B87" i="66"/>
  <c r="B86" i="66"/>
  <c r="B85" i="66"/>
  <c r="B84" i="66"/>
  <c r="B83" i="66"/>
  <c r="B82" i="66"/>
  <c r="B81" i="66"/>
  <c r="B80" i="66"/>
  <c r="B79" i="66"/>
  <c r="B78" i="66"/>
  <c r="B77" i="66"/>
  <c r="B76" i="66"/>
  <c r="B75" i="66"/>
  <c r="B74" i="66"/>
  <c r="B73" i="66"/>
  <c r="B72" i="66"/>
  <c r="B71" i="66"/>
  <c r="B70" i="66"/>
  <c r="B69" i="66"/>
  <c r="B68" i="66"/>
  <c r="B67" i="66"/>
  <c r="B66" i="66"/>
  <c r="B65" i="66"/>
  <c r="B64" i="66"/>
  <c r="B63" i="66"/>
  <c r="B62" i="66"/>
  <c r="B61" i="66"/>
  <c r="B60" i="66"/>
  <c r="B59" i="66"/>
  <c r="B58" i="66"/>
  <c r="B57" i="66"/>
  <c r="B56" i="66"/>
  <c r="B55" i="66"/>
  <c r="B54" i="66"/>
  <c r="B53" i="66"/>
  <c r="B52" i="66"/>
  <c r="B51" i="66"/>
  <c r="B50" i="66"/>
  <c r="B49" i="66"/>
  <c r="B48" i="66"/>
  <c r="B47" i="66"/>
  <c r="B46" i="66"/>
  <c r="B45" i="66"/>
  <c r="B44" i="66"/>
  <c r="B43" i="66"/>
  <c r="B42" i="66"/>
  <c r="B41" i="66"/>
  <c r="B40" i="66"/>
  <c r="B39" i="66"/>
  <c r="B38" i="66"/>
  <c r="B37" i="66"/>
  <c r="B36" i="66"/>
  <c r="B35" i="66"/>
  <c r="B34" i="66"/>
  <c r="B33" i="66"/>
  <c r="B32" i="66"/>
  <c r="B31" i="66"/>
  <c r="B30" i="66"/>
  <c r="B29" i="66"/>
  <c r="B28" i="66"/>
  <c r="B27" i="66"/>
  <c r="B26" i="66"/>
  <c r="B25" i="66"/>
  <c r="B24" i="66"/>
  <c r="B23" i="66"/>
  <c r="B22" i="66"/>
  <c r="B21" i="66"/>
  <c r="B20" i="66"/>
  <c r="B19" i="66"/>
  <c r="B18" i="66"/>
  <c r="B17" i="66"/>
  <c r="B16" i="66"/>
  <c r="B15" i="66"/>
  <c r="B14" i="66"/>
  <c r="B13" i="66"/>
  <c r="B12" i="66"/>
  <c r="B11" i="66"/>
  <c r="B10" i="66"/>
  <c r="B9" i="66"/>
  <c r="B8" i="66"/>
  <c r="B7" i="66"/>
  <c r="B6" i="66"/>
  <c r="B5" i="66"/>
  <c r="B4" i="66"/>
  <c r="B3" i="66"/>
  <c r="B2" i="66"/>
  <c r="B1" i="66"/>
  <c r="U3165" i="62"/>
  <c r="T3165" i="62"/>
  <c r="S3165" i="62"/>
  <c r="U3164" i="62"/>
  <c r="T3164" i="62"/>
  <c r="S3164" i="62"/>
  <c r="U853" i="62"/>
  <c r="T853" i="62"/>
  <c r="S853" i="62"/>
  <c r="U3163" i="62"/>
  <c r="T3163" i="62"/>
  <c r="S3163" i="62"/>
  <c r="U3162" i="62"/>
  <c r="T3162" i="62"/>
  <c r="S3162" i="62"/>
  <c r="U3279" i="62"/>
  <c r="T3279" i="62"/>
  <c r="S3279" i="62"/>
  <c r="U3161" i="62"/>
  <c r="T3161" i="62"/>
  <c r="S3161" i="62"/>
  <c r="U209" i="62"/>
  <c r="T209" i="62"/>
  <c r="S209" i="62"/>
  <c r="U3160" i="62"/>
  <c r="T3160" i="62"/>
  <c r="S3160" i="62"/>
  <c r="U3159" i="62"/>
  <c r="T3159" i="62"/>
  <c r="S3159" i="62"/>
  <c r="U3158" i="62"/>
  <c r="T3158" i="62"/>
  <c r="S3158" i="62"/>
  <c r="U3157" i="62"/>
  <c r="T3157" i="62"/>
  <c r="S3157" i="62"/>
  <c r="U3156" i="62"/>
  <c r="T3156" i="62"/>
  <c r="S3156" i="62"/>
  <c r="U3155" i="62"/>
  <c r="T3155" i="62"/>
  <c r="S3155" i="62"/>
  <c r="U3154" i="62"/>
  <c r="T3154" i="62"/>
  <c r="S3154" i="62"/>
  <c r="U3153" i="62"/>
  <c r="T3153" i="62"/>
  <c r="S3153" i="62"/>
  <c r="U3152" i="62"/>
  <c r="T3152" i="62"/>
  <c r="S3152" i="62"/>
  <c r="U3151" i="62"/>
  <c r="T3151" i="62"/>
  <c r="S3151" i="62"/>
  <c r="U852" i="62"/>
  <c r="T852" i="62"/>
  <c r="S852" i="62"/>
  <c r="U3150" i="62"/>
  <c r="T3150" i="62"/>
  <c r="S3150" i="62"/>
  <c r="U3149" i="62"/>
  <c r="T3149" i="62"/>
  <c r="S3149" i="62"/>
  <c r="U3148" i="62"/>
  <c r="T3148" i="62"/>
  <c r="S3148" i="62"/>
  <c r="U3147" i="62"/>
  <c r="T3147" i="62"/>
  <c r="S3147" i="62"/>
  <c r="U3146" i="62"/>
  <c r="T3146" i="62"/>
  <c r="S3146" i="62"/>
  <c r="U3145" i="62"/>
  <c r="T3145" i="62"/>
  <c r="S3145" i="62"/>
  <c r="U3144" i="62"/>
  <c r="T3144" i="62"/>
  <c r="S3144" i="62"/>
  <c r="U3143" i="62"/>
  <c r="T3143" i="62"/>
  <c r="S3143" i="62"/>
  <c r="U3142" i="62"/>
  <c r="T3142" i="62"/>
  <c r="S3142" i="62"/>
  <c r="U3141" i="62"/>
  <c r="T3141" i="62"/>
  <c r="S3141" i="62"/>
  <c r="U3140" i="62"/>
  <c r="T3140" i="62"/>
  <c r="S3140" i="62"/>
  <c r="U3139" i="62"/>
  <c r="T3139" i="62"/>
  <c r="S3139" i="62"/>
  <c r="U3138" i="62"/>
  <c r="T3138" i="62"/>
  <c r="S3138" i="62"/>
  <c r="U851" i="62"/>
  <c r="T851" i="62"/>
  <c r="S851" i="62"/>
  <c r="U3137" i="62"/>
  <c r="T3137" i="62"/>
  <c r="S3137" i="62"/>
  <c r="U208" i="62"/>
  <c r="T208" i="62"/>
  <c r="S208" i="62"/>
  <c r="U207" i="62"/>
  <c r="T207" i="62"/>
  <c r="S207" i="62"/>
  <c r="U206" i="62"/>
  <c r="T206" i="62"/>
  <c r="S206" i="62"/>
  <c r="U205" i="62"/>
  <c r="T205" i="62"/>
  <c r="S205" i="62"/>
  <c r="U3136" i="62"/>
  <c r="T3136" i="62"/>
  <c r="S3136" i="62"/>
  <c r="U850" i="62"/>
  <c r="T850" i="62"/>
  <c r="S850" i="62"/>
  <c r="U849" i="62"/>
  <c r="T849" i="62"/>
  <c r="S849" i="62"/>
  <c r="U204" i="62"/>
  <c r="T204" i="62"/>
  <c r="S204" i="62"/>
  <c r="U203" i="62"/>
  <c r="T203" i="62"/>
  <c r="S203" i="62"/>
  <c r="U202" i="62"/>
  <c r="T202" i="62"/>
  <c r="S202" i="62"/>
  <c r="U3135" i="62"/>
  <c r="T3135" i="62"/>
  <c r="S3135" i="62"/>
  <c r="U3134" i="62"/>
  <c r="T3134" i="62"/>
  <c r="S3134" i="62"/>
  <c r="U3133" i="62"/>
  <c r="T3133" i="62"/>
  <c r="S3133" i="62"/>
  <c r="U3132" i="62"/>
  <c r="T3132" i="62"/>
  <c r="S3132" i="62"/>
  <c r="U848" i="62"/>
  <c r="T848" i="62"/>
  <c r="S848" i="62"/>
  <c r="U3131" i="62"/>
  <c r="T3131" i="62"/>
  <c r="S3131" i="62"/>
  <c r="U847" i="62"/>
  <c r="T847" i="62"/>
  <c r="S847" i="62"/>
  <c r="U3130" i="62"/>
  <c r="T3130" i="62"/>
  <c r="S3130" i="62"/>
  <c r="U846" i="62"/>
  <c r="T846" i="62"/>
  <c r="S846" i="62"/>
  <c r="U845" i="62"/>
  <c r="T845" i="62"/>
  <c r="S845" i="62"/>
  <c r="U844" i="62"/>
  <c r="T844" i="62"/>
  <c r="S844" i="62"/>
  <c r="U3129" i="62"/>
  <c r="T3129" i="62"/>
  <c r="S3129" i="62"/>
  <c r="U3128" i="62"/>
  <c r="T3128" i="62"/>
  <c r="S3128" i="62"/>
  <c r="U3127" i="62"/>
  <c r="T3127" i="62"/>
  <c r="S3127" i="62"/>
  <c r="U843" i="62"/>
  <c r="T843" i="62"/>
  <c r="S843" i="62"/>
  <c r="U3126" i="62"/>
  <c r="T3126" i="62"/>
  <c r="S3126" i="62"/>
  <c r="U201" i="62"/>
  <c r="T201" i="62"/>
  <c r="S201" i="62"/>
  <c r="U3125" i="62"/>
  <c r="T3125" i="62"/>
  <c r="S3125" i="62"/>
  <c r="U3124" i="62"/>
  <c r="T3124" i="62"/>
  <c r="S3124" i="62"/>
  <c r="U842" i="62"/>
  <c r="T842" i="62"/>
  <c r="S842" i="62"/>
  <c r="U3123" i="62"/>
  <c r="T3123" i="62"/>
  <c r="S3123" i="62"/>
  <c r="U200" i="62"/>
  <c r="T200" i="62"/>
  <c r="S200" i="62"/>
  <c r="U3122" i="62"/>
  <c r="T3122" i="62"/>
  <c r="S3122" i="62"/>
  <c r="U3121" i="62"/>
  <c r="T3121" i="62"/>
  <c r="S3121" i="62"/>
  <c r="U3120" i="62"/>
  <c r="T3120" i="62"/>
  <c r="S3120" i="62"/>
  <c r="U3119" i="62"/>
  <c r="T3119" i="62"/>
  <c r="S3119" i="62"/>
  <c r="U3118" i="62"/>
  <c r="T3118" i="62"/>
  <c r="S3118" i="62"/>
  <c r="U3117" i="62"/>
  <c r="T3117" i="62"/>
  <c r="S3117" i="62"/>
  <c r="U3116" i="62"/>
  <c r="T3116" i="62"/>
  <c r="S3116" i="62"/>
  <c r="U3115" i="62"/>
  <c r="T3115" i="62"/>
  <c r="S3115" i="62"/>
  <c r="U3114" i="62"/>
  <c r="T3114" i="62"/>
  <c r="S3114" i="62"/>
  <c r="U3113" i="62"/>
  <c r="T3113" i="62"/>
  <c r="S3113" i="62"/>
  <c r="U3112" i="62"/>
  <c r="T3112" i="62"/>
  <c r="S3112" i="62"/>
  <c r="U841" i="62"/>
  <c r="T841" i="62"/>
  <c r="S841" i="62"/>
  <c r="U3111" i="62"/>
  <c r="T3111" i="62"/>
  <c r="S3111" i="62"/>
  <c r="U3110" i="62"/>
  <c r="T3110" i="62"/>
  <c r="S3110" i="62"/>
  <c r="U3109" i="62"/>
  <c r="T3109" i="62"/>
  <c r="S3109" i="62"/>
  <c r="U3108" i="62"/>
  <c r="T3108" i="62"/>
  <c r="S3108" i="62"/>
  <c r="U3107" i="62"/>
  <c r="T3107" i="62"/>
  <c r="S3107" i="62"/>
  <c r="U3106" i="62"/>
  <c r="T3106" i="62"/>
  <c r="S3106" i="62"/>
  <c r="U3105" i="62"/>
  <c r="T3105" i="62"/>
  <c r="S3105" i="62"/>
  <c r="U3104" i="62"/>
  <c r="T3104" i="62"/>
  <c r="S3104" i="62"/>
  <c r="U3278" i="62"/>
  <c r="T3278" i="62"/>
  <c r="S3278" i="62"/>
  <c r="U3277" i="62"/>
  <c r="T3277" i="62"/>
  <c r="S3277" i="62"/>
  <c r="U3276" i="62"/>
  <c r="T3276" i="62"/>
  <c r="S3276" i="62"/>
  <c r="U3275" i="62"/>
  <c r="T3275" i="62"/>
  <c r="S3275" i="62"/>
  <c r="U3274" i="62"/>
  <c r="T3274" i="62"/>
  <c r="S3274" i="62"/>
  <c r="U3273" i="62"/>
  <c r="T3273" i="62"/>
  <c r="S3273" i="62"/>
  <c r="U3272" i="62"/>
  <c r="T3272" i="62"/>
  <c r="S3272" i="62"/>
  <c r="U3271" i="62"/>
  <c r="T3271" i="62"/>
  <c r="S3271" i="62"/>
  <c r="U3103" i="62"/>
  <c r="T3103" i="62"/>
  <c r="S3103" i="62"/>
  <c r="U3270" i="62"/>
  <c r="T3270" i="62"/>
  <c r="S3270" i="62"/>
  <c r="U3102" i="62"/>
  <c r="T3102" i="62"/>
  <c r="S3102" i="62"/>
  <c r="U199" i="62"/>
  <c r="T199" i="62"/>
  <c r="S199" i="62"/>
  <c r="U3269" i="62"/>
  <c r="T3269" i="62"/>
  <c r="S3269" i="62"/>
  <c r="U3101" i="62"/>
  <c r="T3101" i="62"/>
  <c r="S3101" i="62"/>
  <c r="U840" i="62"/>
  <c r="T840" i="62"/>
  <c r="S840" i="62"/>
  <c r="U839" i="62"/>
  <c r="T839" i="62"/>
  <c r="S839" i="62"/>
  <c r="U838" i="62"/>
  <c r="T838" i="62"/>
  <c r="S838" i="62"/>
  <c r="U3100" i="62"/>
  <c r="T3100" i="62"/>
  <c r="S3100" i="62"/>
  <c r="U198" i="62"/>
  <c r="T198" i="62"/>
  <c r="S198" i="62"/>
  <c r="U3099" i="62"/>
  <c r="T3099" i="62"/>
  <c r="S3099" i="62"/>
  <c r="U3098" i="62"/>
  <c r="T3098" i="62"/>
  <c r="S3098" i="62"/>
  <c r="U3097" i="62"/>
  <c r="T3097" i="62"/>
  <c r="S3097" i="62"/>
  <c r="U3096" i="62"/>
  <c r="T3096" i="62"/>
  <c r="S3096" i="62"/>
  <c r="U837" i="62"/>
  <c r="T837" i="62"/>
  <c r="S837" i="62"/>
  <c r="U3095" i="62"/>
  <c r="T3095" i="62"/>
  <c r="S3095" i="62"/>
  <c r="U3094" i="62"/>
  <c r="T3094" i="62"/>
  <c r="S3094" i="62"/>
  <c r="U836" i="62"/>
  <c r="T836" i="62"/>
  <c r="S836" i="62"/>
  <c r="U3268" i="62"/>
  <c r="T3268" i="62"/>
  <c r="S3268" i="62"/>
  <c r="U933" i="62"/>
  <c r="T933" i="62"/>
  <c r="S933" i="62"/>
  <c r="U3093" i="62"/>
  <c r="T3093" i="62"/>
  <c r="S3093" i="62"/>
  <c r="U3092" i="62"/>
  <c r="T3092" i="62"/>
  <c r="S3092" i="62"/>
  <c r="U3091" i="62"/>
  <c r="T3091" i="62"/>
  <c r="S3091" i="62"/>
  <c r="U3090" i="62"/>
  <c r="T3090" i="62"/>
  <c r="S3090" i="62"/>
  <c r="U3267" i="62"/>
  <c r="T3267" i="62"/>
  <c r="S3267" i="62"/>
  <c r="U3089" i="62"/>
  <c r="T3089" i="62"/>
  <c r="S3089" i="62"/>
  <c r="U3266" i="62"/>
  <c r="T3266" i="62"/>
  <c r="S3266" i="62"/>
  <c r="U3088" i="62"/>
  <c r="T3088" i="62"/>
  <c r="S3088" i="62"/>
  <c r="U835" i="62"/>
  <c r="T835" i="62"/>
  <c r="S835" i="62"/>
  <c r="U3087" i="62"/>
  <c r="T3087" i="62"/>
  <c r="S3087" i="62"/>
  <c r="U3086" i="62"/>
  <c r="T3086" i="62"/>
  <c r="S3086" i="62"/>
  <c r="U197" i="62"/>
  <c r="T197" i="62"/>
  <c r="S197" i="62"/>
  <c r="U196" i="62"/>
  <c r="T196" i="62"/>
  <c r="S196" i="62"/>
  <c r="U195" i="62"/>
  <c r="T195" i="62"/>
  <c r="S195" i="62"/>
  <c r="U3085" i="62"/>
  <c r="T3085" i="62"/>
  <c r="S3085" i="62"/>
  <c r="U3084" i="62"/>
  <c r="T3084" i="62"/>
  <c r="S3084" i="62"/>
  <c r="U194" i="62"/>
  <c r="T194" i="62"/>
  <c r="S194" i="62"/>
  <c r="U193" i="62"/>
  <c r="T193" i="62"/>
  <c r="S193" i="62"/>
  <c r="U192" i="62"/>
  <c r="T192" i="62"/>
  <c r="S192" i="62"/>
  <c r="U3265" i="62"/>
  <c r="T3265" i="62"/>
  <c r="S3265" i="62"/>
  <c r="U3264" i="62"/>
  <c r="T3264" i="62"/>
  <c r="S3264" i="62"/>
  <c r="U3263" i="62"/>
  <c r="T3263" i="62"/>
  <c r="S3263" i="62"/>
  <c r="U3083" i="62"/>
  <c r="T3083" i="62"/>
  <c r="S3083" i="62"/>
  <c r="U3082" i="62"/>
  <c r="T3082" i="62"/>
  <c r="S3082" i="62"/>
  <c r="U3081" i="62"/>
  <c r="T3081" i="62"/>
  <c r="S3081" i="62"/>
  <c r="U3080" i="62"/>
  <c r="T3080" i="62"/>
  <c r="S3080" i="62"/>
  <c r="U3079" i="62"/>
  <c r="T3079" i="62"/>
  <c r="S3079" i="62"/>
  <c r="U3078" i="62"/>
  <c r="T3078" i="62"/>
  <c r="S3078" i="62"/>
  <c r="U3077" i="62"/>
  <c r="T3077" i="62"/>
  <c r="S3077" i="62"/>
  <c r="U3076" i="62"/>
  <c r="T3076" i="62"/>
  <c r="S3076" i="62"/>
  <c r="U3075" i="62"/>
  <c r="T3075" i="62"/>
  <c r="S3075" i="62"/>
  <c r="U3074" i="62"/>
  <c r="T3074" i="62"/>
  <c r="S3074" i="62"/>
  <c r="U932" i="62"/>
  <c r="T932" i="62"/>
  <c r="S932" i="62"/>
  <c r="U3073" i="62"/>
  <c r="T3073" i="62"/>
  <c r="S3073" i="62"/>
  <c r="U3072" i="62"/>
  <c r="T3072" i="62"/>
  <c r="S3072" i="62"/>
  <c r="U834" i="62"/>
  <c r="T834" i="62"/>
  <c r="S834" i="62"/>
  <c r="U833" i="62"/>
  <c r="T833" i="62"/>
  <c r="S833" i="62"/>
  <c r="U3071" i="62"/>
  <c r="T3071" i="62"/>
  <c r="S3071" i="62"/>
  <c r="U3070" i="62"/>
  <c r="T3070" i="62"/>
  <c r="S3070" i="62"/>
  <c r="U3262" i="62"/>
  <c r="T3262" i="62"/>
  <c r="S3262" i="62"/>
  <c r="U191" i="62"/>
  <c r="T191" i="62"/>
  <c r="S191" i="62"/>
  <c r="U832" i="62"/>
  <c r="T832" i="62"/>
  <c r="S832" i="62"/>
  <c r="U3069" i="62"/>
  <c r="T3069" i="62"/>
  <c r="S3069" i="62"/>
  <c r="U831" i="62"/>
  <c r="T831" i="62"/>
  <c r="S831" i="62"/>
  <c r="U3068" i="62"/>
  <c r="T3068" i="62"/>
  <c r="S3068" i="62"/>
  <c r="U830" i="62"/>
  <c r="T830" i="62"/>
  <c r="S830" i="62"/>
  <c r="U3067" i="62"/>
  <c r="T3067" i="62"/>
  <c r="S3067" i="62"/>
  <c r="U3066" i="62"/>
  <c r="T3066" i="62"/>
  <c r="S3066" i="62"/>
  <c r="U3065" i="62"/>
  <c r="T3065" i="62"/>
  <c r="S3065" i="62"/>
  <c r="U3064" i="62"/>
  <c r="T3064" i="62"/>
  <c r="S3064" i="62"/>
  <c r="U3063" i="62"/>
  <c r="T3063" i="62"/>
  <c r="S3063" i="62"/>
  <c r="U3062" i="62"/>
  <c r="T3062" i="62"/>
  <c r="S3062" i="62"/>
  <c r="U3061" i="62"/>
  <c r="T3061" i="62"/>
  <c r="S3061" i="62"/>
  <c r="U829" i="62"/>
  <c r="T829" i="62"/>
  <c r="S829" i="62"/>
  <c r="U828" i="62"/>
  <c r="T828" i="62"/>
  <c r="S828" i="62"/>
  <c r="U827" i="62"/>
  <c r="T827" i="62"/>
  <c r="S827" i="62"/>
  <c r="U826" i="62"/>
  <c r="T826" i="62"/>
  <c r="S826" i="62"/>
  <c r="U825" i="62"/>
  <c r="T825" i="62"/>
  <c r="S825" i="62"/>
  <c r="U3060" i="62"/>
  <c r="T3060" i="62"/>
  <c r="S3060" i="62"/>
  <c r="U824" i="62"/>
  <c r="T824" i="62"/>
  <c r="S824" i="62"/>
  <c r="U823" i="62"/>
  <c r="T823" i="62"/>
  <c r="S823" i="62"/>
  <c r="U822" i="62"/>
  <c r="T822" i="62"/>
  <c r="S822" i="62"/>
  <c r="U3059" i="62"/>
  <c r="T3059" i="62"/>
  <c r="S3059" i="62"/>
  <c r="U3058" i="62"/>
  <c r="T3058" i="62"/>
  <c r="S3058" i="62"/>
  <c r="U3057" i="62"/>
  <c r="T3057" i="62"/>
  <c r="S3057" i="62"/>
  <c r="U3056" i="62"/>
  <c r="T3056" i="62"/>
  <c r="S3056" i="62"/>
  <c r="U821" i="62"/>
  <c r="T821" i="62"/>
  <c r="S821" i="62"/>
  <c r="U3055" i="62"/>
  <c r="T3055" i="62"/>
  <c r="S3055" i="62"/>
  <c r="U3054" i="62"/>
  <c r="T3054" i="62"/>
  <c r="S3054" i="62"/>
  <c r="U3053" i="62"/>
  <c r="T3053" i="62"/>
  <c r="S3053" i="62"/>
  <c r="U3052" i="62"/>
  <c r="T3052" i="62"/>
  <c r="S3052" i="62"/>
  <c r="U3051" i="62"/>
  <c r="T3051" i="62"/>
  <c r="S3051" i="62"/>
  <c r="U820" i="62"/>
  <c r="T820" i="62"/>
  <c r="S820" i="62"/>
  <c r="U819" i="62"/>
  <c r="T819" i="62"/>
  <c r="S819" i="62"/>
  <c r="U818" i="62"/>
  <c r="T818" i="62"/>
  <c r="S818" i="62"/>
  <c r="U817" i="62"/>
  <c r="T817" i="62"/>
  <c r="S817" i="62"/>
  <c r="U3050" i="62"/>
  <c r="T3050" i="62"/>
  <c r="S3050" i="62"/>
  <c r="U816" i="62"/>
  <c r="T816" i="62"/>
  <c r="S816" i="62"/>
  <c r="U3049" i="62"/>
  <c r="T3049" i="62"/>
  <c r="S3049" i="62"/>
  <c r="U3048" i="62"/>
  <c r="T3048" i="62"/>
  <c r="S3048" i="62"/>
  <c r="U3047" i="62"/>
  <c r="T3047" i="62"/>
  <c r="S3047" i="62"/>
  <c r="U3046" i="62"/>
  <c r="T3046" i="62"/>
  <c r="S3046" i="62"/>
  <c r="U3261" i="62"/>
  <c r="T3261" i="62"/>
  <c r="S3261" i="62"/>
  <c r="U3045" i="62"/>
  <c r="T3045" i="62"/>
  <c r="S3045" i="62"/>
  <c r="U3044" i="62"/>
  <c r="T3044" i="62"/>
  <c r="S3044" i="62"/>
  <c r="U190" i="62"/>
  <c r="T190" i="62"/>
  <c r="S190" i="62"/>
  <c r="U3043" i="62"/>
  <c r="T3043" i="62"/>
  <c r="S3043" i="62"/>
  <c r="U3042" i="62"/>
  <c r="T3042" i="62"/>
  <c r="S3042" i="62"/>
  <c r="U3041" i="62"/>
  <c r="T3041" i="62"/>
  <c r="S3041" i="62"/>
  <c r="U3040" i="62"/>
  <c r="T3040" i="62"/>
  <c r="S3040" i="62"/>
  <c r="U3039" i="62"/>
  <c r="T3039" i="62"/>
  <c r="S3039" i="62"/>
  <c r="U3038" i="62"/>
  <c r="T3038" i="62"/>
  <c r="S3038" i="62"/>
  <c r="U815" i="62"/>
  <c r="T815" i="62"/>
  <c r="S815" i="62"/>
  <c r="U189" i="62"/>
  <c r="T189" i="62"/>
  <c r="S189" i="62"/>
  <c r="U814" i="62"/>
  <c r="T814" i="62"/>
  <c r="S814" i="62"/>
  <c r="U3037" i="62"/>
  <c r="T3037" i="62"/>
  <c r="S3037" i="62"/>
  <c r="U3036" i="62"/>
  <c r="T3036" i="62"/>
  <c r="S3036" i="62"/>
  <c r="U3035" i="62"/>
  <c r="T3035" i="62"/>
  <c r="S3035" i="62"/>
  <c r="U3034" i="62"/>
  <c r="T3034" i="62"/>
  <c r="S3034" i="62"/>
  <c r="U188" i="62"/>
  <c r="T188" i="62"/>
  <c r="S188" i="62"/>
  <c r="U3033" i="62"/>
  <c r="T3033" i="62"/>
  <c r="S3033" i="62"/>
  <c r="U3032" i="62"/>
  <c r="T3032" i="62"/>
  <c r="S3032" i="62"/>
  <c r="U3031" i="62"/>
  <c r="T3031" i="62"/>
  <c r="S3031" i="62"/>
  <c r="U813" i="62"/>
  <c r="T813" i="62"/>
  <c r="S813" i="62"/>
  <c r="U3030" i="62"/>
  <c r="T3030" i="62"/>
  <c r="S3030" i="62"/>
  <c r="U3029" i="62"/>
  <c r="T3029" i="62"/>
  <c r="S3029" i="62"/>
  <c r="U3028" i="62"/>
  <c r="T3028" i="62"/>
  <c r="S3028" i="62"/>
  <c r="U3027" i="62"/>
  <c r="T3027" i="62"/>
  <c r="S3027" i="62"/>
  <c r="U3026" i="62"/>
  <c r="T3026" i="62"/>
  <c r="S3026" i="62"/>
  <c r="U3025" i="62"/>
  <c r="T3025" i="62"/>
  <c r="S3025" i="62"/>
  <c r="U931" i="62"/>
  <c r="T931" i="62"/>
  <c r="S931" i="62"/>
  <c r="U3024" i="62"/>
  <c r="T3024" i="62"/>
  <c r="S3024" i="62"/>
  <c r="U3023" i="62"/>
  <c r="T3023" i="62"/>
  <c r="S3023" i="62"/>
  <c r="U187" i="62"/>
  <c r="T187" i="62"/>
  <c r="S187" i="62"/>
  <c r="U3022" i="62"/>
  <c r="T3022" i="62"/>
  <c r="S3022" i="62"/>
  <c r="U186" i="62"/>
  <c r="T186" i="62"/>
  <c r="S186" i="62"/>
  <c r="U3021" i="62"/>
  <c r="T3021" i="62"/>
  <c r="S3021" i="62"/>
  <c r="U185" i="62"/>
  <c r="T185" i="62"/>
  <c r="S185" i="62"/>
  <c r="U184" i="62"/>
  <c r="T184" i="62"/>
  <c r="S184" i="62"/>
  <c r="U3020" i="62"/>
  <c r="T3020" i="62"/>
  <c r="S3020" i="62"/>
  <c r="U3019" i="62"/>
  <c r="T3019" i="62"/>
  <c r="S3019" i="62"/>
  <c r="U3018" i="62"/>
  <c r="T3018" i="62"/>
  <c r="S3018" i="62"/>
  <c r="U3017" i="62"/>
  <c r="T3017" i="62"/>
  <c r="S3017" i="62"/>
  <c r="U3016" i="62"/>
  <c r="T3016" i="62"/>
  <c r="S3016" i="62"/>
  <c r="U3015" i="62"/>
  <c r="T3015" i="62"/>
  <c r="S3015" i="62"/>
  <c r="U3014" i="62"/>
  <c r="T3014" i="62"/>
  <c r="S3014" i="62"/>
  <c r="U3013" i="62"/>
  <c r="T3013" i="62"/>
  <c r="S3013" i="62"/>
  <c r="U3012" i="62"/>
  <c r="T3012" i="62"/>
  <c r="S3012" i="62"/>
  <c r="U812" i="62"/>
  <c r="T812" i="62"/>
  <c r="S812" i="62"/>
  <c r="U811" i="62"/>
  <c r="T811" i="62"/>
  <c r="S811" i="62"/>
  <c r="U3011" i="62"/>
  <c r="T3011" i="62"/>
  <c r="S3011" i="62"/>
  <c r="U3010" i="62"/>
  <c r="T3010" i="62"/>
  <c r="S3010" i="62"/>
  <c r="U3009" i="62"/>
  <c r="T3009" i="62"/>
  <c r="S3009" i="62"/>
  <c r="U930" i="62"/>
  <c r="T930" i="62"/>
  <c r="S930" i="62"/>
  <c r="U3008" i="62"/>
  <c r="T3008" i="62"/>
  <c r="S3008" i="62"/>
  <c r="U3007" i="62"/>
  <c r="T3007" i="62"/>
  <c r="S3007" i="62"/>
  <c r="U810" i="62"/>
  <c r="T810" i="62"/>
  <c r="S810" i="62"/>
  <c r="U809" i="62"/>
  <c r="T809" i="62"/>
  <c r="S809" i="62"/>
  <c r="U808" i="62"/>
  <c r="T808" i="62"/>
  <c r="S808" i="62"/>
  <c r="U183" i="62"/>
  <c r="T183" i="62"/>
  <c r="S183" i="62"/>
  <c r="U3006" i="62"/>
  <c r="T3006" i="62"/>
  <c r="S3006" i="62"/>
  <c r="U3005" i="62"/>
  <c r="T3005" i="62"/>
  <c r="S3005" i="62"/>
  <c r="U3004" i="62"/>
  <c r="T3004" i="62"/>
  <c r="S3004" i="62"/>
  <c r="U3003" i="62"/>
  <c r="T3003" i="62"/>
  <c r="S3003" i="62"/>
  <c r="U807" i="62"/>
  <c r="T807" i="62"/>
  <c r="S807" i="62"/>
  <c r="U3002" i="62"/>
  <c r="T3002" i="62"/>
  <c r="S3002" i="62"/>
  <c r="U3001" i="62"/>
  <c r="T3001" i="62"/>
  <c r="S3001" i="62"/>
  <c r="U806" i="62"/>
  <c r="T806" i="62"/>
  <c r="S806" i="62"/>
  <c r="U805" i="62"/>
  <c r="T805" i="62"/>
  <c r="S805" i="62"/>
  <c r="U3000" i="62"/>
  <c r="T3000" i="62"/>
  <c r="S3000" i="62"/>
  <c r="U182" i="62"/>
  <c r="T182" i="62"/>
  <c r="S182" i="62"/>
  <c r="U804" i="62"/>
  <c r="T804" i="62"/>
  <c r="S804" i="62"/>
  <c r="U2999" i="62"/>
  <c r="T2999" i="62"/>
  <c r="S2999" i="62"/>
  <c r="U2998" i="62"/>
  <c r="T2998" i="62"/>
  <c r="S2998" i="62"/>
  <c r="U2997" i="62"/>
  <c r="T2997" i="62"/>
  <c r="S2997" i="62"/>
  <c r="U803" i="62"/>
  <c r="T803" i="62"/>
  <c r="S803" i="62"/>
  <c r="U802" i="62"/>
  <c r="T802" i="62"/>
  <c r="S802" i="62"/>
  <c r="U2996" i="62"/>
  <c r="T2996" i="62"/>
  <c r="S2996" i="62"/>
  <c r="U801" i="62"/>
  <c r="T801" i="62"/>
  <c r="S801" i="62"/>
  <c r="U800" i="62"/>
  <c r="T800" i="62"/>
  <c r="S800" i="62"/>
  <c r="U2995" i="62"/>
  <c r="T2995" i="62"/>
  <c r="S2995" i="62"/>
  <c r="U2994" i="62"/>
  <c r="T2994" i="62"/>
  <c r="S2994" i="62"/>
  <c r="U2993" i="62"/>
  <c r="T2993" i="62"/>
  <c r="S2993" i="62"/>
  <c r="U2992" i="62"/>
  <c r="T2992" i="62"/>
  <c r="S2992" i="62"/>
  <c r="U799" i="62"/>
  <c r="T799" i="62"/>
  <c r="S799" i="62"/>
  <c r="U2991" i="62"/>
  <c r="T2991" i="62"/>
  <c r="S2991" i="62"/>
  <c r="U2990" i="62"/>
  <c r="T2990" i="62"/>
  <c r="S2990" i="62"/>
  <c r="U2989" i="62"/>
  <c r="T2989" i="62"/>
  <c r="S2989" i="62"/>
  <c r="U3260" i="62"/>
  <c r="T3260" i="62"/>
  <c r="S3260" i="62"/>
  <c r="U2988" i="62"/>
  <c r="T2988" i="62"/>
  <c r="S2988" i="62"/>
  <c r="U181" i="62"/>
  <c r="T181" i="62"/>
  <c r="S181" i="62"/>
  <c r="U798" i="62"/>
  <c r="T798" i="62"/>
  <c r="S798" i="62"/>
  <c r="U2987" i="62"/>
  <c r="T2987" i="62"/>
  <c r="S2987" i="62"/>
  <c r="U2986" i="62"/>
  <c r="T2986" i="62"/>
  <c r="S2986" i="62"/>
  <c r="U2985" i="62"/>
  <c r="T2985" i="62"/>
  <c r="S2985" i="62"/>
  <c r="U2984" i="62"/>
  <c r="T2984" i="62"/>
  <c r="S2984" i="62"/>
  <c r="U2983" i="62"/>
  <c r="T2983" i="62"/>
  <c r="S2983" i="62"/>
  <c r="U2982" i="62"/>
  <c r="T2982" i="62"/>
  <c r="S2982" i="62"/>
  <c r="U797" i="62"/>
  <c r="T797" i="62"/>
  <c r="S797" i="62"/>
  <c r="U2981" i="62"/>
  <c r="T2981" i="62"/>
  <c r="S2981" i="62"/>
  <c r="U2980" i="62"/>
  <c r="T2980" i="62"/>
  <c r="S2980" i="62"/>
  <c r="U3259" i="62"/>
  <c r="T3259" i="62"/>
  <c r="S3259" i="62"/>
  <c r="U2979" i="62"/>
  <c r="T2979" i="62"/>
  <c r="S2979" i="62"/>
  <c r="U2978" i="62"/>
  <c r="T2978" i="62"/>
  <c r="S2978" i="62"/>
  <c r="U2977" i="62"/>
  <c r="T2977" i="62"/>
  <c r="S2977" i="62"/>
  <c r="U2976" i="62"/>
  <c r="T2976" i="62"/>
  <c r="S2976" i="62"/>
  <c r="U796" i="62"/>
  <c r="T796" i="62"/>
  <c r="S796" i="62"/>
  <c r="U795" i="62"/>
  <c r="T795" i="62"/>
  <c r="S795" i="62"/>
  <c r="U180" i="62"/>
  <c r="T180" i="62"/>
  <c r="S180" i="62"/>
  <c r="U2975" i="62"/>
  <c r="T2975" i="62"/>
  <c r="S2975" i="62"/>
  <c r="U794" i="62"/>
  <c r="T794" i="62"/>
  <c r="S794" i="62"/>
  <c r="U2974" i="62"/>
  <c r="T2974" i="62"/>
  <c r="S2974" i="62"/>
  <c r="U793" i="62"/>
  <c r="T793" i="62"/>
  <c r="S793" i="62"/>
  <c r="U2973" i="62"/>
  <c r="T2973" i="62"/>
  <c r="S2973" i="62"/>
  <c r="U792" i="62"/>
  <c r="T792" i="62"/>
  <c r="S792" i="62"/>
  <c r="U3258" i="62"/>
  <c r="T3258" i="62"/>
  <c r="S3258" i="62"/>
  <c r="U791" i="62"/>
  <c r="T791" i="62"/>
  <c r="S791" i="62"/>
  <c r="U790" i="62"/>
  <c r="T790" i="62"/>
  <c r="S790" i="62"/>
  <c r="U179" i="62"/>
  <c r="T179" i="62"/>
  <c r="S179" i="62"/>
  <c r="U2972" i="62"/>
  <c r="T2972" i="62"/>
  <c r="S2972" i="62"/>
  <c r="U2971" i="62"/>
  <c r="T2971" i="62"/>
  <c r="S2971" i="62"/>
  <c r="U2970" i="62"/>
  <c r="T2970" i="62"/>
  <c r="S2970" i="62"/>
  <c r="U2969" i="62"/>
  <c r="T2969" i="62"/>
  <c r="S2969" i="62"/>
  <c r="U2968" i="62"/>
  <c r="T2968" i="62"/>
  <c r="S2968" i="62"/>
  <c r="U2967" i="62"/>
  <c r="T2967" i="62"/>
  <c r="S2967" i="62"/>
  <c r="U2966" i="62"/>
  <c r="T2966" i="62"/>
  <c r="S2966" i="62"/>
  <c r="U178" i="62"/>
  <c r="T178" i="62"/>
  <c r="S178" i="62"/>
  <c r="U2965" i="62"/>
  <c r="T2965" i="62"/>
  <c r="S2965" i="62"/>
  <c r="U2964" i="62"/>
  <c r="T2964" i="62"/>
  <c r="S2964" i="62"/>
  <c r="U177" i="62"/>
  <c r="T177" i="62"/>
  <c r="S177" i="62"/>
  <c r="U2963" i="62"/>
  <c r="T2963" i="62"/>
  <c r="S2963" i="62"/>
  <c r="U2962" i="62"/>
  <c r="T2962" i="62"/>
  <c r="S2962" i="62"/>
  <c r="U2961" i="62"/>
  <c r="T2961" i="62"/>
  <c r="S2961" i="62"/>
  <c r="U2960" i="62"/>
  <c r="T2960" i="62"/>
  <c r="S2960" i="62"/>
  <c r="U2959" i="62"/>
  <c r="T2959" i="62"/>
  <c r="S2959" i="62"/>
  <c r="U789" i="62"/>
  <c r="T789" i="62"/>
  <c r="S789" i="62"/>
  <c r="U2958" i="62"/>
  <c r="T2958" i="62"/>
  <c r="S2958" i="62"/>
  <c r="U2957" i="62"/>
  <c r="T2957" i="62"/>
  <c r="S2957" i="62"/>
  <c r="U3257" i="62"/>
  <c r="T3257" i="62"/>
  <c r="S3257" i="62"/>
  <c r="U2956" i="62"/>
  <c r="T2956" i="62"/>
  <c r="S2956" i="62"/>
  <c r="U2955" i="62"/>
  <c r="T2955" i="62"/>
  <c r="S2955" i="62"/>
  <c r="U2954" i="62"/>
  <c r="T2954" i="62"/>
  <c r="S2954" i="62"/>
  <c r="U176" i="62"/>
  <c r="T176" i="62"/>
  <c r="S176" i="62"/>
  <c r="U2953" i="62"/>
  <c r="T2953" i="62"/>
  <c r="S2953" i="62"/>
  <c r="U788" i="62"/>
  <c r="T788" i="62"/>
  <c r="S788" i="62"/>
  <c r="U2952" i="62"/>
  <c r="T2952" i="62"/>
  <c r="S2952" i="62"/>
  <c r="U2951" i="62"/>
  <c r="T2951" i="62"/>
  <c r="S2951" i="62"/>
  <c r="U2950" i="62"/>
  <c r="T2950" i="62"/>
  <c r="S2950" i="62"/>
  <c r="U787" i="62"/>
  <c r="T787" i="62"/>
  <c r="S787" i="62"/>
  <c r="U2949" i="62"/>
  <c r="T2949" i="62"/>
  <c r="S2949" i="62"/>
  <c r="U175" i="62"/>
  <c r="T175" i="62"/>
  <c r="S175" i="62"/>
  <c r="U2948" i="62"/>
  <c r="T2948" i="62"/>
  <c r="S2948" i="62"/>
  <c r="U2947" i="62"/>
  <c r="T2947" i="62"/>
  <c r="S2947" i="62"/>
  <c r="U2946" i="62"/>
  <c r="T2946" i="62"/>
  <c r="S2946" i="62"/>
  <c r="U2945" i="62"/>
  <c r="T2945" i="62"/>
  <c r="S2945" i="62"/>
  <c r="U786" i="62"/>
  <c r="T786" i="62"/>
  <c r="S786" i="62"/>
  <c r="U2944" i="62"/>
  <c r="T2944" i="62"/>
  <c r="S2944" i="62"/>
  <c r="U2943" i="62"/>
  <c r="T2943" i="62"/>
  <c r="S2943" i="62"/>
  <c r="U3256" i="62"/>
  <c r="T3256" i="62"/>
  <c r="S3256" i="62"/>
  <c r="U2942" i="62"/>
  <c r="T2942" i="62"/>
  <c r="S2942" i="62"/>
  <c r="U785" i="62"/>
  <c r="T785" i="62"/>
  <c r="S785" i="62"/>
  <c r="U2941" i="62"/>
  <c r="T2941" i="62"/>
  <c r="S2941" i="62"/>
  <c r="U784" i="62"/>
  <c r="T784" i="62"/>
  <c r="S784" i="62"/>
  <c r="U2940" i="62"/>
  <c r="T2940" i="62"/>
  <c r="S2940" i="62"/>
  <c r="U2939" i="62"/>
  <c r="T2939" i="62"/>
  <c r="S2939" i="62"/>
  <c r="U2938" i="62"/>
  <c r="T2938" i="62"/>
  <c r="S2938" i="62"/>
  <c r="U3255" i="62"/>
  <c r="T3255" i="62"/>
  <c r="S3255" i="62"/>
  <c r="U929" i="62"/>
  <c r="T929" i="62"/>
  <c r="S929" i="62"/>
  <c r="U2937" i="62"/>
  <c r="T2937" i="62"/>
  <c r="S2937" i="62"/>
  <c r="U174" i="62"/>
  <c r="T174" i="62"/>
  <c r="S174" i="62"/>
  <c r="U783" i="62"/>
  <c r="T783" i="62"/>
  <c r="S783" i="62"/>
  <c r="U2936" i="62"/>
  <c r="T2936" i="62"/>
  <c r="S2936" i="62"/>
  <c r="U2935" i="62"/>
  <c r="T2935" i="62"/>
  <c r="S2935" i="62"/>
  <c r="U782" i="62"/>
  <c r="T782" i="62"/>
  <c r="S782" i="62"/>
  <c r="U173" i="62"/>
  <c r="T173" i="62"/>
  <c r="S173" i="62"/>
  <c r="U2934" i="62"/>
  <c r="T2934" i="62"/>
  <c r="S2934" i="62"/>
  <c r="U2933" i="62"/>
  <c r="T2933" i="62"/>
  <c r="S2933" i="62"/>
  <c r="U2932" i="62"/>
  <c r="T2932" i="62"/>
  <c r="S2932" i="62"/>
  <c r="U2931" i="62"/>
  <c r="T2931" i="62"/>
  <c r="S2931" i="62"/>
  <c r="U2930" i="62"/>
  <c r="T2930" i="62"/>
  <c r="S2930" i="62"/>
  <c r="U2929" i="62"/>
  <c r="T2929" i="62"/>
  <c r="S2929" i="62"/>
  <c r="U2928" i="62"/>
  <c r="T2928" i="62"/>
  <c r="S2928" i="62"/>
  <c r="U2927" i="62"/>
  <c r="T2927" i="62"/>
  <c r="S2927" i="62"/>
  <c r="U2926" i="62"/>
  <c r="T2926" i="62"/>
  <c r="S2926" i="62"/>
  <c r="U781" i="62"/>
  <c r="T781" i="62"/>
  <c r="S781" i="62"/>
  <c r="U780" i="62"/>
  <c r="T780" i="62"/>
  <c r="S780" i="62"/>
  <c r="U779" i="62"/>
  <c r="T779" i="62"/>
  <c r="S779" i="62"/>
  <c r="U3254" i="62"/>
  <c r="T3254" i="62"/>
  <c r="S3254" i="62"/>
  <c r="U172" i="62"/>
  <c r="T172" i="62"/>
  <c r="S172" i="62"/>
  <c r="U3253" i="62"/>
  <c r="T3253" i="62"/>
  <c r="S3253" i="62"/>
  <c r="U3252" i="62"/>
  <c r="T3252" i="62"/>
  <c r="S3252" i="62"/>
  <c r="U2925" i="62"/>
  <c r="T2925" i="62"/>
  <c r="S2925" i="62"/>
  <c r="U2924" i="62"/>
  <c r="T2924" i="62"/>
  <c r="S2924" i="62"/>
  <c r="U2923" i="62"/>
  <c r="T2923" i="62"/>
  <c r="S2923" i="62"/>
  <c r="U3251" i="62"/>
  <c r="T3251" i="62"/>
  <c r="S3251" i="62"/>
  <c r="U2922" i="62"/>
  <c r="T2922" i="62"/>
  <c r="S2922" i="62"/>
  <c r="U2921" i="62"/>
  <c r="T2921" i="62"/>
  <c r="S2921" i="62"/>
  <c r="U928" i="62"/>
  <c r="T928" i="62"/>
  <c r="S928" i="62"/>
  <c r="U2920" i="62"/>
  <c r="T2920" i="62"/>
  <c r="S2920" i="62"/>
  <c r="U778" i="62"/>
  <c r="T778" i="62"/>
  <c r="S778" i="62"/>
  <c r="U777" i="62"/>
  <c r="T777" i="62"/>
  <c r="S777" i="62"/>
  <c r="U2919" i="62"/>
  <c r="T2919" i="62"/>
  <c r="S2919" i="62"/>
  <c r="U2918" i="62"/>
  <c r="T2918" i="62"/>
  <c r="S2918" i="62"/>
  <c r="U2917" i="62"/>
  <c r="T2917" i="62"/>
  <c r="S2917" i="62"/>
  <c r="U2916" i="62"/>
  <c r="T2916" i="62"/>
  <c r="S2916" i="62"/>
  <c r="U2915" i="62"/>
  <c r="T2915" i="62"/>
  <c r="S2915" i="62"/>
  <c r="U2914" i="62"/>
  <c r="T2914" i="62"/>
  <c r="S2914" i="62"/>
  <c r="U3250" i="62"/>
  <c r="T3250" i="62"/>
  <c r="S3250" i="62"/>
  <c r="U171" i="62"/>
  <c r="T171" i="62"/>
  <c r="S171" i="62"/>
  <c r="U776" i="62"/>
  <c r="T776" i="62"/>
  <c r="S776" i="62"/>
  <c r="U775" i="62"/>
  <c r="T775" i="62"/>
  <c r="S775" i="62"/>
  <c r="U774" i="62"/>
  <c r="T774" i="62"/>
  <c r="S774" i="62"/>
  <c r="U773" i="62"/>
  <c r="T773" i="62"/>
  <c r="S773" i="62"/>
  <c r="U772" i="62"/>
  <c r="T772" i="62"/>
  <c r="S772" i="62"/>
  <c r="U2913" i="62"/>
  <c r="T2913" i="62"/>
  <c r="S2913" i="62"/>
  <c r="U2912" i="62"/>
  <c r="T2912" i="62"/>
  <c r="S2912" i="62"/>
  <c r="U2911" i="62"/>
  <c r="T2911" i="62"/>
  <c r="S2911" i="62"/>
  <c r="U2910" i="62"/>
  <c r="T2910" i="62"/>
  <c r="S2910" i="62"/>
  <c r="U170" i="62"/>
  <c r="T170" i="62"/>
  <c r="S170" i="62"/>
  <c r="U169" i="62"/>
  <c r="T169" i="62"/>
  <c r="S169" i="62"/>
  <c r="U2909" i="62"/>
  <c r="T2909" i="62"/>
  <c r="S2909" i="62"/>
  <c r="U2908" i="62"/>
  <c r="T2908" i="62"/>
  <c r="S2908" i="62"/>
  <c r="U2907" i="62"/>
  <c r="T2907" i="62"/>
  <c r="S2907" i="62"/>
  <c r="U771" i="62"/>
  <c r="T771" i="62"/>
  <c r="S771" i="62"/>
  <c r="U3249" i="62"/>
  <c r="T3249" i="62"/>
  <c r="S3249" i="62"/>
  <c r="U2906" i="62"/>
  <c r="T2906" i="62"/>
  <c r="S2906" i="62"/>
  <c r="U770" i="62"/>
  <c r="T770" i="62"/>
  <c r="S770" i="62"/>
  <c r="U769" i="62"/>
  <c r="T769" i="62"/>
  <c r="S769" i="62"/>
  <c r="U2905" i="62"/>
  <c r="T2905" i="62"/>
  <c r="S2905" i="62"/>
  <c r="U768" i="62"/>
  <c r="T768" i="62"/>
  <c r="S768" i="62"/>
  <c r="U2904" i="62"/>
  <c r="T2904" i="62"/>
  <c r="S2904" i="62"/>
  <c r="U168" i="62"/>
  <c r="T168" i="62"/>
  <c r="S168" i="62"/>
  <c r="U2903" i="62"/>
  <c r="T2903" i="62"/>
  <c r="S2903" i="62"/>
  <c r="U167" i="62"/>
  <c r="T167" i="62"/>
  <c r="S167" i="62"/>
  <c r="U767" i="62"/>
  <c r="T767" i="62"/>
  <c r="S767" i="62"/>
  <c r="U2902" i="62"/>
  <c r="T2902" i="62"/>
  <c r="S2902" i="62"/>
  <c r="U2901" i="62"/>
  <c r="T2901" i="62"/>
  <c r="S2901" i="62"/>
  <c r="U766" i="62"/>
  <c r="T766" i="62"/>
  <c r="S766" i="62"/>
  <c r="U166" i="62"/>
  <c r="T166" i="62"/>
  <c r="S166" i="62"/>
  <c r="U165" i="62"/>
  <c r="T165" i="62"/>
  <c r="S165" i="62"/>
  <c r="U2900" i="62"/>
  <c r="T2900" i="62"/>
  <c r="S2900" i="62"/>
  <c r="U2899" i="62"/>
  <c r="T2899" i="62"/>
  <c r="S2899" i="62"/>
  <c r="U2898" i="62"/>
  <c r="T2898" i="62"/>
  <c r="S2898" i="62"/>
  <c r="U2897" i="62"/>
  <c r="T2897" i="62"/>
  <c r="S2897" i="62"/>
  <c r="U2896" i="62"/>
  <c r="T2896" i="62"/>
  <c r="S2896" i="62"/>
  <c r="U164" i="62"/>
  <c r="T164" i="62"/>
  <c r="S164" i="62"/>
  <c r="U765" i="62"/>
  <c r="T765" i="62"/>
  <c r="S765" i="62"/>
  <c r="U2895" i="62"/>
  <c r="T2895" i="62"/>
  <c r="S2895" i="62"/>
  <c r="U2894" i="62"/>
  <c r="T2894" i="62"/>
  <c r="S2894" i="62"/>
  <c r="U2893" i="62"/>
  <c r="T2893" i="62"/>
  <c r="S2893" i="62"/>
  <c r="U2892" i="62"/>
  <c r="T2892" i="62"/>
  <c r="S2892" i="62"/>
  <c r="U163" i="62"/>
  <c r="T163" i="62"/>
  <c r="S163" i="62"/>
  <c r="U2891" i="62"/>
  <c r="T2891" i="62"/>
  <c r="S2891" i="62"/>
  <c r="U2890" i="62"/>
  <c r="T2890" i="62"/>
  <c r="S2890" i="62"/>
  <c r="U2889" i="62"/>
  <c r="T2889" i="62"/>
  <c r="S2889" i="62"/>
  <c r="U2888" i="62"/>
  <c r="T2888" i="62"/>
  <c r="S2888" i="62"/>
  <c r="U2887" i="62"/>
  <c r="T2887" i="62"/>
  <c r="S2887" i="62"/>
  <c r="U162" i="62"/>
  <c r="T162" i="62"/>
  <c r="S162" i="62"/>
  <c r="U2886" i="62"/>
  <c r="T2886" i="62"/>
  <c r="S2886" i="62"/>
  <c r="U2885" i="62"/>
  <c r="T2885" i="62"/>
  <c r="S2885" i="62"/>
  <c r="U764" i="62"/>
  <c r="T764" i="62"/>
  <c r="S764" i="62"/>
  <c r="U2884" i="62"/>
  <c r="T2884" i="62"/>
  <c r="S2884" i="62"/>
  <c r="U2883" i="62"/>
  <c r="T2883" i="62"/>
  <c r="S2883" i="62"/>
  <c r="U2882" i="62"/>
  <c r="T2882" i="62"/>
  <c r="S2882" i="62"/>
  <c r="U2881" i="62"/>
  <c r="T2881" i="62"/>
  <c r="S2881" i="62"/>
  <c r="U2880" i="62"/>
  <c r="T2880" i="62"/>
  <c r="S2880" i="62"/>
  <c r="U2879" i="62"/>
  <c r="T2879" i="62"/>
  <c r="S2879" i="62"/>
  <c r="U2878" i="62"/>
  <c r="T2878" i="62"/>
  <c r="S2878" i="62"/>
  <c r="U161" i="62"/>
  <c r="T161" i="62"/>
  <c r="S161" i="62"/>
  <c r="U763" i="62"/>
  <c r="T763" i="62"/>
  <c r="S763" i="62"/>
  <c r="U160" i="62"/>
  <c r="T160" i="62"/>
  <c r="S160" i="62"/>
  <c r="U762" i="62"/>
  <c r="T762" i="62"/>
  <c r="S762" i="62"/>
  <c r="U2877" i="62"/>
  <c r="T2877" i="62"/>
  <c r="S2877" i="62"/>
  <c r="U2876" i="62"/>
  <c r="T2876" i="62"/>
  <c r="S2876" i="62"/>
  <c r="U2875" i="62"/>
  <c r="T2875" i="62"/>
  <c r="S2875" i="62"/>
  <c r="U2874" i="62"/>
  <c r="T2874" i="62"/>
  <c r="S2874" i="62"/>
  <c r="U761" i="62"/>
  <c r="T761" i="62"/>
  <c r="S761" i="62"/>
  <c r="U760" i="62"/>
  <c r="T760" i="62"/>
  <c r="S760" i="62"/>
  <c r="U759" i="62"/>
  <c r="T759" i="62"/>
  <c r="S759" i="62"/>
  <c r="U758" i="62"/>
  <c r="T758" i="62"/>
  <c r="S758" i="62"/>
  <c r="U927" i="62"/>
  <c r="T927" i="62"/>
  <c r="S927" i="62"/>
  <c r="U757" i="62"/>
  <c r="T757" i="62"/>
  <c r="S757" i="62"/>
  <c r="U2873" i="62"/>
  <c r="T2873" i="62"/>
  <c r="S2873" i="62"/>
  <c r="U2872" i="62"/>
  <c r="T2872" i="62"/>
  <c r="S2872" i="62"/>
  <c r="U2871" i="62"/>
  <c r="T2871" i="62"/>
  <c r="S2871" i="62"/>
  <c r="U2870" i="62"/>
  <c r="T2870" i="62"/>
  <c r="S2870" i="62"/>
  <c r="U2869" i="62"/>
  <c r="T2869" i="62"/>
  <c r="S2869" i="62"/>
  <c r="U159" i="62"/>
  <c r="T159" i="62"/>
  <c r="S159" i="62"/>
  <c r="U2868" i="62"/>
  <c r="T2868" i="62"/>
  <c r="S2868" i="62"/>
  <c r="U756" i="62"/>
  <c r="T756" i="62"/>
  <c r="S756" i="62"/>
  <c r="U2867" i="62"/>
  <c r="T2867" i="62"/>
  <c r="S2867" i="62"/>
  <c r="U2866" i="62"/>
  <c r="T2866" i="62"/>
  <c r="S2866" i="62"/>
  <c r="U158" i="62"/>
  <c r="T158" i="62"/>
  <c r="S158" i="62"/>
  <c r="U926" i="62"/>
  <c r="T926" i="62"/>
  <c r="S926" i="62"/>
  <c r="U2865" i="62"/>
  <c r="T2865" i="62"/>
  <c r="S2865" i="62"/>
  <c r="U2864" i="62"/>
  <c r="T2864" i="62"/>
  <c r="S2864" i="62"/>
  <c r="U2863" i="62"/>
  <c r="T2863" i="62"/>
  <c r="S2863" i="62"/>
  <c r="U925" i="62"/>
  <c r="T925" i="62"/>
  <c r="S925" i="62"/>
  <c r="U2862" i="62"/>
  <c r="T2862" i="62"/>
  <c r="S2862" i="62"/>
  <c r="U2861" i="62"/>
  <c r="T2861" i="62"/>
  <c r="S2861" i="62"/>
  <c r="U2860" i="62"/>
  <c r="T2860" i="62"/>
  <c r="S2860" i="62"/>
  <c r="U2859" i="62"/>
  <c r="T2859" i="62"/>
  <c r="S2859" i="62"/>
  <c r="U2858" i="62"/>
  <c r="T2858" i="62"/>
  <c r="S2858" i="62"/>
  <c r="U2857" i="62"/>
  <c r="T2857" i="62"/>
  <c r="S2857" i="62"/>
  <c r="U2856" i="62"/>
  <c r="T2856" i="62"/>
  <c r="S2856" i="62"/>
  <c r="U2855" i="62"/>
  <c r="T2855" i="62"/>
  <c r="S2855" i="62"/>
  <c r="U2854" i="62"/>
  <c r="T2854" i="62"/>
  <c r="S2854" i="62"/>
  <c r="U755" i="62"/>
  <c r="T755" i="62"/>
  <c r="S755" i="62"/>
  <c r="U754" i="62"/>
  <c r="T754" i="62"/>
  <c r="S754" i="62"/>
  <c r="U753" i="62"/>
  <c r="T753" i="62"/>
  <c r="S753" i="62"/>
  <c r="U2853" i="62"/>
  <c r="T2853" i="62"/>
  <c r="S2853" i="62"/>
  <c r="U752" i="62"/>
  <c r="T752" i="62"/>
  <c r="S752" i="62"/>
  <c r="U751" i="62"/>
  <c r="T751" i="62"/>
  <c r="S751" i="62"/>
  <c r="U2852" i="62"/>
  <c r="T2852" i="62"/>
  <c r="S2852" i="62"/>
  <c r="U2851" i="62"/>
  <c r="T2851" i="62"/>
  <c r="S2851" i="62"/>
  <c r="U2850" i="62"/>
  <c r="T2850" i="62"/>
  <c r="S2850" i="62"/>
  <c r="U3248" i="62"/>
  <c r="T3248" i="62"/>
  <c r="S3248" i="62"/>
  <c r="U2849" i="62"/>
  <c r="T2849" i="62"/>
  <c r="S2849" i="62"/>
  <c r="U2848" i="62"/>
  <c r="T2848" i="62"/>
  <c r="S2848" i="62"/>
  <c r="U2847" i="62"/>
  <c r="T2847" i="62"/>
  <c r="S2847" i="62"/>
  <c r="U2846" i="62"/>
  <c r="T2846" i="62"/>
  <c r="S2846" i="62"/>
  <c r="U750" i="62"/>
  <c r="T750" i="62"/>
  <c r="S750" i="62"/>
  <c r="U2845" i="62"/>
  <c r="T2845" i="62"/>
  <c r="S2845" i="62"/>
  <c r="U2844" i="62"/>
  <c r="T2844" i="62"/>
  <c r="S2844" i="62"/>
  <c r="U2843" i="62"/>
  <c r="T2843" i="62"/>
  <c r="S2843" i="62"/>
  <c r="U2842" i="62"/>
  <c r="T2842" i="62"/>
  <c r="S2842" i="62"/>
  <c r="U2841" i="62"/>
  <c r="T2841" i="62"/>
  <c r="S2841" i="62"/>
  <c r="U2840" i="62"/>
  <c r="T2840" i="62"/>
  <c r="S2840" i="62"/>
  <c r="U2839" i="62"/>
  <c r="T2839" i="62"/>
  <c r="S2839" i="62"/>
  <c r="U2838" i="62"/>
  <c r="T2838" i="62"/>
  <c r="S2838" i="62"/>
  <c r="U749" i="62"/>
  <c r="T749" i="62"/>
  <c r="S749" i="62"/>
  <c r="U2837" i="62"/>
  <c r="T2837" i="62"/>
  <c r="S2837" i="62"/>
  <c r="U157" i="62"/>
  <c r="T157" i="62"/>
  <c r="S157" i="62"/>
  <c r="U2836" i="62"/>
  <c r="T2836" i="62"/>
  <c r="S2836" i="62"/>
  <c r="U2835" i="62"/>
  <c r="T2835" i="62"/>
  <c r="S2835" i="62"/>
  <c r="U748" i="62"/>
  <c r="T748" i="62"/>
  <c r="S748" i="62"/>
  <c r="U747" i="62"/>
  <c r="T747" i="62"/>
  <c r="S747" i="62"/>
  <c r="U746" i="62"/>
  <c r="T746" i="62"/>
  <c r="S746" i="62"/>
  <c r="U2834" i="62"/>
  <c r="T2834" i="62"/>
  <c r="S2834" i="62"/>
  <c r="U2833" i="62"/>
  <c r="T2833" i="62"/>
  <c r="S2833" i="62"/>
  <c r="U2832" i="62"/>
  <c r="T2832" i="62"/>
  <c r="S2832" i="62"/>
  <c r="U2831" i="62"/>
  <c r="T2831" i="62"/>
  <c r="S2831" i="62"/>
  <c r="U2830" i="62"/>
  <c r="T2830" i="62"/>
  <c r="S2830" i="62"/>
  <c r="U2829" i="62"/>
  <c r="T2829" i="62"/>
  <c r="S2829" i="62"/>
  <c r="U2828" i="62"/>
  <c r="T2828" i="62"/>
  <c r="S2828" i="62"/>
  <c r="U2827" i="62"/>
  <c r="T2827" i="62"/>
  <c r="S2827" i="62"/>
  <c r="U745" i="62"/>
  <c r="T745" i="62"/>
  <c r="S745" i="62"/>
  <c r="U2826" i="62"/>
  <c r="T2826" i="62"/>
  <c r="S2826" i="62"/>
  <c r="U2825" i="62"/>
  <c r="T2825" i="62"/>
  <c r="S2825" i="62"/>
  <c r="U2824" i="62"/>
  <c r="T2824" i="62"/>
  <c r="S2824" i="62"/>
  <c r="U2823" i="62"/>
  <c r="T2823" i="62"/>
  <c r="S2823" i="62"/>
  <c r="U3247" i="62"/>
  <c r="T3247" i="62"/>
  <c r="S3247" i="62"/>
  <c r="U2822" i="62"/>
  <c r="T2822" i="62"/>
  <c r="S2822" i="62"/>
  <c r="U2821" i="62"/>
  <c r="T2821" i="62"/>
  <c r="S2821" i="62"/>
  <c r="U2820" i="62"/>
  <c r="T2820" i="62"/>
  <c r="S2820" i="62"/>
  <c r="U2819" i="62"/>
  <c r="T2819" i="62"/>
  <c r="S2819" i="62"/>
  <c r="U2818" i="62"/>
  <c r="T2818" i="62"/>
  <c r="S2818" i="62"/>
  <c r="U2817" i="62"/>
  <c r="T2817" i="62"/>
  <c r="S2817" i="62"/>
  <c r="U744" i="62"/>
  <c r="T744" i="62"/>
  <c r="S744" i="62"/>
  <c r="U2816" i="62"/>
  <c r="T2816" i="62"/>
  <c r="S2816" i="62"/>
  <c r="U2815" i="62"/>
  <c r="T2815" i="62"/>
  <c r="S2815" i="62"/>
  <c r="U743" i="62"/>
  <c r="T743" i="62"/>
  <c r="S743" i="62"/>
  <c r="U742" i="62"/>
  <c r="T742" i="62"/>
  <c r="S742" i="62"/>
  <c r="U741" i="62"/>
  <c r="T741" i="62"/>
  <c r="S741" i="62"/>
  <c r="U740" i="62"/>
  <c r="T740" i="62"/>
  <c r="S740" i="62"/>
  <c r="U739" i="62"/>
  <c r="T739" i="62"/>
  <c r="S739" i="62"/>
  <c r="U738" i="62"/>
  <c r="T738" i="62"/>
  <c r="S738" i="62"/>
  <c r="U2814" i="62"/>
  <c r="T2814" i="62"/>
  <c r="S2814" i="62"/>
  <c r="U2813" i="62"/>
  <c r="T2813" i="62"/>
  <c r="S2813" i="62"/>
  <c r="U2812" i="62"/>
  <c r="T2812" i="62"/>
  <c r="S2812" i="62"/>
  <c r="U737" i="62"/>
  <c r="T737" i="62"/>
  <c r="S737" i="62"/>
  <c r="U736" i="62"/>
  <c r="T736" i="62"/>
  <c r="S736" i="62"/>
  <c r="U2811" i="62"/>
  <c r="T2811" i="62"/>
  <c r="S2811" i="62"/>
  <c r="U924" i="62"/>
  <c r="T924" i="62"/>
  <c r="S924" i="62"/>
  <c r="U2810" i="62"/>
  <c r="T2810" i="62"/>
  <c r="S2810" i="62"/>
  <c r="U2809" i="62"/>
  <c r="T2809" i="62"/>
  <c r="S2809" i="62"/>
  <c r="U3246" i="62"/>
  <c r="T3246" i="62"/>
  <c r="S3246" i="62"/>
  <c r="U3245" i="62"/>
  <c r="T3245" i="62"/>
  <c r="S3245" i="62"/>
  <c r="U2808" i="62"/>
  <c r="T2808" i="62"/>
  <c r="S2808" i="62"/>
  <c r="U2807" i="62"/>
  <c r="T2807" i="62"/>
  <c r="S2807" i="62"/>
  <c r="U735" i="62"/>
  <c r="T735" i="62"/>
  <c r="S735" i="62"/>
  <c r="U2806" i="62"/>
  <c r="T2806" i="62"/>
  <c r="S2806" i="62"/>
  <c r="U2805" i="62"/>
  <c r="T2805" i="62"/>
  <c r="S2805" i="62"/>
  <c r="U2804" i="62"/>
  <c r="T2804" i="62"/>
  <c r="S2804" i="62"/>
  <c r="U2803" i="62"/>
  <c r="T2803" i="62"/>
  <c r="S2803" i="62"/>
  <c r="U734" i="62"/>
  <c r="T734" i="62"/>
  <c r="S734" i="62"/>
  <c r="U2802" i="62"/>
  <c r="T2802" i="62"/>
  <c r="S2802" i="62"/>
  <c r="U156" i="62"/>
  <c r="T156" i="62"/>
  <c r="S156" i="62"/>
  <c r="U2801" i="62"/>
  <c r="T2801" i="62"/>
  <c r="S2801" i="62"/>
  <c r="U2800" i="62"/>
  <c r="T2800" i="62"/>
  <c r="S2800" i="62"/>
  <c r="U2799" i="62"/>
  <c r="T2799" i="62"/>
  <c r="S2799" i="62"/>
  <c r="U733" i="62"/>
  <c r="T733" i="62"/>
  <c r="S733" i="62"/>
  <c r="U2798" i="62"/>
  <c r="T2798" i="62"/>
  <c r="S2798" i="62"/>
  <c r="U2797" i="62"/>
  <c r="T2797" i="62"/>
  <c r="S2797" i="62"/>
  <c r="U155" i="62"/>
  <c r="T155" i="62"/>
  <c r="S155" i="62"/>
  <c r="U2796" i="62"/>
  <c r="T2796" i="62"/>
  <c r="S2796" i="62"/>
  <c r="U154" i="62"/>
  <c r="T154" i="62"/>
  <c r="S154" i="62"/>
  <c r="U2795" i="62"/>
  <c r="T2795" i="62"/>
  <c r="S2795" i="62"/>
  <c r="U2794" i="62"/>
  <c r="T2794" i="62"/>
  <c r="S2794" i="62"/>
  <c r="U2793" i="62"/>
  <c r="T2793" i="62"/>
  <c r="S2793" i="62"/>
  <c r="U2792" i="62"/>
  <c r="T2792" i="62"/>
  <c r="S2792" i="62"/>
  <c r="U2791" i="62"/>
  <c r="T2791" i="62"/>
  <c r="S2791" i="62"/>
  <c r="U2790" i="62"/>
  <c r="T2790" i="62"/>
  <c r="S2790" i="62"/>
  <c r="U2789" i="62"/>
  <c r="T2789" i="62"/>
  <c r="S2789" i="62"/>
  <c r="U2788" i="62"/>
  <c r="T2788" i="62"/>
  <c r="S2788" i="62"/>
  <c r="U2787" i="62"/>
  <c r="T2787" i="62"/>
  <c r="S2787" i="62"/>
  <c r="U2786" i="62"/>
  <c r="T2786" i="62"/>
  <c r="S2786" i="62"/>
  <c r="U2785" i="62"/>
  <c r="T2785" i="62"/>
  <c r="S2785" i="62"/>
  <c r="U153" i="62"/>
  <c r="T153" i="62"/>
  <c r="S153" i="62"/>
  <c r="U732" i="62"/>
  <c r="T732" i="62"/>
  <c r="S732" i="62"/>
  <c r="U731" i="62"/>
  <c r="T731" i="62"/>
  <c r="S731" i="62"/>
  <c r="U730" i="62"/>
  <c r="T730" i="62"/>
  <c r="S730" i="62"/>
  <c r="U729" i="62"/>
  <c r="T729" i="62"/>
  <c r="S729" i="62"/>
  <c r="U728" i="62"/>
  <c r="T728" i="62"/>
  <c r="S728" i="62"/>
  <c r="U727" i="62"/>
  <c r="T727" i="62"/>
  <c r="S727" i="62"/>
  <c r="U2784" i="62"/>
  <c r="T2784" i="62"/>
  <c r="S2784" i="62"/>
  <c r="U726" i="62"/>
  <c r="T726" i="62"/>
  <c r="S726" i="62"/>
  <c r="U725" i="62"/>
  <c r="T725" i="62"/>
  <c r="S725" i="62"/>
  <c r="U2783" i="62"/>
  <c r="T2783" i="62"/>
  <c r="S2783" i="62"/>
  <c r="U2782" i="62"/>
  <c r="T2782" i="62"/>
  <c r="S2782" i="62"/>
  <c r="U2781" i="62"/>
  <c r="T2781" i="62"/>
  <c r="S2781" i="62"/>
  <c r="U724" i="62"/>
  <c r="T724" i="62"/>
  <c r="S724" i="62"/>
  <c r="U723" i="62"/>
  <c r="T723" i="62"/>
  <c r="S723" i="62"/>
  <c r="U2780" i="62"/>
  <c r="T2780" i="62"/>
  <c r="S2780" i="62"/>
  <c r="U923" i="62"/>
  <c r="T923" i="62"/>
  <c r="S923" i="62"/>
  <c r="U152" i="62"/>
  <c r="T152" i="62"/>
  <c r="S152" i="62"/>
  <c r="U722" i="62"/>
  <c r="T722" i="62"/>
  <c r="S722" i="62"/>
  <c r="U721" i="62"/>
  <c r="T721" i="62"/>
  <c r="S721" i="62"/>
  <c r="U2779" i="62"/>
  <c r="T2779" i="62"/>
  <c r="S2779" i="62"/>
  <c r="U2778" i="62"/>
  <c r="T2778" i="62"/>
  <c r="S2778" i="62"/>
  <c r="U2777" i="62"/>
  <c r="T2777" i="62"/>
  <c r="S2777" i="62"/>
  <c r="U2776" i="62"/>
  <c r="T2776" i="62"/>
  <c r="S2776" i="62"/>
  <c r="U2775" i="62"/>
  <c r="T2775" i="62"/>
  <c r="S2775" i="62"/>
  <c r="U151" i="62"/>
  <c r="T151" i="62"/>
  <c r="S151" i="62"/>
  <c r="U150" i="62"/>
  <c r="T150" i="62"/>
  <c r="S150" i="62"/>
  <c r="U149" i="62"/>
  <c r="T149" i="62"/>
  <c r="S149" i="62"/>
  <c r="U2774" i="62"/>
  <c r="T2774" i="62"/>
  <c r="S2774" i="62"/>
  <c r="U2773" i="62"/>
  <c r="T2773" i="62"/>
  <c r="S2773" i="62"/>
  <c r="U2772" i="62"/>
  <c r="T2772" i="62"/>
  <c r="S2772" i="62"/>
  <c r="U2771" i="62"/>
  <c r="T2771" i="62"/>
  <c r="S2771" i="62"/>
  <c r="U720" i="62"/>
  <c r="T720" i="62"/>
  <c r="S720" i="62"/>
  <c r="U719" i="62"/>
  <c r="T719" i="62"/>
  <c r="S719" i="62"/>
  <c r="U148" i="62"/>
  <c r="T148" i="62"/>
  <c r="S148" i="62"/>
  <c r="U2770" i="62"/>
  <c r="T2770" i="62"/>
  <c r="S2770" i="62"/>
  <c r="U922" i="62"/>
  <c r="T922" i="62"/>
  <c r="S922" i="62"/>
  <c r="U2769" i="62"/>
  <c r="T2769" i="62"/>
  <c r="S2769" i="62"/>
  <c r="U2768" i="62"/>
  <c r="T2768" i="62"/>
  <c r="S2768" i="62"/>
  <c r="U2767" i="62"/>
  <c r="T2767" i="62"/>
  <c r="S2767" i="62"/>
  <c r="U718" i="62"/>
  <c r="T718" i="62"/>
  <c r="S718" i="62"/>
  <c r="U717" i="62"/>
  <c r="T717" i="62"/>
  <c r="S717" i="62"/>
  <c r="U716" i="62"/>
  <c r="T716" i="62"/>
  <c r="S716" i="62"/>
  <c r="U2766" i="62"/>
  <c r="T2766" i="62"/>
  <c r="S2766" i="62"/>
  <c r="U2765" i="62"/>
  <c r="T2765" i="62"/>
  <c r="S2765" i="62"/>
  <c r="U2764" i="62"/>
  <c r="T2764" i="62"/>
  <c r="S2764" i="62"/>
  <c r="U2763" i="62"/>
  <c r="T2763" i="62"/>
  <c r="S2763" i="62"/>
  <c r="U2762" i="62"/>
  <c r="T2762" i="62"/>
  <c r="S2762" i="62"/>
  <c r="U2761" i="62"/>
  <c r="T2761" i="62"/>
  <c r="S2761" i="62"/>
  <c r="U2760" i="62"/>
  <c r="T2760" i="62"/>
  <c r="S2760" i="62"/>
  <c r="U2759" i="62"/>
  <c r="T2759" i="62"/>
  <c r="S2759" i="62"/>
  <c r="U2758" i="62"/>
  <c r="T2758" i="62"/>
  <c r="S2758" i="62"/>
  <c r="U715" i="62"/>
  <c r="T715" i="62"/>
  <c r="S715" i="62"/>
  <c r="U147" i="62"/>
  <c r="T147" i="62"/>
  <c r="S147" i="62"/>
  <c r="U2757" i="62"/>
  <c r="T2757" i="62"/>
  <c r="S2757" i="62"/>
  <c r="U2756" i="62"/>
  <c r="T2756" i="62"/>
  <c r="S2756" i="62"/>
  <c r="U2755" i="62"/>
  <c r="T2755" i="62"/>
  <c r="S2755" i="62"/>
  <c r="U146" i="62"/>
  <c r="T146" i="62"/>
  <c r="S146" i="62"/>
  <c r="U2754" i="62"/>
  <c r="T2754" i="62"/>
  <c r="S2754" i="62"/>
  <c r="U714" i="62"/>
  <c r="T714" i="62"/>
  <c r="S714" i="62"/>
  <c r="U713" i="62"/>
  <c r="T713" i="62"/>
  <c r="S713" i="62"/>
  <c r="U2753" i="62"/>
  <c r="T2753" i="62"/>
  <c r="S2753" i="62"/>
  <c r="U712" i="62"/>
  <c r="T712" i="62"/>
  <c r="S712" i="62"/>
  <c r="U2752" i="62"/>
  <c r="T2752" i="62"/>
  <c r="S2752" i="62"/>
  <c r="U2751" i="62"/>
  <c r="T2751" i="62"/>
  <c r="S2751" i="62"/>
  <c r="U2750" i="62"/>
  <c r="T2750" i="62"/>
  <c r="S2750" i="62"/>
  <c r="U2749" i="62"/>
  <c r="T2749" i="62"/>
  <c r="S2749" i="62"/>
  <c r="U2748" i="62"/>
  <c r="T2748" i="62"/>
  <c r="S2748" i="62"/>
  <c r="U2747" i="62"/>
  <c r="T2747" i="62"/>
  <c r="S2747" i="62"/>
  <c r="U711" i="62"/>
  <c r="T711" i="62"/>
  <c r="S711" i="62"/>
  <c r="U710" i="62"/>
  <c r="T710" i="62"/>
  <c r="S710" i="62"/>
  <c r="U145" i="62"/>
  <c r="T145" i="62"/>
  <c r="S145" i="62"/>
  <c r="U144" i="62"/>
  <c r="T144" i="62"/>
  <c r="S144" i="62"/>
  <c r="U2746" i="62"/>
  <c r="T2746" i="62"/>
  <c r="S2746" i="62"/>
  <c r="U2745" i="62"/>
  <c r="T2745" i="62"/>
  <c r="S2745" i="62"/>
  <c r="U2744" i="62"/>
  <c r="T2744" i="62"/>
  <c r="S2744" i="62"/>
  <c r="U921" i="62"/>
  <c r="T921" i="62"/>
  <c r="S921" i="62"/>
  <c r="U2743" i="62"/>
  <c r="T2743" i="62"/>
  <c r="S2743" i="62"/>
  <c r="U143" i="62"/>
  <c r="T143" i="62"/>
  <c r="S143" i="62"/>
  <c r="U709" i="62"/>
  <c r="T709" i="62"/>
  <c r="S709" i="62"/>
  <c r="U708" i="62"/>
  <c r="T708" i="62"/>
  <c r="S708" i="62"/>
  <c r="U707" i="62"/>
  <c r="T707" i="62"/>
  <c r="S707" i="62"/>
  <c r="U2742" i="62"/>
  <c r="T2742" i="62"/>
  <c r="S2742" i="62"/>
  <c r="U706" i="62"/>
  <c r="T706" i="62"/>
  <c r="S706" i="62"/>
  <c r="U705" i="62"/>
  <c r="T705" i="62"/>
  <c r="S705" i="62"/>
  <c r="U920" i="62"/>
  <c r="T920" i="62"/>
  <c r="S920" i="62"/>
  <c r="U2741" i="62"/>
  <c r="T2741" i="62"/>
  <c r="S2741" i="62"/>
  <c r="U704" i="62"/>
  <c r="T704" i="62"/>
  <c r="S704" i="62"/>
  <c r="U2740" i="62"/>
  <c r="T2740" i="62"/>
  <c r="S2740" i="62"/>
  <c r="U703" i="62"/>
  <c r="T703" i="62"/>
  <c r="S703" i="62"/>
  <c r="U702" i="62"/>
  <c r="T702" i="62"/>
  <c r="S702" i="62"/>
  <c r="U701" i="62"/>
  <c r="T701" i="62"/>
  <c r="S701" i="62"/>
  <c r="U2739" i="62"/>
  <c r="T2739" i="62"/>
  <c r="S2739" i="62"/>
  <c r="U700" i="62"/>
  <c r="T700" i="62"/>
  <c r="S700" i="62"/>
  <c r="U2738" i="62"/>
  <c r="T2738" i="62"/>
  <c r="S2738" i="62"/>
  <c r="U2737" i="62"/>
  <c r="T2737" i="62"/>
  <c r="S2737" i="62"/>
  <c r="U142" i="62"/>
  <c r="T142" i="62"/>
  <c r="S142" i="62"/>
  <c r="U2736" i="62"/>
  <c r="T2736" i="62"/>
  <c r="S2736" i="62"/>
  <c r="U2735" i="62"/>
  <c r="T2735" i="62"/>
  <c r="S2735" i="62"/>
  <c r="U2734" i="62"/>
  <c r="T2734" i="62"/>
  <c r="S2734" i="62"/>
  <c r="U2733" i="62"/>
  <c r="T2733" i="62"/>
  <c r="S2733" i="62"/>
  <c r="U699" i="62"/>
  <c r="T699" i="62"/>
  <c r="S699" i="62"/>
  <c r="U2732" i="62"/>
  <c r="T2732" i="62"/>
  <c r="S2732" i="62"/>
  <c r="U2731" i="62"/>
  <c r="T2731" i="62"/>
  <c r="S2731" i="62"/>
  <c r="U2730" i="62"/>
  <c r="T2730" i="62"/>
  <c r="S2730" i="62"/>
  <c r="U2729" i="62"/>
  <c r="T2729" i="62"/>
  <c r="S2729" i="62"/>
  <c r="U2728" i="62"/>
  <c r="T2728" i="62"/>
  <c r="S2728" i="62"/>
  <c r="U2727" i="62"/>
  <c r="T2727" i="62"/>
  <c r="S2727" i="62"/>
  <c r="U2726" i="62"/>
  <c r="T2726" i="62"/>
  <c r="S2726" i="62"/>
  <c r="U698" i="62"/>
  <c r="T698" i="62"/>
  <c r="S698" i="62"/>
  <c r="U697" i="62"/>
  <c r="T697" i="62"/>
  <c r="S697" i="62"/>
  <c r="U696" i="62"/>
  <c r="T696" i="62"/>
  <c r="S696" i="62"/>
  <c r="U695" i="62"/>
  <c r="T695" i="62"/>
  <c r="S695" i="62"/>
  <c r="U2725" i="62"/>
  <c r="T2725" i="62"/>
  <c r="S2725" i="62"/>
  <c r="U2724" i="62"/>
  <c r="T2724" i="62"/>
  <c r="S2724" i="62"/>
  <c r="U694" i="62"/>
  <c r="T694" i="62"/>
  <c r="S694" i="62"/>
  <c r="U3244" i="62"/>
  <c r="T3244" i="62"/>
  <c r="S3244" i="62"/>
  <c r="U3243" i="62"/>
  <c r="T3243" i="62"/>
  <c r="S3243" i="62"/>
  <c r="U3242" i="62"/>
  <c r="T3242" i="62"/>
  <c r="S3242" i="62"/>
  <c r="U2723" i="62"/>
  <c r="T2723" i="62"/>
  <c r="S2723" i="62"/>
  <c r="U2722" i="62"/>
  <c r="T2722" i="62"/>
  <c r="S2722" i="62"/>
  <c r="U2721" i="62"/>
  <c r="T2721" i="62"/>
  <c r="S2721" i="62"/>
  <c r="U2720" i="62"/>
  <c r="T2720" i="62"/>
  <c r="S2720" i="62"/>
  <c r="U2719" i="62"/>
  <c r="T2719" i="62"/>
  <c r="S2719" i="62"/>
  <c r="U919" i="62"/>
  <c r="T919" i="62"/>
  <c r="S919" i="62"/>
  <c r="U3241" i="62"/>
  <c r="T3241" i="62"/>
  <c r="S3241" i="62"/>
  <c r="U693" i="62"/>
  <c r="T693" i="62"/>
  <c r="S693" i="62"/>
  <c r="U2718" i="62"/>
  <c r="T2718" i="62"/>
  <c r="S2718" i="62"/>
  <c r="U2717" i="62"/>
  <c r="T2717" i="62"/>
  <c r="S2717" i="62"/>
  <c r="U2716" i="62"/>
  <c r="T2716" i="62"/>
  <c r="S2716" i="62"/>
  <c r="U3240" i="62"/>
  <c r="T3240" i="62"/>
  <c r="S3240" i="62"/>
  <c r="U2715" i="62"/>
  <c r="T2715" i="62"/>
  <c r="S2715" i="62"/>
  <c r="U2714" i="62"/>
  <c r="T2714" i="62"/>
  <c r="S2714" i="62"/>
  <c r="U3239" i="62"/>
  <c r="T3239" i="62"/>
  <c r="S3239" i="62"/>
  <c r="U2713" i="62"/>
  <c r="T2713" i="62"/>
  <c r="S2713" i="62"/>
  <c r="U2712" i="62"/>
  <c r="T2712" i="62"/>
  <c r="S2712" i="62"/>
  <c r="U918" i="62"/>
  <c r="T918" i="62"/>
  <c r="S918" i="62"/>
  <c r="U2711" i="62"/>
  <c r="T2711" i="62"/>
  <c r="S2711" i="62"/>
  <c r="U2710" i="62"/>
  <c r="T2710" i="62"/>
  <c r="S2710" i="62"/>
  <c r="U2709" i="62"/>
  <c r="T2709" i="62"/>
  <c r="S2709" i="62"/>
  <c r="U2708" i="62"/>
  <c r="T2708" i="62"/>
  <c r="S2708" i="62"/>
  <c r="U2707" i="62"/>
  <c r="T2707" i="62"/>
  <c r="S2707" i="62"/>
  <c r="U917" i="62"/>
  <c r="T917" i="62"/>
  <c r="S917" i="62"/>
  <c r="U2706" i="62"/>
  <c r="T2706" i="62"/>
  <c r="S2706" i="62"/>
  <c r="U2705" i="62"/>
  <c r="T2705" i="62"/>
  <c r="S2705" i="62"/>
  <c r="U2704" i="62"/>
  <c r="T2704" i="62"/>
  <c r="S2704" i="62"/>
  <c r="U2703" i="62"/>
  <c r="T2703" i="62"/>
  <c r="S2703" i="62"/>
  <c r="U2702" i="62"/>
  <c r="T2702" i="62"/>
  <c r="S2702" i="62"/>
  <c r="U692" i="62"/>
  <c r="T692" i="62"/>
  <c r="S692" i="62"/>
  <c r="U691" i="62"/>
  <c r="T691" i="62"/>
  <c r="S691" i="62"/>
  <c r="U2701" i="62"/>
  <c r="T2701" i="62"/>
  <c r="S2701" i="62"/>
  <c r="U2700" i="62"/>
  <c r="T2700" i="62"/>
  <c r="S2700" i="62"/>
  <c r="U2699" i="62"/>
  <c r="T2699" i="62"/>
  <c r="S2699" i="62"/>
  <c r="U2698" i="62"/>
  <c r="T2698" i="62"/>
  <c r="S2698" i="62"/>
  <c r="U2697" i="62"/>
  <c r="T2697" i="62"/>
  <c r="S2697" i="62"/>
  <c r="U2696" i="62"/>
  <c r="T2696" i="62"/>
  <c r="S2696" i="62"/>
  <c r="U690" i="62"/>
  <c r="T690" i="62"/>
  <c r="S690" i="62"/>
  <c r="U2695" i="62"/>
  <c r="T2695" i="62"/>
  <c r="S2695" i="62"/>
  <c r="U2694" i="62"/>
  <c r="T2694" i="62"/>
  <c r="S2694" i="62"/>
  <c r="U2693" i="62"/>
  <c r="T2693" i="62"/>
  <c r="S2693" i="62"/>
  <c r="U2692" i="62"/>
  <c r="T2692" i="62"/>
  <c r="S2692" i="62"/>
  <c r="U2691" i="62"/>
  <c r="T2691" i="62"/>
  <c r="S2691" i="62"/>
  <c r="U2690" i="62"/>
  <c r="T2690" i="62"/>
  <c r="S2690" i="62"/>
  <c r="U689" i="62"/>
  <c r="T689" i="62"/>
  <c r="S689" i="62"/>
  <c r="U688" i="62"/>
  <c r="T688" i="62"/>
  <c r="S688" i="62"/>
  <c r="U2689" i="62"/>
  <c r="T2689" i="62"/>
  <c r="S2689" i="62"/>
  <c r="U687" i="62"/>
  <c r="T687" i="62"/>
  <c r="S687" i="62"/>
  <c r="U2688" i="62"/>
  <c r="T2688" i="62"/>
  <c r="S2688" i="62"/>
  <c r="U2687" i="62"/>
  <c r="T2687" i="62"/>
  <c r="S2687" i="62"/>
  <c r="U141" i="62"/>
  <c r="T141" i="62"/>
  <c r="S141" i="62"/>
  <c r="U140" i="62"/>
  <c r="T140" i="62"/>
  <c r="S140" i="62"/>
  <c r="U2686" i="62"/>
  <c r="T2686" i="62"/>
  <c r="S2686" i="62"/>
  <c r="U2685" i="62"/>
  <c r="T2685" i="62"/>
  <c r="S2685" i="62"/>
  <c r="U2684" i="62"/>
  <c r="T2684" i="62"/>
  <c r="S2684" i="62"/>
  <c r="U2683" i="62"/>
  <c r="T2683" i="62"/>
  <c r="S2683" i="62"/>
  <c r="U2682" i="62"/>
  <c r="T2682" i="62"/>
  <c r="S2682" i="62"/>
  <c r="U2681" i="62"/>
  <c r="T2681" i="62"/>
  <c r="S2681" i="62"/>
  <c r="U3238" i="62"/>
  <c r="T3238" i="62"/>
  <c r="S3238" i="62"/>
  <c r="U2680" i="62"/>
  <c r="T2680" i="62"/>
  <c r="S2680" i="62"/>
  <c r="U686" i="62"/>
  <c r="T686" i="62"/>
  <c r="S686" i="62"/>
  <c r="U2679" i="62"/>
  <c r="T2679" i="62"/>
  <c r="S2679" i="62"/>
  <c r="U2678" i="62"/>
  <c r="T2678" i="62"/>
  <c r="S2678" i="62"/>
  <c r="U2677" i="62"/>
  <c r="T2677" i="62"/>
  <c r="S2677" i="62"/>
  <c r="U916" i="62"/>
  <c r="T916" i="62"/>
  <c r="S916" i="62"/>
  <c r="U2676" i="62"/>
  <c r="T2676" i="62"/>
  <c r="S2676" i="62"/>
  <c r="U2675" i="62"/>
  <c r="T2675" i="62"/>
  <c r="S2675" i="62"/>
  <c r="U685" i="62"/>
  <c r="T685" i="62"/>
  <c r="S685" i="62"/>
  <c r="U684" i="62"/>
  <c r="T684" i="62"/>
  <c r="S684" i="62"/>
  <c r="U2674" i="62"/>
  <c r="T2674" i="62"/>
  <c r="S2674" i="62"/>
  <c r="U2673" i="62"/>
  <c r="T2673" i="62"/>
  <c r="S2673" i="62"/>
  <c r="U139" i="62"/>
  <c r="T139" i="62"/>
  <c r="S139" i="62"/>
  <c r="U683" i="62"/>
  <c r="T683" i="62"/>
  <c r="S683" i="62"/>
  <c r="U2672" i="62"/>
  <c r="T2672" i="62"/>
  <c r="S2672" i="62"/>
  <c r="U2671" i="62"/>
  <c r="T2671" i="62"/>
  <c r="S2671" i="62"/>
  <c r="U2670" i="62"/>
  <c r="T2670" i="62"/>
  <c r="S2670" i="62"/>
  <c r="U2669" i="62"/>
  <c r="T2669" i="62"/>
  <c r="S2669" i="62"/>
  <c r="U2668" i="62"/>
  <c r="T2668" i="62"/>
  <c r="S2668" i="62"/>
  <c r="U2667" i="62"/>
  <c r="T2667" i="62"/>
  <c r="S2667" i="62"/>
  <c r="U682" i="62"/>
  <c r="T682" i="62"/>
  <c r="S682" i="62"/>
  <c r="U2666" i="62"/>
  <c r="T2666" i="62"/>
  <c r="S2666" i="62"/>
  <c r="U2665" i="62"/>
  <c r="T2665" i="62"/>
  <c r="S2665" i="62"/>
  <c r="U138" i="62"/>
  <c r="T138" i="62"/>
  <c r="S138" i="62"/>
  <c r="U2664" i="62"/>
  <c r="T2664" i="62"/>
  <c r="S2664" i="62"/>
  <c r="U2663" i="62"/>
  <c r="T2663" i="62"/>
  <c r="S2663" i="62"/>
  <c r="U2662" i="62"/>
  <c r="T2662" i="62"/>
  <c r="S2662" i="62"/>
  <c r="U137" i="62"/>
  <c r="T137" i="62"/>
  <c r="S137" i="62"/>
  <c r="U681" i="62"/>
  <c r="T681" i="62"/>
  <c r="S681" i="62"/>
  <c r="U680" i="62"/>
  <c r="T680" i="62"/>
  <c r="S680" i="62"/>
  <c r="U679" i="62"/>
  <c r="T679" i="62"/>
  <c r="S679" i="62"/>
  <c r="U678" i="62"/>
  <c r="T678" i="62"/>
  <c r="S678" i="62"/>
  <c r="U677" i="62"/>
  <c r="T677" i="62"/>
  <c r="S677" i="62"/>
  <c r="U676" i="62"/>
  <c r="T676" i="62"/>
  <c r="S676" i="62"/>
  <c r="U675" i="62"/>
  <c r="T675" i="62"/>
  <c r="S675" i="62"/>
  <c r="U674" i="62"/>
  <c r="T674" i="62"/>
  <c r="S674" i="62"/>
  <c r="U2661" i="62"/>
  <c r="T2661" i="62"/>
  <c r="S2661" i="62"/>
  <c r="U673" i="62"/>
  <c r="T673" i="62"/>
  <c r="S673" i="62"/>
  <c r="U2660" i="62"/>
  <c r="T2660" i="62"/>
  <c r="S2660" i="62"/>
  <c r="U672" i="62"/>
  <c r="T672" i="62"/>
  <c r="S672" i="62"/>
  <c r="U671" i="62"/>
  <c r="T671" i="62"/>
  <c r="S671" i="62"/>
  <c r="U670" i="62"/>
  <c r="T670" i="62"/>
  <c r="S670" i="62"/>
  <c r="U915" i="62"/>
  <c r="T915" i="62"/>
  <c r="S915" i="62"/>
  <c r="U669" i="62"/>
  <c r="T669" i="62"/>
  <c r="S669" i="62"/>
  <c r="U3237" i="62"/>
  <c r="T3237" i="62"/>
  <c r="S3237" i="62"/>
  <c r="U2659" i="62"/>
  <c r="T2659" i="62"/>
  <c r="S2659" i="62"/>
  <c r="U2658" i="62"/>
  <c r="T2658" i="62"/>
  <c r="S2658" i="62"/>
  <c r="U2657" i="62"/>
  <c r="T2657" i="62"/>
  <c r="S2657" i="62"/>
  <c r="U2656" i="62"/>
  <c r="T2656" i="62"/>
  <c r="S2656" i="62"/>
  <c r="U2655" i="62"/>
  <c r="T2655" i="62"/>
  <c r="S2655" i="62"/>
  <c r="U2654" i="62"/>
  <c r="T2654" i="62"/>
  <c r="S2654" i="62"/>
  <c r="U2653" i="62"/>
  <c r="T2653" i="62"/>
  <c r="S2653" i="62"/>
  <c r="U2652" i="62"/>
  <c r="T2652" i="62"/>
  <c r="S2652" i="62"/>
  <c r="U2651" i="62"/>
  <c r="T2651" i="62"/>
  <c r="S2651" i="62"/>
  <c r="U2650" i="62"/>
  <c r="T2650" i="62"/>
  <c r="S2650" i="62"/>
  <c r="U3236" i="62"/>
  <c r="T3236" i="62"/>
  <c r="S3236" i="62"/>
  <c r="U136" i="62"/>
  <c r="T136" i="62"/>
  <c r="S136" i="62"/>
  <c r="U2649" i="62"/>
  <c r="T2649" i="62"/>
  <c r="S2649" i="62"/>
  <c r="U2648" i="62"/>
  <c r="T2648" i="62"/>
  <c r="S2648" i="62"/>
  <c r="U2647" i="62"/>
  <c r="T2647" i="62"/>
  <c r="S2647" i="62"/>
  <c r="U2646" i="62"/>
  <c r="T2646" i="62"/>
  <c r="S2646" i="62"/>
  <c r="U2645" i="62"/>
  <c r="T2645" i="62"/>
  <c r="S2645" i="62"/>
  <c r="U2644" i="62"/>
  <c r="T2644" i="62"/>
  <c r="S2644" i="62"/>
  <c r="U135" i="62"/>
  <c r="T135" i="62"/>
  <c r="S135" i="62"/>
  <c r="U2643" i="62"/>
  <c r="T2643" i="62"/>
  <c r="S2643" i="62"/>
  <c r="U134" i="62"/>
  <c r="T134" i="62"/>
  <c r="S134" i="62"/>
  <c r="U2642" i="62"/>
  <c r="T2642" i="62"/>
  <c r="S2642" i="62"/>
  <c r="U668" i="62"/>
  <c r="T668" i="62"/>
  <c r="S668" i="62"/>
  <c r="U2641" i="62"/>
  <c r="T2641" i="62"/>
  <c r="S2641" i="62"/>
  <c r="U2640" i="62"/>
  <c r="T2640" i="62"/>
  <c r="S2640" i="62"/>
  <c r="U667" i="62"/>
  <c r="T667" i="62"/>
  <c r="S667" i="62"/>
  <c r="U2639" i="62"/>
  <c r="T2639" i="62"/>
  <c r="S2639" i="62"/>
  <c r="U3235" i="62"/>
  <c r="T3235" i="62"/>
  <c r="S3235" i="62"/>
  <c r="U2638" i="62"/>
  <c r="T2638" i="62"/>
  <c r="S2638" i="62"/>
  <c r="U2637" i="62"/>
  <c r="T2637" i="62"/>
  <c r="S2637" i="62"/>
  <c r="U2636" i="62"/>
  <c r="T2636" i="62"/>
  <c r="S2636" i="62"/>
  <c r="U2635" i="62"/>
  <c r="T2635" i="62"/>
  <c r="S2635" i="62"/>
  <c r="U2634" i="62"/>
  <c r="T2634" i="62"/>
  <c r="S2634" i="62"/>
  <c r="U2633" i="62"/>
  <c r="T2633" i="62"/>
  <c r="S2633" i="62"/>
  <c r="U2632" i="62"/>
  <c r="T2632" i="62"/>
  <c r="S2632" i="62"/>
  <c r="U2631" i="62"/>
  <c r="T2631" i="62"/>
  <c r="S2631" i="62"/>
  <c r="U3234" i="62"/>
  <c r="T3234" i="62"/>
  <c r="S3234" i="62"/>
  <c r="U2630" i="62"/>
  <c r="T2630" i="62"/>
  <c r="S2630" i="62"/>
  <c r="U2629" i="62"/>
  <c r="T2629" i="62"/>
  <c r="S2629" i="62"/>
  <c r="U2628" i="62"/>
  <c r="T2628" i="62"/>
  <c r="S2628" i="62"/>
  <c r="U666" i="62"/>
  <c r="T666" i="62"/>
  <c r="S666" i="62"/>
  <c r="U665" i="62"/>
  <c r="T665" i="62"/>
  <c r="S665" i="62"/>
  <c r="U2627" i="62"/>
  <c r="T2627" i="62"/>
  <c r="S2627" i="62"/>
  <c r="U2626" i="62"/>
  <c r="T2626" i="62"/>
  <c r="S2626" i="62"/>
  <c r="U2625" i="62"/>
  <c r="T2625" i="62"/>
  <c r="S2625" i="62"/>
  <c r="U2624" i="62"/>
  <c r="T2624" i="62"/>
  <c r="S2624" i="62"/>
  <c r="U2623" i="62"/>
  <c r="T2623" i="62"/>
  <c r="S2623" i="62"/>
  <c r="U664" i="62"/>
  <c r="T664" i="62"/>
  <c r="S664" i="62"/>
  <c r="U663" i="62"/>
  <c r="T663" i="62"/>
  <c r="S663" i="62"/>
  <c r="U2622" i="62"/>
  <c r="T2622" i="62"/>
  <c r="S2622" i="62"/>
  <c r="U2621" i="62"/>
  <c r="T2621" i="62"/>
  <c r="S2621" i="62"/>
  <c r="U2620" i="62"/>
  <c r="T2620" i="62"/>
  <c r="S2620" i="62"/>
  <c r="U2619" i="62"/>
  <c r="T2619" i="62"/>
  <c r="S2619" i="62"/>
  <c r="U2618" i="62"/>
  <c r="T2618" i="62"/>
  <c r="S2618" i="62"/>
  <c r="U2617" i="62"/>
  <c r="T2617" i="62"/>
  <c r="S2617" i="62"/>
  <c r="U914" i="62"/>
  <c r="T914" i="62"/>
  <c r="S914" i="62"/>
  <c r="U2616" i="62"/>
  <c r="T2616" i="62"/>
  <c r="S2616" i="62"/>
  <c r="U2615" i="62"/>
  <c r="T2615" i="62"/>
  <c r="S2615" i="62"/>
  <c r="U2614" i="62"/>
  <c r="T2614" i="62"/>
  <c r="S2614" i="62"/>
  <c r="U662" i="62"/>
  <c r="T662" i="62"/>
  <c r="S662" i="62"/>
  <c r="U2613" i="62"/>
  <c r="T2613" i="62"/>
  <c r="S2613" i="62"/>
  <c r="U3233" i="62"/>
  <c r="T3233" i="62"/>
  <c r="S3233" i="62"/>
  <c r="U2612" i="62"/>
  <c r="T2612" i="62"/>
  <c r="S2612" i="62"/>
  <c r="U2611" i="62"/>
  <c r="T2611" i="62"/>
  <c r="S2611" i="62"/>
  <c r="U2610" i="62"/>
  <c r="T2610" i="62"/>
  <c r="S2610" i="62"/>
  <c r="U2609" i="62"/>
  <c r="T2609" i="62"/>
  <c r="S2609" i="62"/>
  <c r="U2608" i="62"/>
  <c r="T2608" i="62"/>
  <c r="S2608" i="62"/>
  <c r="U2607" i="62"/>
  <c r="T2607" i="62"/>
  <c r="S2607" i="62"/>
  <c r="U2606" i="62"/>
  <c r="T2606" i="62"/>
  <c r="S2606" i="62"/>
  <c r="U2605" i="62"/>
  <c r="T2605" i="62"/>
  <c r="S2605" i="62"/>
  <c r="U2604" i="62"/>
  <c r="T2604" i="62"/>
  <c r="S2604" i="62"/>
  <c r="U2603" i="62"/>
  <c r="T2603" i="62"/>
  <c r="S2603" i="62"/>
  <c r="U661" i="62"/>
  <c r="T661" i="62"/>
  <c r="S661" i="62"/>
  <c r="U3232" i="62"/>
  <c r="T3232" i="62"/>
  <c r="S3232" i="62"/>
  <c r="U2602" i="62"/>
  <c r="T2602" i="62"/>
  <c r="S2602" i="62"/>
  <c r="U2601" i="62"/>
  <c r="T2601" i="62"/>
  <c r="S2601" i="62"/>
  <c r="U660" i="62"/>
  <c r="T660" i="62"/>
  <c r="S660" i="62"/>
  <c r="U659" i="62"/>
  <c r="T659" i="62"/>
  <c r="S659" i="62"/>
  <c r="U133" i="62"/>
  <c r="T133" i="62"/>
  <c r="S133" i="62"/>
  <c r="U2600" i="62"/>
  <c r="T2600" i="62"/>
  <c r="S2600" i="62"/>
  <c r="U2599" i="62"/>
  <c r="T2599" i="62"/>
  <c r="S2599" i="62"/>
  <c r="U3231" i="62"/>
  <c r="T3231" i="62"/>
  <c r="S3231" i="62"/>
  <c r="U658" i="62"/>
  <c r="T658" i="62"/>
  <c r="S658" i="62"/>
  <c r="U2598" i="62"/>
  <c r="T2598" i="62"/>
  <c r="S2598" i="62"/>
  <c r="U657" i="62"/>
  <c r="T657" i="62"/>
  <c r="S657" i="62"/>
  <c r="U656" i="62"/>
  <c r="T656" i="62"/>
  <c r="S656" i="62"/>
  <c r="U655" i="62"/>
  <c r="T655" i="62"/>
  <c r="S655" i="62"/>
  <c r="U2597" i="62"/>
  <c r="T2597" i="62"/>
  <c r="S2597" i="62"/>
  <c r="U132" i="62"/>
  <c r="T132" i="62"/>
  <c r="S132" i="62"/>
  <c r="U654" i="62"/>
  <c r="T654" i="62"/>
  <c r="S654" i="62"/>
  <c r="U2596" i="62"/>
  <c r="T2596" i="62"/>
  <c r="S2596" i="62"/>
  <c r="U2595" i="62"/>
  <c r="T2595" i="62"/>
  <c r="S2595" i="62"/>
  <c r="U2594" i="62"/>
  <c r="T2594" i="62"/>
  <c r="S2594" i="62"/>
  <c r="U2593" i="62"/>
  <c r="T2593" i="62"/>
  <c r="S2593" i="62"/>
  <c r="U653" i="62"/>
  <c r="T653" i="62"/>
  <c r="S653" i="62"/>
  <c r="U2592" i="62"/>
  <c r="T2592" i="62"/>
  <c r="S2592" i="62"/>
  <c r="U131" i="62"/>
  <c r="T131" i="62"/>
  <c r="S131" i="62"/>
  <c r="U2591" i="62"/>
  <c r="T2591" i="62"/>
  <c r="S2591" i="62"/>
  <c r="U2590" i="62"/>
  <c r="T2590" i="62"/>
  <c r="S2590" i="62"/>
  <c r="U2589" i="62"/>
  <c r="T2589" i="62"/>
  <c r="S2589" i="62"/>
  <c r="U913" i="62"/>
  <c r="T913" i="62"/>
  <c r="S913" i="62"/>
  <c r="U3230" i="62"/>
  <c r="T3230" i="62"/>
  <c r="S3230" i="62"/>
  <c r="U3229" i="62"/>
  <c r="T3229" i="62"/>
  <c r="S3229" i="62"/>
  <c r="U2588" i="62"/>
  <c r="T2588" i="62"/>
  <c r="S2588" i="62"/>
  <c r="U2587" i="62"/>
  <c r="T2587" i="62"/>
  <c r="S2587" i="62"/>
  <c r="U652" i="62"/>
  <c r="T652" i="62"/>
  <c r="S652" i="62"/>
  <c r="U2586" i="62"/>
  <c r="T2586" i="62"/>
  <c r="S2586" i="62"/>
  <c r="U2585" i="62"/>
  <c r="T2585" i="62"/>
  <c r="S2585" i="62"/>
  <c r="U2584" i="62"/>
  <c r="T2584" i="62"/>
  <c r="S2584" i="62"/>
  <c r="U2583" i="62"/>
  <c r="T2583" i="62"/>
  <c r="S2583" i="62"/>
  <c r="U2582" i="62"/>
  <c r="T2582" i="62"/>
  <c r="S2582" i="62"/>
  <c r="U2581" i="62"/>
  <c r="T2581" i="62"/>
  <c r="S2581" i="62"/>
  <c r="U2580" i="62"/>
  <c r="T2580" i="62"/>
  <c r="S2580" i="62"/>
  <c r="U2579" i="62"/>
  <c r="T2579" i="62"/>
  <c r="S2579" i="62"/>
  <c r="U130" i="62"/>
  <c r="T130" i="62"/>
  <c r="S130" i="62"/>
  <c r="U2578" i="62"/>
  <c r="T2578" i="62"/>
  <c r="S2578" i="62"/>
  <c r="U2577" i="62"/>
  <c r="T2577" i="62"/>
  <c r="S2577" i="62"/>
  <c r="U2576" i="62"/>
  <c r="T2576" i="62"/>
  <c r="S2576" i="62"/>
  <c r="U129" i="62"/>
  <c r="T129" i="62"/>
  <c r="S129" i="62"/>
  <c r="U2575" i="62"/>
  <c r="T2575" i="62"/>
  <c r="S2575" i="62"/>
  <c r="U2574" i="62"/>
  <c r="T2574" i="62"/>
  <c r="S2574" i="62"/>
  <c r="U651" i="62"/>
  <c r="T651" i="62"/>
  <c r="S651" i="62"/>
  <c r="U2573" i="62"/>
  <c r="T2573" i="62"/>
  <c r="S2573" i="62"/>
  <c r="U650" i="62"/>
  <c r="T650" i="62"/>
  <c r="S650" i="62"/>
  <c r="U2572" i="62"/>
  <c r="T2572" i="62"/>
  <c r="S2572" i="62"/>
  <c r="U2571" i="62"/>
  <c r="T2571" i="62"/>
  <c r="S2571" i="62"/>
  <c r="U2570" i="62"/>
  <c r="T2570" i="62"/>
  <c r="S2570" i="62"/>
  <c r="U2569" i="62"/>
  <c r="T2569" i="62"/>
  <c r="S2569" i="62"/>
  <c r="U128" i="62"/>
  <c r="T128" i="62"/>
  <c r="S128" i="62"/>
  <c r="U2568" i="62"/>
  <c r="T2568" i="62"/>
  <c r="S2568" i="62"/>
  <c r="U2567" i="62"/>
  <c r="T2567" i="62"/>
  <c r="S2567" i="62"/>
  <c r="U2566" i="62"/>
  <c r="T2566" i="62"/>
  <c r="S2566" i="62"/>
  <c r="U2565" i="62"/>
  <c r="T2565" i="62"/>
  <c r="S2565" i="62"/>
  <c r="U2564" i="62"/>
  <c r="T2564" i="62"/>
  <c r="S2564" i="62"/>
  <c r="U912" i="62"/>
  <c r="T912" i="62"/>
  <c r="S912" i="62"/>
  <c r="U911" i="62"/>
  <c r="T911" i="62"/>
  <c r="S911" i="62"/>
  <c r="U2563" i="62"/>
  <c r="T2563" i="62"/>
  <c r="S2563" i="62"/>
  <c r="U649" i="62"/>
  <c r="T649" i="62"/>
  <c r="S649" i="62"/>
  <c r="U648" i="62"/>
  <c r="T648" i="62"/>
  <c r="S648" i="62"/>
  <c r="U2562" i="62"/>
  <c r="T2562" i="62"/>
  <c r="S2562" i="62"/>
  <c r="U2561" i="62"/>
  <c r="T2561" i="62"/>
  <c r="S2561" i="62"/>
  <c r="U127" i="62"/>
  <c r="T127" i="62"/>
  <c r="S127" i="62"/>
  <c r="U2560" i="62"/>
  <c r="T2560" i="62"/>
  <c r="S2560" i="62"/>
  <c r="U2559" i="62"/>
  <c r="T2559" i="62"/>
  <c r="S2559" i="62"/>
  <c r="U2558" i="62"/>
  <c r="T2558" i="62"/>
  <c r="S2558" i="62"/>
  <c r="U2557" i="62"/>
  <c r="T2557" i="62"/>
  <c r="S2557" i="62"/>
  <c r="U2556" i="62"/>
  <c r="T2556" i="62"/>
  <c r="S2556" i="62"/>
  <c r="U2555" i="62"/>
  <c r="T2555" i="62"/>
  <c r="S2555" i="62"/>
  <c r="U2554" i="62"/>
  <c r="T2554" i="62"/>
  <c r="S2554" i="62"/>
  <c r="U2553" i="62"/>
  <c r="T2553" i="62"/>
  <c r="S2553" i="62"/>
  <c r="U647" i="62"/>
  <c r="T647" i="62"/>
  <c r="S647" i="62"/>
  <c r="U2552" i="62"/>
  <c r="T2552" i="62"/>
  <c r="S2552" i="62"/>
  <c r="U2551" i="62"/>
  <c r="T2551" i="62"/>
  <c r="S2551" i="62"/>
  <c r="U2550" i="62"/>
  <c r="T2550" i="62"/>
  <c r="S2550" i="62"/>
  <c r="U2549" i="62"/>
  <c r="T2549" i="62"/>
  <c r="S2549" i="62"/>
  <c r="U2548" i="62"/>
  <c r="T2548" i="62"/>
  <c r="S2548" i="62"/>
  <c r="U2547" i="62"/>
  <c r="T2547" i="62"/>
  <c r="S2547" i="62"/>
  <c r="U2546" i="62"/>
  <c r="T2546" i="62"/>
  <c r="S2546" i="62"/>
  <c r="U646" i="62"/>
  <c r="T646" i="62"/>
  <c r="S646" i="62"/>
  <c r="U645" i="62"/>
  <c r="T645" i="62"/>
  <c r="S645" i="62"/>
  <c r="U644" i="62"/>
  <c r="T644" i="62"/>
  <c r="S644" i="62"/>
  <c r="U2545" i="62"/>
  <c r="T2545" i="62"/>
  <c r="S2545" i="62"/>
  <c r="U2544" i="62"/>
  <c r="T2544" i="62"/>
  <c r="S2544" i="62"/>
  <c r="U643" i="62"/>
  <c r="T643" i="62"/>
  <c r="S643" i="62"/>
  <c r="U642" i="62"/>
  <c r="T642" i="62"/>
  <c r="S642" i="62"/>
  <c r="U2543" i="62"/>
  <c r="T2543" i="62"/>
  <c r="S2543" i="62"/>
  <c r="U910" i="62"/>
  <c r="T910" i="62"/>
  <c r="S910" i="62"/>
  <c r="U2542" i="62"/>
  <c r="T2542" i="62"/>
  <c r="S2542" i="62"/>
  <c r="U2541" i="62"/>
  <c r="T2541" i="62"/>
  <c r="S2541" i="62"/>
  <c r="U641" i="62"/>
  <c r="T641" i="62"/>
  <c r="S641" i="62"/>
  <c r="U2540" i="62"/>
  <c r="T2540" i="62"/>
  <c r="S2540" i="62"/>
  <c r="U640" i="62"/>
  <c r="T640" i="62"/>
  <c r="S640" i="62"/>
  <c r="U126" i="62"/>
  <c r="T126" i="62"/>
  <c r="S126" i="62"/>
  <c r="U2539" i="62"/>
  <c r="T2539" i="62"/>
  <c r="S2539" i="62"/>
  <c r="U2538" i="62"/>
  <c r="T2538" i="62"/>
  <c r="S2538" i="62"/>
  <c r="U639" i="62"/>
  <c r="T639" i="62"/>
  <c r="S639" i="62"/>
  <c r="U3228" i="62"/>
  <c r="T3228" i="62"/>
  <c r="S3228" i="62"/>
  <c r="U638" i="62"/>
  <c r="T638" i="62"/>
  <c r="S638" i="62"/>
  <c r="U125" i="62"/>
  <c r="T125" i="62"/>
  <c r="S125" i="62"/>
  <c r="U2537" i="62"/>
  <c r="T2537" i="62"/>
  <c r="S2537" i="62"/>
  <c r="U2536" i="62"/>
  <c r="T2536" i="62"/>
  <c r="S2536" i="62"/>
  <c r="U637" i="62"/>
  <c r="T637" i="62"/>
  <c r="S637" i="62"/>
  <c r="U636" i="62"/>
  <c r="T636" i="62"/>
  <c r="S636" i="62"/>
  <c r="U2535" i="62"/>
  <c r="T2535" i="62"/>
  <c r="S2535" i="62"/>
  <c r="U635" i="62"/>
  <c r="T635" i="62"/>
  <c r="S635" i="62"/>
  <c r="U2534" i="62"/>
  <c r="T2534" i="62"/>
  <c r="S2534" i="62"/>
  <c r="U909" i="62"/>
  <c r="T909" i="62"/>
  <c r="S909" i="62"/>
  <c r="U634" i="62"/>
  <c r="T634" i="62"/>
  <c r="S634" i="62"/>
  <c r="U2533" i="62"/>
  <c r="T2533" i="62"/>
  <c r="S2533" i="62"/>
  <c r="U2532" i="62"/>
  <c r="T2532" i="62"/>
  <c r="S2532" i="62"/>
  <c r="U2531" i="62"/>
  <c r="T2531" i="62"/>
  <c r="S2531" i="62"/>
  <c r="U2530" i="62"/>
  <c r="T2530" i="62"/>
  <c r="S2530" i="62"/>
  <c r="U2529" i="62"/>
  <c r="T2529" i="62"/>
  <c r="S2529" i="62"/>
  <c r="U633" i="62"/>
  <c r="T633" i="62"/>
  <c r="S633" i="62"/>
  <c r="U632" i="62"/>
  <c r="T632" i="62"/>
  <c r="S632" i="62"/>
  <c r="U631" i="62"/>
  <c r="T631" i="62"/>
  <c r="S631" i="62"/>
  <c r="U2528" i="62"/>
  <c r="T2528" i="62"/>
  <c r="S2528" i="62"/>
  <c r="U2527" i="62"/>
  <c r="T2527" i="62"/>
  <c r="S2527" i="62"/>
  <c r="U2526" i="62"/>
  <c r="T2526" i="62"/>
  <c r="S2526" i="62"/>
  <c r="U630" i="62"/>
  <c r="T630" i="62"/>
  <c r="S630" i="62"/>
  <c r="U2525" i="62"/>
  <c r="T2525" i="62"/>
  <c r="S2525" i="62"/>
  <c r="U629" i="62"/>
  <c r="T629" i="62"/>
  <c r="S629" i="62"/>
  <c r="U2524" i="62"/>
  <c r="T2524" i="62"/>
  <c r="S2524" i="62"/>
  <c r="U2523" i="62"/>
  <c r="T2523" i="62"/>
  <c r="S2523" i="62"/>
  <c r="U2522" i="62"/>
  <c r="T2522" i="62"/>
  <c r="S2522" i="62"/>
  <c r="U2521" i="62"/>
  <c r="T2521" i="62"/>
  <c r="S2521" i="62"/>
  <c r="U2520" i="62"/>
  <c r="T2520" i="62"/>
  <c r="S2520" i="62"/>
  <c r="U2519" i="62"/>
  <c r="T2519" i="62"/>
  <c r="S2519" i="62"/>
  <c r="U2518" i="62"/>
  <c r="T2518" i="62"/>
  <c r="S2518" i="62"/>
  <c r="U2517" i="62"/>
  <c r="T2517" i="62"/>
  <c r="S2517" i="62"/>
  <c r="U2516" i="62"/>
  <c r="T2516" i="62"/>
  <c r="S2516" i="62"/>
  <c r="U628" i="62"/>
  <c r="T628" i="62"/>
  <c r="S628" i="62"/>
  <c r="U627" i="62"/>
  <c r="T627" i="62"/>
  <c r="S627" i="62"/>
  <c r="U2515" i="62"/>
  <c r="T2515" i="62"/>
  <c r="S2515" i="62"/>
  <c r="U2514" i="62"/>
  <c r="T2514" i="62"/>
  <c r="S2514" i="62"/>
  <c r="U2513" i="62"/>
  <c r="T2513" i="62"/>
  <c r="S2513" i="62"/>
  <c r="U2512" i="62"/>
  <c r="T2512" i="62"/>
  <c r="S2512" i="62"/>
  <c r="U2511" i="62"/>
  <c r="T2511" i="62"/>
  <c r="S2511" i="62"/>
  <c r="U2510" i="62"/>
  <c r="T2510" i="62"/>
  <c r="S2510" i="62"/>
  <c r="U2509" i="62"/>
  <c r="T2509" i="62"/>
  <c r="S2509" i="62"/>
  <c r="U2508" i="62"/>
  <c r="T2508" i="62"/>
  <c r="S2508" i="62"/>
  <c r="U2507" i="62"/>
  <c r="T2507" i="62"/>
  <c r="S2507" i="62"/>
  <c r="U2506" i="62"/>
  <c r="T2506" i="62"/>
  <c r="S2506" i="62"/>
  <c r="U626" i="62"/>
  <c r="T626" i="62"/>
  <c r="S626" i="62"/>
  <c r="U2505" i="62"/>
  <c r="T2505" i="62"/>
  <c r="S2505" i="62"/>
  <c r="U2504" i="62"/>
  <c r="T2504" i="62"/>
  <c r="S2504" i="62"/>
  <c r="U2503" i="62"/>
  <c r="T2503" i="62"/>
  <c r="S2503" i="62"/>
  <c r="U2502" i="62"/>
  <c r="T2502" i="62"/>
  <c r="S2502" i="62"/>
  <c r="U3227" i="62"/>
  <c r="T3227" i="62"/>
  <c r="S3227" i="62"/>
  <c r="U2501" i="62"/>
  <c r="T2501" i="62"/>
  <c r="S2501" i="62"/>
  <c r="U2500" i="62"/>
  <c r="T2500" i="62"/>
  <c r="S2500" i="62"/>
  <c r="U2499" i="62"/>
  <c r="T2499" i="62"/>
  <c r="S2499" i="62"/>
  <c r="U2498" i="62"/>
  <c r="T2498" i="62"/>
  <c r="S2498" i="62"/>
  <c r="U2497" i="62"/>
  <c r="T2497" i="62"/>
  <c r="S2497" i="62"/>
  <c r="U2496" i="62"/>
  <c r="T2496" i="62"/>
  <c r="S2496" i="62"/>
  <c r="U2495" i="62"/>
  <c r="T2495" i="62"/>
  <c r="S2495" i="62"/>
  <c r="U3226" i="62"/>
  <c r="T3226" i="62"/>
  <c r="S3226" i="62"/>
  <c r="U3225" i="62"/>
  <c r="T3225" i="62"/>
  <c r="S3225" i="62"/>
  <c r="U3224" i="62"/>
  <c r="T3224" i="62"/>
  <c r="S3224" i="62"/>
  <c r="U2494" i="62"/>
  <c r="T2494" i="62"/>
  <c r="S2494" i="62"/>
  <c r="U2493" i="62"/>
  <c r="T2493" i="62"/>
  <c r="S2493" i="62"/>
  <c r="U625" i="62"/>
  <c r="T625" i="62"/>
  <c r="S625" i="62"/>
  <c r="U3223" i="62"/>
  <c r="T3223" i="62"/>
  <c r="S3223" i="62"/>
  <c r="U2492" i="62"/>
  <c r="T2492" i="62"/>
  <c r="S2492" i="62"/>
  <c r="U624" i="62"/>
  <c r="T624" i="62"/>
  <c r="S624" i="62"/>
  <c r="U2491" i="62"/>
  <c r="T2491" i="62"/>
  <c r="S2491" i="62"/>
  <c r="U623" i="62"/>
  <c r="T623" i="62"/>
  <c r="S623" i="62"/>
  <c r="U3222" i="62"/>
  <c r="T3222" i="62"/>
  <c r="S3222" i="62"/>
  <c r="U2490" i="62"/>
  <c r="T2490" i="62"/>
  <c r="S2490" i="62"/>
  <c r="U2489" i="62"/>
  <c r="T2489" i="62"/>
  <c r="S2489" i="62"/>
  <c r="U2488" i="62"/>
  <c r="T2488" i="62"/>
  <c r="S2488" i="62"/>
  <c r="U2487" i="62"/>
  <c r="T2487" i="62"/>
  <c r="S2487" i="62"/>
  <c r="U2486" i="62"/>
  <c r="T2486" i="62"/>
  <c r="S2486" i="62"/>
  <c r="U2485" i="62"/>
  <c r="T2485" i="62"/>
  <c r="S2485" i="62"/>
  <c r="U2484" i="62"/>
  <c r="T2484" i="62"/>
  <c r="S2484" i="62"/>
  <c r="U2483" i="62"/>
  <c r="T2483" i="62"/>
  <c r="S2483" i="62"/>
  <c r="U2482" i="62"/>
  <c r="T2482" i="62"/>
  <c r="S2482" i="62"/>
  <c r="U2481" i="62"/>
  <c r="T2481" i="62"/>
  <c r="S2481" i="62"/>
  <c r="U2480" i="62"/>
  <c r="T2480" i="62"/>
  <c r="S2480" i="62"/>
  <c r="U2479" i="62"/>
  <c r="T2479" i="62"/>
  <c r="S2479" i="62"/>
  <c r="U2478" i="62"/>
  <c r="T2478" i="62"/>
  <c r="S2478" i="62"/>
  <c r="U622" i="62"/>
  <c r="T622" i="62"/>
  <c r="S622" i="62"/>
  <c r="U621" i="62"/>
  <c r="T621" i="62"/>
  <c r="S621" i="62"/>
  <c r="U908" i="62"/>
  <c r="T908" i="62"/>
  <c r="S908" i="62"/>
  <c r="U620" i="62"/>
  <c r="T620" i="62"/>
  <c r="S620" i="62"/>
  <c r="U2477" i="62"/>
  <c r="T2477" i="62"/>
  <c r="S2477" i="62"/>
  <c r="U2476" i="62"/>
  <c r="T2476" i="62"/>
  <c r="S2476" i="62"/>
  <c r="U124" i="62"/>
  <c r="T124" i="62"/>
  <c r="S124" i="62"/>
  <c r="U2475" i="62"/>
  <c r="T2475" i="62"/>
  <c r="S2475" i="62"/>
  <c r="U2474" i="62"/>
  <c r="T2474" i="62"/>
  <c r="S2474" i="62"/>
  <c r="U2473" i="62"/>
  <c r="T2473" i="62"/>
  <c r="S2473" i="62"/>
  <c r="U2472" i="62"/>
  <c r="T2472" i="62"/>
  <c r="S2472" i="62"/>
  <c r="U2471" i="62"/>
  <c r="T2471" i="62"/>
  <c r="S2471" i="62"/>
  <c r="U619" i="62"/>
  <c r="T619" i="62"/>
  <c r="S619" i="62"/>
  <c r="U123" i="62"/>
  <c r="T123" i="62"/>
  <c r="S123" i="62"/>
  <c r="U2470" i="62"/>
  <c r="T2470" i="62"/>
  <c r="S2470" i="62"/>
  <c r="U2469" i="62"/>
  <c r="T2469" i="62"/>
  <c r="S2469" i="62"/>
  <c r="U2468" i="62"/>
  <c r="T2468" i="62"/>
  <c r="S2468" i="62"/>
  <c r="U2467" i="62"/>
  <c r="T2467" i="62"/>
  <c r="S2467" i="62"/>
  <c r="U2466" i="62"/>
  <c r="T2466" i="62"/>
  <c r="S2466" i="62"/>
  <c r="U2465" i="62"/>
  <c r="T2465" i="62"/>
  <c r="S2465" i="62"/>
  <c r="U2464" i="62"/>
  <c r="T2464" i="62"/>
  <c r="S2464" i="62"/>
  <c r="U2463" i="62"/>
  <c r="T2463" i="62"/>
  <c r="S2463" i="62"/>
  <c r="U2462" i="62"/>
  <c r="T2462" i="62"/>
  <c r="S2462" i="62"/>
  <c r="U2461" i="62"/>
  <c r="T2461" i="62"/>
  <c r="S2461" i="62"/>
  <c r="U2460" i="62"/>
  <c r="T2460" i="62"/>
  <c r="S2460" i="62"/>
  <c r="U2459" i="62"/>
  <c r="T2459" i="62"/>
  <c r="S2459" i="62"/>
  <c r="U2458" i="62"/>
  <c r="T2458" i="62"/>
  <c r="S2458" i="62"/>
  <c r="U2457" i="62"/>
  <c r="T2457" i="62"/>
  <c r="S2457" i="62"/>
  <c r="U2456" i="62"/>
  <c r="T2456" i="62"/>
  <c r="S2456" i="62"/>
  <c r="U2455" i="62"/>
  <c r="T2455" i="62"/>
  <c r="S2455" i="62"/>
  <c r="U2454" i="62"/>
  <c r="T2454" i="62"/>
  <c r="S2454" i="62"/>
  <c r="U2453" i="62"/>
  <c r="T2453" i="62"/>
  <c r="S2453" i="62"/>
  <c r="U2452" i="62"/>
  <c r="T2452" i="62"/>
  <c r="S2452" i="62"/>
  <c r="U2451" i="62"/>
  <c r="T2451" i="62"/>
  <c r="S2451" i="62"/>
  <c r="U3221" i="62"/>
  <c r="T3221" i="62"/>
  <c r="S3221" i="62"/>
  <c r="U3220" i="62"/>
  <c r="T3220" i="62"/>
  <c r="S3220" i="62"/>
  <c r="U3219" i="62"/>
  <c r="T3219" i="62"/>
  <c r="S3219" i="62"/>
  <c r="U618" i="62"/>
  <c r="T618" i="62"/>
  <c r="S618" i="62"/>
  <c r="U2450" i="62"/>
  <c r="T2450" i="62"/>
  <c r="S2450" i="62"/>
  <c r="U3218" i="62"/>
  <c r="T3218" i="62"/>
  <c r="S3218" i="62"/>
  <c r="U2449" i="62"/>
  <c r="T2449" i="62"/>
  <c r="S2449" i="62"/>
  <c r="U122" i="62"/>
  <c r="T122" i="62"/>
  <c r="S122" i="62"/>
  <c r="U617" i="62"/>
  <c r="T617" i="62"/>
  <c r="S617" i="62"/>
  <c r="U2448" i="62"/>
  <c r="T2448" i="62"/>
  <c r="S2448" i="62"/>
  <c r="U2447" i="62"/>
  <c r="T2447" i="62"/>
  <c r="S2447" i="62"/>
  <c r="U2446" i="62"/>
  <c r="T2446" i="62"/>
  <c r="S2446" i="62"/>
  <c r="U616" i="62"/>
  <c r="T616" i="62"/>
  <c r="S616" i="62"/>
  <c r="U2445" i="62"/>
  <c r="T2445" i="62"/>
  <c r="S2445" i="62"/>
  <c r="U615" i="62"/>
  <c r="T615" i="62"/>
  <c r="S615" i="62"/>
  <c r="U2444" i="62"/>
  <c r="T2444" i="62"/>
  <c r="S2444" i="62"/>
  <c r="U2443" i="62"/>
  <c r="T2443" i="62"/>
  <c r="S2443" i="62"/>
  <c r="U2442" i="62"/>
  <c r="T2442" i="62"/>
  <c r="S2442" i="62"/>
  <c r="U2441" i="62"/>
  <c r="T2441" i="62"/>
  <c r="S2441" i="62"/>
  <c r="U2440" i="62"/>
  <c r="T2440" i="62"/>
  <c r="S2440" i="62"/>
  <c r="U2439" i="62"/>
  <c r="T2439" i="62"/>
  <c r="S2439" i="62"/>
  <c r="U2438" i="62"/>
  <c r="T2438" i="62"/>
  <c r="S2438" i="62"/>
  <c r="U2437" i="62"/>
  <c r="T2437" i="62"/>
  <c r="S2437" i="62"/>
  <c r="U2436" i="62"/>
  <c r="T2436" i="62"/>
  <c r="S2436" i="62"/>
  <c r="U2435" i="62"/>
  <c r="T2435" i="62"/>
  <c r="S2435" i="62"/>
  <c r="U2434" i="62"/>
  <c r="T2434" i="62"/>
  <c r="S2434" i="62"/>
  <c r="U2433" i="62"/>
  <c r="T2433" i="62"/>
  <c r="S2433" i="62"/>
  <c r="U614" i="62"/>
  <c r="T614" i="62"/>
  <c r="S614" i="62"/>
  <c r="U2432" i="62"/>
  <c r="T2432" i="62"/>
  <c r="S2432" i="62"/>
  <c r="U2431" i="62"/>
  <c r="T2431" i="62"/>
  <c r="S2431" i="62"/>
  <c r="U2430" i="62"/>
  <c r="T2430" i="62"/>
  <c r="S2430" i="62"/>
  <c r="U2429" i="62"/>
  <c r="T2429" i="62"/>
  <c r="S2429" i="62"/>
  <c r="U613" i="62"/>
  <c r="T613" i="62"/>
  <c r="S613" i="62"/>
  <c r="U612" i="62"/>
  <c r="T612" i="62"/>
  <c r="S612" i="62"/>
  <c r="U3217" i="62"/>
  <c r="T3217" i="62"/>
  <c r="S3217" i="62"/>
  <c r="U2428" i="62"/>
  <c r="T2428" i="62"/>
  <c r="S2428" i="62"/>
  <c r="U2427" i="62"/>
  <c r="T2427" i="62"/>
  <c r="S2427" i="62"/>
  <c r="U2426" i="62"/>
  <c r="T2426" i="62"/>
  <c r="S2426" i="62"/>
  <c r="U2425" i="62"/>
  <c r="T2425" i="62"/>
  <c r="S2425" i="62"/>
  <c r="U2424" i="62"/>
  <c r="T2424" i="62"/>
  <c r="S2424" i="62"/>
  <c r="U2423" i="62"/>
  <c r="T2423" i="62"/>
  <c r="S2423" i="62"/>
  <c r="U2422" i="62"/>
  <c r="T2422" i="62"/>
  <c r="S2422" i="62"/>
  <c r="U2421" i="62"/>
  <c r="T2421" i="62"/>
  <c r="S2421" i="62"/>
  <c r="U2420" i="62"/>
  <c r="T2420" i="62"/>
  <c r="S2420" i="62"/>
  <c r="U2419" i="62"/>
  <c r="T2419" i="62"/>
  <c r="S2419" i="62"/>
  <c r="U2418" i="62"/>
  <c r="T2418" i="62"/>
  <c r="S2418" i="62"/>
  <c r="U2417" i="62"/>
  <c r="T2417" i="62"/>
  <c r="S2417" i="62"/>
  <c r="U2416" i="62"/>
  <c r="T2416" i="62"/>
  <c r="S2416" i="62"/>
  <c r="U611" i="62"/>
  <c r="T611" i="62"/>
  <c r="S611" i="62"/>
  <c r="U2415" i="62"/>
  <c r="T2415" i="62"/>
  <c r="S2415" i="62"/>
  <c r="U2414" i="62"/>
  <c r="T2414" i="62"/>
  <c r="S2414" i="62"/>
  <c r="U2413" i="62"/>
  <c r="T2413" i="62"/>
  <c r="S2413" i="62"/>
  <c r="U2412" i="62"/>
  <c r="T2412" i="62"/>
  <c r="S2412" i="62"/>
  <c r="U2411" i="62"/>
  <c r="T2411" i="62"/>
  <c r="S2411" i="62"/>
  <c r="U2410" i="62"/>
  <c r="T2410" i="62"/>
  <c r="S2410" i="62"/>
  <c r="U3216" i="62"/>
  <c r="T3216" i="62"/>
  <c r="S3216" i="62"/>
  <c r="U2409" i="62"/>
  <c r="T2409" i="62"/>
  <c r="S2409" i="62"/>
  <c r="U610" i="62"/>
  <c r="T610" i="62"/>
  <c r="S610" i="62"/>
  <c r="U2408" i="62"/>
  <c r="T2408" i="62"/>
  <c r="S2408" i="62"/>
  <c r="U2407" i="62"/>
  <c r="T2407" i="62"/>
  <c r="S2407" i="62"/>
  <c r="U2406" i="62"/>
  <c r="T2406" i="62"/>
  <c r="S2406" i="62"/>
  <c r="U2405" i="62"/>
  <c r="T2405" i="62"/>
  <c r="S2405" i="62"/>
  <c r="U2404" i="62"/>
  <c r="T2404" i="62"/>
  <c r="S2404" i="62"/>
  <c r="U609" i="62"/>
  <c r="T609" i="62"/>
  <c r="S609" i="62"/>
  <c r="U608" i="62"/>
  <c r="T608" i="62"/>
  <c r="S608" i="62"/>
  <c r="U2403" i="62"/>
  <c r="T2403" i="62"/>
  <c r="S2403" i="62"/>
  <c r="U2402" i="62"/>
  <c r="T2402" i="62"/>
  <c r="S2402" i="62"/>
  <c r="U607" i="62"/>
  <c r="T607" i="62"/>
  <c r="S607" i="62"/>
  <c r="U2401" i="62"/>
  <c r="T2401" i="62"/>
  <c r="S2401" i="62"/>
  <c r="U2400" i="62"/>
  <c r="T2400" i="62"/>
  <c r="S2400" i="62"/>
  <c r="U2399" i="62"/>
  <c r="T2399" i="62"/>
  <c r="S2399" i="62"/>
  <c r="U606" i="62"/>
  <c r="T606" i="62"/>
  <c r="S606" i="62"/>
  <c r="U605" i="62"/>
  <c r="T605" i="62"/>
  <c r="S605" i="62"/>
  <c r="U2398" i="62"/>
  <c r="T2398" i="62"/>
  <c r="S2398" i="62"/>
  <c r="U604" i="62"/>
  <c r="T604" i="62"/>
  <c r="S604" i="62"/>
  <c r="U2397" i="62"/>
  <c r="T2397" i="62"/>
  <c r="S2397" i="62"/>
  <c r="U2396" i="62"/>
  <c r="T2396" i="62"/>
  <c r="S2396" i="62"/>
  <c r="U2395" i="62"/>
  <c r="T2395" i="62"/>
  <c r="S2395" i="62"/>
  <c r="U3215" i="62"/>
  <c r="T3215" i="62"/>
  <c r="S3215" i="62"/>
  <c r="U2394" i="62"/>
  <c r="T2394" i="62"/>
  <c r="S2394" i="62"/>
  <c r="U2393" i="62"/>
  <c r="T2393" i="62"/>
  <c r="S2393" i="62"/>
  <c r="U2392" i="62"/>
  <c r="T2392" i="62"/>
  <c r="S2392" i="62"/>
  <c r="U2391" i="62"/>
  <c r="T2391" i="62"/>
  <c r="S2391" i="62"/>
  <c r="U603" i="62"/>
  <c r="T603" i="62"/>
  <c r="S603" i="62"/>
  <c r="U3214" i="62"/>
  <c r="T3214" i="62"/>
  <c r="S3214" i="62"/>
  <c r="U602" i="62"/>
  <c r="T602" i="62"/>
  <c r="S602" i="62"/>
  <c r="U2390" i="62"/>
  <c r="T2390" i="62"/>
  <c r="S2390" i="62"/>
  <c r="U601" i="62"/>
  <c r="T601" i="62"/>
  <c r="S601" i="62"/>
  <c r="U600" i="62"/>
  <c r="T600" i="62"/>
  <c r="S600" i="62"/>
  <c r="U2389" i="62"/>
  <c r="T2389" i="62"/>
  <c r="S2389" i="62"/>
  <c r="U2388" i="62"/>
  <c r="T2388" i="62"/>
  <c r="S2388" i="62"/>
  <c r="U2387" i="62"/>
  <c r="T2387" i="62"/>
  <c r="S2387" i="62"/>
  <c r="U2386" i="62"/>
  <c r="T2386" i="62"/>
  <c r="S2386" i="62"/>
  <c r="U2385" i="62"/>
  <c r="T2385" i="62"/>
  <c r="S2385" i="62"/>
  <c r="U2384" i="62"/>
  <c r="T2384" i="62"/>
  <c r="S2384" i="62"/>
  <c r="U2383" i="62"/>
  <c r="T2383" i="62"/>
  <c r="S2383" i="62"/>
  <c r="U2382" i="62"/>
  <c r="T2382" i="62"/>
  <c r="S2382" i="62"/>
  <c r="U2381" i="62"/>
  <c r="T2381" i="62"/>
  <c r="S2381" i="62"/>
  <c r="U2380" i="62"/>
  <c r="T2380" i="62"/>
  <c r="S2380" i="62"/>
  <c r="U599" i="62"/>
  <c r="T599" i="62"/>
  <c r="S599" i="62"/>
  <c r="U2379" i="62"/>
  <c r="T2379" i="62"/>
  <c r="S2379" i="62"/>
  <c r="U2378" i="62"/>
  <c r="T2378" i="62"/>
  <c r="S2378" i="62"/>
  <c r="U2377" i="62"/>
  <c r="T2377" i="62"/>
  <c r="S2377" i="62"/>
  <c r="U2376" i="62"/>
  <c r="T2376" i="62"/>
  <c r="S2376" i="62"/>
  <c r="U2375" i="62"/>
  <c r="T2375" i="62"/>
  <c r="S2375" i="62"/>
  <c r="U2374" i="62"/>
  <c r="T2374" i="62"/>
  <c r="S2374" i="62"/>
  <c r="U598" i="62"/>
  <c r="T598" i="62"/>
  <c r="S598" i="62"/>
  <c r="U2373" i="62"/>
  <c r="T2373" i="62"/>
  <c r="S2373" i="62"/>
  <c r="U2372" i="62"/>
  <c r="T2372" i="62"/>
  <c r="S2372" i="62"/>
  <c r="U2371" i="62"/>
  <c r="T2371" i="62"/>
  <c r="S2371" i="62"/>
  <c r="U2370" i="62"/>
  <c r="T2370" i="62"/>
  <c r="S2370" i="62"/>
  <c r="U597" i="62"/>
  <c r="T597" i="62"/>
  <c r="S597" i="62"/>
  <c r="U2369" i="62"/>
  <c r="T2369" i="62"/>
  <c r="S2369" i="62"/>
  <c r="U2368" i="62"/>
  <c r="T2368" i="62"/>
  <c r="S2368" i="62"/>
  <c r="U2367" i="62"/>
  <c r="T2367" i="62"/>
  <c r="S2367" i="62"/>
  <c r="U2366" i="62"/>
  <c r="T2366" i="62"/>
  <c r="S2366" i="62"/>
  <c r="U2365" i="62"/>
  <c r="T2365" i="62"/>
  <c r="S2365" i="62"/>
  <c r="U2364" i="62"/>
  <c r="T2364" i="62"/>
  <c r="S2364" i="62"/>
  <c r="U2363" i="62"/>
  <c r="T2363" i="62"/>
  <c r="S2363" i="62"/>
  <c r="U2362" i="62"/>
  <c r="T2362" i="62"/>
  <c r="S2362" i="62"/>
  <c r="U2361" i="62"/>
  <c r="T2361" i="62"/>
  <c r="S2361" i="62"/>
  <c r="U2360" i="62"/>
  <c r="T2360" i="62"/>
  <c r="S2360" i="62"/>
  <c r="U2359" i="62"/>
  <c r="T2359" i="62"/>
  <c r="S2359" i="62"/>
  <c r="U596" i="62"/>
  <c r="T596" i="62"/>
  <c r="S596" i="62"/>
  <c r="U2358" i="62"/>
  <c r="T2358" i="62"/>
  <c r="S2358" i="62"/>
  <c r="U2357" i="62"/>
  <c r="T2357" i="62"/>
  <c r="S2357" i="62"/>
  <c r="U2356" i="62"/>
  <c r="T2356" i="62"/>
  <c r="S2356" i="62"/>
  <c r="U3213" i="62"/>
  <c r="T3213" i="62"/>
  <c r="S3213" i="62"/>
  <c r="U2355" i="62"/>
  <c r="T2355" i="62"/>
  <c r="S2355" i="62"/>
  <c r="U2354" i="62"/>
  <c r="T2354" i="62"/>
  <c r="S2354" i="62"/>
  <c r="U2353" i="62"/>
  <c r="T2353" i="62"/>
  <c r="S2353" i="62"/>
  <c r="U2352" i="62"/>
  <c r="T2352" i="62"/>
  <c r="S2352" i="62"/>
  <c r="U3212" i="62"/>
  <c r="T3212" i="62"/>
  <c r="S3212" i="62"/>
  <c r="U3211" i="62"/>
  <c r="T3211" i="62"/>
  <c r="S3211" i="62"/>
  <c r="U2351" i="62"/>
  <c r="T2351" i="62"/>
  <c r="S2351" i="62"/>
  <c r="U2350" i="62"/>
  <c r="T2350" i="62"/>
  <c r="S2350" i="62"/>
  <c r="U2349" i="62"/>
  <c r="T2349" i="62"/>
  <c r="S2349" i="62"/>
  <c r="U2348" i="62"/>
  <c r="T2348" i="62"/>
  <c r="S2348" i="62"/>
  <c r="U121" i="62"/>
  <c r="T121" i="62"/>
  <c r="S121" i="62"/>
  <c r="U2347" i="62"/>
  <c r="T2347" i="62"/>
  <c r="S2347" i="62"/>
  <c r="U2346" i="62"/>
  <c r="T2346" i="62"/>
  <c r="S2346" i="62"/>
  <c r="U2345" i="62"/>
  <c r="T2345" i="62"/>
  <c r="S2345" i="62"/>
  <c r="U2344" i="62"/>
  <c r="T2344" i="62"/>
  <c r="S2344" i="62"/>
  <c r="U595" i="62"/>
  <c r="T595" i="62"/>
  <c r="S595" i="62"/>
  <c r="U2343" i="62"/>
  <c r="T2343" i="62"/>
  <c r="S2343" i="62"/>
  <c r="U2342" i="62"/>
  <c r="T2342" i="62"/>
  <c r="S2342" i="62"/>
  <c r="U2341" i="62"/>
  <c r="T2341" i="62"/>
  <c r="S2341" i="62"/>
  <c r="U3210" i="62"/>
  <c r="T3210" i="62"/>
  <c r="S3210" i="62"/>
  <c r="U594" i="62"/>
  <c r="T594" i="62"/>
  <c r="S594" i="62"/>
  <c r="U2340" i="62"/>
  <c r="T2340" i="62"/>
  <c r="S2340" i="62"/>
  <c r="U593" i="62"/>
  <c r="T593" i="62"/>
  <c r="S593" i="62"/>
  <c r="U2339" i="62"/>
  <c r="T2339" i="62"/>
  <c r="S2339" i="62"/>
  <c r="U592" i="62"/>
  <c r="T592" i="62"/>
  <c r="S592" i="62"/>
  <c r="U591" i="62"/>
  <c r="T591" i="62"/>
  <c r="S591" i="62"/>
  <c r="U120" i="62"/>
  <c r="T120" i="62"/>
  <c r="S120" i="62"/>
  <c r="U2338" i="62"/>
  <c r="T2338" i="62"/>
  <c r="S2338" i="62"/>
  <c r="U2337" i="62"/>
  <c r="T2337" i="62"/>
  <c r="S2337" i="62"/>
  <c r="U2336" i="62"/>
  <c r="T2336" i="62"/>
  <c r="S2336" i="62"/>
  <c r="U2335" i="62"/>
  <c r="T2335" i="62"/>
  <c r="S2335" i="62"/>
  <c r="U3209" i="62"/>
  <c r="T3209" i="62"/>
  <c r="S3209" i="62"/>
  <c r="U2334" i="62"/>
  <c r="T2334" i="62"/>
  <c r="S2334" i="62"/>
  <c r="U2333" i="62"/>
  <c r="T2333" i="62"/>
  <c r="S2333" i="62"/>
  <c r="U2332" i="62"/>
  <c r="T2332" i="62"/>
  <c r="S2332" i="62"/>
  <c r="U119" i="62"/>
  <c r="T119" i="62"/>
  <c r="S119" i="62"/>
  <c r="U2331" i="62"/>
  <c r="T2331" i="62"/>
  <c r="S2331" i="62"/>
  <c r="U118" i="62"/>
  <c r="T118" i="62"/>
  <c r="S118" i="62"/>
  <c r="U2330" i="62"/>
  <c r="T2330" i="62"/>
  <c r="S2330" i="62"/>
  <c r="U2329" i="62"/>
  <c r="T2329" i="62"/>
  <c r="S2329" i="62"/>
  <c r="U590" i="62"/>
  <c r="T590" i="62"/>
  <c r="S590" i="62"/>
  <c r="U2328" i="62"/>
  <c r="T2328" i="62"/>
  <c r="S2328" i="62"/>
  <c r="U2327" i="62"/>
  <c r="T2327" i="62"/>
  <c r="S2327" i="62"/>
  <c r="U2326" i="62"/>
  <c r="T2326" i="62"/>
  <c r="S2326" i="62"/>
  <c r="U2325" i="62"/>
  <c r="T2325" i="62"/>
  <c r="S2325" i="62"/>
  <c r="U2324" i="62"/>
  <c r="T2324" i="62"/>
  <c r="S2324" i="62"/>
  <c r="U2323" i="62"/>
  <c r="T2323" i="62"/>
  <c r="S2323" i="62"/>
  <c r="U2322" i="62"/>
  <c r="T2322" i="62"/>
  <c r="S2322" i="62"/>
  <c r="U2321" i="62"/>
  <c r="T2321" i="62"/>
  <c r="S2321" i="62"/>
  <c r="U2320" i="62"/>
  <c r="T2320" i="62"/>
  <c r="S2320" i="62"/>
  <c r="U2319" i="62"/>
  <c r="T2319" i="62"/>
  <c r="S2319" i="62"/>
  <c r="U589" i="62"/>
  <c r="T589" i="62"/>
  <c r="S589" i="62"/>
  <c r="U588" i="62"/>
  <c r="T588" i="62"/>
  <c r="S588" i="62"/>
  <c r="U2318" i="62"/>
  <c r="T2318" i="62"/>
  <c r="S2318" i="62"/>
  <c r="U2317" i="62"/>
  <c r="T2317" i="62"/>
  <c r="S2317" i="62"/>
  <c r="U2316" i="62"/>
  <c r="T2316" i="62"/>
  <c r="S2316" i="62"/>
  <c r="U587" i="62"/>
  <c r="T587" i="62"/>
  <c r="S587" i="62"/>
  <c r="U2315" i="62"/>
  <c r="T2315" i="62"/>
  <c r="S2315" i="62"/>
  <c r="U586" i="62"/>
  <c r="T586" i="62"/>
  <c r="S586" i="62"/>
  <c r="U585" i="62"/>
  <c r="T585" i="62"/>
  <c r="S585" i="62"/>
  <c r="U2314" i="62"/>
  <c r="T2314" i="62"/>
  <c r="S2314" i="62"/>
  <c r="U2313" i="62"/>
  <c r="T2313" i="62"/>
  <c r="S2313" i="62"/>
  <c r="U2312" i="62"/>
  <c r="T2312" i="62"/>
  <c r="S2312" i="62"/>
  <c r="U584" i="62"/>
  <c r="T584" i="62"/>
  <c r="S584" i="62"/>
  <c r="U583" i="62"/>
  <c r="T583" i="62"/>
  <c r="S583" i="62"/>
  <c r="U582" i="62"/>
  <c r="T582" i="62"/>
  <c r="S582" i="62"/>
  <c r="U581" i="62"/>
  <c r="T581" i="62"/>
  <c r="S581" i="62"/>
  <c r="U2311" i="62"/>
  <c r="T2311" i="62"/>
  <c r="S2311" i="62"/>
  <c r="U2310" i="62"/>
  <c r="T2310" i="62"/>
  <c r="S2310" i="62"/>
  <c r="U2309" i="62"/>
  <c r="T2309" i="62"/>
  <c r="S2309" i="62"/>
  <c r="U2308" i="62"/>
  <c r="T2308" i="62"/>
  <c r="S2308" i="62"/>
  <c r="U2307" i="62"/>
  <c r="T2307" i="62"/>
  <c r="S2307" i="62"/>
  <c r="U2306" i="62"/>
  <c r="T2306" i="62"/>
  <c r="S2306" i="62"/>
  <c r="U117" i="62"/>
  <c r="T117" i="62"/>
  <c r="S117" i="62"/>
  <c r="U2305" i="62"/>
  <c r="T2305" i="62"/>
  <c r="S2305" i="62"/>
  <c r="U2304" i="62"/>
  <c r="T2304" i="62"/>
  <c r="S2304" i="62"/>
  <c r="U2303" i="62"/>
  <c r="T2303" i="62"/>
  <c r="S2303" i="62"/>
  <c r="U580" i="62"/>
  <c r="T580" i="62"/>
  <c r="S580" i="62"/>
  <c r="U579" i="62"/>
  <c r="T579" i="62"/>
  <c r="S579" i="62"/>
  <c r="U2302" i="62"/>
  <c r="T2302" i="62"/>
  <c r="S2302" i="62"/>
  <c r="U2301" i="62"/>
  <c r="T2301" i="62"/>
  <c r="S2301" i="62"/>
  <c r="U578" i="62"/>
  <c r="T578" i="62"/>
  <c r="S578" i="62"/>
  <c r="U116" i="62"/>
  <c r="T116" i="62"/>
  <c r="S116" i="62"/>
  <c r="U115" i="62"/>
  <c r="T115" i="62"/>
  <c r="S115" i="62"/>
  <c r="U2300" i="62"/>
  <c r="T2300" i="62"/>
  <c r="S2300" i="62"/>
  <c r="U2299" i="62"/>
  <c r="T2299" i="62"/>
  <c r="S2299" i="62"/>
  <c r="U2298" i="62"/>
  <c r="T2298" i="62"/>
  <c r="S2298" i="62"/>
  <c r="U2297" i="62"/>
  <c r="T2297" i="62"/>
  <c r="S2297" i="62"/>
  <c r="U3208" i="62"/>
  <c r="T3208" i="62"/>
  <c r="S3208" i="62"/>
  <c r="U3207" i="62"/>
  <c r="T3207" i="62"/>
  <c r="S3207" i="62"/>
  <c r="U3206" i="62"/>
  <c r="T3206" i="62"/>
  <c r="S3206" i="62"/>
  <c r="U3205" i="62"/>
  <c r="T3205" i="62"/>
  <c r="S3205" i="62"/>
  <c r="U577" i="62"/>
  <c r="T577" i="62"/>
  <c r="S577" i="62"/>
  <c r="U2296" i="62"/>
  <c r="T2296" i="62"/>
  <c r="S2296" i="62"/>
  <c r="U576" i="62"/>
  <c r="T576" i="62"/>
  <c r="S576" i="62"/>
  <c r="U2295" i="62"/>
  <c r="T2295" i="62"/>
  <c r="S2295" i="62"/>
  <c r="U575" i="62"/>
  <c r="T575" i="62"/>
  <c r="S575" i="62"/>
  <c r="U574" i="62"/>
  <c r="T574" i="62"/>
  <c r="S574" i="62"/>
  <c r="U2294" i="62"/>
  <c r="T2294" i="62"/>
  <c r="S2294" i="62"/>
  <c r="U2293" i="62"/>
  <c r="T2293" i="62"/>
  <c r="S2293" i="62"/>
  <c r="U2292" i="62"/>
  <c r="T2292" i="62"/>
  <c r="S2292" i="62"/>
  <c r="U907" i="62"/>
  <c r="T907" i="62"/>
  <c r="S907" i="62"/>
  <c r="U2291" i="62"/>
  <c r="T2291" i="62"/>
  <c r="S2291" i="62"/>
  <c r="U2290" i="62"/>
  <c r="T2290" i="62"/>
  <c r="S2290" i="62"/>
  <c r="U2289" i="62"/>
  <c r="T2289" i="62"/>
  <c r="S2289" i="62"/>
  <c r="U2288" i="62"/>
  <c r="T2288" i="62"/>
  <c r="S2288" i="62"/>
  <c r="U2287" i="62"/>
  <c r="T2287" i="62"/>
  <c r="S2287" i="62"/>
  <c r="U2286" i="62"/>
  <c r="T2286" i="62"/>
  <c r="S2286" i="62"/>
  <c r="U2285" i="62"/>
  <c r="T2285" i="62"/>
  <c r="S2285" i="62"/>
  <c r="U573" i="62"/>
  <c r="T573" i="62"/>
  <c r="S573" i="62"/>
  <c r="U2284" i="62"/>
  <c r="T2284" i="62"/>
  <c r="S2284" i="62"/>
  <c r="U2283" i="62"/>
  <c r="T2283" i="62"/>
  <c r="S2283" i="62"/>
  <c r="U2282" i="62"/>
  <c r="T2282" i="62"/>
  <c r="S2282" i="62"/>
  <c r="U2281" i="62"/>
  <c r="T2281" i="62"/>
  <c r="S2281" i="62"/>
  <c r="U2280" i="62"/>
  <c r="T2280" i="62"/>
  <c r="S2280" i="62"/>
  <c r="U2279" i="62"/>
  <c r="T2279" i="62"/>
  <c r="S2279" i="62"/>
  <c r="U906" i="62"/>
  <c r="T906" i="62"/>
  <c r="S906" i="62"/>
  <c r="U2278" i="62"/>
  <c r="T2278" i="62"/>
  <c r="S2278" i="62"/>
  <c r="U2277" i="62"/>
  <c r="T2277" i="62"/>
  <c r="S2277" i="62"/>
  <c r="U2276" i="62"/>
  <c r="T2276" i="62"/>
  <c r="S2276" i="62"/>
  <c r="U2275" i="62"/>
  <c r="T2275" i="62"/>
  <c r="S2275" i="62"/>
  <c r="U2274" i="62"/>
  <c r="T2274" i="62"/>
  <c r="S2274" i="62"/>
  <c r="U572" i="62"/>
  <c r="T572" i="62"/>
  <c r="S572" i="62"/>
  <c r="U571" i="62"/>
  <c r="T571" i="62"/>
  <c r="S571" i="62"/>
  <c r="U3204" i="62"/>
  <c r="T3204" i="62"/>
  <c r="S3204" i="62"/>
  <c r="U2273" i="62"/>
  <c r="T2273" i="62"/>
  <c r="S2273" i="62"/>
  <c r="U2272" i="62"/>
  <c r="T2272" i="62"/>
  <c r="S2272" i="62"/>
  <c r="U570" i="62"/>
  <c r="T570" i="62"/>
  <c r="S570" i="62"/>
  <c r="U2271" i="62"/>
  <c r="T2271" i="62"/>
  <c r="S2271" i="62"/>
  <c r="U2270" i="62"/>
  <c r="T2270" i="62"/>
  <c r="S2270" i="62"/>
  <c r="U2269" i="62"/>
  <c r="T2269" i="62"/>
  <c r="S2269" i="62"/>
  <c r="U2268" i="62"/>
  <c r="T2268" i="62"/>
  <c r="S2268" i="62"/>
  <c r="U2267" i="62"/>
  <c r="T2267" i="62"/>
  <c r="S2267" i="62"/>
  <c r="U2266" i="62"/>
  <c r="T2266" i="62"/>
  <c r="S2266" i="62"/>
  <c r="U569" i="62"/>
  <c r="T569" i="62"/>
  <c r="S569" i="62"/>
  <c r="U2265" i="62"/>
  <c r="T2265" i="62"/>
  <c r="S2265" i="62"/>
  <c r="U2264" i="62"/>
  <c r="T2264" i="62"/>
  <c r="S2264" i="62"/>
  <c r="U2263" i="62"/>
  <c r="T2263" i="62"/>
  <c r="S2263" i="62"/>
  <c r="U568" i="62"/>
  <c r="T568" i="62"/>
  <c r="S568" i="62"/>
  <c r="U2262" i="62"/>
  <c r="T2262" i="62"/>
  <c r="S2262" i="62"/>
  <c r="U2261" i="62"/>
  <c r="T2261" i="62"/>
  <c r="S2261" i="62"/>
  <c r="U2260" i="62"/>
  <c r="T2260" i="62"/>
  <c r="S2260" i="62"/>
  <c r="U3203" i="62"/>
  <c r="T3203" i="62"/>
  <c r="S3203" i="62"/>
  <c r="U3202" i="62"/>
  <c r="T3202" i="62"/>
  <c r="S3202" i="62"/>
  <c r="U2259" i="62"/>
  <c r="T2259" i="62"/>
  <c r="S2259" i="62"/>
  <c r="U3201" i="62"/>
  <c r="T3201" i="62"/>
  <c r="S3201" i="62"/>
  <c r="U2258" i="62"/>
  <c r="T2258" i="62"/>
  <c r="S2258" i="62"/>
  <c r="U2257" i="62"/>
  <c r="T2257" i="62"/>
  <c r="S2257" i="62"/>
  <c r="U3200" i="62"/>
  <c r="T3200" i="62"/>
  <c r="S3200" i="62"/>
  <c r="U3199" i="62"/>
  <c r="T3199" i="62"/>
  <c r="S3199" i="62"/>
  <c r="U3198" i="62"/>
  <c r="T3198" i="62"/>
  <c r="S3198" i="62"/>
  <c r="U2256" i="62"/>
  <c r="T2256" i="62"/>
  <c r="S2256" i="62"/>
  <c r="U567" i="62"/>
  <c r="T567" i="62"/>
  <c r="S567" i="62"/>
  <c r="U566" i="62"/>
  <c r="T566" i="62"/>
  <c r="S566" i="62"/>
  <c r="U2255" i="62"/>
  <c r="T2255" i="62"/>
  <c r="S2255" i="62"/>
  <c r="U2254" i="62"/>
  <c r="T2254" i="62"/>
  <c r="S2254" i="62"/>
  <c r="U2253" i="62"/>
  <c r="T2253" i="62"/>
  <c r="S2253" i="62"/>
  <c r="U2252" i="62"/>
  <c r="T2252" i="62"/>
  <c r="S2252" i="62"/>
  <c r="U565" i="62"/>
  <c r="T565" i="62"/>
  <c r="S565" i="62"/>
  <c r="U2251" i="62"/>
  <c r="T2251" i="62"/>
  <c r="S2251" i="62"/>
  <c r="U2250" i="62"/>
  <c r="T2250" i="62"/>
  <c r="S2250" i="62"/>
  <c r="U2249" i="62"/>
  <c r="T2249" i="62"/>
  <c r="S2249" i="62"/>
  <c r="U564" i="62"/>
  <c r="T564" i="62"/>
  <c r="S564" i="62"/>
  <c r="U2248" i="62"/>
  <c r="T2248" i="62"/>
  <c r="S2248" i="62"/>
  <c r="U2247" i="62"/>
  <c r="T2247" i="62"/>
  <c r="S2247" i="62"/>
  <c r="U2246" i="62"/>
  <c r="T2246" i="62"/>
  <c r="S2246" i="62"/>
  <c r="U2245" i="62"/>
  <c r="T2245" i="62"/>
  <c r="S2245" i="62"/>
  <c r="U2244" i="62"/>
  <c r="T2244" i="62"/>
  <c r="S2244" i="62"/>
  <c r="U2243" i="62"/>
  <c r="T2243" i="62"/>
  <c r="S2243" i="62"/>
  <c r="U2242" i="62"/>
  <c r="T2242" i="62"/>
  <c r="S2242" i="62"/>
  <c r="U2241" i="62"/>
  <c r="T2241" i="62"/>
  <c r="S2241" i="62"/>
  <c r="U114" i="62"/>
  <c r="T114" i="62"/>
  <c r="S114" i="62"/>
  <c r="U2240" i="62"/>
  <c r="T2240" i="62"/>
  <c r="S2240" i="62"/>
  <c r="U2239" i="62"/>
  <c r="T2239" i="62"/>
  <c r="S2239" i="62"/>
  <c r="U2238" i="62"/>
  <c r="T2238" i="62"/>
  <c r="S2238" i="62"/>
  <c r="U2237" i="62"/>
  <c r="T2237" i="62"/>
  <c r="S2237" i="62"/>
  <c r="U2236" i="62"/>
  <c r="T2236" i="62"/>
  <c r="S2236" i="62"/>
  <c r="U2235" i="62"/>
  <c r="T2235" i="62"/>
  <c r="S2235" i="62"/>
  <c r="U113" i="62"/>
  <c r="T113" i="62"/>
  <c r="S113" i="62"/>
  <c r="U2234" i="62"/>
  <c r="T2234" i="62"/>
  <c r="S2234" i="62"/>
  <c r="U2233" i="62"/>
  <c r="T2233" i="62"/>
  <c r="S2233" i="62"/>
  <c r="U2232" i="62"/>
  <c r="T2232" i="62"/>
  <c r="S2232" i="62"/>
  <c r="U563" i="62"/>
  <c r="T563" i="62"/>
  <c r="S563" i="62"/>
  <c r="U2231" i="62"/>
  <c r="T2231" i="62"/>
  <c r="S2231" i="62"/>
  <c r="U562" i="62"/>
  <c r="T562" i="62"/>
  <c r="S562" i="62"/>
  <c r="U2230" i="62"/>
  <c r="T2230" i="62"/>
  <c r="S2230" i="62"/>
  <c r="U561" i="62"/>
  <c r="T561" i="62"/>
  <c r="S561" i="62"/>
  <c r="U2229" i="62"/>
  <c r="T2229" i="62"/>
  <c r="S2229" i="62"/>
  <c r="U2228" i="62"/>
  <c r="T2228" i="62"/>
  <c r="S2228" i="62"/>
  <c r="U2227" i="62"/>
  <c r="T2227" i="62"/>
  <c r="S2227" i="62"/>
  <c r="U2226" i="62"/>
  <c r="T2226" i="62"/>
  <c r="S2226" i="62"/>
  <c r="U2225" i="62"/>
  <c r="T2225" i="62"/>
  <c r="S2225" i="62"/>
  <c r="U2224" i="62"/>
  <c r="T2224" i="62"/>
  <c r="S2224" i="62"/>
  <c r="U2223" i="62"/>
  <c r="T2223" i="62"/>
  <c r="S2223" i="62"/>
  <c r="U2222" i="62"/>
  <c r="T2222" i="62"/>
  <c r="S2222" i="62"/>
  <c r="U2221" i="62"/>
  <c r="T2221" i="62"/>
  <c r="S2221" i="62"/>
  <c r="U2220" i="62"/>
  <c r="T2220" i="62"/>
  <c r="S2220" i="62"/>
  <c r="U2219" i="62"/>
  <c r="T2219" i="62"/>
  <c r="S2219" i="62"/>
  <c r="U560" i="62"/>
  <c r="T560" i="62"/>
  <c r="S560" i="62"/>
  <c r="U2218" i="62"/>
  <c r="T2218" i="62"/>
  <c r="S2218" i="62"/>
  <c r="U2217" i="62"/>
  <c r="T2217" i="62"/>
  <c r="S2217" i="62"/>
  <c r="U2216" i="62"/>
  <c r="T2216" i="62"/>
  <c r="S2216" i="62"/>
  <c r="U2215" i="62"/>
  <c r="T2215" i="62"/>
  <c r="S2215" i="62"/>
  <c r="U2214" i="62"/>
  <c r="T2214" i="62"/>
  <c r="S2214" i="62"/>
  <c r="U559" i="62"/>
  <c r="T559" i="62"/>
  <c r="S559" i="62"/>
  <c r="U558" i="62"/>
  <c r="T558" i="62"/>
  <c r="S558" i="62"/>
  <c r="U557" i="62"/>
  <c r="T557" i="62"/>
  <c r="S557" i="62"/>
  <c r="U556" i="62"/>
  <c r="T556" i="62"/>
  <c r="S556" i="62"/>
  <c r="U555" i="62"/>
  <c r="T555" i="62"/>
  <c r="S555" i="62"/>
  <c r="U554" i="62"/>
  <c r="T554" i="62"/>
  <c r="S554" i="62"/>
  <c r="U2213" i="62"/>
  <c r="T2213" i="62"/>
  <c r="S2213" i="62"/>
  <c r="U2212" i="62"/>
  <c r="T2212" i="62"/>
  <c r="S2212" i="62"/>
  <c r="U2211" i="62"/>
  <c r="T2211" i="62"/>
  <c r="S2211" i="62"/>
  <c r="U2210" i="62"/>
  <c r="T2210" i="62"/>
  <c r="S2210" i="62"/>
  <c r="U553" i="62"/>
  <c r="T553" i="62"/>
  <c r="S553" i="62"/>
  <c r="U2209" i="62"/>
  <c r="T2209" i="62"/>
  <c r="S2209" i="62"/>
  <c r="U2208" i="62"/>
  <c r="T2208" i="62"/>
  <c r="S2208" i="62"/>
  <c r="U2207" i="62"/>
  <c r="T2207" i="62"/>
  <c r="S2207" i="62"/>
  <c r="U2206" i="62"/>
  <c r="T2206" i="62"/>
  <c r="S2206" i="62"/>
  <c r="U2205" i="62"/>
  <c r="T2205" i="62"/>
  <c r="S2205" i="62"/>
  <c r="U2204" i="62"/>
  <c r="T2204" i="62"/>
  <c r="S2204" i="62"/>
  <c r="U112" i="62"/>
  <c r="T112" i="62"/>
  <c r="S112" i="62"/>
  <c r="U552" i="62"/>
  <c r="T552" i="62"/>
  <c r="S552" i="62"/>
  <c r="U111" i="62"/>
  <c r="T111" i="62"/>
  <c r="S111" i="62"/>
  <c r="U2203" i="62"/>
  <c r="T2203" i="62"/>
  <c r="S2203" i="62"/>
  <c r="U2202" i="62"/>
  <c r="T2202" i="62"/>
  <c r="S2202" i="62"/>
  <c r="U2201" i="62"/>
  <c r="T2201" i="62"/>
  <c r="S2201" i="62"/>
  <c r="U2200" i="62"/>
  <c r="T2200" i="62"/>
  <c r="S2200" i="62"/>
  <c r="U3197" i="62"/>
  <c r="T3197" i="62"/>
  <c r="S3197" i="62"/>
  <c r="U551" i="62"/>
  <c r="T551" i="62"/>
  <c r="S551" i="62"/>
  <c r="U2199" i="62"/>
  <c r="T2199" i="62"/>
  <c r="S2199" i="62"/>
  <c r="U2198" i="62"/>
  <c r="T2198" i="62"/>
  <c r="S2198" i="62"/>
  <c r="U2197" i="62"/>
  <c r="T2197" i="62"/>
  <c r="S2197" i="62"/>
  <c r="U2196" i="62"/>
  <c r="T2196" i="62"/>
  <c r="S2196" i="62"/>
  <c r="U2195" i="62"/>
  <c r="T2195" i="62"/>
  <c r="S2195" i="62"/>
  <c r="U2194" i="62"/>
  <c r="T2194" i="62"/>
  <c r="S2194" i="62"/>
  <c r="U110" i="62"/>
  <c r="T110" i="62"/>
  <c r="S110" i="62"/>
  <c r="U2193" i="62"/>
  <c r="T2193" i="62"/>
  <c r="S2193" i="62"/>
  <c r="U2192" i="62"/>
  <c r="T2192" i="62"/>
  <c r="S2192" i="62"/>
  <c r="U2191" i="62"/>
  <c r="T2191" i="62"/>
  <c r="S2191" i="62"/>
  <c r="U109" i="62"/>
  <c r="T109" i="62"/>
  <c r="S109" i="62"/>
  <c r="U2190" i="62"/>
  <c r="T2190" i="62"/>
  <c r="S2190" i="62"/>
  <c r="U2189" i="62"/>
  <c r="T2189" i="62"/>
  <c r="S2189" i="62"/>
  <c r="U2188" i="62"/>
  <c r="T2188" i="62"/>
  <c r="S2188" i="62"/>
  <c r="U3196" i="62"/>
  <c r="T3196" i="62"/>
  <c r="S3196" i="62"/>
  <c r="U550" i="62"/>
  <c r="T550" i="62"/>
  <c r="S550" i="62"/>
  <c r="U2187" i="62"/>
  <c r="T2187" i="62"/>
  <c r="S2187" i="62"/>
  <c r="U2186" i="62"/>
  <c r="T2186" i="62"/>
  <c r="S2186" i="62"/>
  <c r="U2185" i="62"/>
  <c r="T2185" i="62"/>
  <c r="S2185" i="62"/>
  <c r="U2184" i="62"/>
  <c r="T2184" i="62"/>
  <c r="S2184" i="62"/>
  <c r="U2183" i="62"/>
  <c r="T2183" i="62"/>
  <c r="S2183" i="62"/>
  <c r="U2182" i="62"/>
  <c r="T2182" i="62"/>
  <c r="S2182" i="62"/>
  <c r="U2181" i="62"/>
  <c r="T2181" i="62"/>
  <c r="S2181" i="62"/>
  <c r="U2180" i="62"/>
  <c r="T2180" i="62"/>
  <c r="S2180" i="62"/>
  <c r="U2179" i="62"/>
  <c r="T2179" i="62"/>
  <c r="S2179" i="62"/>
  <c r="U2178" i="62"/>
  <c r="T2178" i="62"/>
  <c r="S2178" i="62"/>
  <c r="U2177" i="62"/>
  <c r="T2177" i="62"/>
  <c r="S2177" i="62"/>
  <c r="U2176" i="62"/>
  <c r="T2176" i="62"/>
  <c r="S2176" i="62"/>
  <c r="U549" i="62"/>
  <c r="T549" i="62"/>
  <c r="S549" i="62"/>
  <c r="U2175" i="62"/>
  <c r="T2175" i="62"/>
  <c r="S2175" i="62"/>
  <c r="U548" i="62"/>
  <c r="T548" i="62"/>
  <c r="S548" i="62"/>
  <c r="U2174" i="62"/>
  <c r="T2174" i="62"/>
  <c r="S2174" i="62"/>
  <c r="U3195" i="62"/>
  <c r="T3195" i="62"/>
  <c r="S3195" i="62"/>
  <c r="U2173" i="62"/>
  <c r="T2173" i="62"/>
  <c r="S2173" i="62"/>
  <c r="U2172" i="62"/>
  <c r="T2172" i="62"/>
  <c r="S2172" i="62"/>
  <c r="U2171" i="62"/>
  <c r="T2171" i="62"/>
  <c r="S2171" i="62"/>
  <c r="U108" i="62"/>
  <c r="T108" i="62"/>
  <c r="S108" i="62"/>
  <c r="U2170" i="62"/>
  <c r="T2170" i="62"/>
  <c r="S2170" i="62"/>
  <c r="U2169" i="62"/>
  <c r="T2169" i="62"/>
  <c r="S2169" i="62"/>
  <c r="U2168" i="62"/>
  <c r="T2168" i="62"/>
  <c r="S2168" i="62"/>
  <c r="U107" i="62"/>
  <c r="T107" i="62"/>
  <c r="S107" i="62"/>
  <c r="U2167" i="62"/>
  <c r="T2167" i="62"/>
  <c r="S2167" i="62"/>
  <c r="U2166" i="62"/>
  <c r="T2166" i="62"/>
  <c r="S2166" i="62"/>
  <c r="U2165" i="62"/>
  <c r="T2165" i="62"/>
  <c r="S2165" i="62"/>
  <c r="U2164" i="62"/>
  <c r="T2164" i="62"/>
  <c r="S2164" i="62"/>
  <c r="U2163" i="62"/>
  <c r="T2163" i="62"/>
  <c r="S2163" i="62"/>
  <c r="U547" i="62"/>
  <c r="T547" i="62"/>
  <c r="S547" i="62"/>
  <c r="U546" i="62"/>
  <c r="T546" i="62"/>
  <c r="S546" i="62"/>
  <c r="U545" i="62"/>
  <c r="T545" i="62"/>
  <c r="S545" i="62"/>
  <c r="U2162" i="62"/>
  <c r="T2162" i="62"/>
  <c r="S2162" i="62"/>
  <c r="U544" i="62"/>
  <c r="T544" i="62"/>
  <c r="S544" i="62"/>
  <c r="U2161" i="62"/>
  <c r="T2161" i="62"/>
  <c r="S2161" i="62"/>
  <c r="U2160" i="62"/>
  <c r="T2160" i="62"/>
  <c r="S2160" i="62"/>
  <c r="U543" i="62"/>
  <c r="T543" i="62"/>
  <c r="S543" i="62"/>
  <c r="U2159" i="62"/>
  <c r="T2159" i="62"/>
  <c r="S2159" i="62"/>
  <c r="U2158" i="62"/>
  <c r="T2158" i="62"/>
  <c r="S2158" i="62"/>
  <c r="U2157" i="62"/>
  <c r="T2157" i="62"/>
  <c r="S2157" i="62"/>
  <c r="U2156" i="62"/>
  <c r="T2156" i="62"/>
  <c r="S2156" i="62"/>
  <c r="U542" i="62"/>
  <c r="T542" i="62"/>
  <c r="S542" i="62"/>
  <c r="U2155" i="62"/>
  <c r="T2155" i="62"/>
  <c r="S2155" i="62"/>
  <c r="U2154" i="62"/>
  <c r="T2154" i="62"/>
  <c r="S2154" i="62"/>
  <c r="U541" i="62"/>
  <c r="T541" i="62"/>
  <c r="S541" i="62"/>
  <c r="U2153" i="62"/>
  <c r="T2153" i="62"/>
  <c r="S2153" i="62"/>
  <c r="U540" i="62"/>
  <c r="T540" i="62"/>
  <c r="S540" i="62"/>
  <c r="U539" i="62"/>
  <c r="T539" i="62"/>
  <c r="S539" i="62"/>
  <c r="U538" i="62"/>
  <c r="T538" i="62"/>
  <c r="S538" i="62"/>
  <c r="U537" i="62"/>
  <c r="T537" i="62"/>
  <c r="S537" i="62"/>
  <c r="U536" i="62"/>
  <c r="T536" i="62"/>
  <c r="S536" i="62"/>
  <c r="U2152" i="62"/>
  <c r="T2152" i="62"/>
  <c r="S2152" i="62"/>
  <c r="U2151" i="62"/>
  <c r="T2151" i="62"/>
  <c r="S2151" i="62"/>
  <c r="U535" i="62"/>
  <c r="T535" i="62"/>
  <c r="S535" i="62"/>
  <c r="U2150" i="62"/>
  <c r="T2150" i="62"/>
  <c r="S2150" i="62"/>
  <c r="U2149" i="62"/>
  <c r="T2149" i="62"/>
  <c r="S2149" i="62"/>
  <c r="U2148" i="62"/>
  <c r="T2148" i="62"/>
  <c r="S2148" i="62"/>
  <c r="U534" i="62"/>
  <c r="T534" i="62"/>
  <c r="S534" i="62"/>
  <c r="U2147" i="62"/>
  <c r="T2147" i="62"/>
  <c r="S2147" i="62"/>
  <c r="U533" i="62"/>
  <c r="T533" i="62"/>
  <c r="S533" i="62"/>
  <c r="U2146" i="62"/>
  <c r="T2146" i="62"/>
  <c r="S2146" i="62"/>
  <c r="U532" i="62"/>
  <c r="T532" i="62"/>
  <c r="S532" i="62"/>
  <c r="U531" i="62"/>
  <c r="T531" i="62"/>
  <c r="S531" i="62"/>
  <c r="U530" i="62"/>
  <c r="T530" i="62"/>
  <c r="S530" i="62"/>
  <c r="U2145" i="62"/>
  <c r="T2145" i="62"/>
  <c r="S2145" i="62"/>
  <c r="U2144" i="62"/>
  <c r="T2144" i="62"/>
  <c r="S2144" i="62"/>
  <c r="U2143" i="62"/>
  <c r="T2143" i="62"/>
  <c r="S2143" i="62"/>
  <c r="U2142" i="62"/>
  <c r="T2142" i="62"/>
  <c r="S2142" i="62"/>
  <c r="U2141" i="62"/>
  <c r="T2141" i="62"/>
  <c r="S2141" i="62"/>
  <c r="U2140" i="62"/>
  <c r="T2140" i="62"/>
  <c r="S2140" i="62"/>
  <c r="U2139" i="62"/>
  <c r="T2139" i="62"/>
  <c r="S2139" i="62"/>
  <c r="U2138" i="62"/>
  <c r="T2138" i="62"/>
  <c r="S2138" i="62"/>
  <c r="U529" i="62"/>
  <c r="T529" i="62"/>
  <c r="S529" i="62"/>
  <c r="U2137" i="62"/>
  <c r="T2137" i="62"/>
  <c r="S2137" i="62"/>
  <c r="U2136" i="62"/>
  <c r="T2136" i="62"/>
  <c r="S2136" i="62"/>
  <c r="U2135" i="62"/>
  <c r="T2135" i="62"/>
  <c r="S2135" i="62"/>
  <c r="U2134" i="62"/>
  <c r="T2134" i="62"/>
  <c r="S2134" i="62"/>
  <c r="U2133" i="62"/>
  <c r="T2133" i="62"/>
  <c r="S2133" i="62"/>
  <c r="U2132" i="62"/>
  <c r="T2132" i="62"/>
  <c r="S2132" i="62"/>
  <c r="U2131" i="62"/>
  <c r="T2131" i="62"/>
  <c r="S2131" i="62"/>
  <c r="U2130" i="62"/>
  <c r="T2130" i="62"/>
  <c r="S2130" i="62"/>
  <c r="U2129" i="62"/>
  <c r="T2129" i="62"/>
  <c r="S2129" i="62"/>
  <c r="U2128" i="62"/>
  <c r="T2128" i="62"/>
  <c r="S2128" i="62"/>
  <c r="U2127" i="62"/>
  <c r="T2127" i="62"/>
  <c r="S2127" i="62"/>
  <c r="U2126" i="62"/>
  <c r="T2126" i="62"/>
  <c r="S2126" i="62"/>
  <c r="U2125" i="62"/>
  <c r="T2125" i="62"/>
  <c r="S2125" i="62"/>
  <c r="U2124" i="62"/>
  <c r="T2124" i="62"/>
  <c r="S2124" i="62"/>
  <c r="U2123" i="62"/>
  <c r="T2123" i="62"/>
  <c r="S2123" i="62"/>
  <c r="U2122" i="62"/>
  <c r="T2122" i="62"/>
  <c r="S2122" i="62"/>
  <c r="U2121" i="62"/>
  <c r="T2121" i="62"/>
  <c r="S2121" i="62"/>
  <c r="U2120" i="62"/>
  <c r="T2120" i="62"/>
  <c r="S2120" i="62"/>
  <c r="U2119" i="62"/>
  <c r="T2119" i="62"/>
  <c r="S2119" i="62"/>
  <c r="U2118" i="62"/>
  <c r="T2118" i="62"/>
  <c r="S2118" i="62"/>
  <c r="U2117" i="62"/>
  <c r="T2117" i="62"/>
  <c r="S2117" i="62"/>
  <c r="U2116" i="62"/>
  <c r="T2116" i="62"/>
  <c r="S2116" i="62"/>
  <c r="U2115" i="62"/>
  <c r="T2115" i="62"/>
  <c r="S2115" i="62"/>
  <c r="U106" i="62"/>
  <c r="T106" i="62"/>
  <c r="S106" i="62"/>
  <c r="U528" i="62"/>
  <c r="T528" i="62"/>
  <c r="S528" i="62"/>
  <c r="U2114" i="62"/>
  <c r="T2114" i="62"/>
  <c r="S2114" i="62"/>
  <c r="U527" i="62"/>
  <c r="T527" i="62"/>
  <c r="S527" i="62"/>
  <c r="U526" i="62"/>
  <c r="T526" i="62"/>
  <c r="S526" i="62"/>
  <c r="U525" i="62"/>
  <c r="T525" i="62"/>
  <c r="S525" i="62"/>
  <c r="U2113" i="62"/>
  <c r="T2113" i="62"/>
  <c r="S2113" i="62"/>
  <c r="U105" i="62"/>
  <c r="T105" i="62"/>
  <c r="S105" i="62"/>
  <c r="U2112" i="62"/>
  <c r="T2112" i="62"/>
  <c r="S2112" i="62"/>
  <c r="U2111" i="62"/>
  <c r="T2111" i="62"/>
  <c r="S2111" i="62"/>
  <c r="U2110" i="62"/>
  <c r="T2110" i="62"/>
  <c r="S2110" i="62"/>
  <c r="U2109" i="62"/>
  <c r="T2109" i="62"/>
  <c r="S2109" i="62"/>
  <c r="U2108" i="62"/>
  <c r="T2108" i="62"/>
  <c r="S2108" i="62"/>
  <c r="U2107" i="62"/>
  <c r="T2107" i="62"/>
  <c r="S2107" i="62"/>
  <c r="U2106" i="62"/>
  <c r="T2106" i="62"/>
  <c r="S2106" i="62"/>
  <c r="U2105" i="62"/>
  <c r="T2105" i="62"/>
  <c r="S2105" i="62"/>
  <c r="U524" i="62"/>
  <c r="T524" i="62"/>
  <c r="S524" i="62"/>
  <c r="U523" i="62"/>
  <c r="T523" i="62"/>
  <c r="S523" i="62"/>
  <c r="U104" i="62"/>
  <c r="T104" i="62"/>
  <c r="S104" i="62"/>
  <c r="U2104" i="62"/>
  <c r="T2104" i="62"/>
  <c r="S2104" i="62"/>
  <c r="U2103" i="62"/>
  <c r="T2103" i="62"/>
  <c r="S2103" i="62"/>
  <c r="U522" i="62"/>
  <c r="T522" i="62"/>
  <c r="S522" i="62"/>
  <c r="U2102" i="62"/>
  <c r="T2102" i="62"/>
  <c r="S2102" i="62"/>
  <c r="U521" i="62"/>
  <c r="T521" i="62"/>
  <c r="S521" i="62"/>
  <c r="U2101" i="62"/>
  <c r="T2101" i="62"/>
  <c r="S2101" i="62"/>
  <c r="U2100" i="62"/>
  <c r="T2100" i="62"/>
  <c r="S2100" i="62"/>
  <c r="U2099" i="62"/>
  <c r="T2099" i="62"/>
  <c r="S2099" i="62"/>
  <c r="U2098" i="62"/>
  <c r="T2098" i="62"/>
  <c r="S2098" i="62"/>
  <c r="U2097" i="62"/>
  <c r="T2097" i="62"/>
  <c r="S2097" i="62"/>
  <c r="U520" i="62"/>
  <c r="T520" i="62"/>
  <c r="S520" i="62"/>
  <c r="U2096" i="62"/>
  <c r="T2096" i="62"/>
  <c r="S2096" i="62"/>
  <c r="U2095" i="62"/>
  <c r="T2095" i="62"/>
  <c r="S2095" i="62"/>
  <c r="U2094" i="62"/>
  <c r="T2094" i="62"/>
  <c r="S2094" i="62"/>
  <c r="U2093" i="62"/>
  <c r="T2093" i="62"/>
  <c r="S2093" i="62"/>
  <c r="U519" i="62"/>
  <c r="T519" i="62"/>
  <c r="S519" i="62"/>
  <c r="U2092" i="62"/>
  <c r="T2092" i="62"/>
  <c r="S2092" i="62"/>
  <c r="U2091" i="62"/>
  <c r="T2091" i="62"/>
  <c r="S2091" i="62"/>
  <c r="U2090" i="62"/>
  <c r="T2090" i="62"/>
  <c r="S2090" i="62"/>
  <c r="U2089" i="62"/>
  <c r="T2089" i="62"/>
  <c r="S2089" i="62"/>
  <c r="U2088" i="62"/>
  <c r="T2088" i="62"/>
  <c r="S2088" i="62"/>
  <c r="U518" i="62"/>
  <c r="T518" i="62"/>
  <c r="S518" i="62"/>
  <c r="U2087" i="62"/>
  <c r="T2087" i="62"/>
  <c r="S2087" i="62"/>
  <c r="U2086" i="62"/>
  <c r="T2086" i="62"/>
  <c r="S2086" i="62"/>
  <c r="U2085" i="62"/>
  <c r="T2085" i="62"/>
  <c r="S2085" i="62"/>
  <c r="U2084" i="62"/>
  <c r="T2084" i="62"/>
  <c r="S2084" i="62"/>
  <c r="U2083" i="62"/>
  <c r="T2083" i="62"/>
  <c r="S2083" i="62"/>
  <c r="U2082" i="62"/>
  <c r="T2082" i="62"/>
  <c r="S2082" i="62"/>
  <c r="U3194" i="62"/>
  <c r="T3194" i="62"/>
  <c r="S3194" i="62"/>
  <c r="U2081" i="62"/>
  <c r="T2081" i="62"/>
  <c r="S2081" i="62"/>
  <c r="U517" i="62"/>
  <c r="T517" i="62"/>
  <c r="S517" i="62"/>
  <c r="U2080" i="62"/>
  <c r="T2080" i="62"/>
  <c r="S2080" i="62"/>
  <c r="U2079" i="62"/>
  <c r="T2079" i="62"/>
  <c r="S2079" i="62"/>
  <c r="U516" i="62"/>
  <c r="T516" i="62"/>
  <c r="S516" i="62"/>
  <c r="U515" i="62"/>
  <c r="T515" i="62"/>
  <c r="S515" i="62"/>
  <c r="U2078" i="62"/>
  <c r="T2078" i="62"/>
  <c r="S2078" i="62"/>
  <c r="U514" i="62"/>
  <c r="T514" i="62"/>
  <c r="S514" i="62"/>
  <c r="U513" i="62"/>
  <c r="T513" i="62"/>
  <c r="S513" i="62"/>
  <c r="U2077" i="62"/>
  <c r="T2077" i="62"/>
  <c r="S2077" i="62"/>
  <c r="U2076" i="62"/>
  <c r="T2076" i="62"/>
  <c r="S2076" i="62"/>
  <c r="U2075" i="62"/>
  <c r="T2075" i="62"/>
  <c r="S2075" i="62"/>
  <c r="U2074" i="62"/>
  <c r="T2074" i="62"/>
  <c r="S2074" i="62"/>
  <c r="U2073" i="62"/>
  <c r="T2073" i="62"/>
  <c r="S2073" i="62"/>
  <c r="U2072" i="62"/>
  <c r="T2072" i="62"/>
  <c r="S2072" i="62"/>
  <c r="U2071" i="62"/>
  <c r="T2071" i="62"/>
  <c r="S2071" i="62"/>
  <c r="U2070" i="62"/>
  <c r="T2070" i="62"/>
  <c r="S2070" i="62"/>
  <c r="U512" i="62"/>
  <c r="T512" i="62"/>
  <c r="S512" i="62"/>
  <c r="U511" i="62"/>
  <c r="T511" i="62"/>
  <c r="S511" i="62"/>
  <c r="U2069" i="62"/>
  <c r="T2069" i="62"/>
  <c r="S2069" i="62"/>
  <c r="U2068" i="62"/>
  <c r="T2068" i="62"/>
  <c r="S2068" i="62"/>
  <c r="U2067" i="62"/>
  <c r="T2067" i="62"/>
  <c r="S2067" i="62"/>
  <c r="U2066" i="62"/>
  <c r="T2066" i="62"/>
  <c r="S2066" i="62"/>
  <c r="U2065" i="62"/>
  <c r="T2065" i="62"/>
  <c r="S2065" i="62"/>
  <c r="U2064" i="62"/>
  <c r="T2064" i="62"/>
  <c r="S2064" i="62"/>
  <c r="U2063" i="62"/>
  <c r="T2063" i="62"/>
  <c r="S2063" i="62"/>
  <c r="U2062" i="62"/>
  <c r="T2062" i="62"/>
  <c r="S2062" i="62"/>
  <c r="U510" i="62"/>
  <c r="T510" i="62"/>
  <c r="S510" i="62"/>
  <c r="U2061" i="62"/>
  <c r="T2061" i="62"/>
  <c r="S2061" i="62"/>
  <c r="U2060" i="62"/>
  <c r="T2060" i="62"/>
  <c r="S2060" i="62"/>
  <c r="U2059" i="62"/>
  <c r="T2059" i="62"/>
  <c r="S2059" i="62"/>
  <c r="U509" i="62"/>
  <c r="T509" i="62"/>
  <c r="S509" i="62"/>
  <c r="U508" i="62"/>
  <c r="T508" i="62"/>
  <c r="S508" i="62"/>
  <c r="U507" i="62"/>
  <c r="T507" i="62"/>
  <c r="S507" i="62"/>
  <c r="U3193" i="62"/>
  <c r="T3193" i="62"/>
  <c r="S3193" i="62"/>
  <c r="U506" i="62"/>
  <c r="T506" i="62"/>
  <c r="S506" i="62"/>
  <c r="U103" i="62"/>
  <c r="T103" i="62"/>
  <c r="S103" i="62"/>
  <c r="U505" i="62"/>
  <c r="T505" i="62"/>
  <c r="S505" i="62"/>
  <c r="U2058" i="62"/>
  <c r="T2058" i="62"/>
  <c r="S2058" i="62"/>
  <c r="U504" i="62"/>
  <c r="T504" i="62"/>
  <c r="S504" i="62"/>
  <c r="U2057" i="62"/>
  <c r="T2057" i="62"/>
  <c r="S2057" i="62"/>
  <c r="U2056" i="62"/>
  <c r="T2056" i="62"/>
  <c r="S2056" i="62"/>
  <c r="U2055" i="62"/>
  <c r="T2055" i="62"/>
  <c r="S2055" i="62"/>
  <c r="U2054" i="62"/>
  <c r="T2054" i="62"/>
  <c r="S2054" i="62"/>
  <c r="U2053" i="62"/>
  <c r="T2053" i="62"/>
  <c r="S2053" i="62"/>
  <c r="U2052" i="62"/>
  <c r="T2052" i="62"/>
  <c r="S2052" i="62"/>
  <c r="U2051" i="62"/>
  <c r="T2051" i="62"/>
  <c r="S2051" i="62"/>
  <c r="U503" i="62"/>
  <c r="T503" i="62"/>
  <c r="S503" i="62"/>
  <c r="U2050" i="62"/>
  <c r="T2050" i="62"/>
  <c r="S2050" i="62"/>
  <c r="U2049" i="62"/>
  <c r="T2049" i="62"/>
  <c r="S2049" i="62"/>
  <c r="U2048" i="62"/>
  <c r="T2048" i="62"/>
  <c r="S2048" i="62"/>
  <c r="U2047" i="62"/>
  <c r="T2047" i="62"/>
  <c r="S2047" i="62"/>
  <c r="U2046" i="62"/>
  <c r="T2046" i="62"/>
  <c r="S2046" i="62"/>
  <c r="U502" i="62"/>
  <c r="T502" i="62"/>
  <c r="S502" i="62"/>
  <c r="U2045" i="62"/>
  <c r="T2045" i="62"/>
  <c r="S2045" i="62"/>
  <c r="U501" i="62"/>
  <c r="T501" i="62"/>
  <c r="S501" i="62"/>
  <c r="U2044" i="62"/>
  <c r="T2044" i="62"/>
  <c r="S2044" i="62"/>
  <c r="U2043" i="62"/>
  <c r="T2043" i="62"/>
  <c r="S2043" i="62"/>
  <c r="U2042" i="62"/>
  <c r="T2042" i="62"/>
  <c r="S2042" i="62"/>
  <c r="U2041" i="62"/>
  <c r="T2041" i="62"/>
  <c r="S2041" i="62"/>
  <c r="U2040" i="62"/>
  <c r="T2040" i="62"/>
  <c r="S2040" i="62"/>
  <c r="U500" i="62"/>
  <c r="T500" i="62"/>
  <c r="S500" i="62"/>
  <c r="U499" i="62"/>
  <c r="T499" i="62"/>
  <c r="S499" i="62"/>
  <c r="U2039" i="62"/>
  <c r="T2039" i="62"/>
  <c r="S2039" i="62"/>
  <c r="U2038" i="62"/>
  <c r="T2038" i="62"/>
  <c r="S2038" i="62"/>
  <c r="U2037" i="62"/>
  <c r="T2037" i="62"/>
  <c r="S2037" i="62"/>
  <c r="U102" i="62"/>
  <c r="T102" i="62"/>
  <c r="S102" i="62"/>
  <c r="U498" i="62"/>
  <c r="T498" i="62"/>
  <c r="S498" i="62"/>
  <c r="U497" i="62"/>
  <c r="T497" i="62"/>
  <c r="S497" i="62"/>
  <c r="U2036" i="62"/>
  <c r="T2036" i="62"/>
  <c r="S2036" i="62"/>
  <c r="U496" i="62"/>
  <c r="T496" i="62"/>
  <c r="S496" i="62"/>
  <c r="U2035" i="62"/>
  <c r="T2035" i="62"/>
  <c r="S2035" i="62"/>
  <c r="U2034" i="62"/>
  <c r="T2034" i="62"/>
  <c r="S2034" i="62"/>
  <c r="U495" i="62"/>
  <c r="T495" i="62"/>
  <c r="S495" i="62"/>
  <c r="U2033" i="62"/>
  <c r="T2033" i="62"/>
  <c r="S2033" i="62"/>
  <c r="U2032" i="62"/>
  <c r="T2032" i="62"/>
  <c r="S2032" i="62"/>
  <c r="U494" i="62"/>
  <c r="T494" i="62"/>
  <c r="S494" i="62"/>
  <c r="U2031" i="62"/>
  <c r="T2031" i="62"/>
  <c r="S2031" i="62"/>
  <c r="U2030" i="62"/>
  <c r="T2030" i="62"/>
  <c r="S2030" i="62"/>
  <c r="U2029" i="62"/>
  <c r="T2029" i="62"/>
  <c r="S2029" i="62"/>
  <c r="U905" i="62"/>
  <c r="T905" i="62"/>
  <c r="S905" i="62"/>
  <c r="U493" i="62"/>
  <c r="T493" i="62"/>
  <c r="S493" i="62"/>
  <c r="U2028" i="62"/>
  <c r="T2028" i="62"/>
  <c r="S2028" i="62"/>
  <c r="U2027" i="62"/>
  <c r="T2027" i="62"/>
  <c r="S2027" i="62"/>
  <c r="U492" i="62"/>
  <c r="T492" i="62"/>
  <c r="S492" i="62"/>
  <c r="U491" i="62"/>
  <c r="T491" i="62"/>
  <c r="S491" i="62"/>
  <c r="U2026" i="62"/>
  <c r="T2026" i="62"/>
  <c r="S2026" i="62"/>
  <c r="U2025" i="62"/>
  <c r="T2025" i="62"/>
  <c r="S2025" i="62"/>
  <c r="U490" i="62"/>
  <c r="T490" i="62"/>
  <c r="S490" i="62"/>
  <c r="U2024" i="62"/>
  <c r="T2024" i="62"/>
  <c r="S2024" i="62"/>
  <c r="U2023" i="62"/>
  <c r="T2023" i="62"/>
  <c r="S2023" i="62"/>
  <c r="U3192" i="62"/>
  <c r="T3192" i="62"/>
  <c r="S3192" i="62"/>
  <c r="U2022" i="62"/>
  <c r="T2022" i="62"/>
  <c r="S2022" i="62"/>
  <c r="U2021" i="62"/>
  <c r="T2021" i="62"/>
  <c r="S2021" i="62"/>
  <c r="U2020" i="62"/>
  <c r="T2020" i="62"/>
  <c r="S2020" i="62"/>
  <c r="U2019" i="62"/>
  <c r="T2019" i="62"/>
  <c r="S2019" i="62"/>
  <c r="U2018" i="62"/>
  <c r="T2018" i="62"/>
  <c r="S2018" i="62"/>
  <c r="U489" i="62"/>
  <c r="T489" i="62"/>
  <c r="S489" i="62"/>
  <c r="U2017" i="62"/>
  <c r="T2017" i="62"/>
  <c r="S2017" i="62"/>
  <c r="U2016" i="62"/>
  <c r="T2016" i="62"/>
  <c r="S2016" i="62"/>
  <c r="U2015" i="62"/>
  <c r="T2015" i="62"/>
  <c r="S2015" i="62"/>
  <c r="U488" i="62"/>
  <c r="T488" i="62"/>
  <c r="S488" i="62"/>
  <c r="U101" i="62"/>
  <c r="T101" i="62"/>
  <c r="S101" i="62"/>
  <c r="U2014" i="62"/>
  <c r="T2014" i="62"/>
  <c r="S2014" i="62"/>
  <c r="U2013" i="62"/>
  <c r="T2013" i="62"/>
  <c r="S2013" i="62"/>
  <c r="U487" i="62"/>
  <c r="T487" i="62"/>
  <c r="S487" i="62"/>
  <c r="U904" i="62"/>
  <c r="T904" i="62"/>
  <c r="S904" i="62"/>
  <c r="U2012" i="62"/>
  <c r="T2012" i="62"/>
  <c r="S2012" i="62"/>
  <c r="U2011" i="62"/>
  <c r="T2011" i="62"/>
  <c r="S2011" i="62"/>
  <c r="U2010" i="62"/>
  <c r="T2010" i="62"/>
  <c r="S2010" i="62"/>
  <c r="U2009" i="62"/>
  <c r="T2009" i="62"/>
  <c r="S2009" i="62"/>
  <c r="U486" i="62"/>
  <c r="T486" i="62"/>
  <c r="S486" i="62"/>
  <c r="U485" i="62"/>
  <c r="T485" i="62"/>
  <c r="S485" i="62"/>
  <c r="U2008" i="62"/>
  <c r="T2008" i="62"/>
  <c r="S2008" i="62"/>
  <c r="U2007" i="62"/>
  <c r="T2007" i="62"/>
  <c r="S2007" i="62"/>
  <c r="U2006" i="62"/>
  <c r="T2006" i="62"/>
  <c r="S2006" i="62"/>
  <c r="U100" i="62"/>
  <c r="T100" i="62"/>
  <c r="S100" i="62"/>
  <c r="U2005" i="62"/>
  <c r="T2005" i="62"/>
  <c r="S2005" i="62"/>
  <c r="U484" i="62"/>
  <c r="T484" i="62"/>
  <c r="S484" i="62"/>
  <c r="U483" i="62"/>
  <c r="T483" i="62"/>
  <c r="S483" i="62"/>
  <c r="U482" i="62"/>
  <c r="T482" i="62"/>
  <c r="S482" i="62"/>
  <c r="U481" i="62"/>
  <c r="T481" i="62"/>
  <c r="S481" i="62"/>
  <c r="U2004" i="62"/>
  <c r="T2004" i="62"/>
  <c r="S2004" i="62"/>
  <c r="U2003" i="62"/>
  <c r="T2003" i="62"/>
  <c r="S2003" i="62"/>
  <c r="U2002" i="62"/>
  <c r="T2002" i="62"/>
  <c r="S2002" i="62"/>
  <c r="U480" i="62"/>
  <c r="T480" i="62"/>
  <c r="S480" i="62"/>
  <c r="U3191" i="62"/>
  <c r="T3191" i="62"/>
  <c r="S3191" i="62"/>
  <c r="U2001" i="62"/>
  <c r="T2001" i="62"/>
  <c r="S2001" i="62"/>
  <c r="U479" i="62"/>
  <c r="T479" i="62"/>
  <c r="S479" i="62"/>
  <c r="U478" i="62"/>
  <c r="T478" i="62"/>
  <c r="S478" i="62"/>
  <c r="U903" i="62"/>
  <c r="T903" i="62"/>
  <c r="S903" i="62"/>
  <c r="U2000" i="62"/>
  <c r="T2000" i="62"/>
  <c r="S2000" i="62"/>
  <c r="U477" i="62"/>
  <c r="T477" i="62"/>
  <c r="S477" i="62"/>
  <c r="U476" i="62"/>
  <c r="T476" i="62"/>
  <c r="S476" i="62"/>
  <c r="U1999" i="62"/>
  <c r="T1999" i="62"/>
  <c r="S1999" i="62"/>
  <c r="U1998" i="62"/>
  <c r="T1998" i="62"/>
  <c r="S1998" i="62"/>
  <c r="U3190" i="62"/>
  <c r="T3190" i="62"/>
  <c r="S3190" i="62"/>
  <c r="U1997" i="62"/>
  <c r="T1997" i="62"/>
  <c r="S1997" i="62"/>
  <c r="U475" i="62"/>
  <c r="T475" i="62"/>
  <c r="S475" i="62"/>
  <c r="U1996" i="62"/>
  <c r="T1996" i="62"/>
  <c r="S1996" i="62"/>
  <c r="U902" i="62"/>
  <c r="T902" i="62"/>
  <c r="S902" i="62"/>
  <c r="U1995" i="62"/>
  <c r="T1995" i="62"/>
  <c r="S1995" i="62"/>
  <c r="U1994" i="62"/>
  <c r="T1994" i="62"/>
  <c r="S1994" i="62"/>
  <c r="U1993" i="62"/>
  <c r="T1993" i="62"/>
  <c r="S1993" i="62"/>
  <c r="U1992" i="62"/>
  <c r="T1992" i="62"/>
  <c r="S1992" i="62"/>
  <c r="U474" i="62"/>
  <c r="T474" i="62"/>
  <c r="S474" i="62"/>
  <c r="U99" i="62"/>
  <c r="T99" i="62"/>
  <c r="S99" i="62"/>
  <c r="U1991" i="62"/>
  <c r="T1991" i="62"/>
  <c r="S1991" i="62"/>
  <c r="U1990" i="62"/>
  <c r="T1990" i="62"/>
  <c r="S1990" i="62"/>
  <c r="U1989" i="62"/>
  <c r="T1989" i="62"/>
  <c r="S1989" i="62"/>
  <c r="U1988" i="62"/>
  <c r="T1988" i="62"/>
  <c r="S1988" i="62"/>
  <c r="U1987" i="62"/>
  <c r="T1987" i="62"/>
  <c r="S1987" i="62"/>
  <c r="U1986" i="62"/>
  <c r="T1986" i="62"/>
  <c r="S1986" i="62"/>
  <c r="U1985" i="62"/>
  <c r="T1985" i="62"/>
  <c r="S1985" i="62"/>
  <c r="U1984" i="62"/>
  <c r="T1984" i="62"/>
  <c r="S1984" i="62"/>
  <c r="U1983" i="62"/>
  <c r="T1983" i="62"/>
  <c r="S1983" i="62"/>
  <c r="U1982" i="62"/>
  <c r="T1982" i="62"/>
  <c r="S1982" i="62"/>
  <c r="U901" i="62"/>
  <c r="T901" i="62"/>
  <c r="S901" i="62"/>
  <c r="U1981" i="62"/>
  <c r="T1981" i="62"/>
  <c r="S1981" i="62"/>
  <c r="U473" i="62"/>
  <c r="T473" i="62"/>
  <c r="S473" i="62"/>
  <c r="U1980" i="62"/>
  <c r="T1980" i="62"/>
  <c r="S1980" i="62"/>
  <c r="U1979" i="62"/>
  <c r="T1979" i="62"/>
  <c r="S1979" i="62"/>
  <c r="U1978" i="62"/>
  <c r="T1978" i="62"/>
  <c r="S1978" i="62"/>
  <c r="U1977" i="62"/>
  <c r="T1977" i="62"/>
  <c r="S1977" i="62"/>
  <c r="U1976" i="62"/>
  <c r="T1976" i="62"/>
  <c r="S1976" i="62"/>
  <c r="U1975" i="62"/>
  <c r="T1975" i="62"/>
  <c r="S1975" i="62"/>
  <c r="U1974" i="62"/>
  <c r="T1974" i="62"/>
  <c r="S1974" i="62"/>
  <c r="U3189" i="62"/>
  <c r="T3189" i="62"/>
  <c r="S3189" i="62"/>
  <c r="U1973" i="62"/>
  <c r="T1973" i="62"/>
  <c r="S1973" i="62"/>
  <c r="U1972" i="62"/>
  <c r="T1972" i="62"/>
  <c r="S1972" i="62"/>
  <c r="U1971" i="62"/>
  <c r="T1971" i="62"/>
  <c r="S1971" i="62"/>
  <c r="U472" i="62"/>
  <c r="T472" i="62"/>
  <c r="S472" i="62"/>
  <c r="U471" i="62"/>
  <c r="T471" i="62"/>
  <c r="S471" i="62"/>
  <c r="U470" i="62"/>
  <c r="T470" i="62"/>
  <c r="S470" i="62"/>
  <c r="U469" i="62"/>
  <c r="T469" i="62"/>
  <c r="S469" i="62"/>
  <c r="U1970" i="62"/>
  <c r="T1970" i="62"/>
  <c r="S1970" i="62"/>
  <c r="U1969" i="62"/>
  <c r="T1969" i="62"/>
  <c r="S1969" i="62"/>
  <c r="U468" i="62"/>
  <c r="T468" i="62"/>
  <c r="S468" i="62"/>
  <c r="U1968" i="62"/>
  <c r="T1968" i="62"/>
  <c r="S1968" i="62"/>
  <c r="U1967" i="62"/>
  <c r="T1967" i="62"/>
  <c r="S1967" i="62"/>
  <c r="U1966" i="62"/>
  <c r="T1966" i="62"/>
  <c r="S1966" i="62"/>
  <c r="U467" i="62"/>
  <c r="T467" i="62"/>
  <c r="S467" i="62"/>
  <c r="U1965" i="62"/>
  <c r="T1965" i="62"/>
  <c r="S1965" i="62"/>
  <c r="U1964" i="62"/>
  <c r="T1964" i="62"/>
  <c r="S1964" i="62"/>
  <c r="U1963" i="62"/>
  <c r="T1963" i="62"/>
  <c r="S1963" i="62"/>
  <c r="U3188" i="62"/>
  <c r="T3188" i="62"/>
  <c r="S3188" i="62"/>
  <c r="U1962" i="62"/>
  <c r="T1962" i="62"/>
  <c r="S1962" i="62"/>
  <c r="U1961" i="62"/>
  <c r="T1961" i="62"/>
  <c r="S1961" i="62"/>
  <c r="U1960" i="62"/>
  <c r="T1960" i="62"/>
  <c r="S1960" i="62"/>
  <c r="U1959" i="62"/>
  <c r="T1959" i="62"/>
  <c r="S1959" i="62"/>
  <c r="U98" i="62"/>
  <c r="T98" i="62"/>
  <c r="S98" i="62"/>
  <c r="U97" i="62"/>
  <c r="T97" i="62"/>
  <c r="S97" i="62"/>
  <c r="U1958" i="62"/>
  <c r="T1958" i="62"/>
  <c r="S1958" i="62"/>
  <c r="U1957" i="62"/>
  <c r="T1957" i="62"/>
  <c r="S1957" i="62"/>
  <c r="U1956" i="62"/>
  <c r="T1956" i="62"/>
  <c r="S1956" i="62"/>
  <c r="U1955" i="62"/>
  <c r="T1955" i="62"/>
  <c r="S1955" i="62"/>
  <c r="U1954" i="62"/>
  <c r="T1954" i="62"/>
  <c r="S1954" i="62"/>
  <c r="U1953" i="62"/>
  <c r="T1953" i="62"/>
  <c r="S1953" i="62"/>
  <c r="U1952" i="62"/>
  <c r="T1952" i="62"/>
  <c r="S1952" i="62"/>
  <c r="U1951" i="62"/>
  <c r="T1951" i="62"/>
  <c r="S1951" i="62"/>
  <c r="U466" i="62"/>
  <c r="T466" i="62"/>
  <c r="S466" i="62"/>
  <c r="U1950" i="62"/>
  <c r="T1950" i="62"/>
  <c r="S1950" i="62"/>
  <c r="U1949" i="62"/>
  <c r="T1949" i="62"/>
  <c r="S1949" i="62"/>
  <c r="U1948" i="62"/>
  <c r="T1948" i="62"/>
  <c r="S1948" i="62"/>
  <c r="U1947" i="62"/>
  <c r="T1947" i="62"/>
  <c r="S1947" i="62"/>
  <c r="U1946" i="62"/>
  <c r="T1946" i="62"/>
  <c r="S1946" i="62"/>
  <c r="U1945" i="62"/>
  <c r="T1945" i="62"/>
  <c r="S1945" i="62"/>
  <c r="U1944" i="62"/>
  <c r="T1944" i="62"/>
  <c r="S1944" i="62"/>
  <c r="U1943" i="62"/>
  <c r="T1943" i="62"/>
  <c r="S1943" i="62"/>
  <c r="U1942" i="62"/>
  <c r="T1942" i="62"/>
  <c r="S1942" i="62"/>
  <c r="U1941" i="62"/>
  <c r="T1941" i="62"/>
  <c r="S1941" i="62"/>
  <c r="U1940" i="62"/>
  <c r="T1940" i="62"/>
  <c r="S1940" i="62"/>
  <c r="U1939" i="62"/>
  <c r="T1939" i="62"/>
  <c r="S1939" i="62"/>
  <c r="U1938" i="62"/>
  <c r="T1938" i="62"/>
  <c r="S1938" i="62"/>
  <c r="U1937" i="62"/>
  <c r="T1937" i="62"/>
  <c r="S1937" i="62"/>
  <c r="U1936" i="62"/>
  <c r="T1936" i="62"/>
  <c r="S1936" i="62"/>
  <c r="U1935" i="62"/>
  <c r="T1935" i="62"/>
  <c r="S1935" i="62"/>
  <c r="U465" i="62"/>
  <c r="T465" i="62"/>
  <c r="S465" i="62"/>
  <c r="U1934" i="62"/>
  <c r="T1934" i="62"/>
  <c r="S1934" i="62"/>
  <c r="U1933" i="62"/>
  <c r="T1933" i="62"/>
  <c r="S1933" i="62"/>
  <c r="U464" i="62"/>
  <c r="T464" i="62"/>
  <c r="S464" i="62"/>
  <c r="U463" i="62"/>
  <c r="T463" i="62"/>
  <c r="S463" i="62"/>
  <c r="U1932" i="62"/>
  <c r="T1932" i="62"/>
  <c r="S1932" i="62"/>
  <c r="U462" i="62"/>
  <c r="T462" i="62"/>
  <c r="S462" i="62"/>
  <c r="U461" i="62"/>
  <c r="T461" i="62"/>
  <c r="S461" i="62"/>
  <c r="U1931" i="62"/>
  <c r="T1931" i="62"/>
  <c r="S1931" i="62"/>
  <c r="U1930" i="62"/>
  <c r="T1930" i="62"/>
  <c r="S1930" i="62"/>
  <c r="U1929" i="62"/>
  <c r="T1929" i="62"/>
  <c r="S1929" i="62"/>
  <c r="U460" i="62"/>
  <c r="T460" i="62"/>
  <c r="S460" i="62"/>
  <c r="U459" i="62"/>
  <c r="T459" i="62"/>
  <c r="S459" i="62"/>
  <c r="U1928" i="62"/>
  <c r="T1928" i="62"/>
  <c r="S1928" i="62"/>
  <c r="U1927" i="62"/>
  <c r="T1927" i="62"/>
  <c r="S1927" i="62"/>
  <c r="U458" i="62"/>
  <c r="T458" i="62"/>
  <c r="S458" i="62"/>
  <c r="U1926" i="62"/>
  <c r="T1926" i="62"/>
  <c r="S1926" i="62"/>
  <c r="U1925" i="62"/>
  <c r="T1925" i="62"/>
  <c r="S1925" i="62"/>
  <c r="U1924" i="62"/>
  <c r="T1924" i="62"/>
  <c r="S1924" i="62"/>
  <c r="U1923" i="62"/>
  <c r="T1923" i="62"/>
  <c r="S1923" i="62"/>
  <c r="U1922" i="62"/>
  <c r="T1922" i="62"/>
  <c r="S1922" i="62"/>
  <c r="U1921" i="62"/>
  <c r="T1921" i="62"/>
  <c r="S1921" i="62"/>
  <c r="U457" i="62"/>
  <c r="T457" i="62"/>
  <c r="S457" i="62"/>
  <c r="U96" i="62"/>
  <c r="T96" i="62"/>
  <c r="S96" i="62"/>
  <c r="U456" i="62"/>
  <c r="T456" i="62"/>
  <c r="S456" i="62"/>
  <c r="U455" i="62"/>
  <c r="T455" i="62"/>
  <c r="S455" i="62"/>
  <c r="U454" i="62"/>
  <c r="T454" i="62"/>
  <c r="S454" i="62"/>
  <c r="U1920" i="62"/>
  <c r="T1920" i="62"/>
  <c r="S1920" i="62"/>
  <c r="U453" i="62"/>
  <c r="T453" i="62"/>
  <c r="S453" i="62"/>
  <c r="U452" i="62"/>
  <c r="T452" i="62"/>
  <c r="S452" i="62"/>
  <c r="U1919" i="62"/>
  <c r="T1919" i="62"/>
  <c r="S1919" i="62"/>
  <c r="U451" i="62"/>
  <c r="T451" i="62"/>
  <c r="S451" i="62"/>
  <c r="U450" i="62"/>
  <c r="T450" i="62"/>
  <c r="S450" i="62"/>
  <c r="U1918" i="62"/>
  <c r="T1918" i="62"/>
  <c r="S1918" i="62"/>
  <c r="U449" i="62"/>
  <c r="T449" i="62"/>
  <c r="S449" i="62"/>
  <c r="U1917" i="62"/>
  <c r="T1917" i="62"/>
  <c r="S1917" i="62"/>
  <c r="U1916" i="62"/>
  <c r="T1916" i="62"/>
  <c r="S1916" i="62"/>
  <c r="U1915" i="62"/>
  <c r="T1915" i="62"/>
  <c r="S1915" i="62"/>
  <c r="U1914" i="62"/>
  <c r="T1914" i="62"/>
  <c r="S1914" i="62"/>
  <c r="U1913" i="62"/>
  <c r="T1913" i="62"/>
  <c r="S1913" i="62"/>
  <c r="U900" i="62"/>
  <c r="T900" i="62"/>
  <c r="S900" i="62"/>
  <c r="U448" i="62"/>
  <c r="T448" i="62"/>
  <c r="S448" i="62"/>
  <c r="U1912" i="62"/>
  <c r="T1912" i="62"/>
  <c r="S1912" i="62"/>
  <c r="U447" i="62"/>
  <c r="T447" i="62"/>
  <c r="S447" i="62"/>
  <c r="U1911" i="62"/>
  <c r="T1911" i="62"/>
  <c r="S1911" i="62"/>
  <c r="U1910" i="62"/>
  <c r="T1910" i="62"/>
  <c r="S1910" i="62"/>
  <c r="U1909" i="62"/>
  <c r="T1909" i="62"/>
  <c r="S1909" i="62"/>
  <c r="U1908" i="62"/>
  <c r="T1908" i="62"/>
  <c r="S1908" i="62"/>
  <c r="U446" i="62"/>
  <c r="T446" i="62"/>
  <c r="S446" i="62"/>
  <c r="U445" i="62"/>
  <c r="T445" i="62"/>
  <c r="S445" i="62"/>
  <c r="U1907" i="62"/>
  <c r="T1907" i="62"/>
  <c r="S1907" i="62"/>
  <c r="U444" i="62"/>
  <c r="T444" i="62"/>
  <c r="S444" i="62"/>
  <c r="U443" i="62"/>
  <c r="T443" i="62"/>
  <c r="S443" i="62"/>
  <c r="U1906" i="62"/>
  <c r="T1906" i="62"/>
  <c r="S1906" i="62"/>
  <c r="U442" i="62"/>
  <c r="T442" i="62"/>
  <c r="S442" i="62"/>
  <c r="U441" i="62"/>
  <c r="T441" i="62"/>
  <c r="S441" i="62"/>
  <c r="U1905" i="62"/>
  <c r="T1905" i="62"/>
  <c r="S1905" i="62"/>
  <c r="U1904" i="62"/>
  <c r="T1904" i="62"/>
  <c r="S1904" i="62"/>
  <c r="U1903" i="62"/>
  <c r="T1903" i="62"/>
  <c r="S1903" i="62"/>
  <c r="U1902" i="62"/>
  <c r="T1902" i="62"/>
  <c r="S1902" i="62"/>
  <c r="U1901" i="62"/>
  <c r="T1901" i="62"/>
  <c r="S1901" i="62"/>
  <c r="U3187" i="62"/>
  <c r="T3187" i="62"/>
  <c r="S3187" i="62"/>
  <c r="U1900" i="62"/>
  <c r="T1900" i="62"/>
  <c r="S1900" i="62"/>
  <c r="U1899" i="62"/>
  <c r="T1899" i="62"/>
  <c r="S1899" i="62"/>
  <c r="U1898" i="62"/>
  <c r="T1898" i="62"/>
  <c r="S1898" i="62"/>
  <c r="U440" i="62"/>
  <c r="T440" i="62"/>
  <c r="S440" i="62"/>
  <c r="U1897" i="62"/>
  <c r="T1897" i="62"/>
  <c r="S1897" i="62"/>
  <c r="U1896" i="62"/>
  <c r="T1896" i="62"/>
  <c r="S1896" i="62"/>
  <c r="U1895" i="62"/>
  <c r="T1895" i="62"/>
  <c r="S1895" i="62"/>
  <c r="U1894" i="62"/>
  <c r="T1894" i="62"/>
  <c r="S1894" i="62"/>
  <c r="U1893" i="62"/>
  <c r="T1893" i="62"/>
  <c r="S1893" i="62"/>
  <c r="U439" i="62"/>
  <c r="T439" i="62"/>
  <c r="S439" i="62"/>
  <c r="U1892" i="62"/>
  <c r="T1892" i="62"/>
  <c r="S1892" i="62"/>
  <c r="U1891" i="62"/>
  <c r="T1891" i="62"/>
  <c r="S1891" i="62"/>
  <c r="U1890" i="62"/>
  <c r="T1890" i="62"/>
  <c r="S1890" i="62"/>
  <c r="U1889" i="62"/>
  <c r="T1889" i="62"/>
  <c r="S1889" i="62"/>
  <c r="U1888" i="62"/>
  <c r="T1888" i="62"/>
  <c r="S1888" i="62"/>
  <c r="U899" i="62"/>
  <c r="T899" i="62"/>
  <c r="S899" i="62"/>
  <c r="U438" i="62"/>
  <c r="T438" i="62"/>
  <c r="S438" i="62"/>
  <c r="U437" i="62"/>
  <c r="T437" i="62"/>
  <c r="S437" i="62"/>
  <c r="U1887" i="62"/>
  <c r="T1887" i="62"/>
  <c r="S1887" i="62"/>
  <c r="U1886" i="62"/>
  <c r="T1886" i="62"/>
  <c r="S1886" i="62"/>
  <c r="U1885" i="62"/>
  <c r="T1885" i="62"/>
  <c r="S1885" i="62"/>
  <c r="U1884" i="62"/>
  <c r="T1884" i="62"/>
  <c r="S1884" i="62"/>
  <c r="U1883" i="62"/>
  <c r="T1883" i="62"/>
  <c r="S1883" i="62"/>
  <c r="U1882" i="62"/>
  <c r="T1882" i="62"/>
  <c r="S1882" i="62"/>
  <c r="U1881" i="62"/>
  <c r="T1881" i="62"/>
  <c r="S1881" i="62"/>
  <c r="U1880" i="62"/>
  <c r="T1880" i="62"/>
  <c r="S1880" i="62"/>
  <c r="U1879" i="62"/>
  <c r="T1879" i="62"/>
  <c r="S1879" i="62"/>
  <c r="U1878" i="62"/>
  <c r="T1878" i="62"/>
  <c r="S1878" i="62"/>
  <c r="U1877" i="62"/>
  <c r="T1877" i="62"/>
  <c r="S1877" i="62"/>
  <c r="U1876" i="62"/>
  <c r="T1876" i="62"/>
  <c r="S1876" i="62"/>
  <c r="U1875" i="62"/>
  <c r="T1875" i="62"/>
  <c r="S1875" i="62"/>
  <c r="U436" i="62"/>
  <c r="T436" i="62"/>
  <c r="S436" i="62"/>
  <c r="U95" i="62"/>
  <c r="T95" i="62"/>
  <c r="S95" i="62"/>
  <c r="U1874" i="62"/>
  <c r="T1874" i="62"/>
  <c r="S1874" i="62"/>
  <c r="U435" i="62"/>
  <c r="T435" i="62"/>
  <c r="S435" i="62"/>
  <c r="U898" i="62"/>
  <c r="T898" i="62"/>
  <c r="S898" i="62"/>
  <c r="U897" i="62"/>
  <c r="T897" i="62"/>
  <c r="S897" i="62"/>
  <c r="U896" i="62"/>
  <c r="T896" i="62"/>
  <c r="S896" i="62"/>
  <c r="U434" i="62"/>
  <c r="T434" i="62"/>
  <c r="S434" i="62"/>
  <c r="U1873" i="62"/>
  <c r="T1873" i="62"/>
  <c r="S1873" i="62"/>
  <c r="U3186" i="62"/>
  <c r="T3186" i="62"/>
  <c r="S3186" i="62"/>
  <c r="U1872" i="62"/>
  <c r="T1872" i="62"/>
  <c r="S1872" i="62"/>
  <c r="U433" i="62"/>
  <c r="T433" i="62"/>
  <c r="S433" i="62"/>
  <c r="U1871" i="62"/>
  <c r="T1871" i="62"/>
  <c r="S1871" i="62"/>
  <c r="U1870" i="62"/>
  <c r="T1870" i="62"/>
  <c r="S1870" i="62"/>
  <c r="U1869" i="62"/>
  <c r="T1869" i="62"/>
  <c r="S1869" i="62"/>
  <c r="U432" i="62"/>
  <c r="T432" i="62"/>
  <c r="S432" i="62"/>
  <c r="U1868" i="62"/>
  <c r="T1868" i="62"/>
  <c r="S1868" i="62"/>
  <c r="U1867" i="62"/>
  <c r="T1867" i="62"/>
  <c r="S1867" i="62"/>
  <c r="U1866" i="62"/>
  <c r="T1866" i="62"/>
  <c r="S1866" i="62"/>
  <c r="U1865" i="62"/>
  <c r="T1865" i="62"/>
  <c r="S1865" i="62"/>
  <c r="U431" i="62"/>
  <c r="T431" i="62"/>
  <c r="S431" i="62"/>
  <c r="U1864" i="62"/>
  <c r="T1864" i="62"/>
  <c r="S1864" i="62"/>
  <c r="U1863" i="62"/>
  <c r="T1863" i="62"/>
  <c r="S1863" i="62"/>
  <c r="U1862" i="62"/>
  <c r="T1862" i="62"/>
  <c r="S1862" i="62"/>
  <c r="U1861" i="62"/>
  <c r="T1861" i="62"/>
  <c r="S1861" i="62"/>
  <c r="U1860" i="62"/>
  <c r="T1860" i="62"/>
  <c r="S1860" i="62"/>
  <c r="U1859" i="62"/>
  <c r="T1859" i="62"/>
  <c r="S1859" i="62"/>
  <c r="U1858" i="62"/>
  <c r="T1858" i="62"/>
  <c r="S1858" i="62"/>
  <c r="U1857" i="62"/>
  <c r="T1857" i="62"/>
  <c r="S1857" i="62"/>
  <c r="U1856" i="62"/>
  <c r="T1856" i="62"/>
  <c r="S1856" i="62"/>
  <c r="U1855" i="62"/>
  <c r="T1855" i="62"/>
  <c r="S1855" i="62"/>
  <c r="U1854" i="62"/>
  <c r="T1854" i="62"/>
  <c r="S1854" i="62"/>
  <c r="U430" i="62"/>
  <c r="T430" i="62"/>
  <c r="S430" i="62"/>
  <c r="U429" i="62"/>
  <c r="T429" i="62"/>
  <c r="S429" i="62"/>
  <c r="U1853" i="62"/>
  <c r="T1853" i="62"/>
  <c r="S1853" i="62"/>
  <c r="U1852" i="62"/>
  <c r="T1852" i="62"/>
  <c r="S1852" i="62"/>
  <c r="U428" i="62"/>
  <c r="T428" i="62"/>
  <c r="S428" i="62"/>
  <c r="U1851" i="62"/>
  <c r="T1851" i="62"/>
  <c r="S1851" i="62"/>
  <c r="U427" i="62"/>
  <c r="T427" i="62"/>
  <c r="S427" i="62"/>
  <c r="U1850" i="62"/>
  <c r="T1850" i="62"/>
  <c r="S1850" i="62"/>
  <c r="U426" i="62"/>
  <c r="T426" i="62"/>
  <c r="S426" i="62"/>
  <c r="U1849" i="62"/>
  <c r="T1849" i="62"/>
  <c r="S1849" i="62"/>
  <c r="U1848" i="62"/>
  <c r="T1848" i="62"/>
  <c r="S1848" i="62"/>
  <c r="U1847" i="62"/>
  <c r="T1847" i="62"/>
  <c r="S1847" i="62"/>
  <c r="U1846" i="62"/>
  <c r="T1846" i="62"/>
  <c r="S1846" i="62"/>
  <c r="U1845" i="62"/>
  <c r="T1845" i="62"/>
  <c r="S1845" i="62"/>
  <c r="U1844" i="62"/>
  <c r="T1844" i="62"/>
  <c r="S1844" i="62"/>
  <c r="U1843" i="62"/>
  <c r="T1843" i="62"/>
  <c r="S1843" i="62"/>
  <c r="U1842" i="62"/>
  <c r="T1842" i="62"/>
  <c r="S1842" i="62"/>
  <c r="U1841" i="62"/>
  <c r="T1841" i="62"/>
  <c r="S1841" i="62"/>
  <c r="U1840" i="62"/>
  <c r="T1840" i="62"/>
  <c r="S1840" i="62"/>
  <c r="U425" i="62"/>
  <c r="T425" i="62"/>
  <c r="S425" i="62"/>
  <c r="U3185" i="62"/>
  <c r="T3185" i="62"/>
  <c r="S3185" i="62"/>
  <c r="U424" i="62"/>
  <c r="T424" i="62"/>
  <c r="S424" i="62"/>
  <c r="U895" i="62"/>
  <c r="T895" i="62"/>
  <c r="S895" i="62"/>
  <c r="U1839" i="62"/>
  <c r="T1839" i="62"/>
  <c r="S1839" i="62"/>
  <c r="U1838" i="62"/>
  <c r="T1838" i="62"/>
  <c r="S1838" i="62"/>
  <c r="U423" i="62"/>
  <c r="T423" i="62"/>
  <c r="S423" i="62"/>
  <c r="U1837" i="62"/>
  <c r="T1837" i="62"/>
  <c r="S1837" i="62"/>
  <c r="U1836" i="62"/>
  <c r="T1836" i="62"/>
  <c r="S1836" i="62"/>
  <c r="U1835" i="62"/>
  <c r="T1835" i="62"/>
  <c r="S1835" i="62"/>
  <c r="U1834" i="62"/>
  <c r="T1834" i="62"/>
  <c r="S1834" i="62"/>
  <c r="U1833" i="62"/>
  <c r="T1833" i="62"/>
  <c r="S1833" i="62"/>
  <c r="U1832" i="62"/>
  <c r="T1832" i="62"/>
  <c r="S1832" i="62"/>
  <c r="U422" i="62"/>
  <c r="T422" i="62"/>
  <c r="S422" i="62"/>
  <c r="U1831" i="62"/>
  <c r="T1831" i="62"/>
  <c r="S1831" i="62"/>
  <c r="U421" i="62"/>
  <c r="T421" i="62"/>
  <c r="S421" i="62"/>
  <c r="U420" i="62"/>
  <c r="T420" i="62"/>
  <c r="S420" i="62"/>
  <c r="U419" i="62"/>
  <c r="T419" i="62"/>
  <c r="S419" i="62"/>
  <c r="U1830" i="62"/>
  <c r="T1830" i="62"/>
  <c r="S1830" i="62"/>
  <c r="U1829" i="62"/>
  <c r="T1829" i="62"/>
  <c r="S1829" i="62"/>
  <c r="U1828" i="62"/>
  <c r="T1828" i="62"/>
  <c r="S1828" i="62"/>
  <c r="U1827" i="62"/>
  <c r="T1827" i="62"/>
  <c r="S1827" i="62"/>
  <c r="U1826" i="62"/>
  <c r="T1826" i="62"/>
  <c r="S1826" i="62"/>
  <c r="U1825" i="62"/>
  <c r="T1825" i="62"/>
  <c r="S1825" i="62"/>
  <c r="U418" i="62"/>
  <c r="T418" i="62"/>
  <c r="S418" i="62"/>
  <c r="U1824" i="62"/>
  <c r="T1824" i="62"/>
  <c r="S1824" i="62"/>
  <c r="U1823" i="62"/>
  <c r="T1823" i="62"/>
  <c r="S1823" i="62"/>
  <c r="U1822" i="62"/>
  <c r="T1822" i="62"/>
  <c r="S1822" i="62"/>
  <c r="U417" i="62"/>
  <c r="T417" i="62"/>
  <c r="S417" i="62"/>
  <c r="U1821" i="62"/>
  <c r="T1821" i="62"/>
  <c r="S1821" i="62"/>
  <c r="U1820" i="62"/>
  <c r="T1820" i="62"/>
  <c r="S1820" i="62"/>
  <c r="U1819" i="62"/>
  <c r="T1819" i="62"/>
  <c r="S1819" i="62"/>
  <c r="U1818" i="62"/>
  <c r="T1818" i="62"/>
  <c r="S1818" i="62"/>
  <c r="U1817" i="62"/>
  <c r="T1817" i="62"/>
  <c r="S1817" i="62"/>
  <c r="U1816" i="62"/>
  <c r="T1816" i="62"/>
  <c r="S1816" i="62"/>
  <c r="U1815" i="62"/>
  <c r="T1815" i="62"/>
  <c r="S1815" i="62"/>
  <c r="U1814" i="62"/>
  <c r="T1814" i="62"/>
  <c r="S1814" i="62"/>
  <c r="U1813" i="62"/>
  <c r="T1813" i="62"/>
  <c r="S1813" i="62"/>
  <c r="U1812" i="62"/>
  <c r="T1812" i="62"/>
  <c r="S1812" i="62"/>
  <c r="U1811" i="62"/>
  <c r="T1811" i="62"/>
  <c r="S1811" i="62"/>
  <c r="U1810" i="62"/>
  <c r="T1810" i="62"/>
  <c r="S1810" i="62"/>
  <c r="U416" i="62"/>
  <c r="T416" i="62"/>
  <c r="S416" i="62"/>
  <c r="U1809" i="62"/>
  <c r="T1809" i="62"/>
  <c r="S1809" i="62"/>
  <c r="U415" i="62"/>
  <c r="T415" i="62"/>
  <c r="S415" i="62"/>
  <c r="U94" i="62"/>
  <c r="T94" i="62"/>
  <c r="S94" i="62"/>
  <c r="U414" i="62"/>
  <c r="T414" i="62"/>
  <c r="S414" i="62"/>
  <c r="U1808" i="62"/>
  <c r="T1808" i="62"/>
  <c r="S1808" i="62"/>
  <c r="U1807" i="62"/>
  <c r="T1807" i="62"/>
  <c r="S1807" i="62"/>
  <c r="U1806" i="62"/>
  <c r="T1806" i="62"/>
  <c r="S1806" i="62"/>
  <c r="U1805" i="62"/>
  <c r="T1805" i="62"/>
  <c r="S1805" i="62"/>
  <c r="U93" i="62"/>
  <c r="T93" i="62"/>
  <c r="S93" i="62"/>
  <c r="U1804" i="62"/>
  <c r="T1804" i="62"/>
  <c r="S1804" i="62"/>
  <c r="U1803" i="62"/>
  <c r="T1803" i="62"/>
  <c r="S1803" i="62"/>
  <c r="U1802" i="62"/>
  <c r="T1802" i="62"/>
  <c r="S1802" i="62"/>
  <c r="U1801" i="62"/>
  <c r="T1801" i="62"/>
  <c r="S1801" i="62"/>
  <c r="U1800" i="62"/>
  <c r="T1800" i="62"/>
  <c r="S1800" i="62"/>
  <c r="U1799" i="62"/>
  <c r="T1799" i="62"/>
  <c r="S1799" i="62"/>
  <c r="U413" i="62"/>
  <c r="T413" i="62"/>
  <c r="S413" i="62"/>
  <c r="U1798" i="62"/>
  <c r="T1798" i="62"/>
  <c r="S1798" i="62"/>
  <c r="U1797" i="62"/>
  <c r="T1797" i="62"/>
  <c r="S1797" i="62"/>
  <c r="U1796" i="62"/>
  <c r="T1796" i="62"/>
  <c r="S1796" i="62"/>
  <c r="U1795" i="62"/>
  <c r="T1795" i="62"/>
  <c r="S1795" i="62"/>
  <c r="U1794" i="62"/>
  <c r="T1794" i="62"/>
  <c r="S1794" i="62"/>
  <c r="U412" i="62"/>
  <c r="T412" i="62"/>
  <c r="S412" i="62"/>
  <c r="U411" i="62"/>
  <c r="T411" i="62"/>
  <c r="S411" i="62"/>
  <c r="U410" i="62"/>
  <c r="T410" i="62"/>
  <c r="S410" i="62"/>
  <c r="U1793" i="62"/>
  <c r="T1793" i="62"/>
  <c r="S1793" i="62"/>
  <c r="U1792" i="62"/>
  <c r="T1792" i="62"/>
  <c r="S1792" i="62"/>
  <c r="U1791" i="62"/>
  <c r="T1791" i="62"/>
  <c r="S1791" i="62"/>
  <c r="U1790" i="62"/>
  <c r="T1790" i="62"/>
  <c r="S1790" i="62"/>
  <c r="U1789" i="62"/>
  <c r="T1789" i="62"/>
  <c r="S1789" i="62"/>
  <c r="U409" i="62"/>
  <c r="T409" i="62"/>
  <c r="S409" i="62"/>
  <c r="U408" i="62"/>
  <c r="T408" i="62"/>
  <c r="S408" i="62"/>
  <c r="U1788" i="62"/>
  <c r="T1788" i="62"/>
  <c r="S1788" i="62"/>
  <c r="U1787" i="62"/>
  <c r="T1787" i="62"/>
  <c r="S1787" i="62"/>
  <c r="U1786" i="62"/>
  <c r="T1786" i="62"/>
  <c r="S1786" i="62"/>
  <c r="U1785" i="62"/>
  <c r="T1785" i="62"/>
  <c r="S1785" i="62"/>
  <c r="U1784" i="62"/>
  <c r="T1784" i="62"/>
  <c r="S1784" i="62"/>
  <c r="U1783" i="62"/>
  <c r="T1783" i="62"/>
  <c r="S1783" i="62"/>
  <c r="U1782" i="62"/>
  <c r="T1782" i="62"/>
  <c r="S1782" i="62"/>
  <c r="U1781" i="62"/>
  <c r="T1781" i="62"/>
  <c r="S1781" i="62"/>
  <c r="U1780" i="62"/>
  <c r="T1780" i="62"/>
  <c r="S1780" i="62"/>
  <c r="U1779" i="62"/>
  <c r="T1779" i="62"/>
  <c r="S1779" i="62"/>
  <c r="U1778" i="62"/>
  <c r="T1778" i="62"/>
  <c r="S1778" i="62"/>
  <c r="U407" i="62"/>
  <c r="T407" i="62"/>
  <c r="S407" i="62"/>
  <c r="U1777" i="62"/>
  <c r="T1777" i="62"/>
  <c r="S1777" i="62"/>
  <c r="U1776" i="62"/>
  <c r="T1776" i="62"/>
  <c r="S1776" i="62"/>
  <c r="U1775" i="62"/>
  <c r="T1775" i="62"/>
  <c r="S1775" i="62"/>
  <c r="U1774" i="62"/>
  <c r="T1774" i="62"/>
  <c r="S1774" i="62"/>
  <c r="U1773" i="62"/>
  <c r="T1773" i="62"/>
  <c r="S1773" i="62"/>
  <c r="U1772" i="62"/>
  <c r="T1772" i="62"/>
  <c r="S1772" i="62"/>
  <c r="U1771" i="62"/>
  <c r="T1771" i="62"/>
  <c r="S1771" i="62"/>
  <c r="U1770" i="62"/>
  <c r="T1770" i="62"/>
  <c r="S1770" i="62"/>
  <c r="U1769" i="62"/>
  <c r="T1769" i="62"/>
  <c r="S1769" i="62"/>
  <c r="U406" i="62"/>
  <c r="T406" i="62"/>
  <c r="S406" i="62"/>
  <c r="U1768" i="62"/>
  <c r="T1768" i="62"/>
  <c r="S1768" i="62"/>
  <c r="U1767" i="62"/>
  <c r="T1767" i="62"/>
  <c r="S1767" i="62"/>
  <c r="U1766" i="62"/>
  <c r="T1766" i="62"/>
  <c r="S1766" i="62"/>
  <c r="U92" i="62"/>
  <c r="T92" i="62"/>
  <c r="S92" i="62"/>
  <c r="U1765" i="62"/>
  <c r="T1765" i="62"/>
  <c r="S1765" i="62"/>
  <c r="U1764" i="62"/>
  <c r="T1764" i="62"/>
  <c r="S1764" i="62"/>
  <c r="U1763" i="62"/>
  <c r="T1763" i="62"/>
  <c r="S1763" i="62"/>
  <c r="U1762" i="62"/>
  <c r="T1762" i="62"/>
  <c r="S1762" i="62"/>
  <c r="U1761" i="62"/>
  <c r="T1761" i="62"/>
  <c r="S1761" i="62"/>
  <c r="U1760" i="62"/>
  <c r="T1760" i="62"/>
  <c r="S1760" i="62"/>
  <c r="U1759" i="62"/>
  <c r="T1759" i="62"/>
  <c r="S1759" i="62"/>
  <c r="U1758" i="62"/>
  <c r="T1758" i="62"/>
  <c r="S1758" i="62"/>
  <c r="U1757" i="62"/>
  <c r="T1757" i="62"/>
  <c r="S1757" i="62"/>
  <c r="U1756" i="62"/>
  <c r="T1756" i="62"/>
  <c r="S1756" i="62"/>
  <c r="U1755" i="62"/>
  <c r="T1755" i="62"/>
  <c r="S1755" i="62"/>
  <c r="U1754" i="62"/>
  <c r="T1754" i="62"/>
  <c r="S1754" i="62"/>
  <c r="U1753" i="62"/>
  <c r="T1753" i="62"/>
  <c r="S1753" i="62"/>
  <c r="U1752" i="62"/>
  <c r="T1752" i="62"/>
  <c r="S1752" i="62"/>
  <c r="U3184" i="62"/>
  <c r="T3184" i="62"/>
  <c r="S3184" i="62"/>
  <c r="U1751" i="62"/>
  <c r="T1751" i="62"/>
  <c r="S1751" i="62"/>
  <c r="U405" i="62"/>
  <c r="T405" i="62"/>
  <c r="S405" i="62"/>
  <c r="U1750" i="62"/>
  <c r="T1750" i="62"/>
  <c r="S1750" i="62"/>
  <c r="U3183" i="62"/>
  <c r="T3183" i="62"/>
  <c r="S3183" i="62"/>
  <c r="U1749" i="62"/>
  <c r="T1749" i="62"/>
  <c r="S1749" i="62"/>
  <c r="U1748" i="62"/>
  <c r="T1748" i="62"/>
  <c r="S1748" i="62"/>
  <c r="U1747" i="62"/>
  <c r="T1747" i="62"/>
  <c r="S1747" i="62"/>
  <c r="U1746" i="62"/>
  <c r="T1746" i="62"/>
  <c r="S1746" i="62"/>
  <c r="U404" i="62"/>
  <c r="T404" i="62"/>
  <c r="S404" i="62"/>
  <c r="U1745" i="62"/>
  <c r="T1745" i="62"/>
  <c r="S1745" i="62"/>
  <c r="U403" i="62"/>
  <c r="T403" i="62"/>
  <c r="S403" i="62"/>
  <c r="U1744" i="62"/>
  <c r="T1744" i="62"/>
  <c r="S1744" i="62"/>
  <c r="U1743" i="62"/>
  <c r="T1743" i="62"/>
  <c r="S1743" i="62"/>
  <c r="U1742" i="62"/>
  <c r="T1742" i="62"/>
  <c r="S1742" i="62"/>
  <c r="U1741" i="62"/>
  <c r="T1741" i="62"/>
  <c r="S1741" i="62"/>
  <c r="U1740" i="62"/>
  <c r="T1740" i="62"/>
  <c r="S1740" i="62"/>
  <c r="U1739" i="62"/>
  <c r="T1739" i="62"/>
  <c r="S1739" i="62"/>
  <c r="U402" i="62"/>
  <c r="T402" i="62"/>
  <c r="S402" i="62"/>
  <c r="U1738" i="62"/>
  <c r="T1738" i="62"/>
  <c r="S1738" i="62"/>
  <c r="U1737" i="62"/>
  <c r="T1737" i="62"/>
  <c r="S1737" i="62"/>
  <c r="U1736" i="62"/>
  <c r="T1736" i="62"/>
  <c r="S1736" i="62"/>
  <c r="U1735" i="62"/>
  <c r="T1735" i="62"/>
  <c r="S1735" i="62"/>
  <c r="U1734" i="62"/>
  <c r="T1734" i="62"/>
  <c r="S1734" i="62"/>
  <c r="U1733" i="62"/>
  <c r="T1733" i="62"/>
  <c r="S1733" i="62"/>
  <c r="U1732" i="62"/>
  <c r="T1732" i="62"/>
  <c r="S1732" i="62"/>
  <c r="U1731" i="62"/>
  <c r="T1731" i="62"/>
  <c r="S1731" i="62"/>
  <c r="U401" i="62"/>
  <c r="T401" i="62"/>
  <c r="S401" i="62"/>
  <c r="U1730" i="62"/>
  <c r="T1730" i="62"/>
  <c r="S1730" i="62"/>
  <c r="U1729" i="62"/>
  <c r="T1729" i="62"/>
  <c r="S1729" i="62"/>
  <c r="U1728" i="62"/>
  <c r="T1728" i="62"/>
  <c r="S1728" i="62"/>
  <c r="U400" i="62"/>
  <c r="T400" i="62"/>
  <c r="S400" i="62"/>
  <c r="U1727" i="62"/>
  <c r="T1727" i="62"/>
  <c r="S1727" i="62"/>
  <c r="U1726" i="62"/>
  <c r="T1726" i="62"/>
  <c r="S1726" i="62"/>
  <c r="U1725" i="62"/>
  <c r="T1725" i="62"/>
  <c r="S1725" i="62"/>
  <c r="U1724" i="62"/>
  <c r="T1724" i="62"/>
  <c r="S1724" i="62"/>
  <c r="U1723" i="62"/>
  <c r="T1723" i="62"/>
  <c r="S1723" i="62"/>
  <c r="U1722" i="62"/>
  <c r="T1722" i="62"/>
  <c r="S1722" i="62"/>
  <c r="U1721" i="62"/>
  <c r="T1721" i="62"/>
  <c r="S1721" i="62"/>
  <c r="U1720" i="62"/>
  <c r="T1720" i="62"/>
  <c r="S1720" i="62"/>
  <c r="U1719" i="62"/>
  <c r="T1719" i="62"/>
  <c r="S1719" i="62"/>
  <c r="U91" i="62"/>
  <c r="T91" i="62"/>
  <c r="S91" i="62"/>
  <c r="U1718" i="62"/>
  <c r="T1718" i="62"/>
  <c r="S1718" i="62"/>
  <c r="U1717" i="62"/>
  <c r="T1717" i="62"/>
  <c r="S1717" i="62"/>
  <c r="U1716" i="62"/>
  <c r="T1716" i="62"/>
  <c r="S1716" i="62"/>
  <c r="U90" i="62"/>
  <c r="T90" i="62"/>
  <c r="S90" i="62"/>
  <c r="U1715" i="62"/>
  <c r="T1715" i="62"/>
  <c r="S1715" i="62"/>
  <c r="U1714" i="62"/>
  <c r="T1714" i="62"/>
  <c r="S1714" i="62"/>
  <c r="U1713" i="62"/>
  <c r="T1713" i="62"/>
  <c r="S1713" i="62"/>
  <c r="U399" i="62"/>
  <c r="T399" i="62"/>
  <c r="S399" i="62"/>
  <c r="U398" i="62"/>
  <c r="T398" i="62"/>
  <c r="S398" i="62"/>
  <c r="U1712" i="62"/>
  <c r="T1712" i="62"/>
  <c r="S1712" i="62"/>
  <c r="U1711" i="62"/>
  <c r="T1711" i="62"/>
  <c r="S1711" i="62"/>
  <c r="U1710" i="62"/>
  <c r="T1710" i="62"/>
  <c r="S1710" i="62"/>
  <c r="U1709" i="62"/>
  <c r="T1709" i="62"/>
  <c r="S1709" i="62"/>
  <c r="U1708" i="62"/>
  <c r="T1708" i="62"/>
  <c r="S1708" i="62"/>
  <c r="U1707" i="62"/>
  <c r="T1707" i="62"/>
  <c r="S1707" i="62"/>
  <c r="U1706" i="62"/>
  <c r="T1706" i="62"/>
  <c r="S1706" i="62"/>
  <c r="U1705" i="62"/>
  <c r="T1705" i="62"/>
  <c r="S1705" i="62"/>
  <c r="U89" i="62"/>
  <c r="T89" i="62"/>
  <c r="S89" i="62"/>
  <c r="U1704" i="62"/>
  <c r="T1704" i="62"/>
  <c r="S1704" i="62"/>
  <c r="U1703" i="62"/>
  <c r="T1703" i="62"/>
  <c r="S1703" i="62"/>
  <c r="U1702" i="62"/>
  <c r="T1702" i="62"/>
  <c r="S1702" i="62"/>
  <c r="U3182" i="62"/>
  <c r="T3182" i="62"/>
  <c r="S3182" i="62"/>
  <c r="U1701" i="62"/>
  <c r="T1701" i="62"/>
  <c r="S1701" i="62"/>
  <c r="U88" i="62"/>
  <c r="T88" i="62"/>
  <c r="S88" i="62"/>
  <c r="U1700" i="62"/>
  <c r="T1700" i="62"/>
  <c r="S1700" i="62"/>
  <c r="U87" i="62"/>
  <c r="T87" i="62"/>
  <c r="S87" i="62"/>
  <c r="U86" i="62"/>
  <c r="T86" i="62"/>
  <c r="S86" i="62"/>
  <c r="U1699" i="62"/>
  <c r="T1699" i="62"/>
  <c r="S1699" i="62"/>
  <c r="U397" i="62"/>
  <c r="T397" i="62"/>
  <c r="S397" i="62"/>
  <c r="U1698" i="62"/>
  <c r="T1698" i="62"/>
  <c r="S1698" i="62"/>
  <c r="U1697" i="62"/>
  <c r="T1697" i="62"/>
  <c r="S1697" i="62"/>
  <c r="U1696" i="62"/>
  <c r="T1696" i="62"/>
  <c r="S1696" i="62"/>
  <c r="U1695" i="62"/>
  <c r="T1695" i="62"/>
  <c r="S1695" i="62"/>
  <c r="U1694" i="62"/>
  <c r="T1694" i="62"/>
  <c r="S1694" i="62"/>
  <c r="U1693" i="62"/>
  <c r="T1693" i="62"/>
  <c r="S1693" i="62"/>
  <c r="U1692" i="62"/>
  <c r="T1692" i="62"/>
  <c r="S1692" i="62"/>
  <c r="U1691" i="62"/>
  <c r="T1691" i="62"/>
  <c r="S1691" i="62"/>
  <c r="U1690" i="62"/>
  <c r="T1690" i="62"/>
  <c r="S1690" i="62"/>
  <c r="U1689" i="62"/>
  <c r="T1689" i="62"/>
  <c r="S1689" i="62"/>
  <c r="U1688" i="62"/>
  <c r="T1688" i="62"/>
  <c r="S1688" i="62"/>
  <c r="U1687" i="62"/>
  <c r="T1687" i="62"/>
  <c r="S1687" i="62"/>
  <c r="U1686" i="62"/>
  <c r="T1686" i="62"/>
  <c r="S1686" i="62"/>
  <c r="U1685" i="62"/>
  <c r="T1685" i="62"/>
  <c r="S1685" i="62"/>
  <c r="U1684" i="62"/>
  <c r="T1684" i="62"/>
  <c r="S1684" i="62"/>
  <c r="U1683" i="62"/>
  <c r="T1683" i="62"/>
  <c r="S1683" i="62"/>
  <c r="U396" i="62"/>
  <c r="T396" i="62"/>
  <c r="S396" i="62"/>
  <c r="U1682" i="62"/>
  <c r="T1682" i="62"/>
  <c r="S1682" i="62"/>
  <c r="U395" i="62"/>
  <c r="T395" i="62"/>
  <c r="S395" i="62"/>
  <c r="U394" i="62"/>
  <c r="T394" i="62"/>
  <c r="S394" i="62"/>
  <c r="U393" i="62"/>
  <c r="T393" i="62"/>
  <c r="S393" i="62"/>
  <c r="U1681" i="62"/>
  <c r="T1681" i="62"/>
  <c r="S1681" i="62"/>
  <c r="U392" i="62"/>
  <c r="T392" i="62"/>
  <c r="S392" i="62"/>
  <c r="U1680" i="62"/>
  <c r="T1680" i="62"/>
  <c r="S1680" i="62"/>
  <c r="U391" i="62"/>
  <c r="T391" i="62"/>
  <c r="S391" i="62"/>
  <c r="U1679" i="62"/>
  <c r="T1679" i="62"/>
  <c r="S1679" i="62"/>
  <c r="U390" i="62"/>
  <c r="T390" i="62"/>
  <c r="S390" i="62"/>
  <c r="U1678" i="62"/>
  <c r="T1678" i="62"/>
  <c r="S1678" i="62"/>
  <c r="U389" i="62"/>
  <c r="T389" i="62"/>
  <c r="S389" i="62"/>
  <c r="U388" i="62"/>
  <c r="T388" i="62"/>
  <c r="S388" i="62"/>
  <c r="U1677" i="62"/>
  <c r="T1677" i="62"/>
  <c r="S1677" i="62"/>
  <c r="U387" i="62"/>
  <c r="T387" i="62"/>
  <c r="S387" i="62"/>
  <c r="U1676" i="62"/>
  <c r="T1676" i="62"/>
  <c r="S1676" i="62"/>
  <c r="U1675" i="62"/>
  <c r="T1675" i="62"/>
  <c r="S1675" i="62"/>
  <c r="U1674" i="62"/>
  <c r="T1674" i="62"/>
  <c r="S1674" i="62"/>
  <c r="U1673" i="62"/>
  <c r="T1673" i="62"/>
  <c r="S1673" i="62"/>
  <c r="U1672" i="62"/>
  <c r="T1672" i="62"/>
  <c r="S1672" i="62"/>
  <c r="U1671" i="62"/>
  <c r="T1671" i="62"/>
  <c r="S1671" i="62"/>
  <c r="U3181" i="62"/>
  <c r="T3181" i="62"/>
  <c r="S3181" i="62"/>
  <c r="U1670" i="62"/>
  <c r="T1670" i="62"/>
  <c r="S1670" i="62"/>
  <c r="U1669" i="62"/>
  <c r="T1669" i="62"/>
  <c r="S1669" i="62"/>
  <c r="U1668" i="62"/>
  <c r="T1668" i="62"/>
  <c r="S1668" i="62"/>
  <c r="U1667" i="62"/>
  <c r="T1667" i="62"/>
  <c r="S1667" i="62"/>
  <c r="U1666" i="62"/>
  <c r="T1666" i="62"/>
  <c r="S1666" i="62"/>
  <c r="U1665" i="62"/>
  <c r="T1665" i="62"/>
  <c r="S1665" i="62"/>
  <c r="U1664" i="62"/>
  <c r="T1664" i="62"/>
  <c r="S1664" i="62"/>
  <c r="U3180" i="62"/>
  <c r="T3180" i="62"/>
  <c r="S3180" i="62"/>
  <c r="U1663" i="62"/>
  <c r="T1663" i="62"/>
  <c r="S1663" i="62"/>
  <c r="U386" i="62"/>
  <c r="T386" i="62"/>
  <c r="S386" i="62"/>
  <c r="U1662" i="62"/>
  <c r="T1662" i="62"/>
  <c r="S1662" i="62"/>
  <c r="U1661" i="62"/>
  <c r="T1661" i="62"/>
  <c r="S1661" i="62"/>
  <c r="U1660" i="62"/>
  <c r="T1660" i="62"/>
  <c r="S1660" i="62"/>
  <c r="U1659" i="62"/>
  <c r="T1659" i="62"/>
  <c r="S1659" i="62"/>
  <c r="U1658" i="62"/>
  <c r="T1658" i="62"/>
  <c r="S1658" i="62"/>
  <c r="U385" i="62"/>
  <c r="T385" i="62"/>
  <c r="S385" i="62"/>
  <c r="U384" i="62"/>
  <c r="T384" i="62"/>
  <c r="S384" i="62"/>
  <c r="U1657" i="62"/>
  <c r="T1657" i="62"/>
  <c r="S1657" i="62"/>
  <c r="U1656" i="62"/>
  <c r="T1656" i="62"/>
  <c r="S1656" i="62"/>
  <c r="U1655" i="62"/>
  <c r="T1655" i="62"/>
  <c r="S1655" i="62"/>
  <c r="U1654" i="62"/>
  <c r="T1654" i="62"/>
  <c r="S1654" i="62"/>
  <c r="U1653" i="62"/>
  <c r="T1653" i="62"/>
  <c r="S1653" i="62"/>
  <c r="U1652" i="62"/>
  <c r="T1652" i="62"/>
  <c r="S1652" i="62"/>
  <c r="U1651" i="62"/>
  <c r="T1651" i="62"/>
  <c r="S1651" i="62"/>
  <c r="U1650" i="62"/>
  <c r="T1650" i="62"/>
  <c r="S1650" i="62"/>
  <c r="U1649" i="62"/>
  <c r="T1649" i="62"/>
  <c r="S1649" i="62"/>
  <c r="U1648" i="62"/>
  <c r="T1648" i="62"/>
  <c r="S1648" i="62"/>
  <c r="U1647" i="62"/>
  <c r="T1647" i="62"/>
  <c r="S1647" i="62"/>
  <c r="U1646" i="62"/>
  <c r="T1646" i="62"/>
  <c r="S1646" i="62"/>
  <c r="U1645" i="62"/>
  <c r="T1645" i="62"/>
  <c r="S1645" i="62"/>
  <c r="U894" i="62"/>
  <c r="T894" i="62"/>
  <c r="S894" i="62"/>
  <c r="U1644" i="62"/>
  <c r="T1644" i="62"/>
  <c r="S1644" i="62"/>
  <c r="U383" i="62"/>
  <c r="T383" i="62"/>
  <c r="S383" i="62"/>
  <c r="U1643" i="62"/>
  <c r="T1643" i="62"/>
  <c r="S1643" i="62"/>
  <c r="U1642" i="62"/>
  <c r="T1642" i="62"/>
  <c r="S1642" i="62"/>
  <c r="U893" i="62"/>
  <c r="T893" i="62"/>
  <c r="S893" i="62"/>
  <c r="U382" i="62"/>
  <c r="T382" i="62"/>
  <c r="S382" i="62"/>
  <c r="U1641" i="62"/>
  <c r="T1641" i="62"/>
  <c r="S1641" i="62"/>
  <c r="U381" i="62"/>
  <c r="T381" i="62"/>
  <c r="S381" i="62"/>
  <c r="U1640" i="62"/>
  <c r="T1640" i="62"/>
  <c r="S1640" i="62"/>
  <c r="U380" i="62"/>
  <c r="T380" i="62"/>
  <c r="S380" i="62"/>
  <c r="U1639" i="62"/>
  <c r="T1639" i="62"/>
  <c r="S1639" i="62"/>
  <c r="U1638" i="62"/>
  <c r="T1638" i="62"/>
  <c r="S1638" i="62"/>
  <c r="U1637" i="62"/>
  <c r="T1637" i="62"/>
  <c r="S1637" i="62"/>
  <c r="U1636" i="62"/>
  <c r="T1636" i="62"/>
  <c r="S1636" i="62"/>
  <c r="U1635" i="62"/>
  <c r="T1635" i="62"/>
  <c r="S1635" i="62"/>
  <c r="U1634" i="62"/>
  <c r="T1634" i="62"/>
  <c r="S1634" i="62"/>
  <c r="U379" i="62"/>
  <c r="T379" i="62"/>
  <c r="S379" i="62"/>
  <c r="U892" i="62"/>
  <c r="T892" i="62"/>
  <c r="S892" i="62"/>
  <c r="U378" i="62"/>
  <c r="T378" i="62"/>
  <c r="S378" i="62"/>
  <c r="U377" i="62"/>
  <c r="T377" i="62"/>
  <c r="S377" i="62"/>
  <c r="U376" i="62"/>
  <c r="T376" i="62"/>
  <c r="S376" i="62"/>
  <c r="U375" i="62"/>
  <c r="T375" i="62"/>
  <c r="S375" i="62"/>
  <c r="U374" i="62"/>
  <c r="T374" i="62"/>
  <c r="S374" i="62"/>
  <c r="U1633" i="62"/>
  <c r="T1633" i="62"/>
  <c r="S1633" i="62"/>
  <c r="U1632" i="62"/>
  <c r="T1632" i="62"/>
  <c r="S1632" i="62"/>
  <c r="U1631" i="62"/>
  <c r="T1631" i="62"/>
  <c r="S1631" i="62"/>
  <c r="U3179" i="62"/>
  <c r="T3179" i="62"/>
  <c r="S3179" i="62"/>
  <c r="U1630" i="62"/>
  <c r="T1630" i="62"/>
  <c r="S1630" i="62"/>
  <c r="U1629" i="62"/>
  <c r="T1629" i="62"/>
  <c r="S1629" i="62"/>
  <c r="U373" i="62"/>
  <c r="T373" i="62"/>
  <c r="S373" i="62"/>
  <c r="U1628" i="62"/>
  <c r="T1628" i="62"/>
  <c r="S1628" i="62"/>
  <c r="U1627" i="62"/>
  <c r="T1627" i="62"/>
  <c r="S1627" i="62"/>
  <c r="U1626" i="62"/>
  <c r="T1626" i="62"/>
  <c r="S1626" i="62"/>
  <c r="U1625" i="62"/>
  <c r="T1625" i="62"/>
  <c r="S1625" i="62"/>
  <c r="U372" i="62"/>
  <c r="T372" i="62"/>
  <c r="S372" i="62"/>
  <c r="U1624" i="62"/>
  <c r="T1624" i="62"/>
  <c r="S1624" i="62"/>
  <c r="U371" i="62"/>
  <c r="T371" i="62"/>
  <c r="S371" i="62"/>
  <c r="U370" i="62"/>
  <c r="T370" i="62"/>
  <c r="S370" i="62"/>
  <c r="U85" i="62"/>
  <c r="T85" i="62"/>
  <c r="S85" i="62"/>
  <c r="U1623" i="62"/>
  <c r="T1623" i="62"/>
  <c r="S1623" i="62"/>
  <c r="U1622" i="62"/>
  <c r="T1622" i="62"/>
  <c r="S1622" i="62"/>
  <c r="U1621" i="62"/>
  <c r="T1621" i="62"/>
  <c r="S1621" i="62"/>
  <c r="U1620" i="62"/>
  <c r="T1620" i="62"/>
  <c r="S1620" i="62"/>
  <c r="U369" i="62"/>
  <c r="T369" i="62"/>
  <c r="S369" i="62"/>
  <c r="U1619" i="62"/>
  <c r="T1619" i="62"/>
  <c r="S1619" i="62"/>
  <c r="U84" i="62"/>
  <c r="T84" i="62"/>
  <c r="S84" i="62"/>
  <c r="U1618" i="62"/>
  <c r="T1618" i="62"/>
  <c r="S1618" i="62"/>
  <c r="U1617" i="62"/>
  <c r="T1617" i="62"/>
  <c r="S1617" i="62"/>
  <c r="U1616" i="62"/>
  <c r="T1616" i="62"/>
  <c r="S1616" i="62"/>
  <c r="U368" i="62"/>
  <c r="T368" i="62"/>
  <c r="S368" i="62"/>
  <c r="U367" i="62"/>
  <c r="T367" i="62"/>
  <c r="S367" i="62"/>
  <c r="U1615" i="62"/>
  <c r="T1615" i="62"/>
  <c r="S1615" i="62"/>
  <c r="U1614" i="62"/>
  <c r="T1614" i="62"/>
  <c r="S1614" i="62"/>
  <c r="U1613" i="62"/>
  <c r="T1613" i="62"/>
  <c r="S1613" i="62"/>
  <c r="U1612" i="62"/>
  <c r="T1612" i="62"/>
  <c r="S1612" i="62"/>
  <c r="U1611" i="62"/>
  <c r="T1611" i="62"/>
  <c r="S1611" i="62"/>
  <c r="U1610" i="62"/>
  <c r="T1610" i="62"/>
  <c r="S1610" i="62"/>
  <c r="U1609" i="62"/>
  <c r="T1609" i="62"/>
  <c r="S1609" i="62"/>
  <c r="U1608" i="62"/>
  <c r="T1608" i="62"/>
  <c r="S1608" i="62"/>
  <c r="U1607" i="62"/>
  <c r="T1607" i="62"/>
  <c r="S1607" i="62"/>
  <c r="U83" i="62"/>
  <c r="T83" i="62"/>
  <c r="S83" i="62"/>
  <c r="U1606" i="62"/>
  <c r="T1606" i="62"/>
  <c r="S1606" i="62"/>
  <c r="U1605" i="62"/>
  <c r="T1605" i="62"/>
  <c r="S1605" i="62"/>
  <c r="U1604" i="62"/>
  <c r="T1604" i="62"/>
  <c r="S1604" i="62"/>
  <c r="U1603" i="62"/>
  <c r="T1603" i="62"/>
  <c r="S1603" i="62"/>
  <c r="U1602" i="62"/>
  <c r="T1602" i="62"/>
  <c r="S1602" i="62"/>
  <c r="U1601" i="62"/>
  <c r="T1601" i="62"/>
  <c r="S1601" i="62"/>
  <c r="U1600" i="62"/>
  <c r="T1600" i="62"/>
  <c r="S1600" i="62"/>
  <c r="U1599" i="62"/>
  <c r="T1599" i="62"/>
  <c r="S1599" i="62"/>
  <c r="U1598" i="62"/>
  <c r="T1598" i="62"/>
  <c r="S1598" i="62"/>
  <c r="U1597" i="62"/>
  <c r="T1597" i="62"/>
  <c r="S1597" i="62"/>
  <c r="U1596" i="62"/>
  <c r="T1596" i="62"/>
  <c r="S1596" i="62"/>
  <c r="U1595" i="62"/>
  <c r="T1595" i="62"/>
  <c r="S1595" i="62"/>
  <c r="U1594" i="62"/>
  <c r="T1594" i="62"/>
  <c r="S1594" i="62"/>
  <c r="U1593" i="62"/>
  <c r="T1593" i="62"/>
  <c r="S1593" i="62"/>
  <c r="U1592" i="62"/>
  <c r="T1592" i="62"/>
  <c r="S1592" i="62"/>
  <c r="U1591" i="62"/>
  <c r="T1591" i="62"/>
  <c r="S1591" i="62"/>
  <c r="U82" i="62"/>
  <c r="T82" i="62"/>
  <c r="S82" i="62"/>
  <c r="U366" i="62"/>
  <c r="T366" i="62"/>
  <c r="S366" i="62"/>
  <c r="U365" i="62"/>
  <c r="T365" i="62"/>
  <c r="S365" i="62"/>
  <c r="U1590" i="62"/>
  <c r="T1590" i="62"/>
  <c r="S1590" i="62"/>
  <c r="U1589" i="62"/>
  <c r="T1589" i="62"/>
  <c r="S1589" i="62"/>
  <c r="U1588" i="62"/>
  <c r="T1588" i="62"/>
  <c r="S1588" i="62"/>
  <c r="U1587" i="62"/>
  <c r="T1587" i="62"/>
  <c r="S1587" i="62"/>
  <c r="U1586" i="62"/>
  <c r="T1586" i="62"/>
  <c r="S1586" i="62"/>
  <c r="U364" i="62"/>
  <c r="T364" i="62"/>
  <c r="S364" i="62"/>
  <c r="U363" i="62"/>
  <c r="T363" i="62"/>
  <c r="S363" i="62"/>
  <c r="U1585" i="62"/>
  <c r="T1585" i="62"/>
  <c r="S1585" i="62"/>
  <c r="U1584" i="62"/>
  <c r="T1584" i="62"/>
  <c r="S1584" i="62"/>
  <c r="U891" i="62"/>
  <c r="T891" i="62"/>
  <c r="S891" i="62"/>
  <c r="U362" i="62"/>
  <c r="T362" i="62"/>
  <c r="S362" i="62"/>
  <c r="U1583" i="62"/>
  <c r="T1583" i="62"/>
  <c r="S1583" i="62"/>
  <c r="U1582" i="62"/>
  <c r="T1582" i="62"/>
  <c r="S1582" i="62"/>
  <c r="U1581" i="62"/>
  <c r="T1581" i="62"/>
  <c r="S1581" i="62"/>
  <c r="U1580" i="62"/>
  <c r="T1580" i="62"/>
  <c r="S1580" i="62"/>
  <c r="U1579" i="62"/>
  <c r="T1579" i="62"/>
  <c r="S1579" i="62"/>
  <c r="U1578" i="62"/>
  <c r="T1578" i="62"/>
  <c r="S1578" i="62"/>
  <c r="U1577" i="62"/>
  <c r="T1577" i="62"/>
  <c r="S1577" i="62"/>
  <c r="U361" i="62"/>
  <c r="T361" i="62"/>
  <c r="S361" i="62"/>
  <c r="U360" i="62"/>
  <c r="T360" i="62"/>
  <c r="S360" i="62"/>
  <c r="U359" i="62"/>
  <c r="T359" i="62"/>
  <c r="S359" i="62"/>
  <c r="U358" i="62"/>
  <c r="T358" i="62"/>
  <c r="S358" i="62"/>
  <c r="U357" i="62"/>
  <c r="T357" i="62"/>
  <c r="S357" i="62"/>
  <c r="U1576" i="62"/>
  <c r="T1576" i="62"/>
  <c r="S1576" i="62"/>
  <c r="U356" i="62"/>
  <c r="T356" i="62"/>
  <c r="S356" i="62"/>
  <c r="U1575" i="62"/>
  <c r="T1575" i="62"/>
  <c r="S1575" i="62"/>
  <c r="U1574" i="62"/>
  <c r="T1574" i="62"/>
  <c r="S1574" i="62"/>
  <c r="U1573" i="62"/>
  <c r="T1573" i="62"/>
  <c r="S1573" i="62"/>
  <c r="U355" i="62"/>
  <c r="T355" i="62"/>
  <c r="S355" i="62"/>
  <c r="U1572" i="62"/>
  <c r="T1572" i="62"/>
  <c r="S1572" i="62"/>
  <c r="U1571" i="62"/>
  <c r="T1571" i="62"/>
  <c r="S1571" i="62"/>
  <c r="U1570" i="62"/>
  <c r="T1570" i="62"/>
  <c r="S1570" i="62"/>
  <c r="U1569" i="62"/>
  <c r="T1569" i="62"/>
  <c r="S1569" i="62"/>
  <c r="U1568" i="62"/>
  <c r="T1568" i="62"/>
  <c r="S1568" i="62"/>
  <c r="U1567" i="62"/>
  <c r="T1567" i="62"/>
  <c r="S1567" i="62"/>
  <c r="U1566" i="62"/>
  <c r="T1566" i="62"/>
  <c r="S1566" i="62"/>
  <c r="U1565" i="62"/>
  <c r="T1565" i="62"/>
  <c r="S1565" i="62"/>
  <c r="U354" i="62"/>
  <c r="T354" i="62"/>
  <c r="S354" i="62"/>
  <c r="U1564" i="62"/>
  <c r="T1564" i="62"/>
  <c r="S1564" i="62"/>
  <c r="U1563" i="62"/>
  <c r="T1563" i="62"/>
  <c r="S1563" i="62"/>
  <c r="U353" i="62"/>
  <c r="T353" i="62"/>
  <c r="S353" i="62"/>
  <c r="U1562" i="62"/>
  <c r="T1562" i="62"/>
  <c r="S1562" i="62"/>
  <c r="U1561" i="62"/>
  <c r="T1561" i="62"/>
  <c r="S1561" i="62"/>
  <c r="U1560" i="62"/>
  <c r="T1560" i="62"/>
  <c r="S1560" i="62"/>
  <c r="U1559" i="62"/>
  <c r="T1559" i="62"/>
  <c r="S1559" i="62"/>
  <c r="U1558" i="62"/>
  <c r="T1558" i="62"/>
  <c r="S1558" i="62"/>
  <c r="U352" i="62"/>
  <c r="T352" i="62"/>
  <c r="S352" i="62"/>
  <c r="U1557" i="62"/>
  <c r="T1557" i="62"/>
  <c r="S1557" i="62"/>
  <c r="U1556" i="62"/>
  <c r="T1556" i="62"/>
  <c r="S1556" i="62"/>
  <c r="U1555" i="62"/>
  <c r="T1555" i="62"/>
  <c r="S1555" i="62"/>
  <c r="U81" i="62"/>
  <c r="T81" i="62"/>
  <c r="S81" i="62"/>
  <c r="U80" i="62"/>
  <c r="T80" i="62"/>
  <c r="S80" i="62"/>
  <c r="U1554" i="62"/>
  <c r="T1554" i="62"/>
  <c r="S1554" i="62"/>
  <c r="U1553" i="62"/>
  <c r="T1553" i="62"/>
  <c r="S1553" i="62"/>
  <c r="U351" i="62"/>
  <c r="T351" i="62"/>
  <c r="S351" i="62"/>
  <c r="U1552" i="62"/>
  <c r="T1552" i="62"/>
  <c r="S1552" i="62"/>
  <c r="U1551" i="62"/>
  <c r="T1551" i="62"/>
  <c r="S1551" i="62"/>
  <c r="U350" i="62"/>
  <c r="T350" i="62"/>
  <c r="S350" i="62"/>
  <c r="U1550" i="62"/>
  <c r="T1550" i="62"/>
  <c r="S1550" i="62"/>
  <c r="U1549" i="62"/>
  <c r="T1549" i="62"/>
  <c r="S1549" i="62"/>
  <c r="U1548" i="62"/>
  <c r="T1548" i="62"/>
  <c r="S1548" i="62"/>
  <c r="U1547" i="62"/>
  <c r="T1547" i="62"/>
  <c r="S1547" i="62"/>
  <c r="U349" i="62"/>
  <c r="T349" i="62"/>
  <c r="S349" i="62"/>
  <c r="U348" i="62"/>
  <c r="T348" i="62"/>
  <c r="S348" i="62"/>
  <c r="U1546" i="62"/>
  <c r="T1546" i="62"/>
  <c r="S1546" i="62"/>
  <c r="U1545" i="62"/>
  <c r="T1545" i="62"/>
  <c r="S1545" i="62"/>
  <c r="U1544" i="62"/>
  <c r="T1544" i="62"/>
  <c r="S1544" i="62"/>
  <c r="U79" i="62"/>
  <c r="T79" i="62"/>
  <c r="S79" i="62"/>
  <c r="U1543" i="62"/>
  <c r="T1543" i="62"/>
  <c r="S1543" i="62"/>
  <c r="U1542" i="62"/>
  <c r="T1542" i="62"/>
  <c r="S1542" i="62"/>
  <c r="U1541" i="62"/>
  <c r="T1541" i="62"/>
  <c r="S1541" i="62"/>
  <c r="U1540" i="62"/>
  <c r="T1540" i="62"/>
  <c r="S1540" i="62"/>
  <c r="U1539" i="62"/>
  <c r="T1539" i="62"/>
  <c r="S1539" i="62"/>
  <c r="U1538" i="62"/>
  <c r="T1538" i="62"/>
  <c r="S1538" i="62"/>
  <c r="U3178" i="62"/>
  <c r="T3178" i="62"/>
  <c r="S3178" i="62"/>
  <c r="U1537" i="62"/>
  <c r="T1537" i="62"/>
  <c r="S1537" i="62"/>
  <c r="U347" i="62"/>
  <c r="T347" i="62"/>
  <c r="S347" i="62"/>
  <c r="U1536" i="62"/>
  <c r="T1536" i="62"/>
  <c r="S1536" i="62"/>
  <c r="U1535" i="62"/>
  <c r="T1535" i="62"/>
  <c r="S1535" i="62"/>
  <c r="U1534" i="62"/>
  <c r="T1534" i="62"/>
  <c r="S1534" i="62"/>
  <c r="U346" i="62"/>
  <c r="T346" i="62"/>
  <c r="S346" i="62"/>
  <c r="U1533" i="62"/>
  <c r="T1533" i="62"/>
  <c r="S1533" i="62"/>
  <c r="U1532" i="62"/>
  <c r="T1532" i="62"/>
  <c r="S1532" i="62"/>
  <c r="U1531" i="62"/>
  <c r="T1531" i="62"/>
  <c r="S1531" i="62"/>
  <c r="U1530" i="62"/>
  <c r="T1530" i="62"/>
  <c r="S1530" i="62"/>
  <c r="U1529" i="62"/>
  <c r="T1529" i="62"/>
  <c r="S1529" i="62"/>
  <c r="U1528" i="62"/>
  <c r="T1528" i="62"/>
  <c r="S1528" i="62"/>
  <c r="U1527" i="62"/>
  <c r="T1527" i="62"/>
  <c r="S1527" i="62"/>
  <c r="U1526" i="62"/>
  <c r="T1526" i="62"/>
  <c r="S1526" i="62"/>
  <c r="U1525" i="62"/>
  <c r="T1525" i="62"/>
  <c r="S1525" i="62"/>
  <c r="U1524" i="62"/>
  <c r="T1524" i="62"/>
  <c r="S1524" i="62"/>
  <c r="U1523" i="62"/>
  <c r="T1523" i="62"/>
  <c r="S1523" i="62"/>
  <c r="U1522" i="62"/>
  <c r="T1522" i="62"/>
  <c r="S1522" i="62"/>
  <c r="U1521" i="62"/>
  <c r="T1521" i="62"/>
  <c r="S1521" i="62"/>
  <c r="U1520" i="62"/>
  <c r="T1520" i="62"/>
  <c r="S1520" i="62"/>
  <c r="U1519" i="62"/>
  <c r="T1519" i="62"/>
  <c r="S1519" i="62"/>
  <c r="U1518" i="62"/>
  <c r="T1518" i="62"/>
  <c r="S1518" i="62"/>
  <c r="U1517" i="62"/>
  <c r="T1517" i="62"/>
  <c r="S1517" i="62"/>
  <c r="U1516" i="62"/>
  <c r="T1516" i="62"/>
  <c r="S1516" i="62"/>
  <c r="U1515" i="62"/>
  <c r="T1515" i="62"/>
  <c r="S1515" i="62"/>
  <c r="U345" i="62"/>
  <c r="T345" i="62"/>
  <c r="S345" i="62"/>
  <c r="U344" i="62"/>
  <c r="T344" i="62"/>
  <c r="S344" i="62"/>
  <c r="U343" i="62"/>
  <c r="T343" i="62"/>
  <c r="S343" i="62"/>
  <c r="U1514" i="62"/>
  <c r="T1514" i="62"/>
  <c r="S1514" i="62"/>
  <c r="U1513" i="62"/>
  <c r="T1513" i="62"/>
  <c r="S1513" i="62"/>
  <c r="U1512" i="62"/>
  <c r="T1512" i="62"/>
  <c r="S1512" i="62"/>
  <c r="U1511" i="62"/>
  <c r="T1511" i="62"/>
  <c r="S1511" i="62"/>
  <c r="U342" i="62"/>
  <c r="T342" i="62"/>
  <c r="S342" i="62"/>
  <c r="U3177" i="62"/>
  <c r="T3177" i="62"/>
  <c r="S3177" i="62"/>
  <c r="U1510" i="62"/>
  <c r="T1510" i="62"/>
  <c r="S1510" i="62"/>
  <c r="U341" i="62"/>
  <c r="T341" i="62"/>
  <c r="S341" i="62"/>
  <c r="U3176" i="62"/>
  <c r="T3176" i="62"/>
  <c r="S3176" i="62"/>
  <c r="U3175" i="62"/>
  <c r="T3175" i="62"/>
  <c r="S3175" i="62"/>
  <c r="U3174" i="62"/>
  <c r="T3174" i="62"/>
  <c r="S3174" i="62"/>
  <c r="U3173" i="62"/>
  <c r="T3173" i="62"/>
  <c r="S3173" i="62"/>
  <c r="U1509" i="62"/>
  <c r="T1509" i="62"/>
  <c r="S1509" i="62"/>
  <c r="U1508" i="62"/>
  <c r="T1508" i="62"/>
  <c r="S1508" i="62"/>
  <c r="U340" i="62"/>
  <c r="T340" i="62"/>
  <c r="S340" i="62"/>
  <c r="U339" i="62"/>
  <c r="T339" i="62"/>
  <c r="S339" i="62"/>
  <c r="U338" i="62"/>
  <c r="T338" i="62"/>
  <c r="S338" i="62"/>
  <c r="U1507" i="62"/>
  <c r="T1507" i="62"/>
  <c r="S1507" i="62"/>
  <c r="U78" i="62"/>
  <c r="T78" i="62"/>
  <c r="S78" i="62"/>
  <c r="U77" i="62"/>
  <c r="T77" i="62"/>
  <c r="S77" i="62"/>
  <c r="U76" i="62"/>
  <c r="T76" i="62"/>
  <c r="S76" i="62"/>
  <c r="U337" i="62"/>
  <c r="T337" i="62"/>
  <c r="S337" i="62"/>
  <c r="U336" i="62"/>
  <c r="T336" i="62"/>
  <c r="S336" i="62"/>
  <c r="U335" i="62"/>
  <c r="T335" i="62"/>
  <c r="S335" i="62"/>
  <c r="U334" i="62"/>
  <c r="T334" i="62"/>
  <c r="S334" i="62"/>
  <c r="U333" i="62"/>
  <c r="T333" i="62"/>
  <c r="S333" i="62"/>
  <c r="U890" i="62"/>
  <c r="T890" i="62"/>
  <c r="S890" i="62"/>
  <c r="U1506" i="62"/>
  <c r="T1506" i="62"/>
  <c r="S1506" i="62"/>
  <c r="U332" i="62"/>
  <c r="T332" i="62"/>
  <c r="S332" i="62"/>
  <c r="U331" i="62"/>
  <c r="T331" i="62"/>
  <c r="S331" i="62"/>
  <c r="U330" i="62"/>
  <c r="T330" i="62"/>
  <c r="S330" i="62"/>
  <c r="U1505" i="62"/>
  <c r="T1505" i="62"/>
  <c r="S1505" i="62"/>
  <c r="U1504" i="62"/>
  <c r="T1504" i="62"/>
  <c r="S1504" i="62"/>
  <c r="U1503" i="62"/>
  <c r="T1503" i="62"/>
  <c r="S1503" i="62"/>
  <c r="U1502" i="62"/>
  <c r="T1502" i="62"/>
  <c r="S1502" i="62"/>
  <c r="U1501" i="62"/>
  <c r="T1501" i="62"/>
  <c r="S1501" i="62"/>
  <c r="U329" i="62"/>
  <c r="T329" i="62"/>
  <c r="S329" i="62"/>
  <c r="U1500" i="62"/>
  <c r="T1500" i="62"/>
  <c r="S1500" i="62"/>
  <c r="U1499" i="62"/>
  <c r="T1499" i="62"/>
  <c r="S1499" i="62"/>
  <c r="U328" i="62"/>
  <c r="T328" i="62"/>
  <c r="S328" i="62"/>
  <c r="U327" i="62"/>
  <c r="T327" i="62"/>
  <c r="S327" i="62"/>
  <c r="U1498" i="62"/>
  <c r="T1498" i="62"/>
  <c r="S1498" i="62"/>
  <c r="U1497" i="62"/>
  <c r="T1497" i="62"/>
  <c r="S1497" i="62"/>
  <c r="U1496" i="62"/>
  <c r="T1496" i="62"/>
  <c r="S1496" i="62"/>
  <c r="U1495" i="62"/>
  <c r="T1495" i="62"/>
  <c r="S1495" i="62"/>
  <c r="U1494" i="62"/>
  <c r="T1494" i="62"/>
  <c r="S1494" i="62"/>
  <c r="U1493" i="62"/>
  <c r="T1493" i="62"/>
  <c r="S1493" i="62"/>
  <c r="U326" i="62"/>
  <c r="T326" i="62"/>
  <c r="S326" i="62"/>
  <c r="U325" i="62"/>
  <c r="T325" i="62"/>
  <c r="S325" i="62"/>
  <c r="U75" i="62"/>
  <c r="T75" i="62"/>
  <c r="S75" i="62"/>
  <c r="U1492" i="62"/>
  <c r="T1492" i="62"/>
  <c r="S1492" i="62"/>
  <c r="U1491" i="62"/>
  <c r="T1491" i="62"/>
  <c r="S1491" i="62"/>
  <c r="U1490" i="62"/>
  <c r="T1490" i="62"/>
  <c r="S1490" i="62"/>
  <c r="U1489" i="62"/>
  <c r="T1489" i="62"/>
  <c r="S1489" i="62"/>
  <c r="U1488" i="62"/>
  <c r="T1488" i="62"/>
  <c r="S1488" i="62"/>
  <c r="U1487" i="62"/>
  <c r="T1487" i="62"/>
  <c r="S1487" i="62"/>
  <c r="U1486" i="62"/>
  <c r="T1486" i="62"/>
  <c r="S1486" i="62"/>
  <c r="U1485" i="62"/>
  <c r="T1485" i="62"/>
  <c r="S1485" i="62"/>
  <c r="U1484" i="62"/>
  <c r="T1484" i="62"/>
  <c r="S1484" i="62"/>
  <c r="U1483" i="62"/>
  <c r="T1483" i="62"/>
  <c r="S1483" i="62"/>
  <c r="U1482" i="62"/>
  <c r="T1482" i="62"/>
  <c r="S1482" i="62"/>
  <c r="U1481" i="62"/>
  <c r="T1481" i="62"/>
  <c r="S1481" i="62"/>
  <c r="U1480" i="62"/>
  <c r="T1480" i="62"/>
  <c r="S1480" i="62"/>
  <c r="U324" i="62"/>
  <c r="T324" i="62"/>
  <c r="S324" i="62"/>
  <c r="U1479" i="62"/>
  <c r="T1479" i="62"/>
  <c r="S1479" i="62"/>
  <c r="U1478" i="62"/>
  <c r="T1478" i="62"/>
  <c r="S1478" i="62"/>
  <c r="U1477" i="62"/>
  <c r="T1477" i="62"/>
  <c r="S1477" i="62"/>
  <c r="U1476" i="62"/>
  <c r="T1476" i="62"/>
  <c r="S1476" i="62"/>
  <c r="U1475" i="62"/>
  <c r="T1475" i="62"/>
  <c r="S1475" i="62"/>
  <c r="U323" i="62"/>
  <c r="T323" i="62"/>
  <c r="S323" i="62"/>
  <c r="U1474" i="62"/>
  <c r="T1474" i="62"/>
  <c r="S1474" i="62"/>
  <c r="U74" i="62"/>
  <c r="T74" i="62"/>
  <c r="S74" i="62"/>
  <c r="U322" i="62"/>
  <c r="T322" i="62"/>
  <c r="S322" i="62"/>
  <c r="U321" i="62"/>
  <c r="T321" i="62"/>
  <c r="S321" i="62"/>
  <c r="U1473" i="62"/>
  <c r="T1473" i="62"/>
  <c r="S1473" i="62"/>
  <c r="U889" i="62"/>
  <c r="T889" i="62"/>
  <c r="S889" i="62"/>
  <c r="U1472" i="62"/>
  <c r="T1472" i="62"/>
  <c r="S1472" i="62"/>
  <c r="U1471" i="62"/>
  <c r="T1471" i="62"/>
  <c r="S1471" i="62"/>
  <c r="U1470" i="62"/>
  <c r="T1470" i="62"/>
  <c r="S1470" i="62"/>
  <c r="U1469" i="62"/>
  <c r="T1469" i="62"/>
  <c r="S1469" i="62"/>
  <c r="U1468" i="62"/>
  <c r="T1468" i="62"/>
  <c r="S1468" i="62"/>
  <c r="U1467" i="62"/>
  <c r="T1467" i="62"/>
  <c r="S1467" i="62"/>
  <c r="U320" i="62"/>
  <c r="T320" i="62"/>
  <c r="S320" i="62"/>
  <c r="U1466" i="62"/>
  <c r="T1466" i="62"/>
  <c r="S1466" i="62"/>
  <c r="U888" i="62"/>
  <c r="T888" i="62"/>
  <c r="S888" i="62"/>
  <c r="U887" i="62"/>
  <c r="T887" i="62"/>
  <c r="S887" i="62"/>
  <c r="U1465" i="62"/>
  <c r="T1465" i="62"/>
  <c r="S1465" i="62"/>
  <c r="U73" i="62"/>
  <c r="T73" i="62"/>
  <c r="S73" i="62"/>
  <c r="U1464" i="62"/>
  <c r="T1464" i="62"/>
  <c r="S1464" i="62"/>
  <c r="U1463" i="62"/>
  <c r="T1463" i="62"/>
  <c r="S1463" i="62"/>
  <c r="U1462" i="62"/>
  <c r="T1462" i="62"/>
  <c r="S1462" i="62"/>
  <c r="U1461" i="62"/>
  <c r="T1461" i="62"/>
  <c r="S1461" i="62"/>
  <c r="U319" i="62"/>
  <c r="T319" i="62"/>
  <c r="S319" i="62"/>
  <c r="U318" i="62"/>
  <c r="T318" i="62"/>
  <c r="S318" i="62"/>
  <c r="U1460" i="62"/>
  <c r="T1460" i="62"/>
  <c r="S1460" i="62"/>
  <c r="U1459" i="62"/>
  <c r="T1459" i="62"/>
  <c r="S1459" i="62"/>
  <c r="U886" i="62"/>
  <c r="T886" i="62"/>
  <c r="S886" i="62"/>
  <c r="U885" i="62"/>
  <c r="T885" i="62"/>
  <c r="S885" i="62"/>
  <c r="U884" i="62"/>
  <c r="T884" i="62"/>
  <c r="S884" i="62"/>
  <c r="U317" i="62"/>
  <c r="T317" i="62"/>
  <c r="S317" i="62"/>
  <c r="U72" i="62"/>
  <c r="T72" i="62"/>
  <c r="S72" i="62"/>
  <c r="U1458" i="62"/>
  <c r="T1458" i="62"/>
  <c r="S1458" i="62"/>
  <c r="U1457" i="62"/>
  <c r="T1457" i="62"/>
  <c r="S1457" i="62"/>
  <c r="U1456" i="62"/>
  <c r="T1456" i="62"/>
  <c r="S1456" i="62"/>
  <c r="U71" i="62"/>
  <c r="T71" i="62"/>
  <c r="S71" i="62"/>
  <c r="U316" i="62"/>
  <c r="T316" i="62"/>
  <c r="S316" i="62"/>
  <c r="U315" i="62"/>
  <c r="T315" i="62"/>
  <c r="S315" i="62"/>
  <c r="U1455" i="62"/>
  <c r="T1455" i="62"/>
  <c r="S1455" i="62"/>
  <c r="U314" i="62"/>
  <c r="T314" i="62"/>
  <c r="S314" i="62"/>
  <c r="U313" i="62"/>
  <c r="T313" i="62"/>
  <c r="S313" i="62"/>
  <c r="U1454" i="62"/>
  <c r="T1454" i="62"/>
  <c r="S1454" i="62"/>
  <c r="U1453" i="62"/>
  <c r="T1453" i="62"/>
  <c r="S1453" i="62"/>
  <c r="U1452" i="62"/>
  <c r="T1452" i="62"/>
  <c r="S1452" i="62"/>
  <c r="U1451" i="62"/>
  <c r="T1451" i="62"/>
  <c r="S1451" i="62"/>
  <c r="U1450" i="62"/>
  <c r="T1450" i="62"/>
  <c r="S1450" i="62"/>
  <c r="U1449" i="62"/>
  <c r="T1449" i="62"/>
  <c r="S1449" i="62"/>
  <c r="U1448" i="62"/>
  <c r="T1448" i="62"/>
  <c r="S1448" i="62"/>
  <c r="U1447" i="62"/>
  <c r="T1447" i="62"/>
  <c r="S1447" i="62"/>
  <c r="U1446" i="62"/>
  <c r="T1446" i="62"/>
  <c r="S1446" i="62"/>
  <c r="U1445" i="62"/>
  <c r="T1445" i="62"/>
  <c r="S1445" i="62"/>
  <c r="U1444" i="62"/>
  <c r="T1444" i="62"/>
  <c r="S1444" i="62"/>
  <c r="U1443" i="62"/>
  <c r="T1443" i="62"/>
  <c r="S1443" i="62"/>
  <c r="U312" i="62"/>
  <c r="T312" i="62"/>
  <c r="S312" i="62"/>
  <c r="U1442" i="62"/>
  <c r="T1442" i="62"/>
  <c r="S1442" i="62"/>
  <c r="U1441" i="62"/>
  <c r="T1441" i="62"/>
  <c r="S1441" i="62"/>
  <c r="U1440" i="62"/>
  <c r="T1440" i="62"/>
  <c r="S1440" i="62"/>
  <c r="U1439" i="62"/>
  <c r="T1439" i="62"/>
  <c r="S1439" i="62"/>
  <c r="U1438" i="62"/>
  <c r="T1438" i="62"/>
  <c r="S1438" i="62"/>
  <c r="U1437" i="62"/>
  <c r="T1437" i="62"/>
  <c r="S1437" i="62"/>
  <c r="U1436" i="62"/>
  <c r="T1436" i="62"/>
  <c r="S1436" i="62"/>
  <c r="U1435" i="62"/>
  <c r="T1435" i="62"/>
  <c r="S1435" i="62"/>
  <c r="U1434" i="62"/>
  <c r="T1434" i="62"/>
  <c r="S1434" i="62"/>
  <c r="U1433" i="62"/>
  <c r="T1433" i="62"/>
  <c r="S1433" i="62"/>
  <c r="U1432" i="62"/>
  <c r="T1432" i="62"/>
  <c r="S1432" i="62"/>
  <c r="U1431" i="62"/>
  <c r="T1431" i="62"/>
  <c r="S1431" i="62"/>
  <c r="U311" i="62"/>
  <c r="T311" i="62"/>
  <c r="S311" i="62"/>
  <c r="U310" i="62"/>
  <c r="T310" i="62"/>
  <c r="S310" i="62"/>
  <c r="U309" i="62"/>
  <c r="T309" i="62"/>
  <c r="S309" i="62"/>
  <c r="U308" i="62"/>
  <c r="T308" i="62"/>
  <c r="S308" i="62"/>
  <c r="U1430" i="62"/>
  <c r="T1430" i="62"/>
  <c r="S1430" i="62"/>
  <c r="U1429" i="62"/>
  <c r="T1429" i="62"/>
  <c r="S1429" i="62"/>
  <c r="U307" i="62"/>
  <c r="T307" i="62"/>
  <c r="S307" i="62"/>
  <c r="U306" i="62"/>
  <c r="T306" i="62"/>
  <c r="S306" i="62"/>
  <c r="U1428" i="62"/>
  <c r="T1428" i="62"/>
  <c r="S1428" i="62"/>
  <c r="U305" i="62"/>
  <c r="T305" i="62"/>
  <c r="S305" i="62"/>
  <c r="U1427" i="62"/>
  <c r="T1427" i="62"/>
  <c r="S1427" i="62"/>
  <c r="U1426" i="62"/>
  <c r="T1426" i="62"/>
  <c r="S1426" i="62"/>
  <c r="U1425" i="62"/>
  <c r="T1425" i="62"/>
  <c r="S1425" i="62"/>
  <c r="U1424" i="62"/>
  <c r="T1424" i="62"/>
  <c r="S1424" i="62"/>
  <c r="U70" i="62"/>
  <c r="T70" i="62"/>
  <c r="S70" i="62"/>
  <c r="U1423" i="62"/>
  <c r="T1423" i="62"/>
  <c r="S1423" i="62"/>
  <c r="U1422" i="62"/>
  <c r="T1422" i="62"/>
  <c r="S1422" i="62"/>
  <c r="U1421" i="62"/>
  <c r="T1421" i="62"/>
  <c r="S1421" i="62"/>
  <c r="U1420" i="62"/>
  <c r="T1420" i="62"/>
  <c r="S1420" i="62"/>
  <c r="U1419" i="62"/>
  <c r="T1419" i="62"/>
  <c r="S1419" i="62"/>
  <c r="U69" i="62"/>
  <c r="T69" i="62"/>
  <c r="S69" i="62"/>
  <c r="U1418" i="62"/>
  <c r="T1418" i="62"/>
  <c r="S1418" i="62"/>
  <c r="U1417" i="62"/>
  <c r="T1417" i="62"/>
  <c r="S1417" i="62"/>
  <c r="U1416" i="62"/>
  <c r="T1416" i="62"/>
  <c r="S1416" i="62"/>
  <c r="U1415" i="62"/>
  <c r="T1415" i="62"/>
  <c r="S1415" i="62"/>
  <c r="U68" i="62"/>
  <c r="T68" i="62"/>
  <c r="S68" i="62"/>
  <c r="U304" i="62"/>
  <c r="T304" i="62"/>
  <c r="S304" i="62"/>
  <c r="U1414" i="62"/>
  <c r="T1414" i="62"/>
  <c r="S1414" i="62"/>
  <c r="U1413" i="62"/>
  <c r="T1413" i="62"/>
  <c r="S1413" i="62"/>
  <c r="U1412" i="62"/>
  <c r="T1412" i="62"/>
  <c r="S1412" i="62"/>
  <c r="U1411" i="62"/>
  <c r="T1411" i="62"/>
  <c r="S1411" i="62"/>
  <c r="U1410" i="62"/>
  <c r="T1410" i="62"/>
  <c r="S1410" i="62"/>
  <c r="U1409" i="62"/>
  <c r="T1409" i="62"/>
  <c r="S1409" i="62"/>
  <c r="U1408" i="62"/>
  <c r="T1408" i="62"/>
  <c r="S1408" i="62"/>
  <c r="U883" i="62"/>
  <c r="T883" i="62"/>
  <c r="S883" i="62"/>
  <c r="U1407" i="62"/>
  <c r="T1407" i="62"/>
  <c r="S1407" i="62"/>
  <c r="U1406" i="62"/>
  <c r="T1406" i="62"/>
  <c r="S1406" i="62"/>
  <c r="U1405" i="62"/>
  <c r="T1405" i="62"/>
  <c r="S1405" i="62"/>
  <c r="U1404" i="62"/>
  <c r="T1404" i="62"/>
  <c r="S1404" i="62"/>
  <c r="U1403" i="62"/>
  <c r="T1403" i="62"/>
  <c r="S1403" i="62"/>
  <c r="U1402" i="62"/>
  <c r="T1402" i="62"/>
  <c r="S1402" i="62"/>
  <c r="U1401" i="62"/>
  <c r="T1401" i="62"/>
  <c r="S1401" i="62"/>
  <c r="U1400" i="62"/>
  <c r="T1400" i="62"/>
  <c r="S1400" i="62"/>
  <c r="U1399" i="62"/>
  <c r="T1399" i="62"/>
  <c r="S1399" i="62"/>
  <c r="U1398" i="62"/>
  <c r="T1398" i="62"/>
  <c r="S1398" i="62"/>
  <c r="U303" i="62"/>
  <c r="T303" i="62"/>
  <c r="S303" i="62"/>
  <c r="U1397" i="62"/>
  <c r="T1397" i="62"/>
  <c r="S1397" i="62"/>
  <c r="U1396" i="62"/>
  <c r="T1396" i="62"/>
  <c r="S1396" i="62"/>
  <c r="U1395" i="62"/>
  <c r="T1395" i="62"/>
  <c r="S1395" i="62"/>
  <c r="U1394" i="62"/>
  <c r="T1394" i="62"/>
  <c r="S1394" i="62"/>
  <c r="U1393" i="62"/>
  <c r="T1393" i="62"/>
  <c r="S1393" i="62"/>
  <c r="U1392" i="62"/>
  <c r="T1392" i="62"/>
  <c r="S1392" i="62"/>
  <c r="U1391" i="62"/>
  <c r="T1391" i="62"/>
  <c r="S1391" i="62"/>
  <c r="U1390" i="62"/>
  <c r="T1390" i="62"/>
  <c r="S1390" i="62"/>
  <c r="U1389" i="62"/>
  <c r="T1389" i="62"/>
  <c r="S1389" i="62"/>
  <c r="U1388" i="62"/>
  <c r="T1388" i="62"/>
  <c r="S1388" i="62"/>
  <c r="U1387" i="62"/>
  <c r="T1387" i="62"/>
  <c r="S1387" i="62"/>
  <c r="U1386" i="62"/>
  <c r="T1386" i="62"/>
  <c r="S1386" i="62"/>
  <c r="U1385" i="62"/>
  <c r="T1385" i="62"/>
  <c r="S1385" i="62"/>
  <c r="U1384" i="62"/>
  <c r="T1384" i="62"/>
  <c r="S1384" i="62"/>
  <c r="U1383" i="62"/>
  <c r="T1383" i="62"/>
  <c r="S1383" i="62"/>
  <c r="U882" i="62"/>
  <c r="T882" i="62"/>
  <c r="S882" i="62"/>
  <c r="U302" i="62"/>
  <c r="T302" i="62"/>
  <c r="S302" i="62"/>
  <c r="U301" i="62"/>
  <c r="T301" i="62"/>
  <c r="S301" i="62"/>
  <c r="U300" i="62"/>
  <c r="T300" i="62"/>
  <c r="S300" i="62"/>
  <c r="U299" i="62"/>
  <c r="T299" i="62"/>
  <c r="S299" i="62"/>
  <c r="U881" i="62"/>
  <c r="T881" i="62"/>
  <c r="S881" i="62"/>
  <c r="U298" i="62"/>
  <c r="T298" i="62"/>
  <c r="S298" i="62"/>
  <c r="U1382" i="62"/>
  <c r="T1382" i="62"/>
  <c r="S1382" i="62"/>
  <c r="U1381" i="62"/>
  <c r="T1381" i="62"/>
  <c r="S1381" i="62"/>
  <c r="U1380" i="62"/>
  <c r="T1380" i="62"/>
  <c r="S1380" i="62"/>
  <c r="U1379" i="62"/>
  <c r="T1379" i="62"/>
  <c r="S1379" i="62"/>
  <c r="U880" i="62"/>
  <c r="T880" i="62"/>
  <c r="S880" i="62"/>
  <c r="U297" i="62"/>
  <c r="T297" i="62"/>
  <c r="S297" i="62"/>
  <c r="U1378" i="62"/>
  <c r="T1378" i="62"/>
  <c r="S1378" i="62"/>
  <c r="U1377" i="62"/>
  <c r="T1377" i="62"/>
  <c r="S1377" i="62"/>
  <c r="U296" i="62"/>
  <c r="T296" i="62"/>
  <c r="S296" i="62"/>
  <c r="U1376" i="62"/>
  <c r="T1376" i="62"/>
  <c r="S1376" i="62"/>
  <c r="U1375" i="62"/>
  <c r="T1375" i="62"/>
  <c r="S1375" i="62"/>
  <c r="U1374" i="62"/>
  <c r="T1374" i="62"/>
  <c r="S1374" i="62"/>
  <c r="U1373" i="62"/>
  <c r="T1373" i="62"/>
  <c r="S1373" i="62"/>
  <c r="U1372" i="62"/>
  <c r="T1372" i="62"/>
  <c r="S1372" i="62"/>
  <c r="U1371" i="62"/>
  <c r="T1371" i="62"/>
  <c r="S1371" i="62"/>
  <c r="U1370" i="62"/>
  <c r="T1370" i="62"/>
  <c r="S1370" i="62"/>
  <c r="U67" i="62"/>
  <c r="T67" i="62"/>
  <c r="S67" i="62"/>
  <c r="U1369" i="62"/>
  <c r="T1369" i="62"/>
  <c r="S1369" i="62"/>
  <c r="U1368" i="62"/>
  <c r="T1368" i="62"/>
  <c r="S1368" i="62"/>
  <c r="U1367" i="62"/>
  <c r="T1367" i="62"/>
  <c r="S1367" i="62"/>
  <c r="U1366" i="62"/>
  <c r="T1366" i="62"/>
  <c r="S1366" i="62"/>
  <c r="U1365" i="62"/>
  <c r="T1365" i="62"/>
  <c r="S1365" i="62"/>
  <c r="U1364" i="62"/>
  <c r="T1364" i="62"/>
  <c r="S1364" i="62"/>
  <c r="U1363" i="62"/>
  <c r="T1363" i="62"/>
  <c r="S1363" i="62"/>
  <c r="U1362" i="62"/>
  <c r="T1362" i="62"/>
  <c r="S1362" i="62"/>
  <c r="U1361" i="62"/>
  <c r="T1361" i="62"/>
  <c r="S1361" i="62"/>
  <c r="U1360" i="62"/>
  <c r="T1360" i="62"/>
  <c r="S1360" i="62"/>
  <c r="U66" i="62"/>
  <c r="T66" i="62"/>
  <c r="S66" i="62"/>
  <c r="U65" i="62"/>
  <c r="T65" i="62"/>
  <c r="S65" i="62"/>
  <c r="U1359" i="62"/>
  <c r="T1359" i="62"/>
  <c r="S1359" i="62"/>
  <c r="U1358" i="62"/>
  <c r="T1358" i="62"/>
  <c r="S1358" i="62"/>
  <c r="U1357" i="62"/>
  <c r="T1357" i="62"/>
  <c r="S1357" i="62"/>
  <c r="U1356" i="62"/>
  <c r="T1356" i="62"/>
  <c r="S1356" i="62"/>
  <c r="U1355" i="62"/>
  <c r="T1355" i="62"/>
  <c r="S1355" i="62"/>
  <c r="U1354" i="62"/>
  <c r="T1354" i="62"/>
  <c r="S1354" i="62"/>
  <c r="U1353" i="62"/>
  <c r="T1353" i="62"/>
  <c r="S1353" i="62"/>
  <c r="U1352" i="62"/>
  <c r="T1352" i="62"/>
  <c r="S1352" i="62"/>
  <c r="U1351" i="62"/>
  <c r="T1351" i="62"/>
  <c r="S1351" i="62"/>
  <c r="U1350" i="62"/>
  <c r="T1350" i="62"/>
  <c r="S1350" i="62"/>
  <c r="U64" i="62"/>
  <c r="T64" i="62"/>
  <c r="S64" i="62"/>
  <c r="U1349" i="62"/>
  <c r="T1349" i="62"/>
  <c r="S1349" i="62"/>
  <c r="U3172" i="62"/>
  <c r="T3172" i="62"/>
  <c r="S3172" i="62"/>
  <c r="U1348" i="62"/>
  <c r="T1348" i="62"/>
  <c r="S1348" i="62"/>
  <c r="U1347" i="62"/>
  <c r="T1347" i="62"/>
  <c r="S1347" i="62"/>
  <c r="U1346" i="62"/>
  <c r="T1346" i="62"/>
  <c r="S1346" i="62"/>
  <c r="U1345" i="62"/>
  <c r="T1345" i="62"/>
  <c r="S1345" i="62"/>
  <c r="U63" i="62"/>
  <c r="T63" i="62"/>
  <c r="S63" i="62"/>
  <c r="U1344" i="62"/>
  <c r="T1344" i="62"/>
  <c r="S1344" i="62"/>
  <c r="U62" i="62"/>
  <c r="T62" i="62"/>
  <c r="S62" i="62"/>
  <c r="U61" i="62"/>
  <c r="T61" i="62"/>
  <c r="S61" i="62"/>
  <c r="U295" i="62"/>
  <c r="T295" i="62"/>
  <c r="S295" i="62"/>
  <c r="U60" i="62"/>
  <c r="T60" i="62"/>
  <c r="S60" i="62"/>
  <c r="U1343" i="62"/>
  <c r="T1343" i="62"/>
  <c r="S1343" i="62"/>
  <c r="U294" i="62"/>
  <c r="T294" i="62"/>
  <c r="S294" i="62"/>
  <c r="U293" i="62"/>
  <c r="T293" i="62"/>
  <c r="S293" i="62"/>
  <c r="U1342" i="62"/>
  <c r="T1342" i="62"/>
  <c r="S1342" i="62"/>
  <c r="U1341" i="62"/>
  <c r="T1341" i="62"/>
  <c r="S1341" i="62"/>
  <c r="U1340" i="62"/>
  <c r="T1340" i="62"/>
  <c r="S1340" i="62"/>
  <c r="U879" i="62"/>
  <c r="T879" i="62"/>
  <c r="S879" i="62"/>
  <c r="U878" i="62"/>
  <c r="T878" i="62"/>
  <c r="S878" i="62"/>
  <c r="U1339" i="62"/>
  <c r="T1339" i="62"/>
  <c r="S1339" i="62"/>
  <c r="U292" i="62"/>
  <c r="T292" i="62"/>
  <c r="S292" i="62"/>
  <c r="U1338" i="62"/>
  <c r="T1338" i="62"/>
  <c r="S1338" i="62"/>
  <c r="U1337" i="62"/>
  <c r="T1337" i="62"/>
  <c r="S1337" i="62"/>
  <c r="U1336" i="62"/>
  <c r="T1336" i="62"/>
  <c r="S1336" i="62"/>
  <c r="U1335" i="62"/>
  <c r="T1335" i="62"/>
  <c r="S1335" i="62"/>
  <c r="U1334" i="62"/>
  <c r="T1334" i="62"/>
  <c r="S1334" i="62"/>
  <c r="U291" i="62"/>
  <c r="T291" i="62"/>
  <c r="S291" i="62"/>
  <c r="U290" i="62"/>
  <c r="T290" i="62"/>
  <c r="S290" i="62"/>
  <c r="U1333" i="62"/>
  <c r="T1333" i="62"/>
  <c r="S1333" i="62"/>
  <c r="U59" i="62"/>
  <c r="T59" i="62"/>
  <c r="S59" i="62"/>
  <c r="U1332" i="62"/>
  <c r="T1332" i="62"/>
  <c r="S1332" i="62"/>
  <c r="U289" i="62"/>
  <c r="T289" i="62"/>
  <c r="S289" i="62"/>
  <c r="U1331" i="62"/>
  <c r="T1331" i="62"/>
  <c r="S1331" i="62"/>
  <c r="U1330" i="62"/>
  <c r="T1330" i="62"/>
  <c r="S1330" i="62"/>
  <c r="U288" i="62"/>
  <c r="T288" i="62"/>
  <c r="S288" i="62"/>
  <c r="U287" i="62"/>
  <c r="T287" i="62"/>
  <c r="S287" i="62"/>
  <c r="U286" i="62"/>
  <c r="T286" i="62"/>
  <c r="S286" i="62"/>
  <c r="U285" i="62"/>
  <c r="T285" i="62"/>
  <c r="S285" i="62"/>
  <c r="U284" i="62"/>
  <c r="T284" i="62"/>
  <c r="S284" i="62"/>
  <c r="U283" i="62"/>
  <c r="T283" i="62"/>
  <c r="S283" i="62"/>
  <c r="U282" i="62"/>
  <c r="T282" i="62"/>
  <c r="S282" i="62"/>
  <c r="U1329" i="62"/>
  <c r="T1329" i="62"/>
  <c r="S1329" i="62"/>
  <c r="U1328" i="62"/>
  <c r="T1328" i="62"/>
  <c r="S1328" i="62"/>
  <c r="U877" i="62"/>
  <c r="T877" i="62"/>
  <c r="S877" i="62"/>
  <c r="U281" i="62"/>
  <c r="T281" i="62"/>
  <c r="S281" i="62"/>
  <c r="U58" i="62"/>
  <c r="T58" i="62"/>
  <c r="S58" i="62"/>
  <c r="U280" i="62"/>
  <c r="T280" i="62"/>
  <c r="S280" i="62"/>
  <c r="U1327" i="62"/>
  <c r="T1327" i="62"/>
  <c r="S1327" i="62"/>
  <c r="U1326" i="62"/>
  <c r="T1326" i="62"/>
  <c r="S1326" i="62"/>
  <c r="U1325" i="62"/>
  <c r="T1325" i="62"/>
  <c r="S1325" i="62"/>
  <c r="U1324" i="62"/>
  <c r="T1324" i="62"/>
  <c r="S1324" i="62"/>
  <c r="U1323" i="62"/>
  <c r="T1323" i="62"/>
  <c r="S1323" i="62"/>
  <c r="U1322" i="62"/>
  <c r="T1322" i="62"/>
  <c r="S1322" i="62"/>
  <c r="U1321" i="62"/>
  <c r="T1321" i="62"/>
  <c r="S1321" i="62"/>
  <c r="U1320" i="62"/>
  <c r="T1320" i="62"/>
  <c r="S1320" i="62"/>
  <c r="U279" i="62"/>
  <c r="T279" i="62"/>
  <c r="S279" i="62"/>
  <c r="U1319" i="62"/>
  <c r="T1319" i="62"/>
  <c r="S1319" i="62"/>
  <c r="U3171" i="62"/>
  <c r="T3171" i="62"/>
  <c r="S3171" i="62"/>
  <c r="U278" i="62"/>
  <c r="T278" i="62"/>
  <c r="S278" i="62"/>
  <c r="U277" i="62"/>
  <c r="T277" i="62"/>
  <c r="S277" i="62"/>
  <c r="U1318" i="62"/>
  <c r="T1318" i="62"/>
  <c r="S1318" i="62"/>
  <c r="U1317" i="62"/>
  <c r="T1317" i="62"/>
  <c r="S1317" i="62"/>
  <c r="U1316" i="62"/>
  <c r="T1316" i="62"/>
  <c r="S1316" i="62"/>
  <c r="U276" i="62"/>
  <c r="T276" i="62"/>
  <c r="S276" i="62"/>
  <c r="U876" i="62"/>
  <c r="T876" i="62"/>
  <c r="S876" i="62"/>
  <c r="U275" i="62"/>
  <c r="T275" i="62"/>
  <c r="S275" i="62"/>
  <c r="U274" i="62"/>
  <c r="T274" i="62"/>
  <c r="S274" i="62"/>
  <c r="U1315" i="62"/>
  <c r="T1315" i="62"/>
  <c r="S1315" i="62"/>
  <c r="U875" i="62"/>
  <c r="T875" i="62"/>
  <c r="S875" i="62"/>
  <c r="U57" i="62"/>
  <c r="T57" i="62"/>
  <c r="S57" i="62"/>
  <c r="U1314" i="62"/>
  <c r="T1314" i="62"/>
  <c r="S1314" i="62"/>
  <c r="U56" i="62"/>
  <c r="T56" i="62"/>
  <c r="S56" i="62"/>
  <c r="U1313" i="62"/>
  <c r="T1313" i="62"/>
  <c r="S1313" i="62"/>
  <c r="U1312" i="62"/>
  <c r="T1312" i="62"/>
  <c r="S1312" i="62"/>
  <c r="U55" i="62"/>
  <c r="T55" i="62"/>
  <c r="S55" i="62"/>
  <c r="U1311" i="62"/>
  <c r="T1311" i="62"/>
  <c r="S1311" i="62"/>
  <c r="U1310" i="62"/>
  <c r="T1310" i="62"/>
  <c r="S1310" i="62"/>
  <c r="U1309" i="62"/>
  <c r="T1309" i="62"/>
  <c r="S1309" i="62"/>
  <c r="U1308" i="62"/>
  <c r="T1308" i="62"/>
  <c r="S1308" i="62"/>
  <c r="U54" i="62"/>
  <c r="T54" i="62"/>
  <c r="S54" i="62"/>
  <c r="U53" i="62"/>
  <c r="T53" i="62"/>
  <c r="S53" i="62"/>
  <c r="U1307" i="62"/>
  <c r="T1307" i="62"/>
  <c r="S1307" i="62"/>
  <c r="U52" i="62"/>
  <c r="T52" i="62"/>
  <c r="S52" i="62"/>
  <c r="U1306" i="62"/>
  <c r="T1306" i="62"/>
  <c r="S1306" i="62"/>
  <c r="U273" i="62"/>
  <c r="T273" i="62"/>
  <c r="S273" i="62"/>
  <c r="U272" i="62"/>
  <c r="T272" i="62"/>
  <c r="S272" i="62"/>
  <c r="U271" i="62"/>
  <c r="T271" i="62"/>
  <c r="S271" i="62"/>
  <c r="U270" i="62"/>
  <c r="T270" i="62"/>
  <c r="S270" i="62"/>
  <c r="U3170" i="62"/>
  <c r="T3170" i="62"/>
  <c r="S3170" i="62"/>
  <c r="U1305" i="62"/>
  <c r="T1305" i="62"/>
  <c r="S1305" i="62"/>
  <c r="U51" i="62"/>
  <c r="T51" i="62"/>
  <c r="S51" i="62"/>
  <c r="U269" i="62"/>
  <c r="T269" i="62"/>
  <c r="S269" i="62"/>
  <c r="U1304" i="62"/>
  <c r="T1304" i="62"/>
  <c r="S1304" i="62"/>
  <c r="U268" i="62"/>
  <c r="T268" i="62"/>
  <c r="S268" i="62"/>
  <c r="U267" i="62"/>
  <c r="T267" i="62"/>
  <c r="S267" i="62"/>
  <c r="U266" i="62"/>
  <c r="T266" i="62"/>
  <c r="S266" i="62"/>
  <c r="U265" i="62"/>
  <c r="T265" i="62"/>
  <c r="S265" i="62"/>
  <c r="U264" i="62"/>
  <c r="T264" i="62"/>
  <c r="S264" i="62"/>
  <c r="U263" i="62"/>
  <c r="T263" i="62"/>
  <c r="S263" i="62"/>
  <c r="U1303" i="62"/>
  <c r="T1303" i="62"/>
  <c r="S1303" i="62"/>
  <c r="U50" i="62"/>
  <c r="T50" i="62"/>
  <c r="S50" i="62"/>
  <c r="U1302" i="62"/>
  <c r="T1302" i="62"/>
  <c r="S1302" i="62"/>
  <c r="U1301" i="62"/>
  <c r="T1301" i="62"/>
  <c r="S1301" i="62"/>
  <c r="U49" i="62"/>
  <c r="T49" i="62"/>
  <c r="S49" i="62"/>
  <c r="U874" i="62"/>
  <c r="T874" i="62"/>
  <c r="S874" i="62"/>
  <c r="U873" i="62"/>
  <c r="T873" i="62"/>
  <c r="S873" i="62"/>
  <c r="U872" i="62"/>
  <c r="T872" i="62"/>
  <c r="S872" i="62"/>
  <c r="U871" i="62"/>
  <c r="T871" i="62"/>
  <c r="S871" i="62"/>
  <c r="U48" i="62"/>
  <c r="T48" i="62"/>
  <c r="S48" i="62"/>
  <c r="U47" i="62"/>
  <c r="T47" i="62"/>
  <c r="S47" i="62"/>
  <c r="U46" i="62"/>
  <c r="T46" i="62"/>
  <c r="S46" i="62"/>
  <c r="U45" i="62"/>
  <c r="T45" i="62"/>
  <c r="S45" i="62"/>
  <c r="U870" i="62"/>
  <c r="T870" i="62"/>
  <c r="S870" i="62"/>
  <c r="U869" i="62"/>
  <c r="T869" i="62"/>
  <c r="S869" i="62"/>
  <c r="U1300" i="62"/>
  <c r="T1300" i="62"/>
  <c r="S1300" i="62"/>
  <c r="U1299" i="62"/>
  <c r="T1299" i="62"/>
  <c r="S1299" i="62"/>
  <c r="U1298" i="62"/>
  <c r="T1298" i="62"/>
  <c r="S1298" i="62"/>
  <c r="U3169" i="62"/>
  <c r="T3169" i="62"/>
  <c r="S3169" i="62"/>
  <c r="U3168" i="62"/>
  <c r="T3168" i="62"/>
  <c r="S3168" i="62"/>
  <c r="U3167" i="62"/>
  <c r="T3167" i="62"/>
  <c r="S3167" i="62"/>
  <c r="U3166" i="62"/>
  <c r="T3166" i="62"/>
  <c r="S3166" i="62"/>
  <c r="U262" i="62"/>
  <c r="T262" i="62"/>
  <c r="S262" i="62"/>
  <c r="U261" i="62"/>
  <c r="T261" i="62"/>
  <c r="S261" i="62"/>
  <c r="U1297" i="62"/>
  <c r="T1297" i="62"/>
  <c r="S1297" i="62"/>
  <c r="U1296" i="62"/>
  <c r="T1296" i="62"/>
  <c r="S1296" i="62"/>
  <c r="U1295" i="62"/>
  <c r="T1295" i="62"/>
  <c r="S1295" i="62"/>
  <c r="U44" i="62"/>
  <c r="T44" i="62"/>
  <c r="S44" i="62"/>
  <c r="U43" i="62"/>
  <c r="T43" i="62"/>
  <c r="S43" i="62"/>
  <c r="U1294" i="62"/>
  <c r="T1294" i="62"/>
  <c r="S1294" i="62"/>
  <c r="U42" i="62"/>
  <c r="T42" i="62"/>
  <c r="S42" i="62"/>
  <c r="U1293" i="62"/>
  <c r="T1293" i="62"/>
  <c r="S1293" i="62"/>
  <c r="U41" i="62"/>
  <c r="T41" i="62"/>
  <c r="S41" i="62"/>
  <c r="U1292" i="62"/>
  <c r="T1292" i="62"/>
  <c r="S1292" i="62"/>
  <c r="U1291" i="62"/>
  <c r="T1291" i="62"/>
  <c r="S1291" i="62"/>
  <c r="U1290" i="62"/>
  <c r="T1290" i="62"/>
  <c r="S1290" i="62"/>
  <c r="U1289" i="62"/>
  <c r="T1289" i="62"/>
  <c r="S1289" i="62"/>
  <c r="U1288" i="62"/>
  <c r="T1288" i="62"/>
  <c r="S1288" i="62"/>
  <c r="U1287" i="62"/>
  <c r="T1287" i="62"/>
  <c r="S1287" i="62"/>
  <c r="U1286" i="62"/>
  <c r="T1286" i="62"/>
  <c r="S1286" i="62"/>
  <c r="U40" i="62"/>
  <c r="T40" i="62"/>
  <c r="S40" i="62"/>
  <c r="U1285" i="62"/>
  <c r="T1285" i="62"/>
  <c r="S1285" i="62"/>
  <c r="U1284" i="62"/>
  <c r="T1284" i="62"/>
  <c r="S1284" i="62"/>
  <c r="U1283" i="62"/>
  <c r="T1283" i="62"/>
  <c r="S1283" i="62"/>
  <c r="U1282" i="62"/>
  <c r="T1282" i="62"/>
  <c r="S1282" i="62"/>
  <c r="U260" i="62"/>
  <c r="T260" i="62"/>
  <c r="S260" i="62"/>
  <c r="U259" i="62"/>
  <c r="T259" i="62"/>
  <c r="S259" i="62"/>
  <c r="U1281" i="62"/>
  <c r="T1281" i="62"/>
  <c r="S1281" i="62"/>
  <c r="U1280" i="62"/>
  <c r="T1280" i="62"/>
  <c r="S1280" i="62"/>
  <c r="U1279" i="62"/>
  <c r="T1279" i="62"/>
  <c r="S1279" i="62"/>
  <c r="U1278" i="62"/>
  <c r="T1278" i="62"/>
  <c r="S1278" i="62"/>
  <c r="U1277" i="62"/>
  <c r="T1277" i="62"/>
  <c r="S1277" i="62"/>
  <c r="U1276" i="62"/>
  <c r="T1276" i="62"/>
  <c r="S1276" i="62"/>
  <c r="U1275" i="62"/>
  <c r="T1275" i="62"/>
  <c r="S1275" i="62"/>
  <c r="U258" i="62"/>
  <c r="T258" i="62"/>
  <c r="S258" i="62"/>
  <c r="U1274" i="62"/>
  <c r="T1274" i="62"/>
  <c r="S1274" i="62"/>
  <c r="U868" i="62"/>
  <c r="T868" i="62"/>
  <c r="S868" i="62"/>
  <c r="U257" i="62"/>
  <c r="T257" i="62"/>
  <c r="S257" i="62"/>
  <c r="U1273" i="62"/>
  <c r="T1273" i="62"/>
  <c r="S1273" i="62"/>
  <c r="U1272" i="62"/>
  <c r="T1272" i="62"/>
  <c r="S1272" i="62"/>
  <c r="U1271" i="62"/>
  <c r="T1271" i="62"/>
  <c r="S1271" i="62"/>
  <c r="U1270" i="62"/>
  <c r="T1270" i="62"/>
  <c r="S1270" i="62"/>
  <c r="U1269" i="62"/>
  <c r="T1269" i="62"/>
  <c r="S1269" i="62"/>
  <c r="U256" i="62"/>
  <c r="T256" i="62"/>
  <c r="S256" i="62"/>
  <c r="U255" i="62"/>
  <c r="T255" i="62"/>
  <c r="S255" i="62"/>
  <c r="U867" i="62"/>
  <c r="T867" i="62"/>
  <c r="S867" i="62"/>
  <c r="U1268" i="62"/>
  <c r="T1268" i="62"/>
  <c r="S1268" i="62"/>
  <c r="U254" i="62"/>
  <c r="T254" i="62"/>
  <c r="S254" i="62"/>
  <c r="U1267" i="62"/>
  <c r="T1267" i="62"/>
  <c r="S1267" i="62"/>
  <c r="U1266" i="62"/>
  <c r="T1266" i="62"/>
  <c r="S1266" i="62"/>
  <c r="U1265" i="62"/>
  <c r="T1265" i="62"/>
  <c r="S1265" i="62"/>
  <c r="U39" i="62"/>
  <c r="T39" i="62"/>
  <c r="S39" i="62"/>
  <c r="U1264" i="62"/>
  <c r="T1264" i="62"/>
  <c r="S1264" i="62"/>
  <c r="U1263" i="62"/>
  <c r="T1263" i="62"/>
  <c r="S1263" i="62"/>
  <c r="U1262" i="62"/>
  <c r="T1262" i="62"/>
  <c r="S1262" i="62"/>
  <c r="U253" i="62"/>
  <c r="T253" i="62"/>
  <c r="S253" i="62"/>
  <c r="U1261" i="62"/>
  <c r="T1261" i="62"/>
  <c r="S1261" i="62"/>
  <c r="U1260" i="62"/>
  <c r="T1260" i="62"/>
  <c r="S1260" i="62"/>
  <c r="U1259" i="62"/>
  <c r="T1259" i="62"/>
  <c r="S1259" i="62"/>
  <c r="U252" i="62"/>
  <c r="T252" i="62"/>
  <c r="S252" i="62"/>
  <c r="U866" i="62"/>
  <c r="T866" i="62"/>
  <c r="S866" i="62"/>
  <c r="U251" i="62"/>
  <c r="T251" i="62"/>
  <c r="S251" i="62"/>
  <c r="U250" i="62"/>
  <c r="T250" i="62"/>
  <c r="S250" i="62"/>
  <c r="U1258" i="62"/>
  <c r="T1258" i="62"/>
  <c r="S1258" i="62"/>
  <c r="U1257" i="62"/>
  <c r="T1257" i="62"/>
  <c r="S1257" i="62"/>
  <c r="U1256" i="62"/>
  <c r="T1256" i="62"/>
  <c r="S1256" i="62"/>
  <c r="U1255" i="62"/>
  <c r="T1255" i="62"/>
  <c r="S1255" i="62"/>
  <c r="U1254" i="62"/>
  <c r="T1254" i="62"/>
  <c r="S1254" i="62"/>
  <c r="U1253" i="62"/>
  <c r="T1253" i="62"/>
  <c r="S1253" i="62"/>
  <c r="U249" i="62"/>
  <c r="T249" i="62"/>
  <c r="S249" i="62"/>
  <c r="U248" i="62"/>
  <c r="T248" i="62"/>
  <c r="S248" i="62"/>
  <c r="U1252" i="62"/>
  <c r="T1252" i="62"/>
  <c r="S1252" i="62"/>
  <c r="U38" i="62"/>
  <c r="T38" i="62"/>
  <c r="S38" i="62"/>
  <c r="U37" i="62"/>
  <c r="T37" i="62"/>
  <c r="S37" i="62"/>
  <c r="U36" i="62"/>
  <c r="T36" i="62"/>
  <c r="S36" i="62"/>
  <c r="U35" i="62"/>
  <c r="T35" i="62"/>
  <c r="S35" i="62"/>
  <c r="U1251" i="62"/>
  <c r="T1251" i="62"/>
  <c r="S1251" i="62"/>
  <c r="U34" i="62"/>
  <c r="T34" i="62"/>
  <c r="S34" i="62"/>
  <c r="U33" i="62"/>
  <c r="T33" i="62"/>
  <c r="S33" i="62"/>
  <c r="U247" i="62"/>
  <c r="T247" i="62"/>
  <c r="S247" i="62"/>
  <c r="U246" i="62"/>
  <c r="T246" i="62"/>
  <c r="S246" i="62"/>
  <c r="U245" i="62"/>
  <c r="T245" i="62"/>
  <c r="S245" i="62"/>
  <c r="U244" i="62"/>
  <c r="T244" i="62"/>
  <c r="S244" i="62"/>
  <c r="U243" i="62"/>
  <c r="T243" i="62"/>
  <c r="S243" i="62"/>
  <c r="U242" i="62"/>
  <c r="T242" i="62"/>
  <c r="S242" i="62"/>
  <c r="U241" i="62"/>
  <c r="T241" i="62"/>
  <c r="S241" i="62"/>
  <c r="U240" i="62"/>
  <c r="T240" i="62"/>
  <c r="S240" i="62"/>
  <c r="U239" i="62"/>
  <c r="T239" i="62"/>
  <c r="S239" i="62"/>
  <c r="U1250" i="62"/>
  <c r="T1250" i="62"/>
  <c r="S1250" i="62"/>
  <c r="U1249" i="62"/>
  <c r="T1249" i="62"/>
  <c r="S1249" i="62"/>
  <c r="U238" i="62"/>
  <c r="T238" i="62"/>
  <c r="S238" i="62"/>
  <c r="U237" i="62"/>
  <c r="T237" i="62"/>
  <c r="S237" i="62"/>
  <c r="U1248" i="62"/>
  <c r="T1248" i="62"/>
  <c r="S1248" i="62"/>
  <c r="U1247" i="62"/>
  <c r="T1247" i="62"/>
  <c r="S1247" i="62"/>
  <c r="U1246" i="62"/>
  <c r="T1246" i="62"/>
  <c r="S1246" i="62"/>
  <c r="U1245" i="62"/>
  <c r="T1245" i="62"/>
  <c r="S1245" i="62"/>
  <c r="U1244" i="62"/>
  <c r="T1244" i="62"/>
  <c r="S1244" i="62"/>
  <c r="U1243" i="62"/>
  <c r="T1243" i="62"/>
  <c r="S1243" i="62"/>
  <c r="U1242" i="62"/>
  <c r="T1242" i="62"/>
  <c r="S1242" i="62"/>
  <c r="U1241" i="62"/>
  <c r="T1241" i="62"/>
  <c r="S1241" i="62"/>
  <c r="U1240" i="62"/>
  <c r="T1240" i="62"/>
  <c r="S1240" i="62"/>
  <c r="U1239" i="62"/>
  <c r="T1239" i="62"/>
  <c r="S1239" i="62"/>
  <c r="U1238" i="62"/>
  <c r="T1238" i="62"/>
  <c r="S1238" i="62"/>
  <c r="U1237" i="62"/>
  <c r="T1237" i="62"/>
  <c r="S1237" i="62"/>
  <c r="U1236" i="62"/>
  <c r="T1236" i="62"/>
  <c r="S1236" i="62"/>
  <c r="U236" i="62"/>
  <c r="T236" i="62"/>
  <c r="S236" i="62"/>
  <c r="U235" i="62"/>
  <c r="T235" i="62"/>
  <c r="S235" i="62"/>
  <c r="U234" i="62"/>
  <c r="T234" i="62"/>
  <c r="S234" i="62"/>
  <c r="U233" i="62"/>
  <c r="T233" i="62"/>
  <c r="S233" i="62"/>
  <c r="U232" i="62"/>
  <c r="T232" i="62"/>
  <c r="S232" i="62"/>
  <c r="U1235" i="62"/>
  <c r="T1235" i="62"/>
  <c r="S1235" i="62"/>
  <c r="U1234" i="62"/>
  <c r="T1234" i="62"/>
  <c r="S1234" i="62"/>
  <c r="U1233" i="62"/>
  <c r="T1233" i="62"/>
  <c r="S1233" i="62"/>
  <c r="U1232" i="62"/>
  <c r="T1232" i="62"/>
  <c r="S1232" i="62"/>
  <c r="U1231" i="62"/>
  <c r="T1231" i="62"/>
  <c r="S1231" i="62"/>
  <c r="U1230" i="62"/>
  <c r="T1230" i="62"/>
  <c r="S1230" i="62"/>
  <c r="U1229" i="62"/>
  <c r="T1229" i="62"/>
  <c r="S1229" i="62"/>
  <c r="U1228" i="62"/>
  <c r="T1228" i="62"/>
  <c r="S1228" i="62"/>
  <c r="U1227" i="62"/>
  <c r="T1227" i="62"/>
  <c r="S1227" i="62"/>
  <c r="U1226" i="62"/>
  <c r="T1226" i="62"/>
  <c r="S1226" i="62"/>
  <c r="U1225" i="62"/>
  <c r="T1225" i="62"/>
  <c r="S1225" i="62"/>
  <c r="U1224" i="62"/>
  <c r="T1224" i="62"/>
  <c r="S1224" i="62"/>
  <c r="U1223" i="62"/>
  <c r="T1223" i="62"/>
  <c r="S1223" i="62"/>
  <c r="U1222" i="62"/>
  <c r="T1222" i="62"/>
  <c r="S1222" i="62"/>
  <c r="U1221" i="62"/>
  <c r="T1221" i="62"/>
  <c r="S1221" i="62"/>
  <c r="U1220" i="62"/>
  <c r="T1220" i="62"/>
  <c r="S1220" i="62"/>
  <c r="U1219" i="62"/>
  <c r="T1219" i="62"/>
  <c r="S1219" i="62"/>
  <c r="U1218" i="62"/>
  <c r="T1218" i="62"/>
  <c r="S1218" i="62"/>
  <c r="U1217" i="62"/>
  <c r="T1217" i="62"/>
  <c r="S1217" i="62"/>
  <c r="U1216" i="62"/>
  <c r="T1216" i="62"/>
  <c r="S1216" i="62"/>
  <c r="U1215" i="62"/>
  <c r="T1215" i="62"/>
  <c r="S1215" i="62"/>
  <c r="U1214" i="62"/>
  <c r="T1214" i="62"/>
  <c r="S1214" i="62"/>
  <c r="U1213" i="62"/>
  <c r="T1213" i="62"/>
  <c r="S1213" i="62"/>
  <c r="U1212" i="62"/>
  <c r="T1212" i="62"/>
  <c r="S1212" i="62"/>
  <c r="U1211" i="62"/>
  <c r="T1211" i="62"/>
  <c r="S1211" i="62"/>
  <c r="U1210" i="62"/>
  <c r="T1210" i="62"/>
  <c r="S1210" i="62"/>
  <c r="U1209" i="62"/>
  <c r="T1209" i="62"/>
  <c r="S1209" i="62"/>
  <c r="U865" i="62"/>
  <c r="T865" i="62"/>
  <c r="S865" i="62"/>
  <c r="U231" i="62"/>
  <c r="T231" i="62"/>
  <c r="S231" i="62"/>
  <c r="U230" i="62"/>
  <c r="T230" i="62"/>
  <c r="S230" i="62"/>
  <c r="U229" i="62"/>
  <c r="T229" i="62"/>
  <c r="S229" i="62"/>
  <c r="U228" i="62"/>
  <c r="T228" i="62"/>
  <c r="S228" i="62"/>
  <c r="U227" i="62"/>
  <c r="T227" i="62"/>
  <c r="S227" i="62"/>
  <c r="U1208" i="62"/>
  <c r="T1208" i="62"/>
  <c r="S1208" i="62"/>
  <c r="U226" i="62"/>
  <c r="T226" i="62"/>
  <c r="S226" i="62"/>
  <c r="U1207" i="62"/>
  <c r="T1207" i="62"/>
  <c r="S1207" i="62"/>
  <c r="U1206" i="62"/>
  <c r="T1206" i="62"/>
  <c r="S1206" i="62"/>
  <c r="U225" i="62"/>
  <c r="T225" i="62"/>
  <c r="S225" i="62"/>
  <c r="U1205" i="62"/>
  <c r="T1205" i="62"/>
  <c r="S1205" i="62"/>
  <c r="U1204" i="62"/>
  <c r="T1204" i="62"/>
  <c r="S1204" i="62"/>
  <c r="U1203" i="62"/>
  <c r="T1203" i="62"/>
  <c r="S1203" i="62"/>
  <c r="U1202" i="62"/>
  <c r="T1202" i="62"/>
  <c r="S1202" i="62"/>
  <c r="U1201" i="62"/>
  <c r="T1201" i="62"/>
  <c r="S1201" i="62"/>
  <c r="U1200" i="62"/>
  <c r="T1200" i="62"/>
  <c r="S1200" i="62"/>
  <c r="U1199" i="62"/>
  <c r="T1199" i="62"/>
  <c r="S1199" i="62"/>
  <c r="U224" i="62"/>
  <c r="T224" i="62"/>
  <c r="S224" i="62"/>
  <c r="U32" i="62"/>
  <c r="T32" i="62"/>
  <c r="S32" i="62"/>
  <c r="U1198" i="62"/>
  <c r="T1198" i="62"/>
  <c r="S1198" i="62"/>
  <c r="U1197" i="62"/>
  <c r="T1197" i="62"/>
  <c r="S1197" i="62"/>
  <c r="U31" i="62"/>
  <c r="T31" i="62"/>
  <c r="S31" i="62"/>
  <c r="U1196" i="62"/>
  <c r="T1196" i="62"/>
  <c r="S1196" i="62"/>
  <c r="U30" i="62"/>
  <c r="T30" i="62"/>
  <c r="S30" i="62"/>
  <c r="U29" i="62"/>
  <c r="T29" i="62"/>
  <c r="S29" i="62"/>
  <c r="U28" i="62"/>
  <c r="T28" i="62"/>
  <c r="S28" i="62"/>
  <c r="U27" i="62"/>
  <c r="T27" i="62"/>
  <c r="S27" i="62"/>
  <c r="U26" i="62"/>
  <c r="T26" i="62"/>
  <c r="S26" i="62"/>
  <c r="U25" i="62"/>
  <c r="T25" i="62"/>
  <c r="S25" i="62"/>
  <c r="U24" i="62"/>
  <c r="T24" i="62"/>
  <c r="S24" i="62"/>
  <c r="U23" i="62"/>
  <c r="T23" i="62"/>
  <c r="S23" i="62"/>
  <c r="U22" i="62"/>
  <c r="T22" i="62"/>
  <c r="S22" i="62"/>
  <c r="U21" i="62"/>
  <c r="T21" i="62"/>
  <c r="S21" i="62"/>
  <c r="U20" i="62"/>
  <c r="T20" i="62"/>
  <c r="S20" i="62"/>
  <c r="U1195" i="62"/>
  <c r="T1195" i="62"/>
  <c r="S1195" i="62"/>
  <c r="U1194" i="62"/>
  <c r="T1194" i="62"/>
  <c r="S1194" i="62"/>
  <c r="U1193" i="62"/>
  <c r="T1193" i="62"/>
  <c r="S1193" i="62"/>
  <c r="U1192" i="62"/>
  <c r="T1192" i="62"/>
  <c r="S1192" i="62"/>
  <c r="U1191" i="62"/>
  <c r="T1191" i="62"/>
  <c r="S1191" i="62"/>
  <c r="U1190" i="62"/>
  <c r="T1190" i="62"/>
  <c r="S1190" i="62"/>
  <c r="U1189" i="62"/>
  <c r="T1189" i="62"/>
  <c r="S1189" i="62"/>
  <c r="U1188" i="62"/>
  <c r="T1188" i="62"/>
  <c r="S1188" i="62"/>
  <c r="U1187" i="62"/>
  <c r="T1187" i="62"/>
  <c r="S1187" i="62"/>
  <c r="U1186" i="62"/>
  <c r="T1186" i="62"/>
  <c r="S1186" i="62"/>
  <c r="U1185" i="62"/>
  <c r="T1185" i="62"/>
  <c r="S1185" i="62"/>
  <c r="U1184" i="62"/>
  <c r="T1184" i="62"/>
  <c r="S1184" i="62"/>
  <c r="U19" i="62"/>
  <c r="T19" i="62"/>
  <c r="S19" i="62"/>
  <c r="U18" i="62"/>
  <c r="T18" i="62"/>
  <c r="S18" i="62"/>
  <c r="U17" i="62"/>
  <c r="T17" i="62"/>
  <c r="S17" i="62"/>
  <c r="U1183" i="62"/>
  <c r="T1183" i="62"/>
  <c r="S1183" i="62"/>
  <c r="U16" i="62"/>
  <c r="T16" i="62"/>
  <c r="S16" i="62"/>
  <c r="U1182" i="62"/>
  <c r="T1182" i="62"/>
  <c r="S1182" i="62"/>
  <c r="U223" i="62"/>
  <c r="T223" i="62"/>
  <c r="S223" i="62"/>
  <c r="U222" i="62"/>
  <c r="T222" i="62"/>
  <c r="S222" i="62"/>
  <c r="U221" i="62"/>
  <c r="T221" i="62"/>
  <c r="S221" i="62"/>
  <c r="U220" i="62"/>
  <c r="T220" i="62"/>
  <c r="S220" i="62"/>
  <c r="U219" i="62"/>
  <c r="T219" i="62"/>
  <c r="S219" i="62"/>
  <c r="U218" i="62"/>
  <c r="T218" i="62"/>
  <c r="S218" i="62"/>
  <c r="U217" i="62"/>
  <c r="T217" i="62"/>
  <c r="S217" i="62"/>
  <c r="U216" i="62"/>
  <c r="T216" i="62"/>
  <c r="S216" i="62"/>
  <c r="U864" i="62"/>
  <c r="T864" i="62"/>
  <c r="S864" i="62"/>
  <c r="U863" i="62"/>
  <c r="T863" i="62"/>
  <c r="S863" i="62"/>
  <c r="U862" i="62"/>
  <c r="T862" i="62"/>
  <c r="S862" i="62"/>
  <c r="U861" i="62"/>
  <c r="T861" i="62"/>
  <c r="S861" i="62"/>
  <c r="U860" i="62"/>
  <c r="T860" i="62"/>
  <c r="S860" i="62"/>
  <c r="U1181" i="62"/>
  <c r="T1181" i="62"/>
  <c r="S1181" i="62"/>
  <c r="U1180" i="62"/>
  <c r="T1180" i="62"/>
  <c r="S1180" i="62"/>
  <c r="U1179" i="62"/>
  <c r="T1179" i="62"/>
  <c r="S1179" i="62"/>
  <c r="U1178" i="62"/>
  <c r="T1178" i="62"/>
  <c r="S1178" i="62"/>
  <c r="U1177" i="62"/>
  <c r="T1177" i="62"/>
  <c r="S1177" i="62"/>
  <c r="U1176" i="62"/>
  <c r="T1176" i="62"/>
  <c r="S1176" i="62"/>
  <c r="U1175" i="62"/>
  <c r="T1175" i="62"/>
  <c r="S1175" i="62"/>
  <c r="U1174" i="62"/>
  <c r="T1174" i="62"/>
  <c r="S1174" i="62"/>
  <c r="U1173" i="62"/>
  <c r="T1173" i="62"/>
  <c r="S1173" i="62"/>
  <c r="U1172" i="62"/>
  <c r="T1172" i="62"/>
  <c r="S1172" i="62"/>
  <c r="U1171" i="62"/>
  <c r="T1171" i="62"/>
  <c r="S1171" i="62"/>
  <c r="U1170" i="62"/>
  <c r="T1170" i="62"/>
  <c r="S1170" i="62"/>
  <c r="U1169" i="62"/>
  <c r="T1169" i="62"/>
  <c r="S1169" i="62"/>
  <c r="U1168" i="62"/>
  <c r="T1168" i="62"/>
  <c r="S1168" i="62"/>
  <c r="U1167" i="62"/>
  <c r="T1167" i="62"/>
  <c r="S1167" i="62"/>
  <c r="U1166" i="62"/>
  <c r="T1166" i="62"/>
  <c r="S1166" i="62"/>
  <c r="U1165" i="62"/>
  <c r="T1165" i="62"/>
  <c r="S1165" i="62"/>
  <c r="U1164" i="62"/>
  <c r="T1164" i="62"/>
  <c r="S1164" i="62"/>
  <c r="U1163" i="62"/>
  <c r="T1163" i="62"/>
  <c r="S1163" i="62"/>
  <c r="U1162" i="62"/>
  <c r="T1162" i="62"/>
  <c r="S1162" i="62"/>
  <c r="U1161" i="62"/>
  <c r="T1161" i="62"/>
  <c r="S1161" i="62"/>
  <c r="U1160" i="62"/>
  <c r="T1160" i="62"/>
  <c r="S1160" i="62"/>
  <c r="U1159" i="62"/>
  <c r="T1159" i="62"/>
  <c r="S1159" i="62"/>
  <c r="U1158" i="62"/>
  <c r="T1158" i="62"/>
  <c r="S1158" i="62"/>
  <c r="U1157" i="62"/>
  <c r="T1157" i="62"/>
  <c r="S1157" i="62"/>
  <c r="U1156" i="62"/>
  <c r="T1156" i="62"/>
  <c r="S1156" i="62"/>
  <c r="U1155" i="62"/>
  <c r="T1155" i="62"/>
  <c r="S1155" i="62"/>
  <c r="U1154" i="62"/>
  <c r="T1154" i="62"/>
  <c r="S1154" i="62"/>
  <c r="U1153" i="62"/>
  <c r="T1153" i="62"/>
  <c r="S1153" i="62"/>
  <c r="U1152" i="62"/>
  <c r="T1152" i="62"/>
  <c r="S1152" i="62"/>
  <c r="U1151" i="62"/>
  <c r="T1151" i="62"/>
  <c r="S1151" i="62"/>
  <c r="U1150" i="62"/>
  <c r="T1150" i="62"/>
  <c r="S1150" i="62"/>
  <c r="U1149" i="62"/>
  <c r="T1149" i="62"/>
  <c r="S1149" i="62"/>
  <c r="U1148" i="62"/>
  <c r="T1148" i="62"/>
  <c r="S1148" i="62"/>
  <c r="U1147" i="62"/>
  <c r="T1147" i="62"/>
  <c r="S1147" i="62"/>
  <c r="U1146" i="62"/>
  <c r="T1146" i="62"/>
  <c r="S1146" i="62"/>
  <c r="U1145" i="62"/>
  <c r="T1145" i="62"/>
  <c r="S1145" i="62"/>
  <c r="U1144" i="62"/>
  <c r="T1144" i="62"/>
  <c r="S1144" i="62"/>
  <c r="U1143" i="62"/>
  <c r="T1143" i="62"/>
  <c r="S1143" i="62"/>
  <c r="U1142" i="62"/>
  <c r="T1142" i="62"/>
  <c r="S1142" i="62"/>
  <c r="U859" i="62"/>
  <c r="T859" i="62"/>
  <c r="S859" i="62"/>
  <c r="U15" i="62"/>
  <c r="T15" i="62"/>
  <c r="S15" i="62"/>
  <c r="U14" i="62"/>
  <c r="T14" i="62"/>
  <c r="S14" i="62"/>
  <c r="U13" i="62"/>
  <c r="T13" i="62"/>
  <c r="S13" i="62"/>
  <c r="U12" i="62"/>
  <c r="T12" i="62"/>
  <c r="S12" i="62"/>
  <c r="U1141" i="62"/>
  <c r="T1141" i="62"/>
  <c r="S1141" i="62"/>
  <c r="U1140" i="62"/>
  <c r="T1140" i="62"/>
  <c r="S1140" i="62"/>
  <c r="U1139" i="62"/>
  <c r="T1139" i="62"/>
  <c r="S1139" i="62"/>
  <c r="U11" i="62"/>
  <c r="T11" i="62"/>
  <c r="S11" i="62"/>
  <c r="U10" i="62"/>
  <c r="T10" i="62"/>
  <c r="S10" i="62"/>
  <c r="U9" i="62"/>
  <c r="T9" i="62"/>
  <c r="S9" i="62"/>
  <c r="U8" i="62"/>
  <c r="T8" i="62"/>
  <c r="S8" i="62"/>
  <c r="U1138" i="62"/>
  <c r="T1138" i="62"/>
  <c r="S1138" i="62"/>
  <c r="U1137" i="62"/>
  <c r="T1137" i="62"/>
  <c r="S1137" i="62"/>
  <c r="U1136" i="62"/>
  <c r="T1136" i="62"/>
  <c r="S1136" i="62"/>
  <c r="U1135" i="62"/>
  <c r="T1135" i="62"/>
  <c r="S1135" i="62"/>
  <c r="U1134" i="62"/>
  <c r="T1134" i="62"/>
  <c r="S1134" i="62"/>
  <c r="U1133" i="62"/>
  <c r="T1133" i="62"/>
  <c r="S1133" i="62"/>
  <c r="U7" i="62"/>
  <c r="T7" i="62"/>
  <c r="S7" i="62"/>
  <c r="U1132" i="62"/>
  <c r="T1132" i="62"/>
  <c r="S1132" i="62"/>
  <c r="U6" i="62"/>
  <c r="T6" i="62"/>
  <c r="S6" i="62"/>
  <c r="U5" i="62"/>
  <c r="T5" i="62"/>
  <c r="S5" i="62"/>
  <c r="U1131" i="62"/>
  <c r="T1131" i="62"/>
  <c r="S1131" i="62"/>
  <c r="U4" i="62"/>
  <c r="T4" i="62"/>
  <c r="S4" i="62"/>
  <c r="U1130" i="62"/>
  <c r="T1130" i="62"/>
  <c r="S1130" i="62"/>
  <c r="U1129" i="62"/>
  <c r="T1129" i="62"/>
  <c r="S1129" i="62"/>
  <c r="U1128" i="62"/>
  <c r="T1128" i="62"/>
  <c r="S1128" i="62"/>
  <c r="U1127" i="62"/>
  <c r="T1127" i="62"/>
  <c r="S1127" i="62"/>
  <c r="U1126" i="62"/>
  <c r="T1126" i="62"/>
  <c r="S1126" i="62"/>
  <c r="U1125" i="62"/>
  <c r="T1125" i="62"/>
  <c r="S1125" i="62"/>
  <c r="U1124" i="62"/>
  <c r="T1124" i="62"/>
  <c r="S1124" i="62"/>
  <c r="U1123" i="62"/>
  <c r="T1123" i="62"/>
  <c r="S1123" i="62"/>
  <c r="U1122" i="62"/>
  <c r="T1122" i="62"/>
  <c r="S1122" i="62"/>
  <c r="U1121" i="62"/>
  <c r="T1121" i="62"/>
  <c r="S1121" i="62"/>
  <c r="U1120" i="62"/>
  <c r="T1120" i="62"/>
  <c r="S1120" i="62"/>
  <c r="U1119" i="62"/>
  <c r="T1119" i="62"/>
  <c r="S1119" i="62"/>
  <c r="U1118" i="62"/>
  <c r="T1118" i="62"/>
  <c r="S1118" i="62"/>
  <c r="U1117" i="62"/>
  <c r="T1117" i="62"/>
  <c r="S1117" i="62"/>
  <c r="U1116" i="62"/>
  <c r="T1116" i="62"/>
  <c r="S1116" i="62"/>
  <c r="U1115" i="62"/>
  <c r="T1115" i="62"/>
  <c r="S1115" i="62"/>
  <c r="U1114" i="62"/>
  <c r="T1114" i="62"/>
  <c r="S1114" i="62"/>
  <c r="U1113" i="62"/>
  <c r="T1113" i="62"/>
  <c r="S1113" i="62"/>
  <c r="U1112" i="62"/>
  <c r="T1112" i="62"/>
  <c r="S1112" i="62"/>
  <c r="U1111" i="62"/>
  <c r="T1111" i="62"/>
  <c r="S1111" i="62"/>
  <c r="U1110" i="62"/>
  <c r="T1110" i="62"/>
  <c r="S1110" i="62"/>
  <c r="U1109" i="62"/>
  <c r="T1109" i="62"/>
  <c r="S1109" i="62"/>
  <c r="U1108" i="62"/>
  <c r="T1108" i="62"/>
  <c r="S1108" i="62"/>
  <c r="U1107" i="62"/>
  <c r="T1107" i="62"/>
  <c r="S1107" i="62"/>
  <c r="U1106" i="62"/>
  <c r="T1106" i="62"/>
  <c r="S1106" i="62"/>
  <c r="U1105" i="62"/>
  <c r="T1105" i="62"/>
  <c r="S1105" i="62"/>
  <c r="U1104" i="62"/>
  <c r="T1104" i="62"/>
  <c r="S1104" i="62"/>
  <c r="U1103" i="62"/>
  <c r="T1103" i="62"/>
  <c r="S1103" i="62"/>
  <c r="U1102" i="62"/>
  <c r="T1102" i="62"/>
  <c r="S1102" i="62"/>
  <c r="U1101" i="62"/>
  <c r="T1101" i="62"/>
  <c r="S1101" i="62"/>
  <c r="U858" i="62"/>
  <c r="T858" i="62"/>
  <c r="S858" i="62"/>
  <c r="U1100" i="62"/>
  <c r="T1100" i="62"/>
  <c r="S1100" i="62"/>
  <c r="U1099" i="62"/>
  <c r="T1099" i="62"/>
  <c r="S1099" i="62"/>
  <c r="U1098" i="62"/>
  <c r="T1098" i="62"/>
  <c r="S1098" i="62"/>
  <c r="U1097" i="62"/>
  <c r="T1097" i="62"/>
  <c r="S1097" i="62"/>
  <c r="U857" i="62"/>
  <c r="T857" i="62"/>
  <c r="S857" i="62"/>
  <c r="U1096" i="62"/>
  <c r="T1096" i="62"/>
  <c r="S1096" i="62"/>
  <c r="U1095" i="62"/>
  <c r="T1095" i="62"/>
  <c r="S1095" i="62"/>
  <c r="U1094" i="62"/>
  <c r="T1094" i="62"/>
  <c r="S1094" i="62"/>
  <c r="U1093" i="62"/>
  <c r="T1093" i="62"/>
  <c r="S1093" i="62"/>
  <c r="U1092" i="62"/>
  <c r="T1092" i="62"/>
  <c r="S1092" i="62"/>
  <c r="U1091" i="62"/>
  <c r="T1091" i="62"/>
  <c r="S1091" i="62"/>
  <c r="U1090" i="62"/>
  <c r="T1090" i="62"/>
  <c r="S1090" i="62"/>
  <c r="U1089" i="62"/>
  <c r="T1089" i="62"/>
  <c r="S1089" i="62"/>
  <c r="U1088" i="62"/>
  <c r="T1088" i="62"/>
  <c r="S1088" i="62"/>
  <c r="U1087" i="62"/>
  <c r="T1087" i="62"/>
  <c r="S1087" i="62"/>
  <c r="U1086" i="62"/>
  <c r="T1086" i="62"/>
  <c r="S1086" i="62"/>
  <c r="U856" i="62"/>
  <c r="T856" i="62"/>
  <c r="S856" i="62"/>
  <c r="U1085" i="62"/>
  <c r="T1085" i="62"/>
  <c r="S1085" i="62"/>
  <c r="U1084" i="62"/>
  <c r="T1084" i="62"/>
  <c r="S1084" i="62"/>
  <c r="U3" i="62"/>
  <c r="T3" i="62"/>
  <c r="S3" i="62"/>
  <c r="U1083" i="62"/>
  <c r="T1083" i="62"/>
  <c r="S1083" i="62"/>
  <c r="U1082" i="62"/>
  <c r="T1082" i="62"/>
  <c r="S1082" i="62"/>
  <c r="U1081" i="62"/>
  <c r="T1081" i="62"/>
  <c r="S1081" i="62"/>
  <c r="U1080" i="62"/>
  <c r="T1080" i="62"/>
  <c r="S1080" i="62"/>
  <c r="U1079" i="62"/>
  <c r="T1079" i="62"/>
  <c r="S1079" i="62"/>
  <c r="U1078" i="62"/>
  <c r="T1078" i="62"/>
  <c r="S1078" i="62"/>
  <c r="U1077" i="62"/>
  <c r="T1077" i="62"/>
  <c r="S1077" i="62"/>
  <c r="U1076" i="62"/>
  <c r="T1076" i="62"/>
  <c r="S1076" i="62"/>
  <c r="U1075" i="62"/>
  <c r="T1075" i="62"/>
  <c r="S1075" i="62"/>
  <c r="U1074" i="62"/>
  <c r="T1074" i="62"/>
  <c r="S1074" i="62"/>
  <c r="U1073" i="62"/>
  <c r="T1073" i="62"/>
  <c r="S1073" i="62"/>
  <c r="U1072" i="62"/>
  <c r="T1072" i="62"/>
  <c r="S1072" i="62"/>
  <c r="U1071" i="62"/>
  <c r="T1071" i="62"/>
  <c r="S1071" i="62"/>
  <c r="U1070" i="62"/>
  <c r="T1070" i="62"/>
  <c r="S1070" i="62"/>
  <c r="U1069" i="62"/>
  <c r="T1069" i="62"/>
  <c r="S1069" i="62"/>
  <c r="U1068" i="62"/>
  <c r="T1068" i="62"/>
  <c r="S1068" i="62"/>
  <c r="U1067" i="62"/>
  <c r="T1067" i="62"/>
  <c r="S1067" i="62"/>
  <c r="U1066" i="62"/>
  <c r="T1066" i="62"/>
  <c r="S1066" i="62"/>
  <c r="U1065" i="62"/>
  <c r="T1065" i="62"/>
  <c r="S1065" i="62"/>
  <c r="U1064" i="62"/>
  <c r="T1064" i="62"/>
  <c r="S1064" i="62"/>
  <c r="U1063" i="62"/>
  <c r="T1063" i="62"/>
  <c r="S1063" i="62"/>
  <c r="U1062" i="62"/>
  <c r="T1062" i="62"/>
  <c r="S1062" i="62"/>
  <c r="U1061" i="62"/>
  <c r="T1061" i="62"/>
  <c r="S1061" i="62"/>
  <c r="U1060" i="62"/>
  <c r="T1060" i="62"/>
  <c r="S1060" i="62"/>
  <c r="U1059" i="62"/>
  <c r="T1059" i="62"/>
  <c r="S1059" i="62"/>
  <c r="U1058" i="62"/>
  <c r="T1058" i="62"/>
  <c r="S1058" i="62"/>
  <c r="U1057" i="62"/>
  <c r="T1057" i="62"/>
  <c r="S1057" i="62"/>
  <c r="U1056" i="62"/>
  <c r="T1056" i="62"/>
  <c r="S1056" i="62"/>
  <c r="U1055" i="62"/>
  <c r="T1055" i="62"/>
  <c r="S1055" i="62"/>
  <c r="U1054" i="62"/>
  <c r="T1054" i="62"/>
  <c r="S1054" i="62"/>
  <c r="U1053" i="62"/>
  <c r="T1053" i="62"/>
  <c r="S1053" i="62"/>
  <c r="U1052" i="62"/>
  <c r="T1052" i="62"/>
  <c r="S1052" i="62"/>
  <c r="U1051" i="62"/>
  <c r="T1051" i="62"/>
  <c r="S1051" i="62"/>
  <c r="U1050" i="62"/>
  <c r="T1050" i="62"/>
  <c r="S1050" i="62"/>
  <c r="U1049" i="62"/>
  <c r="T1049" i="62"/>
  <c r="S1049" i="62"/>
  <c r="U1048" i="62"/>
  <c r="T1048" i="62"/>
  <c r="S1048" i="62"/>
  <c r="U1047" i="62"/>
  <c r="T1047" i="62"/>
  <c r="S1047" i="62"/>
  <c r="U1046" i="62"/>
  <c r="T1046" i="62"/>
  <c r="S1046" i="62"/>
  <c r="U1045" i="62"/>
  <c r="T1045" i="62"/>
  <c r="S1045" i="62"/>
  <c r="U1044" i="62"/>
  <c r="T1044" i="62"/>
  <c r="S1044" i="62"/>
  <c r="U855" i="62"/>
  <c r="T855" i="62"/>
  <c r="S855" i="62"/>
  <c r="U1043" i="62"/>
  <c r="T1043" i="62"/>
  <c r="S1043" i="62"/>
  <c r="U1042" i="62"/>
  <c r="T1042" i="62"/>
  <c r="S1042" i="62"/>
  <c r="U1041" i="62"/>
  <c r="T1041" i="62"/>
  <c r="S1041" i="62"/>
  <c r="U1040" i="62"/>
  <c r="T1040" i="62"/>
  <c r="S1040" i="62"/>
  <c r="U1039" i="62"/>
  <c r="T1039" i="62"/>
  <c r="S1039" i="62"/>
  <c r="U1038" i="62"/>
  <c r="T1038" i="62"/>
  <c r="S1038" i="62"/>
  <c r="U1037" i="62"/>
  <c r="T1037" i="62"/>
  <c r="S1037" i="62"/>
  <c r="U1036" i="62"/>
  <c r="T1036" i="62"/>
  <c r="S1036" i="62"/>
  <c r="U1035" i="62"/>
  <c r="T1035" i="62"/>
  <c r="S1035" i="62"/>
  <c r="U1034" i="62"/>
  <c r="T1034" i="62"/>
  <c r="S1034" i="62"/>
  <c r="U1033" i="62"/>
  <c r="T1033" i="62"/>
  <c r="S1033" i="62"/>
  <c r="U1032" i="62"/>
  <c r="T1032" i="62"/>
  <c r="S1032" i="62"/>
  <c r="U1031" i="62"/>
  <c r="T1031" i="62"/>
  <c r="S1031" i="62"/>
  <c r="U854" i="62"/>
  <c r="T854" i="62"/>
  <c r="S854" i="62"/>
  <c r="U1030" i="62"/>
  <c r="T1030" i="62"/>
  <c r="S1030" i="62"/>
  <c r="U1029" i="62"/>
  <c r="T1029" i="62"/>
  <c r="S1029" i="62"/>
  <c r="U1028" i="62"/>
  <c r="T1028" i="62"/>
  <c r="S1028" i="62"/>
  <c r="U1027" i="62"/>
  <c r="T1027" i="62"/>
  <c r="S1027" i="62"/>
  <c r="U1026" i="62"/>
  <c r="T1026" i="62"/>
  <c r="S1026" i="62"/>
  <c r="U1025" i="62"/>
  <c r="T1025" i="62"/>
  <c r="S1025" i="62"/>
  <c r="U1024" i="62"/>
  <c r="T1024" i="62"/>
  <c r="S1024" i="62"/>
  <c r="U1023" i="62"/>
  <c r="T1023" i="62"/>
  <c r="S1023" i="62"/>
  <c r="U1022" i="62"/>
  <c r="T1022" i="62"/>
  <c r="S1022" i="62"/>
  <c r="U1021" i="62"/>
  <c r="T1021" i="62"/>
  <c r="S1021" i="62"/>
  <c r="U1020" i="62"/>
  <c r="T1020" i="62"/>
  <c r="S1020" i="62"/>
  <c r="U1019" i="62"/>
  <c r="T1019" i="62"/>
  <c r="S1019" i="62"/>
  <c r="U1018" i="62"/>
  <c r="T1018" i="62"/>
  <c r="S1018" i="62"/>
  <c r="U1017" i="62"/>
  <c r="T1017" i="62"/>
  <c r="S1017" i="62"/>
  <c r="U1016" i="62"/>
  <c r="T1016" i="62"/>
  <c r="S1016" i="62"/>
  <c r="U1015" i="62"/>
  <c r="T1015" i="62"/>
  <c r="S1015" i="62"/>
  <c r="U1014" i="62"/>
  <c r="T1014" i="62"/>
  <c r="S1014" i="62"/>
  <c r="U1013" i="62"/>
  <c r="T1013" i="62"/>
  <c r="S1013" i="62"/>
  <c r="U1012" i="62"/>
  <c r="T1012" i="62"/>
  <c r="S1012" i="62"/>
  <c r="U1011" i="62"/>
  <c r="T1011" i="62"/>
  <c r="S1011" i="62"/>
  <c r="U1010" i="62"/>
  <c r="T1010" i="62"/>
  <c r="S1010" i="62"/>
  <c r="U1009" i="62"/>
  <c r="T1009" i="62"/>
  <c r="S1009" i="62"/>
  <c r="U1008" i="62"/>
  <c r="T1008" i="62"/>
  <c r="S1008" i="62"/>
  <c r="U1007" i="62"/>
  <c r="T1007" i="62"/>
  <c r="S1007" i="62"/>
  <c r="U1006" i="62"/>
  <c r="T1006" i="62"/>
  <c r="S1006" i="62"/>
  <c r="U1005" i="62"/>
  <c r="T1005" i="62"/>
  <c r="S1005" i="62"/>
  <c r="U1004" i="62"/>
  <c r="T1004" i="62"/>
  <c r="S1004" i="62"/>
  <c r="U1003" i="62"/>
  <c r="T1003" i="62"/>
  <c r="S1003" i="62"/>
  <c r="U1002" i="62"/>
  <c r="T1002" i="62"/>
  <c r="S1002" i="62"/>
  <c r="U1001" i="62"/>
  <c r="T1001" i="62"/>
  <c r="S1001" i="62"/>
  <c r="U1000" i="62"/>
  <c r="T1000" i="62"/>
  <c r="S1000" i="62"/>
  <c r="U999" i="62"/>
  <c r="T999" i="62"/>
  <c r="S999" i="62"/>
  <c r="U998" i="62"/>
  <c r="T998" i="62"/>
  <c r="S998" i="62"/>
  <c r="U997" i="62"/>
  <c r="T997" i="62"/>
  <c r="S997" i="62"/>
  <c r="U996" i="62"/>
  <c r="T996" i="62"/>
  <c r="S996" i="62"/>
  <c r="U995" i="62"/>
  <c r="T995" i="62"/>
  <c r="S995" i="62"/>
  <c r="U994" i="62"/>
  <c r="T994" i="62"/>
  <c r="S994" i="62"/>
  <c r="U993" i="62"/>
  <c r="T993" i="62"/>
  <c r="S993" i="62"/>
  <c r="U992" i="62"/>
  <c r="T992" i="62"/>
  <c r="S992" i="62"/>
  <c r="U991" i="62"/>
  <c r="T991" i="62"/>
  <c r="S991" i="62"/>
  <c r="U990" i="62"/>
  <c r="T990" i="62"/>
  <c r="S990" i="62"/>
  <c r="U989" i="62"/>
  <c r="T989" i="62"/>
  <c r="S989" i="62"/>
  <c r="U988" i="62"/>
  <c r="T988" i="62"/>
  <c r="S988" i="62"/>
  <c r="U987" i="62"/>
  <c r="T987" i="62"/>
  <c r="S987" i="62"/>
  <c r="U986" i="62"/>
  <c r="T986" i="62"/>
  <c r="S986" i="62"/>
  <c r="U985" i="62"/>
  <c r="T985" i="62"/>
  <c r="S985" i="62"/>
  <c r="U984" i="62"/>
  <c r="T984" i="62"/>
  <c r="S984" i="62"/>
  <c r="U983" i="62"/>
  <c r="T983" i="62"/>
  <c r="S983" i="62"/>
  <c r="U982" i="62"/>
  <c r="T982" i="62"/>
  <c r="S982" i="62"/>
  <c r="U981" i="62"/>
  <c r="T981" i="62"/>
  <c r="S981" i="62"/>
  <c r="U980" i="62"/>
  <c r="T980" i="62"/>
  <c r="S980" i="62"/>
  <c r="U979" i="62"/>
  <c r="T979" i="62"/>
  <c r="S979" i="62"/>
  <c r="U978" i="62"/>
  <c r="T978" i="62"/>
  <c r="S978" i="62"/>
  <c r="U977" i="62"/>
  <c r="T977" i="62"/>
  <c r="S977" i="62"/>
  <c r="U976" i="62"/>
  <c r="T976" i="62"/>
  <c r="S976" i="62"/>
  <c r="U215" i="62"/>
  <c r="T215" i="62"/>
  <c r="S215" i="62"/>
  <c r="U975" i="62"/>
  <c r="T975" i="62"/>
  <c r="S975" i="62"/>
  <c r="U974" i="62"/>
  <c r="T974" i="62"/>
  <c r="S974" i="62"/>
  <c r="U973" i="62"/>
  <c r="T973" i="62"/>
  <c r="S973" i="62"/>
  <c r="U972" i="62"/>
  <c r="T972" i="62"/>
  <c r="S972" i="62"/>
  <c r="U214" i="62"/>
  <c r="T214" i="62"/>
  <c r="S214" i="62"/>
  <c r="U971" i="62"/>
  <c r="T971" i="62"/>
  <c r="S971" i="62"/>
  <c r="U970" i="62"/>
  <c r="T970" i="62"/>
  <c r="S970" i="62"/>
  <c r="U969" i="62"/>
  <c r="T969" i="62"/>
  <c r="S969" i="62"/>
  <c r="U968" i="62"/>
  <c r="T968" i="62"/>
  <c r="S968" i="62"/>
  <c r="U967" i="62"/>
  <c r="T967" i="62"/>
  <c r="S967" i="62"/>
  <c r="U966" i="62"/>
  <c r="T966" i="62"/>
  <c r="S966" i="62"/>
  <c r="U965" i="62"/>
  <c r="T965" i="62"/>
  <c r="S965" i="62"/>
  <c r="U964" i="62"/>
  <c r="T964" i="62"/>
  <c r="S964" i="62"/>
  <c r="U963" i="62"/>
  <c r="T963" i="62"/>
  <c r="S963" i="62"/>
  <c r="U962" i="62"/>
  <c r="T962" i="62"/>
  <c r="S962" i="62"/>
  <c r="U961" i="62"/>
  <c r="T961" i="62"/>
  <c r="S961" i="62"/>
  <c r="U960" i="62"/>
  <c r="T960" i="62"/>
  <c r="S960" i="62"/>
  <c r="U959" i="62"/>
  <c r="T959" i="62"/>
  <c r="S959" i="62"/>
  <c r="U958" i="62"/>
  <c r="T958" i="62"/>
  <c r="S958" i="62"/>
  <c r="U957" i="62"/>
  <c r="T957" i="62"/>
  <c r="S957" i="62"/>
  <c r="U956" i="62"/>
  <c r="T956" i="62"/>
  <c r="S956" i="62"/>
  <c r="U955" i="62"/>
  <c r="T955" i="62"/>
  <c r="S955" i="62"/>
  <c r="U954" i="62"/>
  <c r="T954" i="62"/>
  <c r="S954" i="62"/>
  <c r="U213" i="62"/>
  <c r="T213" i="62"/>
  <c r="S213" i="62"/>
  <c r="U212" i="62"/>
  <c r="T212" i="62"/>
  <c r="S212" i="62"/>
  <c r="U211" i="62"/>
  <c r="T211" i="62"/>
  <c r="S211" i="62"/>
  <c r="U210" i="62"/>
  <c r="T210" i="62"/>
  <c r="S210" i="62"/>
  <c r="U953" i="62"/>
  <c r="T953" i="62"/>
  <c r="S953" i="62"/>
  <c r="U952" i="62"/>
  <c r="T952" i="62"/>
  <c r="S952" i="62"/>
  <c r="U951" i="62"/>
  <c r="T951" i="62"/>
  <c r="S951" i="62"/>
  <c r="U950" i="62"/>
  <c r="T950" i="62"/>
  <c r="S950" i="62"/>
  <c r="U949" i="62"/>
  <c r="T949" i="62"/>
  <c r="S949" i="62"/>
  <c r="U948" i="62"/>
  <c r="T948" i="62"/>
  <c r="S948" i="62"/>
  <c r="U947" i="62"/>
  <c r="T947" i="62"/>
  <c r="S947" i="62"/>
  <c r="U946" i="62"/>
  <c r="T946" i="62"/>
  <c r="S946" i="62"/>
  <c r="U945" i="62"/>
  <c r="T945" i="62"/>
  <c r="S945" i="62"/>
  <c r="U944" i="62"/>
  <c r="T944" i="62"/>
  <c r="S944" i="62"/>
  <c r="U943" i="62"/>
  <c r="T943" i="62"/>
  <c r="S943" i="62"/>
  <c r="U942" i="62"/>
  <c r="T942" i="62"/>
  <c r="S942" i="62"/>
  <c r="U940" i="62"/>
  <c r="T940" i="62"/>
  <c r="S940" i="62"/>
  <c r="U939" i="62"/>
  <c r="T939" i="62"/>
  <c r="S939" i="62"/>
  <c r="U938" i="62"/>
  <c r="T938" i="62"/>
  <c r="S938" i="62"/>
  <c r="U937" i="62"/>
  <c r="T937" i="62"/>
  <c r="S937" i="62"/>
  <c r="U936" i="62"/>
  <c r="T936" i="62"/>
  <c r="S936" i="62"/>
  <c r="U935" i="62"/>
  <c r="T935" i="62"/>
  <c r="S935" i="62"/>
  <c r="U934" i="62"/>
  <c r="T934" i="62"/>
  <c r="S934" i="62"/>
  <c r="A1" i="62"/>
  <c r="B2" i="62"/>
  <c r="B2" i="65"/>
  <c r="U4" i="65" l="1"/>
  <c r="U5" i="65"/>
  <c r="U6" i="65"/>
  <c r="U7" i="65"/>
  <c r="U8" i="65"/>
  <c r="U9" i="65"/>
  <c r="U10" i="65"/>
  <c r="U11" i="65"/>
  <c r="U12" i="65"/>
  <c r="U13" i="65"/>
  <c r="U14" i="65"/>
  <c r="U15" i="65"/>
  <c r="U16" i="65"/>
  <c r="U17" i="65"/>
  <c r="U18" i="65"/>
  <c r="U19" i="65"/>
  <c r="U20" i="65"/>
  <c r="U21" i="65"/>
  <c r="U22" i="65"/>
  <c r="U23" i="65"/>
  <c r="U24" i="65"/>
  <c r="U25" i="65"/>
  <c r="U26" i="65"/>
  <c r="U27" i="65"/>
  <c r="U28" i="65"/>
  <c r="U29" i="65"/>
  <c r="U30" i="65"/>
  <c r="U31" i="65"/>
  <c r="U32" i="65"/>
  <c r="U33" i="65"/>
  <c r="U34" i="65"/>
  <c r="U35" i="65"/>
  <c r="U36" i="65"/>
  <c r="U37" i="65"/>
  <c r="U38" i="65"/>
  <c r="U39" i="65"/>
  <c r="U40" i="65"/>
  <c r="U41" i="65"/>
  <c r="U42" i="65"/>
  <c r="U43" i="65"/>
  <c r="U44" i="65"/>
  <c r="U45" i="65"/>
  <c r="U46" i="65"/>
  <c r="U47" i="65"/>
  <c r="U48" i="65"/>
  <c r="U49" i="65"/>
  <c r="U50" i="65"/>
  <c r="U51" i="65"/>
  <c r="U52" i="65"/>
  <c r="U53" i="65"/>
  <c r="U54" i="65"/>
  <c r="U55" i="65"/>
  <c r="U56" i="65"/>
  <c r="U57" i="65"/>
  <c r="U58" i="65"/>
  <c r="U59" i="65"/>
  <c r="U60" i="65"/>
  <c r="U61" i="65"/>
  <c r="U62" i="65"/>
  <c r="U63" i="65"/>
  <c r="U64" i="65"/>
  <c r="U65" i="65"/>
  <c r="U66" i="65"/>
  <c r="U67" i="65"/>
  <c r="U68" i="65"/>
  <c r="U69" i="65"/>
  <c r="U70" i="65"/>
  <c r="U71" i="65"/>
  <c r="U72" i="65"/>
  <c r="U73" i="65"/>
  <c r="U74" i="65"/>
  <c r="U75" i="65"/>
  <c r="U76" i="65"/>
  <c r="U77" i="65"/>
  <c r="U78" i="65"/>
  <c r="U79" i="65"/>
  <c r="U80" i="65"/>
  <c r="U81" i="65"/>
  <c r="U82" i="65"/>
  <c r="U83" i="65"/>
  <c r="U84" i="65"/>
  <c r="U85" i="65"/>
  <c r="U86" i="65"/>
  <c r="U87" i="65"/>
  <c r="U88" i="65"/>
  <c r="U89" i="65"/>
  <c r="U90" i="65"/>
  <c r="U91" i="65"/>
  <c r="U92" i="65"/>
  <c r="U93" i="65"/>
  <c r="U94" i="65"/>
  <c r="U95" i="65"/>
  <c r="U96" i="65"/>
  <c r="U97" i="65"/>
  <c r="U98" i="65"/>
  <c r="U99" i="65"/>
  <c r="U100" i="65"/>
  <c r="U101" i="65"/>
  <c r="U102" i="65"/>
  <c r="U103" i="65"/>
  <c r="U104" i="65"/>
  <c r="U105" i="65"/>
  <c r="U106" i="65"/>
  <c r="U107" i="65"/>
  <c r="U108" i="65"/>
  <c r="U109" i="65"/>
  <c r="U110" i="65"/>
  <c r="U111" i="65"/>
  <c r="U112" i="65"/>
  <c r="U113" i="65"/>
  <c r="U114" i="65"/>
  <c r="U115" i="65"/>
  <c r="U116" i="65"/>
  <c r="U117" i="65"/>
  <c r="U118" i="65"/>
  <c r="U119" i="65"/>
  <c r="U120" i="65"/>
  <c r="U121" i="65"/>
  <c r="U122" i="65"/>
  <c r="U123" i="65"/>
  <c r="U124" i="65"/>
  <c r="U125" i="65"/>
  <c r="U126" i="65"/>
  <c r="U127" i="65"/>
  <c r="U128" i="65"/>
  <c r="U129" i="65"/>
  <c r="U130" i="65"/>
  <c r="U131" i="65"/>
  <c r="U132" i="65"/>
  <c r="U133" i="65"/>
  <c r="U134" i="65"/>
  <c r="U135" i="65"/>
  <c r="U136" i="65"/>
  <c r="U137" i="65"/>
  <c r="U138" i="65"/>
  <c r="U139" i="65"/>
  <c r="U140" i="65"/>
  <c r="U141" i="65"/>
  <c r="U142" i="65"/>
  <c r="U143" i="65"/>
  <c r="U144" i="65"/>
  <c r="U145" i="65"/>
  <c r="U146" i="65"/>
  <c r="U147" i="65"/>
  <c r="U148" i="65"/>
  <c r="U149" i="65"/>
  <c r="U150" i="65"/>
  <c r="U151" i="65"/>
  <c r="U152" i="65"/>
  <c r="U153" i="65"/>
  <c r="U154" i="65"/>
  <c r="U155" i="65"/>
  <c r="U156" i="65"/>
  <c r="U157" i="65"/>
  <c r="U158" i="65"/>
  <c r="U159" i="65"/>
  <c r="U160" i="65"/>
  <c r="U161" i="65"/>
  <c r="U162" i="65"/>
  <c r="U163" i="65"/>
  <c r="U164" i="65"/>
  <c r="U165" i="65"/>
  <c r="U166" i="65"/>
  <c r="U167" i="65"/>
  <c r="U168" i="65"/>
  <c r="U169" i="65"/>
  <c r="U170" i="65"/>
  <c r="U171" i="65"/>
  <c r="U172" i="65"/>
  <c r="U173" i="65"/>
  <c r="U174" i="65"/>
  <c r="U175" i="65"/>
  <c r="U176" i="65"/>
  <c r="U177" i="65"/>
  <c r="U178" i="65"/>
  <c r="U179" i="65"/>
  <c r="U180" i="65"/>
  <c r="U181" i="65"/>
  <c r="U182" i="65"/>
  <c r="U183" i="65"/>
  <c r="U184" i="65"/>
  <c r="U185" i="65"/>
  <c r="U186" i="65"/>
  <c r="U187" i="65"/>
  <c r="U188" i="65"/>
  <c r="U189" i="65"/>
  <c r="U190" i="65"/>
  <c r="U191" i="65"/>
  <c r="U192" i="65"/>
  <c r="U193" i="65"/>
  <c r="U194" i="65"/>
  <c r="U195" i="65"/>
  <c r="U196" i="65"/>
  <c r="U197" i="65"/>
  <c r="U198" i="65"/>
  <c r="U199" i="65"/>
  <c r="U200" i="65"/>
  <c r="U201" i="65"/>
  <c r="U202" i="65"/>
  <c r="U203" i="65"/>
  <c r="U204" i="65"/>
  <c r="U205" i="65"/>
  <c r="U206" i="65"/>
  <c r="U207" i="65"/>
  <c r="U208" i="65"/>
  <c r="U209" i="65"/>
  <c r="U210" i="65"/>
  <c r="U211" i="65"/>
  <c r="U212" i="65"/>
  <c r="U213" i="65"/>
  <c r="U214" i="65"/>
  <c r="U215" i="65"/>
  <c r="U216" i="65"/>
  <c r="U217" i="65"/>
  <c r="U218" i="65"/>
  <c r="U219" i="65"/>
  <c r="U220" i="65"/>
  <c r="U221" i="65"/>
  <c r="U222" i="65"/>
  <c r="U223" i="65"/>
  <c r="U224" i="65"/>
  <c r="U225" i="65"/>
  <c r="U226" i="65"/>
  <c r="U227" i="65"/>
  <c r="U228" i="65"/>
  <c r="U229" i="65"/>
  <c r="U230" i="65"/>
  <c r="U231" i="65"/>
  <c r="U232" i="65"/>
  <c r="U233" i="65"/>
  <c r="U234" i="65"/>
  <c r="U235" i="65"/>
  <c r="U236" i="65"/>
  <c r="U237" i="65"/>
  <c r="U238" i="65"/>
  <c r="U239" i="65"/>
  <c r="U240" i="65"/>
  <c r="U241" i="65"/>
  <c r="U242" i="65"/>
  <c r="U243" i="65"/>
  <c r="U244" i="65"/>
  <c r="U245" i="65"/>
  <c r="U246" i="65"/>
  <c r="U247" i="65"/>
  <c r="U248" i="65"/>
  <c r="U249" i="65"/>
  <c r="U250" i="65"/>
  <c r="U251" i="65"/>
  <c r="U252" i="65"/>
  <c r="U253" i="65"/>
  <c r="U254" i="65"/>
  <c r="U255" i="65"/>
  <c r="U256" i="65"/>
  <c r="U257" i="65"/>
  <c r="U258" i="65"/>
  <c r="U259" i="65"/>
  <c r="U260" i="65"/>
  <c r="U261" i="65"/>
  <c r="U262" i="65"/>
  <c r="U263" i="65"/>
  <c r="U264" i="65"/>
  <c r="U265" i="65"/>
  <c r="U266" i="65"/>
  <c r="U267" i="65"/>
  <c r="U268" i="65"/>
  <c r="U269" i="65"/>
  <c r="U270" i="65"/>
  <c r="U271" i="65"/>
  <c r="U272" i="65"/>
  <c r="U273" i="65"/>
  <c r="U274" i="65"/>
  <c r="U275" i="65"/>
  <c r="U276" i="65"/>
  <c r="U277" i="65"/>
  <c r="U278" i="65"/>
  <c r="U279" i="65"/>
  <c r="U280" i="65"/>
  <c r="U281" i="65"/>
  <c r="U282" i="65"/>
  <c r="U283" i="65"/>
  <c r="U284" i="65"/>
  <c r="U285" i="65"/>
  <c r="U286" i="65"/>
  <c r="U287" i="65"/>
  <c r="U288" i="65"/>
  <c r="U289" i="65"/>
  <c r="U290" i="65"/>
  <c r="U291" i="65"/>
  <c r="U292" i="65"/>
  <c r="U293" i="65"/>
  <c r="U294" i="65"/>
  <c r="U295" i="65"/>
  <c r="U296" i="65"/>
  <c r="U297" i="65"/>
  <c r="U298" i="65"/>
  <c r="U299" i="65"/>
  <c r="U300" i="65"/>
  <c r="U301" i="65"/>
  <c r="U302" i="65"/>
  <c r="U303" i="65"/>
  <c r="U304" i="65"/>
  <c r="U305" i="65"/>
  <c r="U306" i="65"/>
  <c r="U307" i="65"/>
  <c r="U308" i="65"/>
  <c r="U309" i="65"/>
  <c r="U310" i="65"/>
  <c r="U311" i="65"/>
  <c r="U312" i="65"/>
  <c r="U313" i="65"/>
  <c r="U314" i="65"/>
  <c r="U315" i="65"/>
  <c r="U316" i="65"/>
  <c r="U317" i="65"/>
  <c r="U318" i="65"/>
  <c r="U319" i="65"/>
  <c r="U320" i="65"/>
  <c r="U321" i="65"/>
  <c r="U322" i="65"/>
  <c r="U323" i="65"/>
  <c r="U324" i="65"/>
  <c r="U325" i="65"/>
  <c r="U326" i="65"/>
  <c r="U327" i="65"/>
  <c r="U328" i="65"/>
  <c r="U329" i="65"/>
  <c r="U330" i="65"/>
  <c r="U331" i="65"/>
  <c r="U332" i="65"/>
  <c r="U333" i="65"/>
  <c r="U334" i="65"/>
  <c r="U335" i="65"/>
  <c r="U336" i="65"/>
  <c r="U337" i="65"/>
  <c r="U338" i="65"/>
  <c r="U339" i="65"/>
  <c r="U340" i="65"/>
  <c r="U341" i="65"/>
  <c r="U342" i="65"/>
  <c r="U343" i="65"/>
  <c r="U344" i="65"/>
  <c r="U345" i="65"/>
  <c r="U346" i="65"/>
  <c r="U347" i="65"/>
  <c r="U348" i="65"/>
  <c r="U349" i="65"/>
  <c r="U350" i="65"/>
  <c r="U351" i="65"/>
  <c r="U352" i="65"/>
  <c r="U353" i="65"/>
  <c r="U354" i="65"/>
  <c r="U355" i="65"/>
  <c r="U356" i="65"/>
  <c r="U357" i="65"/>
  <c r="U358" i="65"/>
  <c r="U359" i="65"/>
  <c r="U360" i="65"/>
  <c r="U361" i="65"/>
  <c r="U362" i="65"/>
  <c r="U363" i="65"/>
  <c r="U364" i="65"/>
  <c r="U365" i="65"/>
  <c r="U366" i="65"/>
  <c r="U367" i="65"/>
  <c r="U368" i="65"/>
  <c r="U369" i="65"/>
  <c r="U370" i="65"/>
  <c r="U371" i="65"/>
  <c r="U372" i="65"/>
  <c r="U373" i="65"/>
  <c r="U374" i="65"/>
  <c r="U375" i="65"/>
  <c r="U376" i="65"/>
  <c r="U377" i="65"/>
  <c r="U378" i="65"/>
  <c r="U379" i="65"/>
  <c r="U380" i="65"/>
  <c r="U381" i="65"/>
  <c r="U382" i="65"/>
  <c r="U383" i="65"/>
  <c r="U384" i="65"/>
  <c r="U385" i="65"/>
  <c r="U386" i="65"/>
  <c r="U387" i="65"/>
  <c r="U388" i="65"/>
  <c r="U389" i="65"/>
  <c r="U390" i="65"/>
  <c r="U391" i="65"/>
  <c r="U392" i="65"/>
  <c r="U393" i="65"/>
  <c r="U394" i="65"/>
  <c r="U395" i="65"/>
  <c r="U396" i="65"/>
  <c r="U397" i="65"/>
  <c r="U398" i="65"/>
  <c r="U399" i="65"/>
  <c r="U400" i="65"/>
  <c r="U401" i="65"/>
  <c r="U402" i="65"/>
  <c r="U403" i="65"/>
  <c r="U404" i="65"/>
  <c r="U405" i="65"/>
  <c r="U406" i="65"/>
  <c r="U407" i="65"/>
  <c r="U408" i="65"/>
  <c r="U409" i="65"/>
  <c r="U410" i="65"/>
  <c r="U411" i="65"/>
  <c r="U412" i="65"/>
  <c r="U413" i="65"/>
  <c r="U414" i="65"/>
  <c r="U415" i="65"/>
  <c r="U416" i="65"/>
  <c r="U417" i="65"/>
  <c r="U418" i="65"/>
  <c r="U419" i="65"/>
  <c r="U420" i="65"/>
  <c r="U421" i="65"/>
  <c r="U422" i="65"/>
  <c r="U423" i="65"/>
  <c r="U424" i="65"/>
  <c r="U425" i="65"/>
  <c r="U426" i="65"/>
  <c r="U427" i="65"/>
  <c r="U428" i="65"/>
  <c r="U429" i="65"/>
  <c r="U430" i="65"/>
  <c r="U431" i="65"/>
  <c r="U432" i="65"/>
  <c r="U433" i="65"/>
  <c r="U434" i="65"/>
  <c r="U435" i="65"/>
  <c r="U436" i="65"/>
  <c r="U437" i="65"/>
  <c r="U438" i="65"/>
  <c r="U439" i="65"/>
  <c r="U440" i="65"/>
  <c r="U441" i="65"/>
  <c r="U442" i="65"/>
  <c r="U443" i="65"/>
  <c r="U444" i="65"/>
  <c r="U445" i="65"/>
  <c r="U446" i="65"/>
  <c r="U447" i="65"/>
  <c r="U448" i="65"/>
  <c r="U449" i="65"/>
  <c r="U450" i="65"/>
  <c r="U451" i="65"/>
  <c r="U452" i="65"/>
  <c r="U453" i="65"/>
  <c r="U454" i="65"/>
  <c r="U455" i="65"/>
  <c r="U456" i="65"/>
  <c r="U457" i="65"/>
  <c r="U458" i="65"/>
  <c r="U459" i="65"/>
  <c r="U460" i="65"/>
  <c r="U461" i="65"/>
  <c r="U462" i="65"/>
  <c r="U463" i="65"/>
  <c r="U464" i="65"/>
  <c r="U465" i="65"/>
  <c r="U466" i="65"/>
  <c r="U467" i="65"/>
  <c r="U468" i="65"/>
  <c r="U469" i="65"/>
  <c r="U470" i="65"/>
  <c r="U471" i="65"/>
  <c r="U472" i="65"/>
  <c r="U473" i="65"/>
  <c r="U474" i="65"/>
  <c r="U475" i="65"/>
  <c r="U476" i="65"/>
  <c r="U477" i="65"/>
  <c r="U478" i="65"/>
  <c r="U479" i="65"/>
  <c r="U480" i="65"/>
  <c r="U481" i="65"/>
  <c r="U482" i="65"/>
  <c r="U483" i="65"/>
  <c r="U484" i="65"/>
  <c r="U485" i="65"/>
  <c r="U486" i="65"/>
  <c r="U487" i="65"/>
  <c r="U488" i="65"/>
  <c r="U489" i="65"/>
  <c r="U490" i="65"/>
  <c r="U491" i="65"/>
  <c r="U492" i="65"/>
  <c r="U493" i="65"/>
  <c r="U494" i="65"/>
  <c r="U495" i="65"/>
  <c r="U496" i="65"/>
  <c r="U497" i="65"/>
  <c r="U498" i="65"/>
  <c r="U499" i="65"/>
  <c r="U500" i="65"/>
  <c r="U501" i="65"/>
  <c r="U502" i="65"/>
  <c r="U503" i="65"/>
  <c r="U504" i="65"/>
  <c r="U505" i="65"/>
  <c r="U506" i="65"/>
  <c r="U507" i="65"/>
  <c r="U508" i="65"/>
  <c r="U509" i="65"/>
  <c r="U510" i="65"/>
  <c r="U511" i="65"/>
  <c r="U512" i="65"/>
  <c r="U513" i="65"/>
  <c r="U514" i="65"/>
  <c r="U515" i="65"/>
  <c r="U516" i="65"/>
  <c r="U517" i="65"/>
  <c r="U518" i="65"/>
  <c r="U519" i="65"/>
  <c r="U520" i="65"/>
  <c r="U521" i="65"/>
  <c r="U522" i="65"/>
  <c r="U523" i="65"/>
  <c r="U524" i="65"/>
  <c r="U525" i="65"/>
  <c r="U526" i="65"/>
  <c r="U527" i="65"/>
  <c r="U528" i="65"/>
  <c r="U529" i="65"/>
  <c r="U530" i="65"/>
  <c r="U531" i="65"/>
  <c r="U532" i="65"/>
  <c r="U533" i="65"/>
  <c r="U534" i="65"/>
  <c r="U535" i="65"/>
  <c r="U536" i="65"/>
  <c r="U537" i="65"/>
  <c r="U538" i="65"/>
  <c r="U539" i="65"/>
  <c r="U540" i="65"/>
  <c r="U541" i="65"/>
  <c r="U542" i="65"/>
  <c r="U543" i="65"/>
  <c r="U544" i="65"/>
  <c r="U545" i="65"/>
  <c r="U546" i="65"/>
  <c r="U547" i="65"/>
  <c r="U548" i="65"/>
  <c r="U549" i="65"/>
  <c r="U550" i="65"/>
  <c r="U551" i="65"/>
  <c r="U552" i="65"/>
  <c r="U553" i="65"/>
  <c r="U554" i="65"/>
  <c r="U555" i="65"/>
  <c r="U556" i="65"/>
  <c r="U557" i="65"/>
  <c r="U558" i="65"/>
  <c r="U559" i="65"/>
  <c r="U560" i="65"/>
  <c r="U561" i="65"/>
  <c r="U562" i="65"/>
  <c r="U563" i="65"/>
  <c r="U564" i="65"/>
  <c r="U565" i="65"/>
  <c r="U566" i="65"/>
  <c r="U567" i="65"/>
  <c r="U568" i="65"/>
  <c r="U569" i="65"/>
  <c r="U570" i="65"/>
  <c r="U571" i="65"/>
  <c r="U572" i="65"/>
  <c r="U573" i="65"/>
  <c r="U574" i="65"/>
  <c r="U575" i="65"/>
  <c r="U576" i="65"/>
  <c r="U577" i="65"/>
  <c r="U578" i="65"/>
  <c r="U579" i="65"/>
  <c r="U580" i="65"/>
  <c r="U581" i="65"/>
  <c r="U582" i="65"/>
  <c r="U583" i="65"/>
  <c r="U584" i="65"/>
  <c r="U585" i="65"/>
  <c r="U586" i="65"/>
  <c r="U587" i="65"/>
  <c r="U588" i="65"/>
  <c r="U589" i="65"/>
  <c r="U590" i="65"/>
  <c r="U591" i="65"/>
  <c r="U592" i="65"/>
  <c r="U593" i="65"/>
  <c r="U594" i="65"/>
  <c r="U595" i="65"/>
  <c r="U596" i="65"/>
  <c r="U597" i="65"/>
  <c r="U598" i="65"/>
  <c r="U599" i="65"/>
  <c r="U600" i="65"/>
  <c r="U601" i="65"/>
  <c r="U602" i="65"/>
  <c r="U603" i="65"/>
  <c r="U604" i="65"/>
  <c r="U605" i="65"/>
  <c r="U606" i="65"/>
  <c r="U607" i="65"/>
  <c r="U608" i="65"/>
  <c r="U609" i="65"/>
  <c r="U610" i="65"/>
  <c r="U611" i="65"/>
  <c r="U612" i="65"/>
  <c r="U613" i="65"/>
  <c r="U614" i="65"/>
  <c r="U615" i="65"/>
  <c r="U616" i="65"/>
  <c r="U617" i="65"/>
  <c r="U618" i="65"/>
  <c r="U619" i="65"/>
  <c r="U620" i="65"/>
  <c r="U621" i="65"/>
  <c r="U622" i="65"/>
  <c r="U623" i="65"/>
  <c r="U624" i="65"/>
  <c r="U625" i="65"/>
  <c r="U626" i="65"/>
  <c r="U627" i="65"/>
  <c r="U628" i="65"/>
  <c r="U629" i="65"/>
  <c r="U630" i="65"/>
  <c r="U631" i="65"/>
  <c r="U632" i="65"/>
  <c r="U633" i="65"/>
  <c r="U634" i="65"/>
  <c r="U635" i="65"/>
  <c r="U636" i="65"/>
  <c r="U637" i="65"/>
  <c r="U638" i="65"/>
  <c r="U639" i="65"/>
  <c r="U640" i="65"/>
  <c r="U641" i="65"/>
  <c r="U642" i="65"/>
  <c r="U643" i="65"/>
  <c r="U644" i="65"/>
  <c r="U645" i="65"/>
  <c r="U646" i="65"/>
  <c r="U647" i="65"/>
  <c r="U648" i="65"/>
  <c r="U649" i="65"/>
  <c r="U650" i="65"/>
  <c r="U651" i="65"/>
  <c r="U652" i="65"/>
  <c r="U653" i="65"/>
  <c r="U654" i="65"/>
  <c r="U655" i="65"/>
  <c r="U656" i="65"/>
  <c r="U657" i="65"/>
  <c r="U658" i="65"/>
  <c r="U659" i="65"/>
  <c r="U660" i="65"/>
  <c r="U661" i="65"/>
  <c r="U662" i="65"/>
  <c r="U663" i="65"/>
  <c r="U664" i="65"/>
  <c r="U665" i="65"/>
  <c r="U666" i="65"/>
  <c r="U667" i="65"/>
  <c r="U668" i="65"/>
  <c r="U669" i="65"/>
  <c r="U670" i="65"/>
  <c r="U671" i="65"/>
  <c r="U672" i="65"/>
  <c r="U673" i="65"/>
  <c r="U674" i="65"/>
  <c r="U675" i="65"/>
  <c r="U676" i="65"/>
  <c r="U677" i="65"/>
  <c r="U678" i="65"/>
  <c r="U679" i="65"/>
  <c r="U680" i="65"/>
  <c r="U681" i="65"/>
  <c r="U682" i="65"/>
  <c r="U683" i="65"/>
  <c r="U684" i="65"/>
  <c r="U685" i="65"/>
  <c r="U686" i="65"/>
  <c r="U687" i="65"/>
  <c r="U688" i="65"/>
  <c r="U689" i="65"/>
  <c r="U690" i="65"/>
  <c r="U691" i="65"/>
  <c r="U692" i="65"/>
  <c r="U693" i="65"/>
  <c r="U694" i="65"/>
  <c r="U695" i="65"/>
  <c r="U696" i="65"/>
  <c r="U697" i="65"/>
  <c r="U698" i="65"/>
  <c r="U699" i="65"/>
  <c r="U700" i="65"/>
  <c r="U701" i="65"/>
  <c r="U702" i="65"/>
  <c r="U703" i="65"/>
  <c r="U704" i="65"/>
  <c r="U705" i="65"/>
  <c r="U706" i="65"/>
  <c r="U707" i="65"/>
  <c r="U708" i="65"/>
  <c r="U709" i="65"/>
  <c r="U710" i="65"/>
  <c r="U711" i="65"/>
  <c r="U712" i="65"/>
  <c r="U713" i="65"/>
  <c r="U714" i="65"/>
  <c r="U715" i="65"/>
  <c r="U716" i="65"/>
  <c r="U717" i="65"/>
  <c r="U718" i="65"/>
  <c r="U719" i="65"/>
  <c r="U720" i="65"/>
  <c r="U721" i="65"/>
  <c r="U722" i="65"/>
  <c r="U723" i="65"/>
  <c r="U724" i="65"/>
  <c r="U725" i="65"/>
  <c r="U726" i="65"/>
  <c r="U727" i="65"/>
  <c r="U728" i="65"/>
  <c r="U729" i="65"/>
  <c r="U730" i="65"/>
  <c r="U731" i="65"/>
  <c r="U732" i="65"/>
  <c r="U733" i="65"/>
  <c r="U734" i="65"/>
  <c r="U735" i="65"/>
  <c r="U736" i="65"/>
  <c r="U737" i="65"/>
  <c r="U738" i="65"/>
  <c r="U739" i="65"/>
  <c r="U740" i="65"/>
  <c r="U741" i="65"/>
  <c r="U742" i="65"/>
  <c r="U743" i="65"/>
  <c r="U744" i="65"/>
  <c r="U745" i="65"/>
  <c r="U746" i="65"/>
  <c r="U747" i="65"/>
  <c r="U748" i="65"/>
  <c r="U749" i="65"/>
  <c r="U750" i="65"/>
  <c r="U751" i="65"/>
  <c r="U752" i="65"/>
  <c r="U753" i="65"/>
  <c r="U754" i="65"/>
  <c r="U755" i="65"/>
  <c r="U756" i="65"/>
  <c r="U757" i="65"/>
  <c r="U758" i="65"/>
  <c r="U759" i="65"/>
  <c r="U760" i="65"/>
  <c r="U761" i="65"/>
  <c r="U762" i="65"/>
  <c r="U763" i="65"/>
  <c r="U764" i="65"/>
  <c r="U765" i="65"/>
  <c r="U766" i="65"/>
  <c r="U767" i="65"/>
  <c r="U768" i="65"/>
  <c r="U769" i="65"/>
  <c r="U770" i="65"/>
  <c r="U771" i="65"/>
  <c r="U772" i="65"/>
  <c r="U773" i="65"/>
  <c r="U774" i="65"/>
  <c r="U775" i="65"/>
  <c r="U776" i="65"/>
  <c r="U777" i="65"/>
  <c r="U778" i="65"/>
  <c r="U779" i="65"/>
  <c r="U780" i="65"/>
  <c r="U781" i="65"/>
  <c r="U782" i="65"/>
  <c r="U783" i="65"/>
  <c r="U784" i="65"/>
  <c r="U785" i="65"/>
  <c r="U786" i="65"/>
  <c r="U787" i="65"/>
  <c r="U788" i="65"/>
  <c r="U789" i="65"/>
  <c r="U790" i="65"/>
  <c r="U791" i="65"/>
  <c r="U792" i="65"/>
  <c r="U793" i="65"/>
  <c r="U794" i="65"/>
  <c r="U795" i="65"/>
  <c r="U796" i="65"/>
  <c r="U797" i="65"/>
  <c r="U798" i="65"/>
  <c r="U799" i="65"/>
  <c r="U800" i="65"/>
  <c r="U801" i="65"/>
  <c r="U802" i="65"/>
  <c r="U803" i="65"/>
  <c r="U804" i="65"/>
  <c r="U805" i="65"/>
  <c r="U806" i="65"/>
  <c r="U807" i="65"/>
  <c r="U808" i="65"/>
  <c r="U809" i="65"/>
  <c r="U810" i="65"/>
  <c r="U811" i="65"/>
  <c r="U812" i="65"/>
  <c r="U813" i="65"/>
  <c r="U814" i="65"/>
  <c r="U815" i="65"/>
  <c r="U816" i="65"/>
  <c r="U817" i="65"/>
  <c r="U818" i="65"/>
  <c r="U819" i="65"/>
  <c r="U820" i="65"/>
  <c r="U821" i="65"/>
  <c r="U822" i="65"/>
  <c r="U823" i="65"/>
  <c r="U824" i="65"/>
  <c r="U825" i="65"/>
  <c r="U826" i="65"/>
  <c r="U827" i="65"/>
  <c r="U828" i="65"/>
  <c r="U829" i="65"/>
  <c r="U830" i="65"/>
  <c r="U831" i="65"/>
  <c r="U832" i="65"/>
  <c r="U833" i="65"/>
  <c r="U834" i="65"/>
  <c r="U835" i="65"/>
  <c r="U836" i="65"/>
  <c r="U837" i="65"/>
  <c r="U838" i="65"/>
  <c r="U839" i="65"/>
  <c r="U840" i="65"/>
  <c r="U841" i="65"/>
  <c r="U842" i="65"/>
  <c r="U843" i="65"/>
  <c r="U844" i="65"/>
  <c r="U845" i="65"/>
  <c r="U846" i="65"/>
  <c r="U847" i="65"/>
  <c r="U848" i="65"/>
  <c r="U849" i="65"/>
  <c r="U850" i="65"/>
  <c r="U851" i="65"/>
  <c r="U852" i="65"/>
  <c r="U853" i="65"/>
  <c r="U854" i="65"/>
  <c r="U855" i="65"/>
  <c r="U856" i="65"/>
  <c r="U857" i="65"/>
  <c r="U858" i="65"/>
  <c r="U859" i="65"/>
  <c r="U860" i="65"/>
  <c r="U861" i="65"/>
  <c r="U862" i="65"/>
  <c r="U863" i="65"/>
  <c r="U864" i="65"/>
  <c r="U865" i="65"/>
  <c r="U866" i="65"/>
  <c r="U867" i="65"/>
  <c r="U868" i="65"/>
  <c r="U869" i="65"/>
  <c r="U870" i="65"/>
  <c r="U871" i="65"/>
  <c r="U872" i="65"/>
  <c r="U873" i="65"/>
  <c r="U874" i="65"/>
  <c r="U875" i="65"/>
  <c r="U876" i="65"/>
  <c r="U877" i="65"/>
  <c r="U878" i="65"/>
  <c r="U879" i="65"/>
  <c r="U880" i="65"/>
  <c r="U881" i="65"/>
  <c r="U882" i="65"/>
  <c r="U883" i="65"/>
  <c r="U884" i="65"/>
  <c r="U885" i="65"/>
  <c r="U886" i="65"/>
  <c r="U887" i="65"/>
  <c r="U888" i="65"/>
  <c r="U889" i="65"/>
  <c r="U890" i="65"/>
  <c r="U891" i="65"/>
  <c r="U892" i="65"/>
  <c r="U893" i="65"/>
  <c r="U894" i="65"/>
  <c r="U895" i="65"/>
  <c r="U896" i="65"/>
  <c r="U897" i="65"/>
  <c r="U898" i="65"/>
  <c r="U899" i="65"/>
  <c r="U900" i="65"/>
  <c r="U901" i="65"/>
  <c r="U902" i="65"/>
  <c r="U903" i="65"/>
  <c r="U904" i="65"/>
  <c r="U905" i="65"/>
  <c r="U906" i="65"/>
  <c r="U907" i="65"/>
  <c r="U908" i="65"/>
  <c r="U909" i="65"/>
  <c r="U910" i="65"/>
  <c r="U911" i="65"/>
  <c r="U912" i="65"/>
  <c r="U913" i="65"/>
  <c r="U914" i="65"/>
  <c r="U915" i="65"/>
  <c r="U916" i="65"/>
  <c r="U917" i="65"/>
  <c r="U918" i="65"/>
  <c r="U919" i="65"/>
  <c r="U920" i="65"/>
  <c r="U921" i="65"/>
  <c r="U922" i="65"/>
  <c r="U923" i="65"/>
  <c r="U924" i="65"/>
  <c r="U925" i="65"/>
  <c r="U926" i="65"/>
  <c r="U927" i="65"/>
  <c r="U928" i="65"/>
  <c r="U929" i="65"/>
  <c r="U930" i="65"/>
  <c r="U931" i="65"/>
  <c r="U932" i="65"/>
  <c r="U933" i="65"/>
  <c r="U934" i="65"/>
  <c r="U935" i="65"/>
  <c r="U936" i="65"/>
  <c r="U937" i="65"/>
  <c r="U938" i="65"/>
  <c r="U939" i="65"/>
  <c r="U940" i="65"/>
  <c r="U941" i="65"/>
  <c r="U942" i="65"/>
  <c r="U943" i="65"/>
  <c r="U944" i="65"/>
  <c r="U945" i="65"/>
  <c r="U946" i="65"/>
  <c r="U947" i="65"/>
  <c r="U948" i="65"/>
  <c r="U949" i="65"/>
  <c r="U950" i="65"/>
  <c r="U951" i="65"/>
  <c r="U952" i="65"/>
  <c r="U953" i="65"/>
  <c r="U954" i="65"/>
  <c r="U955" i="65"/>
  <c r="U956" i="65"/>
  <c r="U957" i="65"/>
  <c r="U958" i="65"/>
  <c r="U959" i="65"/>
  <c r="U960" i="65"/>
  <c r="U961" i="65"/>
  <c r="U962" i="65"/>
  <c r="U963" i="65"/>
  <c r="U964" i="65"/>
  <c r="U965" i="65"/>
  <c r="U966" i="65"/>
  <c r="U967" i="65"/>
  <c r="U968" i="65"/>
  <c r="U969" i="65"/>
  <c r="U970" i="65"/>
  <c r="U971" i="65"/>
  <c r="U972" i="65"/>
  <c r="U973" i="65"/>
  <c r="U974" i="65"/>
  <c r="U975" i="65"/>
  <c r="U976" i="65"/>
  <c r="U977" i="65"/>
  <c r="U978" i="65"/>
  <c r="U979" i="65"/>
  <c r="U980" i="65"/>
  <c r="U981" i="65"/>
  <c r="U982" i="65"/>
  <c r="U983" i="65"/>
  <c r="U984" i="65"/>
  <c r="U985" i="65"/>
  <c r="U986" i="65"/>
  <c r="U987" i="65"/>
  <c r="U988" i="65"/>
  <c r="U989" i="65"/>
  <c r="U990" i="65"/>
  <c r="U991" i="65"/>
  <c r="U992" i="65"/>
  <c r="U993" i="65"/>
  <c r="U994" i="65"/>
  <c r="U995" i="65"/>
  <c r="U996" i="65"/>
  <c r="U997" i="65"/>
  <c r="U998" i="65"/>
  <c r="U999" i="65"/>
  <c r="U1000" i="65"/>
  <c r="U1001" i="65"/>
  <c r="U1002" i="65"/>
  <c r="U1003" i="65"/>
  <c r="U1004" i="65"/>
  <c r="U1005" i="65"/>
  <c r="U1006" i="65"/>
  <c r="U1007" i="65"/>
  <c r="U1008" i="65"/>
  <c r="U1009" i="65"/>
  <c r="U1010" i="65"/>
  <c r="U1011" i="65"/>
  <c r="U1012" i="65"/>
  <c r="U1013" i="65"/>
  <c r="U1014" i="65"/>
  <c r="U1015" i="65"/>
  <c r="U1016" i="65"/>
  <c r="U1017" i="65"/>
  <c r="U1018" i="65"/>
  <c r="U1019" i="65"/>
  <c r="U1020" i="65"/>
  <c r="U1021" i="65"/>
  <c r="U1022" i="65"/>
  <c r="U1023" i="65"/>
  <c r="U1024" i="65"/>
  <c r="U1025" i="65"/>
  <c r="U1026" i="65"/>
  <c r="U1027" i="65"/>
  <c r="U1028" i="65"/>
  <c r="U1029" i="65"/>
  <c r="U1030" i="65"/>
  <c r="U1031" i="65"/>
  <c r="U1032" i="65"/>
  <c r="U1033" i="65"/>
  <c r="U1034" i="65"/>
  <c r="U1035" i="65"/>
  <c r="U1036" i="65"/>
  <c r="U1037" i="65"/>
  <c r="U1038" i="65"/>
  <c r="U1039" i="65"/>
  <c r="U1040" i="65"/>
  <c r="U1041" i="65"/>
  <c r="U1042" i="65"/>
  <c r="U1043" i="65"/>
  <c r="U1044" i="65"/>
  <c r="U1045" i="65"/>
  <c r="U1046" i="65"/>
  <c r="U1047" i="65"/>
  <c r="U1048" i="65"/>
  <c r="U1049" i="65"/>
  <c r="U1050" i="65"/>
  <c r="U1051" i="65"/>
  <c r="U1052" i="65"/>
  <c r="U1053" i="65"/>
  <c r="U1054" i="65"/>
  <c r="U1055" i="65"/>
  <c r="U1056" i="65"/>
  <c r="U1057" i="65"/>
  <c r="U1058" i="65"/>
  <c r="U1059" i="65"/>
  <c r="U1060" i="65"/>
  <c r="U1061" i="65"/>
  <c r="U1062" i="65"/>
  <c r="U1063" i="65"/>
  <c r="U1064" i="65"/>
  <c r="U1065" i="65"/>
  <c r="U1066" i="65"/>
  <c r="U1067" i="65"/>
  <c r="U1068" i="65"/>
  <c r="U1069" i="65"/>
  <c r="U1070" i="65"/>
  <c r="U1071" i="65"/>
  <c r="U1072" i="65"/>
  <c r="U1073" i="65"/>
  <c r="U1074" i="65"/>
  <c r="U1075" i="65"/>
  <c r="U1076" i="65"/>
  <c r="U1077" i="65"/>
  <c r="U1078" i="65"/>
  <c r="U1079" i="65"/>
  <c r="U1080" i="65"/>
  <c r="U1081" i="65"/>
  <c r="U1082" i="65"/>
  <c r="U1083" i="65"/>
  <c r="U1084" i="65"/>
  <c r="U1085" i="65"/>
  <c r="U1086" i="65"/>
  <c r="U1087" i="65"/>
  <c r="U1088" i="65"/>
  <c r="U1089" i="65"/>
  <c r="U1090" i="65"/>
  <c r="U1091" i="65"/>
  <c r="U1092" i="65"/>
  <c r="U1093" i="65"/>
  <c r="U1094" i="65"/>
  <c r="U1095" i="65"/>
  <c r="U1096" i="65"/>
  <c r="U1097" i="65"/>
  <c r="U1098" i="65"/>
  <c r="U1099" i="65"/>
  <c r="U1100" i="65"/>
  <c r="U1101" i="65"/>
  <c r="U1102" i="65"/>
  <c r="U1103" i="65"/>
  <c r="U1104" i="65"/>
  <c r="U1105" i="65"/>
  <c r="U1106" i="65"/>
  <c r="U1107" i="65"/>
  <c r="U1108" i="65"/>
  <c r="U1109" i="65"/>
  <c r="U1110" i="65"/>
  <c r="U1111" i="65"/>
  <c r="U1112" i="65"/>
  <c r="U1113" i="65"/>
  <c r="U1114" i="65"/>
  <c r="U1115" i="65"/>
  <c r="U1116" i="65"/>
  <c r="U1117" i="65"/>
  <c r="U1118" i="65"/>
  <c r="U1119" i="65"/>
  <c r="U1120" i="65"/>
  <c r="U1121" i="65"/>
  <c r="U1122" i="65"/>
  <c r="U1123" i="65"/>
  <c r="U1124" i="65"/>
  <c r="U1125" i="65"/>
  <c r="U1126" i="65"/>
  <c r="U1127" i="65"/>
  <c r="U1128" i="65"/>
  <c r="U1129" i="65"/>
  <c r="U1130" i="65"/>
  <c r="U1131" i="65"/>
  <c r="U1132" i="65"/>
  <c r="U1133" i="65"/>
  <c r="U1134" i="65"/>
  <c r="U1135" i="65"/>
  <c r="U1136" i="65"/>
  <c r="U1137" i="65"/>
  <c r="U1138" i="65"/>
  <c r="U1139" i="65"/>
  <c r="U1140" i="65"/>
  <c r="U1141" i="65"/>
  <c r="U1142" i="65"/>
  <c r="U1143" i="65"/>
  <c r="U1144" i="65"/>
  <c r="U1145" i="65"/>
  <c r="U1146" i="65"/>
  <c r="U1147" i="65"/>
  <c r="U1148" i="65"/>
  <c r="U1149" i="65"/>
  <c r="U1150" i="65"/>
  <c r="U1151" i="65"/>
  <c r="U1152" i="65"/>
  <c r="U1153" i="65"/>
  <c r="U1154" i="65"/>
  <c r="U1155" i="65"/>
  <c r="U1156" i="65"/>
  <c r="U1157" i="65"/>
  <c r="U1158" i="65"/>
  <c r="U1159" i="65"/>
  <c r="U1160" i="65"/>
  <c r="U1161" i="65"/>
  <c r="U1162" i="65"/>
  <c r="U1163" i="65"/>
  <c r="U1164" i="65"/>
  <c r="U1165" i="65"/>
  <c r="U1166" i="65"/>
  <c r="U1167" i="65"/>
  <c r="U1168" i="65"/>
  <c r="U1169" i="65"/>
  <c r="U1170" i="65"/>
  <c r="U1171" i="65"/>
  <c r="U1172" i="65"/>
  <c r="U1173" i="65"/>
  <c r="U1174" i="65"/>
  <c r="U1175" i="65"/>
  <c r="U1176" i="65"/>
  <c r="U1177" i="65"/>
  <c r="U1178" i="65"/>
  <c r="U1179" i="65"/>
  <c r="U1180" i="65"/>
  <c r="U1181" i="65"/>
  <c r="U1182" i="65"/>
  <c r="U1183" i="65"/>
  <c r="U1184" i="65"/>
  <c r="U1185" i="65"/>
  <c r="U1186" i="65"/>
  <c r="U1187" i="65"/>
  <c r="U1188" i="65"/>
  <c r="U1189" i="65"/>
  <c r="U1190" i="65"/>
  <c r="U1191" i="65"/>
  <c r="U1192" i="65"/>
  <c r="U1193" i="65"/>
  <c r="U1194" i="65"/>
  <c r="U1195" i="65"/>
  <c r="U1196" i="65"/>
  <c r="U1197" i="65"/>
  <c r="U1198" i="65"/>
  <c r="U1199" i="65"/>
  <c r="U1200" i="65"/>
  <c r="U1201" i="65"/>
  <c r="U1202" i="65"/>
  <c r="U1203" i="65"/>
  <c r="U1204" i="65"/>
  <c r="U1205" i="65"/>
  <c r="U1206" i="65"/>
  <c r="U1207" i="65"/>
  <c r="U1208" i="65"/>
  <c r="U1209" i="65"/>
  <c r="U1210" i="65"/>
  <c r="U1211" i="65"/>
  <c r="U1212" i="65"/>
  <c r="U1213" i="65"/>
  <c r="U1214" i="65"/>
  <c r="U1215" i="65"/>
  <c r="U1216" i="65"/>
  <c r="U1217" i="65"/>
  <c r="U1218" i="65"/>
  <c r="U1219" i="65"/>
  <c r="U1220" i="65"/>
  <c r="U1221" i="65"/>
  <c r="U1222" i="65"/>
  <c r="U1223" i="65"/>
  <c r="U1224" i="65"/>
  <c r="U1225" i="65"/>
  <c r="U1226" i="65"/>
  <c r="U1227" i="65"/>
  <c r="U1228" i="65"/>
  <c r="U1229" i="65"/>
  <c r="U1230" i="65"/>
  <c r="U1231" i="65"/>
  <c r="U1232" i="65"/>
  <c r="U1233" i="65"/>
  <c r="U1234" i="65"/>
  <c r="U1235" i="65"/>
  <c r="U1236" i="65"/>
  <c r="U1237" i="65"/>
  <c r="U1238" i="65"/>
  <c r="U1239" i="65"/>
  <c r="U1240" i="65"/>
  <c r="U1241" i="65"/>
  <c r="U1242" i="65"/>
  <c r="U1243" i="65"/>
  <c r="U1244" i="65"/>
  <c r="U1245" i="65"/>
  <c r="U1246" i="65"/>
  <c r="U1247" i="65"/>
  <c r="U1248" i="65"/>
  <c r="U1249" i="65"/>
  <c r="U1250" i="65"/>
  <c r="U1251" i="65"/>
  <c r="U1252" i="65"/>
  <c r="U1253" i="65"/>
  <c r="U1254" i="65"/>
  <c r="U1255" i="65"/>
  <c r="U1256" i="65"/>
  <c r="U1257" i="65"/>
  <c r="U1258" i="65"/>
  <c r="U1259" i="65"/>
  <c r="U1260" i="65"/>
  <c r="U1261" i="65"/>
  <c r="U1262" i="65"/>
  <c r="U1263" i="65"/>
  <c r="U1264" i="65"/>
  <c r="U1265" i="65"/>
  <c r="U1266" i="65"/>
  <c r="U1267" i="65"/>
  <c r="U1268" i="65"/>
  <c r="U1269" i="65"/>
  <c r="U1270" i="65"/>
  <c r="U1271" i="65"/>
  <c r="U1272" i="65"/>
  <c r="U1273" i="65"/>
  <c r="U1274" i="65"/>
  <c r="U1275" i="65"/>
  <c r="U1276" i="65"/>
  <c r="U1277" i="65"/>
  <c r="U1278" i="65"/>
  <c r="U1279" i="65"/>
  <c r="U1280" i="65"/>
  <c r="U1281" i="65"/>
  <c r="U1282" i="65"/>
  <c r="U1283" i="65"/>
  <c r="U1284" i="65"/>
  <c r="U1285" i="65"/>
  <c r="U1286" i="65"/>
  <c r="U1287" i="65"/>
  <c r="U1288" i="65"/>
  <c r="U1289" i="65"/>
  <c r="U1290" i="65"/>
  <c r="U1291" i="65"/>
  <c r="U1292" i="65"/>
  <c r="U1293" i="65"/>
  <c r="U1294" i="65"/>
  <c r="U1295" i="65"/>
  <c r="U1296" i="65"/>
  <c r="U1297" i="65"/>
  <c r="U1298" i="65"/>
  <c r="U1299" i="65"/>
  <c r="U1300" i="65"/>
  <c r="U1301" i="65"/>
  <c r="U1302" i="65"/>
  <c r="U1303" i="65"/>
  <c r="U1304" i="65"/>
  <c r="U1305" i="65"/>
  <c r="U1306" i="65"/>
  <c r="U1307" i="65"/>
  <c r="U1308" i="65"/>
  <c r="U1309" i="65"/>
  <c r="U1310" i="65"/>
  <c r="U1311" i="65"/>
  <c r="U1312" i="65"/>
  <c r="U1313" i="65"/>
  <c r="U1314" i="65"/>
  <c r="U1315" i="65"/>
  <c r="U1316" i="65"/>
  <c r="U1317" i="65"/>
  <c r="U1318" i="65"/>
  <c r="U1319" i="65"/>
  <c r="U1320" i="65"/>
  <c r="U1321" i="65"/>
  <c r="U1322" i="65"/>
  <c r="U1323" i="65"/>
  <c r="U1324" i="65"/>
  <c r="U1325" i="65"/>
  <c r="U1326" i="65"/>
  <c r="U1327" i="65"/>
  <c r="U1328" i="65"/>
  <c r="U1329" i="65"/>
  <c r="U1330" i="65"/>
  <c r="U1331" i="65"/>
  <c r="U1332" i="65"/>
  <c r="U1333" i="65"/>
  <c r="U1334" i="65"/>
  <c r="U1335" i="65"/>
  <c r="U1336" i="65"/>
  <c r="U1337" i="65"/>
  <c r="U1338" i="65"/>
  <c r="U1339" i="65"/>
  <c r="U1340" i="65"/>
  <c r="U1341" i="65"/>
  <c r="U1342" i="65"/>
  <c r="U1343" i="65"/>
  <c r="U1344" i="65"/>
  <c r="U1345" i="65"/>
  <c r="U1346" i="65"/>
  <c r="U1347" i="65"/>
  <c r="U1348" i="65"/>
  <c r="U1349" i="65"/>
  <c r="U1350" i="65"/>
  <c r="U1351" i="65"/>
  <c r="U1352" i="65"/>
  <c r="U1353" i="65"/>
  <c r="U1354" i="65"/>
  <c r="U1355" i="65"/>
  <c r="U1356" i="65"/>
  <c r="U1357" i="65"/>
  <c r="U1358" i="65"/>
  <c r="U1359" i="65"/>
  <c r="U1360" i="65"/>
  <c r="U1361" i="65"/>
  <c r="U1362" i="65"/>
  <c r="U1363" i="65"/>
  <c r="U1364" i="65"/>
  <c r="U1365" i="65"/>
  <c r="U1366" i="65"/>
  <c r="U1367" i="65"/>
  <c r="U1368" i="65"/>
  <c r="U1369" i="65"/>
  <c r="U1370" i="65"/>
  <c r="U1371" i="65"/>
  <c r="U1372" i="65"/>
  <c r="U1373" i="65"/>
  <c r="U1374" i="65"/>
  <c r="U1375" i="65"/>
  <c r="U1376" i="65"/>
  <c r="U1377" i="65"/>
  <c r="U1378" i="65"/>
  <c r="U1379" i="65"/>
  <c r="U1380" i="65"/>
  <c r="U1381" i="65"/>
  <c r="U1382" i="65"/>
  <c r="U1383" i="65"/>
  <c r="U1384" i="65"/>
  <c r="U1385" i="65"/>
  <c r="U1386" i="65"/>
  <c r="U1387" i="65"/>
  <c r="U1388" i="65"/>
  <c r="U1389" i="65"/>
  <c r="U1390" i="65"/>
  <c r="U1391" i="65"/>
  <c r="U1392" i="65"/>
  <c r="U1393" i="65"/>
  <c r="U1394" i="65"/>
  <c r="U1395" i="65"/>
  <c r="U1396" i="65"/>
  <c r="U1397" i="65"/>
  <c r="U1398" i="65"/>
  <c r="U1399" i="65"/>
  <c r="U1400" i="65"/>
  <c r="U1401" i="65"/>
  <c r="U1402" i="65"/>
  <c r="U1403" i="65"/>
  <c r="U1404" i="65"/>
  <c r="U1405" i="65"/>
  <c r="U1406" i="65"/>
  <c r="U1407" i="65"/>
  <c r="U1408" i="65"/>
  <c r="U1409" i="65"/>
  <c r="U1410" i="65"/>
  <c r="U1411" i="65"/>
  <c r="U1412" i="65"/>
  <c r="U1413" i="65"/>
  <c r="U1414" i="65"/>
  <c r="U1415" i="65"/>
  <c r="U1416" i="65"/>
  <c r="U1417" i="65"/>
  <c r="U1418" i="65"/>
  <c r="U1419" i="65"/>
  <c r="U1420" i="65"/>
  <c r="U1421" i="65"/>
  <c r="U1422" i="65"/>
  <c r="U1423" i="65"/>
  <c r="U1424" i="65"/>
  <c r="U1425" i="65"/>
  <c r="U1426" i="65"/>
  <c r="U1427" i="65"/>
  <c r="U1428" i="65"/>
  <c r="U1429" i="65"/>
  <c r="U1430" i="65"/>
  <c r="U1431" i="65"/>
  <c r="U1432" i="65"/>
  <c r="U1433" i="65"/>
  <c r="U1434" i="65"/>
  <c r="U1435" i="65"/>
  <c r="U1436" i="65"/>
  <c r="U1437" i="65"/>
  <c r="U1438" i="65"/>
  <c r="U1439" i="65"/>
  <c r="U1440" i="65"/>
  <c r="U1441" i="65"/>
  <c r="U1442" i="65"/>
  <c r="U1443" i="65"/>
  <c r="U1444" i="65"/>
  <c r="U1445" i="65"/>
  <c r="U1446" i="65"/>
  <c r="U1447" i="65"/>
  <c r="U1448" i="65"/>
  <c r="U1449" i="65"/>
  <c r="U1450" i="65"/>
  <c r="U1451" i="65"/>
  <c r="U1452" i="65"/>
  <c r="U1453" i="65"/>
  <c r="U1454" i="65"/>
  <c r="U1455" i="65"/>
  <c r="U1456" i="65"/>
  <c r="U1457" i="65"/>
  <c r="U1458" i="65"/>
  <c r="U1459" i="65"/>
  <c r="U1460" i="65"/>
  <c r="U1461" i="65"/>
  <c r="U1462" i="65"/>
  <c r="U1463" i="65"/>
  <c r="U1464" i="65"/>
  <c r="U1465" i="65"/>
  <c r="U1466" i="65"/>
  <c r="U1467" i="65"/>
  <c r="U1468" i="65"/>
  <c r="U1469" i="65"/>
  <c r="U1470" i="65"/>
  <c r="U1471" i="65"/>
  <c r="U1472" i="65"/>
  <c r="U1473" i="65"/>
  <c r="U1474" i="65"/>
  <c r="U1475" i="65"/>
  <c r="U1476" i="65"/>
  <c r="U1477" i="65"/>
  <c r="U1478" i="65"/>
  <c r="U1479" i="65"/>
  <c r="U1480" i="65"/>
  <c r="U1481" i="65"/>
  <c r="U1482" i="65"/>
  <c r="U1483" i="65"/>
  <c r="U1484" i="65"/>
  <c r="U1485" i="65"/>
  <c r="U1486" i="65"/>
  <c r="U1487" i="65"/>
  <c r="U1488" i="65"/>
  <c r="U1489" i="65"/>
  <c r="U1490" i="65"/>
  <c r="U1491" i="65"/>
  <c r="U1492" i="65"/>
  <c r="U1493" i="65"/>
  <c r="U1494" i="65"/>
  <c r="U1495" i="65"/>
  <c r="U1496" i="65"/>
  <c r="U1497" i="65"/>
  <c r="U1498" i="65"/>
  <c r="U1499" i="65"/>
  <c r="U1500" i="65"/>
  <c r="U1501" i="65"/>
  <c r="U1502" i="65"/>
  <c r="U1503" i="65"/>
  <c r="U1504" i="65"/>
  <c r="U1505" i="65"/>
  <c r="U1506" i="65"/>
  <c r="U1507" i="65"/>
  <c r="U1508" i="65"/>
  <c r="U1509" i="65"/>
  <c r="U1510" i="65"/>
  <c r="U1511" i="65"/>
  <c r="U1512" i="65"/>
  <c r="U1513" i="65"/>
  <c r="U1514" i="65"/>
  <c r="U1515" i="65"/>
  <c r="U1516" i="65"/>
  <c r="U1517" i="65"/>
  <c r="U1518" i="65"/>
  <c r="U1519" i="65"/>
  <c r="U1520" i="65"/>
  <c r="U1521" i="65"/>
  <c r="U1522" i="65"/>
  <c r="U1523" i="65"/>
  <c r="U1524" i="65"/>
  <c r="U1525" i="65"/>
  <c r="U1526" i="65"/>
  <c r="U1527" i="65"/>
  <c r="U1528" i="65"/>
  <c r="U1529" i="65"/>
  <c r="U1530" i="65"/>
  <c r="U1531" i="65"/>
  <c r="U1532" i="65"/>
  <c r="U1533" i="65"/>
  <c r="U1534" i="65"/>
  <c r="U1535" i="65"/>
  <c r="U1536" i="65"/>
  <c r="U1537" i="65"/>
  <c r="U1538" i="65"/>
  <c r="U1539" i="65"/>
  <c r="U1540" i="65"/>
  <c r="U1541" i="65"/>
  <c r="U1542" i="65"/>
  <c r="U1543" i="65"/>
  <c r="U1544" i="65"/>
  <c r="U1545" i="65"/>
  <c r="U1546" i="65"/>
  <c r="U1547" i="65"/>
  <c r="U1548" i="65"/>
  <c r="U1549" i="65"/>
  <c r="U1550" i="65"/>
  <c r="U1551" i="65"/>
  <c r="U1552" i="65"/>
  <c r="U1553" i="65"/>
  <c r="U1554" i="65"/>
  <c r="U1555" i="65"/>
  <c r="U1556" i="65"/>
  <c r="U1557" i="65"/>
  <c r="U1558" i="65"/>
  <c r="U1559" i="65"/>
  <c r="U1560" i="65"/>
  <c r="U1561" i="65"/>
  <c r="U1562" i="65"/>
  <c r="U1563" i="65"/>
  <c r="U1564" i="65"/>
  <c r="U1565" i="65"/>
  <c r="U1566" i="65"/>
  <c r="U1567" i="65"/>
  <c r="U1568" i="65"/>
  <c r="U1569" i="65"/>
  <c r="U1570" i="65"/>
  <c r="U1571" i="65"/>
  <c r="U1572" i="65"/>
  <c r="U1573" i="65"/>
  <c r="U1574" i="65"/>
  <c r="U1575" i="65"/>
  <c r="U1576" i="65"/>
  <c r="U1577" i="65"/>
  <c r="U1578" i="65"/>
  <c r="U1579" i="65"/>
  <c r="U1580" i="65"/>
  <c r="U1581" i="65"/>
  <c r="U1582" i="65"/>
  <c r="U1583" i="65"/>
  <c r="U1584" i="65"/>
  <c r="U1585" i="65"/>
  <c r="U1586" i="65"/>
  <c r="U1587" i="65"/>
  <c r="U1588" i="65"/>
  <c r="U1589" i="65"/>
  <c r="U1590" i="65"/>
  <c r="U1591" i="65"/>
  <c r="U1592" i="65"/>
  <c r="U1593" i="65"/>
  <c r="U1594" i="65"/>
  <c r="U1595" i="65"/>
  <c r="U1596" i="65"/>
  <c r="U1597" i="65"/>
  <c r="U1598" i="65"/>
  <c r="U1599" i="65"/>
  <c r="U1600" i="65"/>
  <c r="U1601" i="65"/>
  <c r="U1602" i="65"/>
  <c r="U1603" i="65"/>
  <c r="U1604" i="65"/>
  <c r="U1605" i="65"/>
  <c r="U1606" i="65"/>
  <c r="U1607" i="65"/>
  <c r="U1608" i="65"/>
  <c r="U1609" i="65"/>
  <c r="U1610" i="65"/>
  <c r="U1611" i="65"/>
  <c r="U1612" i="65"/>
  <c r="U1613" i="65"/>
  <c r="U1614" i="65"/>
  <c r="U1615" i="65"/>
  <c r="U1616" i="65"/>
  <c r="U1617" i="65"/>
  <c r="U1618" i="65"/>
  <c r="U1619" i="65"/>
  <c r="U1620" i="65"/>
  <c r="U1621" i="65"/>
  <c r="U1622" i="65"/>
  <c r="U1623" i="65"/>
  <c r="U1624" i="65"/>
  <c r="U1625" i="65"/>
  <c r="U1626" i="65"/>
  <c r="U1627" i="65"/>
  <c r="U1628" i="65"/>
  <c r="U1629" i="65"/>
  <c r="U1630" i="65"/>
  <c r="U1631" i="65"/>
  <c r="U1632" i="65"/>
  <c r="U1633" i="65"/>
  <c r="U1634" i="65"/>
  <c r="U1635" i="65"/>
  <c r="U1636" i="65"/>
  <c r="U1637" i="65"/>
  <c r="U1638" i="65"/>
  <c r="U1639" i="65"/>
  <c r="U1640" i="65"/>
  <c r="U1641" i="65"/>
  <c r="U1642" i="65"/>
  <c r="U1643" i="65"/>
  <c r="U1644" i="65"/>
  <c r="U1645" i="65"/>
  <c r="U1646" i="65"/>
  <c r="U1647" i="65"/>
  <c r="U1648" i="65"/>
  <c r="U1649" i="65"/>
  <c r="U1650" i="65"/>
  <c r="U1651" i="65"/>
  <c r="U1652" i="65"/>
  <c r="U1653" i="65"/>
  <c r="U1654" i="65"/>
  <c r="U1655" i="65"/>
  <c r="U1656" i="65"/>
  <c r="U1657" i="65"/>
  <c r="U1658" i="65"/>
  <c r="U1659" i="65"/>
  <c r="U1660" i="65"/>
  <c r="U1661" i="65"/>
  <c r="U1662" i="65"/>
  <c r="U1663" i="65"/>
  <c r="U1664" i="65"/>
  <c r="U1665" i="65"/>
  <c r="U1666" i="65"/>
  <c r="U1667" i="65"/>
  <c r="U1668" i="65"/>
  <c r="U1669" i="65"/>
  <c r="U1670" i="65"/>
  <c r="U1671" i="65"/>
  <c r="U1672" i="65"/>
  <c r="U1673" i="65"/>
  <c r="U1674" i="65"/>
  <c r="U1675" i="65"/>
  <c r="U1676" i="65"/>
  <c r="U1677" i="65"/>
  <c r="U1678" i="65"/>
  <c r="U1679" i="65"/>
  <c r="U1680" i="65"/>
  <c r="U1681" i="65"/>
  <c r="U1682" i="65"/>
  <c r="U1683" i="65"/>
  <c r="U1684" i="65"/>
  <c r="U1685" i="65"/>
  <c r="U1686" i="65"/>
  <c r="U1687" i="65"/>
  <c r="U1688" i="65"/>
  <c r="U1689" i="65"/>
  <c r="U1690" i="65"/>
  <c r="U1691" i="65"/>
  <c r="U1692" i="65"/>
  <c r="U1693" i="65"/>
  <c r="U1694" i="65"/>
  <c r="U1695" i="65"/>
  <c r="U1696" i="65"/>
  <c r="U1697" i="65"/>
  <c r="U1698" i="65"/>
  <c r="U1699" i="65"/>
  <c r="U1700" i="65"/>
  <c r="U1701" i="65"/>
  <c r="U1702" i="65"/>
  <c r="U1703" i="65"/>
  <c r="U1704" i="65"/>
  <c r="U1705" i="65"/>
  <c r="U1706" i="65"/>
  <c r="U1707" i="65"/>
  <c r="U1708" i="65"/>
  <c r="U1709" i="65"/>
  <c r="U1710" i="65"/>
  <c r="U1711" i="65"/>
  <c r="U1712" i="65"/>
  <c r="U1713" i="65"/>
  <c r="U1714" i="65"/>
  <c r="U1715" i="65"/>
  <c r="U1716" i="65"/>
  <c r="U1717" i="65"/>
  <c r="U1718" i="65"/>
  <c r="U1719" i="65"/>
  <c r="U1720" i="65"/>
  <c r="U1721" i="65"/>
  <c r="U1722" i="65"/>
  <c r="U1723" i="65"/>
  <c r="U1724" i="65"/>
  <c r="U1725" i="65"/>
  <c r="U1726" i="65"/>
  <c r="U1727" i="65"/>
  <c r="U1728" i="65"/>
  <c r="U1729" i="65"/>
  <c r="U1730" i="65"/>
  <c r="U1731" i="65"/>
  <c r="U1732" i="65"/>
  <c r="U1733" i="65"/>
  <c r="U1734" i="65"/>
  <c r="U1735" i="65"/>
  <c r="U1736" i="65"/>
  <c r="U1737" i="65"/>
  <c r="U1738" i="65"/>
  <c r="U1739" i="65"/>
  <c r="U1740" i="65"/>
  <c r="U1741" i="65"/>
  <c r="U1742" i="65"/>
  <c r="U1743" i="65"/>
  <c r="U1744" i="65"/>
  <c r="U1745" i="65"/>
  <c r="U1746" i="65"/>
  <c r="U1747" i="65"/>
  <c r="U1748" i="65"/>
  <c r="U1749" i="65"/>
  <c r="U1750" i="65"/>
  <c r="U1751" i="65"/>
  <c r="U1752" i="65"/>
  <c r="U1753" i="65"/>
  <c r="U1754" i="65"/>
  <c r="U1755" i="65"/>
  <c r="U1756" i="65"/>
  <c r="U1757" i="65"/>
  <c r="U1758" i="65"/>
  <c r="U1759" i="65"/>
  <c r="U1760" i="65"/>
  <c r="U1761" i="65"/>
  <c r="U1762" i="65"/>
  <c r="U1763" i="65"/>
  <c r="U1764" i="65"/>
  <c r="U1765" i="65"/>
  <c r="U1766" i="65"/>
  <c r="U1767" i="65"/>
  <c r="U1768" i="65"/>
  <c r="U1769" i="65"/>
  <c r="U1770" i="65"/>
  <c r="U1771" i="65"/>
  <c r="U1772" i="65"/>
  <c r="U1773" i="65"/>
  <c r="U1774" i="65"/>
  <c r="U1775" i="65"/>
  <c r="U1776" i="65"/>
  <c r="U1777" i="65"/>
  <c r="U1778" i="65"/>
  <c r="U1779" i="65"/>
  <c r="U1780" i="65"/>
  <c r="U1781" i="65"/>
  <c r="U1782" i="65"/>
  <c r="U1783" i="65"/>
  <c r="U1784" i="65"/>
  <c r="U1785" i="65"/>
  <c r="U1786" i="65"/>
  <c r="U1787" i="65"/>
  <c r="U1788" i="65"/>
  <c r="U1789" i="65"/>
  <c r="U1790" i="65"/>
  <c r="U1791" i="65"/>
  <c r="U1792" i="65"/>
  <c r="U1793" i="65"/>
  <c r="U1794" i="65"/>
  <c r="U1795" i="65"/>
  <c r="U1796" i="65"/>
  <c r="U1797" i="65"/>
  <c r="U1798" i="65"/>
  <c r="U1799" i="65"/>
  <c r="U1800" i="65"/>
  <c r="U1801" i="65"/>
  <c r="U1802" i="65"/>
  <c r="U1803" i="65"/>
  <c r="U1804" i="65"/>
  <c r="U1805" i="65"/>
  <c r="U1806" i="65"/>
  <c r="U1807" i="65"/>
  <c r="U1808" i="65"/>
  <c r="U1809" i="65"/>
  <c r="U1810" i="65"/>
  <c r="U1811" i="65"/>
  <c r="U1812" i="65"/>
  <c r="U1813" i="65"/>
  <c r="U1814" i="65"/>
  <c r="U1815" i="65"/>
  <c r="U1816" i="65"/>
  <c r="U1817" i="65"/>
  <c r="U1818" i="65"/>
  <c r="U1819" i="65"/>
  <c r="U1820" i="65"/>
  <c r="U1821" i="65"/>
  <c r="U1822" i="65"/>
  <c r="U1823" i="65"/>
  <c r="U1824" i="65"/>
  <c r="U1825" i="65"/>
  <c r="U1826" i="65"/>
  <c r="U1827" i="65"/>
  <c r="U1828" i="65"/>
  <c r="U1829" i="65"/>
  <c r="U1830" i="65"/>
  <c r="U1831" i="65"/>
  <c r="U1832" i="65"/>
  <c r="U1833" i="65"/>
  <c r="U1834" i="65"/>
  <c r="U1835" i="65"/>
  <c r="U1836" i="65"/>
  <c r="U1837" i="65"/>
  <c r="U1838" i="65"/>
  <c r="U1839" i="65"/>
  <c r="U1840" i="65"/>
  <c r="U1841" i="65"/>
  <c r="U1842" i="65"/>
  <c r="U1843" i="65"/>
  <c r="U1844" i="65"/>
  <c r="U1845" i="65"/>
  <c r="U1846" i="65"/>
  <c r="U1847" i="65"/>
  <c r="U1848" i="65"/>
  <c r="U1849" i="65"/>
  <c r="U1850" i="65"/>
  <c r="U1851" i="65"/>
  <c r="U1852" i="65"/>
  <c r="U1853" i="65"/>
  <c r="U1854" i="65"/>
  <c r="U1855" i="65"/>
  <c r="U1856" i="65"/>
  <c r="U1857" i="65"/>
  <c r="U1858" i="65"/>
  <c r="U1859" i="65"/>
  <c r="U1860" i="65"/>
  <c r="U1861" i="65"/>
  <c r="U1862" i="65"/>
  <c r="U1863" i="65"/>
  <c r="U1864" i="65"/>
  <c r="U1865" i="65"/>
  <c r="U1866" i="65"/>
  <c r="U1867" i="65"/>
  <c r="U1868" i="65"/>
  <c r="U1869" i="65"/>
  <c r="U1870" i="65"/>
  <c r="U1871" i="65"/>
  <c r="U1872" i="65"/>
  <c r="U1873" i="65"/>
  <c r="U1874" i="65"/>
  <c r="U1875" i="65"/>
  <c r="U1876" i="65"/>
  <c r="U1877" i="65"/>
  <c r="U1878" i="65"/>
  <c r="U1879" i="65"/>
  <c r="U1880" i="65"/>
  <c r="U1881" i="65"/>
  <c r="U1882" i="65"/>
  <c r="U1883" i="65"/>
  <c r="U1884" i="65"/>
  <c r="U1885" i="65"/>
  <c r="U1886" i="65"/>
  <c r="U1887" i="65"/>
  <c r="U1888" i="65"/>
  <c r="U1889" i="65"/>
  <c r="U1890" i="65"/>
  <c r="U1891" i="65"/>
  <c r="U1892" i="65"/>
  <c r="U1893" i="65"/>
  <c r="U1894" i="65"/>
  <c r="U1895" i="65"/>
  <c r="U1896" i="65"/>
  <c r="U1897" i="65"/>
  <c r="U1898" i="65"/>
  <c r="U1899" i="65"/>
  <c r="U1900" i="65"/>
  <c r="U1901" i="65"/>
  <c r="U1902" i="65"/>
  <c r="U1903" i="65"/>
  <c r="U1904" i="65"/>
  <c r="U1905" i="65"/>
  <c r="U1906" i="65"/>
  <c r="U1907" i="65"/>
  <c r="U1908" i="65"/>
  <c r="U1909" i="65"/>
  <c r="U1910" i="65"/>
  <c r="U1911" i="65"/>
  <c r="U1912" i="65"/>
  <c r="U1913" i="65"/>
  <c r="U1914" i="65"/>
  <c r="U1915" i="65"/>
  <c r="U1916" i="65"/>
  <c r="U1917" i="65"/>
  <c r="U1918" i="65"/>
  <c r="U1919" i="65"/>
  <c r="U1920" i="65"/>
  <c r="U1921" i="65"/>
  <c r="U1922" i="65"/>
  <c r="U1923" i="65"/>
  <c r="U1924" i="65"/>
  <c r="U1925" i="65"/>
  <c r="U1926" i="65"/>
  <c r="U1927" i="65"/>
  <c r="U1928" i="65"/>
  <c r="U1929" i="65"/>
  <c r="U1930" i="65"/>
  <c r="U1931" i="65"/>
  <c r="U1932" i="65"/>
  <c r="U1933" i="65"/>
  <c r="U1934" i="65"/>
  <c r="U1935" i="65"/>
  <c r="U1936" i="65"/>
  <c r="U1937" i="65"/>
  <c r="U1938" i="65"/>
  <c r="U1939" i="65"/>
  <c r="U1940" i="65"/>
  <c r="U1941" i="65"/>
  <c r="U1942" i="65"/>
  <c r="U1943" i="65"/>
  <c r="U1944" i="65"/>
  <c r="U1945" i="65"/>
  <c r="U1946" i="65"/>
  <c r="U1947" i="65"/>
  <c r="U1948" i="65"/>
  <c r="U1949" i="65"/>
  <c r="U1950" i="65"/>
  <c r="U1951" i="65"/>
  <c r="U1952" i="65"/>
  <c r="U1953" i="65"/>
  <c r="U1954" i="65"/>
  <c r="U1955" i="65"/>
  <c r="U1956" i="65"/>
  <c r="U1957" i="65"/>
  <c r="U1958" i="65"/>
  <c r="U1959" i="65"/>
  <c r="U1960" i="65"/>
  <c r="U1961" i="65"/>
  <c r="U1962" i="65"/>
  <c r="U1963" i="65"/>
  <c r="U1964" i="65"/>
  <c r="U1965" i="65"/>
  <c r="U1966" i="65"/>
  <c r="U1967" i="65"/>
  <c r="U1968" i="65"/>
  <c r="U1969" i="65"/>
  <c r="U1970" i="65"/>
  <c r="U1971" i="65"/>
  <c r="U1972" i="65"/>
  <c r="U1973" i="65"/>
  <c r="U1974" i="65"/>
  <c r="U1975" i="65"/>
  <c r="U1976" i="65"/>
  <c r="U1977" i="65"/>
  <c r="U1978" i="65"/>
  <c r="U1979" i="65"/>
  <c r="U1980" i="65"/>
  <c r="U1981" i="65"/>
  <c r="U1982" i="65"/>
  <c r="U1983" i="65"/>
  <c r="U1984" i="65"/>
  <c r="U1985" i="65"/>
  <c r="U1986" i="65"/>
  <c r="U1987" i="65"/>
  <c r="U1988" i="65"/>
  <c r="U1989" i="65"/>
  <c r="U1990" i="65"/>
  <c r="U1991" i="65"/>
  <c r="U1992" i="65"/>
  <c r="U1993" i="65"/>
  <c r="U1994" i="65"/>
  <c r="U1995" i="65"/>
  <c r="U1996" i="65"/>
  <c r="U1997" i="65"/>
  <c r="U1998" i="65"/>
  <c r="U1999" i="65"/>
  <c r="U2000" i="65"/>
  <c r="U2001" i="65"/>
  <c r="U2002" i="65"/>
  <c r="U2003" i="65"/>
  <c r="U2004" i="65"/>
  <c r="U2005" i="65"/>
  <c r="U2006" i="65"/>
  <c r="U2007" i="65"/>
  <c r="U2008" i="65"/>
  <c r="U2009" i="65"/>
  <c r="U2010" i="65"/>
  <c r="U2011" i="65"/>
  <c r="U2012" i="65"/>
  <c r="U2013" i="65"/>
  <c r="U2014" i="65"/>
  <c r="U2015" i="65"/>
  <c r="U2016" i="65"/>
  <c r="U2017" i="65"/>
  <c r="U2018" i="65"/>
  <c r="U2019" i="65"/>
  <c r="U2020" i="65"/>
  <c r="U2021" i="65"/>
  <c r="U2022" i="65"/>
  <c r="U2023" i="65"/>
  <c r="U2024" i="65"/>
  <c r="U2025" i="65"/>
  <c r="U2026" i="65"/>
  <c r="U2027" i="65"/>
  <c r="U2028" i="65"/>
  <c r="U2029" i="65"/>
  <c r="U2030" i="65"/>
  <c r="U2031" i="65"/>
  <c r="U2032" i="65"/>
  <c r="U2033" i="65"/>
  <c r="U2034" i="65"/>
  <c r="U2035" i="65"/>
  <c r="U2036" i="65"/>
  <c r="U2037" i="65"/>
  <c r="U2038" i="65"/>
  <c r="U2039" i="65"/>
  <c r="U2040" i="65"/>
  <c r="U2041" i="65"/>
  <c r="U2042" i="65"/>
  <c r="U2043" i="65"/>
  <c r="U2044" i="65"/>
  <c r="U2045" i="65"/>
  <c r="U2046" i="65"/>
  <c r="U2047" i="65"/>
  <c r="U2048" i="65"/>
  <c r="U2049" i="65"/>
  <c r="U2050" i="65"/>
  <c r="U2051" i="65"/>
  <c r="U2052" i="65"/>
  <c r="U2053" i="65"/>
  <c r="U2054" i="65"/>
  <c r="U2055" i="65"/>
  <c r="U2056" i="65"/>
  <c r="U2057" i="65"/>
  <c r="U2058" i="65"/>
  <c r="U2059" i="65"/>
  <c r="U2060" i="65"/>
  <c r="U2061" i="65"/>
  <c r="U2062" i="65"/>
  <c r="U2063" i="65"/>
  <c r="U2064" i="65"/>
  <c r="U2065" i="65"/>
  <c r="U2066" i="65"/>
  <c r="U2067" i="65"/>
  <c r="U2068" i="65"/>
  <c r="U2069" i="65"/>
  <c r="U2070" i="65"/>
  <c r="U2071" i="65"/>
  <c r="U2072" i="65"/>
  <c r="U2073" i="65"/>
  <c r="U2074" i="65"/>
  <c r="U2075" i="65"/>
  <c r="U2076" i="65"/>
  <c r="U2077" i="65"/>
  <c r="U2078" i="65"/>
  <c r="U2079" i="65"/>
  <c r="U2080" i="65"/>
  <c r="U2081" i="65"/>
  <c r="U2082" i="65"/>
  <c r="U2083" i="65"/>
  <c r="U2084" i="65"/>
  <c r="U2085" i="65"/>
  <c r="U2086" i="65"/>
  <c r="U2087" i="65"/>
  <c r="U2088" i="65"/>
  <c r="U2089" i="65"/>
  <c r="U2090" i="65"/>
  <c r="U2091" i="65"/>
  <c r="U2092" i="65"/>
  <c r="U2093" i="65"/>
  <c r="U2094" i="65"/>
  <c r="U2095" i="65"/>
  <c r="U2096" i="65"/>
  <c r="U2097" i="65"/>
  <c r="U2098" i="65"/>
  <c r="U2099" i="65"/>
  <c r="U2100" i="65"/>
  <c r="U2101" i="65"/>
  <c r="U2102" i="65"/>
  <c r="U2103" i="65"/>
  <c r="U2104" i="65"/>
  <c r="U2105" i="65"/>
  <c r="U2106" i="65"/>
  <c r="U2107" i="65"/>
  <c r="U2108" i="65"/>
  <c r="U2109" i="65"/>
  <c r="U2110" i="65"/>
  <c r="U2111" i="65"/>
  <c r="U2112" i="65"/>
  <c r="U2113" i="65"/>
  <c r="U2114" i="65"/>
  <c r="U2115" i="65"/>
  <c r="U2116" i="65"/>
  <c r="U2117" i="65"/>
  <c r="U2118" i="65"/>
  <c r="U2119" i="65"/>
  <c r="U2120" i="65"/>
  <c r="U2121" i="65"/>
  <c r="U2122" i="65"/>
  <c r="U2123" i="65"/>
  <c r="U2124" i="65"/>
  <c r="U2125" i="65"/>
  <c r="U2126" i="65"/>
  <c r="U2127" i="65"/>
  <c r="U2128" i="65"/>
  <c r="U2129" i="65"/>
  <c r="U3" i="65"/>
  <c r="P3173" i="65" l="1" a="1"/>
  <c r="P3173" i="65" s="1"/>
  <c r="Q3173" i="65" s="1"/>
  <c r="N3173" i="65"/>
  <c r="P3172" i="65" a="1"/>
  <c r="P3172" i="65" s="1"/>
  <c r="Q3172" i="65" s="1"/>
  <c r="N3172" i="65"/>
  <c r="P3171" i="65" a="1"/>
  <c r="P3171" i="65" s="1"/>
  <c r="Q3171" i="65" s="1"/>
  <c r="N3171" i="65"/>
  <c r="P3170" i="65" a="1"/>
  <c r="P3170" i="65" s="1"/>
  <c r="Q3170" i="65" s="1"/>
  <c r="N3170" i="65"/>
  <c r="P3169" i="65" a="1"/>
  <c r="P3169" i="65" s="1"/>
  <c r="Q3169" i="65" s="1"/>
  <c r="N3169" i="65"/>
  <c r="P3168" i="65" a="1"/>
  <c r="P3168" i="65" s="1"/>
  <c r="Q3168" i="65" s="1"/>
  <c r="N3168" i="65"/>
  <c r="P3167" i="65" a="1"/>
  <c r="P3167" i="65" s="1"/>
  <c r="Q3167" i="65" s="1"/>
  <c r="N3167" i="65"/>
  <c r="P3166" i="65" a="1"/>
  <c r="P3166" i="65" s="1"/>
  <c r="Q3166" i="65" s="1"/>
  <c r="N3166" i="65"/>
  <c r="P3165" i="65" a="1"/>
  <c r="P3165" i="65" s="1"/>
  <c r="Q3165" i="65" s="1"/>
  <c r="N3165" i="65"/>
  <c r="P3164" i="65" a="1"/>
  <c r="P3164" i="65" s="1"/>
  <c r="Q3164" i="65" s="1"/>
  <c r="N3164" i="65"/>
  <c r="P3163" i="65" a="1"/>
  <c r="P3163" i="65" s="1"/>
  <c r="Q3163" i="65" s="1"/>
  <c r="N3163" i="65"/>
  <c r="P3162" i="65" a="1"/>
  <c r="P3162" i="65" s="1"/>
  <c r="Q3162" i="65" s="1"/>
  <c r="N3162" i="65"/>
  <c r="P3161" i="65" a="1"/>
  <c r="P3161" i="65" s="1"/>
  <c r="Q3161" i="65" s="1"/>
  <c r="N3161" i="65"/>
  <c r="P3160" i="65" a="1"/>
  <c r="P3160" i="65" s="1"/>
  <c r="Q3160" i="65" s="1"/>
  <c r="N3160" i="65"/>
  <c r="P3159" i="65" a="1"/>
  <c r="P3159" i="65" s="1"/>
  <c r="Q3159" i="65" s="1"/>
  <c r="N3159" i="65"/>
  <c r="P3158" i="65" a="1"/>
  <c r="P3158" i="65" s="1"/>
  <c r="Q3158" i="65" s="1"/>
  <c r="N3158" i="65"/>
  <c r="P3157" i="65" a="1"/>
  <c r="P3157" i="65" s="1"/>
  <c r="Q3157" i="65" s="1"/>
  <c r="N3157" i="65"/>
  <c r="P3156" i="65" a="1"/>
  <c r="P3156" i="65" s="1"/>
  <c r="Q3156" i="65" s="1"/>
  <c r="N3156" i="65"/>
  <c r="P3155" i="65" a="1"/>
  <c r="P3155" i="65" s="1"/>
  <c r="Q3155" i="65" s="1"/>
  <c r="N3155" i="65"/>
  <c r="P3154" i="65" a="1"/>
  <c r="P3154" i="65" s="1"/>
  <c r="Q3154" i="65" s="1"/>
  <c r="N3154" i="65"/>
  <c r="P3153" i="65" a="1"/>
  <c r="P3153" i="65" s="1"/>
  <c r="Q3153" i="65" s="1"/>
  <c r="N3153" i="65"/>
  <c r="P3152" i="65" a="1"/>
  <c r="P3152" i="65" s="1"/>
  <c r="Q3152" i="65" s="1"/>
  <c r="N3152" i="65"/>
  <c r="P3151" i="65" a="1"/>
  <c r="P3151" i="65" s="1"/>
  <c r="Q3151" i="65" s="1"/>
  <c r="N3151" i="65"/>
  <c r="P3150" i="65" a="1"/>
  <c r="P3150" i="65" s="1"/>
  <c r="Q3150" i="65" s="1"/>
  <c r="N3150" i="65"/>
  <c r="P3149" i="65" a="1"/>
  <c r="P3149" i="65" s="1"/>
  <c r="Q3149" i="65" s="1"/>
  <c r="N3149" i="65"/>
  <c r="P3148" i="65" a="1"/>
  <c r="P3148" i="65" s="1"/>
  <c r="Q3148" i="65" s="1"/>
  <c r="N3148" i="65"/>
  <c r="P3147" i="65" a="1"/>
  <c r="P3147" i="65" s="1"/>
  <c r="Q3147" i="65" s="1"/>
  <c r="N3147" i="65"/>
  <c r="AC3147" i="65" a="1"/>
  <c r="AC3147" i="65" s="1"/>
  <c r="Z3147" i="65"/>
  <c r="P3146" i="65" a="1"/>
  <c r="P3146" i="65" s="1"/>
  <c r="Q3146" i="65" s="1"/>
  <c r="N3146" i="65"/>
  <c r="AC3146" i="65" a="1"/>
  <c r="AC3146" i="65" s="1"/>
  <c r="Z3146" i="65"/>
  <c r="P3145" i="65" a="1"/>
  <c r="P3145" i="65" s="1"/>
  <c r="Q3145" i="65" s="1"/>
  <c r="N3145" i="65"/>
  <c r="AC3145" i="65" a="1"/>
  <c r="AC3145" i="65" s="1"/>
  <c r="Z3145" i="65"/>
  <c r="P3144" i="65" a="1"/>
  <c r="P3144" i="65" s="1"/>
  <c r="Q3144" i="65" s="1"/>
  <c r="N3144" i="65"/>
  <c r="AC3144" i="65" a="1"/>
  <c r="AC3144" i="65" s="1"/>
  <c r="Z3144" i="65"/>
  <c r="P3143" i="65" a="1"/>
  <c r="P3143" i="65" s="1"/>
  <c r="Q3143" i="65" s="1"/>
  <c r="N3143" i="65"/>
  <c r="AC3143" i="65" a="1"/>
  <c r="AC3143" i="65" s="1"/>
  <c r="Z3143" i="65"/>
  <c r="P3142" i="65" a="1"/>
  <c r="P3142" i="65" s="1"/>
  <c r="Q3142" i="65" s="1"/>
  <c r="N3142" i="65"/>
  <c r="AC3142" i="65" a="1"/>
  <c r="AC3142" i="65" s="1"/>
  <c r="Z3142" i="65"/>
  <c r="P3141" i="65" a="1"/>
  <c r="P3141" i="65" s="1"/>
  <c r="Q3141" i="65" s="1"/>
  <c r="N3141" i="65"/>
  <c r="AC3141" i="65" a="1"/>
  <c r="AC3141" i="65" s="1"/>
  <c r="Z3141" i="65"/>
  <c r="P3140" i="65" a="1"/>
  <c r="P3140" i="65" s="1"/>
  <c r="Q3140" i="65" s="1"/>
  <c r="N3140" i="65"/>
  <c r="AC3140" i="65" a="1"/>
  <c r="AC3140" i="65" s="1"/>
  <c r="Z3140" i="65"/>
  <c r="P3139" i="65" a="1"/>
  <c r="P3139" i="65" s="1"/>
  <c r="Q3139" i="65" s="1"/>
  <c r="N3139" i="65"/>
  <c r="AC3139" i="65" a="1"/>
  <c r="AC3139" i="65" s="1"/>
  <c r="Z3139" i="65"/>
  <c r="P3138" i="65" a="1"/>
  <c r="P3138" i="65" s="1"/>
  <c r="Q3138" i="65" s="1"/>
  <c r="N3138" i="65"/>
  <c r="AC3138" i="65" a="1"/>
  <c r="AC3138" i="65" s="1"/>
  <c r="Z3138" i="65"/>
  <c r="P3137" i="65" a="1"/>
  <c r="P3137" i="65" s="1"/>
  <c r="Q3137" i="65" s="1"/>
  <c r="N3137" i="65"/>
  <c r="AC3137" i="65" a="1"/>
  <c r="AC3137" i="65" s="1"/>
  <c r="Z3137" i="65"/>
  <c r="P3136" i="65" a="1"/>
  <c r="P3136" i="65" s="1"/>
  <c r="Q3136" i="65" s="1"/>
  <c r="N3136" i="65"/>
  <c r="AC3136" i="65" a="1"/>
  <c r="AC3136" i="65" s="1"/>
  <c r="Z3136" i="65"/>
  <c r="P3135" i="65" a="1"/>
  <c r="P3135" i="65" s="1"/>
  <c r="Q3135" i="65" s="1"/>
  <c r="N3135" i="65"/>
  <c r="AC3135" i="65" a="1"/>
  <c r="AC3135" i="65" s="1"/>
  <c r="Z3135" i="65"/>
  <c r="AC3134" i="65" a="1"/>
  <c r="AC3134" i="65" s="1"/>
  <c r="Z3134" i="65"/>
  <c r="P3134" i="65" a="1"/>
  <c r="P3134" i="65" s="1"/>
  <c r="N3134" i="65"/>
  <c r="AC3133" i="65" a="1"/>
  <c r="AC3133" i="65" s="1"/>
  <c r="Z3133" i="65"/>
  <c r="P3133" i="65" a="1"/>
  <c r="P3133" i="65" s="1"/>
  <c r="N3133" i="65"/>
  <c r="AC3132" i="65" a="1"/>
  <c r="AC3132" i="65" s="1"/>
  <c r="Z3132" i="65"/>
  <c r="P3132" i="65" a="1"/>
  <c r="P3132" i="65" s="1"/>
  <c r="N3132" i="65"/>
  <c r="AC3131" i="65" a="1"/>
  <c r="AC3131" i="65" s="1"/>
  <c r="Z3131" i="65"/>
  <c r="P3131" i="65" a="1"/>
  <c r="P3131" i="65" s="1"/>
  <c r="N3131" i="65"/>
  <c r="AC3130" i="65" a="1"/>
  <c r="AC3130" i="65" s="1"/>
  <c r="Z3130" i="65"/>
  <c r="P3130" i="65" a="1"/>
  <c r="P3130" i="65" s="1"/>
  <c r="N3130" i="65"/>
  <c r="AC3129" i="65" a="1"/>
  <c r="AC3129" i="65" s="1"/>
  <c r="Z3129" i="65"/>
  <c r="P3129" i="65" a="1"/>
  <c r="P3129" i="65" s="1"/>
  <c r="N3129" i="65"/>
  <c r="AC3128" i="65" a="1"/>
  <c r="AC3128" i="65" s="1"/>
  <c r="Z3128" i="65"/>
  <c r="P3128" i="65" a="1"/>
  <c r="P3128" i="65" s="1"/>
  <c r="N3128" i="65"/>
  <c r="AC3127" i="65" a="1"/>
  <c r="AC3127" i="65" s="1"/>
  <c r="AB3127" i="65" s="1"/>
  <c r="Z3127" i="65"/>
  <c r="P3127" i="65" a="1"/>
  <c r="P3127" i="65" s="1"/>
  <c r="N3127" i="65"/>
  <c r="AC3126" i="65" a="1"/>
  <c r="AC3126" i="65" s="1"/>
  <c r="Z3126" i="65"/>
  <c r="P3126" i="65" a="1"/>
  <c r="P3126" i="65" s="1"/>
  <c r="N3126" i="65"/>
  <c r="AC3125" i="65" a="1"/>
  <c r="AC3125" i="65" s="1"/>
  <c r="Z3125" i="65"/>
  <c r="P3125" i="65" a="1"/>
  <c r="P3125" i="65" s="1"/>
  <c r="N3125" i="65"/>
  <c r="AC3124" i="65" a="1"/>
  <c r="AC3124" i="65" s="1"/>
  <c r="Z3124" i="65"/>
  <c r="P3124" i="65" a="1"/>
  <c r="P3124" i="65" s="1"/>
  <c r="Q3124" i="65" s="1"/>
  <c r="N3124" i="65"/>
  <c r="AC3123" i="65" a="1"/>
  <c r="AC3123" i="65" s="1"/>
  <c r="Z3123" i="65"/>
  <c r="P3123" i="65" a="1"/>
  <c r="P3123" i="65" s="1"/>
  <c r="N3123" i="65"/>
  <c r="AC3122" i="65" a="1"/>
  <c r="AC3122" i="65" s="1"/>
  <c r="AB3122" i="65" s="1"/>
  <c r="Z3122" i="65"/>
  <c r="P3122" i="65" a="1"/>
  <c r="P3122" i="65" s="1"/>
  <c r="N3122" i="65"/>
  <c r="AC3121" i="65" a="1"/>
  <c r="AC3121" i="65" s="1"/>
  <c r="Z3121" i="65"/>
  <c r="P3121" i="65" a="1"/>
  <c r="P3121" i="65" s="1"/>
  <c r="N3121" i="65"/>
  <c r="AC3120" i="65" a="1"/>
  <c r="AC3120" i="65" s="1"/>
  <c r="Z3120" i="65"/>
  <c r="P3120" i="65" a="1"/>
  <c r="P3120" i="65" s="1"/>
  <c r="N3120" i="65"/>
  <c r="AC3119" i="65" a="1"/>
  <c r="AC3119" i="65" s="1"/>
  <c r="Z3119" i="65"/>
  <c r="P3119" i="65" a="1"/>
  <c r="P3119" i="65" s="1"/>
  <c r="Q3119" i="65" s="1"/>
  <c r="N3119" i="65"/>
  <c r="AC3118" i="65" a="1"/>
  <c r="AC3118" i="65" s="1"/>
  <c r="Z3118" i="65"/>
  <c r="P3118" i="65" a="1"/>
  <c r="P3118" i="65" s="1"/>
  <c r="N3118" i="65"/>
  <c r="AC3117" i="65" a="1"/>
  <c r="AC3117" i="65" s="1"/>
  <c r="Z3117" i="65"/>
  <c r="P3117" i="65" a="1"/>
  <c r="P3117" i="65" s="1"/>
  <c r="N3117" i="65"/>
  <c r="AC3116" i="65" a="1"/>
  <c r="AC3116" i="65" s="1"/>
  <c r="Z3116" i="65"/>
  <c r="P3116" i="65" a="1"/>
  <c r="P3116" i="65" s="1"/>
  <c r="N3116" i="65"/>
  <c r="AC3115" i="65" a="1"/>
  <c r="AC3115" i="65" s="1"/>
  <c r="Z3115" i="65"/>
  <c r="P3115" i="65" a="1"/>
  <c r="P3115" i="65" s="1"/>
  <c r="N3115" i="65"/>
  <c r="AC3114" i="65" a="1"/>
  <c r="AC3114" i="65" s="1"/>
  <c r="Z3114" i="65"/>
  <c r="P3114" i="65" a="1"/>
  <c r="P3114" i="65" s="1"/>
  <c r="N3114" i="65"/>
  <c r="AC3113" i="65" a="1"/>
  <c r="AC3113" i="65" s="1"/>
  <c r="Z3113" i="65"/>
  <c r="P3113" i="65" a="1"/>
  <c r="P3113" i="65" s="1"/>
  <c r="Q3113" i="65" s="1"/>
  <c r="N3113" i="65"/>
  <c r="T2129" i="65"/>
  <c r="S2129" i="65"/>
  <c r="T2128" i="65"/>
  <c r="S2128" i="65"/>
  <c r="T2127" i="65"/>
  <c r="S2127" i="65"/>
  <c r="T2126" i="65"/>
  <c r="S2126" i="65"/>
  <c r="T2125" i="65"/>
  <c r="T2124" i="65"/>
  <c r="T2123" i="65"/>
  <c r="T2122" i="65"/>
  <c r="S2122" i="65"/>
  <c r="T2121" i="65"/>
  <c r="T2120" i="65"/>
  <c r="S2120" i="65"/>
  <c r="T2119" i="65"/>
  <c r="S2119" i="65"/>
  <c r="T2118" i="65"/>
  <c r="T2117" i="65"/>
  <c r="T2116" i="65"/>
  <c r="T2115" i="65"/>
  <c r="T2114" i="65"/>
  <c r="S2114" i="65"/>
  <c r="T2113" i="65"/>
  <c r="T2112" i="65"/>
  <c r="T2111" i="65"/>
  <c r="T2110" i="65"/>
  <c r="T2109" i="65"/>
  <c r="S2109" i="65"/>
  <c r="T2108" i="65"/>
  <c r="S2108" i="65"/>
  <c r="T2107" i="65"/>
  <c r="S2107" i="65"/>
  <c r="T2106" i="65"/>
  <c r="T2105" i="65"/>
  <c r="T2104" i="65"/>
  <c r="S2104" i="65"/>
  <c r="T2103" i="65"/>
  <c r="S2103" i="65"/>
  <c r="T2102" i="65"/>
  <c r="S2102" i="65"/>
  <c r="T2101" i="65"/>
  <c r="T2100" i="65"/>
  <c r="T2099" i="65"/>
  <c r="T2098" i="65"/>
  <c r="T2097" i="65"/>
  <c r="S2097" i="65"/>
  <c r="T2096" i="65"/>
  <c r="T2095" i="65"/>
  <c r="T2094" i="65"/>
  <c r="T2093" i="65"/>
  <c r="T2092" i="65"/>
  <c r="T2091" i="65"/>
  <c r="S2091" i="65"/>
  <c r="T2090" i="65"/>
  <c r="S2090" i="65"/>
  <c r="T2089" i="65"/>
  <c r="T2088" i="65"/>
  <c r="T2087" i="65"/>
  <c r="S2087" i="65"/>
  <c r="T2086" i="65"/>
  <c r="S2086" i="65"/>
  <c r="T2085" i="65"/>
  <c r="T2084" i="65"/>
  <c r="T2083" i="65"/>
  <c r="T2082" i="65"/>
  <c r="T2081" i="65"/>
  <c r="T2080" i="65"/>
  <c r="T2079" i="65"/>
  <c r="S2079" i="65"/>
  <c r="T2078" i="65"/>
  <c r="S2078" i="65"/>
  <c r="T2077" i="65"/>
  <c r="T2076" i="65"/>
  <c r="T2075" i="65"/>
  <c r="T2074" i="65"/>
  <c r="T2073" i="65"/>
  <c r="T2072" i="65"/>
  <c r="T2071" i="65"/>
  <c r="T2070" i="65"/>
  <c r="T2069" i="65"/>
  <c r="T2068" i="65"/>
  <c r="T2067" i="65"/>
  <c r="T2066" i="65"/>
  <c r="S2066" i="65"/>
  <c r="T2065" i="65"/>
  <c r="T2064" i="65"/>
  <c r="T2063" i="65"/>
  <c r="T2062" i="65"/>
  <c r="S2062" i="65"/>
  <c r="T2061" i="65"/>
  <c r="T2060" i="65"/>
  <c r="S2060" i="65"/>
  <c r="T2059" i="65"/>
  <c r="T2058" i="65"/>
  <c r="T2057" i="65"/>
  <c r="T2056" i="65"/>
  <c r="S2056" i="65"/>
  <c r="T2055" i="65"/>
  <c r="S2055" i="65"/>
  <c r="T2054" i="65"/>
  <c r="T2053" i="65"/>
  <c r="T2052" i="65"/>
  <c r="S2052" i="65"/>
  <c r="T2051" i="65"/>
  <c r="S2051" i="65"/>
  <c r="T2050" i="65"/>
  <c r="T2049" i="65"/>
  <c r="S2049" i="65"/>
  <c r="T2048" i="65"/>
  <c r="S2048" i="65"/>
  <c r="T2047" i="65"/>
  <c r="T2046" i="65"/>
  <c r="S2046" i="65"/>
  <c r="T2045" i="65"/>
  <c r="S2045" i="65"/>
  <c r="T2044" i="65"/>
  <c r="T2043" i="65"/>
  <c r="S2043" i="65"/>
  <c r="T2042" i="65"/>
  <c r="T2041" i="65"/>
  <c r="S2041" i="65"/>
  <c r="T2040" i="65"/>
  <c r="T2039" i="65"/>
  <c r="T2038" i="65"/>
  <c r="T2037" i="65"/>
  <c r="T2036" i="65"/>
  <c r="T2035" i="65"/>
  <c r="T2034" i="65"/>
  <c r="T2033" i="65"/>
  <c r="S2033" i="65"/>
  <c r="T2032" i="65"/>
  <c r="T2031" i="65"/>
  <c r="S2031" i="65"/>
  <c r="T2030" i="65"/>
  <c r="T2029" i="65"/>
  <c r="S2029" i="65"/>
  <c r="T2028" i="65"/>
  <c r="S2028" i="65"/>
  <c r="T2027" i="65"/>
  <c r="T2026" i="65"/>
  <c r="T2025" i="65"/>
  <c r="T2024" i="65"/>
  <c r="S2024" i="65"/>
  <c r="T2023" i="65"/>
  <c r="S2023" i="65"/>
  <c r="T2022" i="65"/>
  <c r="S2022" i="65"/>
  <c r="T2021" i="65"/>
  <c r="S2021" i="65"/>
  <c r="T2020" i="65"/>
  <c r="S2020" i="65"/>
  <c r="T2019" i="65"/>
  <c r="T2018" i="65"/>
  <c r="S2018" i="65"/>
  <c r="T2017" i="65"/>
  <c r="T2016" i="65"/>
  <c r="S2016" i="65"/>
  <c r="T2015" i="65"/>
  <c r="T2014" i="65"/>
  <c r="T2013" i="65"/>
  <c r="T2012" i="65"/>
  <c r="S2012" i="65"/>
  <c r="T2011" i="65"/>
  <c r="T2010" i="65"/>
  <c r="T2009" i="65"/>
  <c r="T2008" i="65"/>
  <c r="T2007" i="65"/>
  <c r="T2006" i="65"/>
  <c r="T2005" i="65"/>
  <c r="T2004" i="65"/>
  <c r="T2003" i="65"/>
  <c r="T2002" i="65"/>
  <c r="T2001" i="65"/>
  <c r="T2000" i="65"/>
  <c r="T1999" i="65"/>
  <c r="T1998" i="65"/>
  <c r="T1997" i="65"/>
  <c r="T1996" i="65"/>
  <c r="T1995" i="65"/>
  <c r="T1994" i="65"/>
  <c r="T1993" i="65"/>
  <c r="T1992" i="65"/>
  <c r="T1991" i="65"/>
  <c r="T1990" i="65"/>
  <c r="T1989" i="65"/>
  <c r="T1988" i="65"/>
  <c r="T1987" i="65"/>
  <c r="T1986" i="65"/>
  <c r="T1985" i="65"/>
  <c r="T1984" i="65"/>
  <c r="T1983" i="65"/>
  <c r="T1982" i="65"/>
  <c r="T1981" i="65"/>
  <c r="T1980" i="65"/>
  <c r="T1979" i="65"/>
  <c r="T1978" i="65"/>
  <c r="T1977" i="65"/>
  <c r="T1976" i="65"/>
  <c r="T1975" i="65"/>
  <c r="T1974" i="65"/>
  <c r="T1973" i="65"/>
  <c r="T1972" i="65"/>
  <c r="T1971" i="65"/>
  <c r="T1970" i="65"/>
  <c r="T1969" i="65"/>
  <c r="T1968" i="65"/>
  <c r="T1967" i="65"/>
  <c r="T1966" i="65"/>
  <c r="T1965" i="65"/>
  <c r="T1964" i="65"/>
  <c r="T1963" i="65"/>
  <c r="T1962" i="65"/>
  <c r="T1961" i="65"/>
  <c r="T1960" i="65"/>
  <c r="T1959" i="65"/>
  <c r="T1958" i="65"/>
  <c r="T1957" i="65"/>
  <c r="T1956" i="65"/>
  <c r="T1955" i="65"/>
  <c r="T1954" i="65"/>
  <c r="T1953" i="65"/>
  <c r="T1952" i="65"/>
  <c r="T1951" i="65"/>
  <c r="T1950" i="65"/>
  <c r="T1949" i="65"/>
  <c r="T1948" i="65"/>
  <c r="T1947" i="65"/>
  <c r="T1946" i="65"/>
  <c r="T1945" i="65"/>
  <c r="T1944" i="65"/>
  <c r="T1943" i="65"/>
  <c r="T1942" i="65"/>
  <c r="T1941" i="65"/>
  <c r="T1940" i="65"/>
  <c r="T1939" i="65"/>
  <c r="T1938" i="65"/>
  <c r="T1937" i="65"/>
  <c r="T1936" i="65"/>
  <c r="T1935" i="65"/>
  <c r="T1934" i="65"/>
  <c r="T1933" i="65"/>
  <c r="T1932" i="65"/>
  <c r="T1931" i="65"/>
  <c r="T1930" i="65"/>
  <c r="T1929" i="65"/>
  <c r="T1928" i="65"/>
  <c r="T1927" i="65"/>
  <c r="T1926" i="65"/>
  <c r="T1925" i="65"/>
  <c r="T1924" i="65"/>
  <c r="T1923" i="65"/>
  <c r="T1922" i="65"/>
  <c r="T1921" i="65"/>
  <c r="T1920" i="65"/>
  <c r="T1919" i="65"/>
  <c r="T1918" i="65"/>
  <c r="T1917" i="65"/>
  <c r="T1916" i="65"/>
  <c r="T1915" i="65"/>
  <c r="T1914" i="65"/>
  <c r="T1913" i="65"/>
  <c r="T1912" i="65"/>
  <c r="T1911" i="65"/>
  <c r="T1910" i="65"/>
  <c r="T1909" i="65"/>
  <c r="T1908" i="65"/>
  <c r="T1907" i="65"/>
  <c r="T1906" i="65"/>
  <c r="T1905" i="65"/>
  <c r="T1904" i="65"/>
  <c r="S1904" i="65"/>
  <c r="T1903" i="65"/>
  <c r="T1902" i="65"/>
  <c r="T1901" i="65"/>
  <c r="T1900" i="65"/>
  <c r="T1899" i="65"/>
  <c r="T1898" i="65"/>
  <c r="T1897" i="65"/>
  <c r="T1896" i="65"/>
  <c r="T1895" i="65"/>
  <c r="T1894" i="65"/>
  <c r="S1894" i="65"/>
  <c r="T1893" i="65"/>
  <c r="T1892" i="65"/>
  <c r="T1891" i="65"/>
  <c r="T1890" i="65"/>
  <c r="T1889" i="65"/>
  <c r="T1888" i="65"/>
  <c r="T1887" i="65"/>
  <c r="T1886" i="65"/>
  <c r="S1886" i="65"/>
  <c r="T1885" i="65"/>
  <c r="T1884" i="65"/>
  <c r="T1883" i="65"/>
  <c r="S1883" i="65"/>
  <c r="T1882" i="65"/>
  <c r="T1881" i="65"/>
  <c r="T1880" i="65"/>
  <c r="T1879" i="65"/>
  <c r="T1878" i="65"/>
  <c r="T1877" i="65"/>
  <c r="T1876" i="65"/>
  <c r="T1875" i="65"/>
  <c r="T1874" i="65"/>
  <c r="T1873" i="65"/>
  <c r="T1872" i="65"/>
  <c r="T1871" i="65"/>
  <c r="S1871" i="65"/>
  <c r="T1870" i="65"/>
  <c r="T1869" i="65"/>
  <c r="T1868" i="65"/>
  <c r="T1867" i="65"/>
  <c r="T1866" i="65"/>
  <c r="T1865" i="65"/>
  <c r="T1864" i="65"/>
  <c r="T1863" i="65"/>
  <c r="T1862" i="65"/>
  <c r="T1861" i="65"/>
  <c r="T1860" i="65"/>
  <c r="T1859" i="65"/>
  <c r="T1858" i="65"/>
  <c r="T1857" i="65"/>
  <c r="T1856" i="65"/>
  <c r="T1855" i="65"/>
  <c r="S1855" i="65"/>
  <c r="T1854" i="65"/>
  <c r="T1853" i="65"/>
  <c r="T1852" i="65"/>
  <c r="T1851" i="65"/>
  <c r="T1850" i="65"/>
  <c r="T1849" i="65"/>
  <c r="T1848" i="65"/>
  <c r="S1848" i="65"/>
  <c r="T1847" i="65"/>
  <c r="T1846" i="65"/>
  <c r="T1845" i="65"/>
  <c r="T1844" i="65"/>
  <c r="T1843" i="65"/>
  <c r="T1842" i="65"/>
  <c r="T1841" i="65"/>
  <c r="T1840" i="65"/>
  <c r="T1839" i="65"/>
  <c r="T1838" i="65"/>
  <c r="T1837" i="65"/>
  <c r="S1837" i="65"/>
  <c r="T1836" i="65"/>
  <c r="T1835" i="65"/>
  <c r="T1834" i="65"/>
  <c r="T1833" i="65"/>
  <c r="S1833" i="65"/>
  <c r="T1832" i="65"/>
  <c r="T1831" i="65"/>
  <c r="T1830" i="65"/>
  <c r="T1829" i="65"/>
  <c r="T1828" i="65"/>
  <c r="S1828" i="65"/>
  <c r="T1827" i="65"/>
  <c r="T1826" i="65"/>
  <c r="S1826" i="65"/>
  <c r="T1825" i="65"/>
  <c r="T1824" i="65"/>
  <c r="T1823" i="65"/>
  <c r="S1823" i="65"/>
  <c r="T1822" i="65"/>
  <c r="T1821" i="65"/>
  <c r="T1820" i="65"/>
  <c r="T1819" i="65"/>
  <c r="T1818" i="65"/>
  <c r="T1817" i="65"/>
  <c r="T1816" i="65"/>
  <c r="T1815" i="65"/>
  <c r="T1814" i="65"/>
  <c r="T1813" i="65"/>
  <c r="T1812" i="65"/>
  <c r="S1812" i="65"/>
  <c r="T1811" i="65"/>
  <c r="T1810" i="65"/>
  <c r="T1809" i="65"/>
  <c r="T1808" i="65"/>
  <c r="T1807" i="65"/>
  <c r="T1806" i="65"/>
  <c r="T1805" i="65"/>
  <c r="T1804" i="65"/>
  <c r="T1803" i="65"/>
  <c r="T1802" i="65"/>
  <c r="S1802" i="65"/>
  <c r="T1801" i="65"/>
  <c r="T1800" i="65"/>
  <c r="T1799" i="65"/>
  <c r="T1798" i="65"/>
  <c r="T1797" i="65"/>
  <c r="T1796" i="65"/>
  <c r="S1796" i="65"/>
  <c r="T1795" i="65"/>
  <c r="T1794" i="65"/>
  <c r="T1793" i="65"/>
  <c r="S1793" i="65"/>
  <c r="T1792" i="65"/>
  <c r="T1791" i="65"/>
  <c r="T1790" i="65"/>
  <c r="S1790" i="65"/>
  <c r="T1789" i="65"/>
  <c r="S1789" i="65"/>
  <c r="T1788" i="65"/>
  <c r="T1787" i="65"/>
  <c r="S1787" i="65"/>
  <c r="T1786" i="65"/>
  <c r="S1786" i="65"/>
  <c r="T1785" i="65"/>
  <c r="T1784" i="65"/>
  <c r="T1783" i="65"/>
  <c r="S1783" i="65"/>
  <c r="T1782" i="65"/>
  <c r="T1781" i="65"/>
  <c r="T1780" i="65"/>
  <c r="T1779" i="65"/>
  <c r="S1779" i="65"/>
  <c r="T1778" i="65"/>
  <c r="T1777" i="65"/>
  <c r="S1777" i="65"/>
  <c r="T1776" i="65"/>
  <c r="T1775" i="65"/>
  <c r="T1774" i="65"/>
  <c r="S1774" i="65"/>
  <c r="T1773" i="65"/>
  <c r="T1772" i="65"/>
  <c r="S1772" i="65"/>
  <c r="T1771" i="65"/>
  <c r="S1771" i="65"/>
  <c r="T1770" i="65"/>
  <c r="T1769" i="65"/>
  <c r="T1768" i="65"/>
  <c r="T1767" i="65"/>
  <c r="T1766" i="65"/>
  <c r="S1766" i="65"/>
  <c r="T1765" i="65"/>
  <c r="T1764" i="65"/>
  <c r="T1763" i="65"/>
  <c r="T1762" i="65"/>
  <c r="T1761" i="65"/>
  <c r="S1761" i="65"/>
  <c r="T1760" i="65"/>
  <c r="T1759" i="65"/>
  <c r="T1758" i="65"/>
  <c r="T1757" i="65"/>
  <c r="T1756" i="65"/>
  <c r="T1755" i="65"/>
  <c r="T1754" i="65"/>
  <c r="T1753" i="65"/>
  <c r="S1753" i="65"/>
  <c r="T1752" i="65"/>
  <c r="T1751" i="65"/>
  <c r="T1750" i="65"/>
  <c r="T1749" i="65"/>
  <c r="T1748" i="65"/>
  <c r="S1748" i="65"/>
  <c r="T1747" i="65"/>
  <c r="S1747" i="65"/>
  <c r="T1746" i="65"/>
  <c r="S1746" i="65"/>
  <c r="T1745" i="65"/>
  <c r="T1744" i="65"/>
  <c r="T1743" i="65"/>
  <c r="T1742" i="65"/>
  <c r="T1741" i="65"/>
  <c r="T1740" i="65"/>
  <c r="T1739" i="65"/>
  <c r="T1738" i="65"/>
  <c r="T1737" i="65"/>
  <c r="T1736" i="65"/>
  <c r="S1736" i="65"/>
  <c r="T1735" i="65"/>
  <c r="T1734" i="65"/>
  <c r="T1733" i="65"/>
  <c r="S1733" i="65"/>
  <c r="T1732" i="65"/>
  <c r="T1731" i="65"/>
  <c r="T1730" i="65"/>
  <c r="T1729" i="65"/>
  <c r="T1728" i="65"/>
  <c r="S1728" i="65"/>
  <c r="T1727" i="65"/>
  <c r="T1726" i="65"/>
  <c r="T1725" i="65"/>
  <c r="T1724" i="65"/>
  <c r="T1723" i="65"/>
  <c r="S1723" i="65"/>
  <c r="T1722" i="65"/>
  <c r="T1721" i="65"/>
  <c r="T1720" i="65"/>
  <c r="S1720" i="65"/>
  <c r="T1719" i="65"/>
  <c r="S1719" i="65"/>
  <c r="T1718" i="65"/>
  <c r="T1717" i="65"/>
  <c r="T1716" i="65"/>
  <c r="T1715" i="65"/>
  <c r="S1715" i="65"/>
  <c r="T1714" i="65"/>
  <c r="T1713" i="65"/>
  <c r="T1712" i="65"/>
  <c r="S1712" i="65"/>
  <c r="T1711" i="65"/>
  <c r="T1710" i="65"/>
  <c r="S1710" i="65"/>
  <c r="T1709" i="65"/>
  <c r="T1708" i="65"/>
  <c r="S1708" i="65"/>
  <c r="T1707" i="65"/>
  <c r="T1706" i="65"/>
  <c r="T1705" i="65"/>
  <c r="T1704" i="65"/>
  <c r="T1703" i="65"/>
  <c r="S1703" i="65"/>
  <c r="T1702" i="65"/>
  <c r="S1702" i="65"/>
  <c r="T1701" i="65"/>
  <c r="S1701" i="65"/>
  <c r="T1700" i="65"/>
  <c r="S1700" i="65"/>
  <c r="T1699" i="65"/>
  <c r="T1698" i="65"/>
  <c r="S1698" i="65"/>
  <c r="T1697" i="65"/>
  <c r="S1697" i="65"/>
  <c r="T1696" i="65"/>
  <c r="S1696" i="65"/>
  <c r="T1695" i="65"/>
  <c r="S1695" i="65"/>
  <c r="T1694" i="65"/>
  <c r="T1693" i="65"/>
  <c r="S1693" i="65"/>
  <c r="T1692" i="65"/>
  <c r="T1691" i="65"/>
  <c r="S1691" i="65"/>
  <c r="T1690" i="65"/>
  <c r="S1690" i="65"/>
  <c r="T1689" i="65"/>
  <c r="T1688" i="65"/>
  <c r="S1688" i="65"/>
  <c r="T1687" i="65"/>
  <c r="S1687" i="65"/>
  <c r="T1686" i="65"/>
  <c r="S1686" i="65"/>
  <c r="T1685" i="65"/>
  <c r="T1684" i="65"/>
  <c r="T1683" i="65"/>
  <c r="T1682" i="65"/>
  <c r="T1681" i="65"/>
  <c r="T1680" i="65"/>
  <c r="T1679" i="65"/>
  <c r="T1678" i="65"/>
  <c r="T1677" i="65"/>
  <c r="T1676" i="65"/>
  <c r="T1675" i="65"/>
  <c r="T1674" i="65"/>
  <c r="T1673" i="65"/>
  <c r="T1672" i="65"/>
  <c r="T1671" i="65"/>
  <c r="S1671" i="65"/>
  <c r="T1670" i="65"/>
  <c r="T1669" i="65"/>
  <c r="T1668" i="65"/>
  <c r="T1667" i="65"/>
  <c r="T1666" i="65"/>
  <c r="T1665" i="65"/>
  <c r="T1664" i="65"/>
  <c r="T1663" i="65"/>
  <c r="T1662" i="65"/>
  <c r="T1661" i="65"/>
  <c r="T1660" i="65"/>
  <c r="T1659" i="65"/>
  <c r="T1658" i="65"/>
  <c r="T1657" i="65"/>
  <c r="T1656" i="65"/>
  <c r="T1655" i="65"/>
  <c r="T1654" i="65"/>
  <c r="T1653" i="65"/>
  <c r="T1652" i="65"/>
  <c r="T1651" i="65"/>
  <c r="T1650" i="65"/>
  <c r="T1649" i="65"/>
  <c r="T1648" i="65"/>
  <c r="T1647" i="65"/>
  <c r="T1646" i="65"/>
  <c r="S1646" i="65"/>
  <c r="T1645" i="65"/>
  <c r="T1644" i="65"/>
  <c r="T1643" i="65"/>
  <c r="T1642" i="65"/>
  <c r="T1641" i="65"/>
  <c r="T1640" i="65"/>
  <c r="T1639" i="65"/>
  <c r="S1639" i="65"/>
  <c r="T1638" i="65"/>
  <c r="S1638" i="65"/>
  <c r="T1637" i="65"/>
  <c r="T1636" i="65"/>
  <c r="T1635" i="65"/>
  <c r="T1634" i="65"/>
  <c r="T1633" i="65"/>
  <c r="T1632" i="65"/>
  <c r="T1631" i="65"/>
  <c r="T1630" i="65"/>
  <c r="T1629" i="65"/>
  <c r="T1628" i="65"/>
  <c r="T1627" i="65"/>
  <c r="T1626" i="65"/>
  <c r="T1625" i="65"/>
  <c r="S1625" i="65"/>
  <c r="T1624" i="65"/>
  <c r="S1624" i="65"/>
  <c r="T1623" i="65"/>
  <c r="T1622" i="65"/>
  <c r="T1621" i="65"/>
  <c r="T1620" i="65"/>
  <c r="S1620" i="65"/>
  <c r="T1619" i="65"/>
  <c r="S1619" i="65"/>
  <c r="T1618" i="65"/>
  <c r="T1617" i="65"/>
  <c r="T1616" i="65"/>
  <c r="T1615" i="65"/>
  <c r="T1614" i="65"/>
  <c r="S1614" i="65"/>
  <c r="T1613" i="65"/>
  <c r="S1613" i="65"/>
  <c r="T1612" i="65"/>
  <c r="T1611" i="65"/>
  <c r="T1610" i="65"/>
  <c r="T1609" i="65"/>
  <c r="T1608" i="65"/>
  <c r="T1607" i="65"/>
  <c r="T1606" i="65"/>
  <c r="T1605" i="65"/>
  <c r="T1604" i="65"/>
  <c r="S1604" i="65"/>
  <c r="T1603" i="65"/>
  <c r="S1603" i="65"/>
  <c r="T1602" i="65"/>
  <c r="T1601" i="65"/>
  <c r="S1601" i="65"/>
  <c r="T1600" i="65"/>
  <c r="T1599" i="65"/>
  <c r="T1598" i="65"/>
  <c r="T1597" i="65"/>
  <c r="T1596" i="65"/>
  <c r="T1595" i="65"/>
  <c r="T1594" i="65"/>
  <c r="T1593" i="65"/>
  <c r="S1593" i="65"/>
  <c r="T1592" i="65"/>
  <c r="S1592" i="65"/>
  <c r="T1591" i="65"/>
  <c r="S1591" i="65"/>
  <c r="T1590" i="65"/>
  <c r="T1589" i="65"/>
  <c r="S1589" i="65"/>
  <c r="T1588" i="65"/>
  <c r="T1587" i="65"/>
  <c r="S1587" i="65"/>
  <c r="T1586" i="65"/>
  <c r="T1585" i="65"/>
  <c r="T1584" i="65"/>
  <c r="T1583" i="65"/>
  <c r="T1582" i="65"/>
  <c r="T1581" i="65"/>
  <c r="T1580" i="65"/>
  <c r="T1579" i="65"/>
  <c r="T1578" i="65"/>
  <c r="T1577" i="65"/>
  <c r="T1576" i="65"/>
  <c r="T1575" i="65"/>
  <c r="T1574" i="65"/>
  <c r="T1573" i="65"/>
  <c r="T1572" i="65"/>
  <c r="T1571" i="65"/>
  <c r="T1570" i="65"/>
  <c r="T1569" i="65"/>
  <c r="T1568" i="65"/>
  <c r="T1567" i="65"/>
  <c r="T1566" i="65"/>
  <c r="T1565" i="65"/>
  <c r="T1564" i="65"/>
  <c r="T1563" i="65"/>
  <c r="T1562" i="65"/>
  <c r="T1561" i="65"/>
  <c r="T1560" i="65"/>
  <c r="T1559" i="65"/>
  <c r="T1558" i="65"/>
  <c r="S1558" i="65"/>
  <c r="T1557" i="65"/>
  <c r="T1556" i="65"/>
  <c r="T1555" i="65"/>
  <c r="T1554" i="65"/>
  <c r="S1554" i="65"/>
  <c r="T1553" i="65"/>
  <c r="T1552" i="65"/>
  <c r="S1552" i="65"/>
  <c r="T1551" i="65"/>
  <c r="T1550" i="65"/>
  <c r="T1549" i="65"/>
  <c r="T1548" i="65"/>
  <c r="T1547" i="65"/>
  <c r="T1546" i="65"/>
  <c r="T1545" i="65"/>
  <c r="T1544" i="65"/>
  <c r="T1543" i="65"/>
  <c r="T1542" i="65"/>
  <c r="T1541" i="65"/>
  <c r="T1540" i="65"/>
  <c r="T1539" i="65"/>
  <c r="T1538" i="65"/>
  <c r="T1537" i="65"/>
  <c r="T1536" i="65"/>
  <c r="T1535" i="65"/>
  <c r="T1534" i="65"/>
  <c r="T1533" i="65"/>
  <c r="T1532" i="65"/>
  <c r="T1531" i="65"/>
  <c r="T1530" i="65"/>
  <c r="T1529" i="65"/>
  <c r="S1529" i="65"/>
  <c r="T1528" i="65"/>
  <c r="T1527" i="65"/>
  <c r="T1526" i="65"/>
  <c r="T1525" i="65"/>
  <c r="T1524" i="65"/>
  <c r="T1523" i="65"/>
  <c r="T1522" i="65"/>
  <c r="S1522" i="65"/>
  <c r="T1521" i="65"/>
  <c r="T1520" i="65"/>
  <c r="T1519" i="65"/>
  <c r="T1518" i="65"/>
  <c r="T1517" i="65"/>
  <c r="T1516" i="65"/>
  <c r="T1515" i="65"/>
  <c r="T1514" i="65"/>
  <c r="T1513" i="65"/>
  <c r="T1512" i="65"/>
  <c r="T1511" i="65"/>
  <c r="S1511" i="65"/>
  <c r="T1510" i="65"/>
  <c r="T1509" i="65"/>
  <c r="T1508" i="65"/>
  <c r="T1507" i="65"/>
  <c r="T1506" i="65"/>
  <c r="T1505" i="65"/>
  <c r="T1504" i="65"/>
  <c r="T1503" i="65"/>
  <c r="T1502" i="65"/>
  <c r="T1501" i="65"/>
  <c r="T1500" i="65"/>
  <c r="T1499" i="65"/>
  <c r="S1499" i="65"/>
  <c r="T1498" i="65"/>
  <c r="T1497" i="65"/>
  <c r="T1496" i="65"/>
  <c r="T1495" i="65"/>
  <c r="T1494" i="65"/>
  <c r="T1493" i="65"/>
  <c r="T1492" i="65"/>
  <c r="T1491" i="65"/>
  <c r="T1490" i="65"/>
  <c r="T1489" i="65"/>
  <c r="T1488" i="65"/>
  <c r="S1488" i="65"/>
  <c r="T1487" i="65"/>
  <c r="S1487" i="65"/>
  <c r="T1486" i="65"/>
  <c r="S1486" i="65"/>
  <c r="T1485" i="65"/>
  <c r="S1485" i="65"/>
  <c r="T1484" i="65"/>
  <c r="T1483" i="65"/>
  <c r="T1482" i="65"/>
  <c r="T1481" i="65"/>
  <c r="T1480" i="65"/>
  <c r="S1480" i="65"/>
  <c r="T1479" i="65"/>
  <c r="T1478" i="65"/>
  <c r="T1477" i="65"/>
  <c r="S1477" i="65"/>
  <c r="T1476" i="65"/>
  <c r="T1475" i="65"/>
  <c r="T1474" i="65"/>
  <c r="S1474" i="65"/>
  <c r="T1473" i="65"/>
  <c r="T1472" i="65"/>
  <c r="T1471" i="65"/>
  <c r="T1470" i="65"/>
  <c r="T1469" i="65"/>
  <c r="S1469" i="65"/>
  <c r="T1468" i="65"/>
  <c r="T1467" i="65"/>
  <c r="T1466" i="65"/>
  <c r="T1465" i="65"/>
  <c r="S1465" i="65"/>
  <c r="T1464" i="65"/>
  <c r="T1463" i="65"/>
  <c r="T1462" i="65"/>
  <c r="T1461" i="65"/>
  <c r="S1461" i="65"/>
  <c r="T1460" i="65"/>
  <c r="S1460" i="65"/>
  <c r="T1459" i="65"/>
  <c r="T1458" i="65"/>
  <c r="S1458" i="65"/>
  <c r="T1457" i="65"/>
  <c r="T1456" i="65"/>
  <c r="T1455" i="65"/>
  <c r="T1454" i="65"/>
  <c r="T1453" i="65"/>
  <c r="T1452" i="65"/>
  <c r="T1451" i="65"/>
  <c r="T1450" i="65"/>
  <c r="T1449" i="65"/>
  <c r="S1449" i="65"/>
  <c r="T1448" i="65"/>
  <c r="T1447" i="65"/>
  <c r="T1446" i="65"/>
  <c r="T1445" i="65"/>
  <c r="T1444" i="65"/>
  <c r="T1443" i="65"/>
  <c r="S1443" i="65"/>
  <c r="T1442" i="65"/>
  <c r="T1441" i="65"/>
  <c r="T1440" i="65"/>
  <c r="T1439" i="65"/>
  <c r="T1438" i="65"/>
  <c r="S1438" i="65"/>
  <c r="T1437" i="65"/>
  <c r="T1436" i="65"/>
  <c r="T1435" i="65"/>
  <c r="S1435" i="65"/>
  <c r="T1434" i="65"/>
  <c r="T1433" i="65"/>
  <c r="S1433" i="65"/>
  <c r="T1432" i="65"/>
  <c r="T1431" i="65"/>
  <c r="T1430" i="65"/>
  <c r="T1429" i="65"/>
  <c r="S1429" i="65"/>
  <c r="T1428" i="65"/>
  <c r="T1427" i="65"/>
  <c r="T1426" i="65"/>
  <c r="T1425" i="65"/>
  <c r="S1425" i="65"/>
  <c r="T1424" i="65"/>
  <c r="T1423" i="65"/>
  <c r="S1423" i="65"/>
  <c r="T1422" i="65"/>
  <c r="S1422" i="65"/>
  <c r="T1421" i="65"/>
  <c r="S1421" i="65"/>
  <c r="T1420" i="65"/>
  <c r="S1420" i="65"/>
  <c r="T1419" i="65"/>
  <c r="T1418" i="65"/>
  <c r="S1418" i="65"/>
  <c r="T1417" i="65"/>
  <c r="S1417" i="65"/>
  <c r="T1416" i="65"/>
  <c r="S1416" i="65"/>
  <c r="T1415" i="65"/>
  <c r="T1414" i="65"/>
  <c r="S1414" i="65"/>
  <c r="T1413" i="65"/>
  <c r="S1413" i="65"/>
  <c r="T1412" i="65"/>
  <c r="T1411" i="65"/>
  <c r="T1410" i="65"/>
  <c r="T1409" i="65"/>
  <c r="T1408" i="65"/>
  <c r="T1407" i="65"/>
  <c r="T1406" i="65"/>
  <c r="T1405" i="65"/>
  <c r="T1404" i="65"/>
  <c r="S1404" i="65"/>
  <c r="T1403" i="65"/>
  <c r="T1402" i="65"/>
  <c r="S1402" i="65"/>
  <c r="T1401" i="65"/>
  <c r="S1401" i="65"/>
  <c r="T1400" i="65"/>
  <c r="S1400" i="65"/>
  <c r="T1399" i="65"/>
  <c r="T1398" i="65"/>
  <c r="S1398" i="65"/>
  <c r="T1397" i="65"/>
  <c r="T1396" i="65"/>
  <c r="S1396" i="65"/>
  <c r="T1395" i="65"/>
  <c r="T1394" i="65"/>
  <c r="S1394" i="65"/>
  <c r="T1393" i="65"/>
  <c r="S1393" i="65"/>
  <c r="T1392" i="65"/>
  <c r="S1392" i="65"/>
  <c r="T1391" i="65"/>
  <c r="T1390" i="65"/>
  <c r="T1389" i="65"/>
  <c r="T1388" i="65"/>
  <c r="S1388" i="65"/>
  <c r="T1387" i="65"/>
  <c r="T1386" i="65"/>
  <c r="T1385" i="65"/>
  <c r="T1384" i="65"/>
  <c r="S1384" i="65"/>
  <c r="T1383" i="65"/>
  <c r="T1382" i="65"/>
  <c r="T1381" i="65"/>
  <c r="S1381" i="65"/>
  <c r="T1380" i="65"/>
  <c r="S1380" i="65"/>
  <c r="T1379" i="65"/>
  <c r="S1379" i="65"/>
  <c r="T1378" i="65"/>
  <c r="S1378" i="65"/>
  <c r="T1377" i="65"/>
  <c r="S1377" i="65"/>
  <c r="T1376" i="65"/>
  <c r="T1375" i="65"/>
  <c r="T1374" i="65"/>
  <c r="T1373" i="65"/>
  <c r="T1372" i="65"/>
  <c r="S1372" i="65"/>
  <c r="T1371" i="65"/>
  <c r="T1370" i="65"/>
  <c r="T1369" i="65"/>
  <c r="T1368" i="65"/>
  <c r="T1367" i="65"/>
  <c r="T1366" i="65"/>
  <c r="S1366" i="65"/>
  <c r="T1365" i="65"/>
  <c r="T1364" i="65"/>
  <c r="T1363" i="65"/>
  <c r="S1363" i="65"/>
  <c r="T1362" i="65"/>
  <c r="S1362" i="65"/>
  <c r="T1361" i="65"/>
  <c r="T1360" i="65"/>
  <c r="T1359" i="65"/>
  <c r="T1358" i="65"/>
  <c r="T1357" i="65"/>
  <c r="T1356" i="65"/>
  <c r="S1356" i="65"/>
  <c r="T1355" i="65"/>
  <c r="T1354" i="65"/>
  <c r="T1353" i="65"/>
  <c r="S1353" i="65"/>
  <c r="T1352" i="65"/>
  <c r="T1351" i="65"/>
  <c r="T1350" i="65"/>
  <c r="S1350" i="65"/>
  <c r="T1349" i="65"/>
  <c r="S1349" i="65"/>
  <c r="T1348" i="65"/>
  <c r="S1348" i="65"/>
  <c r="T1347" i="65"/>
  <c r="T1346" i="65"/>
  <c r="T1345" i="65"/>
  <c r="T1344" i="65"/>
  <c r="T1343" i="65"/>
  <c r="T1342" i="65"/>
  <c r="T1341" i="65"/>
  <c r="S1341" i="65"/>
  <c r="T1340" i="65"/>
  <c r="T1339" i="65"/>
  <c r="T1338" i="65"/>
  <c r="T1337" i="65"/>
  <c r="T1336" i="65"/>
  <c r="T1335" i="65"/>
  <c r="T1334" i="65"/>
  <c r="S1334" i="65"/>
  <c r="T1333" i="65"/>
  <c r="S1333" i="65"/>
  <c r="T1332" i="65"/>
  <c r="S1332" i="65"/>
  <c r="T1331" i="65"/>
  <c r="T1330" i="65"/>
  <c r="T1329" i="65"/>
  <c r="T1328" i="65"/>
  <c r="T1327" i="65"/>
  <c r="T1326" i="65"/>
  <c r="T1325" i="65"/>
  <c r="T1324" i="65"/>
  <c r="T1323" i="65"/>
  <c r="T1322" i="65"/>
  <c r="T1321" i="65"/>
  <c r="T1320" i="65"/>
  <c r="T1319" i="65"/>
  <c r="T1318" i="65"/>
  <c r="T1317" i="65"/>
  <c r="T1316" i="65"/>
  <c r="T1315" i="65"/>
  <c r="T1314" i="65"/>
  <c r="T1313" i="65"/>
  <c r="T1312" i="65"/>
  <c r="T1311" i="65"/>
  <c r="T1310" i="65"/>
  <c r="T1309" i="65"/>
  <c r="T1308" i="65"/>
  <c r="T1307" i="65"/>
  <c r="T1306" i="65"/>
  <c r="T1305" i="65"/>
  <c r="T1304" i="65"/>
  <c r="T1303" i="65"/>
  <c r="T1302" i="65"/>
  <c r="T1301" i="65"/>
  <c r="T1300" i="65"/>
  <c r="T1299" i="65"/>
  <c r="T1298" i="65"/>
  <c r="T1297" i="65"/>
  <c r="T1296" i="65"/>
  <c r="T1295" i="65"/>
  <c r="T1294" i="65"/>
  <c r="T1293" i="65"/>
  <c r="T1292" i="65"/>
  <c r="T1291" i="65"/>
  <c r="T1290" i="65"/>
  <c r="T1289" i="65"/>
  <c r="T1288" i="65"/>
  <c r="T1287" i="65"/>
  <c r="T1286" i="65"/>
  <c r="T1285" i="65"/>
  <c r="T1284" i="65"/>
  <c r="T1283" i="65"/>
  <c r="T1282" i="65"/>
  <c r="T1281" i="65"/>
  <c r="T1280" i="65"/>
  <c r="T1279" i="65"/>
  <c r="T1278" i="65"/>
  <c r="T1277" i="65"/>
  <c r="T1276" i="65"/>
  <c r="T1275" i="65"/>
  <c r="T1274" i="65"/>
  <c r="T1273" i="65"/>
  <c r="T1272" i="65"/>
  <c r="T1271" i="65"/>
  <c r="T1270" i="65"/>
  <c r="T1269" i="65"/>
  <c r="T1268" i="65"/>
  <c r="T1267" i="65"/>
  <c r="T1266" i="65"/>
  <c r="T1265" i="65"/>
  <c r="T1264" i="65"/>
  <c r="T1263" i="65"/>
  <c r="T1262" i="65"/>
  <c r="T1261" i="65"/>
  <c r="T1260" i="65"/>
  <c r="T1259" i="65"/>
  <c r="T1258" i="65"/>
  <c r="T1257" i="65"/>
  <c r="T1256" i="65"/>
  <c r="T1255" i="65"/>
  <c r="T1254" i="65"/>
  <c r="T1253" i="65"/>
  <c r="T1252" i="65"/>
  <c r="T1251" i="65"/>
  <c r="T1250" i="65"/>
  <c r="T1249" i="65"/>
  <c r="T1248" i="65"/>
  <c r="T1247" i="65"/>
  <c r="T1246" i="65"/>
  <c r="T1245" i="65"/>
  <c r="T1244" i="65"/>
  <c r="T1243" i="65"/>
  <c r="T1242" i="65"/>
  <c r="T1241" i="65"/>
  <c r="T1240" i="65"/>
  <c r="T1239" i="65"/>
  <c r="T1238" i="65"/>
  <c r="T1237" i="65"/>
  <c r="T1236" i="65"/>
  <c r="T1235" i="65"/>
  <c r="T1234" i="65"/>
  <c r="T1233" i="65"/>
  <c r="T1232" i="65"/>
  <c r="T1231" i="65"/>
  <c r="T1230" i="65"/>
  <c r="T1229" i="65"/>
  <c r="T1228" i="65"/>
  <c r="T1227" i="65"/>
  <c r="T1226" i="65"/>
  <c r="T1225" i="65"/>
  <c r="T1224" i="65"/>
  <c r="T1223" i="65"/>
  <c r="T1222" i="65"/>
  <c r="T1221" i="65"/>
  <c r="T1220" i="65"/>
  <c r="T1219" i="65"/>
  <c r="T1218" i="65"/>
  <c r="T1217" i="65"/>
  <c r="T1216" i="65"/>
  <c r="T1215" i="65"/>
  <c r="T1214" i="65"/>
  <c r="T1213" i="65"/>
  <c r="S1213" i="65"/>
  <c r="T1212" i="65"/>
  <c r="T1211" i="65"/>
  <c r="T1210" i="65"/>
  <c r="T1209" i="65"/>
  <c r="T1208" i="65"/>
  <c r="T1207" i="65"/>
  <c r="T1206" i="65"/>
  <c r="T1205" i="65"/>
  <c r="T1204" i="65"/>
  <c r="T1203" i="65"/>
  <c r="T1202" i="65"/>
  <c r="T1201" i="65"/>
  <c r="T1200" i="65"/>
  <c r="S1200" i="65"/>
  <c r="T1199" i="65"/>
  <c r="T1198" i="65"/>
  <c r="T1197" i="65"/>
  <c r="T1196" i="65"/>
  <c r="T1195" i="65"/>
  <c r="T1194" i="65"/>
  <c r="T1193" i="65"/>
  <c r="T1192" i="65"/>
  <c r="T1191" i="65"/>
  <c r="T1190" i="65"/>
  <c r="T1189" i="65"/>
  <c r="T1188" i="65"/>
  <c r="T1187" i="65"/>
  <c r="T1186" i="65"/>
  <c r="T1185" i="65"/>
  <c r="T1184" i="65"/>
  <c r="T1183" i="65"/>
  <c r="T1182" i="65"/>
  <c r="T1181" i="65"/>
  <c r="T1180" i="65"/>
  <c r="T1179" i="65"/>
  <c r="T1178" i="65"/>
  <c r="T1177" i="65"/>
  <c r="T1176" i="65"/>
  <c r="T1175" i="65"/>
  <c r="S1175" i="65"/>
  <c r="T1174" i="65"/>
  <c r="S1174" i="65"/>
  <c r="T1173" i="65"/>
  <c r="T1172" i="65"/>
  <c r="T1171" i="65"/>
  <c r="T1170" i="65"/>
  <c r="T1169" i="65"/>
  <c r="T1168" i="65"/>
  <c r="T1167" i="65"/>
  <c r="T1166" i="65"/>
  <c r="T1165" i="65"/>
  <c r="T1164" i="65"/>
  <c r="T1163" i="65"/>
  <c r="T1162" i="65"/>
  <c r="T1161" i="65"/>
  <c r="T1160" i="65"/>
  <c r="T1159" i="65"/>
  <c r="T1158" i="65"/>
  <c r="T1157" i="65"/>
  <c r="T1156" i="65"/>
  <c r="T1155" i="65"/>
  <c r="T1154" i="65"/>
  <c r="T1153" i="65"/>
  <c r="T1152" i="65"/>
  <c r="T1151" i="65"/>
  <c r="T1150" i="65"/>
  <c r="T1149" i="65"/>
  <c r="T1148" i="65"/>
  <c r="S1148" i="65"/>
  <c r="T1147" i="65"/>
  <c r="T1146" i="65"/>
  <c r="S1146" i="65"/>
  <c r="T1145" i="65"/>
  <c r="T1144" i="65"/>
  <c r="T1143" i="65"/>
  <c r="T1142" i="65"/>
  <c r="T1141" i="65"/>
  <c r="T1140" i="65"/>
  <c r="T1139" i="65"/>
  <c r="T1138" i="65"/>
  <c r="T1137" i="65"/>
  <c r="T1136" i="65"/>
  <c r="T1135" i="65"/>
  <c r="T1134" i="65"/>
  <c r="T1133" i="65"/>
  <c r="T1132" i="65"/>
  <c r="T1131" i="65"/>
  <c r="T1130" i="65"/>
  <c r="T1129" i="65"/>
  <c r="T1128" i="65"/>
  <c r="T1127" i="65"/>
  <c r="S1127" i="65"/>
  <c r="T1126" i="65"/>
  <c r="S1126" i="65"/>
  <c r="T1125" i="65"/>
  <c r="T1124" i="65"/>
  <c r="T1123" i="65"/>
  <c r="T1122" i="65"/>
  <c r="T1121" i="65"/>
  <c r="T1120" i="65"/>
  <c r="T1119" i="65"/>
  <c r="T1118" i="65"/>
  <c r="S1118" i="65"/>
  <c r="T1117" i="65"/>
  <c r="T1116" i="65"/>
  <c r="T1115" i="65"/>
  <c r="T1114" i="65"/>
  <c r="T1113" i="65"/>
  <c r="T1112" i="65"/>
  <c r="T1111" i="65"/>
  <c r="T1110" i="65"/>
  <c r="T1109" i="65"/>
  <c r="T1108" i="65"/>
  <c r="S1108" i="65"/>
  <c r="T1107" i="65"/>
  <c r="T1106" i="65"/>
  <c r="T1105" i="65"/>
  <c r="T1104" i="65"/>
  <c r="T1103" i="65"/>
  <c r="T1102" i="65"/>
  <c r="T1101" i="65"/>
  <c r="T1100" i="65"/>
  <c r="T1099" i="65"/>
  <c r="T1098" i="65"/>
  <c r="T1097" i="65"/>
  <c r="S1097" i="65"/>
  <c r="T1096" i="65"/>
  <c r="T1095" i="65"/>
  <c r="T1094" i="65"/>
  <c r="T1093" i="65"/>
  <c r="T1092" i="65"/>
  <c r="S1092" i="65"/>
  <c r="T1091" i="65"/>
  <c r="T1090" i="65"/>
  <c r="T1089" i="65"/>
  <c r="T1088" i="65"/>
  <c r="T1087" i="65"/>
  <c r="T1086" i="65"/>
  <c r="T1085" i="65"/>
  <c r="T1084" i="65"/>
  <c r="S1084" i="65"/>
  <c r="T1083" i="65"/>
  <c r="T1082" i="65"/>
  <c r="T1081" i="65"/>
  <c r="T1080" i="65"/>
  <c r="T1079" i="65"/>
  <c r="T1078" i="65"/>
  <c r="T1077" i="65"/>
  <c r="T1076" i="65"/>
  <c r="T1075" i="65"/>
  <c r="T1074" i="65"/>
  <c r="T1073" i="65"/>
  <c r="T1072" i="65"/>
  <c r="T1071" i="65"/>
  <c r="S1071" i="65"/>
  <c r="T1070" i="65"/>
  <c r="T1069" i="65"/>
  <c r="T1068" i="65"/>
  <c r="T1067" i="65"/>
  <c r="T1066" i="65"/>
  <c r="T1065" i="65"/>
  <c r="T1064" i="65"/>
  <c r="T1063" i="65"/>
  <c r="T1062" i="65"/>
  <c r="T1061" i="65"/>
  <c r="T1060" i="65"/>
  <c r="T1059" i="65"/>
  <c r="T1058" i="65"/>
  <c r="T1057" i="65"/>
  <c r="T1056" i="65"/>
  <c r="S1056" i="65"/>
  <c r="T1055" i="65"/>
  <c r="T1054" i="65"/>
  <c r="T1053" i="65"/>
  <c r="T1052" i="65"/>
  <c r="T1051" i="65"/>
  <c r="T1050" i="65"/>
  <c r="T1049" i="65"/>
  <c r="T1048" i="65"/>
  <c r="T1047" i="65"/>
  <c r="T1046" i="65"/>
  <c r="T1045" i="65"/>
  <c r="T1044" i="65"/>
  <c r="T1043" i="65"/>
  <c r="T1042" i="65"/>
  <c r="T1041" i="65"/>
  <c r="T1040" i="65"/>
  <c r="T1039" i="65"/>
  <c r="T1038" i="65"/>
  <c r="T1037" i="65"/>
  <c r="T1036" i="65"/>
  <c r="S1036" i="65"/>
  <c r="T1035" i="65"/>
  <c r="T1034" i="65"/>
  <c r="S1034" i="65"/>
  <c r="T1033" i="65"/>
  <c r="T1032" i="65"/>
  <c r="T1031" i="65"/>
  <c r="T1030" i="65"/>
  <c r="T1029" i="65"/>
  <c r="T1028" i="65"/>
  <c r="T1027" i="65"/>
  <c r="T1026" i="65"/>
  <c r="T1025" i="65"/>
  <c r="T1024" i="65"/>
  <c r="T1023" i="65"/>
  <c r="T1022" i="65"/>
  <c r="T1021" i="65"/>
  <c r="T1020" i="65"/>
  <c r="T1019" i="65"/>
  <c r="T1018" i="65"/>
  <c r="T1017" i="65"/>
  <c r="T1016" i="65"/>
  <c r="T1015" i="65"/>
  <c r="T1014" i="65"/>
  <c r="T1013" i="65"/>
  <c r="T1012" i="65"/>
  <c r="T1011" i="65"/>
  <c r="T1010" i="65"/>
  <c r="T1009" i="65"/>
  <c r="T1008" i="65"/>
  <c r="T1007" i="65"/>
  <c r="T1006" i="65"/>
  <c r="S1006" i="65"/>
  <c r="T1005" i="65"/>
  <c r="T1004" i="65"/>
  <c r="T1003" i="65"/>
  <c r="T1002" i="65"/>
  <c r="T1001" i="65"/>
  <c r="T1000" i="65"/>
  <c r="T999" i="65"/>
  <c r="T998" i="65"/>
  <c r="T997" i="65"/>
  <c r="T996" i="65"/>
  <c r="T995" i="65"/>
  <c r="T994" i="65"/>
  <c r="T993" i="65"/>
  <c r="T992" i="65"/>
  <c r="T991" i="65"/>
  <c r="T990" i="65"/>
  <c r="T989" i="65"/>
  <c r="T988" i="65"/>
  <c r="T987" i="65"/>
  <c r="T986" i="65"/>
  <c r="S986" i="65"/>
  <c r="T985" i="65"/>
  <c r="S985" i="65"/>
  <c r="T984" i="65"/>
  <c r="T983" i="65"/>
  <c r="T982" i="65"/>
  <c r="T981" i="65"/>
  <c r="T980" i="65"/>
  <c r="T979" i="65"/>
  <c r="T978" i="65"/>
  <c r="T977" i="65"/>
  <c r="T976" i="65"/>
  <c r="S976" i="65"/>
  <c r="T975" i="65"/>
  <c r="S975" i="65"/>
  <c r="T974" i="65"/>
  <c r="T973" i="65"/>
  <c r="T972" i="65"/>
  <c r="T971" i="65"/>
  <c r="S971" i="65"/>
  <c r="T970" i="65"/>
  <c r="T969" i="65"/>
  <c r="T968" i="65"/>
  <c r="T967" i="65"/>
  <c r="T966" i="65"/>
  <c r="T965" i="65"/>
  <c r="T964" i="65"/>
  <c r="T963" i="65"/>
  <c r="T962" i="65"/>
  <c r="T961" i="65"/>
  <c r="T960" i="65"/>
  <c r="T959" i="65"/>
  <c r="T958" i="65"/>
  <c r="T957" i="65"/>
  <c r="T956" i="65"/>
  <c r="T955" i="65"/>
  <c r="T954" i="65"/>
  <c r="T953" i="65"/>
  <c r="T952" i="65"/>
  <c r="T951" i="65"/>
  <c r="T950" i="65"/>
  <c r="T949" i="65"/>
  <c r="T948" i="65"/>
  <c r="T947" i="65"/>
  <c r="T946" i="65"/>
  <c r="T945" i="65"/>
  <c r="T944" i="65"/>
  <c r="T943" i="65"/>
  <c r="T942" i="65"/>
  <c r="T941" i="65"/>
  <c r="T940" i="65"/>
  <c r="T939" i="65"/>
  <c r="T938" i="65"/>
  <c r="T937" i="65"/>
  <c r="T936" i="65"/>
  <c r="T935" i="65"/>
  <c r="T934" i="65"/>
  <c r="T933" i="65"/>
  <c r="T932" i="65"/>
  <c r="S932" i="65"/>
  <c r="T931" i="65"/>
  <c r="T930" i="65"/>
  <c r="S930" i="65"/>
  <c r="T929" i="65"/>
  <c r="T928" i="65"/>
  <c r="T927" i="65"/>
  <c r="T926" i="65"/>
  <c r="T925" i="65"/>
  <c r="T924" i="65"/>
  <c r="T923" i="65"/>
  <c r="T922" i="65"/>
  <c r="T921" i="65"/>
  <c r="T920" i="65"/>
  <c r="T919" i="65"/>
  <c r="T918" i="65"/>
  <c r="T917" i="65"/>
  <c r="T916" i="65"/>
  <c r="T915" i="65"/>
  <c r="T914" i="65"/>
  <c r="T913" i="65"/>
  <c r="T912" i="65"/>
  <c r="T911" i="65"/>
  <c r="T910" i="65"/>
  <c r="T909" i="65"/>
  <c r="T908" i="65"/>
  <c r="T907" i="65"/>
  <c r="T906" i="65"/>
  <c r="T905" i="65"/>
  <c r="S905" i="65"/>
  <c r="T904" i="65"/>
  <c r="T903" i="65"/>
  <c r="T902" i="65"/>
  <c r="T901" i="65"/>
  <c r="S901" i="65"/>
  <c r="T900" i="65"/>
  <c r="T899" i="65"/>
  <c r="T898" i="65"/>
  <c r="T897" i="65"/>
  <c r="S897" i="65"/>
  <c r="T896" i="65"/>
  <c r="T895" i="65"/>
  <c r="T894" i="65"/>
  <c r="T893" i="65"/>
  <c r="T892" i="65"/>
  <c r="T891" i="65"/>
  <c r="T890" i="65"/>
  <c r="T889" i="65"/>
  <c r="T888" i="65"/>
  <c r="T887" i="65"/>
  <c r="T886" i="65"/>
  <c r="T885" i="65"/>
  <c r="T884" i="65"/>
  <c r="T883" i="65"/>
  <c r="T882" i="65"/>
  <c r="T881" i="65"/>
  <c r="T880" i="65"/>
  <c r="T879" i="65"/>
  <c r="S879" i="65"/>
  <c r="T878" i="65"/>
  <c r="T877" i="65"/>
  <c r="T876" i="65"/>
  <c r="T875" i="65"/>
  <c r="T874" i="65"/>
  <c r="T873" i="65"/>
  <c r="T872" i="65"/>
  <c r="S872" i="65"/>
  <c r="T871" i="65"/>
  <c r="T870" i="65"/>
  <c r="T869" i="65"/>
  <c r="S869" i="65"/>
  <c r="T868" i="65"/>
  <c r="T867" i="65"/>
  <c r="S867" i="65"/>
  <c r="T866" i="65"/>
  <c r="S866" i="65"/>
  <c r="T865" i="65"/>
  <c r="T864" i="65"/>
  <c r="S864" i="65"/>
  <c r="T863" i="65"/>
  <c r="S863" i="65"/>
  <c r="T862" i="65"/>
  <c r="T861" i="65"/>
  <c r="T860" i="65"/>
  <c r="T859" i="65"/>
  <c r="T858" i="65"/>
  <c r="T857" i="65"/>
  <c r="T856" i="65"/>
  <c r="T855" i="65"/>
  <c r="T854" i="65"/>
  <c r="T853" i="65"/>
  <c r="T852" i="65"/>
  <c r="T851" i="65"/>
  <c r="T850" i="65"/>
  <c r="T849" i="65"/>
  <c r="T848" i="65"/>
  <c r="T847" i="65"/>
  <c r="S847" i="65"/>
  <c r="T846" i="65"/>
  <c r="T845" i="65"/>
  <c r="T844" i="65"/>
  <c r="T843" i="65"/>
  <c r="T842" i="65"/>
  <c r="T841" i="65"/>
  <c r="T840" i="65"/>
  <c r="T839" i="65"/>
  <c r="T838" i="65"/>
  <c r="S838" i="65"/>
  <c r="T837" i="65"/>
  <c r="T836" i="65"/>
  <c r="T835" i="65"/>
  <c r="T834" i="65"/>
  <c r="S834" i="65"/>
  <c r="T833" i="65"/>
  <c r="T832" i="65"/>
  <c r="T831" i="65"/>
  <c r="T830" i="65"/>
  <c r="T829" i="65"/>
  <c r="S829" i="65"/>
  <c r="T828" i="65"/>
  <c r="T827" i="65"/>
  <c r="T826" i="65"/>
  <c r="T825" i="65"/>
  <c r="T824" i="65"/>
  <c r="S824" i="65"/>
  <c r="T823" i="65"/>
  <c r="T822" i="65"/>
  <c r="T821" i="65"/>
  <c r="T820" i="65"/>
  <c r="T819" i="65"/>
  <c r="S819" i="65"/>
  <c r="T818" i="65"/>
  <c r="S818" i="65"/>
  <c r="T817" i="65"/>
  <c r="T816" i="65"/>
  <c r="T815" i="65"/>
  <c r="T814" i="65"/>
  <c r="S814" i="65"/>
  <c r="T813" i="65"/>
  <c r="T812" i="65"/>
  <c r="T811" i="65"/>
  <c r="S811" i="65"/>
  <c r="T810" i="65"/>
  <c r="T809" i="65"/>
  <c r="S809" i="65"/>
  <c r="T808" i="65"/>
  <c r="T807" i="65"/>
  <c r="T806" i="65"/>
  <c r="T805" i="65"/>
  <c r="T804" i="65"/>
  <c r="T803" i="65"/>
  <c r="T802" i="65"/>
  <c r="T801" i="65"/>
  <c r="T800" i="65"/>
  <c r="T799" i="65"/>
  <c r="T798" i="65"/>
  <c r="T797" i="65"/>
  <c r="T796" i="65"/>
  <c r="T795" i="65"/>
  <c r="S795" i="65"/>
  <c r="T794" i="65"/>
  <c r="T793" i="65"/>
  <c r="S793" i="65"/>
  <c r="T792" i="65"/>
  <c r="T791" i="65"/>
  <c r="T790" i="65"/>
  <c r="T789" i="65"/>
  <c r="T788" i="65"/>
  <c r="T787" i="65"/>
  <c r="T786" i="65"/>
  <c r="T785" i="65"/>
  <c r="S785" i="65"/>
  <c r="T784" i="65"/>
  <c r="T783" i="65"/>
  <c r="T782" i="65"/>
  <c r="T781" i="65"/>
  <c r="T780" i="65"/>
  <c r="T779" i="65"/>
  <c r="T778" i="65"/>
  <c r="S778" i="65"/>
  <c r="T777" i="65"/>
  <c r="T776" i="65"/>
  <c r="T775" i="65"/>
  <c r="S775" i="65"/>
  <c r="T774" i="65"/>
  <c r="T773" i="65"/>
  <c r="S773" i="65"/>
  <c r="T772" i="65"/>
  <c r="T771" i="65"/>
  <c r="T770" i="65"/>
  <c r="S770" i="65"/>
  <c r="T769" i="65"/>
  <c r="T768" i="65"/>
  <c r="T767" i="65"/>
  <c r="T766" i="65"/>
  <c r="S766" i="65"/>
  <c r="T765" i="65"/>
  <c r="S765" i="65"/>
  <c r="T764" i="65"/>
  <c r="T763" i="65"/>
  <c r="T762" i="65"/>
  <c r="T761" i="65"/>
  <c r="T760" i="65"/>
  <c r="T759" i="65"/>
  <c r="T758" i="65"/>
  <c r="T757" i="65"/>
  <c r="T756" i="65"/>
  <c r="T755" i="65"/>
  <c r="T754" i="65"/>
  <c r="T753" i="65"/>
  <c r="T752" i="65"/>
  <c r="S752" i="65"/>
  <c r="T751" i="65"/>
  <c r="T750" i="65"/>
  <c r="S750" i="65"/>
  <c r="T749" i="65"/>
  <c r="T748" i="65"/>
  <c r="S748" i="65"/>
  <c r="T747" i="65"/>
  <c r="T746" i="65"/>
  <c r="T745" i="65"/>
  <c r="T744" i="65"/>
  <c r="T743" i="65"/>
  <c r="S743" i="65"/>
  <c r="T742" i="65"/>
  <c r="T741" i="65"/>
  <c r="S741" i="65"/>
  <c r="T740" i="65"/>
  <c r="T739" i="65"/>
  <c r="T738" i="65"/>
  <c r="T737" i="65"/>
  <c r="T736" i="65"/>
  <c r="T735" i="65"/>
  <c r="T734" i="65"/>
  <c r="T733" i="65"/>
  <c r="T732" i="65"/>
  <c r="T731" i="65"/>
  <c r="T730" i="65"/>
  <c r="T729" i="65"/>
  <c r="T728" i="65"/>
  <c r="T727" i="65"/>
  <c r="T726" i="65"/>
  <c r="T725" i="65"/>
  <c r="T724" i="65"/>
  <c r="T723" i="65"/>
  <c r="T722" i="65"/>
  <c r="T721" i="65"/>
  <c r="T720" i="65"/>
  <c r="T719" i="65"/>
  <c r="T718" i="65"/>
  <c r="S718" i="65"/>
  <c r="T717" i="65"/>
  <c r="S717" i="65"/>
  <c r="T716" i="65"/>
  <c r="T715" i="65"/>
  <c r="T714" i="65"/>
  <c r="T713" i="65"/>
  <c r="T712" i="65"/>
  <c r="S712" i="65"/>
  <c r="T711" i="65"/>
  <c r="T710" i="65"/>
  <c r="T709" i="65"/>
  <c r="T708" i="65"/>
  <c r="T707" i="65"/>
  <c r="T706" i="65"/>
  <c r="T705" i="65"/>
  <c r="T704" i="65"/>
  <c r="T703" i="65"/>
  <c r="T702" i="65"/>
  <c r="T701" i="65"/>
  <c r="T700" i="65"/>
  <c r="S700" i="65"/>
  <c r="T699" i="65"/>
  <c r="T698" i="65"/>
  <c r="T697" i="65"/>
  <c r="S697" i="65"/>
  <c r="T696" i="65"/>
  <c r="T695" i="65"/>
  <c r="T694" i="65"/>
  <c r="T693" i="65"/>
  <c r="S693" i="65"/>
  <c r="T692" i="65"/>
  <c r="T691" i="65"/>
  <c r="T690" i="65"/>
  <c r="T689" i="65"/>
  <c r="T688" i="65"/>
  <c r="T687" i="65"/>
  <c r="T686" i="65"/>
  <c r="T685" i="65"/>
  <c r="T684" i="65"/>
  <c r="T683" i="65"/>
  <c r="S683" i="65"/>
  <c r="T682" i="65"/>
  <c r="T681" i="65"/>
  <c r="T680" i="65"/>
  <c r="T679" i="65"/>
  <c r="T678" i="65"/>
  <c r="T677" i="65"/>
  <c r="S677" i="65"/>
  <c r="T676" i="65"/>
  <c r="S676" i="65"/>
  <c r="T675" i="65"/>
  <c r="T674" i="65"/>
  <c r="T673" i="65"/>
  <c r="T672" i="65"/>
  <c r="T671" i="65"/>
  <c r="T670" i="65"/>
  <c r="T669" i="65"/>
  <c r="S669" i="65"/>
  <c r="T668" i="65"/>
  <c r="S668" i="65"/>
  <c r="T667" i="65"/>
  <c r="T666" i="65"/>
  <c r="S666" i="65"/>
  <c r="T665" i="65"/>
  <c r="T664" i="65"/>
  <c r="T663" i="65"/>
  <c r="S663" i="65"/>
  <c r="T662" i="65"/>
  <c r="S662" i="65"/>
  <c r="T661" i="65"/>
  <c r="T660" i="65"/>
  <c r="T659" i="65"/>
  <c r="T658" i="65"/>
  <c r="T657" i="65"/>
  <c r="S657" i="65"/>
  <c r="T656" i="65"/>
  <c r="T655" i="65"/>
  <c r="T654" i="65"/>
  <c r="T653" i="65"/>
  <c r="T652" i="65"/>
  <c r="T651" i="65"/>
  <c r="T650" i="65"/>
  <c r="S650" i="65"/>
  <c r="T649" i="65"/>
  <c r="T648" i="65"/>
  <c r="T647" i="65"/>
  <c r="T646" i="65"/>
  <c r="T645" i="65"/>
  <c r="T644" i="65"/>
  <c r="T643" i="65"/>
  <c r="S643" i="65"/>
  <c r="T642" i="65"/>
  <c r="T641" i="65"/>
  <c r="T640" i="65"/>
  <c r="T639" i="65"/>
  <c r="S639" i="65"/>
  <c r="T638" i="65"/>
  <c r="T637" i="65"/>
  <c r="T636" i="65"/>
  <c r="T635" i="65"/>
  <c r="T634" i="65"/>
  <c r="S634" i="65"/>
  <c r="T633" i="65"/>
  <c r="T632" i="65"/>
  <c r="S632" i="65"/>
  <c r="T631" i="65"/>
  <c r="T630" i="65"/>
  <c r="S630" i="65"/>
  <c r="T629" i="65"/>
  <c r="T628" i="65"/>
  <c r="T627" i="65"/>
  <c r="T626" i="65"/>
  <c r="S626" i="65"/>
  <c r="T625" i="65"/>
  <c r="T624" i="65"/>
  <c r="T623" i="65"/>
  <c r="T622" i="65"/>
  <c r="T621" i="65"/>
  <c r="T620" i="65"/>
  <c r="T619" i="65"/>
  <c r="T618" i="65"/>
  <c r="T617" i="65"/>
  <c r="T616" i="65"/>
  <c r="S616" i="65"/>
  <c r="T615" i="65"/>
  <c r="T614" i="65"/>
  <c r="T613" i="65"/>
  <c r="T612" i="65"/>
  <c r="T611" i="65"/>
  <c r="T610" i="65"/>
  <c r="T609" i="65"/>
  <c r="T608" i="65"/>
  <c r="T607" i="65"/>
  <c r="T606" i="65"/>
  <c r="T605" i="65"/>
  <c r="T604" i="65"/>
  <c r="T603" i="65"/>
  <c r="T602" i="65"/>
  <c r="S602" i="65"/>
  <c r="T601" i="65"/>
  <c r="T600" i="65"/>
  <c r="S600" i="65"/>
  <c r="T599" i="65"/>
  <c r="T598" i="65"/>
  <c r="S598" i="65"/>
  <c r="T597" i="65"/>
  <c r="S597" i="65"/>
  <c r="T596" i="65"/>
  <c r="S596" i="65"/>
  <c r="T595" i="65"/>
  <c r="T594" i="65"/>
  <c r="S594" i="65"/>
  <c r="T593" i="65"/>
  <c r="S593" i="65"/>
  <c r="T592" i="65"/>
  <c r="T591" i="65"/>
  <c r="T590" i="65"/>
  <c r="T589" i="65"/>
  <c r="S589" i="65"/>
  <c r="T588" i="65"/>
  <c r="T587" i="65"/>
  <c r="T586" i="65"/>
  <c r="T585" i="65"/>
  <c r="T584" i="65"/>
  <c r="S584" i="65"/>
  <c r="T583" i="65"/>
  <c r="T582" i="65"/>
  <c r="T581" i="65"/>
  <c r="S581" i="65"/>
  <c r="T580" i="65"/>
  <c r="T579" i="65"/>
  <c r="T578" i="65"/>
  <c r="T577" i="65"/>
  <c r="S577" i="65"/>
  <c r="T576" i="65"/>
  <c r="T575" i="65"/>
  <c r="S575" i="65"/>
  <c r="T574" i="65"/>
  <c r="S574" i="65"/>
  <c r="T573" i="65"/>
  <c r="T572" i="65"/>
  <c r="T571" i="65"/>
  <c r="T570" i="65"/>
  <c r="T569" i="65"/>
  <c r="T568" i="65"/>
  <c r="S568" i="65"/>
  <c r="T567" i="65"/>
  <c r="T566" i="65"/>
  <c r="T565" i="65"/>
  <c r="T564" i="65"/>
  <c r="T563" i="65"/>
  <c r="S563" i="65"/>
  <c r="T562" i="65"/>
  <c r="T561" i="65"/>
  <c r="T560" i="65"/>
  <c r="T559" i="65"/>
  <c r="S559" i="65"/>
  <c r="T558" i="65"/>
  <c r="T557" i="65"/>
  <c r="T556" i="65"/>
  <c r="T555" i="65"/>
  <c r="T554" i="65"/>
  <c r="T553" i="65"/>
  <c r="T552" i="65"/>
  <c r="T551" i="65"/>
  <c r="T550" i="65"/>
  <c r="T549" i="65"/>
  <c r="T548" i="65"/>
  <c r="T547" i="65"/>
  <c r="T546" i="65"/>
  <c r="T545" i="65"/>
  <c r="T544" i="65"/>
  <c r="S544" i="65"/>
  <c r="T543" i="65"/>
  <c r="T542" i="65"/>
  <c r="S542" i="65"/>
  <c r="T541" i="65"/>
  <c r="T540" i="65"/>
  <c r="S540" i="65"/>
  <c r="T539" i="65"/>
  <c r="T538" i="65"/>
  <c r="T537" i="65"/>
  <c r="T536" i="65"/>
  <c r="T535" i="65"/>
  <c r="T534" i="65"/>
  <c r="T533" i="65"/>
  <c r="S533" i="65"/>
  <c r="T532" i="65"/>
  <c r="T531" i="65"/>
  <c r="T530" i="65"/>
  <c r="T529" i="65"/>
  <c r="T528" i="65"/>
  <c r="T527" i="65"/>
  <c r="T526" i="65"/>
  <c r="T525" i="65"/>
  <c r="S525" i="65"/>
  <c r="T524" i="65"/>
  <c r="T523" i="65"/>
  <c r="S523" i="65"/>
  <c r="T522" i="65"/>
  <c r="T521" i="65"/>
  <c r="T520" i="65"/>
  <c r="T519" i="65"/>
  <c r="T518" i="65"/>
  <c r="T517" i="65"/>
  <c r="T516" i="65"/>
  <c r="T515" i="65"/>
  <c r="T514" i="65"/>
  <c r="T513" i="65"/>
  <c r="T512" i="65"/>
  <c r="T511" i="65"/>
  <c r="S511" i="65"/>
  <c r="T510" i="65"/>
  <c r="S510" i="65"/>
  <c r="T509" i="65"/>
  <c r="T508" i="65"/>
  <c r="T507" i="65"/>
  <c r="T506" i="65"/>
  <c r="T505" i="65"/>
  <c r="T504" i="65"/>
  <c r="T503" i="65"/>
  <c r="T502" i="65"/>
  <c r="T501" i="65"/>
  <c r="T500" i="65"/>
  <c r="T499" i="65"/>
  <c r="T498" i="65"/>
  <c r="S498" i="65"/>
  <c r="T497" i="65"/>
  <c r="T496" i="65"/>
  <c r="S496" i="65"/>
  <c r="T495" i="65"/>
  <c r="S495" i="65"/>
  <c r="T494" i="65"/>
  <c r="T493" i="65"/>
  <c r="T492" i="65"/>
  <c r="S492" i="65"/>
  <c r="T491" i="65"/>
  <c r="S491" i="65"/>
  <c r="T490" i="65"/>
  <c r="T489" i="65"/>
  <c r="T488" i="65"/>
  <c r="S488" i="65"/>
  <c r="T487" i="65"/>
  <c r="S487" i="65"/>
  <c r="T486" i="65"/>
  <c r="T485" i="65"/>
  <c r="S485" i="65"/>
  <c r="T484" i="65"/>
  <c r="S484" i="65"/>
  <c r="T483" i="65"/>
  <c r="T482" i="65"/>
  <c r="S482" i="65"/>
  <c r="T481" i="65"/>
  <c r="T480" i="65"/>
  <c r="S480" i="65"/>
  <c r="T479" i="65"/>
  <c r="S479" i="65"/>
  <c r="T478" i="65"/>
  <c r="T477" i="65"/>
  <c r="T476" i="65"/>
  <c r="T475" i="65"/>
  <c r="T474" i="65"/>
  <c r="T473" i="65"/>
  <c r="S473" i="65"/>
  <c r="T472" i="65"/>
  <c r="S472" i="65"/>
  <c r="T471" i="65"/>
  <c r="S471" i="65"/>
  <c r="T470" i="65"/>
  <c r="S470" i="65"/>
  <c r="T469" i="65"/>
  <c r="S469" i="65"/>
  <c r="T468" i="65"/>
  <c r="T467" i="65"/>
  <c r="S467" i="65"/>
  <c r="T466" i="65"/>
  <c r="T465" i="65"/>
  <c r="T464" i="65"/>
  <c r="S464" i="65"/>
  <c r="T463" i="65"/>
  <c r="S463" i="65"/>
  <c r="T462" i="65"/>
  <c r="T461" i="65"/>
  <c r="T460" i="65"/>
  <c r="T459" i="65"/>
  <c r="S459" i="65"/>
  <c r="T458" i="65"/>
  <c r="T457" i="65"/>
  <c r="S457" i="65"/>
  <c r="T456" i="65"/>
  <c r="T455" i="65"/>
  <c r="S455" i="65"/>
  <c r="T454" i="65"/>
  <c r="T453" i="65"/>
  <c r="S453" i="65"/>
  <c r="T452" i="65"/>
  <c r="S452" i="65"/>
  <c r="T451" i="65"/>
  <c r="S451" i="65"/>
  <c r="T450" i="65"/>
  <c r="S450" i="65"/>
  <c r="T449" i="65"/>
  <c r="S449" i="65"/>
  <c r="T448" i="65"/>
  <c r="T447" i="65"/>
  <c r="T446" i="65"/>
  <c r="T445" i="65"/>
  <c r="T444" i="65"/>
  <c r="T443" i="65"/>
  <c r="S443" i="65"/>
  <c r="T442" i="65"/>
  <c r="S442" i="65"/>
  <c r="T441" i="65"/>
  <c r="T440" i="65"/>
  <c r="S440" i="65"/>
  <c r="T439" i="65"/>
  <c r="T438" i="65"/>
  <c r="T437" i="65"/>
  <c r="T436" i="65"/>
  <c r="T435" i="65"/>
  <c r="T434" i="65"/>
  <c r="T433" i="65"/>
  <c r="T432" i="65"/>
  <c r="T431" i="65"/>
  <c r="S431" i="65"/>
  <c r="T430" i="65"/>
  <c r="T429" i="65"/>
  <c r="T428" i="65"/>
  <c r="S428" i="65"/>
  <c r="T427" i="65"/>
  <c r="S427" i="65"/>
  <c r="T426" i="65"/>
  <c r="T425" i="65"/>
  <c r="T424" i="65"/>
  <c r="T423" i="65"/>
  <c r="T422" i="65"/>
  <c r="T421" i="65"/>
  <c r="S421" i="65"/>
  <c r="T420" i="65"/>
  <c r="T419" i="65"/>
  <c r="T418" i="65"/>
  <c r="S418" i="65"/>
  <c r="T417" i="65"/>
  <c r="T416" i="65"/>
  <c r="S416" i="65"/>
  <c r="T415" i="65"/>
  <c r="T414" i="65"/>
  <c r="S414" i="65"/>
  <c r="T413" i="65"/>
  <c r="T412" i="65"/>
  <c r="S412" i="65"/>
  <c r="T411" i="65"/>
  <c r="T410" i="65"/>
  <c r="S410" i="65"/>
  <c r="T409" i="65"/>
  <c r="S409" i="65"/>
  <c r="T408" i="65"/>
  <c r="S408" i="65"/>
  <c r="T407" i="65"/>
  <c r="T406" i="65"/>
  <c r="S406" i="65"/>
  <c r="T405" i="65"/>
  <c r="T404" i="65"/>
  <c r="S404" i="65"/>
  <c r="T403" i="65"/>
  <c r="T402" i="65"/>
  <c r="T401" i="65"/>
  <c r="S401" i="65"/>
  <c r="T400" i="65"/>
  <c r="T399" i="65"/>
  <c r="S399" i="65"/>
  <c r="T398" i="65"/>
  <c r="T397" i="65"/>
  <c r="T396" i="65"/>
  <c r="T395" i="65"/>
  <c r="T394" i="65"/>
  <c r="S394" i="65"/>
  <c r="T393" i="65"/>
  <c r="T392" i="65"/>
  <c r="T391" i="65"/>
  <c r="S391" i="65"/>
  <c r="T390" i="65"/>
  <c r="T389" i="65"/>
  <c r="S389" i="65"/>
  <c r="T388" i="65"/>
  <c r="T387" i="65"/>
  <c r="T386" i="65"/>
  <c r="T385" i="65"/>
  <c r="S385" i="65"/>
  <c r="T384" i="65"/>
  <c r="T383" i="65"/>
  <c r="S383" i="65"/>
  <c r="T382" i="65"/>
  <c r="T381" i="65"/>
  <c r="S381" i="65"/>
  <c r="T380" i="65"/>
  <c r="S380" i="65"/>
  <c r="T379" i="65"/>
  <c r="S379" i="65"/>
  <c r="T378" i="65"/>
  <c r="T377" i="65"/>
  <c r="S377" i="65"/>
  <c r="T376" i="65"/>
  <c r="S376" i="65"/>
  <c r="T375" i="65"/>
  <c r="S375" i="65"/>
  <c r="T374" i="65"/>
  <c r="S374" i="65"/>
  <c r="T373" i="65"/>
  <c r="S373" i="65"/>
  <c r="T372" i="65"/>
  <c r="S372" i="65"/>
  <c r="T371" i="65"/>
  <c r="T370" i="65"/>
  <c r="S370" i="65"/>
  <c r="T369" i="65"/>
  <c r="T368" i="65"/>
  <c r="T367" i="65"/>
  <c r="S367" i="65"/>
  <c r="T366" i="65"/>
  <c r="T365" i="65"/>
  <c r="S365" i="65"/>
  <c r="T364" i="65"/>
  <c r="S364" i="65"/>
  <c r="T363" i="65"/>
  <c r="S363" i="65"/>
  <c r="T362" i="65"/>
  <c r="T361" i="65"/>
  <c r="S361" i="65"/>
  <c r="T360" i="65"/>
  <c r="S360" i="65"/>
  <c r="T359" i="65"/>
  <c r="T358" i="65"/>
  <c r="S358" i="65"/>
  <c r="T357" i="65"/>
  <c r="T356" i="65"/>
  <c r="S356" i="65"/>
  <c r="T355" i="65"/>
  <c r="S355" i="65"/>
  <c r="T354" i="65"/>
  <c r="T353" i="65"/>
  <c r="T352" i="65"/>
  <c r="T351" i="65"/>
  <c r="T350" i="65"/>
  <c r="S350" i="65"/>
  <c r="T349" i="65"/>
  <c r="T348" i="65"/>
  <c r="T347" i="65"/>
  <c r="T346" i="65"/>
  <c r="T345" i="65"/>
  <c r="T344" i="65"/>
  <c r="S344" i="65"/>
  <c r="T343" i="65"/>
  <c r="S343" i="65"/>
  <c r="T342" i="65"/>
  <c r="S342" i="65"/>
  <c r="T341" i="65"/>
  <c r="S341" i="65"/>
  <c r="T340" i="65"/>
  <c r="S340" i="65"/>
  <c r="T339" i="65"/>
  <c r="S339" i="65"/>
  <c r="T338" i="65"/>
  <c r="S338" i="65"/>
  <c r="T337" i="65"/>
  <c r="S337" i="65"/>
  <c r="T336" i="65"/>
  <c r="S336" i="65"/>
  <c r="T335" i="65"/>
  <c r="T334" i="65"/>
  <c r="T333" i="65"/>
  <c r="T332" i="65"/>
  <c r="S332" i="65"/>
  <c r="T331" i="65"/>
  <c r="T330" i="65"/>
  <c r="S330" i="65"/>
  <c r="T329" i="65"/>
  <c r="T328" i="65"/>
  <c r="S328" i="65"/>
  <c r="T327" i="65"/>
  <c r="T326" i="65"/>
  <c r="S326" i="65"/>
  <c r="T325" i="65"/>
  <c r="S325" i="65"/>
  <c r="T324" i="65"/>
  <c r="S324" i="65"/>
  <c r="T323" i="65"/>
  <c r="T322" i="65"/>
  <c r="S322" i="65"/>
  <c r="T321" i="65"/>
  <c r="S321" i="65"/>
  <c r="T320" i="65"/>
  <c r="S320" i="65"/>
  <c r="T319" i="65"/>
  <c r="S319" i="65"/>
  <c r="T318" i="65"/>
  <c r="T317" i="65"/>
  <c r="T316" i="65"/>
  <c r="T315" i="65"/>
  <c r="T314" i="65"/>
  <c r="S314" i="65"/>
  <c r="T313" i="65"/>
  <c r="S313" i="65"/>
  <c r="T312" i="65"/>
  <c r="T311" i="65"/>
  <c r="T310" i="65"/>
  <c r="T309" i="65"/>
  <c r="T308" i="65"/>
  <c r="S308" i="65"/>
  <c r="T307" i="65"/>
  <c r="T306" i="65"/>
  <c r="T305" i="65"/>
  <c r="T304" i="65"/>
  <c r="T303" i="65"/>
  <c r="S303" i="65"/>
  <c r="T302" i="65"/>
  <c r="T301" i="65"/>
  <c r="S301" i="65"/>
  <c r="T300" i="65"/>
  <c r="T299" i="65"/>
  <c r="T298" i="65"/>
  <c r="S298" i="65"/>
  <c r="T297" i="65"/>
  <c r="S297" i="65"/>
  <c r="T296" i="65"/>
  <c r="T295" i="65"/>
  <c r="T294" i="65"/>
  <c r="T293" i="65"/>
  <c r="S293" i="65"/>
  <c r="T292" i="65"/>
  <c r="S292" i="65"/>
  <c r="T291" i="65"/>
  <c r="S291" i="65"/>
  <c r="T290" i="65"/>
  <c r="T289" i="65"/>
  <c r="S289" i="65"/>
  <c r="T288" i="65"/>
  <c r="S288" i="65"/>
  <c r="T287" i="65"/>
  <c r="S287" i="65"/>
  <c r="T286" i="65"/>
  <c r="S286" i="65"/>
  <c r="T285" i="65"/>
  <c r="T284" i="65"/>
  <c r="T283" i="65"/>
  <c r="S283" i="65"/>
  <c r="T282" i="65"/>
  <c r="S282" i="65"/>
  <c r="T281" i="65"/>
  <c r="S281" i="65"/>
  <c r="T280" i="65"/>
  <c r="S280" i="65"/>
  <c r="T279" i="65"/>
  <c r="T278" i="65"/>
  <c r="S278" i="65"/>
  <c r="T277" i="65"/>
  <c r="T276" i="65"/>
  <c r="S276" i="65"/>
  <c r="T275" i="65"/>
  <c r="S275" i="65"/>
  <c r="T274" i="65"/>
  <c r="S274" i="65"/>
  <c r="T273" i="65"/>
  <c r="S273" i="65"/>
  <c r="T272" i="65"/>
  <c r="T271" i="65"/>
  <c r="S271" i="65"/>
  <c r="T270" i="65"/>
  <c r="S270" i="65"/>
  <c r="T269" i="65"/>
  <c r="S269" i="65"/>
  <c r="T268" i="65"/>
  <c r="T267" i="65"/>
  <c r="S267" i="65"/>
  <c r="T266" i="65"/>
  <c r="S266" i="65"/>
  <c r="T265" i="65"/>
  <c r="S265" i="65"/>
  <c r="T264" i="65"/>
  <c r="S264" i="65"/>
  <c r="T263" i="65"/>
  <c r="T262" i="65"/>
  <c r="T261" i="65"/>
  <c r="S261" i="65"/>
  <c r="T260" i="65"/>
  <c r="T259" i="65"/>
  <c r="S259" i="65"/>
  <c r="T258" i="65"/>
  <c r="S258" i="65"/>
  <c r="T257" i="65"/>
  <c r="T256" i="65"/>
  <c r="S256" i="65"/>
  <c r="T255" i="65"/>
  <c r="S255" i="65"/>
  <c r="T254" i="65"/>
  <c r="S254" i="65"/>
  <c r="T253" i="65"/>
  <c r="T252" i="65"/>
  <c r="S252" i="65"/>
  <c r="T251" i="65"/>
  <c r="S251" i="65"/>
  <c r="T250" i="65"/>
  <c r="T249" i="65"/>
  <c r="S249" i="65"/>
  <c r="T248" i="65"/>
  <c r="T247" i="65"/>
  <c r="T246" i="65"/>
  <c r="S246" i="65"/>
  <c r="T245" i="65"/>
  <c r="S245" i="65"/>
  <c r="T244" i="65"/>
  <c r="T243" i="65"/>
  <c r="T242" i="65"/>
  <c r="T241" i="65"/>
  <c r="T240" i="65"/>
  <c r="T239" i="65"/>
  <c r="T238" i="65"/>
  <c r="S238" i="65"/>
  <c r="T237" i="65"/>
  <c r="S237" i="65"/>
  <c r="T236" i="65"/>
  <c r="S236" i="65"/>
  <c r="T235" i="65"/>
  <c r="S235" i="65"/>
  <c r="T234" i="65"/>
  <c r="S234" i="65"/>
  <c r="T233" i="65"/>
  <c r="S233" i="65"/>
  <c r="T232" i="65"/>
  <c r="S232" i="65"/>
  <c r="T231" i="65"/>
  <c r="S231" i="65"/>
  <c r="T230" i="65"/>
  <c r="S230" i="65"/>
  <c r="T229" i="65"/>
  <c r="S229" i="65"/>
  <c r="T228" i="65"/>
  <c r="S228" i="65"/>
  <c r="T227" i="65"/>
  <c r="T226" i="65"/>
  <c r="S226" i="65"/>
  <c r="T225" i="65"/>
  <c r="S225" i="65"/>
  <c r="T224" i="65"/>
  <c r="S224" i="65"/>
  <c r="T223" i="65"/>
  <c r="S223" i="65"/>
  <c r="T222" i="65"/>
  <c r="T221" i="65"/>
  <c r="S221" i="65"/>
  <c r="T220" i="65"/>
  <c r="S220" i="65"/>
  <c r="T219" i="65"/>
  <c r="S219" i="65"/>
  <c r="T218" i="65"/>
  <c r="T217" i="65"/>
  <c r="T216" i="65"/>
  <c r="S216" i="65"/>
  <c r="T215" i="65"/>
  <c r="S215" i="65"/>
  <c r="T214" i="65"/>
  <c r="T213" i="65"/>
  <c r="S213" i="65"/>
  <c r="T212" i="65"/>
  <c r="T211" i="65"/>
  <c r="S211" i="65"/>
  <c r="T210" i="65"/>
  <c r="S210" i="65"/>
  <c r="T209" i="65"/>
  <c r="S209" i="65"/>
  <c r="T208" i="65"/>
  <c r="S208" i="65"/>
  <c r="T207" i="65"/>
  <c r="S207" i="65"/>
  <c r="T206" i="65"/>
  <c r="S206" i="65"/>
  <c r="T205" i="65"/>
  <c r="T204" i="65"/>
  <c r="T203" i="65"/>
  <c r="S203" i="65"/>
  <c r="T202" i="65"/>
  <c r="S202" i="65"/>
  <c r="T201" i="65"/>
  <c r="S201" i="65"/>
  <c r="T200" i="65"/>
  <c r="S200" i="65"/>
  <c r="T199" i="65"/>
  <c r="S199" i="65"/>
  <c r="T198" i="65"/>
  <c r="S198" i="65"/>
  <c r="T197" i="65"/>
  <c r="T196" i="65"/>
  <c r="S196" i="65"/>
  <c r="T195" i="65"/>
  <c r="T194" i="65"/>
  <c r="T193" i="65"/>
  <c r="S193" i="65"/>
  <c r="T192" i="65"/>
  <c r="S192" i="65"/>
  <c r="T191" i="65"/>
  <c r="S191" i="65"/>
  <c r="T190" i="65"/>
  <c r="T189" i="65"/>
  <c r="S189" i="65"/>
  <c r="T188" i="65"/>
  <c r="S188" i="65"/>
  <c r="T187" i="65"/>
  <c r="S187" i="65"/>
  <c r="T186" i="65"/>
  <c r="S186" i="65"/>
  <c r="T185" i="65"/>
  <c r="S185" i="65"/>
  <c r="T184" i="65"/>
  <c r="T183" i="65"/>
  <c r="S183" i="65"/>
  <c r="T182" i="65"/>
  <c r="S182" i="65"/>
  <c r="T181" i="65"/>
  <c r="S181" i="65"/>
  <c r="T180" i="65"/>
  <c r="S180" i="65"/>
  <c r="T179" i="65"/>
  <c r="S179" i="65"/>
  <c r="T178" i="65"/>
  <c r="S178" i="65"/>
  <c r="T177" i="65"/>
  <c r="S177" i="65"/>
  <c r="T176" i="65"/>
  <c r="S176" i="65"/>
  <c r="T175" i="65"/>
  <c r="S175" i="65"/>
  <c r="T174" i="65"/>
  <c r="S174" i="65"/>
  <c r="T173" i="65"/>
  <c r="T172" i="65"/>
  <c r="S172" i="65"/>
  <c r="T171" i="65"/>
  <c r="T170" i="65"/>
  <c r="S170" i="65"/>
  <c r="T169" i="65"/>
  <c r="S169" i="65"/>
  <c r="T168" i="65"/>
  <c r="S168" i="65"/>
  <c r="T167" i="65"/>
  <c r="T166" i="65"/>
  <c r="S166" i="65"/>
  <c r="T165" i="65"/>
  <c r="T164" i="65"/>
  <c r="S164" i="65"/>
  <c r="T163" i="65"/>
  <c r="S163" i="65"/>
  <c r="T162" i="65"/>
  <c r="S162" i="65"/>
  <c r="T161" i="65"/>
  <c r="T160" i="65"/>
  <c r="T159" i="65"/>
  <c r="S159" i="65"/>
  <c r="T158" i="65"/>
  <c r="S158" i="65"/>
  <c r="T157" i="65"/>
  <c r="S157" i="65"/>
  <c r="T156" i="65"/>
  <c r="S156" i="65"/>
  <c r="T155" i="65"/>
  <c r="T154" i="65"/>
  <c r="S154" i="65"/>
  <c r="T153" i="65"/>
  <c r="S153" i="65"/>
  <c r="T152" i="65"/>
  <c r="S152" i="65"/>
  <c r="T151" i="65"/>
  <c r="T150" i="65"/>
  <c r="T149" i="65"/>
  <c r="S149" i="65"/>
  <c r="T148" i="65"/>
  <c r="S148" i="65"/>
  <c r="T147" i="65"/>
  <c r="S147" i="65"/>
  <c r="T146" i="65"/>
  <c r="S146" i="65"/>
  <c r="T145" i="65"/>
  <c r="S145" i="65"/>
  <c r="T144" i="65"/>
  <c r="S144" i="65"/>
  <c r="T143" i="65"/>
  <c r="T142" i="65"/>
  <c r="S142" i="65"/>
  <c r="T141" i="65"/>
  <c r="S141" i="65"/>
  <c r="T140" i="65"/>
  <c r="S140" i="65"/>
  <c r="T139" i="65"/>
  <c r="S139" i="65"/>
  <c r="T138" i="65"/>
  <c r="S138" i="65"/>
  <c r="T137" i="65"/>
  <c r="S137" i="65"/>
  <c r="T136" i="65"/>
  <c r="S136" i="65"/>
  <c r="T135" i="65"/>
  <c r="S135" i="65"/>
  <c r="T134" i="65"/>
  <c r="S134" i="65"/>
  <c r="T133" i="65"/>
  <c r="S133" i="65"/>
  <c r="T132" i="65"/>
  <c r="T131" i="65"/>
  <c r="S131" i="65"/>
  <c r="T130" i="65"/>
  <c r="S130" i="65"/>
  <c r="T129" i="65"/>
  <c r="S129" i="65"/>
  <c r="T128" i="65"/>
  <c r="S128" i="65"/>
  <c r="T127" i="65"/>
  <c r="S127" i="65"/>
  <c r="T126" i="65"/>
  <c r="S126" i="65"/>
  <c r="T125" i="65"/>
  <c r="S125" i="65"/>
  <c r="T124" i="65"/>
  <c r="T123" i="65"/>
  <c r="S123" i="65"/>
  <c r="T122" i="65"/>
  <c r="S122" i="65"/>
  <c r="T121" i="65"/>
  <c r="S121" i="65"/>
  <c r="T120" i="65"/>
  <c r="S120" i="65"/>
  <c r="T119" i="65"/>
  <c r="S119" i="65"/>
  <c r="T118" i="65"/>
  <c r="S118" i="65"/>
  <c r="T117" i="65"/>
  <c r="S117" i="65"/>
  <c r="T116" i="65"/>
  <c r="S116" i="65"/>
  <c r="T115" i="65"/>
  <c r="S115" i="65"/>
  <c r="T114" i="65"/>
  <c r="S114" i="65"/>
  <c r="T113" i="65"/>
  <c r="S113" i="65"/>
  <c r="T112" i="65"/>
  <c r="T111" i="65"/>
  <c r="T110" i="65"/>
  <c r="T109" i="65"/>
  <c r="T108" i="65"/>
  <c r="T107" i="65"/>
  <c r="T106" i="65"/>
  <c r="T105" i="65"/>
  <c r="T104" i="65"/>
  <c r="T103" i="65"/>
  <c r="T102" i="65"/>
  <c r="T101" i="65"/>
  <c r="S101" i="65"/>
  <c r="T100" i="65"/>
  <c r="T99" i="65"/>
  <c r="T98" i="65"/>
  <c r="T97" i="65"/>
  <c r="T96" i="65"/>
  <c r="T95" i="65"/>
  <c r="T94" i="65"/>
  <c r="T93" i="65"/>
  <c r="T92" i="65"/>
  <c r="T91" i="65"/>
  <c r="T90" i="65"/>
  <c r="T89" i="65"/>
  <c r="T88" i="65"/>
  <c r="T87" i="65"/>
  <c r="T86" i="65"/>
  <c r="S86" i="65"/>
  <c r="T85" i="65"/>
  <c r="T84" i="65"/>
  <c r="T83" i="65"/>
  <c r="T82" i="65"/>
  <c r="T81" i="65"/>
  <c r="S81" i="65"/>
  <c r="T80" i="65"/>
  <c r="T79" i="65"/>
  <c r="T78" i="65"/>
  <c r="T77" i="65"/>
  <c r="S77" i="65"/>
  <c r="T76" i="65"/>
  <c r="T75" i="65"/>
  <c r="T74" i="65"/>
  <c r="T73" i="65"/>
  <c r="T72" i="65"/>
  <c r="T71" i="65"/>
  <c r="T70" i="65"/>
  <c r="T69" i="65"/>
  <c r="T68" i="65"/>
  <c r="T67" i="65"/>
  <c r="T66" i="65"/>
  <c r="T65" i="65"/>
  <c r="T64" i="65"/>
  <c r="T63" i="65"/>
  <c r="T62" i="65"/>
  <c r="T61" i="65"/>
  <c r="T60" i="65"/>
  <c r="T59" i="65"/>
  <c r="T58" i="65"/>
  <c r="T57" i="65"/>
  <c r="T56" i="65"/>
  <c r="T55" i="65"/>
  <c r="T54" i="65"/>
  <c r="T53" i="65"/>
  <c r="T52" i="65"/>
  <c r="T51" i="65"/>
  <c r="T50" i="65"/>
  <c r="T49" i="65"/>
  <c r="T48" i="65"/>
  <c r="T47" i="65"/>
  <c r="T46" i="65"/>
  <c r="T45" i="65"/>
  <c r="T44" i="65"/>
  <c r="T43" i="65"/>
  <c r="T42" i="65"/>
  <c r="T41" i="65"/>
  <c r="T40" i="65"/>
  <c r="T39" i="65"/>
  <c r="S39" i="65"/>
  <c r="T38" i="65"/>
  <c r="T37" i="65"/>
  <c r="T36" i="65"/>
  <c r="T35" i="65"/>
  <c r="T34" i="65"/>
  <c r="T33" i="65"/>
  <c r="T32" i="65"/>
  <c r="T31" i="65"/>
  <c r="T30" i="65"/>
  <c r="T29" i="65"/>
  <c r="T28" i="65"/>
  <c r="T27" i="65"/>
  <c r="T26" i="65"/>
  <c r="T25" i="65"/>
  <c r="T24" i="65"/>
  <c r="T23" i="65"/>
  <c r="T22" i="65"/>
  <c r="T21" i="65"/>
  <c r="T20" i="65"/>
  <c r="T19" i="65"/>
  <c r="T18" i="65"/>
  <c r="T17" i="65"/>
  <c r="T16" i="65"/>
  <c r="T15" i="65"/>
  <c r="T14" i="65"/>
  <c r="T13" i="65"/>
  <c r="T12" i="65"/>
  <c r="T11" i="65"/>
  <c r="T10" i="65"/>
  <c r="T9" i="65"/>
  <c r="T8" i="65"/>
  <c r="S8" i="65"/>
  <c r="T7" i="65"/>
  <c r="T6" i="65"/>
  <c r="T5" i="65"/>
  <c r="T4" i="65"/>
  <c r="T3" i="65"/>
  <c r="A1" i="65"/>
  <c r="Q3126" i="65" l="1"/>
  <c r="AB3114" i="65"/>
  <c r="Q3121" i="65"/>
  <c r="Q3127" i="65"/>
  <c r="Q3128" i="65"/>
  <c r="AB3128" i="65"/>
  <c r="AB3131" i="65"/>
  <c r="AB3134" i="65"/>
  <c r="AB3137" i="65"/>
  <c r="AB3140" i="65"/>
  <c r="AB3143" i="65"/>
  <c r="AB3146" i="65"/>
  <c r="AB3113" i="65"/>
  <c r="AB3116" i="65"/>
  <c r="AB3119" i="65"/>
  <c r="AB3125" i="65"/>
  <c r="Q3117" i="65"/>
  <c r="Q3123" i="65"/>
  <c r="Q3129" i="65"/>
  <c r="Q3132" i="65"/>
  <c r="Q3114" i="65"/>
  <c r="Q3120" i="65"/>
  <c r="AB3117" i="65"/>
  <c r="AB3123" i="65"/>
  <c r="AB3126" i="65"/>
  <c r="AB3129" i="65"/>
  <c r="AB3132" i="65"/>
  <c r="AB3135" i="65"/>
  <c r="AB3138" i="65"/>
  <c r="AB3141" i="65"/>
  <c r="AB3144" i="65"/>
  <c r="AB3147" i="65"/>
  <c r="AB3120" i="65"/>
  <c r="Q3115" i="65"/>
  <c r="Q3118" i="65"/>
  <c r="Q3130" i="65"/>
  <c r="Q3133" i="65"/>
  <c r="T1" i="65"/>
  <c r="AB3115" i="65"/>
  <c r="AB3121" i="65"/>
  <c r="AB3130" i="65"/>
  <c r="AB3133" i="65"/>
  <c r="AB3136" i="65"/>
  <c r="AB3139" i="65"/>
  <c r="AB3142" i="65"/>
  <c r="AB3145" i="65"/>
  <c r="AB3118" i="65"/>
  <c r="AB3124" i="65"/>
  <c r="Q3116" i="65"/>
  <c r="Q3122" i="65"/>
  <c r="Q3125" i="65"/>
  <c r="Q3131" i="65"/>
  <c r="Q3134" i="65"/>
  <c r="U941" i="62"/>
  <c r="R3112" i="65"/>
  <c r="T941" i="62" l="1"/>
  <c r="T1" i="62" l="1"/>
  <c r="S941" i="6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</author>
  </authors>
  <commentList>
    <comment ref="B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=DSGRID(ETF_Master!$A$3:$A$3283,"NAME;X;NAV;RIC","Latest Value","","","RowHeader=true;ColHeader=true;DispSeriesDescription=false;DispDatatypeDescription=true","")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</author>
  </authors>
  <commentList>
    <comment ref="B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=DSGRID(ETF_Master_주식형!$A$3:$A$7512,"NAME;X;NAV;RIC","Latest Value","","","RowHeader=true;ColHeader=true;DispSeriesDescription=false;DispDatatypeDescription=true","")</t>
        </r>
      </text>
    </comment>
    <comment ref="R3112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=DSGRID(ETF_Master_주식형!$Q$3113:$Q$3174,"NAME;MV;PCH#(X,1M);PCH#(X,12M)","Latest Value","","","RowHeader=true;ColHeader=true;DispSeriesDescription=true;DispDatatypeDescription=true","")</t>
        </r>
      </text>
    </comment>
  </commentList>
</comments>
</file>

<file path=xl/sharedStrings.xml><?xml version="1.0" encoding="utf-8"?>
<sst xmlns="http://schemas.openxmlformats.org/spreadsheetml/2006/main" count="55798" uniqueCount="18521">
  <si>
    <t>DEM</t>
  </si>
  <si>
    <t>FDN</t>
  </si>
  <si>
    <t>수익률</t>
    <phoneticPr fontId="4" type="noConversion"/>
  </si>
  <si>
    <t>TR.CommonName</t>
    <phoneticPr fontId="4" type="noConversion"/>
  </si>
  <si>
    <t>표준편차</t>
    <phoneticPr fontId="4" type="noConversion"/>
  </si>
  <si>
    <t>정보비율</t>
    <phoneticPr fontId="4" type="noConversion"/>
  </si>
  <si>
    <t>샤프비율</t>
    <phoneticPr fontId="4" type="noConversion"/>
  </si>
  <si>
    <t>TER</t>
    <phoneticPr fontId="4" type="noConversion"/>
  </si>
  <si>
    <t>TR.FundStdDev1Year</t>
    <phoneticPr fontId="4" type="noConversion"/>
  </si>
  <si>
    <t>TR.TotalReturn52Wk</t>
    <phoneticPr fontId="4" type="noConversion"/>
  </si>
  <si>
    <t>TR.FundInfoRatio1Year</t>
    <phoneticPr fontId="4" type="noConversion"/>
  </si>
  <si>
    <t>TR.FundSharpe1Year</t>
    <phoneticPr fontId="4" type="noConversion"/>
  </si>
  <si>
    <t>TR.FundBenchmarkName</t>
    <phoneticPr fontId="4" type="noConversion"/>
  </si>
  <si>
    <t>TR.FundTER</t>
    <phoneticPr fontId="4" type="noConversion"/>
  </si>
  <si>
    <t>TR.FundGeographicFocus</t>
    <phoneticPr fontId="4" type="noConversion"/>
  </si>
  <si>
    <t>TR.AvgDailyValTraded20D</t>
  </si>
  <si>
    <t>AVG(TR.Volume(SDate=0D,EDate=0D-29D))/*Avg Volume last 30 days*//*Avg Volume last 30 days*/</t>
  </si>
  <si>
    <t>TR.FundType</t>
  </si>
  <si>
    <t>TR.FundClassificationSectorName</t>
    <phoneticPr fontId="4" type="noConversion"/>
  </si>
  <si>
    <t>거래량_1M</t>
    <phoneticPr fontId="4" type="noConversion"/>
  </si>
  <si>
    <t>거래금액_1M</t>
    <phoneticPr fontId="4" type="noConversion"/>
  </si>
  <si>
    <t>FVD</t>
  </si>
  <si>
    <t>GDX</t>
  </si>
  <si>
    <t>DFE</t>
  </si>
  <si>
    <t>DHS</t>
  </si>
  <si>
    <t>FXC</t>
  </si>
  <si>
    <t>FBT</t>
  </si>
  <si>
    <t>X</t>
  </si>
  <si>
    <t>NET ASSET VALUE</t>
  </si>
  <si>
    <t>RIC</t>
  </si>
  <si>
    <t>괴리율(%)</t>
    <phoneticPr fontId="4" type="noConversion"/>
  </si>
  <si>
    <t xml:space="preserve"> </t>
    <phoneticPr fontId="4" type="noConversion"/>
  </si>
  <si>
    <t>NAME</t>
  </si>
  <si>
    <t>U:ICF</t>
  </si>
  <si>
    <t>U:ICF</t>
    <phoneticPr fontId="4" type="noConversion"/>
  </si>
  <si>
    <t>@IBB</t>
  </si>
  <si>
    <t>@IBB</t>
    <phoneticPr fontId="4" type="noConversion"/>
  </si>
  <si>
    <t>U:IGM</t>
  </si>
  <si>
    <t>U:IGM</t>
    <phoneticPr fontId="4" type="noConversion"/>
  </si>
  <si>
    <t>U:RWR</t>
  </si>
  <si>
    <t>U:RWR</t>
    <phoneticPr fontId="4" type="noConversion"/>
  </si>
  <si>
    <t>U:VTI</t>
  </si>
  <si>
    <t>U:VTI</t>
    <phoneticPr fontId="4" type="noConversion"/>
  </si>
  <si>
    <t>U:IGN</t>
  </si>
  <si>
    <t>U:IGN</t>
    <phoneticPr fontId="4" type="noConversion"/>
  </si>
  <si>
    <t>U:IGV</t>
  </si>
  <si>
    <t>U:IGV</t>
    <phoneticPr fontId="4" type="noConversion"/>
  </si>
  <si>
    <t>@SOXX</t>
  </si>
  <si>
    <t>@SOXX</t>
    <phoneticPr fontId="4" type="noConversion"/>
  </si>
  <si>
    <t>U:EFA</t>
  </si>
  <si>
    <t>U:EFA</t>
    <phoneticPr fontId="4" type="noConversion"/>
  </si>
  <si>
    <t>U:EPP</t>
  </si>
  <si>
    <t>U:EPP</t>
    <phoneticPr fontId="4" type="noConversion"/>
  </si>
  <si>
    <t>U:IGE</t>
  </si>
  <si>
    <t>U:IGE</t>
    <phoneticPr fontId="4" type="noConversion"/>
  </si>
  <si>
    <t>U:ILF</t>
  </si>
  <si>
    <t>U:ILF</t>
    <phoneticPr fontId="4" type="noConversion"/>
  </si>
  <si>
    <t>U:JPXN</t>
  </si>
  <si>
    <t>U:JPXN</t>
    <phoneticPr fontId="4" type="noConversion"/>
  </si>
  <si>
    <t>U:IXC</t>
  </si>
  <si>
    <t>U:IXC</t>
    <phoneticPr fontId="4" type="noConversion"/>
  </si>
  <si>
    <t>U:IXG</t>
  </si>
  <si>
    <t>U:IXG</t>
    <phoneticPr fontId="4" type="noConversion"/>
  </si>
  <si>
    <t>U:IXJ</t>
  </si>
  <si>
    <t>U:IXJ</t>
    <phoneticPr fontId="4" type="noConversion"/>
  </si>
  <si>
    <t>U:IXN</t>
  </si>
  <si>
    <t>U:IXN</t>
    <phoneticPr fontId="4" type="noConversion"/>
  </si>
  <si>
    <t>U:MDY</t>
  </si>
  <si>
    <t>U:MDY</t>
    <phoneticPr fontId="4" type="noConversion"/>
  </si>
  <si>
    <t>U:IWS</t>
  </si>
  <si>
    <t>U:IWS</t>
    <phoneticPr fontId="4" type="noConversion"/>
  </si>
  <si>
    <t>U:IOO</t>
  </si>
  <si>
    <t>U:IOO</t>
    <phoneticPr fontId="4" type="noConversion"/>
  </si>
  <si>
    <t>U:LQD</t>
  </si>
  <si>
    <t>@SHY</t>
  </si>
  <si>
    <t>@TLT</t>
  </si>
  <si>
    <t>@IEF</t>
  </si>
  <si>
    <t>U:FEZ</t>
  </si>
  <si>
    <t>U:FEZ</t>
    <phoneticPr fontId="4" type="noConversion"/>
  </si>
  <si>
    <t>U:SPEU</t>
  </si>
  <si>
    <t>U:SPEU</t>
    <phoneticPr fontId="4" type="noConversion"/>
  </si>
  <si>
    <t>U:SPYG</t>
  </si>
  <si>
    <t>U:SPYG</t>
    <phoneticPr fontId="4" type="noConversion"/>
  </si>
  <si>
    <t>U:SPYV</t>
  </si>
  <si>
    <t>U:SPYV</t>
    <phoneticPr fontId="4" type="noConversion"/>
  </si>
  <si>
    <t>U:SLYV</t>
  </si>
  <si>
    <t>U:SLYV</t>
    <phoneticPr fontId="4" type="noConversion"/>
  </si>
  <si>
    <t>U:SLYG</t>
  </si>
  <si>
    <t>U:SLYG</t>
    <phoneticPr fontId="4" type="noConversion"/>
  </si>
  <si>
    <t>U:DGT</t>
  </si>
  <si>
    <t>U:DGT</t>
    <phoneticPr fontId="4" type="noConversion"/>
  </si>
  <si>
    <t>U:XNTK</t>
  </si>
  <si>
    <t>U:XNTK</t>
    <phoneticPr fontId="4" type="noConversion"/>
  </si>
  <si>
    <t>U:SPTM</t>
  </si>
  <si>
    <t>U:SPTM</t>
    <phoneticPr fontId="4" type="noConversion"/>
  </si>
  <si>
    <t>U:EZA</t>
  </si>
  <si>
    <t>U:EZA</t>
    <phoneticPr fontId="4" type="noConversion"/>
  </si>
  <si>
    <t>U:OEF</t>
  </si>
  <si>
    <t>U:OEF</t>
    <phoneticPr fontId="4" type="noConversion"/>
  </si>
  <si>
    <t>U:EEM</t>
  </si>
  <si>
    <t>U:EEM</t>
    <phoneticPr fontId="4" type="noConversion"/>
  </si>
  <si>
    <t>U:RSP</t>
  </si>
  <si>
    <t>U:RSP</t>
    <phoneticPr fontId="4" type="noConversion"/>
  </si>
  <si>
    <t>U:PWC</t>
  </si>
  <si>
    <t>U:PWC</t>
    <phoneticPr fontId="4" type="noConversion"/>
  </si>
  <si>
    <t>U:IWP</t>
  </si>
  <si>
    <t>U:IWP</t>
    <phoneticPr fontId="4" type="noConversion"/>
  </si>
  <si>
    <t>U:IWR</t>
  </si>
  <si>
    <t>U:IWR</t>
    <phoneticPr fontId="4" type="noConversion"/>
  </si>
  <si>
    <t>U:FVD</t>
  </si>
  <si>
    <t>U:FVD</t>
    <phoneticPr fontId="4" type="noConversion"/>
  </si>
  <si>
    <t>U:IXP</t>
  </si>
  <si>
    <t>U:IXP</t>
    <phoneticPr fontId="4" type="noConversion"/>
  </si>
  <si>
    <t>U:AGG</t>
  </si>
  <si>
    <t>@ONEQ</t>
  </si>
  <si>
    <t>@ONEQ</t>
    <phoneticPr fontId="4" type="noConversion"/>
  </si>
  <si>
    <t>U:IYT</t>
  </si>
  <si>
    <t>U:IYT</t>
    <phoneticPr fontId="4" type="noConversion"/>
  </si>
  <si>
    <t>@DVY</t>
  </si>
  <si>
    <t>@DVY</t>
    <phoneticPr fontId="4" type="noConversion"/>
  </si>
  <si>
    <t>U:VXF</t>
  </si>
  <si>
    <t>U:VXF</t>
    <phoneticPr fontId="4" type="noConversion"/>
  </si>
  <si>
    <t>U:TIP</t>
  </si>
  <si>
    <t>U:ITOT</t>
  </si>
  <si>
    <t>U:ITOT</t>
    <phoneticPr fontId="4" type="noConversion"/>
  </si>
  <si>
    <t>U:VAW</t>
  </si>
  <si>
    <t>U:VAW</t>
    <phoneticPr fontId="4" type="noConversion"/>
  </si>
  <si>
    <t>U:VB</t>
  </si>
  <si>
    <t>U:VB</t>
    <phoneticPr fontId="4" type="noConversion"/>
  </si>
  <si>
    <t>U:VBK</t>
  </si>
  <si>
    <t>U:VBK</t>
    <phoneticPr fontId="4" type="noConversion"/>
  </si>
  <si>
    <t>U:VBR</t>
  </si>
  <si>
    <t>U:VBR</t>
    <phoneticPr fontId="4" type="noConversion"/>
  </si>
  <si>
    <t>U:VDC</t>
  </si>
  <si>
    <t>U:VDC</t>
    <phoneticPr fontId="4" type="noConversion"/>
  </si>
  <si>
    <t>U:VFH</t>
  </si>
  <si>
    <t>U:VFH</t>
    <phoneticPr fontId="4" type="noConversion"/>
  </si>
  <si>
    <t>U:VGT</t>
  </si>
  <si>
    <t>U:VGT</t>
    <phoneticPr fontId="4" type="noConversion"/>
  </si>
  <si>
    <t>U:VHT</t>
  </si>
  <si>
    <t>U:VHT</t>
    <phoneticPr fontId="4" type="noConversion"/>
  </si>
  <si>
    <t>U:VO</t>
  </si>
  <si>
    <t>U:VO</t>
    <phoneticPr fontId="4" type="noConversion"/>
  </si>
  <si>
    <t>U:VPU</t>
  </si>
  <si>
    <t>U:VPU</t>
    <phoneticPr fontId="4" type="noConversion"/>
  </si>
  <si>
    <t>U:VUG</t>
  </si>
  <si>
    <t>U:VUG</t>
    <phoneticPr fontId="4" type="noConversion"/>
  </si>
  <si>
    <t>U:VV</t>
  </si>
  <si>
    <t>U:VV</t>
    <phoneticPr fontId="4" type="noConversion"/>
  </si>
  <si>
    <t>U:VCR</t>
  </si>
  <si>
    <t>U:VCR</t>
    <phoneticPr fontId="4" type="noConversion"/>
  </si>
  <si>
    <t>U:VTV</t>
  </si>
  <si>
    <t>U:VTV</t>
    <phoneticPr fontId="4" type="noConversion"/>
  </si>
  <si>
    <t>U:ILCV</t>
  </si>
  <si>
    <t>U:ILCV</t>
    <phoneticPr fontId="4" type="noConversion"/>
  </si>
  <si>
    <t>U:ISCV</t>
  </si>
  <si>
    <t>U:ISCV</t>
    <phoneticPr fontId="4" type="noConversion"/>
  </si>
  <si>
    <t>U:ISCG</t>
  </si>
  <si>
    <t>U:ISCG</t>
    <phoneticPr fontId="4" type="noConversion"/>
  </si>
  <si>
    <t>U:ISCB</t>
  </si>
  <si>
    <t>U:ISCB</t>
    <phoneticPr fontId="4" type="noConversion"/>
  </si>
  <si>
    <t>@IMCV</t>
  </si>
  <si>
    <t>@IMCV</t>
    <phoneticPr fontId="4" type="noConversion"/>
  </si>
  <si>
    <t>U:IMCG</t>
  </si>
  <si>
    <t>U:IMCG</t>
    <phoneticPr fontId="4" type="noConversion"/>
  </si>
  <si>
    <t>U:IMCB</t>
  </si>
  <si>
    <t>U:IMCB</t>
    <phoneticPr fontId="4" type="noConversion"/>
  </si>
  <si>
    <t>U:ILCG</t>
  </si>
  <si>
    <t>U:ILCG</t>
    <phoneticPr fontId="4" type="noConversion"/>
  </si>
  <si>
    <t>U:ILCB</t>
  </si>
  <si>
    <t>U:ILCB</t>
    <phoneticPr fontId="4" type="noConversion"/>
  </si>
  <si>
    <t>U:EWY</t>
  </si>
  <si>
    <t>U:EWY</t>
    <phoneticPr fontId="4" type="noConversion"/>
  </si>
  <si>
    <t>U:IVV</t>
  </si>
  <si>
    <t>U:IVV</t>
    <phoneticPr fontId="4" type="noConversion"/>
  </si>
  <si>
    <t>U:IWB</t>
  </si>
  <si>
    <t>U:IWB</t>
    <phoneticPr fontId="4" type="noConversion"/>
  </si>
  <si>
    <t>U:IYW</t>
  </si>
  <si>
    <t>U:IYW</t>
    <phoneticPr fontId="4" type="noConversion"/>
  </si>
  <si>
    <t>U:IVW</t>
  </si>
  <si>
    <t>U:IVW</t>
    <phoneticPr fontId="4" type="noConversion"/>
  </si>
  <si>
    <t>U:IVE</t>
  </si>
  <si>
    <t>U:IVE</t>
    <phoneticPr fontId="4" type="noConversion"/>
  </si>
  <si>
    <t>U:IJH</t>
  </si>
  <si>
    <t>U:IJH</t>
    <phoneticPr fontId="4" type="noConversion"/>
  </si>
  <si>
    <t>U:IWD</t>
  </si>
  <si>
    <t>U:IWD</t>
    <phoneticPr fontId="4" type="noConversion"/>
  </si>
  <si>
    <t>U:IWF</t>
  </si>
  <si>
    <t>U:IWF</t>
    <phoneticPr fontId="4" type="noConversion"/>
  </si>
  <si>
    <t>U:IWM</t>
  </si>
  <si>
    <t>U:IWM</t>
    <phoneticPr fontId="4" type="noConversion"/>
  </si>
  <si>
    <t>U:IWV</t>
  </si>
  <si>
    <t>U:IWV</t>
    <phoneticPr fontId="4" type="noConversion"/>
  </si>
  <si>
    <t>U:IYZ</t>
  </si>
  <si>
    <t>U:IYZ</t>
    <phoneticPr fontId="4" type="noConversion"/>
  </si>
  <si>
    <t>U:IYF</t>
  </si>
  <si>
    <t>U:IYF</t>
    <phoneticPr fontId="4" type="noConversion"/>
  </si>
  <si>
    <t>U:IJR</t>
  </si>
  <si>
    <t>U:IJR</t>
    <phoneticPr fontId="4" type="noConversion"/>
  </si>
  <si>
    <t>U:IYM</t>
  </si>
  <si>
    <t>U:IYM</t>
    <phoneticPr fontId="4" type="noConversion"/>
  </si>
  <si>
    <t>U:IYY</t>
  </si>
  <si>
    <t>U:IYY</t>
    <phoneticPr fontId="4" type="noConversion"/>
  </si>
  <si>
    <t>U:IYC</t>
  </si>
  <si>
    <t>U:IYC</t>
    <phoneticPr fontId="4" type="noConversion"/>
  </si>
  <si>
    <t>U:IDU</t>
  </si>
  <si>
    <t>U:IDU</t>
    <phoneticPr fontId="4" type="noConversion"/>
  </si>
  <si>
    <t>U:IYR</t>
  </si>
  <si>
    <t>U:IYR</t>
    <phoneticPr fontId="4" type="noConversion"/>
  </si>
  <si>
    <t>U:IYJ</t>
  </si>
  <si>
    <t>U:IYJ</t>
    <phoneticPr fontId="4" type="noConversion"/>
  </si>
  <si>
    <t>U:IYH</t>
  </si>
  <si>
    <t>U:IYH</t>
    <phoneticPr fontId="4" type="noConversion"/>
  </si>
  <si>
    <t>U:IYG</t>
  </si>
  <si>
    <t>U:IYG</t>
    <phoneticPr fontId="4" type="noConversion"/>
  </si>
  <si>
    <t>U:IYE</t>
  </si>
  <si>
    <t>U:IYE</t>
    <phoneticPr fontId="4" type="noConversion"/>
  </si>
  <si>
    <t>U:IYK</t>
  </si>
  <si>
    <t>U:IYK</t>
    <phoneticPr fontId="4" type="noConversion"/>
  </si>
  <si>
    <t>U:EWT</t>
  </si>
  <si>
    <t>U:EWT</t>
    <phoneticPr fontId="4" type="noConversion"/>
  </si>
  <si>
    <t>U:EWZ</t>
  </si>
  <si>
    <t>U:EWZ</t>
    <phoneticPr fontId="4" type="noConversion"/>
  </si>
  <si>
    <t>U:VDE</t>
  </si>
  <si>
    <t>U:VDE</t>
    <phoneticPr fontId="4" type="noConversion"/>
  </si>
  <si>
    <t>U:VIS</t>
  </si>
  <si>
    <t>U:VIS</t>
    <phoneticPr fontId="4" type="noConversion"/>
  </si>
  <si>
    <t>U:VOX</t>
  </si>
  <si>
    <t>U:VOX</t>
    <phoneticPr fontId="4" type="noConversion"/>
  </si>
  <si>
    <t>U:VNQ</t>
  </si>
  <si>
    <t>U:VNQ</t>
    <phoneticPr fontId="4" type="noConversion"/>
  </si>
  <si>
    <t>U:FXI</t>
  </si>
  <si>
    <t>U:FXI</t>
    <phoneticPr fontId="4" type="noConversion"/>
  </si>
  <si>
    <t>U:GLD</t>
  </si>
  <si>
    <t>@PEY</t>
  </si>
  <si>
    <t>@PEY</t>
    <phoneticPr fontId="4" type="noConversion"/>
  </si>
  <si>
    <t>@PGJ</t>
  </si>
  <si>
    <t>@PGJ</t>
    <phoneticPr fontId="4" type="noConversion"/>
  </si>
  <si>
    <t>U:EZU</t>
  </si>
  <si>
    <t>U:EZU</t>
    <phoneticPr fontId="4" type="noConversion"/>
  </si>
  <si>
    <t>U:IJK</t>
  </si>
  <si>
    <t>U:IJK</t>
    <phoneticPr fontId="4" type="noConversion"/>
  </si>
  <si>
    <t>U:IWN</t>
  </si>
  <si>
    <t>U:IWN</t>
    <phoneticPr fontId="4" type="noConversion"/>
  </si>
  <si>
    <t>U:IWO</t>
  </si>
  <si>
    <t>U:IWO</t>
    <phoneticPr fontId="4" type="noConversion"/>
  </si>
  <si>
    <t>@IUSV</t>
  </si>
  <si>
    <t>@IUSV</t>
    <phoneticPr fontId="4" type="noConversion"/>
  </si>
  <si>
    <t>@IUSG</t>
  </si>
  <si>
    <t>@IUSG</t>
    <phoneticPr fontId="4" type="noConversion"/>
  </si>
  <si>
    <t>U:IJJ</t>
  </si>
  <si>
    <t>U:IJJ</t>
    <phoneticPr fontId="4" type="noConversion"/>
  </si>
  <si>
    <t>U:IEV</t>
  </si>
  <si>
    <t>U:IEV</t>
    <phoneticPr fontId="4" type="noConversion"/>
  </si>
  <si>
    <t>U:IJS</t>
  </si>
  <si>
    <t>U:IJS</t>
    <phoneticPr fontId="4" type="noConversion"/>
  </si>
  <si>
    <t>@IJT</t>
  </si>
  <si>
    <t>@IJT</t>
    <phoneticPr fontId="4" type="noConversion"/>
  </si>
  <si>
    <t>U:SUSA</t>
  </si>
  <si>
    <t>U:SUSA</t>
    <phoneticPr fontId="4" type="noConversion"/>
  </si>
  <si>
    <t>U:IAU</t>
  </si>
  <si>
    <t>U:PBW</t>
  </si>
  <si>
    <t>U:PBW</t>
    <phoneticPr fontId="4" type="noConversion"/>
  </si>
  <si>
    <t>U:XMMO</t>
  </si>
  <si>
    <t>U:XMMO</t>
    <phoneticPr fontId="4" type="noConversion"/>
  </si>
  <si>
    <t>U:PWV</t>
  </si>
  <si>
    <t>U:PWV</t>
    <phoneticPr fontId="4" type="noConversion"/>
  </si>
  <si>
    <t>U:XMVM</t>
  </si>
  <si>
    <t>U:XMVM</t>
    <phoneticPr fontId="4" type="noConversion"/>
  </si>
  <si>
    <t>U:XSMO</t>
  </si>
  <si>
    <t>U:XSMO</t>
    <phoneticPr fontId="4" type="noConversion"/>
  </si>
  <si>
    <t>U:PWB</t>
  </si>
  <si>
    <t>U:PWB</t>
    <phoneticPr fontId="4" type="noConversion"/>
  </si>
  <si>
    <t>U:XSVM</t>
  </si>
  <si>
    <t>U:XSVM</t>
    <phoneticPr fontId="4" type="noConversion"/>
  </si>
  <si>
    <t>U:VGK</t>
  </si>
  <si>
    <t>U:VGK</t>
    <phoneticPr fontId="4" type="noConversion"/>
  </si>
  <si>
    <t>U:VPL</t>
  </si>
  <si>
    <t>U:VPL</t>
    <phoneticPr fontId="4" type="noConversion"/>
  </si>
  <si>
    <t>U:VWO</t>
  </si>
  <si>
    <t>U:VWO</t>
    <phoneticPr fontId="4" type="noConversion"/>
  </si>
  <si>
    <t>U:XLG</t>
  </si>
  <si>
    <t>U:XLG</t>
    <phoneticPr fontId="4" type="noConversion"/>
  </si>
  <si>
    <t>U:PSJ</t>
  </si>
  <si>
    <t>U:PSJ</t>
    <phoneticPr fontId="4" type="noConversion"/>
  </si>
  <si>
    <t>U:PSI</t>
  </si>
  <si>
    <t>U:PSI</t>
    <phoneticPr fontId="4" type="noConversion"/>
  </si>
  <si>
    <t>U:PBJ</t>
  </si>
  <si>
    <t>U:PBJ</t>
    <phoneticPr fontId="4" type="noConversion"/>
  </si>
  <si>
    <t>U:PEJ</t>
  </si>
  <si>
    <t>U:PEJ</t>
    <phoneticPr fontId="4" type="noConversion"/>
  </si>
  <si>
    <t>U:PBS</t>
  </si>
  <si>
    <t>U:PBS</t>
    <phoneticPr fontId="4" type="noConversion"/>
  </si>
  <si>
    <t>U:PXQ</t>
  </si>
  <si>
    <t>U:PXQ</t>
    <phoneticPr fontId="4" type="noConversion"/>
  </si>
  <si>
    <t>U:PJP</t>
  </si>
  <si>
    <t>U:PJP</t>
    <phoneticPr fontId="4" type="noConversion"/>
  </si>
  <si>
    <t>U:PBE</t>
  </si>
  <si>
    <t>U:PBE</t>
    <phoneticPr fontId="4" type="noConversion"/>
  </si>
  <si>
    <t>U:EFV</t>
  </si>
  <si>
    <t>U:EFV</t>
    <phoneticPr fontId="4" type="noConversion"/>
  </si>
  <si>
    <t>U:EFG</t>
  </si>
  <si>
    <t>U:EFG</t>
    <phoneticPr fontId="4" type="noConversion"/>
  </si>
  <si>
    <t>U:IWC</t>
  </si>
  <si>
    <t>U:IWC</t>
    <phoneticPr fontId="4" type="noConversion"/>
  </si>
  <si>
    <t>@PFM</t>
  </si>
  <si>
    <t>@PFM</t>
    <phoneticPr fontId="4" type="noConversion"/>
  </si>
  <si>
    <t>@PID</t>
  </si>
  <si>
    <t>@PID</t>
    <phoneticPr fontId="4" type="noConversion"/>
  </si>
  <si>
    <t>U:FDM</t>
  </si>
  <si>
    <t>U:FDM</t>
    <phoneticPr fontId="4" type="noConversion"/>
  </si>
  <si>
    <t>U:PKB</t>
  </si>
  <si>
    <t>U:PKB</t>
    <phoneticPr fontId="4" type="noConversion"/>
  </si>
  <si>
    <t>U:PXE</t>
  </si>
  <si>
    <t>U:PXE</t>
    <phoneticPr fontId="4" type="noConversion"/>
  </si>
  <si>
    <t>U:PXJ</t>
  </si>
  <si>
    <t>U:PXJ</t>
    <phoneticPr fontId="4" type="noConversion"/>
  </si>
  <si>
    <t>U:PPA</t>
  </si>
  <si>
    <t>U:PPA</t>
    <phoneticPr fontId="4" type="noConversion"/>
  </si>
  <si>
    <t>@PUI</t>
  </si>
  <si>
    <t>@PUI</t>
    <phoneticPr fontId="4" type="noConversion"/>
  </si>
  <si>
    <t>U:KCE</t>
  </si>
  <si>
    <t>U:KCE</t>
    <phoneticPr fontId="4" type="noConversion"/>
  </si>
  <si>
    <t>U:SPMD</t>
  </si>
  <si>
    <t>U:SPMD</t>
    <phoneticPr fontId="4" type="noConversion"/>
  </si>
  <si>
    <t>U:MDYV</t>
  </si>
  <si>
    <t>U:MDYV</t>
    <phoneticPr fontId="4" type="noConversion"/>
  </si>
  <si>
    <t>U:MDYG</t>
  </si>
  <si>
    <t>U:MDYG</t>
    <phoneticPr fontId="4" type="noConversion"/>
  </si>
  <si>
    <t>U:KBE</t>
  </si>
  <si>
    <t>U:KBE</t>
    <phoneticPr fontId="4" type="noConversion"/>
  </si>
  <si>
    <t>U:KIE</t>
  </si>
  <si>
    <t>U:KIE</t>
    <phoneticPr fontId="4" type="noConversion"/>
  </si>
  <si>
    <t>U:SDY</t>
  </si>
  <si>
    <t>U:SDY</t>
    <phoneticPr fontId="4" type="noConversion"/>
  </si>
  <si>
    <t>U:SPLG</t>
  </si>
  <si>
    <t>U:SPLG</t>
    <phoneticPr fontId="4" type="noConversion"/>
  </si>
  <si>
    <t>U:SPHQ</t>
  </si>
  <si>
    <t>U:SPHQ</t>
    <phoneticPr fontId="4" type="noConversion"/>
  </si>
  <si>
    <t>@PHO</t>
  </si>
  <si>
    <t>@PHO</t>
    <phoneticPr fontId="4" type="noConversion"/>
  </si>
  <si>
    <t>U:FXE</t>
  </si>
  <si>
    <t>U:PRF</t>
  </si>
  <si>
    <t>U:PRF</t>
    <phoneticPr fontId="4" type="noConversion"/>
  </si>
  <si>
    <t>U:SPY</t>
  </si>
  <si>
    <t>U:SPY</t>
    <phoneticPr fontId="4" type="noConversion"/>
  </si>
  <si>
    <t>U:DBC</t>
  </si>
  <si>
    <t>U:XBI</t>
  </si>
  <si>
    <t>U:XBI</t>
    <phoneticPr fontId="4" type="noConversion"/>
  </si>
  <si>
    <t>U:XHB</t>
  </si>
  <si>
    <t>U:XHB</t>
    <phoneticPr fontId="4" type="noConversion"/>
  </si>
  <si>
    <t>U:XSD</t>
  </si>
  <si>
    <t>U:XSD</t>
    <phoneticPr fontId="4" type="noConversion"/>
  </si>
  <si>
    <t>U:RPG</t>
  </si>
  <si>
    <t>U:RPG</t>
    <phoneticPr fontId="4" type="noConversion"/>
  </si>
  <si>
    <t>U:RFV</t>
  </si>
  <si>
    <t>U:RFV</t>
    <phoneticPr fontId="4" type="noConversion"/>
  </si>
  <si>
    <t>U:RFG</t>
  </si>
  <si>
    <t>U:RFG</t>
    <phoneticPr fontId="4" type="noConversion"/>
  </si>
  <si>
    <t>U:RZV</t>
  </si>
  <si>
    <t>U:RZV</t>
    <phoneticPr fontId="4" type="noConversion"/>
  </si>
  <si>
    <t>U:RZG</t>
  </si>
  <si>
    <t>U:RZG</t>
    <phoneticPr fontId="4" type="noConversion"/>
  </si>
  <si>
    <t>U:RPV</t>
  </si>
  <si>
    <t>U:RPV</t>
    <phoneticPr fontId="4" type="noConversion"/>
  </si>
  <si>
    <t>U:FDL</t>
  </si>
  <si>
    <t>U:FDL</t>
    <phoneticPr fontId="4" type="noConversion"/>
  </si>
  <si>
    <t>U:RYJ</t>
  </si>
  <si>
    <t>U:RYJ</t>
    <phoneticPr fontId="4" type="noConversion"/>
  </si>
  <si>
    <t>U:USO</t>
  </si>
  <si>
    <t>U:FPX</t>
  </si>
  <si>
    <t>U:FPX</t>
    <phoneticPr fontId="4" type="noConversion"/>
  </si>
  <si>
    <t>@QQEW</t>
  </si>
  <si>
    <t>@QQEW</t>
    <phoneticPr fontId="4" type="noConversion"/>
  </si>
  <si>
    <t>@QTEC</t>
  </si>
  <si>
    <t>@QTEC</t>
    <phoneticPr fontId="4" type="noConversion"/>
  </si>
  <si>
    <t>U:VIG</t>
  </si>
  <si>
    <t>U:VIG</t>
    <phoneticPr fontId="4" type="noConversion"/>
  </si>
  <si>
    <t>U:SLV</t>
  </si>
  <si>
    <t>U:IEO</t>
  </si>
  <si>
    <t>U:IEO</t>
    <phoneticPr fontId="4" type="noConversion"/>
  </si>
  <si>
    <t>U:IEZ</t>
  </si>
  <si>
    <t>U:IEZ</t>
    <phoneticPr fontId="4" type="noConversion"/>
  </si>
  <si>
    <t>U:IHE</t>
  </si>
  <si>
    <t>U:IHE</t>
    <phoneticPr fontId="4" type="noConversion"/>
  </si>
  <si>
    <t>U:IHF</t>
  </si>
  <si>
    <t>U:IHF</t>
    <phoneticPr fontId="4" type="noConversion"/>
  </si>
  <si>
    <t>U:IHI</t>
  </si>
  <si>
    <t>U:IHI</t>
    <phoneticPr fontId="4" type="noConversion"/>
  </si>
  <si>
    <t>U:IAI</t>
  </si>
  <si>
    <t>U:IAI</t>
    <phoneticPr fontId="4" type="noConversion"/>
  </si>
  <si>
    <t>U:IAK</t>
  </si>
  <si>
    <t>U:IAK</t>
    <phoneticPr fontId="4" type="noConversion"/>
  </si>
  <si>
    <t>U:IAT</t>
  </si>
  <si>
    <t>U:IAT</t>
    <phoneticPr fontId="4" type="noConversion"/>
  </si>
  <si>
    <t>U:ITA</t>
  </si>
  <si>
    <t>U:ITA</t>
    <phoneticPr fontId="4" type="noConversion"/>
  </si>
  <si>
    <t>U:ITB</t>
  </si>
  <si>
    <t>U:ITB</t>
    <phoneticPr fontId="4" type="noConversion"/>
  </si>
  <si>
    <t>U:GDX</t>
  </si>
  <si>
    <t>U:GDX</t>
    <phoneticPr fontId="4" type="noConversion"/>
  </si>
  <si>
    <t>U:DEW</t>
  </si>
  <si>
    <t>U:DEW</t>
    <phoneticPr fontId="4" type="noConversion"/>
  </si>
  <si>
    <t>U:DES</t>
  </si>
  <si>
    <t>U:DES</t>
    <phoneticPr fontId="4" type="noConversion"/>
  </si>
  <si>
    <t>U:DLN</t>
  </si>
  <si>
    <t>U:DLN</t>
    <phoneticPr fontId="4" type="noConversion"/>
  </si>
  <si>
    <t>U:DFE</t>
  </si>
  <si>
    <t>U:DFE</t>
    <phoneticPr fontId="4" type="noConversion"/>
  </si>
  <si>
    <t>U:DHS</t>
  </si>
  <si>
    <t>U:DHS</t>
    <phoneticPr fontId="4" type="noConversion"/>
  </si>
  <si>
    <t>U:DFJ</t>
  </si>
  <si>
    <t>U:DFJ</t>
    <phoneticPr fontId="4" type="noConversion"/>
  </si>
  <si>
    <t>U:DIM</t>
  </si>
  <si>
    <t>U:DIM</t>
    <phoneticPr fontId="4" type="noConversion"/>
  </si>
  <si>
    <t>U:DLS</t>
  </si>
  <si>
    <t>U:DLS</t>
    <phoneticPr fontId="4" type="noConversion"/>
  </si>
  <si>
    <t>U:DWM</t>
  </si>
  <si>
    <t>U:DWM</t>
    <phoneticPr fontId="4" type="noConversion"/>
  </si>
  <si>
    <t>U:DTH</t>
  </si>
  <si>
    <t>U:DTH</t>
    <phoneticPr fontId="4" type="noConversion"/>
  </si>
  <si>
    <t>U:AIVL</t>
  </si>
  <si>
    <t>U:AIVL</t>
    <phoneticPr fontId="4" type="noConversion"/>
  </si>
  <si>
    <t>U:AIVI</t>
  </si>
  <si>
    <t>U:AIVI</t>
    <phoneticPr fontId="4" type="noConversion"/>
  </si>
  <si>
    <t>U:DOL</t>
  </si>
  <si>
    <t>U:DOL</t>
    <phoneticPr fontId="4" type="noConversion"/>
  </si>
  <si>
    <t>U:DNL</t>
  </si>
  <si>
    <t>U:DNL</t>
    <phoneticPr fontId="4" type="noConversion"/>
  </si>
  <si>
    <t>U:DXJ</t>
  </si>
  <si>
    <t>U:DXJ</t>
    <phoneticPr fontId="4" type="noConversion"/>
  </si>
  <si>
    <t>U:DON</t>
  </si>
  <si>
    <t>U:DON</t>
    <phoneticPr fontId="4" type="noConversion"/>
  </si>
  <si>
    <t>U:DTD</t>
  </si>
  <si>
    <t>U:DTD</t>
    <phoneticPr fontId="4" type="noConversion"/>
  </si>
  <si>
    <t>U:SSO</t>
  </si>
  <si>
    <t>U:SSO</t>
    <phoneticPr fontId="4" type="noConversion"/>
  </si>
  <si>
    <t>U:QLD</t>
  </si>
  <si>
    <t>U:QLD</t>
    <phoneticPr fontId="4" type="noConversion"/>
  </si>
  <si>
    <t>U:SH</t>
  </si>
  <si>
    <t>U:MVV</t>
  </si>
  <si>
    <t>U:MVV</t>
    <phoneticPr fontId="4" type="noConversion"/>
  </si>
  <si>
    <t>U:DOG</t>
  </si>
  <si>
    <t>U:MYY</t>
  </si>
  <si>
    <t>U:DDM</t>
  </si>
  <si>
    <t>U:DDM</t>
    <phoneticPr fontId="4" type="noConversion"/>
  </si>
  <si>
    <t>U:PSQ</t>
  </si>
  <si>
    <t>U:XES</t>
  </si>
  <si>
    <t>U:XES</t>
    <phoneticPr fontId="4" type="noConversion"/>
  </si>
  <si>
    <t>U:XOP</t>
  </si>
  <si>
    <t>U:XOP</t>
    <phoneticPr fontId="4" type="noConversion"/>
  </si>
  <si>
    <t>U:XPH</t>
  </si>
  <si>
    <t>U:XPH</t>
    <phoneticPr fontId="4" type="noConversion"/>
  </si>
  <si>
    <t>U:XRT</t>
  </si>
  <si>
    <t>U:XRT</t>
    <phoneticPr fontId="4" type="noConversion"/>
  </si>
  <si>
    <t>U:KRE</t>
  </si>
  <si>
    <t>U:KRE</t>
    <phoneticPr fontId="4" type="noConversion"/>
  </si>
  <si>
    <t>U:XME</t>
  </si>
  <si>
    <t>U:XME</t>
    <phoneticPr fontId="4" type="noConversion"/>
  </si>
  <si>
    <t>U:FXA</t>
  </si>
  <si>
    <t>U:FXB</t>
  </si>
  <si>
    <t>U:FXC</t>
  </si>
  <si>
    <t>U:FXF</t>
  </si>
  <si>
    <t>U:FBT</t>
  </si>
  <si>
    <t>U:FBT</t>
    <phoneticPr fontId="4" type="noConversion"/>
  </si>
  <si>
    <t>U:FDN</t>
  </si>
  <si>
    <t>U:FDN</t>
    <phoneticPr fontId="4" type="noConversion"/>
  </si>
  <si>
    <t>@FTCS</t>
  </si>
  <si>
    <t>@FTCS</t>
    <phoneticPr fontId="4" type="noConversion"/>
  </si>
  <si>
    <t>U:DXD</t>
  </si>
  <si>
    <t>U:QID</t>
  </si>
  <si>
    <t>U:SDS</t>
  </si>
  <si>
    <t>U:MZZ</t>
  </si>
  <si>
    <t>U:GSG</t>
  </si>
  <si>
    <t>U:VOT</t>
  </si>
  <si>
    <t>U:VOT</t>
    <phoneticPr fontId="4" type="noConversion"/>
  </si>
  <si>
    <t>U:VOE</t>
  </si>
  <si>
    <t>U:VOE</t>
    <phoneticPr fontId="4" type="noConversion"/>
  </si>
  <si>
    <t>U:MXI</t>
  </si>
  <si>
    <t>U:MXI</t>
    <phoneticPr fontId="4" type="noConversion"/>
  </si>
  <si>
    <t>U:EXI</t>
  </si>
  <si>
    <t>U:EXI</t>
    <phoneticPr fontId="4" type="noConversion"/>
  </si>
  <si>
    <t>U:JXI</t>
  </si>
  <si>
    <t>U:JXI</t>
    <phoneticPr fontId="4" type="noConversion"/>
  </si>
  <si>
    <t>U:RXI</t>
  </si>
  <si>
    <t>U:RXI</t>
    <phoneticPr fontId="4" type="noConversion"/>
  </si>
  <si>
    <t>U:KXI</t>
  </si>
  <si>
    <t>U:KXI</t>
    <phoneticPr fontId="4" type="noConversion"/>
  </si>
  <si>
    <t>@PRFZ</t>
  </si>
  <si>
    <t>@PRFZ</t>
    <phoneticPr fontId="4" type="noConversion"/>
  </si>
  <si>
    <t>U:CVY</t>
  </si>
  <si>
    <t>U:CVY</t>
    <phoneticPr fontId="4" type="noConversion"/>
  </si>
  <si>
    <t>@PEZ</t>
  </si>
  <si>
    <t>@PEZ</t>
    <phoneticPr fontId="4" type="noConversion"/>
  </si>
  <si>
    <t>@PRN</t>
  </si>
  <si>
    <t>@PRN</t>
    <phoneticPr fontId="4" type="noConversion"/>
  </si>
  <si>
    <t>@PSL</t>
  </si>
  <si>
    <t>@PSL</t>
    <phoneticPr fontId="4" type="noConversion"/>
  </si>
  <si>
    <t>@PTH</t>
  </si>
  <si>
    <t>@PTH</t>
    <phoneticPr fontId="4" type="noConversion"/>
  </si>
  <si>
    <t>@PXI</t>
  </si>
  <si>
    <t>@PXI</t>
    <phoneticPr fontId="4" type="noConversion"/>
  </si>
  <si>
    <t>@PYZ</t>
  </si>
  <si>
    <t>@PYZ</t>
    <phoneticPr fontId="4" type="noConversion"/>
  </si>
  <si>
    <t>@PFI</t>
  </si>
  <si>
    <t>@PFI</t>
    <phoneticPr fontId="4" type="noConversion"/>
  </si>
  <si>
    <t>@PTF</t>
  </si>
  <si>
    <t>@PTF</t>
    <phoneticPr fontId="4" type="noConversion"/>
  </si>
  <si>
    <t>U:SLX</t>
  </si>
  <si>
    <t>U:SLX</t>
    <phoneticPr fontId="4" type="noConversion"/>
  </si>
  <si>
    <t>U:EVX</t>
  </si>
  <si>
    <t>U:EVX</t>
    <phoneticPr fontId="4" type="noConversion"/>
  </si>
  <si>
    <t>U:ERTH</t>
  </si>
  <si>
    <t>U:ERTH</t>
    <phoneticPr fontId="4" type="noConversion"/>
  </si>
  <si>
    <t>U:PSP</t>
  </si>
  <si>
    <t>U:PSP</t>
    <phoneticPr fontId="4" type="noConversion"/>
  </si>
  <si>
    <t>U:RSPD</t>
  </si>
  <si>
    <t>U:RSPD</t>
    <phoneticPr fontId="4" type="noConversion"/>
  </si>
  <si>
    <t>U:RSPS</t>
  </si>
  <si>
    <t>U:RSPS</t>
    <phoneticPr fontId="4" type="noConversion"/>
  </si>
  <si>
    <t>U:RSPG</t>
  </si>
  <si>
    <t>U:RSPG</t>
    <phoneticPr fontId="4" type="noConversion"/>
  </si>
  <si>
    <t>U:RSPF</t>
  </si>
  <si>
    <t>U:RSPF</t>
    <phoneticPr fontId="4" type="noConversion"/>
  </si>
  <si>
    <t>U:RSPT</t>
  </si>
  <si>
    <t>U:RSPT</t>
    <phoneticPr fontId="4" type="noConversion"/>
  </si>
  <si>
    <t>U:RSPH</t>
  </si>
  <si>
    <t>U:RSPH</t>
    <phoneticPr fontId="4" type="noConversion"/>
  </si>
  <si>
    <t>U:RSPM</t>
  </si>
  <si>
    <t>U:RSPM</t>
    <phoneticPr fontId="4" type="noConversion"/>
  </si>
  <si>
    <t>U:RSPU</t>
  </si>
  <si>
    <t>U:RSPU</t>
    <phoneticPr fontId="4" type="noConversion"/>
  </si>
  <si>
    <t>U:RSPN</t>
  </si>
  <si>
    <t>U:RSPN</t>
    <phoneticPr fontId="4" type="noConversion"/>
  </si>
  <si>
    <t>U:VYM</t>
  </si>
  <si>
    <t>U:VYM</t>
    <phoneticPr fontId="4" type="noConversion"/>
  </si>
  <si>
    <t>U:DSI</t>
  </si>
  <si>
    <t>U:DSI</t>
    <phoneticPr fontId="4" type="noConversion"/>
  </si>
  <si>
    <t>U:EQWL</t>
  </si>
  <si>
    <t>U:EQWL</t>
    <phoneticPr fontId="4" type="noConversion"/>
  </si>
  <si>
    <t>U:PGF</t>
  </si>
  <si>
    <t>U:PGF</t>
    <phoneticPr fontId="4" type="noConversion"/>
  </si>
  <si>
    <t>U:XMHQ</t>
  </si>
  <si>
    <t>U:XMHQ</t>
    <phoneticPr fontId="4" type="noConversion"/>
  </si>
  <si>
    <t>@FTDS</t>
  </si>
  <si>
    <t>@FTDS</t>
    <phoneticPr fontId="4" type="noConversion"/>
  </si>
  <si>
    <t>U:DEF</t>
  </si>
  <si>
    <t>U:DEF</t>
    <phoneticPr fontId="4" type="noConversion"/>
  </si>
  <si>
    <t>U:CSD</t>
  </si>
  <si>
    <t>U:CSD</t>
    <phoneticPr fontId="4" type="noConversion"/>
  </si>
  <si>
    <t>U:RWX</t>
  </si>
  <si>
    <t>U:RWX</t>
    <phoneticPr fontId="4" type="noConversion"/>
  </si>
  <si>
    <t>@PKW</t>
  </si>
  <si>
    <t>@PKW</t>
    <phoneticPr fontId="4" type="noConversion"/>
  </si>
  <si>
    <t>U:DBO</t>
  </si>
  <si>
    <t>U:DBE</t>
  </si>
  <si>
    <t>U:DBP</t>
  </si>
  <si>
    <t>U:DBB</t>
  </si>
  <si>
    <t>U:DBA</t>
  </si>
  <si>
    <t>@USIG</t>
  </si>
  <si>
    <t>U:GBF</t>
  </si>
  <si>
    <t>@IGIB</t>
  </si>
  <si>
    <t>U:GVI</t>
  </si>
  <si>
    <t>@SHV</t>
  </si>
  <si>
    <t>@IGSB</t>
  </si>
  <si>
    <t>@IEI</t>
  </si>
  <si>
    <t>U:TLH</t>
  </si>
  <si>
    <t>U:CWI</t>
  </si>
  <si>
    <t>U:CWI</t>
    <phoneticPr fontId="4" type="noConversion"/>
  </si>
  <si>
    <t>U:SDD</t>
  </si>
  <si>
    <t>U:SAA</t>
  </si>
  <si>
    <t>U:SAA</t>
    <phoneticPr fontId="4" type="noConversion"/>
  </si>
  <si>
    <t>U:RWM</t>
  </si>
  <si>
    <t>U:SBB</t>
  </si>
  <si>
    <t>U:TWM</t>
  </si>
  <si>
    <t>U:UWM</t>
  </si>
  <si>
    <t>U:UWM</t>
    <phoneticPr fontId="4" type="noConversion"/>
  </si>
  <si>
    <t>U:GII</t>
  </si>
  <si>
    <t>U:GII</t>
    <phoneticPr fontId="4" type="noConversion"/>
  </si>
  <si>
    <t>U:UGE</t>
  </si>
  <si>
    <t>U:UGE</t>
    <phoneticPr fontId="4" type="noConversion"/>
  </si>
  <si>
    <t>U:UCC</t>
  </si>
  <si>
    <t>U:UCC</t>
    <phoneticPr fontId="4" type="noConversion"/>
  </si>
  <si>
    <t>U:UYG</t>
  </si>
  <si>
    <t>U:UYG</t>
    <phoneticPr fontId="4" type="noConversion"/>
  </si>
  <si>
    <t>U:RXL</t>
  </si>
  <si>
    <t>U:RXL</t>
    <phoneticPr fontId="4" type="noConversion"/>
  </si>
  <si>
    <t>U:UXI</t>
  </si>
  <si>
    <t>U:UXI</t>
    <phoneticPr fontId="4" type="noConversion"/>
  </si>
  <si>
    <t>U:DIG</t>
  </si>
  <si>
    <t>U:DIG</t>
    <phoneticPr fontId="4" type="noConversion"/>
  </si>
  <si>
    <t>U:URE</t>
  </si>
  <si>
    <t>U:URE</t>
    <phoneticPr fontId="4" type="noConversion"/>
  </si>
  <si>
    <t>U:USD</t>
  </si>
  <si>
    <t>U:USD</t>
    <phoneticPr fontId="4" type="noConversion"/>
  </si>
  <si>
    <t>U:ROM</t>
  </si>
  <si>
    <t>U:ROM</t>
    <phoneticPr fontId="4" type="noConversion"/>
  </si>
  <si>
    <t>U:UPW</t>
  </si>
  <si>
    <t>U:UPW</t>
    <phoneticPr fontId="4" type="noConversion"/>
  </si>
  <si>
    <t>U:SMN</t>
  </si>
  <si>
    <t>U:SZK</t>
  </si>
  <si>
    <t>U:SCC</t>
  </si>
  <si>
    <t>U:SKF</t>
  </si>
  <si>
    <t>U:RXD</t>
  </si>
  <si>
    <t>U:SIJ</t>
  </si>
  <si>
    <t>U:DUG</t>
  </si>
  <si>
    <t>U:SRS</t>
  </si>
  <si>
    <t>U:SSG</t>
  </si>
  <si>
    <t>U:REW</t>
  </si>
  <si>
    <t>U:SDP</t>
  </si>
  <si>
    <t>U:UYM</t>
  </si>
  <si>
    <t>U:UYM</t>
    <phoneticPr fontId="4" type="noConversion"/>
  </si>
  <si>
    <t>U:FXY</t>
  </si>
  <si>
    <t>@QCLN</t>
  </si>
  <si>
    <t>@QCLN</t>
    <phoneticPr fontId="4" type="noConversion"/>
  </si>
  <si>
    <t>@QQXT</t>
  </si>
  <si>
    <t>@QQXT</t>
    <phoneticPr fontId="4" type="noConversion"/>
  </si>
  <si>
    <t>U:UUP</t>
  </si>
  <si>
    <t>U:UDN</t>
  </si>
  <si>
    <t>U:EES</t>
  </si>
  <si>
    <t>U:EES</t>
    <phoneticPr fontId="4" type="noConversion"/>
  </si>
  <si>
    <t>U:WTV</t>
  </si>
  <si>
    <t>U:WTV</t>
    <phoneticPr fontId="4" type="noConversion"/>
  </si>
  <si>
    <t>U:RESP</t>
  </si>
  <si>
    <t>U:RESP</t>
    <phoneticPr fontId="4" type="noConversion"/>
  </si>
  <si>
    <t>U:EPS</t>
  </si>
  <si>
    <t>U:EPS</t>
    <phoneticPr fontId="4" type="noConversion"/>
  </si>
  <si>
    <t>U:EZM</t>
  </si>
  <si>
    <t>U:EZM</t>
    <phoneticPr fontId="4" type="noConversion"/>
  </si>
  <si>
    <t>@PDP</t>
  </si>
  <si>
    <t>@PDP</t>
    <phoneticPr fontId="4" type="noConversion"/>
  </si>
  <si>
    <t>U:VEU</t>
  </si>
  <si>
    <t>U:VEU</t>
    <phoneticPr fontId="4" type="noConversion"/>
  </si>
  <si>
    <t>@MBB</t>
  </si>
  <si>
    <t>U:GXC</t>
  </si>
  <si>
    <t>U:GXC</t>
    <phoneticPr fontId="4" type="noConversion"/>
  </si>
  <si>
    <t>U:GMF</t>
  </si>
  <si>
    <t>U:GMF</t>
    <phoneticPr fontId="4" type="noConversion"/>
  </si>
  <si>
    <t>@PFF</t>
  </si>
  <si>
    <t>U:CZA</t>
  </si>
  <si>
    <t>U:CZA</t>
    <phoneticPr fontId="4" type="noConversion"/>
  </si>
  <si>
    <t>@BND</t>
  </si>
  <si>
    <t>U:BIV</t>
  </si>
  <si>
    <t>U:BLV</t>
  </si>
  <si>
    <t>U:BSV</t>
  </si>
  <si>
    <t>U:HYG</t>
  </si>
  <si>
    <t>U:UNG</t>
  </si>
  <si>
    <t>U:SPEM</t>
  </si>
  <si>
    <t>U:SPEM</t>
    <phoneticPr fontId="4" type="noConversion"/>
  </si>
  <si>
    <t>U:SPDW</t>
  </si>
  <si>
    <t>U:SPDW</t>
    <phoneticPr fontId="4" type="noConversion"/>
  </si>
  <si>
    <t>U:GWX</t>
  </si>
  <si>
    <t>U:GWX</t>
    <phoneticPr fontId="4" type="noConversion"/>
  </si>
  <si>
    <t>U:USRT</t>
  </si>
  <si>
    <t>U:USRT</t>
    <phoneticPr fontId="4" type="noConversion"/>
  </si>
  <si>
    <t>U:REM</t>
  </si>
  <si>
    <t>U:REM</t>
    <phoneticPr fontId="4" type="noConversion"/>
  </si>
  <si>
    <t>U:REZ</t>
  </si>
  <si>
    <t>U:REZ</t>
    <phoneticPr fontId="4" type="noConversion"/>
  </si>
  <si>
    <t>U:SMOG</t>
  </si>
  <si>
    <t>U:SMOG</t>
    <phoneticPr fontId="4" type="noConversion"/>
  </si>
  <si>
    <t>@FAD</t>
  </si>
  <si>
    <t>@FAD</t>
    <phoneticPr fontId="4" type="noConversion"/>
  </si>
  <si>
    <t>@FAB</t>
  </si>
  <si>
    <t>@FAB</t>
    <phoneticPr fontId="4" type="noConversion"/>
  </si>
  <si>
    <t>@FTC</t>
  </si>
  <si>
    <t>@FTC</t>
    <phoneticPr fontId="4" type="noConversion"/>
  </si>
  <si>
    <t>@FTA</t>
  </si>
  <si>
    <t>@FTA</t>
    <phoneticPr fontId="4" type="noConversion"/>
  </si>
  <si>
    <t>@FYX</t>
  </si>
  <si>
    <t>@FYX</t>
    <phoneticPr fontId="4" type="noConversion"/>
  </si>
  <si>
    <t>U:FXD</t>
  </si>
  <si>
    <t>U:FXD</t>
    <phoneticPr fontId="4" type="noConversion"/>
  </si>
  <si>
    <t>U:FXN</t>
  </si>
  <si>
    <t>U:FXN</t>
    <phoneticPr fontId="4" type="noConversion"/>
  </si>
  <si>
    <t>U:FXO</t>
  </si>
  <si>
    <t>U:FXO</t>
    <phoneticPr fontId="4" type="noConversion"/>
  </si>
  <si>
    <t>U:FXH</t>
  </si>
  <si>
    <t>U:FXH</t>
    <phoneticPr fontId="4" type="noConversion"/>
  </si>
  <si>
    <t>@FNX</t>
  </si>
  <si>
    <t>@FNX</t>
    <phoneticPr fontId="4" type="noConversion"/>
  </si>
  <si>
    <t>U:FRI</t>
  </si>
  <si>
    <t>U:FRI</t>
    <phoneticPr fontId="4" type="noConversion"/>
  </si>
  <si>
    <t>U:FXR</t>
  </si>
  <si>
    <t>U:FXR</t>
    <phoneticPr fontId="4" type="noConversion"/>
  </si>
  <si>
    <t>U:FXL</t>
  </si>
  <si>
    <t>U:FXL</t>
    <phoneticPr fontId="4" type="noConversion"/>
  </si>
  <si>
    <t>U:FXG</t>
  </si>
  <si>
    <t>U:FXG</t>
    <phoneticPr fontId="4" type="noConversion"/>
  </si>
  <si>
    <t>U:FXZ</t>
  </si>
  <si>
    <t>U:FXZ</t>
    <phoneticPr fontId="4" type="noConversion"/>
  </si>
  <si>
    <t>U:FXU</t>
  </si>
  <si>
    <t>U:FXU</t>
    <phoneticPr fontId="4" type="noConversion"/>
  </si>
  <si>
    <t>@FEX</t>
  </si>
  <si>
    <t>@FEX</t>
    <phoneticPr fontId="4" type="noConversion"/>
  </si>
  <si>
    <t>U:CGW</t>
  </si>
  <si>
    <t>U:CGW</t>
    <phoneticPr fontId="4" type="noConversion"/>
  </si>
  <si>
    <t>U:FIW</t>
  </si>
  <si>
    <t>U:FIW</t>
    <phoneticPr fontId="4" type="noConversion"/>
  </si>
  <si>
    <t>U:FCG</t>
  </si>
  <si>
    <t>U:FCG</t>
    <phoneticPr fontId="4" type="noConversion"/>
  </si>
  <si>
    <t>U:BIL</t>
  </si>
  <si>
    <t>U:SPTI</t>
  </si>
  <si>
    <t>U:SPTL</t>
  </si>
  <si>
    <t>U:SPAB</t>
  </si>
  <si>
    <t>U:SPIP</t>
  </si>
  <si>
    <t>U:WTRE</t>
  </si>
  <si>
    <t>U:WTRE</t>
    <phoneticPr fontId="4" type="noConversion"/>
  </si>
  <si>
    <t>U:PBD</t>
  </si>
  <si>
    <t>U:PBD</t>
    <phoneticPr fontId="4" type="noConversion"/>
  </si>
  <si>
    <t>U:IDHQ</t>
  </si>
  <si>
    <t>U:IDHQ</t>
    <phoneticPr fontId="4" type="noConversion"/>
  </si>
  <si>
    <t>@PIO</t>
  </si>
  <si>
    <t>@PIO</t>
    <phoneticPr fontId="4" type="noConversion"/>
  </si>
  <si>
    <t>U:IDV</t>
  </si>
  <si>
    <t>U:IDV</t>
    <phoneticPr fontId="4" type="noConversion"/>
  </si>
  <si>
    <t>U:PXF</t>
  </si>
  <si>
    <t>U:PXF</t>
    <phoneticPr fontId="4" type="noConversion"/>
  </si>
  <si>
    <t>U:DEM</t>
  </si>
  <si>
    <t>U:DEM</t>
    <phoneticPr fontId="4" type="noConversion"/>
  </si>
  <si>
    <t>U:VEA</t>
  </si>
  <si>
    <t>U:VEA</t>
    <phoneticPr fontId="4" type="noConversion"/>
  </si>
  <si>
    <t>U:WPS</t>
  </si>
  <si>
    <t>U:WPS</t>
    <phoneticPr fontId="4" type="noConversion"/>
  </si>
  <si>
    <t>U:NLR</t>
  </si>
  <si>
    <t>U:NLR</t>
    <phoneticPr fontId="4" type="noConversion"/>
  </si>
  <si>
    <t>U:FDD</t>
  </si>
  <si>
    <t>U:FDD</t>
    <phoneticPr fontId="4" type="noConversion"/>
  </si>
  <si>
    <t>U:DTRE</t>
  </si>
  <si>
    <t>U:DTRE</t>
    <phoneticPr fontId="4" type="noConversion"/>
  </si>
  <si>
    <t>U:MOO</t>
  </si>
  <si>
    <t>U:MOO</t>
    <phoneticPr fontId="4" type="noConversion"/>
  </si>
  <si>
    <t>U:MUB</t>
  </si>
  <si>
    <t>U:TFI</t>
  </si>
  <si>
    <t>U:PDN</t>
  </si>
  <si>
    <t>U:PDN</t>
    <phoneticPr fontId="4" type="noConversion"/>
  </si>
  <si>
    <t>U:PXH</t>
  </si>
  <si>
    <t>U:PXH</t>
    <phoneticPr fontId="4" type="noConversion"/>
  </si>
  <si>
    <t>U:BWX</t>
  </si>
  <si>
    <t>U:CMF</t>
  </si>
  <si>
    <t>U:NYF</t>
  </si>
  <si>
    <t>U:PZA</t>
  </si>
  <si>
    <t>U:PWZ</t>
  </si>
  <si>
    <t>U:PZT</t>
  </si>
  <si>
    <t>U:PCY</t>
  </si>
  <si>
    <t>U:SHM</t>
  </si>
  <si>
    <t>U:EFZ</t>
  </si>
  <si>
    <t>U:EFU</t>
  </si>
  <si>
    <t>U:DGS</t>
  </si>
  <si>
    <t>U:DGS</t>
    <phoneticPr fontId="4" type="noConversion"/>
  </si>
  <si>
    <t>U:EUM</t>
  </si>
  <si>
    <t>U:EEV</t>
  </si>
  <si>
    <t>U:FXP</t>
  </si>
  <si>
    <t>U:EWV</t>
  </si>
  <si>
    <t>U:CUT</t>
  </si>
  <si>
    <t>U:CUT</t>
    <phoneticPr fontId="4" type="noConversion"/>
  </si>
  <si>
    <t>U:PHB</t>
  </si>
  <si>
    <t>U:PVI</t>
  </si>
  <si>
    <t>@IEUS</t>
  </si>
  <si>
    <t>@IEUS</t>
    <phoneticPr fontId="4" type="noConversion"/>
  </si>
  <si>
    <t>@IFGL</t>
  </si>
  <si>
    <t>@IFGL</t>
    <phoneticPr fontId="4" type="noConversion"/>
  </si>
  <si>
    <t>U:ECH</t>
  </si>
  <si>
    <t>U:ECH</t>
    <phoneticPr fontId="4" type="noConversion"/>
  </si>
  <si>
    <t>U:BKF</t>
  </si>
  <si>
    <t>U:BKF</t>
    <phoneticPr fontId="4" type="noConversion"/>
  </si>
  <si>
    <t>@AIA</t>
  </si>
  <si>
    <t>@AIA</t>
    <phoneticPr fontId="4" type="noConversion"/>
  </si>
  <si>
    <t>U:FGD</t>
  </si>
  <si>
    <t>U:FGD</t>
    <phoneticPr fontId="4" type="noConversion"/>
  </si>
  <si>
    <t>U:JNK</t>
  </si>
  <si>
    <t>U:ITM</t>
  </si>
  <si>
    <t>U:USL</t>
  </si>
  <si>
    <t>U:EDV</t>
  </si>
  <si>
    <t>@SCZ</t>
  </si>
  <si>
    <t>@SCZ</t>
    <phoneticPr fontId="4" type="noConversion"/>
  </si>
  <si>
    <t>U:TOK</t>
  </si>
  <si>
    <t>U:TOK</t>
    <phoneticPr fontId="4" type="noConversion"/>
  </si>
  <si>
    <t>@IGF</t>
  </si>
  <si>
    <t>@IGF</t>
    <phoneticPr fontId="4" type="noConversion"/>
  </si>
  <si>
    <t>@EMB</t>
  </si>
  <si>
    <t>U:MGC</t>
  </si>
  <si>
    <t>U:MGC</t>
    <phoneticPr fontId="4" type="noConversion"/>
  </si>
  <si>
    <t>U:MGK</t>
  </si>
  <si>
    <t>U:MGK</t>
    <phoneticPr fontId="4" type="noConversion"/>
  </si>
  <si>
    <t>U:MGV</t>
  </si>
  <si>
    <t>U:MGV</t>
    <phoneticPr fontId="4" type="noConversion"/>
  </si>
  <si>
    <t>U:PBP</t>
  </si>
  <si>
    <t>U:SCJ</t>
  </si>
  <si>
    <t>U:SCJ</t>
    <phoneticPr fontId="4" type="noConversion"/>
  </si>
  <si>
    <t>@PIZ</t>
  </si>
  <si>
    <t>@PIZ</t>
    <phoneticPr fontId="4" type="noConversion"/>
  </si>
  <si>
    <t>@PIE</t>
  </si>
  <si>
    <t>@PIE</t>
    <phoneticPr fontId="4" type="noConversion"/>
  </si>
  <si>
    <t>U:MLN</t>
  </si>
  <si>
    <t>@BJK</t>
  </si>
  <si>
    <t>@BJK</t>
    <phoneticPr fontId="4" type="noConversion"/>
  </si>
  <si>
    <t>U:GCC</t>
  </si>
  <si>
    <t>U:PGX</t>
  </si>
  <si>
    <t>U:GSY</t>
  </si>
  <si>
    <t>U:DWX</t>
  </si>
  <si>
    <t>U:DWX</t>
    <phoneticPr fontId="4" type="noConversion"/>
  </si>
  <si>
    <t>U:RWL</t>
  </si>
  <si>
    <t>U:RWL</t>
    <phoneticPr fontId="4" type="noConversion"/>
  </si>
  <si>
    <t>U:RWK</t>
  </si>
  <si>
    <t>U:RWK</t>
    <phoneticPr fontId="4" type="noConversion"/>
  </si>
  <si>
    <t>U:RWJ</t>
  </si>
  <si>
    <t>U:RWJ</t>
    <phoneticPr fontId="4" type="noConversion"/>
  </si>
  <si>
    <t>U:EPI</t>
  </si>
  <si>
    <t>U:EPI</t>
    <phoneticPr fontId="4" type="noConversion"/>
  </si>
  <si>
    <t>U:SMB</t>
  </si>
  <si>
    <t>U:UGA</t>
  </si>
  <si>
    <t>U:PIN</t>
  </si>
  <si>
    <t>U:PIN</t>
    <phoneticPr fontId="4" type="noConversion"/>
  </si>
  <si>
    <t>U:WIP</t>
  </si>
  <si>
    <t>U:LTL</t>
  </si>
  <si>
    <t>U:LTL</t>
    <phoneticPr fontId="4" type="noConversion"/>
  </si>
  <si>
    <t>@ACWI</t>
  </si>
  <si>
    <t>@ACWI</t>
    <phoneticPr fontId="4" type="noConversion"/>
  </si>
  <si>
    <t>@ACWX</t>
  </si>
  <si>
    <t>@ACWX</t>
    <phoneticPr fontId="4" type="noConversion"/>
  </si>
  <si>
    <t>@TUR</t>
  </si>
  <si>
    <t>@TUR</t>
    <phoneticPr fontId="4" type="noConversion"/>
  </si>
  <si>
    <t>U:THD</t>
  </si>
  <si>
    <t>U:THD</t>
    <phoneticPr fontId="4" type="noConversion"/>
  </si>
  <si>
    <t>U:EIS</t>
  </si>
  <si>
    <t>U:EIS</t>
    <phoneticPr fontId="4" type="noConversion"/>
  </si>
  <si>
    <t>U:TAN</t>
  </si>
  <si>
    <t>U:TAN</t>
    <phoneticPr fontId="4" type="noConversion"/>
  </si>
  <si>
    <t>U:PST</t>
  </si>
  <si>
    <t>U:TBT</t>
  </si>
  <si>
    <t>U:RDOG</t>
  </si>
  <si>
    <t>U:RDOG</t>
    <phoneticPr fontId="4" type="noConversion"/>
  </si>
  <si>
    <t>U:RWO</t>
  </si>
  <si>
    <t>U:RWO</t>
    <phoneticPr fontId="4" type="noConversion"/>
  </si>
  <si>
    <t>U:EWX</t>
  </si>
  <si>
    <t>U:EWX</t>
    <phoneticPr fontId="4" type="noConversion"/>
  </si>
  <si>
    <t>@PNQI</t>
  </si>
  <si>
    <t>@PNQI</t>
    <phoneticPr fontId="4" type="noConversion"/>
  </si>
  <si>
    <t>U:SEF</t>
  </si>
  <si>
    <t>U:FAN</t>
  </si>
  <si>
    <t>U:FAN</t>
    <phoneticPr fontId="4" type="noConversion"/>
  </si>
  <si>
    <t>@ICLN</t>
  </si>
  <si>
    <t>@ICLN</t>
    <phoneticPr fontId="4" type="noConversion"/>
  </si>
  <si>
    <t>@WOOD</t>
  </si>
  <si>
    <t>@WOOD</t>
    <phoneticPr fontId="4" type="noConversion"/>
  </si>
  <si>
    <t>U:VT</t>
  </si>
  <si>
    <t>U:VT</t>
    <phoneticPr fontId="4" type="noConversion"/>
  </si>
  <si>
    <t>U:AFK</t>
  </si>
  <si>
    <t>U:AFK</t>
    <phoneticPr fontId="4" type="noConversion"/>
  </si>
  <si>
    <t>@AAXJ</t>
  </si>
  <si>
    <t>@AAXJ</t>
    <phoneticPr fontId="4" type="noConversion"/>
  </si>
  <si>
    <t>U:HAP</t>
  </si>
  <si>
    <t>U:HAP</t>
    <phoneticPr fontId="4" type="noConversion"/>
  </si>
  <si>
    <t>U:FAZ</t>
  </si>
  <si>
    <t>U:FAS</t>
  </si>
  <si>
    <t>U:FAS</t>
    <phoneticPr fontId="4" type="noConversion"/>
  </si>
  <si>
    <t>U:ERY</t>
  </si>
  <si>
    <t>U:RBLD</t>
  </si>
  <si>
    <t>U:RBLD</t>
    <phoneticPr fontId="4" type="noConversion"/>
  </si>
  <si>
    <t>U:TZA</t>
  </si>
  <si>
    <t>U:SPXS</t>
  </si>
  <si>
    <t>U:TNA</t>
  </si>
  <si>
    <t>U:TNA</t>
    <phoneticPr fontId="4" type="noConversion"/>
  </si>
  <si>
    <t>U:SPXL</t>
  </si>
  <si>
    <t>U:SPXL</t>
    <phoneticPr fontId="4" type="noConversion"/>
  </si>
  <si>
    <t>U:ERX</t>
  </si>
  <si>
    <t>U:ERX</t>
    <phoneticPr fontId="4" type="noConversion"/>
  </si>
  <si>
    <t>U:SUB</t>
  </si>
  <si>
    <t>U:AGZ</t>
  </si>
  <si>
    <t>U:AOK</t>
  </si>
  <si>
    <t>U:AOM</t>
  </si>
  <si>
    <t>U:AOR</t>
  </si>
  <si>
    <t>U:AOA</t>
  </si>
  <si>
    <t>U:PSR</t>
  </si>
  <si>
    <t>U:PSR</t>
    <phoneticPr fontId="4" type="noConversion"/>
  </si>
  <si>
    <t>U:IDX</t>
  </si>
  <si>
    <t>U:IDX</t>
    <phoneticPr fontId="4" type="noConversion"/>
  </si>
  <si>
    <t>U:VNM</t>
  </si>
  <si>
    <t>U:VNM</t>
    <phoneticPr fontId="4" type="noConversion"/>
  </si>
  <si>
    <t>U:UCO</t>
  </si>
  <si>
    <t>U:SCO</t>
  </si>
  <si>
    <t>U:ULE</t>
  </si>
  <si>
    <t>U:EUO</t>
  </si>
  <si>
    <t>U:YCL</t>
  </si>
  <si>
    <t>U:YCS</t>
  </si>
  <si>
    <t>U:AGQ</t>
  </si>
  <si>
    <t>U:ZSL</t>
  </si>
  <si>
    <t>U:UGL</t>
  </si>
  <si>
    <t>U:GLL</t>
  </si>
  <si>
    <t>U:EDZ</t>
  </si>
  <si>
    <t>U:EDC</t>
  </si>
  <si>
    <t>U:EDC</t>
    <phoneticPr fontId="4" type="noConversion"/>
  </si>
  <si>
    <t>U:TECL</t>
  </si>
  <si>
    <t>U:TECL</t>
    <phoneticPr fontId="4" type="noConversion"/>
  </si>
  <si>
    <t>U:TECS</t>
  </si>
  <si>
    <t>U:MIDU</t>
  </si>
  <si>
    <t>U:MIDU</t>
    <phoneticPr fontId="4" type="noConversion"/>
  </si>
  <si>
    <t>U:SPIB</t>
  </si>
  <si>
    <t>U:SPMB</t>
  </si>
  <si>
    <t>U:BWZ</t>
  </si>
  <si>
    <t>@IGOV</t>
  </si>
  <si>
    <t>@ISHG</t>
  </si>
  <si>
    <t>U:HYD</t>
  </si>
  <si>
    <t>U:GXG</t>
  </si>
  <si>
    <t>U:GXG</t>
    <phoneticPr fontId="4" type="noConversion"/>
  </si>
  <si>
    <t>U:SPLB</t>
  </si>
  <si>
    <t>U:QAI</t>
  </si>
  <si>
    <t>U:VSS</t>
  </si>
  <si>
    <t>U:VSS</t>
    <phoneticPr fontId="4" type="noConversion"/>
  </si>
  <si>
    <t>U:CWB</t>
  </si>
  <si>
    <t>U:TYD</t>
  </si>
  <si>
    <t>U:TYO</t>
  </si>
  <si>
    <t>U:TMF</t>
  </si>
  <si>
    <t>U:TMV</t>
  </si>
  <si>
    <t>U:DIA</t>
  </si>
  <si>
    <t>U:DIA</t>
    <phoneticPr fontId="4" type="noConversion"/>
  </si>
  <si>
    <t>U:CEW</t>
  </si>
  <si>
    <t>U:BRF</t>
  </si>
  <si>
    <t>U:BRF</t>
    <phoneticPr fontId="4" type="noConversion"/>
  </si>
  <si>
    <t>U:EPV</t>
  </si>
  <si>
    <t>U:BZQ</t>
  </si>
  <si>
    <t>@EMIF</t>
  </si>
  <si>
    <t>@EMIF</t>
    <phoneticPr fontId="4" type="noConversion"/>
  </si>
  <si>
    <t>U:XPP</t>
  </si>
  <si>
    <t>U:XPP</t>
    <phoneticPr fontId="4" type="noConversion"/>
  </si>
  <si>
    <t>U:EPU</t>
  </si>
  <si>
    <t>U:EPU</t>
    <phoneticPr fontId="4" type="noConversion"/>
  </si>
  <si>
    <t>U:UPRO</t>
  </si>
  <si>
    <t>U:UPRO</t>
    <phoneticPr fontId="4" type="noConversion"/>
  </si>
  <si>
    <t>U:SPXU</t>
  </si>
  <si>
    <t>@QABA</t>
  </si>
  <si>
    <t>@QABA</t>
    <phoneticPr fontId="4" type="noConversion"/>
  </si>
  <si>
    <t>U:EQL</t>
  </si>
  <si>
    <t>U:EQL</t>
    <phoneticPr fontId="4" type="noConversion"/>
  </si>
  <si>
    <t>U:CSM</t>
  </si>
  <si>
    <t>U:DRN</t>
  </si>
  <si>
    <t>U:DRN</t>
    <phoneticPr fontId="4" type="noConversion"/>
  </si>
  <si>
    <t>U:DRV</t>
  </si>
  <si>
    <t>U:SIVR</t>
  </si>
  <si>
    <t>U:NORW</t>
  </si>
  <si>
    <t>U:NORW</t>
    <phoneticPr fontId="4" type="noConversion"/>
  </si>
  <si>
    <t>U:TBF</t>
  </si>
  <si>
    <t>U:STPZ</t>
  </si>
  <si>
    <t>U:SGOL</t>
  </si>
  <si>
    <t>U:PSK</t>
  </si>
  <si>
    <t>U:IWL</t>
  </si>
  <si>
    <t>U:IWL</t>
    <phoneticPr fontId="4" type="noConversion"/>
  </si>
  <si>
    <t>U:IWX</t>
  </si>
  <si>
    <t>U:IWX</t>
    <phoneticPr fontId="4" type="noConversion"/>
  </si>
  <si>
    <t>U:IWY</t>
  </si>
  <si>
    <t>U:IWY</t>
    <phoneticPr fontId="4" type="noConversion"/>
  </si>
  <si>
    <t>U:LTPZ</t>
  </si>
  <si>
    <t>U:ZROZ</t>
  </si>
  <si>
    <t>U:CPI</t>
  </si>
  <si>
    <t>U:GRES</t>
  </si>
  <si>
    <t>U:GRES</t>
    <phoneticPr fontId="4" type="noConversion"/>
  </si>
  <si>
    <t>U:TIPZ</t>
  </si>
  <si>
    <t>U:SCHB</t>
  </si>
  <si>
    <t>U:SCHB</t>
    <phoneticPr fontId="4" type="noConversion"/>
  </si>
  <si>
    <t>U:SCHX</t>
  </si>
  <si>
    <t>U:SCHX</t>
    <phoneticPr fontId="4" type="noConversion"/>
  </si>
  <si>
    <t>U:SCHA</t>
  </si>
  <si>
    <t>U:SCHA</t>
    <phoneticPr fontId="4" type="noConversion"/>
  </si>
  <si>
    <t>U:SCHF</t>
  </si>
  <si>
    <t>U:SCHF</t>
    <phoneticPr fontId="4" type="noConversion"/>
  </si>
  <si>
    <t>U:EET</t>
  </si>
  <si>
    <t>U:EET</t>
    <phoneticPr fontId="4" type="noConversion"/>
  </si>
  <si>
    <t>U:EFO</t>
  </si>
  <si>
    <t>U:EFO</t>
    <phoneticPr fontId="4" type="noConversion"/>
  </si>
  <si>
    <t>U:EZJ</t>
  </si>
  <si>
    <t>U:EZJ</t>
    <phoneticPr fontId="4" type="noConversion"/>
  </si>
  <si>
    <t>U:GDXJ</t>
  </si>
  <si>
    <t>U:GDXJ</t>
    <phoneticPr fontId="4" type="noConversion"/>
  </si>
  <si>
    <t>U:MINT</t>
  </si>
  <si>
    <t>U:MNA</t>
  </si>
  <si>
    <t>U:BAB</t>
  </si>
  <si>
    <t>U:UNL</t>
  </si>
  <si>
    <t>@GRID</t>
  </si>
  <si>
    <t>@GRID</t>
    <phoneticPr fontId="4" type="noConversion"/>
  </si>
  <si>
    <t>@INDY</t>
  </si>
  <si>
    <t>@INDY</t>
    <phoneticPr fontId="4" type="noConversion"/>
  </si>
  <si>
    <t>@VCIT</t>
  </si>
  <si>
    <t>@VCLT</t>
  </si>
  <si>
    <t>@VCSH</t>
  </si>
  <si>
    <t>@VGIT</t>
  </si>
  <si>
    <t>@VGLT</t>
  </si>
  <si>
    <t>@VGSH</t>
  </si>
  <si>
    <t>@VMBS</t>
  </si>
  <si>
    <t>U:CHIQ</t>
  </si>
  <si>
    <t>U:CHIQ</t>
    <phoneticPr fontId="4" type="noConversion"/>
  </si>
  <si>
    <t>U:CHII</t>
  </si>
  <si>
    <t>U:CHII</t>
    <phoneticPr fontId="4" type="noConversion"/>
  </si>
  <si>
    <t>U:MUNI</t>
  </si>
  <si>
    <t>U:YINN</t>
  </si>
  <si>
    <t>U:YINN</t>
    <phoneticPr fontId="4" type="noConversion"/>
  </si>
  <si>
    <t>U:YANG</t>
  </si>
  <si>
    <t>U:CQQQ</t>
  </si>
  <si>
    <t>U:CQQQ</t>
    <phoneticPr fontId="4" type="noConversion"/>
  </si>
  <si>
    <t>U:IGLB</t>
  </si>
  <si>
    <t>U:ILTB</t>
  </si>
  <si>
    <t>U:CHIC</t>
  </si>
  <si>
    <t>U:CHIC</t>
    <phoneticPr fontId="4" type="noConversion"/>
  </si>
  <si>
    <t>U:CHIX</t>
  </si>
  <si>
    <t>U:CHIX</t>
    <phoneticPr fontId="4" type="noConversion"/>
  </si>
  <si>
    <t>U:SCHG</t>
  </si>
  <si>
    <t>U:SCHG</t>
    <phoneticPr fontId="4" type="noConversion"/>
  </si>
  <si>
    <t>U:SCHV</t>
  </si>
  <si>
    <t>U:SCHV</t>
    <phoneticPr fontId="4" type="noConversion"/>
  </si>
  <si>
    <t>U:CHIE</t>
  </si>
  <si>
    <t>U:CHIE</t>
    <phoneticPr fontId="4" type="noConversion"/>
  </si>
  <si>
    <t>U:SPSB</t>
  </si>
  <si>
    <t>U:HEDJ</t>
  </si>
  <si>
    <t>U:HEDJ</t>
    <phoneticPr fontId="4" type="noConversion"/>
  </si>
  <si>
    <t>U:PPLT</t>
  </si>
  <si>
    <t>U:PALL</t>
  </si>
  <si>
    <t>U:SCHE</t>
  </si>
  <si>
    <t>U:SCHE</t>
    <phoneticPr fontId="4" type="noConversion"/>
  </si>
  <si>
    <t>U:SCHC</t>
  </si>
  <si>
    <t>U:SCHC</t>
    <phoneticPr fontId="4" type="noConversion"/>
  </si>
  <si>
    <t>U:CHIM</t>
  </si>
  <si>
    <t>U:CHIM</t>
    <phoneticPr fontId="4" type="noConversion"/>
  </si>
  <si>
    <t>U:UST</t>
  </si>
  <si>
    <t>U:UBT</t>
  </si>
  <si>
    <t>@EUFN</t>
  </si>
  <si>
    <t>@EUFN</t>
    <phoneticPr fontId="4" type="noConversion"/>
  </si>
  <si>
    <t>U:SDOW</t>
  </si>
  <si>
    <t>U:SMMU</t>
  </si>
  <si>
    <t>U:SRTY</t>
  </si>
  <si>
    <t>@SQQQ</t>
  </si>
  <si>
    <t>@TQQQ</t>
  </si>
  <si>
    <t>@TQQQ</t>
    <phoneticPr fontId="4" type="noConversion"/>
  </si>
  <si>
    <t>U:SMDD</t>
  </si>
  <si>
    <t>U:UDOW</t>
  </si>
  <si>
    <t>U:UDOW</t>
    <phoneticPr fontId="4" type="noConversion"/>
  </si>
  <si>
    <t>U:UMDD</t>
  </si>
  <si>
    <t>U:UMDD</t>
    <phoneticPr fontId="4" type="noConversion"/>
  </si>
  <si>
    <t>U:URTY</t>
  </si>
  <si>
    <t>U:URTY</t>
    <phoneticPr fontId="4" type="noConversion"/>
  </si>
  <si>
    <t>U:EGPT</t>
  </si>
  <si>
    <t>U:EGPT</t>
    <phoneticPr fontId="4" type="noConversion"/>
  </si>
  <si>
    <t>U:PCEF</t>
  </si>
  <si>
    <t>U:SOXL</t>
  </si>
  <si>
    <t>U:SOXL</t>
    <phoneticPr fontId="4" type="noConversion"/>
  </si>
  <si>
    <t>U:SOXS</t>
  </si>
  <si>
    <t>U:INDL</t>
  </si>
  <si>
    <t>U:INDL</t>
    <phoneticPr fontId="4" type="noConversion"/>
  </si>
  <si>
    <t>@FTRI</t>
  </si>
  <si>
    <t>@FTRI</t>
    <phoneticPr fontId="4" type="noConversion"/>
  </si>
  <si>
    <t>@FTAG</t>
  </si>
  <si>
    <t>@FTAG</t>
    <phoneticPr fontId="4" type="noConversion"/>
  </si>
  <si>
    <t>U:XLB</t>
  </si>
  <si>
    <t>U:XLB</t>
    <phoneticPr fontId="4" type="noConversion"/>
  </si>
  <si>
    <t>U:XLV</t>
  </si>
  <si>
    <t>U:XLV</t>
    <phoneticPr fontId="4" type="noConversion"/>
  </si>
  <si>
    <t>U:XLP</t>
  </si>
  <si>
    <t>U:XLP</t>
    <phoneticPr fontId="4" type="noConversion"/>
  </si>
  <si>
    <t>U:XLY</t>
  </si>
  <si>
    <t>U:XLY</t>
    <phoneticPr fontId="4" type="noConversion"/>
  </si>
  <si>
    <t>U:XLE</t>
  </si>
  <si>
    <t>U:XLE</t>
    <phoneticPr fontId="4" type="noConversion"/>
  </si>
  <si>
    <t>U:XLF</t>
  </si>
  <si>
    <t>U:XLF</t>
    <phoneticPr fontId="4" type="noConversion"/>
  </si>
  <si>
    <t>U:XLI</t>
  </si>
  <si>
    <t>U:XLI</t>
    <phoneticPr fontId="4" type="noConversion"/>
  </si>
  <si>
    <t>U:REK</t>
  </si>
  <si>
    <t>U:YXI</t>
  </si>
  <si>
    <t>@PSCD</t>
  </si>
  <si>
    <t>@PSCD</t>
    <phoneticPr fontId="4" type="noConversion"/>
  </si>
  <si>
    <t>@PSCC</t>
  </si>
  <si>
    <t>@PSCC</t>
    <phoneticPr fontId="4" type="noConversion"/>
  </si>
  <si>
    <t>@PSCE</t>
  </si>
  <si>
    <t>@PSCE</t>
    <phoneticPr fontId="4" type="noConversion"/>
  </si>
  <si>
    <t>@PSCF</t>
  </si>
  <si>
    <t>@PSCF</t>
    <phoneticPr fontId="4" type="noConversion"/>
  </si>
  <si>
    <t>@PSCH</t>
  </si>
  <si>
    <t>@PSCH</t>
    <phoneticPr fontId="4" type="noConversion"/>
  </si>
  <si>
    <t>@PSCT</t>
  </si>
  <si>
    <t>@PSCT</t>
    <phoneticPr fontId="4" type="noConversion"/>
  </si>
  <si>
    <t>@PSCI</t>
  </si>
  <si>
    <t>@PSCI</t>
    <phoneticPr fontId="4" type="noConversion"/>
  </si>
  <si>
    <t>@PSCM</t>
  </si>
  <si>
    <t>@PSCM</t>
    <phoneticPr fontId="4" type="noConversion"/>
  </si>
  <si>
    <t>@PSCU</t>
  </si>
  <si>
    <t>@PSCU</t>
    <phoneticPr fontId="4" type="noConversion"/>
  </si>
  <si>
    <t>@BIB</t>
  </si>
  <si>
    <t>@BIB</t>
    <phoneticPr fontId="4" type="noConversion"/>
  </si>
  <si>
    <t>@BIS</t>
  </si>
  <si>
    <t>U:COPX</t>
  </si>
  <si>
    <t>U:COPX</t>
    <phoneticPr fontId="4" type="noConversion"/>
  </si>
  <si>
    <t>U:SIL</t>
  </si>
  <si>
    <t>U:SIL</t>
    <phoneticPr fontId="4" type="noConversion"/>
  </si>
  <si>
    <t>U:UBR</t>
  </si>
  <si>
    <t>U:UBR</t>
    <phoneticPr fontId="4" type="noConversion"/>
  </si>
  <si>
    <t>U:UPV</t>
  </si>
  <si>
    <t>U:UPV</t>
    <phoneticPr fontId="4" type="noConversion"/>
  </si>
  <si>
    <t>U:EIRL</t>
  </si>
  <si>
    <t>U:EIRL</t>
    <phoneticPr fontId="4" type="noConversion"/>
  </si>
  <si>
    <t>U:EIDO</t>
  </si>
  <si>
    <t>U:EIDO</t>
    <phoneticPr fontId="4" type="noConversion"/>
  </si>
  <si>
    <t>U:EUSA</t>
  </si>
  <si>
    <t>U:EUSA</t>
    <phoneticPr fontId="4" type="noConversion"/>
  </si>
  <si>
    <t>U:IBND</t>
  </si>
  <si>
    <t>U:XLU</t>
  </si>
  <si>
    <t>U:XLU</t>
    <phoneticPr fontId="4" type="noConversion"/>
  </si>
  <si>
    <t>U:EPOL</t>
  </si>
  <si>
    <t>U:EPOL</t>
    <phoneticPr fontId="4" type="noConversion"/>
  </si>
  <si>
    <t>U:PICB</t>
  </si>
  <si>
    <t>U:CORN</t>
  </si>
  <si>
    <t>@QQQ</t>
  </si>
  <si>
    <t>@QQQ</t>
    <phoneticPr fontId="4" type="noConversion"/>
  </si>
  <si>
    <t>U:GLCN</t>
  </si>
  <si>
    <t>U:GLCN</t>
    <phoneticPr fontId="4" type="noConversion"/>
  </si>
  <si>
    <t>U:RETL</t>
  </si>
  <si>
    <t>U:RETL</t>
    <phoneticPr fontId="4" type="noConversion"/>
  </si>
  <si>
    <t>@AADR</t>
  </si>
  <si>
    <t>@AADR</t>
    <phoneticPr fontId="4" type="noConversion"/>
  </si>
  <si>
    <t>U:LIT</t>
  </si>
  <si>
    <t>U:LIT</t>
    <phoneticPr fontId="4" type="noConversion"/>
  </si>
  <si>
    <t>U:EMLC</t>
  </si>
  <si>
    <t>U:BNO</t>
  </si>
  <si>
    <t>U:SCHR</t>
  </si>
  <si>
    <t>U:SCHO</t>
  </si>
  <si>
    <t>U:SCHP</t>
  </si>
  <si>
    <t>U:ELD</t>
  </si>
  <si>
    <t>U:USCI</t>
  </si>
  <si>
    <t>U:GLIN</t>
  </si>
  <si>
    <t>U:GLIN</t>
    <phoneticPr fontId="4" type="noConversion"/>
  </si>
  <si>
    <t>U:AMLP</t>
  </si>
  <si>
    <t>U:AMLP</t>
    <phoneticPr fontId="4" type="noConversion"/>
  </si>
  <si>
    <t>U:XLK</t>
  </si>
  <si>
    <t>U:XLK</t>
    <phoneticPr fontId="4" type="noConversion"/>
  </si>
  <si>
    <t>@ENZL</t>
  </si>
  <si>
    <t>@ENZL</t>
    <phoneticPr fontId="4" type="noConversion"/>
  </si>
  <si>
    <t>U:IVOO</t>
  </si>
  <si>
    <t>U:IVOO</t>
    <phoneticPr fontId="4" type="noConversion"/>
  </si>
  <si>
    <t>U:IVOG</t>
  </si>
  <si>
    <t>U:IVOG</t>
    <phoneticPr fontId="4" type="noConversion"/>
  </si>
  <si>
    <t>U:VIOO</t>
  </si>
  <si>
    <t>U:VIOO</t>
    <phoneticPr fontId="4" type="noConversion"/>
  </si>
  <si>
    <t>U:VIOG</t>
  </si>
  <si>
    <t>U:VIOG</t>
    <phoneticPr fontId="4" type="noConversion"/>
  </si>
  <si>
    <t>U:VIOV</t>
  </si>
  <si>
    <t>U:VIOV</t>
    <phoneticPr fontId="4" type="noConversion"/>
  </si>
  <si>
    <t>U:VOO</t>
  </si>
  <si>
    <t>U:VOO</t>
    <phoneticPr fontId="4" type="noConversion"/>
  </si>
  <si>
    <t>U:VOOG</t>
  </si>
  <si>
    <t>U:VOOG</t>
    <phoneticPr fontId="4" type="noConversion"/>
  </si>
  <si>
    <t>U:VOOV</t>
  </si>
  <si>
    <t>U:VOOV</t>
    <phoneticPr fontId="4" type="noConversion"/>
  </si>
  <si>
    <t>U:IVOV</t>
  </si>
  <si>
    <t>U:IVOV</t>
    <phoneticPr fontId="4" type="noConversion"/>
  </si>
  <si>
    <t>U:ECON</t>
  </si>
  <si>
    <t>U:ECON</t>
    <phoneticPr fontId="4" type="noConversion"/>
  </si>
  <si>
    <t>U:GNR</t>
  </si>
  <si>
    <t>U:GNR</t>
    <phoneticPr fontId="4" type="noConversion"/>
  </si>
  <si>
    <t>U:CORP</t>
  </si>
  <si>
    <t>@VONE</t>
  </si>
  <si>
    <t>@VONE</t>
    <phoneticPr fontId="4" type="noConversion"/>
  </si>
  <si>
    <t>@VONG</t>
  </si>
  <si>
    <t>@VONG</t>
    <phoneticPr fontId="4" type="noConversion"/>
  </si>
  <si>
    <t>@VONV</t>
  </si>
  <si>
    <t>@VONV</t>
    <phoneticPr fontId="4" type="noConversion"/>
  </si>
  <si>
    <t>@VTHR</t>
  </si>
  <si>
    <t>@VTHR</t>
    <phoneticPr fontId="4" type="noConversion"/>
  </si>
  <si>
    <t>@VTWG</t>
  </si>
  <si>
    <t>@VTWG</t>
    <phoneticPr fontId="4" type="noConversion"/>
  </si>
  <si>
    <t>@VTWO</t>
  </si>
  <si>
    <t>@VTWO</t>
    <phoneticPr fontId="4" type="noConversion"/>
  </si>
  <si>
    <t>@VTWV</t>
  </si>
  <si>
    <t>@VTWV</t>
    <phoneticPr fontId="4" type="noConversion"/>
  </si>
  <si>
    <t>@EWZS</t>
  </si>
  <si>
    <t>@EWZS</t>
    <phoneticPr fontId="4" type="noConversion"/>
  </si>
  <si>
    <t>U:ECNS</t>
  </si>
  <si>
    <t>U:ECNS</t>
    <phoneticPr fontId="4" type="noConversion"/>
  </si>
  <si>
    <t>U:EPHE</t>
  </si>
  <si>
    <t>U:EPHE</t>
    <phoneticPr fontId="4" type="noConversion"/>
  </si>
  <si>
    <t>U:GLTR</t>
  </si>
  <si>
    <t>U:REMX</t>
  </si>
  <si>
    <t>U:REMX</t>
    <phoneticPr fontId="4" type="noConversion"/>
  </si>
  <si>
    <t>@VNQI</t>
  </si>
  <si>
    <t>@VNQI</t>
    <phoneticPr fontId="4" type="noConversion"/>
  </si>
  <si>
    <t>U:GOEX</t>
  </si>
  <si>
    <t>U:GOEX</t>
    <phoneticPr fontId="4" type="noConversion"/>
  </si>
  <si>
    <t>U:URA</t>
  </si>
  <si>
    <t>U:URA</t>
    <phoneticPr fontId="4" type="noConversion"/>
  </si>
  <si>
    <t>@KBWY</t>
  </si>
  <si>
    <t>@KBWY</t>
    <phoneticPr fontId="4" type="noConversion"/>
  </si>
  <si>
    <t>@KBWD</t>
  </si>
  <si>
    <t>@KBWD</t>
    <phoneticPr fontId="4" type="noConversion"/>
  </si>
  <si>
    <t>@KBWP</t>
  </si>
  <si>
    <t>@KBWP</t>
    <phoneticPr fontId="4" type="noConversion"/>
  </si>
  <si>
    <t>U:STIP</t>
  </si>
  <si>
    <t>U:DUST</t>
  </si>
  <si>
    <t>U:NUGT</t>
  </si>
  <si>
    <t>U:NUGT</t>
    <phoneticPr fontId="4" type="noConversion"/>
  </si>
  <si>
    <t>U:EWMC</t>
  </si>
  <si>
    <t>U:EWMC</t>
    <phoneticPr fontId="4" type="noConversion"/>
  </si>
  <si>
    <t>U:VIXM</t>
  </si>
  <si>
    <t>U:VIXM</t>
    <phoneticPr fontId="4" type="noConversion"/>
  </si>
  <si>
    <t>U:VIXY</t>
  </si>
  <si>
    <t>U:VIXY</t>
    <phoneticPr fontId="4" type="noConversion"/>
  </si>
  <si>
    <t>U:WTMF</t>
  </si>
  <si>
    <t>U:SCHM</t>
  </si>
  <si>
    <t>U:SCHM</t>
    <phoneticPr fontId="4" type="noConversion"/>
  </si>
  <si>
    <t>U:SCHH</t>
  </si>
  <si>
    <t>U:SCHH</t>
    <phoneticPr fontId="4" type="noConversion"/>
  </si>
  <si>
    <t>U:XHE</t>
  </si>
  <si>
    <t>U:XHE</t>
    <phoneticPr fontId="4" type="noConversion"/>
  </si>
  <si>
    <t>U:XTN</t>
  </si>
  <si>
    <t>U:XTN</t>
    <phoneticPr fontId="4" type="noConversion"/>
  </si>
  <si>
    <t>U:XTL</t>
  </si>
  <si>
    <t>U:XTL</t>
    <phoneticPr fontId="4" type="noConversion"/>
  </si>
  <si>
    <t>U:HDGE</t>
  </si>
  <si>
    <t>@VXUS</t>
  </si>
  <si>
    <t>@VXUS</t>
    <phoneticPr fontId="4" type="noConversion"/>
  </si>
  <si>
    <t>U:ASEA</t>
  </si>
  <si>
    <t>U:ASEA</t>
    <phoneticPr fontId="4" type="noConversion"/>
  </si>
  <si>
    <t>@NXTG</t>
  </si>
  <si>
    <t>@NXTG</t>
    <phoneticPr fontId="4" type="noConversion"/>
  </si>
  <si>
    <t>U:EDIV</t>
  </si>
  <si>
    <t>U:EDIV</t>
    <phoneticPr fontId="4" type="noConversion"/>
  </si>
  <si>
    <t>U:EBND</t>
  </si>
  <si>
    <t>U:ARGT</t>
  </si>
  <si>
    <t>U:ARGT</t>
    <phoneticPr fontId="4" type="noConversion"/>
  </si>
  <si>
    <t>U:BKLN</t>
  </si>
  <si>
    <t>U:SJB</t>
  </si>
  <si>
    <t>@MCHI</t>
  </si>
  <si>
    <t>@MCHI</t>
    <phoneticPr fontId="4" type="noConversion"/>
  </si>
  <si>
    <t>U:HDV</t>
  </si>
  <si>
    <t>U:HDV</t>
    <phoneticPr fontId="4" type="noConversion"/>
  </si>
  <si>
    <t>U:TBX</t>
  </si>
  <si>
    <t>U:SPBO</t>
  </si>
  <si>
    <t>U:HYMB</t>
  </si>
  <si>
    <t>U:UJB</t>
  </si>
  <si>
    <t>@FPA</t>
  </si>
  <si>
    <t>@FPA</t>
    <phoneticPr fontId="4" type="noConversion"/>
  </si>
  <si>
    <t>@FBZ</t>
  </si>
  <si>
    <t>@FBZ</t>
    <phoneticPr fontId="4" type="noConversion"/>
  </si>
  <si>
    <t>@FCA</t>
  </si>
  <si>
    <t>@FCA</t>
    <phoneticPr fontId="4" type="noConversion"/>
  </si>
  <si>
    <t>@FDT</t>
  </si>
  <si>
    <t>@FDT</t>
    <phoneticPr fontId="4" type="noConversion"/>
  </si>
  <si>
    <t>@FEM</t>
  </si>
  <si>
    <t>@FEM</t>
    <phoneticPr fontId="4" type="noConversion"/>
  </si>
  <si>
    <t>@FEP</t>
  </si>
  <si>
    <t>@FEP</t>
    <phoneticPr fontId="4" type="noConversion"/>
  </si>
  <si>
    <t>@FJP</t>
  </si>
  <si>
    <t>@FJP</t>
    <phoneticPr fontId="4" type="noConversion"/>
  </si>
  <si>
    <t>@FLN</t>
  </si>
  <si>
    <t>@FLN</t>
    <phoneticPr fontId="4" type="noConversion"/>
  </si>
  <si>
    <t>@FNY</t>
  </si>
  <si>
    <t>@FNY</t>
    <phoneticPr fontId="4" type="noConversion"/>
  </si>
  <si>
    <t>@FNK</t>
  </si>
  <si>
    <t>@FNK</t>
    <phoneticPr fontId="4" type="noConversion"/>
  </si>
  <si>
    <t>@FYC</t>
  </si>
  <si>
    <t>@FYC</t>
    <phoneticPr fontId="4" type="noConversion"/>
  </si>
  <si>
    <t>@FYT</t>
  </si>
  <si>
    <t>@FYT</t>
    <phoneticPr fontId="4" type="noConversion"/>
  </si>
  <si>
    <t>U:FLTR</t>
  </si>
  <si>
    <t>U:SPHB</t>
  </si>
  <si>
    <t>U:SPHB</t>
    <phoneticPr fontId="4" type="noConversion"/>
  </si>
  <si>
    <t>U:SPLV</t>
  </si>
  <si>
    <t>U:SPLV</t>
    <phoneticPr fontId="4" type="noConversion"/>
  </si>
  <si>
    <t>@CARZ</t>
  </si>
  <si>
    <t>@CARZ</t>
    <phoneticPr fontId="4" type="noConversion"/>
  </si>
  <si>
    <t>U:SDIV</t>
  </si>
  <si>
    <t>U:SDIV</t>
    <phoneticPr fontId="4" type="noConversion"/>
  </si>
  <si>
    <t>U:DBGR</t>
  </si>
  <si>
    <t>U:DBGR</t>
    <phoneticPr fontId="4" type="noConversion"/>
  </si>
  <si>
    <t>U:DBEF</t>
  </si>
  <si>
    <t>U:DBEF</t>
    <phoneticPr fontId="4" type="noConversion"/>
  </si>
  <si>
    <t>U:DBEM</t>
  </si>
  <si>
    <t>U:DBEM</t>
    <phoneticPr fontId="4" type="noConversion"/>
  </si>
  <si>
    <t>U:DBJP</t>
  </si>
  <si>
    <t>U:DBJP</t>
    <phoneticPr fontId="4" type="noConversion"/>
  </si>
  <si>
    <t>U:ROOF</t>
  </si>
  <si>
    <t>U:ROOF</t>
    <phoneticPr fontId="4" type="noConversion"/>
  </si>
  <si>
    <t>U:CURE</t>
  </si>
  <si>
    <t>U:CURE</t>
    <phoneticPr fontId="4" type="noConversion"/>
  </si>
  <si>
    <t>U:SPGP</t>
  </si>
  <si>
    <t>U:SPGP</t>
    <phoneticPr fontId="4" type="noConversion"/>
  </si>
  <si>
    <t>U:SPVM</t>
  </si>
  <si>
    <t>U:SPVM</t>
    <phoneticPr fontId="4" type="noConversion"/>
  </si>
  <si>
    <t>U:HYS</t>
  </si>
  <si>
    <t>U:FLOT</t>
  </si>
  <si>
    <t>@SKYY</t>
  </si>
  <si>
    <t>@SKYY</t>
    <phoneticPr fontId="4" type="noConversion"/>
  </si>
  <si>
    <t>U:XMPT</t>
  </si>
  <si>
    <t>U:SCHZ</t>
  </si>
  <si>
    <t>U:HDG</t>
  </si>
  <si>
    <t>U:INCO</t>
  </si>
  <si>
    <t>U:INCO</t>
    <phoneticPr fontId="4" type="noConversion"/>
  </si>
  <si>
    <t>U:MORT</t>
  </si>
  <si>
    <t>U:MORT</t>
    <phoneticPr fontId="4" type="noConversion"/>
  </si>
  <si>
    <t>U:EEMS</t>
  </si>
  <si>
    <t>U:EEMS</t>
    <phoneticPr fontId="4" type="noConversion"/>
  </si>
  <si>
    <t>U:BTAL</t>
  </si>
  <si>
    <t>U:PFIG</t>
  </si>
  <si>
    <t>U:WEAT</t>
  </si>
  <si>
    <t>U:SOYB</t>
  </si>
  <si>
    <t>U:CANE</t>
  </si>
  <si>
    <t>U:TILT</t>
  </si>
  <si>
    <t>U:TILT</t>
    <phoneticPr fontId="4" type="noConversion"/>
  </si>
  <si>
    <t>U:GUNR</t>
  </si>
  <si>
    <t>U:GUNR</t>
    <phoneticPr fontId="4" type="noConversion"/>
  </si>
  <si>
    <t>U:TDTT</t>
  </si>
  <si>
    <t>U:TDTF</t>
  </si>
  <si>
    <t>U:XSW</t>
  </si>
  <si>
    <t>U:XHS</t>
  </si>
  <si>
    <t>U:XAR</t>
  </si>
  <si>
    <t>U:UVXY</t>
  </si>
  <si>
    <t>U:SVXY</t>
  </si>
  <si>
    <t>U:SURE</t>
  </si>
  <si>
    <t>U:BOIL</t>
  </si>
  <si>
    <t>U:KOLD</t>
  </si>
  <si>
    <t>U:SCHD</t>
  </si>
  <si>
    <t>U:LEMB</t>
  </si>
  <si>
    <t>U:USMV</t>
  </si>
  <si>
    <t>U:EFAV</t>
  </si>
  <si>
    <t>U:ACWV</t>
  </si>
  <si>
    <t>U:EEMV</t>
  </si>
  <si>
    <t>@KBWB</t>
  </si>
  <si>
    <t>@KBWR</t>
  </si>
  <si>
    <t>U:CPER</t>
  </si>
  <si>
    <t>@SOCL</t>
  </si>
  <si>
    <t>U:FLRN</t>
  </si>
  <si>
    <t>U:SPTS</t>
  </si>
  <si>
    <t>@QYLD</t>
  </si>
  <si>
    <t>U:GREK</t>
  </si>
  <si>
    <t>U:ICSH</t>
  </si>
  <si>
    <t>U:OIH</t>
  </si>
  <si>
    <t>@PPH</t>
  </si>
  <si>
    <t>@BBH</t>
  </si>
  <si>
    <t>@RTH</t>
  </si>
  <si>
    <t>@SMH</t>
  </si>
  <si>
    <t>U:RINF</t>
  </si>
  <si>
    <t>U:URTH</t>
  </si>
  <si>
    <t>U:EELV</t>
  </si>
  <si>
    <t>U:IDLV</t>
  </si>
  <si>
    <t>U:ENOR</t>
  </si>
  <si>
    <t>U:EDEN</t>
  </si>
  <si>
    <t>U:EFNL</t>
  </si>
  <si>
    <t>U:EWGS</t>
  </si>
  <si>
    <t>U:EWUS</t>
  </si>
  <si>
    <t>U:VEGI</t>
  </si>
  <si>
    <t>U:FILL</t>
  </si>
  <si>
    <t>U:PICK</t>
  </si>
  <si>
    <t>@RING</t>
  </si>
  <si>
    <t>U:SLVP</t>
  </si>
  <si>
    <t>U:INDA</t>
  </si>
  <si>
    <t>U:USDU</t>
  </si>
  <si>
    <t>@AGZD</t>
  </si>
  <si>
    <t>@HYZD</t>
  </si>
  <si>
    <t>U:SMIN</t>
  </si>
  <si>
    <t>@EEMA</t>
  </si>
  <si>
    <t>@FKU</t>
  </si>
  <si>
    <t>@NFTY</t>
  </si>
  <si>
    <t>@FSZ</t>
  </si>
  <si>
    <t>@FGM</t>
  </si>
  <si>
    <t>U:QLTA</t>
  </si>
  <si>
    <t>U:CMBS</t>
  </si>
  <si>
    <t>@FDTS</t>
  </si>
  <si>
    <t>@FEMS</t>
  </si>
  <si>
    <t>@GNMA</t>
  </si>
  <si>
    <t>U:EEMO</t>
  </si>
  <si>
    <t>U:IDMO</t>
  </si>
  <si>
    <t>U:DVYA</t>
  </si>
  <si>
    <t>U:DVYE</t>
  </si>
  <si>
    <t>U:SPGM</t>
  </si>
  <si>
    <t>U:BOND</t>
  </si>
  <si>
    <t>@EMCB</t>
  </si>
  <si>
    <t>U:SJNK</t>
  </si>
  <si>
    <t>@QQQE</t>
  </si>
  <si>
    <t>U:TAGS</t>
  </si>
  <si>
    <t>U:TTT</t>
  </si>
  <si>
    <t>U:IHY</t>
  </si>
  <si>
    <t>U:EMHY</t>
  </si>
  <si>
    <t>U:GHYG</t>
  </si>
  <si>
    <t>U:HYXU</t>
  </si>
  <si>
    <t>U:IYLD</t>
  </si>
  <si>
    <t>@FTHI</t>
  </si>
  <si>
    <t>@FTQI</t>
  </si>
  <si>
    <t>@RDVY</t>
  </si>
  <si>
    <t>@ANGL</t>
  </si>
  <si>
    <t>U:CEMB</t>
  </si>
  <si>
    <t>U:SHYD</t>
  </si>
  <si>
    <t>U:MLPA</t>
  </si>
  <si>
    <t>U:MOAT</t>
  </si>
  <si>
    <t>U:RLY</t>
  </si>
  <si>
    <t>U:INKM</t>
  </si>
  <si>
    <t>U:GAL</t>
  </si>
  <si>
    <t>U:GYLD</t>
  </si>
  <si>
    <t>U:HYEM</t>
  </si>
  <si>
    <t>U:GURU</t>
  </si>
  <si>
    <t>U:YYY</t>
  </si>
  <si>
    <t>U:SPHY</t>
  </si>
  <si>
    <t>U:EMLP</t>
  </si>
  <si>
    <t>U:SDOG</t>
  </si>
  <si>
    <t>U:EURL</t>
  </si>
  <si>
    <t>U:VUSE</t>
  </si>
  <si>
    <t>U:SPFF</t>
  </si>
  <si>
    <t>U:PFXF</t>
  </si>
  <si>
    <t>U:LDUR</t>
  </si>
  <si>
    <t>U:DBAW</t>
  </si>
  <si>
    <t>U:EWS</t>
  </si>
  <si>
    <t>U:EWN</t>
  </si>
  <si>
    <t>U:EWW</t>
  </si>
  <si>
    <t>U:EWM</t>
  </si>
  <si>
    <t>U:EWJ</t>
  </si>
  <si>
    <t>U:EWA</t>
  </si>
  <si>
    <t>U:EWO</t>
  </si>
  <si>
    <t>U:EWK</t>
  </si>
  <si>
    <t>U:EWC</t>
  </si>
  <si>
    <t>U:EWQ</t>
  </si>
  <si>
    <t>U:EWG</t>
  </si>
  <si>
    <t>U:EWH</t>
  </si>
  <si>
    <t>U:EWU</t>
  </si>
  <si>
    <t>U:EWI</t>
  </si>
  <si>
    <t>U:EWL</t>
  </si>
  <si>
    <t>U:EWD</t>
  </si>
  <si>
    <t>U:EWP</t>
  </si>
  <si>
    <t>@DWAS</t>
  </si>
  <si>
    <t>U:USFR</t>
  </si>
  <si>
    <t>U:HEWJ</t>
  </si>
  <si>
    <t>@HEWG</t>
  </si>
  <si>
    <t>U:HEFA</t>
  </si>
  <si>
    <t>U:TFLO</t>
  </si>
  <si>
    <t>@FV</t>
  </si>
  <si>
    <t>@MDIV</t>
  </si>
  <si>
    <t>@TDIV</t>
  </si>
  <si>
    <t>@IPKW</t>
  </si>
  <si>
    <t>U:KBA</t>
  </si>
  <si>
    <t>@AIRR</t>
  </si>
  <si>
    <t>@DDIV</t>
  </si>
  <si>
    <t>U:FM</t>
  </si>
  <si>
    <t>U:VEGA</t>
  </si>
  <si>
    <t>@CXSE</t>
  </si>
  <si>
    <t>U:TLTD</t>
  </si>
  <si>
    <t>U:TLTE</t>
  </si>
  <si>
    <t>U:RAVI</t>
  </si>
  <si>
    <t>@VTIP</t>
  </si>
  <si>
    <t>U:SPHD</t>
  </si>
  <si>
    <t>@IXUS</t>
  </si>
  <si>
    <t>U:IEFA</t>
  </si>
  <si>
    <t>U:IEMG</t>
  </si>
  <si>
    <t>@ISTB</t>
  </si>
  <si>
    <t>U:VLU</t>
  </si>
  <si>
    <t>U:MMTM</t>
  </si>
  <si>
    <t>U:GVAL</t>
  </si>
  <si>
    <t>U:SILJ</t>
  </si>
  <si>
    <t>U:PHDG</t>
  </si>
  <si>
    <t>U:MRGR</t>
  </si>
  <si>
    <t>U:QDF</t>
  </si>
  <si>
    <t>U:QDEF</t>
  </si>
  <si>
    <t>U:BIZD</t>
  </si>
  <si>
    <t>U:FPE</t>
  </si>
  <si>
    <t>U:XSLV</t>
  </si>
  <si>
    <t>U:XMLV</t>
  </si>
  <si>
    <t>U:LGLV</t>
  </si>
  <si>
    <t>U:SMLV</t>
  </si>
  <si>
    <t>U:PEX</t>
  </si>
  <si>
    <t>@HYLS</t>
  </si>
  <si>
    <t>U:DIV</t>
  </si>
  <si>
    <t>U:NGE</t>
  </si>
  <si>
    <t>U:SRLN</t>
  </si>
  <si>
    <t>U:BRZU</t>
  </si>
  <si>
    <t>U:KORU</t>
  </si>
  <si>
    <t>U:IQDF</t>
  </si>
  <si>
    <t>U:IQDE</t>
  </si>
  <si>
    <t>U:IQDY</t>
  </si>
  <si>
    <t>U:MTUM</t>
  </si>
  <si>
    <t>U:SIZE</t>
  </si>
  <si>
    <t>U:VLUE</t>
  </si>
  <si>
    <t>@FTSL</t>
  </si>
  <si>
    <t>U:TOLZ</t>
  </si>
  <si>
    <t>U:EDOG</t>
  </si>
  <si>
    <t>U:SYLD</t>
  </si>
  <si>
    <t>U:HYHG</t>
  </si>
  <si>
    <t>@DGRW</t>
  </si>
  <si>
    <t>U:BYLD</t>
  </si>
  <si>
    <t>U:TIPX</t>
  </si>
  <si>
    <t>@BNDX</t>
  </si>
  <si>
    <t>@VWOB</t>
  </si>
  <si>
    <t>U:RVNU</t>
  </si>
  <si>
    <t>U:BFOR</t>
  </si>
  <si>
    <t>@UAE</t>
  </si>
  <si>
    <t>U:CN</t>
  </si>
  <si>
    <t>@QAT</t>
  </si>
  <si>
    <t>U:VRP</t>
  </si>
  <si>
    <t>U:EUDG</t>
  </si>
  <si>
    <t>U:IHDG</t>
  </si>
  <si>
    <t>@FMB</t>
  </si>
  <si>
    <t>U:OUNZ</t>
  </si>
  <si>
    <t>U:ASHS</t>
  </si>
  <si>
    <t>U:SPUU</t>
  </si>
  <si>
    <t>U:LQDH</t>
  </si>
  <si>
    <t>U:HYGH</t>
  </si>
  <si>
    <t>U:QEFA</t>
  </si>
  <si>
    <t>U:QEMM</t>
  </si>
  <si>
    <t>U:QWLD</t>
  </si>
  <si>
    <t>U:IPAC</t>
  </si>
  <si>
    <t>U:DGRO</t>
  </si>
  <si>
    <t>@IUSB</t>
  </si>
  <si>
    <t>U:PGHY</t>
  </si>
  <si>
    <t>U:XYLD</t>
  </si>
  <si>
    <t>U:ISRA</t>
  </si>
  <si>
    <t>@DXJS</t>
  </si>
  <si>
    <t>U:IDOG</t>
  </si>
  <si>
    <t>@CDC</t>
  </si>
  <si>
    <t>@CFA</t>
  </si>
  <si>
    <t>@CFO</t>
  </si>
  <si>
    <t>U:REET</t>
  </si>
  <si>
    <t>U:HEZU</t>
  </si>
  <si>
    <t>U:SPSM</t>
  </si>
  <si>
    <t>U:SGDM</t>
  </si>
  <si>
    <t>U:QUAL</t>
  </si>
  <si>
    <t>@IFV</t>
  </si>
  <si>
    <t>U:CNXT</t>
  </si>
  <si>
    <t>U:KFYP</t>
  </si>
  <si>
    <t>@DGRS</t>
  </si>
  <si>
    <t>U:KWEB</t>
  </si>
  <si>
    <t>@DGRE</t>
  </si>
  <si>
    <t>U:FMF</t>
  </si>
  <si>
    <t>U:MLPX</t>
  </si>
  <si>
    <t>U:FNDB</t>
  </si>
  <si>
    <t>U:FNDX</t>
  </si>
  <si>
    <t>U:FNDA</t>
  </si>
  <si>
    <t>U:FNDF</t>
  </si>
  <si>
    <t>U:FNDC</t>
  </si>
  <si>
    <t>U:FNDE</t>
  </si>
  <si>
    <t>@FID</t>
  </si>
  <si>
    <t>@CSF</t>
  </si>
  <si>
    <t>@FTSM</t>
  </si>
  <si>
    <t>U:NEAR</t>
  </si>
  <si>
    <t>U:RDIV</t>
  </si>
  <si>
    <t>U:DBEU</t>
  </si>
  <si>
    <t>U:HAUZ</t>
  </si>
  <si>
    <t>U:JDST</t>
  </si>
  <si>
    <t>U:JNUG</t>
  </si>
  <si>
    <t>@HISF</t>
  </si>
  <si>
    <t>U:EFAD</t>
  </si>
  <si>
    <t>U:WBIF</t>
  </si>
  <si>
    <t>U:WBIG</t>
  </si>
  <si>
    <t>U:WBIL</t>
  </si>
  <si>
    <t>U:FTLS</t>
  </si>
  <si>
    <t>@BSCO</t>
  </si>
  <si>
    <t>@BSCN</t>
  </si>
  <si>
    <t>U:DEEP</t>
  </si>
  <si>
    <t>U:RIGS</t>
  </si>
  <si>
    <t>U:HEEM</t>
  </si>
  <si>
    <t>U:NFRA</t>
  </si>
  <si>
    <t>U:ARKQ</t>
  </si>
  <si>
    <t>U:ARKW</t>
  </si>
  <si>
    <t>U:ULST</t>
  </si>
  <si>
    <t>U:NOBL</t>
  </si>
  <si>
    <t>@CIZ</t>
  </si>
  <si>
    <t>U:DWAT</t>
  </si>
  <si>
    <t>U:AMZA</t>
  </si>
  <si>
    <t>U:IPOS</t>
  </si>
  <si>
    <t>U:IPO</t>
  </si>
  <si>
    <t>U:FCOR</t>
  </si>
  <si>
    <t>U:FLTB</t>
  </si>
  <si>
    <t>U:FBND</t>
  </si>
  <si>
    <t>@DXGE</t>
  </si>
  <si>
    <t>@SLQD</t>
  </si>
  <si>
    <t>U:SHYG</t>
  </si>
  <si>
    <t>@COMT</t>
  </si>
  <si>
    <t>U:VBND</t>
  </si>
  <si>
    <t>U:QVAL</t>
  </si>
  <si>
    <t>@FEUZ</t>
  </si>
  <si>
    <t>@DAX</t>
  </si>
  <si>
    <t>U:ARKK</t>
  </si>
  <si>
    <t>U:ARKG</t>
  </si>
  <si>
    <t>U:GMOM</t>
  </si>
  <si>
    <t>@FEMB</t>
  </si>
  <si>
    <t>@FPXI</t>
  </si>
  <si>
    <t>@LMBS</t>
  </si>
  <si>
    <t>U:JPIN</t>
  </si>
  <si>
    <t>U:CBON</t>
  </si>
  <si>
    <t>@PDBC</t>
  </si>
  <si>
    <t>U:HACK</t>
  </si>
  <si>
    <t>U:EMQQ</t>
  </si>
  <si>
    <t>@SKOR</t>
  </si>
  <si>
    <t>U:ROBO</t>
  </si>
  <si>
    <t>@FTGC</t>
  </si>
  <si>
    <t>U:FDIS</t>
  </si>
  <si>
    <t>U:FSTA</t>
  </si>
  <si>
    <t>U:FENY</t>
  </si>
  <si>
    <t>U:FNCL</t>
  </si>
  <si>
    <t>U:FHLC</t>
  </si>
  <si>
    <t>U:FIDU</t>
  </si>
  <si>
    <t>U:FTEC</t>
  </si>
  <si>
    <t>U:FMAT</t>
  </si>
  <si>
    <t>U:FCOM</t>
  </si>
  <si>
    <t>U:FUTY</t>
  </si>
  <si>
    <t>@NZAC</t>
  </si>
  <si>
    <t>U:VIDI</t>
  </si>
  <si>
    <t>U:ENFR</t>
  </si>
  <si>
    <t>U:FTSD</t>
  </si>
  <si>
    <t>U:IGHG</t>
  </si>
  <si>
    <t>U:ASHR</t>
  </si>
  <si>
    <t>U:GQRE</t>
  </si>
  <si>
    <t>U:EMFM</t>
  </si>
  <si>
    <t>U:PGAL</t>
  </si>
  <si>
    <t>U:FYLD</t>
  </si>
  <si>
    <t>U:KBND</t>
  </si>
  <si>
    <t>U:CRBN</t>
  </si>
  <si>
    <t>U:GAA</t>
  </si>
  <si>
    <t>U:XSOE</t>
  </si>
  <si>
    <t>U:DBEZ</t>
  </si>
  <si>
    <t>U:IVAL</t>
  </si>
  <si>
    <t>U:BBC</t>
  </si>
  <si>
    <t>U:BBP</t>
  </si>
  <si>
    <t>U:EQAL</t>
  </si>
  <si>
    <t>U:SBIO</t>
  </si>
  <si>
    <t>U:HIPS</t>
  </si>
  <si>
    <t>U:JPEM</t>
  </si>
  <si>
    <t>U:IQLT</t>
  </si>
  <si>
    <t>U:IMTM</t>
  </si>
  <si>
    <t>U:FREL</t>
  </si>
  <si>
    <t>U:SMDV</t>
  </si>
  <si>
    <t>U:REGL</t>
  </si>
  <si>
    <t>U:FLRT</t>
  </si>
  <si>
    <t>U:KALL</t>
  </si>
  <si>
    <t>U:TOTL</t>
  </si>
  <si>
    <t>U:FIBR</t>
  </si>
  <si>
    <t>U:RODM</t>
  </si>
  <si>
    <t>U:ESCR</t>
  </si>
  <si>
    <t>U:ROAM</t>
  </si>
  <si>
    <t>U:ESEB</t>
  </si>
  <si>
    <t>U:ROUS</t>
  </si>
  <si>
    <t>U:ESHY</t>
  </si>
  <si>
    <t>U:EUSC</t>
  </si>
  <si>
    <t>U:MEAR</t>
  </si>
  <si>
    <t>U:IBDO</t>
  </si>
  <si>
    <t>U:IBDP</t>
  </si>
  <si>
    <t>U:AFTY</t>
  </si>
  <si>
    <t>U:IBDQ</t>
  </si>
  <si>
    <t>@SRET</t>
  </si>
  <si>
    <t>U:SDEM</t>
  </si>
  <si>
    <t>@XT</t>
  </si>
  <si>
    <t>U:ROSC</t>
  </si>
  <si>
    <t>U:SGDJ</t>
  </si>
  <si>
    <t>U:XRLV</t>
  </si>
  <si>
    <t>U:FFTY</t>
  </si>
  <si>
    <t>U:QUS</t>
  </si>
  <si>
    <t>U:CHAU</t>
  </si>
  <si>
    <t>@SMCP</t>
  </si>
  <si>
    <t>U:PAK</t>
  </si>
  <si>
    <t>U:JETS</t>
  </si>
  <si>
    <t>U:LRGF</t>
  </si>
  <si>
    <t>U:SMLF</t>
  </si>
  <si>
    <t>U:ISCF</t>
  </si>
  <si>
    <t>U:GLOF</t>
  </si>
  <si>
    <t>U:MBSD</t>
  </si>
  <si>
    <t>U:INTF</t>
  </si>
  <si>
    <t>U:LABD</t>
  </si>
  <si>
    <t>@RNRG</t>
  </si>
  <si>
    <t>U:LABU</t>
  </si>
  <si>
    <t>U:DRIP</t>
  </si>
  <si>
    <t>U:GUSH</t>
  </si>
  <si>
    <t>U:ICVT</t>
  </si>
  <si>
    <t>U:PTLC</t>
  </si>
  <si>
    <t>@PTNQ</t>
  </si>
  <si>
    <t>U:PTMC</t>
  </si>
  <si>
    <t>U:HTUS</t>
  </si>
  <si>
    <t>U:TPYP</t>
  </si>
  <si>
    <t>U:HAWX</t>
  </si>
  <si>
    <t>U:HEWC</t>
  </si>
  <si>
    <t>U:ISZE</t>
  </si>
  <si>
    <t>@CIBR</t>
  </si>
  <si>
    <t>@CSB</t>
  </si>
  <si>
    <t>@CDL</t>
  </si>
  <si>
    <t>@CSA</t>
  </si>
  <si>
    <t>U:KLDW</t>
  </si>
  <si>
    <t>U:YLD</t>
  </si>
  <si>
    <t>U:HEWU</t>
  </si>
  <si>
    <t>U:AGGY</t>
  </si>
  <si>
    <t>U:MOTI</t>
  </si>
  <si>
    <t>U:HSCZ</t>
  </si>
  <si>
    <t>U:OUSA</t>
  </si>
  <si>
    <t>@ALTY</t>
  </si>
  <si>
    <t>U:IVLU</t>
  </si>
  <si>
    <t>U:IPAY</t>
  </si>
  <si>
    <t>U:HFXI</t>
  </si>
  <si>
    <t>U:NFLT</t>
  </si>
  <si>
    <t>U:RSPR</t>
  </si>
  <si>
    <t>U:HDAW</t>
  </si>
  <si>
    <t>U:HDEF</t>
  </si>
  <si>
    <t>U:DPST</t>
  </si>
  <si>
    <t>U:OEUR</t>
  </si>
  <si>
    <t>U:NAIL</t>
  </si>
  <si>
    <t>U:CRAK</t>
  </si>
  <si>
    <t>@CID</t>
  </si>
  <si>
    <t>@CIL</t>
  </si>
  <si>
    <t>U:VTEB</t>
  </si>
  <si>
    <t>U:XCEM</t>
  </si>
  <si>
    <t>U:VAMO</t>
  </si>
  <si>
    <t>U:EUDV</t>
  </si>
  <si>
    <t>U:IGBH</t>
  </si>
  <si>
    <t>U:KSA</t>
  </si>
  <si>
    <t>U:GSLC</t>
  </si>
  <si>
    <t>U:SPXV</t>
  </si>
  <si>
    <t>U:SPXT</t>
  </si>
  <si>
    <t>U:UTES</t>
  </si>
  <si>
    <t>U:SPXE</t>
  </si>
  <si>
    <t>U:SPXN</t>
  </si>
  <si>
    <t>U:QLC</t>
  </si>
  <si>
    <t>U:LKOR</t>
  </si>
  <si>
    <t>U:JHMM</t>
  </si>
  <si>
    <t>U:GEM</t>
  </si>
  <si>
    <t>U:JHML</t>
  </si>
  <si>
    <t>U:JPUS</t>
  </si>
  <si>
    <t>U:XLRE</t>
  </si>
  <si>
    <t>U:SPMO</t>
  </si>
  <si>
    <t>@BSCP</t>
  </si>
  <si>
    <t>U:SPVU</t>
  </si>
  <si>
    <t>@BSJN</t>
  </si>
  <si>
    <t>@CNCR</t>
  </si>
  <si>
    <t>U:ASHX</t>
  </si>
  <si>
    <t>U:SPYD</t>
  </si>
  <si>
    <t>U:ITEQ</t>
  </si>
  <si>
    <t>@FCVT</t>
  </si>
  <si>
    <t>U:GSIE</t>
  </si>
  <si>
    <t>U:IAGG</t>
  </si>
  <si>
    <t>U:ETHO</t>
  </si>
  <si>
    <t>@ASET</t>
  </si>
  <si>
    <t>U:ONEY</t>
  </si>
  <si>
    <t>U:ONEV</t>
  </si>
  <si>
    <t>U:ONEO</t>
  </si>
  <si>
    <t>U:MJ</t>
  </si>
  <si>
    <t>U:QMOM</t>
  </si>
  <si>
    <t>U:PTEU</t>
  </si>
  <si>
    <t>U:EMGF</t>
  </si>
  <si>
    <t>U:DJD</t>
  </si>
  <si>
    <t>U:NANR</t>
  </si>
  <si>
    <t>U:SPYX</t>
  </si>
  <si>
    <t>U:IMOM</t>
  </si>
  <si>
    <t>U:LEAD</t>
  </si>
  <si>
    <t>U:DDLS</t>
  </si>
  <si>
    <t>U:DDWM</t>
  </si>
  <si>
    <t>U:DFND</t>
  </si>
  <si>
    <t>U:XITK</t>
  </si>
  <si>
    <t>U:EMDV</t>
  </si>
  <si>
    <t>U:WDIV</t>
  </si>
  <si>
    <t>U:GTO</t>
  </si>
  <si>
    <t>U:EINC</t>
  </si>
  <si>
    <t>U:GCOW</t>
  </si>
  <si>
    <t>U:PUTW</t>
  </si>
  <si>
    <t>@LVHD</t>
  </si>
  <si>
    <t>@VYMI</t>
  </si>
  <si>
    <t>@VIGI</t>
  </si>
  <si>
    <t>@JSMD</t>
  </si>
  <si>
    <t>@JSML</t>
  </si>
  <si>
    <t>U:DEUS</t>
  </si>
  <si>
    <t>U:FAIL</t>
  </si>
  <si>
    <t>U:GSEU</t>
  </si>
  <si>
    <t>U:GSJY</t>
  </si>
  <si>
    <t>U:IVES</t>
  </si>
  <si>
    <t>U:SHE</t>
  </si>
  <si>
    <t>U:DEEF</t>
  </si>
  <si>
    <t>@FVC</t>
  </si>
  <si>
    <t>@PSET</t>
  </si>
  <si>
    <t>@PY</t>
  </si>
  <si>
    <t>U:GAMR</t>
  </si>
  <si>
    <t>U:IQDG</t>
  </si>
  <si>
    <t>@RFDI</t>
  </si>
  <si>
    <t>U:STOT</t>
  </si>
  <si>
    <t>U:EMTL</t>
  </si>
  <si>
    <t>@RFEU</t>
  </si>
  <si>
    <t>U:RESE</t>
  </si>
  <si>
    <t>@CATH</t>
  </si>
  <si>
    <t>U:IBUY</t>
  </si>
  <si>
    <t>@SDG</t>
  </si>
  <si>
    <t>U:SFIG</t>
  </si>
  <si>
    <t>U:WFIG</t>
  </si>
  <si>
    <t>U:WFHY</t>
  </si>
  <si>
    <t>@MILN</t>
  </si>
  <si>
    <t>@BFIT</t>
  </si>
  <si>
    <t>@AGNG</t>
  </si>
  <si>
    <t>U:JPME</t>
  </si>
  <si>
    <t>U:IGRO</t>
  </si>
  <si>
    <t>U:EPRF</t>
  </si>
  <si>
    <t>U:DIEM</t>
  </si>
  <si>
    <t>U:USPX</t>
  </si>
  <si>
    <t>U:UDIV</t>
  </si>
  <si>
    <t>U:DIVI</t>
  </si>
  <si>
    <t>U:RFDA</t>
  </si>
  <si>
    <t>U:RFFC</t>
  </si>
  <si>
    <t>U:SPDN</t>
  </si>
  <si>
    <t>U:ADME</t>
  </si>
  <si>
    <t>U:ESGN</t>
  </si>
  <si>
    <t>@RFEM</t>
  </si>
  <si>
    <t>U:CNYA</t>
  </si>
  <si>
    <t>@HYXF</t>
  </si>
  <si>
    <t>@FAAR</t>
  </si>
  <si>
    <t>@FALN</t>
  </si>
  <si>
    <t>U:ESGS</t>
  </si>
  <si>
    <t>U:RFCI</t>
  </si>
  <si>
    <t>U:XWEB</t>
  </si>
  <si>
    <t>@ESGD</t>
  </si>
  <si>
    <t>@KRMA</t>
  </si>
  <si>
    <t>U:EYLD</t>
  </si>
  <si>
    <t>U:ESGG</t>
  </si>
  <si>
    <t>U:ESG</t>
  </si>
  <si>
    <t>U:PRNT</t>
  </si>
  <si>
    <t>@ESGE</t>
  </si>
  <si>
    <t>U:LVHI</t>
  </si>
  <si>
    <t>@GENY</t>
  </si>
  <si>
    <t>@BTEC</t>
  </si>
  <si>
    <t>U:HUSV</t>
  </si>
  <si>
    <t>U:HDMV</t>
  </si>
  <si>
    <t>U:GBIL</t>
  </si>
  <si>
    <t>U:SMMV</t>
  </si>
  <si>
    <t>@BOTZ</t>
  </si>
  <si>
    <t>@FINX</t>
  </si>
  <si>
    <t>@BSJO</t>
  </si>
  <si>
    <t>U:FDLO</t>
  </si>
  <si>
    <t>U:FDVV</t>
  </si>
  <si>
    <t>U:FDRR</t>
  </si>
  <si>
    <t>U:FVAL</t>
  </si>
  <si>
    <t>U:FQAL</t>
  </si>
  <si>
    <t>U:FDMO</t>
  </si>
  <si>
    <t>U:NUAG</t>
  </si>
  <si>
    <t>@BSCQ</t>
  </si>
  <si>
    <t>U:BBHY</t>
  </si>
  <si>
    <t>@SNSR</t>
  </si>
  <si>
    <t>U:IBDR</t>
  </si>
  <si>
    <t>U:CWS</t>
  </si>
  <si>
    <t>@FTXL</t>
  </si>
  <si>
    <t>U:FLLV</t>
  </si>
  <si>
    <t>@FTXH</t>
  </si>
  <si>
    <t>@PSC</t>
  </si>
  <si>
    <t>@FTXR</t>
  </si>
  <si>
    <t>@VRIG</t>
  </si>
  <si>
    <t>@FTXN</t>
  </si>
  <si>
    <t>U:TTAC</t>
  </si>
  <si>
    <t>U:OILK</t>
  </si>
  <si>
    <t>@MFLX</t>
  </si>
  <si>
    <t>@FCEF</t>
  </si>
  <si>
    <t>U:FLCO</t>
  </si>
  <si>
    <t>@FTXO</t>
  </si>
  <si>
    <t>@FTXG</t>
  </si>
  <si>
    <t>@ISHP</t>
  </si>
  <si>
    <t>U:BUFF</t>
  </si>
  <si>
    <t>U:EEMX</t>
  </si>
  <si>
    <t>U:EFAX</t>
  </si>
  <si>
    <t>U:ACSI</t>
  </si>
  <si>
    <t>U:CWEB</t>
  </si>
  <si>
    <t>U:GVIP</t>
  </si>
  <si>
    <t>U:RESD</t>
  </si>
  <si>
    <t>U:IMTB</t>
  </si>
  <si>
    <t>U:JPSE</t>
  </si>
  <si>
    <t>U:VNLA</t>
  </si>
  <si>
    <t>@EFAS</t>
  </si>
  <si>
    <t>U:BNDC</t>
  </si>
  <si>
    <t>U:XSHD</t>
  </si>
  <si>
    <t>@ESGU</t>
  </si>
  <si>
    <t>U:HYLB</t>
  </si>
  <si>
    <t>U:NUSC</t>
  </si>
  <si>
    <t>U:NULG</t>
  </si>
  <si>
    <t>U:NULV</t>
  </si>
  <si>
    <t>U:NUMG</t>
  </si>
  <si>
    <t>U:NUMV</t>
  </si>
  <si>
    <t>U:DIVO</t>
  </si>
  <si>
    <t>U:JHMD</t>
  </si>
  <si>
    <t>U:COWZ</t>
  </si>
  <si>
    <t>U:NURE</t>
  </si>
  <si>
    <t>U:WBIY</t>
  </si>
  <si>
    <t>U:OUSM</t>
  </si>
  <si>
    <t>U:DFNL</t>
  </si>
  <si>
    <t>U:DWLD</t>
  </si>
  <si>
    <t>U:DUSA</t>
  </si>
  <si>
    <t>U:PFFR</t>
  </si>
  <si>
    <t>@FIXD</t>
  </si>
  <si>
    <t>U:EBLU</t>
  </si>
  <si>
    <t>U:BOSS</t>
  </si>
  <si>
    <t>U:ISMD</t>
  </si>
  <si>
    <t>U:BLES</t>
  </si>
  <si>
    <t>U:GRNB</t>
  </si>
  <si>
    <t>U:PAVE</t>
  </si>
  <si>
    <t>U:CEFS</t>
  </si>
  <si>
    <t>U:IDEV</t>
  </si>
  <si>
    <t>U:ARCM</t>
  </si>
  <si>
    <t>U:COM</t>
  </si>
  <si>
    <t>U:BCD</t>
  </si>
  <si>
    <t>U:BCI</t>
  </si>
  <si>
    <t>U:NUSA</t>
  </si>
  <si>
    <t>U:XSHQ</t>
  </si>
  <si>
    <t>U:TAIL</t>
  </si>
  <si>
    <t>U:JPIB</t>
  </si>
  <si>
    <t>@VSDA</t>
  </si>
  <si>
    <t>U:FLQM</t>
  </si>
  <si>
    <t>U:FLQS</t>
  </si>
  <si>
    <t>U:FLQL</t>
  </si>
  <si>
    <t>U:VMOT</t>
  </si>
  <si>
    <t>U:UTSL</t>
  </si>
  <si>
    <t>@CACG</t>
  </si>
  <si>
    <t>U:DFEN</t>
  </si>
  <si>
    <t>U:DUSL</t>
  </si>
  <si>
    <t>U:MEXX</t>
  </si>
  <si>
    <t>U:TPOR</t>
  </si>
  <si>
    <t>U:RODE</t>
  </si>
  <si>
    <t>@CSML</t>
  </si>
  <si>
    <t>U:SHAG</t>
  </si>
  <si>
    <t>U:JPST</t>
  </si>
  <si>
    <t>U:COMB</t>
  </si>
  <si>
    <t>@LRGE</t>
  </si>
  <si>
    <t>U:CCOR</t>
  </si>
  <si>
    <t>@YLDE</t>
  </si>
  <si>
    <t>U:FFHG</t>
  </si>
  <si>
    <t>U:NUDM</t>
  </si>
  <si>
    <t>U:NUEM</t>
  </si>
  <si>
    <t>U:GIGB</t>
  </si>
  <si>
    <t>U:CALF</t>
  </si>
  <si>
    <t>U:ICOW</t>
  </si>
  <si>
    <t>@RNLC</t>
  </si>
  <si>
    <t>@RNMC</t>
  </si>
  <si>
    <t>@RNDV</t>
  </si>
  <si>
    <t>@FCAL</t>
  </si>
  <si>
    <t>@RNEM</t>
  </si>
  <si>
    <t>@RNSC</t>
  </si>
  <si>
    <t>@VSMV</t>
  </si>
  <si>
    <t>U:OCIO</t>
  </si>
  <si>
    <t>U:TTAI</t>
  </si>
  <si>
    <t>U:USMF</t>
  </si>
  <si>
    <t>U:GSSC</t>
  </si>
  <si>
    <t>U:GOAU</t>
  </si>
  <si>
    <t>U:SMMD</t>
  </si>
  <si>
    <t>U:PREF</t>
  </si>
  <si>
    <t>U:IBD</t>
  </si>
  <si>
    <t>@SQLV</t>
  </si>
  <si>
    <t>U:HYDB</t>
  </si>
  <si>
    <t>U:IGEB</t>
  </si>
  <si>
    <t>U:SPMV</t>
  </si>
  <si>
    <t>@SUSB</t>
  </si>
  <si>
    <t>@SUSC</t>
  </si>
  <si>
    <t>@EQRR</t>
  </si>
  <si>
    <t>@EMXC</t>
  </si>
  <si>
    <t>U:EDOW</t>
  </si>
  <si>
    <t>U:FMDG</t>
  </si>
  <si>
    <t>U:FFIU</t>
  </si>
  <si>
    <t>U:EMBU</t>
  </si>
  <si>
    <t>U:FPEI</t>
  </si>
  <si>
    <t>U:BAR</t>
  </si>
  <si>
    <t>U:MFDX</t>
  </si>
  <si>
    <t>U:SECT</t>
  </si>
  <si>
    <t>U:MFEM</t>
  </si>
  <si>
    <t>U:MFUS</t>
  </si>
  <si>
    <t>U:MAGA</t>
  </si>
  <si>
    <t>U:GHYB</t>
  </si>
  <si>
    <t>U:OBOR</t>
  </si>
  <si>
    <t>U:FLMI</t>
  </si>
  <si>
    <t>U:PFFD</t>
  </si>
  <si>
    <t>U:GSEW</t>
  </si>
  <si>
    <t>U:IBDS</t>
  </si>
  <si>
    <t>U:PBTP</t>
  </si>
  <si>
    <t>U:PBUS</t>
  </si>
  <si>
    <t>@BSJP</t>
  </si>
  <si>
    <t>@BSCR</t>
  </si>
  <si>
    <t>U:HTRB</t>
  </si>
  <si>
    <t>U:DALT</t>
  </si>
  <si>
    <t>U:NUBD</t>
  </si>
  <si>
    <t>U:LFEQ</t>
  </si>
  <si>
    <t>U:CHGX</t>
  </si>
  <si>
    <t>U:SCHK</t>
  </si>
  <si>
    <t>U:KEMQ</t>
  </si>
  <si>
    <t>@USMC</t>
  </si>
  <si>
    <t>U:VWID</t>
  </si>
  <si>
    <t>U:DIAL</t>
  </si>
  <si>
    <t>U:KGRN</t>
  </si>
  <si>
    <t>U:AIEQ</t>
  </si>
  <si>
    <t>U:MMIN</t>
  </si>
  <si>
    <t>U:MMIT</t>
  </si>
  <si>
    <t>@USVM</t>
  </si>
  <si>
    <t>@UIVM</t>
  </si>
  <si>
    <t>@ULVM</t>
  </si>
  <si>
    <t>@UITB</t>
  </si>
  <si>
    <t>U:USHY</t>
  </si>
  <si>
    <t>@UEVM</t>
  </si>
  <si>
    <t>@USTB</t>
  </si>
  <si>
    <t>U:FLMB</t>
  </si>
  <si>
    <t>U:BIBL</t>
  </si>
  <si>
    <t>U:YPS</t>
  </si>
  <si>
    <t>@FMHI</t>
  </si>
  <si>
    <t>@SDVY</t>
  </si>
  <si>
    <t>U:FLGB</t>
  </si>
  <si>
    <t>U:FLEU</t>
  </si>
  <si>
    <t>U:FLFR</t>
  </si>
  <si>
    <t>U:FLMX</t>
  </si>
  <si>
    <t>U:FLEE</t>
  </si>
  <si>
    <t>U:FLCA</t>
  </si>
  <si>
    <t>U:FLTW</t>
  </si>
  <si>
    <t>U:FLHK</t>
  </si>
  <si>
    <t>U:FLAU</t>
  </si>
  <si>
    <t>U:FLCH</t>
  </si>
  <si>
    <t>U:FLGR</t>
  </si>
  <si>
    <t>U:FLJH</t>
  </si>
  <si>
    <t>U:FLKR</t>
  </si>
  <si>
    <t>U:FLBR</t>
  </si>
  <si>
    <t>U:FLIY</t>
  </si>
  <si>
    <t>U:FLJP</t>
  </si>
  <si>
    <t>U:JVAL</t>
  </si>
  <si>
    <t>@VTC</t>
  </si>
  <si>
    <t>U:EMEM</t>
  </si>
  <si>
    <t>U:ENTR</t>
  </si>
  <si>
    <t>U:DIVB</t>
  </si>
  <si>
    <t>U:JHSC</t>
  </si>
  <si>
    <t>U:JMOM</t>
  </si>
  <si>
    <t>U:JQUA</t>
  </si>
  <si>
    <t>U:OMFS</t>
  </si>
  <si>
    <t>U:OMFL</t>
  </si>
  <si>
    <t>U:CLIX</t>
  </si>
  <si>
    <t>U:EMTY</t>
  </si>
  <si>
    <t>U:PILL</t>
  </si>
  <si>
    <t>U:SPDV</t>
  </si>
  <si>
    <t>U:EEMD</t>
  </si>
  <si>
    <t>U:IZRL</t>
  </si>
  <si>
    <t>U:PWS</t>
  </si>
  <si>
    <t>U:USAI</t>
  </si>
  <si>
    <t>U:VICE</t>
  </si>
  <si>
    <t>@CLRG</t>
  </si>
  <si>
    <t>U:HMOP</t>
  </si>
  <si>
    <t>U:SIMS</t>
  </si>
  <si>
    <t>U:FITE</t>
  </si>
  <si>
    <t>U:HAIL</t>
  </si>
  <si>
    <t>U:LSST</t>
  </si>
  <si>
    <t>U:DWCR</t>
  </si>
  <si>
    <t>U:DTEC</t>
  </si>
  <si>
    <t>U:SHYL</t>
  </si>
  <si>
    <t>U:HYUP</t>
  </si>
  <si>
    <t>U:HYDW</t>
  </si>
  <si>
    <t>U:KORP</t>
  </si>
  <si>
    <t>U:VALQ</t>
  </si>
  <si>
    <t>U:BLOK</t>
  </si>
  <si>
    <t>@BLCN</t>
  </si>
  <si>
    <t>@HNDL</t>
  </si>
  <si>
    <t>U:WLDR</t>
  </si>
  <si>
    <t>U:FIVA</t>
  </si>
  <si>
    <t>U:FIDI</t>
  </si>
  <si>
    <t>U:KARS</t>
  </si>
  <si>
    <t>@LEGR</t>
  </si>
  <si>
    <t>U:KOIN</t>
  </si>
  <si>
    <t>U:TMFC</t>
  </si>
  <si>
    <t>U:JPMB</t>
  </si>
  <si>
    <t>U:KURE</t>
  </si>
  <si>
    <t>U:PLTM</t>
  </si>
  <si>
    <t>U:FLSW</t>
  </si>
  <si>
    <t>U:FLIN</t>
  </si>
  <si>
    <t>U:FLAX</t>
  </si>
  <si>
    <t>U:VFMO</t>
  </si>
  <si>
    <t>U:VFMF</t>
  </si>
  <si>
    <t>U:VFQY</t>
  </si>
  <si>
    <t>U:VFVA</t>
  </si>
  <si>
    <t>U:VFMV</t>
  </si>
  <si>
    <t>@ROBT</t>
  </si>
  <si>
    <t>U:DINT</t>
  </si>
  <si>
    <t>U:BDRY</t>
  </si>
  <si>
    <t>U:IBMM</t>
  </si>
  <si>
    <t>U:IETC</t>
  </si>
  <si>
    <t>U:IEDI</t>
  </si>
  <si>
    <t>U:KNG</t>
  </si>
  <si>
    <t>U:PPTY</t>
  </si>
  <si>
    <t>U:CMDY</t>
  </si>
  <si>
    <t>U:IFRA</t>
  </si>
  <si>
    <t>U:PULS</t>
  </si>
  <si>
    <t>U:QARP</t>
  </si>
  <si>
    <t>U:RAAX</t>
  </si>
  <si>
    <t>U:ESML</t>
  </si>
  <si>
    <t>@DRIV</t>
  </si>
  <si>
    <t>U:IG</t>
  </si>
  <si>
    <t>U:HTAB</t>
  </si>
  <si>
    <t>U:UBOT</t>
  </si>
  <si>
    <t>U:SDCI</t>
  </si>
  <si>
    <t>U:SPXB</t>
  </si>
  <si>
    <t>U:LQDI</t>
  </si>
  <si>
    <t>U:INDS</t>
  </si>
  <si>
    <t>@DALI</t>
  </si>
  <si>
    <t>U:PFFA</t>
  </si>
  <si>
    <t>U:SRVR</t>
  </si>
  <si>
    <t>U:BKC</t>
  </si>
  <si>
    <t>@AIQ</t>
  </si>
  <si>
    <t>U:HSRT</t>
  </si>
  <si>
    <t>U:FLHY</t>
  </si>
  <si>
    <t>U:FLIA</t>
  </si>
  <si>
    <t>U:FLBL</t>
  </si>
  <si>
    <t>U:OGIG</t>
  </si>
  <si>
    <t>U:UCON</t>
  </si>
  <si>
    <t>U:BATT</t>
  </si>
  <si>
    <t>U:IAUF</t>
  </si>
  <si>
    <t>U:JUST</t>
  </si>
  <si>
    <t>U:FLDR</t>
  </si>
  <si>
    <t>U:FDHY</t>
  </si>
  <si>
    <t>U:BBRE</t>
  </si>
  <si>
    <t>U:XLC</t>
  </si>
  <si>
    <t>U:BBEU</t>
  </si>
  <si>
    <t>U:BBJP</t>
  </si>
  <si>
    <t>U:GLDM</t>
  </si>
  <si>
    <t>U:KHYB</t>
  </si>
  <si>
    <t>U:IRBO</t>
  </si>
  <si>
    <t>U:ACES</t>
  </si>
  <si>
    <t>@DWMC</t>
  </si>
  <si>
    <t>@DWSH</t>
  </si>
  <si>
    <t>U:OPER</t>
  </si>
  <si>
    <t>U:ONLN</t>
  </si>
  <si>
    <t>U:QDIV</t>
  </si>
  <si>
    <t>U:OSCV</t>
  </si>
  <si>
    <t>U:HYGV</t>
  </si>
  <si>
    <t>U:NACP</t>
  </si>
  <si>
    <t>U:PEXL</t>
  </si>
  <si>
    <t>U:SZNE</t>
  </si>
  <si>
    <t>U:LOUP</t>
  </si>
  <si>
    <t>U:FCTR</t>
  </si>
  <si>
    <t>U:NTSX</t>
  </si>
  <si>
    <t>U:BBAX</t>
  </si>
  <si>
    <t>U:UJUL</t>
  </si>
  <si>
    <t>U:DRSK</t>
  </si>
  <si>
    <t>U:BBCA</t>
  </si>
  <si>
    <t>U:PJUL</t>
  </si>
  <si>
    <t>@BSJQ</t>
  </si>
  <si>
    <t>@BSCS</t>
  </si>
  <si>
    <t>U:EMMF</t>
  </si>
  <si>
    <t>U:DWMF</t>
  </si>
  <si>
    <t>@CHNA</t>
  </si>
  <si>
    <t>U:IEMV</t>
  </si>
  <si>
    <t>U:AAAU</t>
  </si>
  <si>
    <t>U:AUSF</t>
  </si>
  <si>
    <t>U:WOMN</t>
  </si>
  <si>
    <t>U:BJUL</t>
  </si>
  <si>
    <t>U:KMED</t>
  </si>
  <si>
    <t>@BNDW</t>
  </si>
  <si>
    <t>@DVLU</t>
  </si>
  <si>
    <t>@DVOL</t>
  </si>
  <si>
    <t>U:IIGD</t>
  </si>
  <si>
    <t>@IUS</t>
  </si>
  <si>
    <t>U:BOUT</t>
  </si>
  <si>
    <t>U:JMBS</t>
  </si>
  <si>
    <t>U:UTRN</t>
  </si>
  <si>
    <t>@WBND</t>
  </si>
  <si>
    <t>U:AFIF</t>
  </si>
  <si>
    <t>@FPXE</t>
  </si>
  <si>
    <t>U:ESGV</t>
  </si>
  <si>
    <t>U:QINT</t>
  </si>
  <si>
    <t>U:LSAF</t>
  </si>
  <si>
    <t>U:MUST</t>
  </si>
  <si>
    <t>U:FLZA</t>
  </si>
  <si>
    <t>U:IBDT</t>
  </si>
  <si>
    <t>U:QTUM</t>
  </si>
  <si>
    <t>U:JHEM</t>
  </si>
  <si>
    <t>U:FLSA</t>
  </si>
  <si>
    <t>@ESPO</t>
  </si>
  <si>
    <t>U:FLLA</t>
  </si>
  <si>
    <t>U:TAXF</t>
  </si>
  <si>
    <t>U:DSTL</t>
  </si>
  <si>
    <t>U:EAGG</t>
  </si>
  <si>
    <t>U:QGRO</t>
  </si>
  <si>
    <t>U:KOMP</t>
  </si>
  <si>
    <t>U:MOTG</t>
  </si>
  <si>
    <t>U:DURA</t>
  </si>
  <si>
    <t>U:EASG</t>
  </si>
  <si>
    <t>U:FUMB</t>
  </si>
  <si>
    <t>U:TMFS</t>
  </si>
  <si>
    <t>U:CNRG</t>
  </si>
  <si>
    <t>U:SWAN</t>
  </si>
  <si>
    <t>@FDNI</t>
  </si>
  <si>
    <t>U:RSPC</t>
  </si>
  <si>
    <t>U:VSGX</t>
  </si>
  <si>
    <t>U:DQML</t>
  </si>
  <si>
    <t>U:GTIP</t>
  </si>
  <si>
    <t>U:PAWZ</t>
  </si>
  <si>
    <t>U:JMST</t>
  </si>
  <si>
    <t>U:TRTY</t>
  </si>
  <si>
    <t>U:JMUB</t>
  </si>
  <si>
    <t>U:GDMA</t>
  </si>
  <si>
    <t>U:IHYV</t>
  </si>
  <si>
    <t>U:FSMB</t>
  </si>
  <si>
    <t>@BGRN</t>
  </si>
  <si>
    <t>U:DMDV</t>
  </si>
  <si>
    <t>U:WANT</t>
  </si>
  <si>
    <t>@EBIZ</t>
  </si>
  <si>
    <t>U:PHYL</t>
  </si>
  <si>
    <t>U:EMCR</t>
  </si>
  <si>
    <t>U:EMSG</t>
  </si>
  <si>
    <t>U:CHIR</t>
  </si>
  <si>
    <t>U:CHIS</t>
  </si>
  <si>
    <t>U:CHIK</t>
  </si>
  <si>
    <t>U:CHIU</t>
  </si>
  <si>
    <t>U:CHIH</t>
  </si>
  <si>
    <t>U:IQIN</t>
  </si>
  <si>
    <t>U:BBCB</t>
  </si>
  <si>
    <t>U:BBAG</t>
  </si>
  <si>
    <t>U:UOCT</t>
  </si>
  <si>
    <t>U:BOCT</t>
  </si>
  <si>
    <t>U:POCT</t>
  </si>
  <si>
    <t>U:ERSX</t>
  </si>
  <si>
    <t>U:UJAN</t>
  </si>
  <si>
    <t>U:BJAN</t>
  </si>
  <si>
    <t>U:PJAN</t>
  </si>
  <si>
    <t>U:SSPY</t>
  </si>
  <si>
    <t>@LDSF</t>
  </si>
  <si>
    <t>U:IBMN</t>
  </si>
  <si>
    <t>U:UCOM</t>
  </si>
  <si>
    <t>U:LGOV</t>
  </si>
  <si>
    <t>U:JCPB</t>
  </si>
  <si>
    <t>U:EMFQ</t>
  </si>
  <si>
    <t>U:ARKF</t>
  </si>
  <si>
    <t>@WINC</t>
  </si>
  <si>
    <t>U:VPC</t>
  </si>
  <si>
    <t>U:VRAI</t>
  </si>
  <si>
    <t>U:FDEM</t>
  </si>
  <si>
    <t>U:FDEV</t>
  </si>
  <si>
    <t>U:FSMD</t>
  </si>
  <si>
    <t>U:FIVG</t>
  </si>
  <si>
    <t>U:USSG</t>
  </si>
  <si>
    <t>@EWJV</t>
  </si>
  <si>
    <t>U:BBSA</t>
  </si>
  <si>
    <t>U:BBUS</t>
  </si>
  <si>
    <t>U:HOMZ</t>
  </si>
  <si>
    <t>U:DYNF</t>
  </si>
  <si>
    <t>U:FOVL</t>
  </si>
  <si>
    <t>U:NETL.IV</t>
  </si>
  <si>
    <t>U:FISR</t>
  </si>
  <si>
    <t>U:XLSR</t>
  </si>
  <si>
    <t>U:PAPR</t>
  </si>
  <si>
    <t>U:UAPR</t>
  </si>
  <si>
    <t>U:BAPR</t>
  </si>
  <si>
    <t>U:IBMO</t>
  </si>
  <si>
    <t>U:IXSE</t>
  </si>
  <si>
    <t>@GNOM</t>
  </si>
  <si>
    <t>@UFO</t>
  </si>
  <si>
    <t>U:SFY</t>
  </si>
  <si>
    <t>U:SFYX</t>
  </si>
  <si>
    <t>U:KEMX</t>
  </si>
  <si>
    <t>U:IBMP</t>
  </si>
  <si>
    <t>@CLOU</t>
  </si>
  <si>
    <t>U:GSST</t>
  </si>
  <si>
    <t>U:YOLO</t>
  </si>
  <si>
    <t>U:IDRV</t>
  </si>
  <si>
    <t>U:RYLD</t>
  </si>
  <si>
    <t>U:IBMQ</t>
  </si>
  <si>
    <t>U:SEIX</t>
  </si>
  <si>
    <t>U:TPHD</t>
  </si>
  <si>
    <t>U:TPLC</t>
  </si>
  <si>
    <t>U:PTIN</t>
  </si>
  <si>
    <t>U:BUL</t>
  </si>
  <si>
    <t>@ECOW</t>
  </si>
  <si>
    <t>U:TRND</t>
  </si>
  <si>
    <t>@HERD</t>
  </si>
  <si>
    <t>@BYOB</t>
  </si>
  <si>
    <t>U:DBMF</t>
  </si>
  <si>
    <t>U:SFYF</t>
  </si>
  <si>
    <t>U:IBHC</t>
  </si>
  <si>
    <t>U:IBHD</t>
  </si>
  <si>
    <t>U:IBHE</t>
  </si>
  <si>
    <t>@SUSL</t>
  </si>
  <si>
    <t>U:IVOL</t>
  </si>
  <si>
    <t>U:ZIG</t>
  </si>
  <si>
    <t>U:AMOM</t>
  </si>
  <si>
    <t>U:QRFT</t>
  </si>
  <si>
    <t>U:PLAT</t>
  </si>
  <si>
    <t>U:GLIF</t>
  </si>
  <si>
    <t>U:FRDM</t>
  </si>
  <si>
    <t>U:BJUN</t>
  </si>
  <si>
    <t>U:PJUN</t>
  </si>
  <si>
    <t>U:NERD</t>
  </si>
  <si>
    <t>U:NULC</t>
  </si>
  <si>
    <t>U:UJUN</t>
  </si>
  <si>
    <t>U:IHAK</t>
  </si>
  <si>
    <t>U:IDNA</t>
  </si>
  <si>
    <t>U:HTEC</t>
  </si>
  <si>
    <t>U:SNPE</t>
  </si>
  <si>
    <t>U:EJUL</t>
  </si>
  <si>
    <t>U:IJUL</t>
  </si>
  <si>
    <t>U:THCX</t>
  </si>
  <si>
    <t>U:ACIO</t>
  </si>
  <si>
    <t>U:QLVE</t>
  </si>
  <si>
    <t>U:QLV</t>
  </si>
  <si>
    <t>U:QLVD</t>
  </si>
  <si>
    <t>@HLAL</t>
  </si>
  <si>
    <t>U:CNBS</t>
  </si>
  <si>
    <t>U:TOKE</t>
  </si>
  <si>
    <t>U:ULTR</t>
  </si>
  <si>
    <t>U:UAUG</t>
  </si>
  <si>
    <t>U:PAUG</t>
  </si>
  <si>
    <t>U:ECLN</t>
  </si>
  <si>
    <t>U:USEP</t>
  </si>
  <si>
    <t>U:BSEP</t>
  </si>
  <si>
    <t>U:PSEP</t>
  </si>
  <si>
    <t>@WCLD</t>
  </si>
  <si>
    <t>U:VEGN</t>
  </si>
  <si>
    <t>@BSJR</t>
  </si>
  <si>
    <t>@BSCT</t>
  </si>
  <si>
    <t>U:FLCB</t>
  </si>
  <si>
    <t>U:AVEM</t>
  </si>
  <si>
    <t>U:IBDU</t>
  </si>
  <si>
    <t>@POTX</t>
  </si>
  <si>
    <t>@BSMT</t>
  </si>
  <si>
    <t>U:REVS</t>
  </si>
  <si>
    <t>U:RECS</t>
  </si>
  <si>
    <t>U:AVUV</t>
  </si>
  <si>
    <t>@BSMN</t>
  </si>
  <si>
    <t>U:AVDE</t>
  </si>
  <si>
    <t>U:AVUS</t>
  </si>
  <si>
    <t>@BSMP</t>
  </si>
  <si>
    <t>@BSMQ</t>
  </si>
  <si>
    <t>@BSMO</t>
  </si>
  <si>
    <t>@BSMS</t>
  </si>
  <si>
    <t>@BSMR</t>
  </si>
  <si>
    <t>U:AVDV</t>
  </si>
  <si>
    <t>U:NUHY</t>
  </si>
  <si>
    <t>U:KOCT</t>
  </si>
  <si>
    <t>U:NOCT</t>
  </si>
  <si>
    <t>U:OVB</t>
  </si>
  <si>
    <t>U:OVL</t>
  </si>
  <si>
    <t>U:OVF</t>
  </si>
  <si>
    <t>U:WWJD</t>
  </si>
  <si>
    <t>U:OVS</t>
  </si>
  <si>
    <t>U:OVM</t>
  </si>
  <si>
    <t>U:XOUT</t>
  </si>
  <si>
    <t>U:QQH</t>
  </si>
  <si>
    <t>U:SCHQ</t>
  </si>
  <si>
    <t>U:LGH</t>
  </si>
  <si>
    <t>U:SCHJ</t>
  </si>
  <si>
    <t>U:SCHI</t>
  </si>
  <si>
    <t>U:PTBD</t>
  </si>
  <si>
    <t>@HERO</t>
  </si>
  <si>
    <t>@BUG</t>
  </si>
  <si>
    <t>@GXTG</t>
  </si>
  <si>
    <t>U:UNOV</t>
  </si>
  <si>
    <t>U:TDV</t>
  </si>
  <si>
    <t>U:DAUG</t>
  </si>
  <si>
    <t>U:HIBS</t>
  </si>
  <si>
    <t>U:FAUG</t>
  </si>
  <si>
    <t>U:WEBL</t>
  </si>
  <si>
    <t>U:TMDV</t>
  </si>
  <si>
    <t>U:WEBS</t>
  </si>
  <si>
    <t>U:HIBL</t>
  </si>
  <si>
    <t>U:FCPI</t>
  </si>
  <si>
    <t>U:BNOV</t>
  </si>
  <si>
    <t>U:ROMO</t>
  </si>
  <si>
    <t>U:PNOV</t>
  </si>
  <si>
    <t>U:MTGP</t>
  </si>
  <si>
    <t>U:MOTO</t>
  </si>
  <si>
    <t>U:PFLD</t>
  </si>
  <si>
    <t>U:DNOV</t>
  </si>
  <si>
    <t>U:FNOV</t>
  </si>
  <si>
    <t>U:UDEC</t>
  </si>
  <si>
    <t>U:PDEC</t>
  </si>
  <si>
    <t>U:BDEC</t>
  </si>
  <si>
    <t>U:TPIF</t>
  </si>
  <si>
    <t>U:TPSC</t>
  </si>
  <si>
    <t>U:URNM</t>
  </si>
  <si>
    <t>U:AFMC</t>
  </si>
  <si>
    <t>U:AFSM</t>
  </si>
  <si>
    <t>U:AFLG</t>
  </si>
  <si>
    <t>U:BBIN</t>
  </si>
  <si>
    <t>U:EMNT</t>
  </si>
  <si>
    <t>U:RPAR</t>
  </si>
  <si>
    <t>U:AESR</t>
  </si>
  <si>
    <t>U:IQSI</t>
  </si>
  <si>
    <t>U:IQSU</t>
  </si>
  <si>
    <t>U:DBEH</t>
  </si>
  <si>
    <t>U:SPUS</t>
  </si>
  <si>
    <t>U:RAFE</t>
  </si>
  <si>
    <t>U:NUSI</t>
  </si>
  <si>
    <t>U:FLSP</t>
  </si>
  <si>
    <t>@DWUS</t>
  </si>
  <si>
    <t>@DWAW</t>
  </si>
  <si>
    <t>U:NJAN</t>
  </si>
  <si>
    <t>U:IJAN</t>
  </si>
  <si>
    <t>U:KJAN</t>
  </si>
  <si>
    <t>U:EJAN</t>
  </si>
  <si>
    <t>U:SPSK</t>
  </si>
  <si>
    <t>U:LCR</t>
  </si>
  <si>
    <t>U:TECB</t>
  </si>
  <si>
    <t>U:STLG</t>
  </si>
  <si>
    <t>U:STLV</t>
  </si>
  <si>
    <t>U:SSUS</t>
  </si>
  <si>
    <t>U:SMDY</t>
  </si>
  <si>
    <t>U:ABEQ</t>
  </si>
  <si>
    <t>U:HYTR</t>
  </si>
  <si>
    <t>U:MARB</t>
  </si>
  <si>
    <t>U:PFEB</t>
  </si>
  <si>
    <t>U:BFEB</t>
  </si>
  <si>
    <t>U:UFEB</t>
  </si>
  <si>
    <t>U:ARMR</t>
  </si>
  <si>
    <t>@LDEM</t>
  </si>
  <si>
    <t>U:AWAY</t>
  </si>
  <si>
    <t>U:HCRB</t>
  </si>
  <si>
    <t>U:FFEB</t>
  </si>
  <si>
    <t>U:DFEB</t>
  </si>
  <si>
    <t>U:IQM</t>
  </si>
  <si>
    <t>U:BUYZ</t>
  </si>
  <si>
    <t>@IBTE</t>
  </si>
  <si>
    <t>@IBTH</t>
  </si>
  <si>
    <t>@IBTJ</t>
  </si>
  <si>
    <t>@IBTF</t>
  </si>
  <si>
    <t>@IBTI</t>
  </si>
  <si>
    <t>@IBTG</t>
  </si>
  <si>
    <t>U:PMAR</t>
  </si>
  <si>
    <t>U:BMAR</t>
  </si>
  <si>
    <t>U:UMAR</t>
  </si>
  <si>
    <t>U:HELX</t>
  </si>
  <si>
    <t>U:LRNZ</t>
  </si>
  <si>
    <t>@IBTD</t>
  </si>
  <si>
    <t>U:WUGI</t>
  </si>
  <si>
    <t>U:FDG</t>
  </si>
  <si>
    <t>U:FLV</t>
  </si>
  <si>
    <t>U:KAPR</t>
  </si>
  <si>
    <t>U:NAPR</t>
  </si>
  <si>
    <t>U:HSMV</t>
  </si>
  <si>
    <t>U:KOKU</t>
  </si>
  <si>
    <t>U:BKLC</t>
  </si>
  <si>
    <t>U:BKSE</t>
  </si>
  <si>
    <t>U:BKMC</t>
  </si>
  <si>
    <t>U:BBMC</t>
  </si>
  <si>
    <t>U:BKAG</t>
  </si>
  <si>
    <t>U:BKEM</t>
  </si>
  <si>
    <t>U:BKHY</t>
  </si>
  <si>
    <t>U:BKIE</t>
  </si>
  <si>
    <t>U:DEED</t>
  </si>
  <si>
    <t>U:BMAY</t>
  </si>
  <si>
    <t>U:PMAY</t>
  </si>
  <si>
    <t>U:UMAY</t>
  </si>
  <si>
    <t>U:ARB</t>
  </si>
  <si>
    <t>U:THNQ</t>
  </si>
  <si>
    <t>U:SIXL</t>
  </si>
  <si>
    <t>U:SIXA</t>
  </si>
  <si>
    <t>U:SIXS</t>
  </si>
  <si>
    <t>U:SIXH</t>
  </si>
  <si>
    <t>U:SQEW</t>
  </si>
  <si>
    <t>U:MSVX</t>
  </si>
  <si>
    <t>U:GSUS</t>
  </si>
  <si>
    <t>U:GSEE</t>
  </si>
  <si>
    <t>U:GSID</t>
  </si>
  <si>
    <t>U:DMAY</t>
  </si>
  <si>
    <t>U:FMAY</t>
  </si>
  <si>
    <t>U:JEPI</t>
  </si>
  <si>
    <t>U:JIG</t>
  </si>
  <si>
    <t>U:CFCV</t>
  </si>
  <si>
    <t>U:SGOV</t>
  </si>
  <si>
    <t>U:SSLY</t>
  </si>
  <si>
    <t>U:APRW</t>
  </si>
  <si>
    <t>U:APRT</t>
  </si>
  <si>
    <t>U:EMBD</t>
  </si>
  <si>
    <t>U:FMIL</t>
  </si>
  <si>
    <t>U:FBCG</t>
  </si>
  <si>
    <t>U:FBCV</t>
  </si>
  <si>
    <t>U:BETZ</t>
  </si>
  <si>
    <t>U:FLGV</t>
  </si>
  <si>
    <t>U:PQDI</t>
  </si>
  <si>
    <t>U:GERM</t>
  </si>
  <si>
    <t>U:EAOR</t>
  </si>
  <si>
    <t>U:EAOK</t>
  </si>
  <si>
    <t>U:EAOM</t>
  </si>
  <si>
    <t>@DMXF</t>
  </si>
  <si>
    <t>@USXF</t>
  </si>
  <si>
    <t>U:EAOA</t>
  </si>
  <si>
    <t>@CEFA</t>
  </si>
  <si>
    <t>U:MRSK</t>
  </si>
  <si>
    <t>U:THY</t>
  </si>
  <si>
    <t>U:PFFV</t>
  </si>
  <si>
    <t>U:VIRS</t>
  </si>
  <si>
    <t>U:WFH</t>
  </si>
  <si>
    <t>U:EUSB</t>
  </si>
  <si>
    <t>U:ALTL</t>
  </si>
  <si>
    <t>U:PAMC</t>
  </si>
  <si>
    <t>U:PALC</t>
  </si>
  <si>
    <t>U:IBDV</t>
  </si>
  <si>
    <t>U:FJUN</t>
  </si>
  <si>
    <t>U:JULT</t>
  </si>
  <si>
    <t>U:NJUL</t>
  </si>
  <si>
    <t>U:JULZ</t>
  </si>
  <si>
    <t>U:KJUL</t>
  </si>
  <si>
    <t>U:JULW</t>
  </si>
  <si>
    <t>U:GSIG</t>
  </si>
  <si>
    <t>@EDUT</t>
  </si>
  <si>
    <t>U:ESGA</t>
  </si>
  <si>
    <t>U:MID</t>
  </si>
  <si>
    <t>U:RISN</t>
  </si>
  <si>
    <t>U:FLUD</t>
  </si>
  <si>
    <t>@IBTK</t>
  </si>
  <si>
    <t>U:DJUL</t>
  </si>
  <si>
    <t>U:FJUL</t>
  </si>
  <si>
    <t>U:MMLG</t>
  </si>
  <si>
    <t>U:EFIV</t>
  </si>
  <si>
    <t>U:KESG</t>
  </si>
  <si>
    <t>@EDOC</t>
  </si>
  <si>
    <t>U:KRBN</t>
  </si>
  <si>
    <t>U:AUGZ</t>
  </si>
  <si>
    <t>U:TEQI</t>
  </si>
  <si>
    <t>U:TGRW</t>
  </si>
  <si>
    <t>U:TDVG</t>
  </si>
  <si>
    <t>U:TCHP</t>
  </si>
  <si>
    <t>U:BUFR</t>
  </si>
  <si>
    <t>U:ADFI</t>
  </si>
  <si>
    <t>U:TFJL</t>
  </si>
  <si>
    <t>U:TBJL</t>
  </si>
  <si>
    <t>U:FUNL</t>
  </si>
  <si>
    <t>U:LCG</t>
  </si>
  <si>
    <t>U:SEPZ</t>
  </si>
  <si>
    <t>U:MSOS</t>
  </si>
  <si>
    <t>U:KWT</t>
  </si>
  <si>
    <t>U:CCRV</t>
  </si>
  <si>
    <t>U:SPYC</t>
  </si>
  <si>
    <t>U:SPUC</t>
  </si>
  <si>
    <t>U:SPD</t>
  </si>
  <si>
    <t>U:AAA</t>
  </si>
  <si>
    <t>U:GCOR</t>
  </si>
  <si>
    <t>@QQQN</t>
  </si>
  <si>
    <t>@BSJS</t>
  </si>
  <si>
    <t>U:FLRG</t>
  </si>
  <si>
    <t>@BSCU</t>
  </si>
  <si>
    <t>@TDSB</t>
  </si>
  <si>
    <t>@TDSC</t>
  </si>
  <si>
    <t>@TDSD</t>
  </si>
  <si>
    <t>@TDSE</t>
  </si>
  <si>
    <t>U:VNSE</t>
  </si>
  <si>
    <t>U:VNMC</t>
  </si>
  <si>
    <t>U:DSEP</t>
  </si>
  <si>
    <t>U:FSEP</t>
  </si>
  <si>
    <t>U:XYLG</t>
  </si>
  <si>
    <t>@QYLG</t>
  </si>
  <si>
    <t>U:VCEB</t>
  </si>
  <si>
    <t>U:XVV</t>
  </si>
  <si>
    <t>U:BLDG</t>
  </si>
  <si>
    <t>U:BILS</t>
  </si>
  <si>
    <t>U:GOVZ</t>
  </si>
  <si>
    <t>U:XJH</t>
  </si>
  <si>
    <t>U:XJR</t>
  </si>
  <si>
    <t>@CHB</t>
  </si>
  <si>
    <t>U:MSTB</t>
  </si>
  <si>
    <t>U:BMED</t>
  </si>
  <si>
    <t>U:BFTR</t>
  </si>
  <si>
    <t>U:BTEK</t>
  </si>
  <si>
    <t>U:IWFH</t>
  </si>
  <si>
    <t>U:OCTW</t>
  </si>
  <si>
    <t>U:OCTT</t>
  </si>
  <si>
    <t>U:DSOC</t>
  </si>
  <si>
    <t>U:TSOC</t>
  </si>
  <si>
    <t>U:DBOC</t>
  </si>
  <si>
    <t>U:OCTZ</t>
  </si>
  <si>
    <t>U:TGIF</t>
  </si>
  <si>
    <t>U:PIFI</t>
  </si>
  <si>
    <t>U:HYBB</t>
  </si>
  <si>
    <t>@BSMU</t>
  </si>
  <si>
    <t>@EMXF</t>
  </si>
  <si>
    <t>@QQQJ</t>
  </si>
  <si>
    <t>@QQQM</t>
  </si>
  <si>
    <t>U:AVIG</t>
  </si>
  <si>
    <t>U:AVSF</t>
  </si>
  <si>
    <t>U:ANEW</t>
  </si>
  <si>
    <t>U:JAAA</t>
  </si>
  <si>
    <t>U:DOCT</t>
  </si>
  <si>
    <t>U:FOCT</t>
  </si>
  <si>
    <t>U:INDF</t>
  </si>
  <si>
    <t>U:RDFI</t>
  </si>
  <si>
    <t>U:RTAI</t>
  </si>
  <si>
    <t>U:ACTV</t>
  </si>
  <si>
    <t>U:LSAT</t>
  </si>
  <si>
    <t>U:SVAL</t>
  </si>
  <si>
    <t>U:ACVF</t>
  </si>
  <si>
    <t>@VPN</t>
  </si>
  <si>
    <t>@CTEC</t>
  </si>
  <si>
    <t>U:NOVZ</t>
  </si>
  <si>
    <t>@DEMZ</t>
  </si>
  <si>
    <t>U:GINN</t>
  </si>
  <si>
    <t>@EWEB</t>
  </si>
  <si>
    <t>U:SOLR</t>
  </si>
  <si>
    <t>U:IBHF</t>
  </si>
  <si>
    <t>U:MOON</t>
  </si>
  <si>
    <t>U:CBSE</t>
  </si>
  <si>
    <t>U:CBLS</t>
  </si>
  <si>
    <t>U:BBSC</t>
  </si>
  <si>
    <t>U:LBAY</t>
  </si>
  <si>
    <t>@JOET</t>
  </si>
  <si>
    <t>U:DFAU</t>
  </si>
  <si>
    <t>U:DFAI</t>
  </si>
  <si>
    <t>U:RORO</t>
  </si>
  <si>
    <t>U:KFVG</t>
  </si>
  <si>
    <t>U:KVLE</t>
  </si>
  <si>
    <t>U:DECZ</t>
  </si>
  <si>
    <t>U:DFAE</t>
  </si>
  <si>
    <t>U:KMLM</t>
  </si>
  <si>
    <t>U:MBBB</t>
  </si>
  <si>
    <t>U:MIG</t>
  </si>
  <si>
    <t>U:MGMT</t>
  </si>
  <si>
    <t>@IHYF</t>
  </si>
  <si>
    <t>U:NVQ</t>
  </si>
  <si>
    <t>U:DFHY</t>
  </si>
  <si>
    <t>U:DFNV</t>
  </si>
  <si>
    <t>U:GLRY</t>
  </si>
  <si>
    <t>U:BNE</t>
  </si>
  <si>
    <t>U:KBUY</t>
  </si>
  <si>
    <t>U:AVMU</t>
  </si>
  <si>
    <t>U:JCTR</t>
  </si>
  <si>
    <t>U:JSTC</t>
  </si>
  <si>
    <t>U:DSTX</t>
  </si>
  <si>
    <t>@FICS</t>
  </si>
  <si>
    <t>@SPCX</t>
  </si>
  <si>
    <t>U:DDEC</t>
  </si>
  <si>
    <t>U:FDEC</t>
  </si>
  <si>
    <t>U:QDEC</t>
  </si>
  <si>
    <t>U:YDEC</t>
  </si>
  <si>
    <t>U:IVRA</t>
  </si>
  <si>
    <t>U:HEGD</t>
  </si>
  <si>
    <t>U:PSCX</t>
  </si>
  <si>
    <t>U:PSFD</t>
  </si>
  <si>
    <t>U:PSMD</t>
  </si>
  <si>
    <t>U:GSPY</t>
  </si>
  <si>
    <t>U:QPX</t>
  </si>
  <si>
    <t>U:VCAR</t>
  </si>
  <si>
    <t>U:PSFF</t>
  </si>
  <si>
    <t>U:SPRE</t>
  </si>
  <si>
    <t>U:FXED</t>
  </si>
  <si>
    <t>U:DIVY</t>
  </si>
  <si>
    <t>U:RAYC</t>
  </si>
  <si>
    <t>U:MRAD</t>
  </si>
  <si>
    <t>U:JANT</t>
  </si>
  <si>
    <t>U:JANW</t>
  </si>
  <si>
    <t>U:JANZ</t>
  </si>
  <si>
    <t>U:DSJA</t>
  </si>
  <si>
    <t>U:DBJA</t>
  </si>
  <si>
    <t>U:TSJA</t>
  </si>
  <si>
    <t>U:CLDL</t>
  </si>
  <si>
    <t>U:INFL</t>
  </si>
  <si>
    <t>U:ONOF</t>
  </si>
  <si>
    <t>U:HART</t>
  </si>
  <si>
    <t>U:LVOL</t>
  </si>
  <si>
    <t>U:XDAT</t>
  </si>
  <si>
    <t>U:OVLH</t>
  </si>
  <si>
    <t>U:OVT</t>
  </si>
  <si>
    <t>U:DJAN</t>
  </si>
  <si>
    <t>U:FJAN</t>
  </si>
  <si>
    <t>@UCYB</t>
  </si>
  <si>
    <t>U:BGLD</t>
  </si>
  <si>
    <t>U:BUFD</t>
  </si>
  <si>
    <t>@SKYU</t>
  </si>
  <si>
    <t>U:ISWN</t>
  </si>
  <si>
    <t>U:KSTR</t>
  </si>
  <si>
    <t>@WCBR</t>
  </si>
  <si>
    <t>U:DIVZ</t>
  </si>
  <si>
    <t>U:TMAT</t>
  </si>
  <si>
    <t>U:FEBZ</t>
  </si>
  <si>
    <t>U:LOPP</t>
  </si>
  <si>
    <t>U:SENT</t>
  </si>
  <si>
    <t>U:FGRO</t>
  </si>
  <si>
    <t>U:FMAG</t>
  </si>
  <si>
    <t>U:FPRO</t>
  </si>
  <si>
    <t>U:FSMO</t>
  </si>
  <si>
    <t>U:MBND</t>
  </si>
  <si>
    <t>U:VABS</t>
  </si>
  <si>
    <t>U:GGRW</t>
  </si>
  <si>
    <t>U:EFIX</t>
  </si>
  <si>
    <t>U:QCON</t>
  </si>
  <si>
    <t>U:QPFF</t>
  </si>
  <si>
    <t>@KEJI</t>
  </si>
  <si>
    <t>U:IMFL</t>
  </si>
  <si>
    <t>U:MIDE</t>
  </si>
  <si>
    <t>U:SMLE</t>
  </si>
  <si>
    <t>U:HKND</t>
  </si>
  <si>
    <t>U:OPPX</t>
  </si>
  <si>
    <t>@REIT</t>
  </si>
  <si>
    <t>U:MARZ</t>
  </si>
  <si>
    <t>U:FRTY</t>
  </si>
  <si>
    <t>U:JSCP</t>
  </si>
  <si>
    <t>U:IGLD</t>
  </si>
  <si>
    <t>U:FIGB</t>
  </si>
  <si>
    <t>U:FSEC</t>
  </si>
  <si>
    <t>U:BUZZ</t>
  </si>
  <si>
    <t>U:HDRO</t>
  </si>
  <si>
    <t>U:JEMA</t>
  </si>
  <si>
    <t>U:MINN</t>
  </si>
  <si>
    <t>U:STNC</t>
  </si>
  <si>
    <t>U:HLGE</t>
  </si>
  <si>
    <t>U:HYMU</t>
  </si>
  <si>
    <t>U:INMU</t>
  </si>
  <si>
    <t>U:SYUS</t>
  </si>
  <si>
    <t>U:DMAR</t>
  </si>
  <si>
    <t>U:FMAR</t>
  </si>
  <si>
    <t>U:QMAR</t>
  </si>
  <si>
    <t>U:YMAR</t>
  </si>
  <si>
    <t>U:MAMB</t>
  </si>
  <si>
    <t>U:MBCC</t>
  </si>
  <si>
    <t>U:MPRO</t>
  </si>
  <si>
    <t>U:UMI</t>
  </si>
  <si>
    <t>U:ISVL</t>
  </si>
  <si>
    <t>U:HJEN</t>
  </si>
  <si>
    <t>U:DIVS</t>
  </si>
  <si>
    <t>U:ADIV</t>
  </si>
  <si>
    <t>U:ARKX</t>
  </si>
  <si>
    <t>U:JHCB</t>
  </si>
  <si>
    <t>U:DMCY</t>
  </si>
  <si>
    <t>U:PSMR</t>
  </si>
  <si>
    <t>U:QTAP</t>
  </si>
  <si>
    <t>U:XBAP</t>
  </si>
  <si>
    <t>U:XDAP</t>
  </si>
  <si>
    <t>U:XDSQ</t>
  </si>
  <si>
    <t>U:XDQQ</t>
  </si>
  <si>
    <t>U:APRZ</t>
  </si>
  <si>
    <t>U:PSCW</t>
  </si>
  <si>
    <t>U:PSFM</t>
  </si>
  <si>
    <t>U:XTAP</t>
  </si>
  <si>
    <t>U:IAPR</t>
  </si>
  <si>
    <t>U:EAPR</t>
  </si>
  <si>
    <t>U:TWIO</t>
  </si>
  <si>
    <t>U:VUSB</t>
  </si>
  <si>
    <t>U:EMHC</t>
  </si>
  <si>
    <t>U:LCTD</t>
  </si>
  <si>
    <t>U:LCTU</t>
  </si>
  <si>
    <t>@AQWA</t>
  </si>
  <si>
    <t>@DAPP</t>
  </si>
  <si>
    <t>U:PAB</t>
  </si>
  <si>
    <t>U:DAPR</t>
  </si>
  <si>
    <t>U:FAPR</t>
  </si>
  <si>
    <t>U:EATZ</t>
  </si>
  <si>
    <t>U:BEDZ</t>
  </si>
  <si>
    <t>U:XVOL</t>
  </si>
  <si>
    <t>U:GBLD</t>
  </si>
  <si>
    <t>U:SCHY</t>
  </si>
  <si>
    <t>U:FORH</t>
  </si>
  <si>
    <t>U:VSLU</t>
  </si>
  <si>
    <t>U:MAYZ</t>
  </si>
  <si>
    <t>U:ATFV</t>
  </si>
  <si>
    <t>U:MBOX</t>
  </si>
  <si>
    <t>U:HYIN</t>
  </si>
  <si>
    <t>U:AGOX</t>
  </si>
  <si>
    <t>U:PFIX</t>
  </si>
  <si>
    <t>U:SXQG</t>
  </si>
  <si>
    <t>U:WKLY</t>
  </si>
  <si>
    <t>U:BITQ</t>
  </si>
  <si>
    <t>U:FMNY</t>
  </si>
  <si>
    <t>U:SVOL</t>
  </si>
  <si>
    <t>U:MJUS</t>
  </si>
  <si>
    <t>U:GLDB</t>
  </si>
  <si>
    <t>@QQQA</t>
  </si>
  <si>
    <t>U:PLRG</t>
  </si>
  <si>
    <t>U:PLTL</t>
  </si>
  <si>
    <t>U:LQDB</t>
  </si>
  <si>
    <t>U:NTSE</t>
  </si>
  <si>
    <t>U:NTSI</t>
  </si>
  <si>
    <t>2576N4</t>
  </si>
  <si>
    <t>@SPBC</t>
  </si>
  <si>
    <t>U:PLDR</t>
  </si>
  <si>
    <t>U:PFUT</t>
  </si>
  <si>
    <t>U:PVAL</t>
  </si>
  <si>
    <t>U:PGRO</t>
  </si>
  <si>
    <t>U:ILDR</t>
  </si>
  <si>
    <t>U:PXUS</t>
  </si>
  <si>
    <t>U:JUNZ</t>
  </si>
  <si>
    <t>U:WDNA</t>
  </si>
  <si>
    <t>U:CRUZ</t>
  </si>
  <si>
    <t>U:KTEC</t>
  </si>
  <si>
    <t>U:TSPA</t>
  </si>
  <si>
    <t>U:OOTO</t>
  </si>
  <si>
    <t>U:IDAT</t>
  </si>
  <si>
    <t>@SOXQ</t>
  </si>
  <si>
    <t>@IBBQ</t>
  </si>
  <si>
    <t>U:DFAS</t>
  </si>
  <si>
    <t>U:DFAT</t>
  </si>
  <si>
    <t>U:DFUS</t>
  </si>
  <si>
    <t>U:DFAC</t>
  </si>
  <si>
    <t>U:XPND</t>
  </si>
  <si>
    <t>U:SHUS</t>
  </si>
  <si>
    <t>U:FPFD</t>
  </si>
  <si>
    <t>U:FSST</t>
  </si>
  <si>
    <t>U:FDWM</t>
  </si>
  <si>
    <t>U:CUBS</t>
  </si>
  <si>
    <t>U:QJUN</t>
  </si>
  <si>
    <t>U:YJUN</t>
  </si>
  <si>
    <t>U:JRE</t>
  </si>
  <si>
    <t>U:SPAX</t>
  </si>
  <si>
    <t>U:MDEV</t>
  </si>
  <si>
    <t>U:VOTE</t>
  </si>
  <si>
    <t>@WGRO</t>
  </si>
  <si>
    <t>U:IBDW</t>
  </si>
  <si>
    <t>U:IAUM</t>
  </si>
  <si>
    <t>U:ESGB</t>
  </si>
  <si>
    <t>U:DYLD</t>
  </si>
  <si>
    <t>U:ITAN</t>
  </si>
  <si>
    <t>U:METV</t>
  </si>
  <si>
    <t>U:QVML</t>
  </si>
  <si>
    <t>U:QVMM</t>
  </si>
  <si>
    <t>U:QVMS</t>
  </si>
  <si>
    <t>U:BALT</t>
  </si>
  <si>
    <t>U:XDJL</t>
  </si>
  <si>
    <t>U:XTJL</t>
  </si>
  <si>
    <t>U:XBJL</t>
  </si>
  <si>
    <t>U:QTJL</t>
  </si>
  <si>
    <t>U:PSCJ</t>
  </si>
  <si>
    <t>U:PSFJ</t>
  </si>
  <si>
    <t>U:PSMJ</t>
  </si>
  <si>
    <t>U:LEXI</t>
  </si>
  <si>
    <t>U:AEMB</t>
  </si>
  <si>
    <t>U:ESGY</t>
  </si>
  <si>
    <t>U:MUSI</t>
  </si>
  <si>
    <t>U:GK</t>
  </si>
  <si>
    <t>U:ZHDG</t>
  </si>
  <si>
    <t>U:JIDA</t>
  </si>
  <si>
    <t>U:JUSA</t>
  </si>
  <si>
    <t>U:IBHG</t>
  </si>
  <si>
    <t>U:TRPL</t>
  </si>
  <si>
    <t>U:QDPL</t>
  </si>
  <si>
    <t>@CLSC</t>
  </si>
  <si>
    <t>@CLSM</t>
  </si>
  <si>
    <t>@CLSA</t>
  </si>
  <si>
    <t>U:XJUN</t>
  </si>
  <si>
    <t>@BKCH</t>
  </si>
  <si>
    <t>@HYDR</t>
  </si>
  <si>
    <t>@KROP</t>
  </si>
  <si>
    <t>U:JFWD</t>
  </si>
  <si>
    <t>U:KOCG</t>
  </si>
  <si>
    <t>U:GSFP</t>
  </si>
  <si>
    <t>U:JOJO</t>
  </si>
  <si>
    <t>U:MVPS</t>
  </si>
  <si>
    <t>U:ENRG</t>
  </si>
  <si>
    <t>U:KONG</t>
  </si>
  <si>
    <t>U:IDUB</t>
  </si>
  <si>
    <t>U:OWNS</t>
  </si>
  <si>
    <t>U:KLNE</t>
  </si>
  <si>
    <t>U:TPHE</t>
  </si>
  <si>
    <t>U:TPLE</t>
  </si>
  <si>
    <t>U:BOAT</t>
  </si>
  <si>
    <t>@SPRX</t>
  </si>
  <si>
    <t>U:BECO</t>
  </si>
  <si>
    <t>U:VCLN</t>
  </si>
  <si>
    <t>U:NSCS</t>
  </si>
  <si>
    <t>U:NDVG</t>
  </si>
  <si>
    <t>U:NWLG</t>
  </si>
  <si>
    <t>U:BKUI</t>
  </si>
  <si>
    <t>U:JHMB</t>
  </si>
  <si>
    <t>U:ZECP</t>
  </si>
  <si>
    <t>U:FFND</t>
  </si>
  <si>
    <t>@QRMI</t>
  </si>
  <si>
    <t>@QTR</t>
  </si>
  <si>
    <t>@QCLR</t>
  </si>
  <si>
    <t>U:XCLR</t>
  </si>
  <si>
    <t>U:XTR</t>
  </si>
  <si>
    <t>U:XRMI</t>
  </si>
  <si>
    <t>U:SMIG</t>
  </si>
  <si>
    <t>@IBTL</t>
  </si>
  <si>
    <t>U:JRNY</t>
  </si>
  <si>
    <t>U:MINO</t>
  </si>
  <si>
    <t>@RAYS</t>
  </si>
  <si>
    <t>U:SSPX</t>
  </si>
  <si>
    <t>U:SXUS</t>
  </si>
  <si>
    <t>U:JZRO</t>
  </si>
  <si>
    <t>U:SCRD</t>
  </si>
  <si>
    <t>U:JIB</t>
  </si>
  <si>
    <t>U:SMI</t>
  </si>
  <si>
    <t>U:DFAX</t>
  </si>
  <si>
    <t>U:DFIV</t>
  </si>
  <si>
    <t>U:CYA</t>
  </si>
  <si>
    <t>U:USVT</t>
  </si>
  <si>
    <t>@WNDY</t>
  </si>
  <si>
    <t>@BSJT</t>
  </si>
  <si>
    <t>U:HCOM</t>
  </si>
  <si>
    <t>U:GTEK</t>
  </si>
  <si>
    <t>@BSCV</t>
  </si>
  <si>
    <t>U:PSIL</t>
  </si>
  <si>
    <t>U:SIHY</t>
  </si>
  <si>
    <t>U:SIFI</t>
  </si>
  <si>
    <t>U:QSPT</t>
  </si>
  <si>
    <t>U:YSEP</t>
  </si>
  <si>
    <t>U:EVNT</t>
  </si>
  <si>
    <t>U:BNDD</t>
  </si>
  <si>
    <t>U:DSCF</t>
  </si>
  <si>
    <t>U:FEIG</t>
  </si>
  <si>
    <t>U:FEDM</t>
  </si>
  <si>
    <t>U:FEUS</t>
  </si>
  <si>
    <t>@SPC</t>
  </si>
  <si>
    <t>U:SBND</t>
  </si>
  <si>
    <t>U:CRPT</t>
  </si>
  <si>
    <t>U:HSUN</t>
  </si>
  <si>
    <t>U:RIET</t>
  </si>
  <si>
    <t>U:AVLV</t>
  </si>
  <si>
    <t>U:BCIM</t>
  </si>
  <si>
    <t>U:NUDV</t>
  </si>
  <si>
    <t>U:OBND</t>
  </si>
  <si>
    <t>U:TYA</t>
  </si>
  <si>
    <t>U:NUGO</t>
  </si>
  <si>
    <t>U:FMQQ</t>
  </si>
  <si>
    <t>U:TOTR</t>
  </si>
  <si>
    <t>U:TAGG</t>
  </si>
  <si>
    <t>U:TBUX</t>
  </si>
  <si>
    <t>U:AVES</t>
  </si>
  <si>
    <t>U:AVRE</t>
  </si>
  <si>
    <t>U:AVIV</t>
  </si>
  <si>
    <t>U:DAT</t>
  </si>
  <si>
    <t>U:CTEX</t>
  </si>
  <si>
    <t>U:FNGG</t>
  </si>
  <si>
    <t>U:MAKX</t>
  </si>
  <si>
    <t>U:RISR</t>
  </si>
  <si>
    <t>U:XDOC</t>
  </si>
  <si>
    <t>U:XTOC</t>
  </si>
  <si>
    <t>U:XBOC</t>
  </si>
  <si>
    <t>U:QTOC</t>
  </si>
  <si>
    <t>U:EOCT</t>
  </si>
  <si>
    <t>U:PSCQ</t>
  </si>
  <si>
    <t>U:PSFO</t>
  </si>
  <si>
    <t>U:PSMO</t>
  </si>
  <si>
    <t>U:SSFI</t>
  </si>
  <si>
    <t>U:IOCT</t>
  </si>
  <si>
    <t>U:SIXO</t>
  </si>
  <si>
    <t>@UBND</t>
  </si>
  <si>
    <t>@UCRD</t>
  </si>
  <si>
    <t>U:JAVA</t>
  </si>
  <si>
    <t>U:KCCA</t>
  </si>
  <si>
    <t>U:KEUA</t>
  </si>
  <si>
    <t>@MDCP</t>
  </si>
  <si>
    <t>U:FRNW</t>
  </si>
  <si>
    <t>U:FCLD</t>
  </si>
  <si>
    <t>U:FDHT</t>
  </si>
  <si>
    <t>U:FDRV</t>
  </si>
  <si>
    <t>@GTR</t>
  </si>
  <si>
    <t>U:MOTE</t>
  </si>
  <si>
    <t>U:BLKC</t>
  </si>
  <si>
    <t>U:SATO</t>
  </si>
  <si>
    <t>U:KGRO</t>
  </si>
  <si>
    <t>@BSMV</t>
  </si>
  <si>
    <t>U:PINK</t>
  </si>
  <si>
    <t>@USBF</t>
  </si>
  <si>
    <t>U:MMSC</t>
  </si>
  <si>
    <t>U:RUFF</t>
  </si>
  <si>
    <t>U:BITO</t>
  </si>
  <si>
    <t>U:EQUL</t>
  </si>
  <si>
    <t>U:CLNR</t>
  </si>
  <si>
    <t>U:OCEN</t>
  </si>
  <si>
    <t>@BTF</t>
  </si>
  <si>
    <t>U:BUFG</t>
  </si>
  <si>
    <t>U:BUFT</t>
  </si>
  <si>
    <t>U:TINY</t>
  </si>
  <si>
    <t>U:TINT</t>
  </si>
  <si>
    <t>U:OND</t>
  </si>
  <si>
    <t>@QQJG</t>
  </si>
  <si>
    <t>@QQMG</t>
  </si>
  <si>
    <t>U:BYTE</t>
  </si>
  <si>
    <t>U:JPIE</t>
  </si>
  <si>
    <t>U:HEQT</t>
  </si>
  <si>
    <t>U:MOHR</t>
  </si>
  <si>
    <t>U:RULE</t>
  </si>
  <si>
    <t>U:MFUL</t>
  </si>
  <si>
    <t>U:GLDX</t>
  </si>
  <si>
    <t>@ESMV</t>
  </si>
  <si>
    <t>U:RHTX</t>
  </si>
  <si>
    <t>U:RHRX</t>
  </si>
  <si>
    <t>@SARK</t>
  </si>
  <si>
    <t>U:HFGO</t>
  </si>
  <si>
    <t>U:ELQD</t>
  </si>
  <si>
    <t>U:GBUY</t>
  </si>
  <si>
    <t>U:GREI</t>
  </si>
  <si>
    <t>U:GDOC</t>
  </si>
  <si>
    <t>U:GMET</t>
  </si>
  <si>
    <t>U:AMAX</t>
  </si>
  <si>
    <t>U:XBTF</t>
  </si>
  <si>
    <t>U:OALC</t>
  </si>
  <si>
    <t>U:DFNM</t>
  </si>
  <si>
    <t>U:DFSD</t>
  </si>
  <si>
    <t>U:DFCF</t>
  </si>
  <si>
    <t>U:SAEF</t>
  </si>
  <si>
    <t>U:DFIP</t>
  </si>
  <si>
    <t>U:GHTA</t>
  </si>
  <si>
    <t>U:MSMR</t>
  </si>
  <si>
    <t>U:PSDN</t>
  </si>
  <si>
    <t>U:RSPE</t>
  </si>
  <si>
    <t>@IBET</t>
  </si>
  <si>
    <t>@BITS</t>
  </si>
  <si>
    <t>U:AHYB</t>
  </si>
  <si>
    <t>U:FSIG</t>
  </si>
  <si>
    <t>U:INNO</t>
  </si>
  <si>
    <t>U:YUMY</t>
  </si>
  <si>
    <t>U:WLTG</t>
  </si>
  <si>
    <t>U:PTRB</t>
  </si>
  <si>
    <t>U:BKCI</t>
  </si>
  <si>
    <t>U:MEME</t>
  </si>
  <si>
    <t>U:VNAM</t>
  </si>
  <si>
    <t>U:RITA</t>
  </si>
  <si>
    <t>U:QSWN</t>
  </si>
  <si>
    <t>U:WTAI</t>
  </si>
  <si>
    <t>U:TMFG</t>
  </si>
  <si>
    <t>U:TMFM</t>
  </si>
  <si>
    <t>U:TEMP</t>
  </si>
  <si>
    <t>U:DEIF</t>
  </si>
  <si>
    <t>U:DFRA</t>
  </si>
  <si>
    <t>U:GPAL</t>
  </si>
  <si>
    <t>U:JHPI</t>
  </si>
  <si>
    <t>U:BKES</t>
  </si>
  <si>
    <t>U:BKIS</t>
  </si>
  <si>
    <t>U:BKUS</t>
  </si>
  <si>
    <t>U:GDMN</t>
  </si>
  <si>
    <t>U:BTHM</t>
  </si>
  <si>
    <t>U:RAYD</t>
  </si>
  <si>
    <t>U:RAYE</t>
  </si>
  <si>
    <t>@GFGF</t>
  </si>
  <si>
    <t>U:FPAG</t>
  </si>
  <si>
    <t>U:GRZZ</t>
  </si>
  <si>
    <t>U:FCSH</t>
  </si>
  <si>
    <t>U:FHYS</t>
  </si>
  <si>
    <t>U:NSPI</t>
  </si>
  <si>
    <t>U:NDJI</t>
  </si>
  <si>
    <t>U:NTKI</t>
  </si>
  <si>
    <t>U:XDEC</t>
  </si>
  <si>
    <t>U:VDNI</t>
  </si>
  <si>
    <t>U:MMCA</t>
  </si>
  <si>
    <t>U:KDRN</t>
  </si>
  <si>
    <t>U:BAD</t>
  </si>
  <si>
    <t>U:CVAR</t>
  </si>
  <si>
    <t>U:EATV</t>
  </si>
  <si>
    <t>U:ICAP</t>
  </si>
  <si>
    <t>U:PPI</t>
  </si>
  <si>
    <t>U:TMFX</t>
  </si>
  <si>
    <t>U:TMFE</t>
  </si>
  <si>
    <t>U:XDJA</t>
  </si>
  <si>
    <t>U:XTJA</t>
  </si>
  <si>
    <t>U:XBJA</t>
  </si>
  <si>
    <t>U:QTJA</t>
  </si>
  <si>
    <t>U:FLDZ</t>
  </si>
  <si>
    <t>U:SIXJ</t>
  </si>
  <si>
    <t>U:UPAR</t>
  </si>
  <si>
    <t>U:GAST</t>
  </si>
  <si>
    <t>U:FLTN</t>
  </si>
  <si>
    <t>@UMMA</t>
  </si>
  <si>
    <t>@NZRO</t>
  </si>
  <si>
    <t>U:ESIX</t>
  </si>
  <si>
    <t>U:EAFD</t>
  </si>
  <si>
    <t>U:EMGD</t>
  </si>
  <si>
    <t>U:JBBB</t>
  </si>
  <si>
    <t>U:HOTL</t>
  </si>
  <si>
    <t>U:RESI</t>
  </si>
  <si>
    <t>@XDNA</t>
  </si>
  <si>
    <t>U:AVSC</t>
  </si>
  <si>
    <t>U:WEIX</t>
  </si>
  <si>
    <t>U:SEA</t>
  </si>
  <si>
    <t>U:RSEE</t>
  </si>
  <si>
    <t>U:SAGP</t>
  </si>
  <si>
    <t>U:SAMT</t>
  </si>
  <si>
    <t>U:BNGE</t>
  </si>
  <si>
    <t>@DMAT</t>
  </si>
  <si>
    <t>U:TIME</t>
  </si>
  <si>
    <t>@TCHI</t>
  </si>
  <si>
    <t>U:IRBA</t>
  </si>
  <si>
    <t>U:IWIN</t>
  </si>
  <si>
    <t>U:GFOF</t>
  </si>
  <si>
    <t>U:WINN</t>
  </si>
  <si>
    <t>U:NETZ</t>
  </si>
  <si>
    <t>@WRND</t>
  </si>
  <si>
    <t>@MRND</t>
  </si>
  <si>
    <t>@LRND</t>
  </si>
  <si>
    <t>U:PRAY</t>
  </si>
  <si>
    <t>@WGMI</t>
  </si>
  <si>
    <t>U:BUFB</t>
  </si>
  <si>
    <t>U:LETB</t>
  </si>
  <si>
    <t>U:GCLN</t>
  </si>
  <si>
    <t>U:BFIX</t>
  </si>
  <si>
    <t>U:HYRM</t>
  </si>
  <si>
    <t>U:HGER</t>
  </si>
  <si>
    <t>U:CDX</t>
  </si>
  <si>
    <t>U:AGGH</t>
  </si>
  <si>
    <t>U:FSYD</t>
  </si>
  <si>
    <t>U:WBAT</t>
  </si>
  <si>
    <t>U:HYBL</t>
  </si>
  <si>
    <t>U:DGIN</t>
  </si>
  <si>
    <t>U:XHYE</t>
  </si>
  <si>
    <t>U:XHYI</t>
  </si>
  <si>
    <t>U:XHYH</t>
  </si>
  <si>
    <t>U:XHYT</t>
  </si>
  <si>
    <t>U:XHYF</t>
  </si>
  <si>
    <t>U:XHYC</t>
  </si>
  <si>
    <t>U:XHYD</t>
  </si>
  <si>
    <t>U:GEMD</t>
  </si>
  <si>
    <t>U:CLSE</t>
  </si>
  <si>
    <t>U:DUHP</t>
  </si>
  <si>
    <t>U:DFAR</t>
  </si>
  <si>
    <t>U:DFSV</t>
  </si>
  <si>
    <t>U:DJIA</t>
  </si>
  <si>
    <t>U:CGUS</t>
  </si>
  <si>
    <t>U:CGXU</t>
  </si>
  <si>
    <t>U:CGCP</t>
  </si>
  <si>
    <t>U:CGDV</t>
  </si>
  <si>
    <t>U:CGGO</t>
  </si>
  <si>
    <t>U:CGGR</t>
  </si>
  <si>
    <t>U:HAPY</t>
  </si>
  <si>
    <t>U:HAUS</t>
  </si>
  <si>
    <t>U:IPDP</t>
  </si>
  <si>
    <t>U:IPPP</t>
  </si>
  <si>
    <t>U:CTA</t>
  </si>
  <si>
    <t>U:BSTP</t>
  </si>
  <si>
    <t>U:PSTP</t>
  </si>
  <si>
    <t>U:IBHH</t>
  </si>
  <si>
    <t>U:IBHI</t>
  </si>
  <si>
    <t>U:MSTQ</t>
  </si>
  <si>
    <t>U:GLOV</t>
  </si>
  <si>
    <t>U:GDE</t>
  </si>
  <si>
    <t>U:VERS</t>
  </si>
  <si>
    <t>U:AVSD</t>
  </si>
  <si>
    <t>U:AVSU</t>
  </si>
  <si>
    <t>U:RHCB</t>
  </si>
  <si>
    <t>@EKG</t>
  </si>
  <si>
    <t>U:TACK</t>
  </si>
  <si>
    <t>U:ROCI</t>
  </si>
  <si>
    <t>U:DFIC</t>
  </si>
  <si>
    <t>U:DISV</t>
  </si>
  <si>
    <t>U:DFIS</t>
  </si>
  <si>
    <t>U:DIHP</t>
  </si>
  <si>
    <t>U:CRIT</t>
  </si>
  <si>
    <t>U:AVSE</t>
  </si>
  <si>
    <t>U:SVIX</t>
  </si>
  <si>
    <t>U:UVIX</t>
  </si>
  <si>
    <t>U:SEMI</t>
  </si>
  <si>
    <t>U:RPHS</t>
  </si>
  <si>
    <t>U:OACP</t>
  </si>
  <si>
    <t>U:GDVD</t>
  </si>
  <si>
    <t>U:MBNE</t>
  </si>
  <si>
    <t>U:DBND</t>
  </si>
  <si>
    <t>U:CAPE</t>
  </si>
  <si>
    <t>U:INQQ</t>
  </si>
  <si>
    <t>U:NBDS</t>
  </si>
  <si>
    <t>U:NBCT</t>
  </si>
  <si>
    <t>U:NBCC</t>
  </si>
  <si>
    <t>U:SUPL</t>
  </si>
  <si>
    <t>U:JCPI</t>
  </si>
  <si>
    <t>@ODDS</t>
  </si>
  <si>
    <t>U:GUSA</t>
  </si>
  <si>
    <t>@GRNR</t>
  </si>
  <si>
    <t>@PABU</t>
  </si>
  <si>
    <t>U:WEED</t>
  </si>
  <si>
    <t>@ARVR</t>
  </si>
  <si>
    <t>U:FSBD</t>
  </si>
  <si>
    <t>U:FSLD</t>
  </si>
  <si>
    <t>@FMET</t>
  </si>
  <si>
    <t>@FDIG</t>
  </si>
  <si>
    <t>U:FEEM</t>
  </si>
  <si>
    <t>@NZUS</t>
  </si>
  <si>
    <t>U:FMCX</t>
  </si>
  <si>
    <t>@EVMT</t>
  </si>
  <si>
    <t>U:IBLC</t>
  </si>
  <si>
    <t>U:DFEV</t>
  </si>
  <si>
    <t>U:DFEM</t>
  </si>
  <si>
    <t>U:DEHP</t>
  </si>
  <si>
    <t>@IVEG</t>
  </si>
  <si>
    <t>U:KSET</t>
  </si>
  <si>
    <t>@VR</t>
  </si>
  <si>
    <t>@TARK</t>
  </si>
  <si>
    <t>U:STGF</t>
  </si>
  <si>
    <t>@JEPQ</t>
  </si>
  <si>
    <t>@BULD</t>
  </si>
  <si>
    <t>U:MPAY</t>
  </si>
  <si>
    <t>U:JMEE</t>
  </si>
  <si>
    <t>U:DFUV</t>
  </si>
  <si>
    <t>U:GABF</t>
  </si>
  <si>
    <t>U:LQIG</t>
  </si>
  <si>
    <t>U:FIG</t>
  </si>
  <si>
    <t>U:TILL</t>
  </si>
  <si>
    <t>U:SELV</t>
  </si>
  <si>
    <t>U:SEIM</t>
  </si>
  <si>
    <t>U:SEIQ</t>
  </si>
  <si>
    <t>U:SEIV</t>
  </si>
  <si>
    <t>U:BYRE</t>
  </si>
  <si>
    <t>@TUG</t>
  </si>
  <si>
    <t>@TUGN</t>
  </si>
  <si>
    <t>U:MNBD</t>
  </si>
  <si>
    <t>U:JPRE</t>
  </si>
  <si>
    <t>U:GDIV</t>
  </si>
  <si>
    <t>U:PFRL</t>
  </si>
  <si>
    <t>U:XCCC</t>
  </si>
  <si>
    <t>U:XBB</t>
  </si>
  <si>
    <t>U:XB</t>
  </si>
  <si>
    <t>@FIXT</t>
  </si>
  <si>
    <t>U:AHOY</t>
  </si>
  <si>
    <t>U:GVLU</t>
  </si>
  <si>
    <t>U:UDI</t>
  </si>
  <si>
    <t>U:VMAT</t>
  </si>
  <si>
    <t>U:TRFK</t>
  </si>
  <si>
    <t>U:SHPP</t>
  </si>
  <si>
    <t>U:LONZ</t>
  </si>
  <si>
    <t>U:JIRE</t>
  </si>
  <si>
    <t>U:OAIE</t>
  </si>
  <si>
    <t>U:BUFQ</t>
  </si>
  <si>
    <t>U:SYII</t>
  </si>
  <si>
    <t>U:BITI</t>
  </si>
  <si>
    <t>U:IWLG</t>
  </si>
  <si>
    <t>U:IWFG</t>
  </si>
  <si>
    <t>U:CLOI</t>
  </si>
  <si>
    <t>@NTZG</t>
  </si>
  <si>
    <t>U:AGIH</t>
  </si>
  <si>
    <t>U:AGRH</t>
  </si>
  <si>
    <t>U:HYGI</t>
  </si>
  <si>
    <t>U:USNZ</t>
  </si>
  <si>
    <t>U:CPII</t>
  </si>
  <si>
    <t>@AOTG</t>
  </si>
  <si>
    <t>U:FGDL</t>
  </si>
  <si>
    <t>U:XEMD</t>
  </si>
  <si>
    <t>U:IBDX</t>
  </si>
  <si>
    <t>U:SSXU</t>
  </si>
  <si>
    <t>U:IRVH</t>
  </si>
  <si>
    <t>U:RATE</t>
  </si>
  <si>
    <t>@IBTM</t>
  </si>
  <si>
    <t>U:SPCZ</t>
  </si>
  <si>
    <t>U:TRFM</t>
  </si>
  <si>
    <t>U:RENW</t>
  </si>
  <si>
    <t>U:MCH</t>
  </si>
  <si>
    <t>U:MINV</t>
  </si>
  <si>
    <t>U:MEM</t>
  </si>
  <si>
    <t>@NVDS</t>
  </si>
  <si>
    <t>@PYPT</t>
  </si>
  <si>
    <t>@TSLQ</t>
  </si>
  <si>
    <t>U:SIO</t>
  </si>
  <si>
    <t>U:MMSB</t>
  </si>
  <si>
    <t>U:TSLH</t>
  </si>
  <si>
    <t>U:LCF</t>
  </si>
  <si>
    <t>U:CGV</t>
  </si>
  <si>
    <t>U:BCDF</t>
  </si>
  <si>
    <t>U:DVND</t>
  </si>
  <si>
    <t>U:STCE</t>
  </si>
  <si>
    <t>U:TUSI</t>
  </si>
  <si>
    <t>U:LCLG</t>
  </si>
  <si>
    <t>@UTEN</t>
  </si>
  <si>
    <t>@UTWO</t>
  </si>
  <si>
    <t>@AAPB</t>
  </si>
  <si>
    <t>@AAPD</t>
  </si>
  <si>
    <t>@AAPU</t>
  </si>
  <si>
    <t>@TSLL</t>
  </si>
  <si>
    <t>U:DRLL</t>
  </si>
  <si>
    <t>@TSLS</t>
  </si>
  <si>
    <t>@TBIL</t>
  </si>
  <si>
    <t>@TWEB</t>
  </si>
  <si>
    <t>@TSL</t>
  </si>
  <si>
    <t>@CONL</t>
  </si>
  <si>
    <t>U:JGRO</t>
  </si>
  <si>
    <t>U:XUSP</t>
  </si>
  <si>
    <t>U:EVAV</t>
  </si>
  <si>
    <t>U:SPKY</t>
  </si>
  <si>
    <t>@AMID</t>
  </si>
  <si>
    <t>U:BPAY</t>
  </si>
  <si>
    <t>U:AZTD</t>
  </si>
  <si>
    <t>U:TLTW</t>
  </si>
  <si>
    <t>U:HYGW</t>
  </si>
  <si>
    <t>U:LQDW</t>
  </si>
  <si>
    <t>U:FDLS</t>
  </si>
  <si>
    <t>U:NDIV</t>
  </si>
  <si>
    <t>U:MSOX</t>
  </si>
  <si>
    <t>@PDBA</t>
  </si>
  <si>
    <t>U:IBRN</t>
  </si>
  <si>
    <t>U:SPYI</t>
  </si>
  <si>
    <t>U:BNDI</t>
  </si>
  <si>
    <t>U:CSHI</t>
  </si>
  <si>
    <t>U:KPOP</t>
  </si>
  <si>
    <t>@AMZU</t>
  </si>
  <si>
    <t>@GGLL</t>
  </si>
  <si>
    <t>@MSFU</t>
  </si>
  <si>
    <t>@AMZD</t>
  </si>
  <si>
    <t>@GGLS</t>
  </si>
  <si>
    <t>@MSFD</t>
  </si>
  <si>
    <t>U:OSEA</t>
  </si>
  <si>
    <t>U:IDVO</t>
  </si>
  <si>
    <t>@UPWD</t>
  </si>
  <si>
    <t>@BLLD</t>
  </si>
  <si>
    <t>@CIRC</t>
  </si>
  <si>
    <t>@BSJU</t>
  </si>
  <si>
    <t>@BSCW</t>
  </si>
  <si>
    <t>U:BUYW</t>
  </si>
  <si>
    <t>U:KARB</t>
  </si>
  <si>
    <t>U:THLV</t>
  </si>
  <si>
    <t>U:YEAR</t>
  </si>
  <si>
    <t>U:TAFI</t>
  </si>
  <si>
    <t>U:OAEM</t>
  </si>
  <si>
    <t>U:OAIM</t>
  </si>
  <si>
    <t>U:STRV</t>
  </si>
  <si>
    <t>U:XSVN</t>
  </si>
  <si>
    <t>U:XONE</t>
  </si>
  <si>
    <t>U:KDIV</t>
  </si>
  <si>
    <t>U:XFIV</t>
  </si>
  <si>
    <t>U:XTWO</t>
  </si>
  <si>
    <t>U:XTWY</t>
  </si>
  <si>
    <t>U:XTRE</t>
  </si>
  <si>
    <t>U:XTEN</t>
  </si>
  <si>
    <t>U:XHLF</t>
  </si>
  <si>
    <t>U:DEFI</t>
  </si>
  <si>
    <t>@CCSO</t>
  </si>
  <si>
    <t>U:XSEP</t>
  </si>
  <si>
    <t>U:XC</t>
  </si>
  <si>
    <t>@IWTR</t>
  </si>
  <si>
    <t>U:NXTE</t>
  </si>
  <si>
    <t>U:AVGE</t>
  </si>
  <si>
    <t>U:AVIE</t>
  </si>
  <si>
    <t>U:JHDV</t>
  </si>
  <si>
    <t>@DIVD</t>
  </si>
  <si>
    <t>U:SYNB</t>
  </si>
  <si>
    <t>U:PBDC</t>
  </si>
  <si>
    <t>@MAXI</t>
  </si>
  <si>
    <t>U:BWEB</t>
  </si>
  <si>
    <t>U:RYLG</t>
  </si>
  <si>
    <t>U:SRHQ</t>
  </si>
  <si>
    <t>U:TSME</t>
  </si>
  <si>
    <t>U:BRLN</t>
  </si>
  <si>
    <t>U:SMOT</t>
  </si>
  <si>
    <t>U:NSPL</t>
  </si>
  <si>
    <t>U:SHOC</t>
  </si>
  <si>
    <t>U:DSMC</t>
  </si>
  <si>
    <t>U:HFND</t>
  </si>
  <si>
    <t>U:YALL</t>
  </si>
  <si>
    <t>U:SCMB</t>
  </si>
  <si>
    <t>@MODL</t>
  </si>
  <si>
    <t>U:HAPI</t>
  </si>
  <si>
    <t>U:KMET</t>
  </si>
  <si>
    <t>@QQQS</t>
  </si>
  <si>
    <t>@SDSI</t>
  </si>
  <si>
    <t>@BRNY</t>
  </si>
  <si>
    <t>U:BBLU</t>
  </si>
  <si>
    <t>U:XNAV</t>
  </si>
  <si>
    <t>U:XCOR</t>
  </si>
  <si>
    <t>U:RDVI</t>
  </si>
  <si>
    <t>@RNEW</t>
  </si>
  <si>
    <t>U:NBCM</t>
  </si>
  <si>
    <t>U:SHDG</t>
  </si>
  <si>
    <t>U:IQHI</t>
  </si>
  <si>
    <t>U:UYLD</t>
  </si>
  <si>
    <t>U:IQSM</t>
  </si>
  <si>
    <t>@FTGS</t>
  </si>
  <si>
    <t>U:MISL</t>
  </si>
  <si>
    <t>U:THYF</t>
  </si>
  <si>
    <t>U:CGSD</t>
  </si>
  <si>
    <t>U:CGMS</t>
  </si>
  <si>
    <t>U:CGMU</t>
  </si>
  <si>
    <t>U:BUCK</t>
  </si>
  <si>
    <t>U:HIGH</t>
  </si>
  <si>
    <t>@MCSE</t>
  </si>
  <si>
    <t>@DVAL</t>
  </si>
  <si>
    <t>U:JUCY</t>
  </si>
  <si>
    <t>U:NVBT</t>
  </si>
  <si>
    <t>U:NVBW</t>
  </si>
  <si>
    <t>U:DFSI</t>
  </si>
  <si>
    <t>U:DFSU</t>
  </si>
  <si>
    <t>U:DFSE</t>
  </si>
  <si>
    <t>U:BKGI</t>
  </si>
  <si>
    <t>U:INC</t>
  </si>
  <si>
    <t>U:EIPX</t>
  </si>
  <si>
    <t>@EFRA</t>
  </si>
  <si>
    <t>U:RVRB</t>
  </si>
  <si>
    <t>U:ADPV</t>
  </si>
  <si>
    <t>U:CARY</t>
  </si>
  <si>
    <t>U:SNPG</t>
  </si>
  <si>
    <t>U:SNPV</t>
  </si>
  <si>
    <t>U:SFLR</t>
  </si>
  <si>
    <t>U:TGN</t>
  </si>
  <si>
    <t>@STXV</t>
  </si>
  <si>
    <t>@STXG</t>
  </si>
  <si>
    <t>@STXD</t>
  </si>
  <si>
    <t>@STXK</t>
  </si>
  <si>
    <t>U:SNPD</t>
  </si>
  <si>
    <t>@OBIL</t>
  </si>
  <si>
    <t>U:TUA</t>
  </si>
  <si>
    <t>U:DFSB</t>
  </si>
  <si>
    <t>U:FDV</t>
  </si>
  <si>
    <t>U:IGTR</t>
  </si>
  <si>
    <t>U:HDUS</t>
  </si>
  <si>
    <t>U:TFLR</t>
  </si>
  <si>
    <t>U:MEDI</t>
  </si>
  <si>
    <t>@ERET</t>
  </si>
  <si>
    <t>U:FYLG</t>
  </si>
  <si>
    <t>U:HYLG</t>
  </si>
  <si>
    <t>U:TYLG</t>
  </si>
  <si>
    <t>U:TSLY</t>
  </si>
  <si>
    <t>U:OARK</t>
  </si>
  <si>
    <t>U:PP</t>
  </si>
  <si>
    <t>U:FIAX</t>
  </si>
  <si>
    <t>U:ION</t>
  </si>
  <si>
    <t>U:DECT</t>
  </si>
  <si>
    <t>U:DECW</t>
  </si>
  <si>
    <t>U:INTL</t>
  </si>
  <si>
    <t>U:QVOY</t>
  </si>
  <si>
    <t>U:DFGR</t>
  </si>
  <si>
    <t>U:DFLV</t>
  </si>
  <si>
    <t>U:RNWZ</t>
  </si>
  <si>
    <t>U:ICLO</t>
  </si>
  <si>
    <t>U:IMSI</t>
  </si>
  <si>
    <t>U:EQTY</t>
  </si>
  <si>
    <t>U:HIYS</t>
  </si>
  <si>
    <t>U:ISDB</t>
  </si>
  <si>
    <t>U:VEMY</t>
  </si>
  <si>
    <t>@BABX</t>
  </si>
  <si>
    <t>@FBL</t>
  </si>
  <si>
    <t>@NVDL</t>
  </si>
  <si>
    <t>U:DIP</t>
  </si>
  <si>
    <t>U:PBL</t>
  </si>
  <si>
    <t>U:PJFG</t>
  </si>
  <si>
    <t>U:PJFV</t>
  </si>
  <si>
    <t>U:QGRW</t>
  </si>
  <si>
    <t>@INFR</t>
  </si>
  <si>
    <t>U:OAIA</t>
  </si>
  <si>
    <t>U:JHID</t>
  </si>
  <si>
    <t>U:DKRB</t>
  </si>
  <si>
    <t>U:KCAL</t>
  </si>
  <si>
    <t>U:PIT</t>
  </si>
  <si>
    <t>U:ARP</t>
  </si>
  <si>
    <t>U:SANE</t>
  </si>
  <si>
    <t>@COWG</t>
  </si>
  <si>
    <t>U:BOXX</t>
  </si>
  <si>
    <t>U:CHRG</t>
  </si>
  <si>
    <t>U:FCUS</t>
  </si>
  <si>
    <t>U:GCAD</t>
  </si>
  <si>
    <t>U:WCEO</t>
  </si>
  <si>
    <t>U:SNAV</t>
  </si>
  <si>
    <t>U:MEMX</t>
  </si>
  <si>
    <t>U:KLIP</t>
  </si>
  <si>
    <t>@CLOA</t>
  </si>
  <si>
    <t>U:ZSB</t>
  </si>
  <si>
    <t>U:PRFD</t>
  </si>
  <si>
    <t>U:PULT</t>
  </si>
  <si>
    <t>U:PHYD</t>
  </si>
  <si>
    <t>U:PCRB</t>
  </si>
  <si>
    <t>U:PPIE</t>
  </si>
  <si>
    <t>U:PPEM</t>
  </si>
  <si>
    <t>U:GJAN</t>
  </si>
  <si>
    <t>U:GDEF</t>
  </si>
  <si>
    <t>U:CLOZ</t>
  </si>
  <si>
    <t>U:TPMN</t>
  </si>
  <si>
    <t>U:FTBD</t>
  </si>
  <si>
    <t>@SPAQ</t>
  </si>
  <si>
    <t>@MEDX</t>
  </si>
  <si>
    <t>U:STXE</t>
  </si>
  <si>
    <t>U:CVMC</t>
  </si>
  <si>
    <t>U:CVLC</t>
  </si>
  <si>
    <t>U:CDEI</t>
  </si>
  <si>
    <t>U:CVIE</t>
  </si>
  <si>
    <t>U:CVSE</t>
  </si>
  <si>
    <t>U:CVSB</t>
  </si>
  <si>
    <t>U:FEBW</t>
  </si>
  <si>
    <t>U:FEBT</t>
  </si>
  <si>
    <t>U:LALT</t>
  </si>
  <si>
    <t>@COPJ</t>
  </si>
  <si>
    <t>@LITP</t>
  </si>
  <si>
    <t>@URNJ</t>
  </si>
  <si>
    <t>@SETM</t>
  </si>
  <si>
    <t>U:EVUS</t>
  </si>
  <si>
    <t>U:RYSE</t>
  </si>
  <si>
    <t>U:EGUS</t>
  </si>
  <si>
    <t>U:SROI</t>
  </si>
  <si>
    <t>U:KRUZ</t>
  </si>
  <si>
    <t>U:NANC</t>
  </si>
  <si>
    <t>@UNIY</t>
  </si>
  <si>
    <t>U:RSBT</t>
  </si>
  <si>
    <t>U:SURI</t>
  </si>
  <si>
    <t>U:CAMX</t>
  </si>
  <si>
    <t>U:SUPP</t>
  </si>
  <si>
    <t>U:IVRS</t>
  </si>
  <si>
    <t>U:NVIR</t>
  </si>
  <si>
    <t>U:XYLE</t>
  </si>
  <si>
    <t>@QYLE</t>
  </si>
  <si>
    <t>U:BEMB</t>
  </si>
  <si>
    <t>U:MARW</t>
  </si>
  <si>
    <t>U:MART</t>
  </si>
  <si>
    <t>@BSMW</t>
  </si>
  <si>
    <t>U:SJIM</t>
  </si>
  <si>
    <t>U:EMDM</t>
  </si>
  <si>
    <t>U:CAOS</t>
  </si>
  <si>
    <t>U:AWEG</t>
  </si>
  <si>
    <t>@XBIL</t>
  </si>
  <si>
    <t>U:JPSV</t>
  </si>
  <si>
    <t>U:GMUN</t>
  </si>
  <si>
    <t>U:VTES</t>
  </si>
  <si>
    <t>@BSVO</t>
  </si>
  <si>
    <t>U:FTIF</t>
  </si>
  <si>
    <t>U:FUSI</t>
  </si>
  <si>
    <t>U:JCHI</t>
  </si>
  <si>
    <t>U:GMAR</t>
  </si>
  <si>
    <t>U:XMAR</t>
  </si>
  <si>
    <t>U:BITC</t>
  </si>
  <si>
    <t>@BIGB</t>
  </si>
  <si>
    <t>U:FWD</t>
  </si>
  <si>
    <t>@NIKL</t>
  </si>
  <si>
    <t>U:LOWV</t>
  </si>
  <si>
    <t>U:HIDV</t>
  </si>
  <si>
    <t>@UFIV</t>
  </si>
  <si>
    <t>@USVN</t>
  </si>
  <si>
    <t>@UTHY</t>
  </si>
  <si>
    <t>@UTRE</t>
  </si>
  <si>
    <t>@UTWY</t>
  </si>
  <si>
    <t>U:HARD</t>
  </si>
  <si>
    <t>@DYTA</t>
  </si>
  <si>
    <t>@ETEC</t>
  </si>
  <si>
    <t>U:SGLC</t>
  </si>
  <si>
    <t>U:APRH</t>
  </si>
  <si>
    <t>U:APRJ</t>
  </si>
  <si>
    <t>U:APRD</t>
  </si>
  <si>
    <t>U:APRQ</t>
  </si>
  <si>
    <t>U:DCMB</t>
  </si>
  <si>
    <t>U:DMBS</t>
  </si>
  <si>
    <t>U:USCA</t>
  </si>
  <si>
    <t>U:OAIB</t>
  </si>
  <si>
    <t>@IBOT</t>
  </si>
  <si>
    <t>@LZRD</t>
  </si>
  <si>
    <t>@MKAM</t>
  </si>
  <si>
    <t>@PTEC</t>
  </si>
  <si>
    <t>U:HAPS</t>
  </si>
  <si>
    <t>U:APLY</t>
  </si>
  <si>
    <t>U:BTR</t>
  </si>
  <si>
    <t>U:BSR</t>
  </si>
  <si>
    <t>U:ZIVB</t>
  </si>
  <si>
    <t>U:FDAT</t>
  </si>
  <si>
    <t>U:BBIB</t>
  </si>
  <si>
    <t>U:BBLB</t>
  </si>
  <si>
    <t>U:BBSB</t>
  </si>
  <si>
    <t>U:GAPR</t>
  </si>
  <si>
    <t>U:CETF</t>
  </si>
  <si>
    <t>U:CRED</t>
  </si>
  <si>
    <t>U:MDLV</t>
  </si>
  <si>
    <t>U:QWST</t>
  </si>
  <si>
    <t>U:DOGG</t>
  </si>
  <si>
    <t>U:MAYW</t>
  </si>
  <si>
    <t>U:MAYT</t>
  </si>
  <si>
    <t>U:HEAT</t>
  </si>
  <si>
    <t>@CAFG</t>
  </si>
  <si>
    <t>U:BWET</t>
  </si>
  <si>
    <t>U:APCB</t>
  </si>
  <si>
    <t>U:APIE</t>
  </si>
  <si>
    <t>U:APUE</t>
  </si>
  <si>
    <t>U:APMU</t>
  </si>
  <si>
    <t>U:USE</t>
  </si>
  <si>
    <t>U:CLIA</t>
  </si>
  <si>
    <t>U:CMDT</t>
  </si>
  <si>
    <t>U:IQRA</t>
  </si>
  <si>
    <t>U:TOLL</t>
  </si>
  <si>
    <t>U:LUX</t>
  </si>
  <si>
    <t>U:RSHO</t>
  </si>
  <si>
    <t>U:IBMR</t>
  </si>
  <si>
    <t>U:BBEM</t>
  </si>
  <si>
    <t>U:BBIP</t>
  </si>
  <si>
    <t>U:NVDY</t>
  </si>
  <si>
    <t>@BDGS</t>
  </si>
  <si>
    <t>U:EMM</t>
  </si>
  <si>
    <t>U:EMC</t>
  </si>
  <si>
    <t>U:HYFI</t>
  </si>
  <si>
    <t>@BKIV</t>
  </si>
  <si>
    <t>@BKWO</t>
  </si>
  <si>
    <t>U:ECML</t>
  </si>
  <si>
    <t>U:CHAT</t>
  </si>
  <si>
    <t>U:AMPD</t>
  </si>
  <si>
    <t>U:PEMX</t>
  </si>
  <si>
    <t>U:ZTAX</t>
  </si>
  <si>
    <t>U:GMAY</t>
  </si>
  <si>
    <t>U:SMAY</t>
  </si>
  <si>
    <t>U:BLCV</t>
  </si>
  <si>
    <t>U:BINC</t>
  </si>
  <si>
    <t>U:AIDB</t>
  </si>
  <si>
    <t>U:NTRL</t>
  </si>
  <si>
    <t>U:JUNW</t>
  </si>
  <si>
    <t>U:JUNT</t>
  </si>
  <si>
    <t>U:GXUS</t>
  </si>
  <si>
    <t>U:INCM</t>
  </si>
  <si>
    <t>@RUNN</t>
  </si>
  <si>
    <t>@USCL</t>
  </si>
  <si>
    <t>U:RMIF</t>
  </si>
  <si>
    <t>@FBOT</t>
  </si>
  <si>
    <t>@FDCF</t>
  </si>
  <si>
    <t>@FDFF</t>
  </si>
  <si>
    <t>@FMED</t>
  </si>
  <si>
    <t>@FDTX</t>
  </si>
  <si>
    <t>U:EVXX</t>
  </si>
  <si>
    <t>@PRVT</t>
  </si>
  <si>
    <t>U:DUBS</t>
  </si>
  <si>
    <t>U:EQLS</t>
  </si>
  <si>
    <t>U:TGRT</t>
  </si>
  <si>
    <t>U:TOUS</t>
  </si>
  <si>
    <t>U:TMSL</t>
  </si>
  <si>
    <t>U:TVAL</t>
  </si>
  <si>
    <t>U:TCAF</t>
  </si>
  <si>
    <t>@FDIF</t>
  </si>
  <si>
    <t>U:GJUN</t>
  </si>
  <si>
    <t>U:FFLS</t>
  </si>
  <si>
    <t>U:CLIP</t>
  </si>
  <si>
    <t>U:TUNE</t>
  </si>
  <si>
    <t>U:BILZ</t>
  </si>
  <si>
    <t>U:HCMT</t>
  </si>
  <si>
    <t>U:PYLD</t>
  </si>
  <si>
    <t>@VFLO</t>
  </si>
  <si>
    <t>U:IBDY</t>
  </si>
  <si>
    <t>@ILIT</t>
  </si>
  <si>
    <t>U:IBHJ</t>
  </si>
  <si>
    <t>@ICOP</t>
  </si>
  <si>
    <t>U:BITX</t>
  </si>
  <si>
    <t>U:CRDT</t>
  </si>
  <si>
    <t>U:DFCA</t>
  </si>
  <si>
    <t>U:AVNM</t>
  </si>
  <si>
    <t>U:AVNV</t>
  </si>
  <si>
    <t>U:LSGR</t>
  </si>
  <si>
    <t>U:AVGV</t>
  </si>
  <si>
    <t>U:AVMA</t>
  </si>
  <si>
    <t>U:IVVB</t>
  </si>
  <si>
    <t>U:IVVM</t>
  </si>
  <si>
    <t>@IBTO</t>
  </si>
  <si>
    <t>U:BDVG</t>
  </si>
  <si>
    <t>U:JULD</t>
  </si>
  <si>
    <t>U:JULH</t>
  </si>
  <si>
    <t>U:JULJ</t>
  </si>
  <si>
    <t>U:JULQ</t>
  </si>
  <si>
    <t>U:MUSQ</t>
  </si>
  <si>
    <t>U:SCYB</t>
  </si>
  <si>
    <t>U:QIS</t>
  </si>
  <si>
    <t>U:FLOW</t>
  </si>
  <si>
    <t>U:TFPN</t>
  </si>
  <si>
    <t>U:GPOW</t>
  </si>
  <si>
    <t>U:BCHP</t>
  </si>
  <si>
    <t>U:TXS</t>
  </si>
  <si>
    <t>@CALY</t>
  </si>
  <si>
    <t>@UPGR</t>
  </si>
  <si>
    <t>@PSWD</t>
  </si>
  <si>
    <t>@CHPS</t>
  </si>
  <si>
    <t>U:MKOR</t>
  </si>
  <si>
    <t>U:JMHI</t>
  </si>
  <si>
    <t>U:JMSI</t>
  </si>
  <si>
    <t>U:TJUL</t>
  </si>
  <si>
    <t>U:TSEC</t>
  </si>
  <si>
    <t>U:CLOX</t>
  </si>
  <si>
    <t>U:AVDS</t>
  </si>
  <si>
    <t>U:XJUL</t>
  </si>
  <si>
    <t>U:GJUL</t>
  </si>
  <si>
    <t>U:PAAA</t>
  </si>
  <si>
    <t>U:DYLG</t>
  </si>
  <si>
    <t>U:AMZY</t>
  </si>
  <si>
    <t>@USFI</t>
  </si>
  <si>
    <t>U:PSDM</t>
  </si>
  <si>
    <t>U:FBY</t>
  </si>
  <si>
    <t>U:GOOY</t>
  </si>
  <si>
    <t>U:JPLD</t>
  </si>
  <si>
    <t>@JPEF</t>
  </si>
  <si>
    <t>U:AUGT</t>
  </si>
  <si>
    <t>U:AUGW</t>
  </si>
  <si>
    <t>@ROE</t>
  </si>
  <si>
    <t>U:HF</t>
  </si>
  <si>
    <t>U:VETZ</t>
  </si>
  <si>
    <t>U:FIIG</t>
  </si>
  <si>
    <t>U:MGOV</t>
  </si>
  <si>
    <t>ISHARES COHEN &amp; STEERS REIT ETF</t>
  </si>
  <si>
    <t>ISHARES BIOTECHNOLOGY ETF</t>
  </si>
  <si>
    <t>ISHARES EXPANDED TECH SECTOR ETF</t>
  </si>
  <si>
    <t>SPDR DOW JONES REIT ETF</t>
  </si>
  <si>
    <t>VANGD.TTL.STK.MIF. ETF</t>
  </si>
  <si>
    <t>ISHARES NAE.TECH- MULTIMEDIA NETWG.</t>
  </si>
  <si>
    <t>ISHARES EXPANDED TECH- SOFTWARE ETF</t>
  </si>
  <si>
    <t>ISHARES SEMICONDUCTOR ETF</t>
  </si>
  <si>
    <t>ISHARES MSCI EAFE</t>
  </si>
  <si>
    <t>ISHARES MSCI PACIFIC EX JAPAN ETF</t>
  </si>
  <si>
    <t>ISHARES NAE.NATRES. ETF</t>
  </si>
  <si>
    <t>ISHARES LATIN AMERICA 40 ETF</t>
  </si>
  <si>
    <t>ISHARES JPX-NIKKEI 400 ETF</t>
  </si>
  <si>
    <t>ISHARES GLOBAL ENERGY ETF</t>
  </si>
  <si>
    <t>ISHARES GLOBAL FINANCIALS ETF</t>
  </si>
  <si>
    <t>ISHARES GLOBAL HEALTHCARE ETF</t>
  </si>
  <si>
    <t>ISHARES GLOBAL TECH ETF</t>
  </si>
  <si>
    <t>SPDR S&amp;P MIDCAP 400 ETF</t>
  </si>
  <si>
    <t>ISHARES RUSSELL MID-CAP VALUE ETF</t>
  </si>
  <si>
    <t>ISHARES GLOBAL 100</t>
  </si>
  <si>
    <t>ISHARES IBOXX $ INV GRADE CORPORATE BOND ETF</t>
  </si>
  <si>
    <t>ISHARES 1-3 YR.TRSY.BOND</t>
  </si>
  <si>
    <t>ISHARES 20+ YR.TRSY.BOND</t>
  </si>
  <si>
    <t>ISHARES 7-10 YR.TRSY.BD.</t>
  </si>
  <si>
    <t>SPDR EURO STOXX 50 ETF</t>
  </si>
  <si>
    <t>SPDR PORTFOLIO EUROPE ETF</t>
  </si>
  <si>
    <t>SPDR PORTFOLIO S&amp;P 500 GROWTH ETF</t>
  </si>
  <si>
    <t>SPDR PORTFOLIO S&amp;P 500 VALUE ETF</t>
  </si>
  <si>
    <t>SPDR S&amp;P 600 SMALL CAP VALUE ETF</t>
  </si>
  <si>
    <t>SPDR S&amp;P 600 SMALL CAP GROWTH ETF</t>
  </si>
  <si>
    <t>SPDR GLOBAL DOW ETF</t>
  </si>
  <si>
    <t>SPDR NYSE TECHNOLOGY ETF</t>
  </si>
  <si>
    <t>SPDR PRTF.S&amp;P 1500 CPST. STK.MKT.ETF</t>
  </si>
  <si>
    <t>ISHARES MSCI SOUTH AFRICA ETF</t>
  </si>
  <si>
    <t>ISHARES S&amp;P 100 ETF</t>
  </si>
  <si>
    <t>ISHARES MSCI EMERGING MARKETS ETF</t>
  </si>
  <si>
    <t>INVESCO S&amp;P 500 EQL WGHT ETF</t>
  </si>
  <si>
    <t>ISHARES RUSSELL MID-CAP GROWTH ETF</t>
  </si>
  <si>
    <t>ISHARES RUSSELL MID-CAP ETF</t>
  </si>
  <si>
    <t>FIRST TRUST VALUE LINE DIVIDEND INDEX FUND</t>
  </si>
  <si>
    <t>ISHARES GLOBAL COMM SERVICES ETF</t>
  </si>
  <si>
    <t>ISHARES CORE US AGGREGATE BOND ETF</t>
  </si>
  <si>
    <t>FIDELITY CMWL.TST.NASDAQ COMPOSITE IDX.TRCK.STK.</t>
  </si>
  <si>
    <t>ISHARES US TRANSPORTATION ETF</t>
  </si>
  <si>
    <t>ISHARES SELECT DIVIDEND</t>
  </si>
  <si>
    <t>VANGUARD EXTENDED MARKET INDEX FUND ETF</t>
  </si>
  <si>
    <t>ISHARES TIPS BOND</t>
  </si>
  <si>
    <t>ISHARES CORE S&amp;P TTL.US STK.MKT.ETF</t>
  </si>
  <si>
    <t>VANGUARD MATERIALS INDEX FUND ETF</t>
  </si>
  <si>
    <t>VANGUARD SMALL-CAP INDEX FUND ETF</t>
  </si>
  <si>
    <t>VANGUARD SMALL-CAP GROWTH INDEX FUND ETF</t>
  </si>
  <si>
    <t>VANGUARD SMALL-CAP VALUE INDEX FUND ETF</t>
  </si>
  <si>
    <t>VANGUARD CONSUMER STAPLES INDEX FUND ETF</t>
  </si>
  <si>
    <t>VANGD.FINLS.ETF</t>
  </si>
  <si>
    <t>VANGD.ITECH.IX.ETF</t>
  </si>
  <si>
    <t>VANGUARD HEALTH CARE INDEX FUND ETF</t>
  </si>
  <si>
    <t>VANGUARD MID-CAP INDEX FUND ETF</t>
  </si>
  <si>
    <t>VANGUARD UTILS.ETF</t>
  </si>
  <si>
    <t>VANGUARD GROWTH INDEX FUND ETF</t>
  </si>
  <si>
    <t>VANGUARD LGCP.ETF</t>
  </si>
  <si>
    <t>VANGD.CSM.DISCRTNY. IX. ETF</t>
  </si>
  <si>
    <t>VANGUARD VALUE ETF</t>
  </si>
  <si>
    <t>ISHARES MORNINGSTAR VALUE ETF</t>
  </si>
  <si>
    <t>ISHARES MORNINGSTAR SMALL-CAP VALUE ETF</t>
  </si>
  <si>
    <t>ISHARES MORNINGSTAR SMALL-CAP GROWTH ETF</t>
  </si>
  <si>
    <t>ISHARES MORNINGSTAR SMALL-CAP ETF</t>
  </si>
  <si>
    <t>ISHARES MORNINGSTAR MID CAP ETF</t>
  </si>
  <si>
    <t>ISHARES MORNINGSTAR MID- CAP GROWTH ETF</t>
  </si>
  <si>
    <t>ISHARES MORNINGSTAR MID- CAP ETF</t>
  </si>
  <si>
    <t>ISHARES MORNINGSTAR GROWTH ETF</t>
  </si>
  <si>
    <t>ISHARES MORNINGSTAR US EQUITY ETF</t>
  </si>
  <si>
    <t>ISHARES MSCI SOUTH KOREA ETF</t>
  </si>
  <si>
    <t>ISHARES CORE S&amp;P 500 ETF</t>
  </si>
  <si>
    <t>ISHARES RUSSELL 1000 ETF</t>
  </si>
  <si>
    <t>ISHARES US TECHNOLOGY ETF</t>
  </si>
  <si>
    <t>ISHARES S&amp;P 500 GROWTH ETF</t>
  </si>
  <si>
    <t>ISHARES S&amp;P 500 VALUE ETF</t>
  </si>
  <si>
    <t>ISHARES CORE S&amp;P MID-CAP ETF</t>
  </si>
  <si>
    <t>ISHARES RUSSELL 1000 VALUE ETF</t>
  </si>
  <si>
    <t>ISHARES RUSSELL 1000 GROWTH ETF</t>
  </si>
  <si>
    <t>ISHARES RUSSELL 2000 ETF</t>
  </si>
  <si>
    <t>ISHARES RUSSELL 3000 ETF</t>
  </si>
  <si>
    <t>ISHARES US TELECOM.</t>
  </si>
  <si>
    <t>ISHARES US FINANCIALS ETF</t>
  </si>
  <si>
    <t>ISHARES CORE S&amp;P SMALL- CAP ETF</t>
  </si>
  <si>
    <t>ISHARES US BASIC MATERIALS ETF</t>
  </si>
  <si>
    <t>ISHARES DOW JONES US ETF</t>
  </si>
  <si>
    <t>ISHARES US CONSUMER DISCRETIONARY ETF</t>
  </si>
  <si>
    <t>ISHARES US UTILITIES ETF</t>
  </si>
  <si>
    <t>ISHARES US REAL ESTATE ETF</t>
  </si>
  <si>
    <t>ISHARES US INDUSTRIALS ETF</t>
  </si>
  <si>
    <t>ISHARES US HEALTHCARE ETF</t>
  </si>
  <si>
    <t>ISHARES US FINANCIAL SERVICES ETF</t>
  </si>
  <si>
    <t>ISHARES US ENERGY</t>
  </si>
  <si>
    <t>ISHARES US CONSUMER STAPLES ETF</t>
  </si>
  <si>
    <t>ISHARES MSCI TAIWAN ETF</t>
  </si>
  <si>
    <t>ISHARES MSCI BRAZIL ETF</t>
  </si>
  <si>
    <t>VANGUARD ENERGY ETF</t>
  </si>
  <si>
    <t>VANGD.INDLS.IX.ETF</t>
  </si>
  <si>
    <t>VANGD.COMM.SVS.IX. ETF</t>
  </si>
  <si>
    <t>VANGUARD REAL ESTATE INDEX FUND ETF</t>
  </si>
  <si>
    <t>ISHARES CHINA LARGE-CAP ETF</t>
  </si>
  <si>
    <t>SPDR GOLD SHARES</t>
  </si>
  <si>
    <t>IVS.HIY.EQ.DIV. ACHVRS ETF</t>
  </si>
  <si>
    <t>INVESCO GOLDEN DRAGON CHINA ETF</t>
  </si>
  <si>
    <t>ISHARES MSCI EUROZONE ETF</t>
  </si>
  <si>
    <t>ISHARES S&amp;P MID-CAP 400 GROWTH ETF</t>
  </si>
  <si>
    <t>ISHARES RUSSELL 2000 VALUE ETF</t>
  </si>
  <si>
    <t>ISHARES RUSSELL 2000 GROWTH ETF</t>
  </si>
  <si>
    <t>ISHARES CORE S&amp;P US VALUE ETF</t>
  </si>
  <si>
    <t>ISHARES CORE S&amp;P US GROWTH ETF</t>
  </si>
  <si>
    <t>ISHARES S&amp;P MID-CAP 400 VALUE ETF</t>
  </si>
  <si>
    <t>ISHARES EUROPE ETF</t>
  </si>
  <si>
    <t>ISHARES S&amp;P SMALL- CAP 600 VALUE ETF</t>
  </si>
  <si>
    <t>ISHARES TST.S&amp;P SML.CAP. GW.</t>
  </si>
  <si>
    <t>ISHARES MSCI USA ESG SELECT ETF</t>
  </si>
  <si>
    <t>ISHARES GOLD TRUST</t>
  </si>
  <si>
    <t>INVESCO WILDERHILL CLEAN ENERGY ETF</t>
  </si>
  <si>
    <t>INVESCO S AND P MIDCAP MOMENTUM ETF</t>
  </si>
  <si>
    <t>INVESCO RUSSELL MIDCAP PURE VALUE ETF</t>
  </si>
  <si>
    <t>INVESCO S AND P SMALLCAP MOMENTUM ETF</t>
  </si>
  <si>
    <t>INVESCO RUSSELL 2000 PURE VALUE ETF</t>
  </si>
  <si>
    <t>VANGUARD EUROPEAN STOCK INDEX FUND ETF</t>
  </si>
  <si>
    <t>VANGUARD PACIFIC STOCK INDEX FUND ETF</t>
  </si>
  <si>
    <t>VANGD.EMM.STK.IX. ETF</t>
  </si>
  <si>
    <t>INVESCO S&amp;P 500 TOP 50 ETF</t>
  </si>
  <si>
    <t>ISHARES MSCI EAFE VALUE ETF</t>
  </si>
  <si>
    <t>ISHARES MSCI GROWTH</t>
  </si>
  <si>
    <t>ISHARES MICRO-CAP</t>
  </si>
  <si>
    <t>INVESCO DIVIDEND ACHIEVERS ETF</t>
  </si>
  <si>
    <t>IVS.INTL.DIV.ACHV. ETF</t>
  </si>
  <si>
    <t>FST.DJ.SLT.MICROCAP IX.</t>
  </si>
  <si>
    <t>INVESCO AEROSPACE &amp; DEFENSE ETF</t>
  </si>
  <si>
    <t>INVESCO DWA UTILITIES MOMENTUM ETF</t>
  </si>
  <si>
    <t>SPDR S&amp;P CAPITAL MARKETS ETF</t>
  </si>
  <si>
    <t>SPDR PORTFOLIO S&amp;P 400 MID CAP ETF</t>
  </si>
  <si>
    <t>SPDR S&amp;P 400 MID CAP VALUE ETF</t>
  </si>
  <si>
    <t>SPDR S&amp;P 400 MID CAP GROWTH ETF</t>
  </si>
  <si>
    <t>SPDR S&amp;P BANK ETF</t>
  </si>
  <si>
    <t>SPDR S&amp;P INSURANCE ETF</t>
  </si>
  <si>
    <t>SPDR S&amp;P DIVIDEND ETF</t>
  </si>
  <si>
    <t>SPDR PORTFOLIO S&amp;P 500 ETF</t>
  </si>
  <si>
    <t>INVESCO S&amp;P 500 QUALITY ETF</t>
  </si>
  <si>
    <t>INVESCO WATER RESOURCES ETF</t>
  </si>
  <si>
    <t>IVS.CURRENCYSHARES ER. TST.ETF</t>
  </si>
  <si>
    <t>INVESCO FTSE RAFI US 1000 ETF</t>
  </si>
  <si>
    <t>SPDR S&amp;P 500 ETF TRUST</t>
  </si>
  <si>
    <t>IVS.DB CMIX.TRCK. FD.</t>
  </si>
  <si>
    <t>SPDR S&amp;P BIOTECH ETF</t>
  </si>
  <si>
    <t>SPDR S&amp;P HOMEBUILDERS ETF</t>
  </si>
  <si>
    <t>SPDR S&amp;P SEMICONDUCTOR ETF</t>
  </si>
  <si>
    <t>INVESCO S&amp;P 500 PURE GROWTH ETF</t>
  </si>
  <si>
    <t>INVESCO S&amp;P MIDCAP 400 PURE VALUE ETF</t>
  </si>
  <si>
    <t>INVESCO S&amp;P MIDCAP 400 PURE GROWTH ETF</t>
  </si>
  <si>
    <t>IVS.S&amp;P SMLC.600 PURE VAL.ETF</t>
  </si>
  <si>
    <t>IVS.S&amp;P SMLC.600 PURE GW.ETF</t>
  </si>
  <si>
    <t>INVESCO S&amp;P 500 PURE VALUE ETF</t>
  </si>
  <si>
    <t>1ST.TR MORNST.DIV. LDRS. IX.</t>
  </si>
  <si>
    <t>INVESCO RAYMOND JAMES SB-1 EQUITY ETF</t>
  </si>
  <si>
    <t>UNITED STATES OIL ETF</t>
  </si>
  <si>
    <t>FIRST TRUST US EQUITY OPPORTUNITIES ETF</t>
  </si>
  <si>
    <t>FST.NQ1.EQL.WGT.IX.</t>
  </si>
  <si>
    <t>FST.NQ1.TECH SECT. IDX. ETF</t>
  </si>
  <si>
    <t>VANGD.DIV.APPREC. IX.ETF</t>
  </si>
  <si>
    <t>ISHARES SILVER TRUST</t>
  </si>
  <si>
    <t>ISHARES US O&amp;G.EXP. &amp; PRDN.ETF</t>
  </si>
  <si>
    <t>ISHARES US OIL EQUIPMENT &amp; SERVICES ETF</t>
  </si>
  <si>
    <t>ISHARES US PHARMS.</t>
  </si>
  <si>
    <t>ISHARES US HEALTHCARE PROVIDERS ETF</t>
  </si>
  <si>
    <t>ISHARES US MEDICAL DEVICES ETF</t>
  </si>
  <si>
    <t>ISHARES US BROKER- DEALERS &amp; SECS.EXCH ETF</t>
  </si>
  <si>
    <t>ISHARES US INSURANCE ETF</t>
  </si>
  <si>
    <t>ISHARES US REGIONAL BANKS ETF</t>
  </si>
  <si>
    <t>ISHARES US AEROSPACE &amp; DEFENSE ETF</t>
  </si>
  <si>
    <t>ISHARES US HOME CONSTRUCTION ETF</t>
  </si>
  <si>
    <t>VANECK GOLD MINERS ETF</t>
  </si>
  <si>
    <t>WISDOMTREE GLOBAL HIGH DIVIDEND FUND</t>
  </si>
  <si>
    <t>WISDOMTREE US SMALLCAP DIVIDEND FUND</t>
  </si>
  <si>
    <t>WISDOMTREE US LARGECAP DIVIDEND FUND</t>
  </si>
  <si>
    <t>WISDOMTREE EUROPE SMALLCAP DIVIDEND ETF</t>
  </si>
  <si>
    <t>WISDOMTREE US HIGH DIVIDEND FUND</t>
  </si>
  <si>
    <t>WISDOMTREE JAPAN SMALLCAP DIVIDEND ETF</t>
  </si>
  <si>
    <t>WISDOMTREE INTL. MIDCAP DIV.ETF</t>
  </si>
  <si>
    <t>WISDOMTREE INTL. SMALLCAP DIV.ETF</t>
  </si>
  <si>
    <t>WISDOMTREE IEF.</t>
  </si>
  <si>
    <t>WISDOMTREE INTL.HI. DIV.</t>
  </si>
  <si>
    <t>WISDOMTREE US AI ENHANCED VALUE FUND</t>
  </si>
  <si>
    <t>WIST.INTL.AI ENH. VFD.</t>
  </si>
  <si>
    <t>WISDOMTREE INTL.LGCP. DIV.FD.</t>
  </si>
  <si>
    <t>WISDOMTREE GLB.EX- US QLT.DIV.GW.</t>
  </si>
  <si>
    <t>WISDOMTREE JAPAN HEDGED EQUITY ETF</t>
  </si>
  <si>
    <t>WISDOMTREE US MIDCAP DIVIDEND FUND</t>
  </si>
  <si>
    <t>WISDOMTREE US TOTAL DIVIDEND FUND</t>
  </si>
  <si>
    <t>PROSHARES ULTRA S&amp;P500</t>
  </si>
  <si>
    <t>PROSHARES ULTRA QQQ</t>
  </si>
  <si>
    <t>PROSHARES SHORT S&amp;P500 ETF</t>
  </si>
  <si>
    <t>PROSHARES ULTRA MIDCAP400</t>
  </si>
  <si>
    <t>PROSHARES SHORT DOW30</t>
  </si>
  <si>
    <t>PROSHARES SHORT MIDCAP400</t>
  </si>
  <si>
    <t>PROSHARES ULTRA DOW30</t>
  </si>
  <si>
    <t>PROSHARES SHORT QQQ</t>
  </si>
  <si>
    <t>SPDR S&amp;P OIL &amp; GAS EQUIPMENT &amp; SERVICES ETF</t>
  </si>
  <si>
    <t>SPDR S&amp;P O&amp;G.EXP.&amp; PRDN. ETF</t>
  </si>
  <si>
    <t>SPDR S&amp;P PHARMS.ETF</t>
  </si>
  <si>
    <t>SPDR S&amp;P RETAIL ETF</t>
  </si>
  <si>
    <t>SPDR S&amp;P REGIONAL BANKING ETF</t>
  </si>
  <si>
    <t>SPDR S&amp;P METALS &amp; MINING ETF</t>
  </si>
  <si>
    <t>IVS.CURRENCYSHARES AUST. $.ETF</t>
  </si>
  <si>
    <t>IVS.CURRENCYSHARES BRIT. PND.STRLNG ETF</t>
  </si>
  <si>
    <t>IVS.CURRENCYSHARES C$. ETF</t>
  </si>
  <si>
    <t>IVS.CURRENCYSHARES SWS. FRANC TST.ETF</t>
  </si>
  <si>
    <t>FST.NYSE ARCA BIOTECH. IX.</t>
  </si>
  <si>
    <t>FST.DJ.INET.IX.</t>
  </si>
  <si>
    <t>FIRST TST.CAP.STRENGHT ETF</t>
  </si>
  <si>
    <t>PROSHARES ULTRASHORT DOW30</t>
  </si>
  <si>
    <t>PROSHARES ULTRASHORT QQQ</t>
  </si>
  <si>
    <t>PROSHARES ULTRASHORT S&amp;P500</t>
  </si>
  <si>
    <t>PROSHARES ULTRASHORT MIDCAP400</t>
  </si>
  <si>
    <t>ISHARES S&amp;P GSCI CMOD. IDXD.TST.</t>
  </si>
  <si>
    <t>VANGUARD MID-CAP GROWTH INDEX FUND ETF</t>
  </si>
  <si>
    <t>VANGUARD MID-CAP VALUE INDEX FUND ETF</t>
  </si>
  <si>
    <t>ISHARES GLOBAL MATERIALS ETF</t>
  </si>
  <si>
    <t>ISHARES GLOBAL INDUSTRIALS ETF</t>
  </si>
  <si>
    <t>ISHARES GLOBAL UTILITIES ETF</t>
  </si>
  <si>
    <t>ISHARES GLB.CSM. DISCRTNY.ETF</t>
  </si>
  <si>
    <t>ISHARES GLOBAL CONSUMER STAPLES ETF</t>
  </si>
  <si>
    <t>INVESCO FTSE RAFI US 1500 SMALL MID ETF</t>
  </si>
  <si>
    <t>INVESCO ZACKS MULTI- ASSET INCOME ETF</t>
  </si>
  <si>
    <t>INVESCO DWA INDUSTRIALS MOMENTUM ETF</t>
  </si>
  <si>
    <t>IVS.DWA CSM.SLS. MMTM. ETF</t>
  </si>
  <si>
    <t>INVESCO DWA HEALTHCARE MOMENTUM ETF</t>
  </si>
  <si>
    <t>INVESCO DWA ENERGY MOMENTUM ETF</t>
  </si>
  <si>
    <t>INVESCO DWA BASIC MATERIALS MOMENTUM ETF</t>
  </si>
  <si>
    <t>INVESCO DWA FINANCIAL MOMENTUM ETF</t>
  </si>
  <si>
    <t>INVESCO DWA TECHNOLOGY MOMENTUM ETF</t>
  </si>
  <si>
    <t>VANECK STEEL ETF</t>
  </si>
  <si>
    <t>VANECK ENV.SVS.ETF</t>
  </si>
  <si>
    <t>INVESCO MSCI SUSTAINABLE FUTURE ETF</t>
  </si>
  <si>
    <t>IVS.GLB.LST.PRIV. EQ.ETF</t>
  </si>
  <si>
    <t>INVESCO S&amp;P 500 EQL WGHT CON DISCRTN ETF</t>
  </si>
  <si>
    <t>INVESCO S&amp;P 500 EQL WGHT CON STAPLES ETF</t>
  </si>
  <si>
    <t>INVESCO S&amp;P 500 EQL WGHT ENERGY ETF</t>
  </si>
  <si>
    <t>INVESCO S&amp;P 500 EQL WGHT FINANCIALS ETF</t>
  </si>
  <si>
    <t>INVESCO S&amp;P 500 EQL WGHT TECHNOLOGY ETF</t>
  </si>
  <si>
    <t>INVESCO S&amp;P 500 EQL WGHT HEALTH CARE ETF</t>
  </si>
  <si>
    <t>INVESCO S&amp;P 500 EQL WGHT MATERIALS ETF</t>
  </si>
  <si>
    <t>INVESCO S&amp;P 500 EQL WGHT UTILITIES ETF</t>
  </si>
  <si>
    <t>INVESCO S&amp;P 500 EQL WGHT INDUSTRIALS ETF</t>
  </si>
  <si>
    <t>VANGUARD HIGH DIVIDEND YIELD ETF</t>
  </si>
  <si>
    <t>ISHARES MSCI KLD 400 SOCIAL ETF</t>
  </si>
  <si>
    <t>INVESCO S AND P 100 EQUAL WEIGHT ETF</t>
  </si>
  <si>
    <t>INVESCO FINANCIAL PREFERRED ETF</t>
  </si>
  <si>
    <t>INVESCO S AND P MIDCAP QUALITY ETF</t>
  </si>
  <si>
    <t>FIRST TRUST DIVIDEND STRENGTH ETF</t>
  </si>
  <si>
    <t>INVESCO S&amp;P SPIN- OFF ETF</t>
  </si>
  <si>
    <t>SPDR DJ.INTL.RLST. ETF</t>
  </si>
  <si>
    <t>INVESCO BUYBACK ACHIEVERS ETF</t>
  </si>
  <si>
    <t>INVESCO DB OIL FUND</t>
  </si>
  <si>
    <t>INVESCO DB ENERGY FUND</t>
  </si>
  <si>
    <t>INVESCO DB PRECIOUS METALS FUND</t>
  </si>
  <si>
    <t>INVESCO DB BASE METALS FUND</t>
  </si>
  <si>
    <t>INVESCO DB AGRICULTURE FUND</t>
  </si>
  <si>
    <t>ISHARES BROAD USD INV. GDE.CBD.ETF</t>
  </si>
  <si>
    <t>ISHARES GOVERNMENT/CREDIT BD.ETF</t>
  </si>
  <si>
    <t>ISHARES 5-10 YR INV.GDE. CPRT.BD ETF</t>
  </si>
  <si>
    <t>ISHARES INTM. GOVT/CREDIT BD.ETF</t>
  </si>
  <si>
    <t>ISHARES SHORT TRSY.BD.</t>
  </si>
  <si>
    <t>ISHARES 1-5 YR.INV. GDE. CPRT.BD ETF</t>
  </si>
  <si>
    <t>ISHARES 3-7 YR.TRSY.BOND</t>
  </si>
  <si>
    <t>ISHARES 10-20 YEAR TREASURY BOND ETF</t>
  </si>
  <si>
    <t>SPDR MSCI ACWI EX- US ETF</t>
  </si>
  <si>
    <t>PROSHARES ULTRASHORT SMALLCAP600</t>
  </si>
  <si>
    <t>PROSHARES ULTRA SMALLCAP600</t>
  </si>
  <si>
    <t>PROSHARES SHORT RUSSELL2000</t>
  </si>
  <si>
    <t>PROSHARES SHORT SMALLCAP600</t>
  </si>
  <si>
    <t>PROSHARES ULTRASHORT RUSSELL2000</t>
  </si>
  <si>
    <t>PROSHARES ULTRA RUSSELL2000</t>
  </si>
  <si>
    <t>SPDR S&amp;P GLB.INFR.</t>
  </si>
  <si>
    <t>PROSHARES ULTRA CONSUMER STAPLES</t>
  </si>
  <si>
    <t>PROSHARES ULTRA CONSUMER DISCRETIONARY</t>
  </si>
  <si>
    <t>PROSHARES ULTRA FINANCIALS</t>
  </si>
  <si>
    <t>PROSHARES ULTRA HEALTH CARE</t>
  </si>
  <si>
    <t>PROSHARES ULTRA INDUSTRIALS</t>
  </si>
  <si>
    <t>PROSHARES ULTRA ENERGY</t>
  </si>
  <si>
    <t>PROSHARES ULTRA REAL ESTATE</t>
  </si>
  <si>
    <t>PROSHARES ULTRA SEMICONDUCTORS</t>
  </si>
  <si>
    <t>PROSHARES ULTRA TECHNOLOGY</t>
  </si>
  <si>
    <t>PROSHARES ULTRA UTILITIES</t>
  </si>
  <si>
    <t>PROSHARES ULTRASHORT MATERIALS</t>
  </si>
  <si>
    <t>PSHS.ULTRASHORT CSM.SLS.</t>
  </si>
  <si>
    <t>PSHS.ULTRASHORT CMDC.</t>
  </si>
  <si>
    <t>PROSHARES ULTRASHORT FINLS.ETF</t>
  </si>
  <si>
    <t>PROSHARES ULTRASHORT HCRE.ETF</t>
  </si>
  <si>
    <t>PROSHARES ULTRASHORT INDUSTRIALS</t>
  </si>
  <si>
    <t>PROSHARES ULTRASHORT ENERGY</t>
  </si>
  <si>
    <t>PROSHARES ULTRASHORT REAL ESTATE</t>
  </si>
  <si>
    <t>PROSHARES ULTRASHORT SEMICS.ETF</t>
  </si>
  <si>
    <t>PROSHARES ULTRASHORT TECH.ETF</t>
  </si>
  <si>
    <t>PROSHARES ULTRASHORT UTILITIES ETF</t>
  </si>
  <si>
    <t>PROSHARES ULTRA MATERIALS</t>
  </si>
  <si>
    <t>IVS.CURRENCYSHARES JY. TST.</t>
  </si>
  <si>
    <t>FST.NQ.CN.EDGE GREY.IDX FD</t>
  </si>
  <si>
    <t>FST.NQ1.EX- TECHNOLOGY SECT.IDX FD</t>
  </si>
  <si>
    <t>IVS.DB US $.IDX. BULLISH FD.</t>
  </si>
  <si>
    <t>IVS.DB US $.IDX. BEARISH FD.</t>
  </si>
  <si>
    <t>WISDOMTREE US SMALLCAP FUND</t>
  </si>
  <si>
    <t>WISDOMTREE US VALUE FUND</t>
  </si>
  <si>
    <t>WISDOMTREE US ESG FUND</t>
  </si>
  <si>
    <t>WISDOMTREE US LARGECAP FUND</t>
  </si>
  <si>
    <t>WISDOMTREE US MIDCAP FUND</t>
  </si>
  <si>
    <t>VANGUARD FTSE ALL WORLD EX US ETF</t>
  </si>
  <si>
    <t>ISHARES MBS</t>
  </si>
  <si>
    <t>SPDR S&amp;P CHINA ETF</t>
  </si>
  <si>
    <t>SPDR S&amp;P EMERGING ASIA PACIFIC ETF</t>
  </si>
  <si>
    <t>ISHARES PF.&amp;.INSCS. ETF</t>
  </si>
  <si>
    <t>INVESCO ZACKS MID- CAP ETF</t>
  </si>
  <si>
    <t>VANGUARD TOTAL BOND MARKET INDEX FUND ETF</t>
  </si>
  <si>
    <t>VANGD.INTERMEDIATE- TERM BD.IX.ETF</t>
  </si>
  <si>
    <t>VANGUARD LONG-TERM BOND INDEX FUND ETF</t>
  </si>
  <si>
    <t>VANGUARD SHORT-TERM BOND INDEX FUND ETF</t>
  </si>
  <si>
    <t>ISHARES IBOXX $ HIY.CBD. ETF</t>
  </si>
  <si>
    <t>UNITED STATES NATURAL GAS FUND LP</t>
  </si>
  <si>
    <t>SPDR PORTFOLIO EMERGING MARKETS ETF</t>
  </si>
  <si>
    <t>SPDR PRTF.DEVD.WLD. EX- US ETF</t>
  </si>
  <si>
    <t>SPDR S&amp;P INTL.SMCP. ETF</t>
  </si>
  <si>
    <t>ISHARES CORE US REIT ETF</t>
  </si>
  <si>
    <t>ISHARES MORTGAGE REAL ESTATE ETF</t>
  </si>
  <si>
    <t>ISHARES RESD.&amp;. MULTISECTOR RLST.ETF</t>
  </si>
  <si>
    <t>VANECK LOW CARBON ENERGY ETF</t>
  </si>
  <si>
    <t>FIRST TRUST MULTI CAP GROWTH ALPHADEX FUND</t>
  </si>
  <si>
    <t>FIRST TRUST MULTI CAP VALUE ALPHADEX FUND</t>
  </si>
  <si>
    <t>FIRST TRUST LARGE CAP GROWTH ALPHADEX FUND</t>
  </si>
  <si>
    <t>FIRST TST.LGCP.VAL.OPPS. ALPHADEX FD.</t>
  </si>
  <si>
    <t>FIRST TST.SMCP.CORE ALPHADEX FD.</t>
  </si>
  <si>
    <t>FST.CMDC.AHD.FD.</t>
  </si>
  <si>
    <t>FIRST TRUST ENERGY ALPHADEX FUND</t>
  </si>
  <si>
    <t>FIRST TRUST FINANCIALS ALPHADEX FUND</t>
  </si>
  <si>
    <t>FIRST TST.HLTH.CARE ALPHADEX FD.</t>
  </si>
  <si>
    <t>FIRST TRUST MID CAP CORE ALPHADEX FUND</t>
  </si>
  <si>
    <t>FIRST TRUST S&amp;P REIT INDEX FUND</t>
  </si>
  <si>
    <t>1ST.TST.INDLS./PRODUCER DURABLES ALP</t>
  </si>
  <si>
    <t>FIRST TRUST TECHNOLOGY ALPHADEX FUND</t>
  </si>
  <si>
    <t>FST.CSM.SLS.AHD.FD.</t>
  </si>
  <si>
    <t>FIRST TRUST MATERIALS ALPHADEX FUND</t>
  </si>
  <si>
    <t>FIRST TST.UTILITIES ALPHADEX FD.</t>
  </si>
  <si>
    <t>FIRST TRUST LARGE CAP CORE ALPHADEX FUND</t>
  </si>
  <si>
    <t>INVESCO S&amp;P GLOBAL WATER INDEX ETF</t>
  </si>
  <si>
    <t>FIRST TRUST WATER ETF</t>
  </si>
  <si>
    <t>FIRST TRUST NATURAL GAS ETF</t>
  </si>
  <si>
    <t>SPDR BLOOMBERG 1-3 MONTH T-BILL ETF</t>
  </si>
  <si>
    <t>SPDR PRTF.INTM.TM. TRSY. ETF</t>
  </si>
  <si>
    <t>SPDR PORTFOLIO LONG TERM TREASURY ETF</t>
  </si>
  <si>
    <t>SPDR PORTFOLIO AGGREGATE BOND ETF</t>
  </si>
  <si>
    <t>SPDR PORTFOLIO TIPS ETF</t>
  </si>
  <si>
    <t>WISDOMTREE NEW ECONOMY REAL ESTATE FUND</t>
  </si>
  <si>
    <t>INVESCO GLOBAL CLEAN ENERGY ETF</t>
  </si>
  <si>
    <t>IVS.S&amp;P INTERNATNL DEVD. QLT.ETF</t>
  </si>
  <si>
    <t>INVESCO GLOBAL WATER ETF</t>
  </si>
  <si>
    <t>ISHARES INTL.SLT. DIV. ETF</t>
  </si>
  <si>
    <t>INVESCO FTSE RAFI DEVELOPED MKTS EX-US ETF</t>
  </si>
  <si>
    <t>WISDOMTREE EMM.HI. DIV. FD.</t>
  </si>
  <si>
    <t>VANGUARD FTSE DEVELOPED MARKETS ETF</t>
  </si>
  <si>
    <t>ISHARES INTL. DEVELOPED PR.ETF</t>
  </si>
  <si>
    <t>VANECK URANIUM+NUCLEAR EN.ETF</t>
  </si>
  <si>
    <t>FST.STOXX EUR.SLT. DIV. IDX FD</t>
  </si>
  <si>
    <t>FST.ALERIAN DSPV. TECH. RLST.ETF</t>
  </si>
  <si>
    <t>VANECK AGRIBUSINESS ETF</t>
  </si>
  <si>
    <t>ISHARES NATIONAL MUNI BOND ETF</t>
  </si>
  <si>
    <t>SPDR NUVN.BLOOMBERG BCY. MUN.BD.ETF</t>
  </si>
  <si>
    <t>IVS.FTSE RAFI DEVD. MKTS EX-US SM ETF</t>
  </si>
  <si>
    <t>INVESCO FTSE RAFI EMERGING MARKETS ETF</t>
  </si>
  <si>
    <t>SPDR BLOOMBERG INTL. TRSY.BD.ETF</t>
  </si>
  <si>
    <t>ISHARES CALIFORNIA MUNI BOND ETF</t>
  </si>
  <si>
    <t>ISHARES NEW YORK MUNI BOND ETF</t>
  </si>
  <si>
    <t>IVS.NAT.AMT-FREE MUN.BD. ETF</t>
  </si>
  <si>
    <t>IVS.CAL.AMT-FREE MUN.BD. ETF</t>
  </si>
  <si>
    <t>IVS.NY.AMT-FREE MUN.BD. ETF</t>
  </si>
  <si>
    <t>IVS.EMM.SOV.DB.ETF</t>
  </si>
  <si>
    <t>SPDR NUVN.BLOOMBERG SHTM.MUN BD.ETF</t>
  </si>
  <si>
    <t>PROSHARES SHORT MSCI EAFE</t>
  </si>
  <si>
    <t>PROSHARES ULTRASHORT MSCI EAFE ETF</t>
  </si>
  <si>
    <t>WISDOMTREE EMM. SMALLCAP DIV.FD.</t>
  </si>
  <si>
    <t>PSHS.SHT.MSCI EMM. ETF</t>
  </si>
  <si>
    <t>PROSHARES ULTRASHORT MSCI EMM.</t>
  </si>
  <si>
    <t>PROSHARES ULTRASHORT FTSE CHINA 50</t>
  </si>
  <si>
    <t>PSHS.ULTRASHORT MSCI JAP.ETF</t>
  </si>
  <si>
    <t>INVESCO MSCI GLOBAL TIMBER ETF</t>
  </si>
  <si>
    <t>INVESCO FUNDAMENTAL HIGH YIELD BD ETF</t>
  </si>
  <si>
    <t>ISHARES MSCI EU.SMCP.ETF</t>
  </si>
  <si>
    <t>ISHARES INTL.DEVELOPED REAL ESTATE ETF</t>
  </si>
  <si>
    <t>ISHARES MSCI CHILE ETF</t>
  </si>
  <si>
    <t>ISHARES MSCI BIC ETF</t>
  </si>
  <si>
    <t>ISHARES ASIA 50 ETF</t>
  </si>
  <si>
    <t>FST.DJ.GLB.SLT.DIV. IX FD</t>
  </si>
  <si>
    <t>SPDR BLOOMBERG HIGH YIELD BOND ETF</t>
  </si>
  <si>
    <t>VANECK INTERMEDIATE MUNI ETF</t>
  </si>
  <si>
    <t>UNITED STATES 12 MONTH OIL FUND LP</t>
  </si>
  <si>
    <t>VANGUARD EXTENDED DURATION ETF</t>
  </si>
  <si>
    <t>ISHARES MSCI EAFE SMCP.</t>
  </si>
  <si>
    <t>ISHARES MSCI KOKUSAI ETF</t>
  </si>
  <si>
    <t>ISHARES S&amp;P GLB.INFR. IDX.FD.</t>
  </si>
  <si>
    <t>ISHARES JP MORGAN USD EMRG.MKT.BD.</t>
  </si>
  <si>
    <t>VANGUARD MEGA CAP INDEX FUND ETF</t>
  </si>
  <si>
    <t>VANGUARD MEGA CAP GROWTH INDEX FUND ETF</t>
  </si>
  <si>
    <t>VANGUARD MEGA CAP VALUE INDEX FUND ETF</t>
  </si>
  <si>
    <t>INVESCO S&amp;P 500 BUYWRITE ETF</t>
  </si>
  <si>
    <t>ISHARES MSCI JAPAN SMALL-CAP ETF</t>
  </si>
  <si>
    <t>IVS.DWA DEVMKT. MMTM.ETF</t>
  </si>
  <si>
    <t>VANECK LONG MUNI ETF</t>
  </si>
  <si>
    <t>VANECK GAMING ETF</t>
  </si>
  <si>
    <t>WISDOMTREE ENHANCED COMMODITY STRATEGY FUND</t>
  </si>
  <si>
    <t>INVESCO PREFERRED ETF</t>
  </si>
  <si>
    <t>INVESCO ULTRA SHORT DURATION ETF</t>
  </si>
  <si>
    <t>SPDR S&amp;P INTL.DIV. ETF</t>
  </si>
  <si>
    <t>INVESCO S&amp;P 500 REVENUE ETF</t>
  </si>
  <si>
    <t>INVESCO S&amp;P MIDCAP 400 REVENUE ETF</t>
  </si>
  <si>
    <t>INVESCO S&amp;P SMALLCAP 600 REVENUE ETF</t>
  </si>
  <si>
    <t>WISDOMTREE INDIA EARNINGS ETF</t>
  </si>
  <si>
    <t>VANECK SHORT MUNI ETF</t>
  </si>
  <si>
    <t>UNITED STATES GASOLINE FUND LP</t>
  </si>
  <si>
    <t>INVESCO INDIA ETF</t>
  </si>
  <si>
    <t>SPDR FTSE INTL GOVT INFLATION-PROTECTED BD.</t>
  </si>
  <si>
    <t>PROSHARES ULTRA COMMUNICATION SERVICES</t>
  </si>
  <si>
    <t>ISHARES MSCI ACWI ETF</t>
  </si>
  <si>
    <t>ISHARES MSCI ACWI EX US ETF</t>
  </si>
  <si>
    <t>ISHARES MSCI TURKEY INVESTABLE MKT.IDX.FD.</t>
  </si>
  <si>
    <t>ISHARES MSCI THAILAND ETF</t>
  </si>
  <si>
    <t>ISHARES MSCI ISRAEL ETF</t>
  </si>
  <si>
    <t>INVESCO SOLAR ETF</t>
  </si>
  <si>
    <t>PROSHARES ULTRASHORT 7- 10 YR.TRSY.</t>
  </si>
  <si>
    <t>PROSHARES ULTRASHORT 20+ YR.TRSY.</t>
  </si>
  <si>
    <t>ALPS REIT DIVIDEND DOGS ETF</t>
  </si>
  <si>
    <t>SPDR DOW JONES GLOBAL REAL ESTATE ETF</t>
  </si>
  <si>
    <t>SPDR S&amp;P EMERGING MARKETS SMALL CAP ETF</t>
  </si>
  <si>
    <t>INVESCO NASDAQ INTERNET ETF</t>
  </si>
  <si>
    <t>PROSHARES SHORT FINANCIALS</t>
  </si>
  <si>
    <t>FIRST TRUST GLOBAL WIND ENERGY ETF</t>
  </si>
  <si>
    <t>ISHARES GLOBAL CLEAN EN. ETF</t>
  </si>
  <si>
    <t>ISHARES GLB.TIMB.&amp; FOREST.ETF</t>
  </si>
  <si>
    <t>VANGD.TTL.WLD.STK. IX. ETF</t>
  </si>
  <si>
    <t>VANECK AFRICA INDEX ETF</t>
  </si>
  <si>
    <t>ISHARES MSCI ALL CTRY. AI.EX JAP.ETF</t>
  </si>
  <si>
    <t>VANECK NATURAL RESOURCES ETF</t>
  </si>
  <si>
    <t>DIREXION DAILY FINANCIAL BEAR 3X SHARES</t>
  </si>
  <si>
    <t>DXD.FINL.BULL 3X SHS.ETF</t>
  </si>
  <si>
    <t>DIREXION DAILY ENERGY BEAR 2X SHARES</t>
  </si>
  <si>
    <t>FST.ALERIAN US NXG. INFR.ETF</t>
  </si>
  <si>
    <t>DIREXION DAILY SMALL CAP BEAR 3X ETF</t>
  </si>
  <si>
    <t>DIREXION DAILY S&amp;P 500 BEAR 3X SHARES ETF</t>
  </si>
  <si>
    <t>DIREXION DAILY SMALL CAP BULL 3X ETF</t>
  </si>
  <si>
    <t>DIREXION DAILY S&amp;P 500 BULL 3X SHARES</t>
  </si>
  <si>
    <t>DIREXION DAILY ENERGY BULL 2X SHARES</t>
  </si>
  <si>
    <t>ISHARES SHORT-TERM NATIONAL MUNI BOND ETF</t>
  </si>
  <si>
    <t>ISHARES AGENCY BOND</t>
  </si>
  <si>
    <t>ISHARES CORE CNSV. ALOCN.ETF</t>
  </si>
  <si>
    <t>ISHARES CORE MODERATE ALLOCATION ETF</t>
  </si>
  <si>
    <t>ISHARES CORE GROWTH ALLOCATION ETF</t>
  </si>
  <si>
    <t>ISHARES CORE AGRSIV. ALOCN.ETF</t>
  </si>
  <si>
    <t>INVESCO ACTIVE US REAL ESTATE ETF</t>
  </si>
  <si>
    <t>VANECK INDONESIA INDEX ETF</t>
  </si>
  <si>
    <t>VANECK VIETNAM ETF</t>
  </si>
  <si>
    <t>PROSHARES ULTRA BLOOMBERG CRUDE OIL ETF</t>
  </si>
  <si>
    <t>PROSHARES ULTRASHORT BLOOMBERG CR</t>
  </si>
  <si>
    <t>PROSHARES ULTRA EURO</t>
  </si>
  <si>
    <t>PROSHARES ULTRASHORT EURO ETF</t>
  </si>
  <si>
    <t>PROSHARES ULTRA YEN</t>
  </si>
  <si>
    <t>PROSHARES ULTRASHORT YEN</t>
  </si>
  <si>
    <t>PROSHARES ULTRA SILVER</t>
  </si>
  <si>
    <t>PROSHARES ULTRASHORT SILVER ETF</t>
  </si>
  <si>
    <t>PROSHARES ULTRA GOLD</t>
  </si>
  <si>
    <t>PROSHARES ULTRASHORT GOLD</t>
  </si>
  <si>
    <t>DXD.MSCI EMM.BEAR 3X ETF</t>
  </si>
  <si>
    <t>DIREXION DAILY MSCI EMERGING MARKETS BULL 3X</t>
  </si>
  <si>
    <t>DIREXION DLY.TECH. BULL 3X SHS.ETF</t>
  </si>
  <si>
    <t>DIREXION DLY.TECH. BEAR 3X SHS.ETF</t>
  </si>
  <si>
    <t>DIREXION DAILY MID CAP BULL 3X SHARES ETF</t>
  </si>
  <si>
    <t>SPDR PRTF.INTM.TM. CPRT. BD ETF</t>
  </si>
  <si>
    <t>SPDR PORTFOLIO MORTGAGE BACKED BOND ETF</t>
  </si>
  <si>
    <t>SPDR BLOOMBERG SHTM.INTL TRSY.BD ETF</t>
  </si>
  <si>
    <t>ISHARES INTL.TRSY.BD.ETF</t>
  </si>
  <si>
    <t>ISHARES -3 YR.INTL.TRSY. BD.ETF</t>
  </si>
  <si>
    <t>VANECK HIGH YIELD MUNI ETF</t>
  </si>
  <si>
    <t>GLOBAL X MSCI COLOMBIA ETF</t>
  </si>
  <si>
    <t>SPDR PORTFOLIO LONG TERM CORPORATE BOND ETF</t>
  </si>
  <si>
    <t>IQ HEDGE MULTI- STRATEGY TRACKER ETF</t>
  </si>
  <si>
    <t>VANGD.FTSE ALL-WLD.EX-US SML.-CP.IX.E</t>
  </si>
  <si>
    <t>SPDR BLOOMBERG CV. SECS. ETF</t>
  </si>
  <si>
    <t>DIREXION DLY.7-10 YR. TRSY.BULL 3X SHS.ETF</t>
  </si>
  <si>
    <t>DIREXION DLY.7-10 YR. TRSY.BEAR 3X SHS.ETF</t>
  </si>
  <si>
    <t>DIREXION DLY.20+ YR. TRSY.BULL 3X SHS.ETF</t>
  </si>
  <si>
    <t>DIREXION DLY.20+ YR. TRSY.BEAR 3X SHS.ETF</t>
  </si>
  <si>
    <t>SPDR DJ.INAG.ETF TST.</t>
  </si>
  <si>
    <t>WISDOMTREE EMERGING CURRENCY STRATEGY FUND</t>
  </si>
  <si>
    <t>VANECK BRAZIL SMALL-CAP ETF</t>
  </si>
  <si>
    <t>PSHS.ULTRASHORT FTSE EU. ETF</t>
  </si>
  <si>
    <t>PROSHARES ULTRASHORT MSCI BRAZIL</t>
  </si>
  <si>
    <t>ISHARES EMM.INFR.ETF</t>
  </si>
  <si>
    <t>PROSHARES ULTRA FTSE CHINA 50</t>
  </si>
  <si>
    <t>ISHARES MSCI PERU AND GLOBAL EXPOSURE ETF</t>
  </si>
  <si>
    <t>PROSHARES ULTRAPRO S&amp;P500</t>
  </si>
  <si>
    <t>PROSHARES ULTRAPRO SHORT S&amp;P500</t>
  </si>
  <si>
    <t>FST.NQ.ABA CYBK.IX.</t>
  </si>
  <si>
    <t>ALPS EQUAL SECTOR WEIGHT ETF</t>
  </si>
  <si>
    <t>PROSHARES LARGE CAP CORE PLUS</t>
  </si>
  <si>
    <t>DIREXION DAILY REAL ESTATE BULL 3X SHARES</t>
  </si>
  <si>
    <t>DIREXION DAILY REAL ESTATE BEAR 3X SHARES</t>
  </si>
  <si>
    <t>ABRDN PHYSICAL SILVER SHARES ETF</t>
  </si>
  <si>
    <t>GLOBAL X MSCI NORWAY ETF</t>
  </si>
  <si>
    <t>PROSHARES SHORT 20+ YR TREASURY</t>
  </si>
  <si>
    <t>PIMCO 1-5 YR.US TIPS IDX.ETF.</t>
  </si>
  <si>
    <t>ABRDN PHYSICAL GOLD SHARES ETF</t>
  </si>
  <si>
    <t>SPDR ICE PREFERRED SECURITIES ETF</t>
  </si>
  <si>
    <t>ISHARES RUSSELL TOP 200 ETF</t>
  </si>
  <si>
    <t>ISHARES RUSSELL TOP 200 VALUE ETF</t>
  </si>
  <si>
    <t>ISHARES RUSSELL TOP 200 GROWTH INDEX FUND</t>
  </si>
  <si>
    <t>PIMCO 15+ YEAR US TIPS IDX.ETF.</t>
  </si>
  <si>
    <t>PIMCO 25+ YR.ZR. CPN.US TRSY.IDX.ETF</t>
  </si>
  <si>
    <t>IQ REAL RETURN ETF</t>
  </si>
  <si>
    <t>IQ GLOBAL RESOURCES ETF</t>
  </si>
  <si>
    <t>PIMCO BROAD US TIPS IDX. EXCHANGE-TRADED FD.</t>
  </si>
  <si>
    <t>SCHWAB US BROAD MARKET ETF</t>
  </si>
  <si>
    <t>SCHWAB US LARGE-CAP ETF</t>
  </si>
  <si>
    <t>SCHWAB US SMALL-CAP ETF</t>
  </si>
  <si>
    <t>SCHWAB INTERNATIONAL EQUITY ETF</t>
  </si>
  <si>
    <t>PROSHARES ULTRA MSCI EMG MKTS</t>
  </si>
  <si>
    <t>PROSHARES ULTRA MSCI EAFE</t>
  </si>
  <si>
    <t>PROSHARES ULTRA MSCI JAPAN ETF</t>
  </si>
  <si>
    <t>VANECK JUNIOR GOLD MINERS ETF</t>
  </si>
  <si>
    <t>PIMCO ENH.SHT.MAT. ACV. EXCH TR</t>
  </si>
  <si>
    <t>IQ MERGER ARBITRAGE ETF</t>
  </si>
  <si>
    <t>INVESCO TAXABLE MUNICIPAL BOND ETF</t>
  </si>
  <si>
    <t>US.12 MTH.NATGS.FD. LP</t>
  </si>
  <si>
    <t>FST.NQ.CN.EDGE SMRT.GRID INFRA IDX ETF</t>
  </si>
  <si>
    <t>ISHARES INDIA 50 ETF</t>
  </si>
  <si>
    <t>VANGD.INTM.-TERM CBD.ETF</t>
  </si>
  <si>
    <t>VANGD.LONG-TERM CBD.ETF</t>
  </si>
  <si>
    <t>VANGD.SHORT-TERM CBD.ETF</t>
  </si>
  <si>
    <t>VANGD.INTERMEDIATE- TERM TRSY.IDX.FD ETF</t>
  </si>
  <si>
    <t>VANGUARD LONG-TERM TREASURY INDEX FUND ETF</t>
  </si>
  <si>
    <t>VANGUARD SHORT-TERM TREASURY INDEX FUND ETF</t>
  </si>
  <si>
    <t>VANGD.MGE.-BACKED SECS. ETF</t>
  </si>
  <si>
    <t>GLB.X MSCI CHIN. CMDC. ETF</t>
  </si>
  <si>
    <t>GLOBAL X MSCI CHINA INDUSTRIALS ETF</t>
  </si>
  <si>
    <t>PIMCO INTM.MUN.BD. ACV. ETF</t>
  </si>
  <si>
    <t>DIREXION DAILY FTSE CHINA BULL 3X SHARES</t>
  </si>
  <si>
    <t>DIREXION DAILY FTSE CHINA BEAR 3X SHARES</t>
  </si>
  <si>
    <t>INVESCO CHINA TECHNOLOGY ETF</t>
  </si>
  <si>
    <t>ISHARES 10+ YR.INV. GDE. BD.ETF</t>
  </si>
  <si>
    <t>ISHARES CORE 10+ YEAR USD BOND ETF</t>
  </si>
  <si>
    <t>GLB.X MSCI CHIN. COMM. SVS.ETF</t>
  </si>
  <si>
    <t>GLOBAL X MSCI CHINA FINANCIALS ETF</t>
  </si>
  <si>
    <t>SCHWAB US LARGE-CAP GROWTH ETF</t>
  </si>
  <si>
    <t>SCHWAB US LARGE-CAP VALUE ETF</t>
  </si>
  <si>
    <t>GLOBAL X MSCI CHINA ENERGY ETF</t>
  </si>
  <si>
    <t>SPDR PRTF.SHTM.CBD. ETF</t>
  </si>
  <si>
    <t>WISDOMTREE EUROPE HEDGED EQUITY FUND</t>
  </si>
  <si>
    <t>ABRDN PHYSICAL PLATINUM SHARES ETF</t>
  </si>
  <si>
    <t>ABRDN PHYSICAL PALLADIUM SHARES ETF</t>
  </si>
  <si>
    <t>SCHWAB EMERGING MARKETS EQUITY ETF</t>
  </si>
  <si>
    <t>SCHWAB INTL.SMALL- CAP EQ.ETF</t>
  </si>
  <si>
    <t>GLOBAL X MSCI CHINA MATERIALS ETF</t>
  </si>
  <si>
    <t>PROSHARES ULTRA 7- 10 YEAR TREASURY</t>
  </si>
  <si>
    <t>PROSHARES ULTRA 20+ YEAR TREASURY</t>
  </si>
  <si>
    <t>ISHARES MSCI EU.FINLS. ETF</t>
  </si>
  <si>
    <t>PROSHARES ULTRAPRO SHORT DOW 30 ETF</t>
  </si>
  <si>
    <t>PIMCO SHTM.MUN.BD. ACV. EXCH TR FD</t>
  </si>
  <si>
    <t>PROSHARES ULTRAPRO SHORT RUSSELL2000 ETF</t>
  </si>
  <si>
    <t>PROSHARES ULTRAPRO SHT. QQQ</t>
  </si>
  <si>
    <t>PROSHARES ULTRAPRO QQQ</t>
  </si>
  <si>
    <t>PROSHARES ULTRAPRO SHORT MIDCAP400 ETF</t>
  </si>
  <si>
    <t>PROSHARES ULTRAPRO DOW30</t>
  </si>
  <si>
    <t>PROSHARES ULTRAPRO MIDCAP 400 E</t>
  </si>
  <si>
    <t>PROSHARES ULTRAPRO RUSSELL 2000</t>
  </si>
  <si>
    <t>VANECK EGYPT INDEX ETF</t>
  </si>
  <si>
    <t>INVESCO CEF INCOME COMPOSITE ETF</t>
  </si>
  <si>
    <t>DXD.SEMICON.BULL 3X SHS.</t>
  </si>
  <si>
    <t>DXD.SEMICON.BEAR 3X SHS.</t>
  </si>
  <si>
    <t>DIREXION DAILY MSCI INDIA BULL 2X SHARES</t>
  </si>
  <si>
    <t>FST.INDXX GLB. NATRES. INC.ETF</t>
  </si>
  <si>
    <t>FIRST TRUST INDXX GLOBAL AGRICULTURE ETF</t>
  </si>
  <si>
    <t>MATERIALS SELECT SECTOR SPDR FUND</t>
  </si>
  <si>
    <t>HEALTH CARE SELECT SECTOR SPDR FUND</t>
  </si>
  <si>
    <t>CONSUMER STAPLES SELECT SECTOR SPDR FUND</t>
  </si>
  <si>
    <t>CSM.DISCRTNY.SLT. SECT. SPDR FD.</t>
  </si>
  <si>
    <t>ENERGY SELECT SECTOR SPDR FUND</t>
  </si>
  <si>
    <t>FINANCIAL SELECT SECTOR SPDR FUND</t>
  </si>
  <si>
    <t>SECT.SPDR TST.SBI INTER INDS.</t>
  </si>
  <si>
    <t>PROSHARES SHORT REAL ESTATE</t>
  </si>
  <si>
    <t>PROSHARES SHORT FTSE CHINA 50</t>
  </si>
  <si>
    <t>POWERSHARES S&amp;P SMCP. CSM.DISCRTNY.PRTF.</t>
  </si>
  <si>
    <t>IVS.S&amp;P SMLC.CSM. SLS. ETF</t>
  </si>
  <si>
    <t>INVESCO S&amp;P SMALLCAP ENERGY ETF</t>
  </si>
  <si>
    <t>INVESCO S&amp;P SMALLCAP FINANCIALS ETF</t>
  </si>
  <si>
    <t>INVESCO S&amp;P SMALLCAP HEALTH CARE ETF</t>
  </si>
  <si>
    <t>IVS.S&amp;P SMLC.INFO. TECH ETF</t>
  </si>
  <si>
    <t>INVESCO S&amp;P SMALLCAP INDUSTRIALS ETF</t>
  </si>
  <si>
    <t>INVESCO S&amp;P SMALLCAP MATERIALS ETF</t>
  </si>
  <si>
    <t>IVS.S&amp;P SMLC.UTILS. &amp;. COMM.SVS.ETF</t>
  </si>
  <si>
    <t>PROSHARES ULTRA NASDAQ BIOTECH ETF</t>
  </si>
  <si>
    <t>PSHS.ULTRASHORT NQ. BIOTECH.</t>
  </si>
  <si>
    <t>GLOBAL X COPPER MINERS ETF</t>
  </si>
  <si>
    <t>GLOBAL X SILVER MINERS ETF</t>
  </si>
  <si>
    <t>PROSHARES ULTRA MSCI BRAZIL CAPPED ETF</t>
  </si>
  <si>
    <t>PROSHARES ULTRA FTSE EUROPE</t>
  </si>
  <si>
    <t>ISHARES MSCI IRELAND ETF</t>
  </si>
  <si>
    <t>ISHARES MSCI INDONESIA ETF</t>
  </si>
  <si>
    <t>ISHARES MSCI USA EQUAL WEIGHTED ETF</t>
  </si>
  <si>
    <t>SPDR BLOOMBERG INTL.CBD. ETF</t>
  </si>
  <si>
    <t>SECTOR SPDR TST.SBI INT- UTILS</t>
  </si>
  <si>
    <t>ISHARES MSCI POLAND ETF</t>
  </si>
  <si>
    <t>IVS.INTL.CBD.ETF</t>
  </si>
  <si>
    <t>TEUCRIUM CORN FUND</t>
  </si>
  <si>
    <t>INVESCO QQQ TRUST SERIES 1</t>
  </si>
  <si>
    <t>DIREXION DAILY RETAIL BULL 3X SHARES</t>
  </si>
  <si>
    <t>ADVISORSHARES DORSEY WRIGHT ADR ETF</t>
  </si>
  <si>
    <t>GLOBAL X LITHIUM &amp; BATTERY TECH ETF</t>
  </si>
  <si>
    <t>VANECK JP MORGAN EM LOCAL CURRENCY BOND ETF</t>
  </si>
  <si>
    <t>UNITED STATES BRENT OIL FUND LP</t>
  </si>
  <si>
    <t>SWAB.INTERMEDIATE- TERM US TRSY.ETF</t>
  </si>
  <si>
    <t>SCHWAB SHORT TERM US TREASURY ETF</t>
  </si>
  <si>
    <t>SCHWAB US.TIPS ETF</t>
  </si>
  <si>
    <t>WISDOMTREE EMERGING MARKETS LOCAL DEBT ETF</t>
  </si>
  <si>
    <t>UNITED STATES COMMODITY INDEX FUND</t>
  </si>
  <si>
    <t>VANECK INDIA GROWTH LEADERS ETF</t>
  </si>
  <si>
    <t>ALERIAN MLP ETF</t>
  </si>
  <si>
    <t>TECHNOLOGY SELECT SECTOR SPDR FUND</t>
  </si>
  <si>
    <t>ISHARES MSCI NEW ZEALAND ETF</t>
  </si>
  <si>
    <t>VANGUARD S&amp;P MID- CAP 400 INDEX FUND ETF</t>
  </si>
  <si>
    <t>VANGD.S&amp;P MID-CAP 400 GW.IX.ETF</t>
  </si>
  <si>
    <t>VANGUARD S&amp;P SMALL- CAP 600 INDEX FUND ETF</t>
  </si>
  <si>
    <t>VANGD.S&amp;P SMA.600 GW.IX. ETF</t>
  </si>
  <si>
    <t>VANGUARD S&amp;P SMALL CAP 600 VALUE ETF</t>
  </si>
  <si>
    <t>VANGUARD 500 INDEX FUND ETF</t>
  </si>
  <si>
    <t>VANGUARD S&amp;P 500 GROWTH INDEX FUND ETF</t>
  </si>
  <si>
    <t>VANGUARD S&amp;P 500 VALUE INDEX FUND ETF</t>
  </si>
  <si>
    <t>VANGD.S&amp;P MID-CAP 400 VAL.IX.ETF</t>
  </si>
  <si>
    <t>COLUMBIA EMERGING MARKETS CONSUMER ETF</t>
  </si>
  <si>
    <t>SPDR S&amp;P GLOBAL NATURAL RESOURCES ETF</t>
  </si>
  <si>
    <t>PIMCO INV.GDE.CBD. IDX. ETF</t>
  </si>
  <si>
    <t>VANGUARD RUSSELL 1000 ETF</t>
  </si>
  <si>
    <t>VANGUARD RUSSELL 1000 GROWTH ETF</t>
  </si>
  <si>
    <t>VANGUARD RUSSELL 1000 VALUE ETF</t>
  </si>
  <si>
    <t>VANGUARD RUSSELL 3000 ETF</t>
  </si>
  <si>
    <t>VANGUARD RUSSELL 2000 GROWTH ETF</t>
  </si>
  <si>
    <t>VANGUARD RUSSELL 2000 ETF</t>
  </si>
  <si>
    <t>VANGUARD RUSSELL 2000 VALUE ETF</t>
  </si>
  <si>
    <t>ISHARES MSCI BRAZIL SMALL CAP ETF</t>
  </si>
  <si>
    <t>ISHARES MSCI CHINA SMALL-CAP ETF</t>
  </si>
  <si>
    <t>ISHARES MSCI PHILIPPINES ETF</t>
  </si>
  <si>
    <t>ABRDN PHYC.PRMTL. BKT. SHS.ETF</t>
  </si>
  <si>
    <t>VANECK RA. EARTH/STRATEGIC MTLS.ETF</t>
  </si>
  <si>
    <t>VANGD.GLB.EX-US RLST. ETF</t>
  </si>
  <si>
    <t>GLOBAL X GOLD EXPLORERS ETF</t>
  </si>
  <si>
    <t>GLOBAL X URANIUM ETF</t>
  </si>
  <si>
    <t>INVESCO KBW PREMIUM YIELD EQUITY REIT ETF</t>
  </si>
  <si>
    <t>IVS.KBW HI.DIV.YLD. FINL.ETF</t>
  </si>
  <si>
    <t>IVS.KBW PR&amp;CAS.IN. ETF</t>
  </si>
  <si>
    <t>ISHARES 0-5 YEAR TIPS BOND ETF</t>
  </si>
  <si>
    <t>DXD.GD.MINERS IDX. BEAR 2X SHS.</t>
  </si>
  <si>
    <t>DIREXION DAILY GOLD MINERS INDEX BULL 2X ETF</t>
  </si>
  <si>
    <t>PROSHARES VIX MID- TERM FUTURES ETF</t>
  </si>
  <si>
    <t>PROSHARES VIX SHORT-TERM FUTURES ETF</t>
  </si>
  <si>
    <t>WISDOMTREE MANAGED FUTURES STRATEGY FUND</t>
  </si>
  <si>
    <t>SCHWAB US MID-CAP ETF</t>
  </si>
  <si>
    <t>SCHWAB US REIT ETF</t>
  </si>
  <si>
    <t>SPDR S&amp;P HEALTH CARE EQUIPMENT ETF</t>
  </si>
  <si>
    <t>SPDR S&amp;P TRANSPORTATION ETF</t>
  </si>
  <si>
    <t>SPDR S&amp;P TELECOM ETF</t>
  </si>
  <si>
    <t>ADVISORSHARES RANGER EQUITY BEAR ETF</t>
  </si>
  <si>
    <t>VANGUARD TTL.INTL.STK. ETF</t>
  </si>
  <si>
    <t>GLOBAL X FTSE SOUTHEAST ASIA ETF</t>
  </si>
  <si>
    <t>FIRST TRUST INDXX NEXTG ETF</t>
  </si>
  <si>
    <t>SPDR S&amp;P EMERGING MARKETS DIVIDEND ETF</t>
  </si>
  <si>
    <t>SPDR BLOOMBERG EMM. LCAL.BD.ETF</t>
  </si>
  <si>
    <t>GLOBAL X MSCI ARGENTINA ETF</t>
  </si>
  <si>
    <t>INVESCO SENIOR LOAN ETF</t>
  </si>
  <si>
    <t>PROSHARES SHORT HIGH YIELD</t>
  </si>
  <si>
    <t>ISHARES MSCI CHINA</t>
  </si>
  <si>
    <t>ISHARES CORE HIGH DIVIDEND ETF</t>
  </si>
  <si>
    <t>PROSHARES SHORT 7- 10 YEAR TREASURY</t>
  </si>
  <si>
    <t>SPDR PORTFOLIO CORPORATE BOND ETF</t>
  </si>
  <si>
    <t>SPDR NUVN.BLOOMBERG HIY. MUN.BD ETF</t>
  </si>
  <si>
    <t>PROSHARES ULTRA HIGH YIELD</t>
  </si>
  <si>
    <t>FST.ASPAC.EX-JAPAN AHD. FD.</t>
  </si>
  <si>
    <t>FIRST TST.BRZL.ALPHADEX FD.</t>
  </si>
  <si>
    <t>FIRST TRUST CHINA ALPHADEX FD.</t>
  </si>
  <si>
    <t>FST.DEVMKT.EX-US AHD.FD.</t>
  </si>
  <si>
    <t>FST.EMM.AHD.FD.</t>
  </si>
  <si>
    <t>FIRST TRUST EUROPE ALPHADEX FUND</t>
  </si>
  <si>
    <t>FIRST TST.JAP.ALPHADEX FD.</t>
  </si>
  <si>
    <t>FIRST TRUST LATIN AMERICA ALPHADEX FUND</t>
  </si>
  <si>
    <t>FIRST TRUST MID CAP GROWTH ALPHADEX FUND</t>
  </si>
  <si>
    <t>FIRST TRUST MID CAP VALUE ALPHADEX FUND</t>
  </si>
  <si>
    <t>FIRST TRUST SMALL CAP GROWTH ALPHADEX FUND</t>
  </si>
  <si>
    <t>FIRST TRUST SMALL CAP VALUE ALPHADEX FUND</t>
  </si>
  <si>
    <t>VANECK IG FLOATING RATE ETF</t>
  </si>
  <si>
    <t>INVESCO S&amp;P 500 HIGH BETA ETF</t>
  </si>
  <si>
    <t>INVESCO S&amp;P 500 LOW VOLATILITY ETF</t>
  </si>
  <si>
    <t>FST.S-NETWORK FTE. VHCS. &amp; TECH.</t>
  </si>
  <si>
    <t>GLOBAL X SUPERDIVIDEND ETF</t>
  </si>
  <si>
    <t>XTRACKERS MSCI GERM.HGD. EQ.ETF</t>
  </si>
  <si>
    <t>XTRACKERS MSCI EAFE HEDGED EQUITY ETF</t>
  </si>
  <si>
    <t>XTRACKERS MSCI EM MKTS HDG EQTY ETF</t>
  </si>
  <si>
    <t>XTRACKERS MSCI JAPAN HEDGED EQUITY ETF</t>
  </si>
  <si>
    <t>IQ CBRE NEXTGEN REAL ESTATE ETF</t>
  </si>
  <si>
    <t>DIREXION DLY. HLTHCR. BULL 3X SHS.</t>
  </si>
  <si>
    <t>INVESCO S AND P 500 GARP ETF</t>
  </si>
  <si>
    <t>INVESCO S AND P 500 VALUE WITH MOMENTUM ETF</t>
  </si>
  <si>
    <t>PIMCO 0-5 YR.HIY. CBD. IDX.ETF</t>
  </si>
  <si>
    <t>ISHARES FLOATING RATE BOND ETF</t>
  </si>
  <si>
    <t>FIRST TRUST CLOUD COMPUTING ETF</t>
  </si>
  <si>
    <t>VANECK CEF MUNI INCOME ETF</t>
  </si>
  <si>
    <t>SCHWAB US AGGREGATE BOND ETF</t>
  </si>
  <si>
    <t>PROSHARES HEDGE REPLICATION</t>
  </si>
  <si>
    <t>COLUMBIA INDIA CONSUMER ETF</t>
  </si>
  <si>
    <t>VANECK MORTGAGE REIT INCOME ETF</t>
  </si>
  <si>
    <t>ISHM.EMM.SMALL-CAP ETF</t>
  </si>
  <si>
    <t>AGF US MARKET NEUTRAL ANTI BETA FUND</t>
  </si>
  <si>
    <t>INVESCO FUNDMNTL INVEST GRADE BOND ETF</t>
  </si>
  <si>
    <t>TEUCRIUM WHEAT FUND</t>
  </si>
  <si>
    <t>TEUCRIUM SOYBEAN FUND</t>
  </si>
  <si>
    <t>TEUCRIUM SUGAR FUND</t>
  </si>
  <si>
    <t>FLEXSHARES MORNST. US MKT.FACTOR TILT IDX.</t>
  </si>
  <si>
    <t>FLEXSHS MORNST.GLBL UPSTEAM NTRL RES IDX FD</t>
  </si>
  <si>
    <t>FLEXSHARES IBOXX 3- YEAR TAR.DUR.TIPS IDX.</t>
  </si>
  <si>
    <t>FLEXSHARES IBOXX 5- YEAR TAR.DUR.TIPS IDX.</t>
  </si>
  <si>
    <t>SPDR S&amp;P SOFTWARE &amp; SERVICES ETF</t>
  </si>
  <si>
    <t>SPDR S&amp;P HEALTH CARE SERVICES ETF</t>
  </si>
  <si>
    <t>SPDR S&amp;P AEROSPACE &amp; DEFENSE ETF</t>
  </si>
  <si>
    <t>PROSHARES ULTRA VIX SHORT TERM FUTURES ETF</t>
  </si>
  <si>
    <t>PROSHARES SHORT VIX SHORT-TERM FUTURES ETF</t>
  </si>
  <si>
    <t>ADVISORSHARES INSIDER ADVANTAGE ETF</t>
  </si>
  <si>
    <t>PROSHARES ULTRA BLOOMBERG NT</t>
  </si>
  <si>
    <t>PROSHARES ULTRASHORT BLOOMBERG NT</t>
  </si>
  <si>
    <t>SCHWAB US DIVIDEND EQUITY ETF</t>
  </si>
  <si>
    <t>ISHARES JPM.EM LCAL.CUR. BD.ETF</t>
  </si>
  <si>
    <t>ISHARES MSCI USA MIN VOL FACTOR ETF</t>
  </si>
  <si>
    <t>ISHARES MSCI EAFE MIN VOL FACTOR ETF</t>
  </si>
  <si>
    <t>ISHARES MSCI GLOBAL MIN VOL FACTOR ETF</t>
  </si>
  <si>
    <t>ISHM.EMM.MIN VOL FTR.ETF</t>
  </si>
  <si>
    <t>INVESCO KBW BANK ETF</t>
  </si>
  <si>
    <t>INVESCO KBW REGIONAL BANKING ETF</t>
  </si>
  <si>
    <t>UNITED STATES COPPER INDEX FUND</t>
  </si>
  <si>
    <t>GLOBAL X SOCIAL MEDIA ETF</t>
  </si>
  <si>
    <t>SPDR BLOOMBERG INVG.FR. ETF</t>
  </si>
  <si>
    <t>SPDR PORTFOLIO SHORT TERM TREASURY ETF</t>
  </si>
  <si>
    <t>GLOBAL X NASDAQ 100 COVERED CALL ETF</t>
  </si>
  <si>
    <t>GLOBAL X MSCI GREECE ETF</t>
  </si>
  <si>
    <t>BLACKROCK ULTRA SHORT- TERM BOND ETF</t>
  </si>
  <si>
    <t>VANECK OIL SERVICES ETF</t>
  </si>
  <si>
    <t>VANECK PHARMACEUTICAL ETF</t>
  </si>
  <si>
    <t>VANECK BIOTECH ETF</t>
  </si>
  <si>
    <t>VANECK RETAIL ETF</t>
  </si>
  <si>
    <t>VANECK SEMICONDUCTOR ETF</t>
  </si>
  <si>
    <t>PROSHARES INFLATION EXPECTATIONS ETF</t>
  </si>
  <si>
    <t>ISHARES MSCI WORLD ETF</t>
  </si>
  <si>
    <t>IVS.S&amp;P EMM.LVOL. ETF</t>
  </si>
  <si>
    <t>IVS.S&amp;P INTL DEVD. LVOL. ETF</t>
  </si>
  <si>
    <t>ISHARES MSCI NORWAY ETF</t>
  </si>
  <si>
    <t>ISHARES MSCI DENMARK ETF</t>
  </si>
  <si>
    <t>ISHARES MSCI FINLAND ETF</t>
  </si>
  <si>
    <t>ISHARES MSCI GERMANY SMALL-CAP ETF</t>
  </si>
  <si>
    <t>ISHARES MSCI UNITED KINGDOM SMALL-CAP ETF</t>
  </si>
  <si>
    <t>ISHM.AGRIC. PRODUCERS ETF</t>
  </si>
  <si>
    <t>ISHARES MSCI GLOBAL ENERGY PRODUCERS ETF</t>
  </si>
  <si>
    <t>ISHARES MSCI GLB.SLT. MTMN.PRODUCERS FD.</t>
  </si>
  <si>
    <t>ISHARES MSCI GLB.GOLD MINERS FD.</t>
  </si>
  <si>
    <t>ISHM.GLB.SILV.&amp;. MTLS. MINERS ETF</t>
  </si>
  <si>
    <t>ISHARES MSCI INDIA ETF</t>
  </si>
  <si>
    <t>WIST.BLOOMBERG US $. BULLISH FD.</t>
  </si>
  <si>
    <t>WISDOMTREE INTEREST RATE HDG US AGGR BD</t>
  </si>
  <si>
    <t>WIST.IRT.HGD.HIY. BD.FD</t>
  </si>
  <si>
    <t>ISHARES MSCI INDIA SMALL-CAP ETF</t>
  </si>
  <si>
    <t>ISHARES MSCI EMM.ASIA ETF</t>
  </si>
  <si>
    <t>FIRST TRUST UK. ALPHADEX FUND</t>
  </si>
  <si>
    <t>FST.IDA.NFY.50 EQWGT.ETF</t>
  </si>
  <si>
    <t>FIRST TRUST SWITZERLAND ALPHADEX FUND</t>
  </si>
  <si>
    <t>FIRST TRUST GERMANY ALPHADEX FUND</t>
  </si>
  <si>
    <t>ISHARES AAA-A RATED CORPORATE BD</t>
  </si>
  <si>
    <t>ISHARES CMBS</t>
  </si>
  <si>
    <t>FIRST TRUST DEVMKTS EX US SC ALPHADEX FUND</t>
  </si>
  <si>
    <t>FST.EMM.SM CP.AHD. FD.</t>
  </si>
  <si>
    <t>ISHARES GNMA BOND ETF</t>
  </si>
  <si>
    <t>IVS.S&amp;P EMM.MMTM. ETF</t>
  </si>
  <si>
    <t>INVESCO S&amp;P INTL DEVELOPED MOMENTUM ETF</t>
  </si>
  <si>
    <t>ISHARES ASIA/PACIFIC DIV.ETF</t>
  </si>
  <si>
    <t>ISHARES EMERGING MARKETS DIVIDEND ETF</t>
  </si>
  <si>
    <t>SPDR MSCI ACWI IMI ETF</t>
  </si>
  <si>
    <t>PIMCO ACTIVE BOND EXCHANGE-TRADED FUND</t>
  </si>
  <si>
    <t>WISDOMTREE EMM.CPRT.BD. FD.</t>
  </si>
  <si>
    <t>SPDR BLOOMBERG SHTM.HIY. BD.ETF</t>
  </si>
  <si>
    <t>DIREXION NASDAQ-100 EQUAL WGT.ID</t>
  </si>
  <si>
    <t>TEUCRIUM AGRICULTURAL FUND</t>
  </si>
  <si>
    <t>PROSHARES ULTRAPRO SHORT 20+ YEAR TREASURY</t>
  </si>
  <si>
    <t>VANECK INTL.HIY.BD. ETF</t>
  </si>
  <si>
    <t>ISHARES JP MORGAN EM HIGH YIELD BOND ETF</t>
  </si>
  <si>
    <t>ISHARES US &amp; INTL HIGH YIELD BOND ETF</t>
  </si>
  <si>
    <t>ISHARES INTL.HIY. BD.ETF</t>
  </si>
  <si>
    <t>ISHARES MORNINGSTAR MULTI-ASSET INCOME ETF</t>
  </si>
  <si>
    <t>FIRST TRUST BUYWRITE INCOME ETF</t>
  </si>
  <si>
    <t>FIRST TRUST NASDAQ BUYWRITE INCOME ETF</t>
  </si>
  <si>
    <t>FIRST TRUST RISING DIVIDEND ACHIEVERS ETF</t>
  </si>
  <si>
    <t>VANECK FALLEN ANGEL HIGH YIELD BOND ETF</t>
  </si>
  <si>
    <t>ISHARES JP MORGAN EM CORPORATE BOND ETF</t>
  </si>
  <si>
    <t>VANECK SHORT HIGH YIELD MUNI ETF</t>
  </si>
  <si>
    <t>GLOBAL X MLP ETF</t>
  </si>
  <si>
    <t>VANECK MORNINGSTAR WIDE MOAT ETF</t>
  </si>
  <si>
    <t>SPDR SSGA MULTI- ASSET REAL RETURN ETF</t>
  </si>
  <si>
    <t>SPDR SSGA INCOME ALLOCATION ETF</t>
  </si>
  <si>
    <t>SPDR SSGA GLOBAL ALLOCATION ETF</t>
  </si>
  <si>
    <t>ARROW DOW JONES GLOBAL YIELD ETF</t>
  </si>
  <si>
    <t>VANECK EMM.HIY.BD. ETF</t>
  </si>
  <si>
    <t>GLOBAL X GURU INDEX ETF</t>
  </si>
  <si>
    <t>AMPLIFY HIGH INCOME ETF</t>
  </si>
  <si>
    <t>SPDR PORTFOLIO HIGH YIELD BOND ETF</t>
  </si>
  <si>
    <t>FST.NAE.EN.INFR.</t>
  </si>
  <si>
    <t>ALPS SECTOR DIVIDEND DOGS ETF</t>
  </si>
  <si>
    <t>DXD.FTSE EU.BULL 3X SHS. ETF</t>
  </si>
  <si>
    <t>VIDENT US EQUITY STRATEGY ETF</t>
  </si>
  <si>
    <t>GLB.X SUPERINCOME PF.ETF</t>
  </si>
  <si>
    <t>VANECK PFSCS.EX FINLS. ETF</t>
  </si>
  <si>
    <t>PIMCO ENH.LOW DUR. ACV. EXCHANGE-TRADED</t>
  </si>
  <si>
    <t>XTRACKERS MSCI ALL WLD X US HDG EQTY ETF</t>
  </si>
  <si>
    <t>ISHARES MSCI SINGAPORE ETF</t>
  </si>
  <si>
    <t>ISHARES MSCI NETH. INVESTABLE M</t>
  </si>
  <si>
    <t>ISHARES MSCI MEXICO ETF</t>
  </si>
  <si>
    <t>ISHARES MSCI MAL.</t>
  </si>
  <si>
    <t>ISHARES MSCI JAPAN ETF</t>
  </si>
  <si>
    <t>ISHARES MSCI AUSTRALIA ETF</t>
  </si>
  <si>
    <t>ISHARES MSCI AUSTRIA ETF</t>
  </si>
  <si>
    <t>ISHARES MSCI BELGIUM ETF</t>
  </si>
  <si>
    <t>ISHARES MSCI CANADA ETF</t>
  </si>
  <si>
    <t>ISHARES MSCI FRANCE</t>
  </si>
  <si>
    <t>ISHARES MSCI GERMANY ETF</t>
  </si>
  <si>
    <t>ISHARES MSCI HONG KONG ETF</t>
  </si>
  <si>
    <t>ISHARES MSCI UK.</t>
  </si>
  <si>
    <t>ISHARES MSCI ITALY ETF</t>
  </si>
  <si>
    <t>ISHARES MSCI SWITZERLAND ETF</t>
  </si>
  <si>
    <t>ISHARES MSCI SWEDEN ETF</t>
  </si>
  <si>
    <t>ISHARES MSCI SPAIN ETF</t>
  </si>
  <si>
    <t>INVESCO DWA SMALLCAP MOMENTUM ETF</t>
  </si>
  <si>
    <t>WISDOMTREE FLOATING RATE TREASURY FUND</t>
  </si>
  <si>
    <t>ISHARES CURRENCY HEDGED MSCI JAPAN ETF</t>
  </si>
  <si>
    <t>ISHARES CURRENCY HEDGED MSCI GERMANY ETF</t>
  </si>
  <si>
    <t>ISHARES CURRENCY HEDGED MSCI EAFE ETF</t>
  </si>
  <si>
    <t>ISHARES TREASURY FLOATING RATE BOND ETF</t>
  </si>
  <si>
    <t>FIRST TRUST DORSEY WRIGHT FOCUS 5 ETF</t>
  </si>
  <si>
    <t>FST.MUA.DIVR.INC. IDX FD</t>
  </si>
  <si>
    <t>FST.NQ.TECH.DIV.IX.</t>
  </si>
  <si>
    <t>IVS.INTL.BUYBACK ACHV. ETF</t>
  </si>
  <si>
    <t>KSHS.BOSERA MSCI CHIN.A 50 CNC.IDX ETF</t>
  </si>
  <si>
    <t>FST.RBA AMER INDL. RNAIS.ETF</t>
  </si>
  <si>
    <t>FST.DORSEY WRIGHT MMTM.&amp; DIV.ETF</t>
  </si>
  <si>
    <t>ISHM.FRNTR.&amp;.SLT.EM ETF</t>
  </si>
  <si>
    <t>ADVISORSHARES STAR GLOBAL BUY-WRITE ETF</t>
  </si>
  <si>
    <t>WISDOMTREE TRUST CHINA EX-STE.OWNED ENTER.FD.</t>
  </si>
  <si>
    <t>FLEXSHARES MS DEV MKTS EXUS FCRS.TILT IDX</t>
  </si>
  <si>
    <t>FLEXSHARES MORNST. EM MKTS FCRS.TILT IDX</t>
  </si>
  <si>
    <t>FLEXSHARES ULTRA- SHORT INCOME FUND</t>
  </si>
  <si>
    <t>VANGD.SHT.TM.INFLATION PROTD.SECS.IDX.FD.</t>
  </si>
  <si>
    <t>IVS.SP5.HI.DIV LVOL.ETF</t>
  </si>
  <si>
    <t>ISHARES CORE MSCI TOTAL INTL.STK.ETF</t>
  </si>
  <si>
    <t>ISHARES CORE MSCI EAFE ETF</t>
  </si>
  <si>
    <t>ISHARES CORE MSCI EMERGING MARKETS ETF</t>
  </si>
  <si>
    <t>ISHARES CORE 1-5 YEAR USD BD.ETF</t>
  </si>
  <si>
    <t>SPDR S&amp;P 1500 VALUE TILT ETF</t>
  </si>
  <si>
    <t>SPDR S&amp;P 1500 MOMENTUM TILT ETF</t>
  </si>
  <si>
    <t>CAMBRIA GLOBAL VALUE ETF</t>
  </si>
  <si>
    <t>ETFMG PRIME JUNIOR SILVER MINERS ETF</t>
  </si>
  <si>
    <t>INVESCO S&amp;P 500 DOWNSIDE HEDGED ETF</t>
  </si>
  <si>
    <t>PROSHARES MERGER ETF</t>
  </si>
  <si>
    <t>FLEXSHARES QUALITY DIVIDEND INDEX FUND</t>
  </si>
  <si>
    <t>FLEXSHARES QLT.DIV. DEFV.IX.</t>
  </si>
  <si>
    <t>VANECK BDC INCOME ETF</t>
  </si>
  <si>
    <t>FST.PFSCS.&amp;.INC.ETF</t>
  </si>
  <si>
    <t>IVS.S&amp;P SMLC.LVOL. ETF</t>
  </si>
  <si>
    <t>INVESCO S&amp;P MIDCAP LOW VOLATILITY ETF</t>
  </si>
  <si>
    <t>SPDR SSGA US LGCP. LVOL. IDX.ETF</t>
  </si>
  <si>
    <t>SPDR SSGA US SMCP. LVOL. IDX.ETF</t>
  </si>
  <si>
    <t>PSHS.GLB.LST.PRIV. EQ. ETF</t>
  </si>
  <si>
    <t>FIRST TST.TAC.HIY.ETF</t>
  </si>
  <si>
    <t>GLOBAL X SUPERDIVIDEND US ETF</t>
  </si>
  <si>
    <t>GLOBAL X MSCI NIGERIA ETF</t>
  </si>
  <si>
    <t>SPDR BLACKSTONE SENIOR LOAN ETF</t>
  </si>
  <si>
    <t>DIREXION DAILY MSCI BRAZIL BULL 3X SHARES</t>
  </si>
  <si>
    <t>DXD.MSCI STH.KOA. BULL 3X SHS.</t>
  </si>
  <si>
    <t>FLEXSHARES INTL. QLT. DIV.IDX.FD</t>
  </si>
  <si>
    <t>FLEXSHARES INTL. QLT.DIV DFD.IDX</t>
  </si>
  <si>
    <t>FLEXSHARES INTL. QLT.DIV DYN IDX</t>
  </si>
  <si>
    <t>ISHARES MSCI USA MOMENTUM FACTOR ETF</t>
  </si>
  <si>
    <t>ISHARES MSCI USA SIZE FACTOR ETF</t>
  </si>
  <si>
    <t>ISHARES MSCI USA VALUE FACTOR ETF</t>
  </si>
  <si>
    <t>FIRST TRUST SENIOR LOAN FUND</t>
  </si>
  <si>
    <t>PROSHARES DJ BRKF. GLB. INFR.ETF</t>
  </si>
  <si>
    <t>ALPS EMERGING SECTOR DIVIDEND DOGS ETF</t>
  </si>
  <si>
    <t>CAMBRIA SHAREHOLDER YIELD ETF</t>
  </si>
  <si>
    <t>PSHS.HI.YIELD- INTEREST RATE HGD.</t>
  </si>
  <si>
    <t>WISDOMTREE US QLT.DIV. GROWTH FUND</t>
  </si>
  <si>
    <t>ISHARES YIELD OPTIMIZED BOND ETF</t>
  </si>
  <si>
    <t>SPDR BLOOMBERG 1-10 YEAR TIPS ETF</t>
  </si>
  <si>
    <t>TOTAL INTERNATIONAL BOND ETF</t>
  </si>
  <si>
    <t>VANGUARD EMM.GVT.BD.ETF</t>
  </si>
  <si>
    <t>XTRACKERS MUNICIPAL INFR REVENUE BD ETF</t>
  </si>
  <si>
    <t>BARRONS 400 ETF</t>
  </si>
  <si>
    <t>ISHARES MSCI UAE ETF</t>
  </si>
  <si>
    <t>XTRACKERS MSCI ALL CHINA EQUITY ETF</t>
  </si>
  <si>
    <t>ISHARES MSCI QATAR ETF</t>
  </si>
  <si>
    <t>INVESCO VARIABLE RATE PREFERRED ETF</t>
  </si>
  <si>
    <t>WIST.EU.QLT.DIV.GW. ETF</t>
  </si>
  <si>
    <t>WISDOMTREE INTL. HGD. QUAL DIV.GRO</t>
  </si>
  <si>
    <t>FIRST TRUST MGD.MUN.ETF</t>
  </si>
  <si>
    <t>VANECK MERK GOLD TRUST</t>
  </si>
  <si>
    <t>XTRACKERS HVST CSI500 CHIN.A-SHS SC ETF</t>
  </si>
  <si>
    <t>DIREXION DAILY S&amp;P 500 BULL 2X SHARES ETF</t>
  </si>
  <si>
    <t>ISHARES IRT.HGD. CBD.ETF</t>
  </si>
  <si>
    <t>ISHARES IRT.HGD. HIY.BD. ETF</t>
  </si>
  <si>
    <t>SPDR MSCI EAFE STRATEGICFACTORS ETF</t>
  </si>
  <si>
    <t>SPDR MSCI EMM. STRATEGICFACTORS ETF</t>
  </si>
  <si>
    <t>SPDR MSCI WORLD STRATEGICFACTORS ETF</t>
  </si>
  <si>
    <t>ISHARES CORE MSCI PACIFIC ETF</t>
  </si>
  <si>
    <t>ISHARES CORE DIVIDEND GROWTH ETF</t>
  </si>
  <si>
    <t>ISHARES CORE TOTAL USD BD.MKT.ETF</t>
  </si>
  <si>
    <t>GLOBAL X S&amp;P 500 COVERED CALL ETF</t>
  </si>
  <si>
    <t>VANECK ISRAEL ETF</t>
  </si>
  <si>
    <t>WIST.JAP.HGD.SMLC. EQ. FD.</t>
  </si>
  <si>
    <t>ALPS INTERNATL SECT. DIVIDENDS DOGS ETF</t>
  </si>
  <si>
    <t>VICTORY CEMP US EQ INC. ENH.VOLT. WGT.IDX.ETF</t>
  </si>
  <si>
    <t>VICTORYSHARES US 500 VOLATILITY WTD ETF</t>
  </si>
  <si>
    <t>VICSH.US 500 ENH. VOLT. WTD IDX.ETF</t>
  </si>
  <si>
    <t>ISHARES GLOBAL REIT ETF</t>
  </si>
  <si>
    <t>ISHARES CURRENCY HEDGED MSCI EUROZONE ETF</t>
  </si>
  <si>
    <t>SPDR PORTFOLIO S&amp;P 600 SMALL CAP ETF</t>
  </si>
  <si>
    <t>SPROTT GOLD MINERS ETF</t>
  </si>
  <si>
    <t>ISHARES MSCI USA QUALITY FACTOR ETF</t>
  </si>
  <si>
    <t>FIRST TST.DORSEY WRIGHT INTL.FOCUS 5 ETF</t>
  </si>
  <si>
    <t>VANECK CHINEXT ETF</t>
  </si>
  <si>
    <t>WISDOMTREE US SMCP.QLT. DIVIDEND GROWTH FUND</t>
  </si>
  <si>
    <t>KRANESHARES CSI CHINA INTERNET ETF</t>
  </si>
  <si>
    <t>WISDOMTREE EMM.QLT.DIV. GROWTH FUND</t>
  </si>
  <si>
    <t>FIRST TRUST MANAGED FUTURES STRATEGY FUND</t>
  </si>
  <si>
    <t>GLB.X MLP &amp; EN. INFR.ETF</t>
  </si>
  <si>
    <t>SCHWAB FNDM.US BROAD MKT.IDX.ETF</t>
  </si>
  <si>
    <t>SCHWAB FNDM.US LGE. CO. IDX.ETF</t>
  </si>
  <si>
    <t>SCHWAB FNDM.US SML. CO. IDX.ETF</t>
  </si>
  <si>
    <t>SCHWAB FNDM.INTL LGE.CO. IDX.ETF</t>
  </si>
  <si>
    <t>SCHWAB FNDM.INTL SML.CO. IDX.ETF</t>
  </si>
  <si>
    <t>SCHWAB FNDM.EM LGE. CO. IDX.ETF</t>
  </si>
  <si>
    <t>FST.S&amp;P INTL.DIV ATCR. ETF</t>
  </si>
  <si>
    <t>VICTORYSHARES US DSY. ENH.VOLT.WTD ETF</t>
  </si>
  <si>
    <t>FST.ENH.SHT.MAT.ETF</t>
  </si>
  <si>
    <t>INVESCO S&amp;P ULTRA DIVIDEND REVENUE ETF</t>
  </si>
  <si>
    <t>XTRACKERS MSCI EUROPE HEDGED EQUITY ETF</t>
  </si>
  <si>
    <t>XTRACKERS INTL. RLST.ETF</t>
  </si>
  <si>
    <t>DIREXION DLY.JR.GD. MINERS IDX BEAR 3X ETF</t>
  </si>
  <si>
    <t>DIREXION DLY.JR.GD. MINERS IDX BULL 3X ETF</t>
  </si>
  <si>
    <t>FST.HIIN.STGC.FCS. ETF</t>
  </si>
  <si>
    <t>PROSHARES MSCI EAFE DIVIDEND GROWERS ETF</t>
  </si>
  <si>
    <t>WBI BULLBEAR VALUE 3000 ETF</t>
  </si>
  <si>
    <t>WBI BULLBEAR YIELD 3000 ETF</t>
  </si>
  <si>
    <t>WBI BULLBEAR QUALITY 3000 ETF</t>
  </si>
  <si>
    <t>FIRST TRUST LONG/SHORT EQUITY ETF</t>
  </si>
  <si>
    <t>IVS.BSHS.2024 CBD. ETF</t>
  </si>
  <si>
    <t>IVS.BSHS.2023 CBD. ETF</t>
  </si>
  <si>
    <t>ROUNDHILL ACQUIRERS DEEP VALUE ETF</t>
  </si>
  <si>
    <t>ALPS RIVERFRONT STRATEGIC INCOME</t>
  </si>
  <si>
    <t>ISHARES CUR.HGD. MSCI EMM.ETF</t>
  </si>
  <si>
    <t>FLEXSHARES STOXX GLB. BROAD INFR.IDX.</t>
  </si>
  <si>
    <t>ARK AUTNS.TECH.&amp; ROBOTICS ETF</t>
  </si>
  <si>
    <t>ARK NEXT GENERATION INTERNET ETF</t>
  </si>
  <si>
    <t>SPDR SSGA ULTRA SHORT TERM BOND ETF</t>
  </si>
  <si>
    <t>PROSHARES S&amp;P 500 DIVIDEND ARISTOCRATS ETF</t>
  </si>
  <si>
    <t>VICTORYSHARES DEVD. ENH. VOLT.WTD ETF</t>
  </si>
  <si>
    <t>ARROW DWA TACTICAL MACRO ETF</t>
  </si>
  <si>
    <t>INFRACAP MLP ETF</t>
  </si>
  <si>
    <t>RENAISSANCE INTERNATIONAL IPO ETF</t>
  </si>
  <si>
    <t>RENAISSANCE IPO ETF</t>
  </si>
  <si>
    <t>FIDELITY CORPORATE BOND ETF</t>
  </si>
  <si>
    <t>FIDELITY LIMITED TERM BOND ETF</t>
  </si>
  <si>
    <t>FIDELITY TOTAL BOND ETF</t>
  </si>
  <si>
    <t>WISDOMTREE GERM.HGD.EQ. FUND</t>
  </si>
  <si>
    <t>ISHARES 0-5 YR.INV. GDE. CPRT.BD ETF</t>
  </si>
  <si>
    <t>ISHARES 0-5 YR.HIY. CBD. ETF</t>
  </si>
  <si>
    <t>ISHARES US ETF TST ISHS GC CM.DY.RLL SY.ETF</t>
  </si>
  <si>
    <t>VIDENT US BOND STRATEGY ETF</t>
  </si>
  <si>
    <t>ALPHA ARCHITECT US QUANTITATIVE VALUE ETF</t>
  </si>
  <si>
    <t>FIRST TRUST EUROZONE ALPHADEX ETF</t>
  </si>
  <si>
    <t>GLOBAL X DAX GERMANY ETF</t>
  </si>
  <si>
    <t>ARK INNOVATION ETF</t>
  </si>
  <si>
    <t>ARK GENOMIC REVOLUTION ETF</t>
  </si>
  <si>
    <t>CAMBRIA GLOBAL MOMENTUM ETF</t>
  </si>
  <si>
    <t>FST.EMM.LCAL.CUR.BD ETF</t>
  </si>
  <si>
    <t>FST.INTL.EQ.OPPS. ETF</t>
  </si>
  <si>
    <t>FST.LOW DUR.OPPS. ETF</t>
  </si>
  <si>
    <t>JPMOR.DIVR.RTN. INTL. EQTY ETF</t>
  </si>
  <si>
    <t>VANECK CHINA BOND ETF</t>
  </si>
  <si>
    <t>INVESCO OPTIMUM YLD DVSFD CMD STR NO K 1 ETF</t>
  </si>
  <si>
    <t>ETFMG PRIME CYBER SECURITY ETF</t>
  </si>
  <si>
    <t>EMQQ THE EMM.INET.&amp; ECOMMERCE ETF</t>
  </si>
  <si>
    <t>FLEXSHARES CREDIT-SCORED US CORPORATE BD.IDX.FD.</t>
  </si>
  <si>
    <t>ROBO GLB.ROBOTICS &amp;. ATMTN.IDX.ETF</t>
  </si>
  <si>
    <t>FST.GLB.TAC.CMOD. STGY. FD</t>
  </si>
  <si>
    <t>FID.MSCI CSM. DISCRTNY. IDX.ETF</t>
  </si>
  <si>
    <t>FID.MSCI CSM.SLS. IDX. ETF</t>
  </si>
  <si>
    <t>FIDELITY MSCI ENERGY INDEX ETF</t>
  </si>
  <si>
    <t>FIDELITY MSCI FINANCIALS INDEX ETF</t>
  </si>
  <si>
    <t>FIDELITY MSCI HEALTH CARE INDEX ETF</t>
  </si>
  <si>
    <t>FIDELITY MSCI INDUSTRIALS INDEX ETF</t>
  </si>
  <si>
    <t>FID.MSCI ITECH.IDX. ETF</t>
  </si>
  <si>
    <t>FIDELITY MSCI MATERIALS INDEX ETF</t>
  </si>
  <si>
    <t>FID.MSCI COMM.SVS. IDX. ETF</t>
  </si>
  <si>
    <t>FIDELITY MSCI UTILITIES INDEX ETF</t>
  </si>
  <si>
    <t>SPDR MSCI ACWI LOW CARBON TARGET ETF</t>
  </si>
  <si>
    <t>VIDENT INTL.EQ. STRAT ETF</t>
  </si>
  <si>
    <t>ALPS ALERIAN ENERGY INFRASTRUCTURE ETF</t>
  </si>
  <si>
    <t>FRANK.SHT.DUR.US GVT.ETF</t>
  </si>
  <si>
    <t>PSHS.INV.GRADE- INTEREST RATE HDG ETF</t>
  </si>
  <si>
    <t>XTRACKERS HVST CSI 300 CHINA A-SHS ETF</t>
  </si>
  <si>
    <t>FLEXSHARES GLB.QLT. RLST.IX.</t>
  </si>
  <si>
    <t>GLOBAL X MSCI NEXT EMERGING &amp; FRONTIER ETF</t>
  </si>
  <si>
    <t>GLOBAL X MSCI PORTUGAL ETF</t>
  </si>
  <si>
    <t>CAMBRIA FOREIGN SHAREHOLDER YIELD ETF</t>
  </si>
  <si>
    <t>KSHS.BLOOMBERG CHIN.BD. ICSN.</t>
  </si>
  <si>
    <t>ISHARES MSCI ACWI LOW CARBON TARGET ETF</t>
  </si>
  <si>
    <t>CAMBRIA TRUST ETF</t>
  </si>
  <si>
    <t>WISDOMTREE EM EX- STATE- OWNED ENTERPRISES</t>
  </si>
  <si>
    <t>XTRACKERS MSCI EUROZONE HEDGED EQTY ETF</t>
  </si>
  <si>
    <t>ALP.ARCHITECT INTERNATL QNT.VAL.ETF</t>
  </si>
  <si>
    <t>VIRTUS LIFESCI BIOT. CLIN.TRIALS ETF</t>
  </si>
  <si>
    <t>VIRTUS LIFESCI BIOTECH PRODUCTS ETF</t>
  </si>
  <si>
    <t>INVESCO RUSSELL 1000 EQUAL WEIGHT ETF</t>
  </si>
  <si>
    <t>ALPS ETF TRUST</t>
  </si>
  <si>
    <t>GRANITESHARES HIPS US HIGH INCOME ETF</t>
  </si>
  <si>
    <t>JPMOR.DIVR.RTN. EMRG. MKTS EQTY ETF</t>
  </si>
  <si>
    <t>ISHARES MSCI INTL QUALITY FACTOR ETF</t>
  </si>
  <si>
    <t>ISHARES MSCI INTL MOMENTUM FACTOR ETF</t>
  </si>
  <si>
    <t>FIDELITY MSCI REAL ESTATE INDEX ETF</t>
  </si>
  <si>
    <t>PROSHARES RSL.2000 DIV. GROW.ETF</t>
  </si>
  <si>
    <t>PROSHARES S&amp;P MIDCAP 400 DIV.ATCR.ETF</t>
  </si>
  <si>
    <t>PACER PAC.ASST.FR. HIIN. ETF</t>
  </si>
  <si>
    <t>KRANESHARES MSCI ALL CHINA INDEX ETF</t>
  </si>
  <si>
    <t>SPDR DOUBLELINE TOR.TAC. ETF</t>
  </si>
  <si>
    <t>ISHARES US FXI.BAL. RS. FTR.ETF</t>
  </si>
  <si>
    <t>LATTICE HRTFRD. MLTFCTR DEV MKTS (EX-US)</t>
  </si>
  <si>
    <t>XTRACKERS BLOOMBERG US INVG.CPRT.ESG ETF</t>
  </si>
  <si>
    <t>LATTICE HRTFRD.MTC. EMM. ETF</t>
  </si>
  <si>
    <t>XTRACKERS JPM.ESG EMERG MKTS SOV.ETF</t>
  </si>
  <si>
    <t>LATTICE HRTFRD.MTC. US EQ.ETF</t>
  </si>
  <si>
    <t>XTRACKERS JPM.ESG USD HIY.BD ETF</t>
  </si>
  <si>
    <t>WIST.EU.HGD.SMLC. EQ.ETF</t>
  </si>
  <si>
    <t>BLACKR.SHT.MAT.MUN. BD. ETF</t>
  </si>
  <si>
    <t>ISHARES IBONDS DEC 2023 TERM CORPORATE ETF</t>
  </si>
  <si>
    <t>ISHARES IBONDS DEC 2024 TERM CORPORATE ETF</t>
  </si>
  <si>
    <t>PACER CSOP FTSE CHINA A50 ETF</t>
  </si>
  <si>
    <t>ISHARES IBONDS DEC 2025 TERM CORPORATE ETF</t>
  </si>
  <si>
    <t>GLOBAL X SPDD.REIT ETF</t>
  </si>
  <si>
    <t>GLB.X MSCI SPDD. EMM.ETF</t>
  </si>
  <si>
    <t>ISHARES EXPONENTIAL TECHS.ETF</t>
  </si>
  <si>
    <t>LATTICE HRTFRD.MTC. SMCP.ETF</t>
  </si>
  <si>
    <t>SPROTT JUNIOR GOLD MINERS ETF</t>
  </si>
  <si>
    <t>INVESCO S&amp;P 500 EX- RATE SENSITIVE LV ETF</t>
  </si>
  <si>
    <t>INNOVATOR IBD 50 ETF</t>
  </si>
  <si>
    <t>SPDR MSCI USA STRATEGICFACTORS ETF</t>
  </si>
  <si>
    <t>DIREXION DLY.CSI 300 CHIN.A SHRE.BULL 2X</t>
  </si>
  <si>
    <t>ALPHAMARK ACTMGD.SMCP. ETF</t>
  </si>
  <si>
    <t>GLOBAL X MSCI PAKISTAN ETF</t>
  </si>
  <si>
    <t>US GLOBAL JETS ETF</t>
  </si>
  <si>
    <t>ISHARES US EQUITY FACTOR ETF</t>
  </si>
  <si>
    <t>ISHARES US SMALL- CAP EQUITY FACTOR ETF</t>
  </si>
  <si>
    <t>ISHM.INTL SMA.MTC. ETF</t>
  </si>
  <si>
    <t>ISHARES GLOBAL EQUITY FACTOR ETF</t>
  </si>
  <si>
    <t>ISHARES INTL.EQ. FTR.ETF</t>
  </si>
  <si>
    <t>DIREXION DAILY S&amp;P BIOTECH BEAR 3X SHARES</t>
  </si>
  <si>
    <t>GLOBAL X RENEWABLE ENERGY PRODUCERS ETF</t>
  </si>
  <si>
    <t>DIRX.DLY.S&amp;P BIOT. BULL 3X SHS.ETF</t>
  </si>
  <si>
    <t>DIREXION DLY.S&amp;P O&amp;G.EXP &amp; PROD BR 3X</t>
  </si>
  <si>
    <t>DIRX.DLY.S&amp;P OI&amp;GS. EXP &amp;.PROD BL 3X ETF</t>
  </si>
  <si>
    <t>ISHARES CONVERTIBLE BOND ETF</t>
  </si>
  <si>
    <t>PACER TRENDPILOT US LARGE CAP ETF</t>
  </si>
  <si>
    <t>PACER TRENDPILOT 100 ETF</t>
  </si>
  <si>
    <t>PACER TRENDPILOT US MID CAP ETF</t>
  </si>
  <si>
    <t>HULL TACTICAL US ETF</t>
  </si>
  <si>
    <t>TORTOISE NORTH AMERICAN PIPELINE FUND</t>
  </si>
  <si>
    <t>ISHARES CUR.HGD. MSCI ACWI EX US ETF</t>
  </si>
  <si>
    <t>ISHARES MSCI INTL SIZE FACTOR ETF</t>
  </si>
  <si>
    <t>FIRST TRUST NASDAQ CYBERSECURITY ETF</t>
  </si>
  <si>
    <t>VICSH.US SMCP HI.DIV VOL WTD IDX ETF</t>
  </si>
  <si>
    <t>VICTORYSHARES US LGCP HI.DIV VOL WTD IDX</t>
  </si>
  <si>
    <t>VICTORYSHARES US SMCP. VOLT.WTD ETF</t>
  </si>
  <si>
    <t>KNOWLEDGE LEADERS DEVELOPED WORLD ETF</t>
  </si>
  <si>
    <t>PRINCIPAL ACTIVE HIGH YIELD ETF</t>
  </si>
  <si>
    <t>WIST.YLD.ENH.US AGG.BF.</t>
  </si>
  <si>
    <t>VANECK MORNINGSTAR INTERNATIONAL MOAT ETF</t>
  </si>
  <si>
    <t>ISHARES CUR.HGD. MSCI EAFE SMALL-CAP ETF</t>
  </si>
  <si>
    <t>ALPS O SHARES US QUALITY DIVIDEND ETF</t>
  </si>
  <si>
    <t>GLOBAL X ALTERNATIVE INCOME ETF</t>
  </si>
  <si>
    <t>ISHARES MSCI INTL VALUE FACTOR ETF</t>
  </si>
  <si>
    <t>ETFMG PRIME MOBILE PAYMENTS ETF</t>
  </si>
  <si>
    <t>IQ FTSE INTL.EQ. CUR. NTL.ETF</t>
  </si>
  <si>
    <t>VIRTUS NEWFLEET MULTI- SECTOR BOND</t>
  </si>
  <si>
    <t>IVS.SP5.EQWGT.RLST. ETF</t>
  </si>
  <si>
    <t>XTRACKERS MSCI AW X US HD YLD EQ ETF</t>
  </si>
  <si>
    <t>XTRACKERS MSCI EAFE HI DV YLD EQ ETF</t>
  </si>
  <si>
    <t>DIREXION DLY.REGL. BKS. BULL 3X SHS.</t>
  </si>
  <si>
    <t>ALPS O SHS.EU.QLT. DIV. ETF</t>
  </si>
  <si>
    <t>DIREXION DLY. HMEBLD.&amp; SUPS.BULL 3X</t>
  </si>
  <si>
    <t>VANECK OIL REFINERS ETF</t>
  </si>
  <si>
    <t>VICSH.INTL. HI.DIV VOL WTD IDX</t>
  </si>
  <si>
    <t>VICTORYSHARES INTL. VOLT.WTD ETF</t>
  </si>
  <si>
    <t>VANGUARD TAX-EXEMPT BOND INDEX FUND ETF</t>
  </si>
  <si>
    <t>COLUMBIA EM CORE EX- CHINA ETF</t>
  </si>
  <si>
    <t>CAMBRIA VALUE AND MOMENTUM ETF</t>
  </si>
  <si>
    <t>PROSHARES MSCI EU. DIV. GROW.ETF</t>
  </si>
  <si>
    <t>ISHARES INTEREST RATE HEDGED LONG-TERM BD</t>
  </si>
  <si>
    <t>ISHARES MSCI SAUDI ARABIA ETF</t>
  </si>
  <si>
    <t>GLDS.ACTIVEBETA US LGCP. EQ.ETF</t>
  </si>
  <si>
    <t>PROSHARES S&amp;P 500 EX- HEALTH CARE ETF</t>
  </si>
  <si>
    <t>PROSHARES S&amp;P 500 EX- TECHNOLOGY ETF</t>
  </si>
  <si>
    <t>VIRTUS REAVES UTILITIES ETF</t>
  </si>
  <si>
    <t>PROSHARES S&amp;P 500 EX- ENERGY ETF</t>
  </si>
  <si>
    <t>PROSHARES S&amp;P 500 EX- FINANCIALS ETF</t>
  </si>
  <si>
    <t>FSHS.US QLT.LGCP. IX.ETF</t>
  </si>
  <si>
    <t>FSHS.CREDIT-SCORED US LNG.BD IDX.FD ETF</t>
  </si>
  <si>
    <t>JOHN HANCOCK MULTIFACTOR MID CAP ETF</t>
  </si>
  <si>
    <t>GLDS.ACTIVEBETA EM MKTS EQ.ETF</t>
  </si>
  <si>
    <t>JHAN.MULTIFACTOR LGCP. ETF</t>
  </si>
  <si>
    <t>JPMOR.DIVR.RTN.US EQ.ETF</t>
  </si>
  <si>
    <t>REAL ESTATE SELECT SECTOR SPDR FUND</t>
  </si>
  <si>
    <t>INVESCO S&amp;P 500 MOMENTUM ETF</t>
  </si>
  <si>
    <t>IVS.BSHS.2025 CBD. ETF</t>
  </si>
  <si>
    <t>INVESCO S&amp;P 500 ENHANCED VALUE ETF</t>
  </si>
  <si>
    <t>IVS.BSHS.2023 HI YLD BD ETF</t>
  </si>
  <si>
    <t>RANGE CANCER THERAPEUTICS ETF</t>
  </si>
  <si>
    <t>XTRACKERS MSCI CHIN.A INCLUSION EQ.ETF</t>
  </si>
  <si>
    <t>SPDR PORTFOLIO S&amp;P 500 HIGH DIVIDEND ETF</t>
  </si>
  <si>
    <t>BLUESTAR ISRAEL TECHNOLOGY ETF</t>
  </si>
  <si>
    <t>FIRST TST.SSI STGC.CV. SECS.ETF</t>
  </si>
  <si>
    <t>GLDS.ACTIVEBETA INTL.EQ. ETF</t>
  </si>
  <si>
    <t>ISHARES CORE INTL. AGG. BD.ETF</t>
  </si>
  <si>
    <t>ETHO CLIMATE LEADERSHIP US ETF</t>
  </si>
  <si>
    <t>FLEXSHARES RL.ASS. ALOCN.IDX.ETF</t>
  </si>
  <si>
    <t>SPDR RUSSELL 1000 YIELD FOCUS ETF</t>
  </si>
  <si>
    <t>SPDR RUSSELL 1000 LOW VOLATILITY FOCUS ETF</t>
  </si>
  <si>
    <t>SPDR RUSSELL 1000 MOMENTUM FOCUS ETF</t>
  </si>
  <si>
    <t>ETFMG ALTERNATIVE HARVEST ETF</t>
  </si>
  <si>
    <t>ALP.ARCHITECT US QNT. MMTM.ETF</t>
  </si>
  <si>
    <t>PACER TRENDPILOT EUROPEAN INDEX ETF</t>
  </si>
  <si>
    <t>ISHARES EMM.EQ.FTR. ETF</t>
  </si>
  <si>
    <t>IVS.DJ.INAG.DIV ETF</t>
  </si>
  <si>
    <t>SPDR S&amp;P NAE. NATRES.ETF</t>
  </si>
  <si>
    <t>SPDR S&amp;P 500 FOSSIL FUEL RESERVES FREE ETF</t>
  </si>
  <si>
    <t>ALP.ARCHITECT INTL QNT. MMTM.ETF</t>
  </si>
  <si>
    <t>SIREN DIVCON LEADERS DIVIDEND ETF</t>
  </si>
  <si>
    <t>WIST.DYM.CUR.HDG INTL SMLC.EQTY</t>
  </si>
  <si>
    <t>WIST.DYM.CRHG.INTL EQ.</t>
  </si>
  <si>
    <t>SIREN DIVCON DIVIDEND DEFENDER ETF</t>
  </si>
  <si>
    <t>SPDR FACTSET INNOV. TECH.ETF</t>
  </si>
  <si>
    <t>PSHS.MSCI EMM.DIV. GRWRS ETF</t>
  </si>
  <si>
    <t>SPDR S&amp;P GLOBAL DIVIDEND ETF</t>
  </si>
  <si>
    <t>INVESCO TOTAL RETURN BOND ETF</t>
  </si>
  <si>
    <t>VANECK ENERGY INCOME ETF</t>
  </si>
  <si>
    <t>PACER GLOBAL CASH COWS DIVIDEND ETF</t>
  </si>
  <si>
    <t>WISDOMTREE PUTWRITE STRATEGY FUND</t>
  </si>
  <si>
    <t>FRANK.US LVOL.HI. DIV. IDX.</t>
  </si>
  <si>
    <t>VANGD.INTL.HI.DIV.YLD. ETF</t>
  </si>
  <si>
    <t>VANGD.INTL.DIV. APPREC. ETF</t>
  </si>
  <si>
    <t>JANUS SMALL/MID CAP GROWTH ALPHA ETF</t>
  </si>
  <si>
    <t>JN.HEND.SMCP.GW. ALP.ETF</t>
  </si>
  <si>
    <t>XTRACKERS RUSSELL US MULTIFACTOR ETF</t>
  </si>
  <si>
    <t>CAMBRIA GLOBAL TAIL RISK ETF</t>
  </si>
  <si>
    <t>GLDS.ACTIVEBETA EU. EQ. ETF</t>
  </si>
  <si>
    <t>GLDS.ACTIVEBETA JAP.EQ. ETF</t>
  </si>
  <si>
    <t>WEDBUSH ETFMG GLB. CLOUD TECH.ETF</t>
  </si>
  <si>
    <t>SPDR SSGA GENDER DIVERSITY INDEX ETF</t>
  </si>
  <si>
    <t>XTRACKERS FTSE DEVD.EX US MTC.ETF</t>
  </si>
  <si>
    <t>FST.DORSEY WRIGHT DYM. FCS.5 ETF</t>
  </si>
  <si>
    <t>PRINCIPAL QUALITY ETF</t>
  </si>
  <si>
    <t>PRINCIPAL VALUE ETF</t>
  </si>
  <si>
    <t>ETFMG VIDEO GAME TECH ETF</t>
  </si>
  <si>
    <t>WIST.INTL.QLT.DIV. GW.</t>
  </si>
  <si>
    <t>FST.RIVERFRONT DYM. DEVD.INTL.ETF</t>
  </si>
  <si>
    <t>SPDR DOUBLELINE SHT DUR. TOT RTN TAC.ETF</t>
  </si>
  <si>
    <t>SPDR DOUBLELINE EMM.FXI. ETF</t>
  </si>
  <si>
    <t>FST.RIVERFRONT DYM. EU. ETF</t>
  </si>
  <si>
    <t>WISDOMTREE EMERGING MARKETS ESG FUND</t>
  </si>
  <si>
    <t>GLOBAL X S&amp;P 500 CATHOLIC VALUES ETF</t>
  </si>
  <si>
    <t>AMPLIFY ONLINE RETAIL ETF</t>
  </si>
  <si>
    <t>ISHM.GLB.SUST.DEV. GOALS</t>
  </si>
  <si>
    <t>WIST.US SOM.CBF.</t>
  </si>
  <si>
    <t>WISDOMTREE US CORPORATE BOND FUND</t>
  </si>
  <si>
    <t>WIST.US HIY.CBF.</t>
  </si>
  <si>
    <t>GLOBAL X MILLENNIAL CONSUMER ETF</t>
  </si>
  <si>
    <t>GLOBAL X HEALTH AND WELLNESS ETF</t>
  </si>
  <si>
    <t>GLOBAL X AGING POPULATION ETF</t>
  </si>
  <si>
    <t>JPMOR.DIVR.RTN.US MID CP.EQ.ETF</t>
  </si>
  <si>
    <t>ISHARES INTL.DIV. GW.ETF</t>
  </si>
  <si>
    <t>INNOVATOR S&amp;P INV. GDE. PF.ETF</t>
  </si>
  <si>
    <t>FRANKLIN LIBERTYQ EMERGING MARKETS ETF</t>
  </si>
  <si>
    <t>FRANKLIN US EQUITY INDEX ETF</t>
  </si>
  <si>
    <t>FRANKLIN LIBERTYQ GLOBAL DIVIDEND ETF</t>
  </si>
  <si>
    <t>FRANK.LIBERTYQ INTL.EQ. HGD.ETF</t>
  </si>
  <si>
    <t>RIFT.DYM.US DIV. ADVG. ETF</t>
  </si>
  <si>
    <t>ALPS ACTIVE EQUITY OPPORTUNITY ETF</t>
  </si>
  <si>
    <t>DIREXION DAILY S&amp;P 500 BEAR 1X SHARES</t>
  </si>
  <si>
    <t>APTUS DRAWDOWN MANAGED EQUITY ETF</t>
  </si>
  <si>
    <t>COL.INTL.ESG EQ. INC.ETF</t>
  </si>
  <si>
    <t>FST.RIFT.DYM.EMRG. MKTS ETF</t>
  </si>
  <si>
    <t>ISHARES MSCI CHINA A ETF</t>
  </si>
  <si>
    <t>ISHARES ESG ADVD. HIY. CBD.ETF</t>
  </si>
  <si>
    <t>FST.ALT.ABST.RTN. STRAT ETF</t>
  </si>
  <si>
    <t>ISHARES FALLEN ANGELS USD BOND ETF</t>
  </si>
  <si>
    <t>COLUMBIA US ESG EQUITY INCOME ETF</t>
  </si>
  <si>
    <t>RIVERFRONT DYNAMIC CORE INCOME ETF</t>
  </si>
  <si>
    <t>SPDR S&amp;P INTERNET ETF</t>
  </si>
  <si>
    <t>ISHARES ESG AWARE MSCI EAFE ETF</t>
  </si>
  <si>
    <t>GLOBAL X CONSCIOUS COMPANIES ETF</t>
  </si>
  <si>
    <t>CAMBRIA EMERGING SHAREHOLDER YIELD ETF</t>
  </si>
  <si>
    <t>FSHS.STOXX GLB.ESG SLT. IX.</t>
  </si>
  <si>
    <t>FLEXSHARES STOXX US ESG SELECT INDEX FUND</t>
  </si>
  <si>
    <t>3D PRINTING ETF</t>
  </si>
  <si>
    <t>ISHARES ESG AWARE MSCI EM ETF</t>
  </si>
  <si>
    <t>FRANK.INTL LVOL.HI. DIV. IDX.</t>
  </si>
  <si>
    <t>PRCL.HLTHCR.ITRS. ETF</t>
  </si>
  <si>
    <t>FIRST TRUST HORIZON MANAGED VOL DOMESTIC ETF</t>
  </si>
  <si>
    <t>FIRST TRUST HORIZON MANAGED VOL DEV INTL ETF</t>
  </si>
  <si>
    <t>GLDS.ACS.TRSY.0-1 YR.ETF</t>
  </si>
  <si>
    <t>ISHM.USA SMA.MIN VOL FTR.ETF</t>
  </si>
  <si>
    <t>GLB.X ROBOTICS &amp;. ARTL. INTGE.THEMATIC ETF</t>
  </si>
  <si>
    <t>GLOBAL X FINTECH ETF</t>
  </si>
  <si>
    <t>IVS.BSHS.2024 HI YLD BD ETF</t>
  </si>
  <si>
    <t>FIDELITY LOW VOLATILITY FACTOR ETF</t>
  </si>
  <si>
    <t>FIDELITY HIGH DIVIDEND ETF</t>
  </si>
  <si>
    <t>FIDELITY DIVIDEND ETF FOR RISING RATES ETF</t>
  </si>
  <si>
    <t>FIDELITY VALUE FACTOR ETF</t>
  </si>
  <si>
    <t>FIDELITY QUALITY FACTOR ETF</t>
  </si>
  <si>
    <t>FIDELITY MOMENTUM FACTOR ETF</t>
  </si>
  <si>
    <t>NUVN.ENH.YLD.US AGG.BD. ETF</t>
  </si>
  <si>
    <t>IVS.BSHS.2026 CBD. ETF</t>
  </si>
  <si>
    <t>JPMORGAN HIGH YIELD RESEARCH ENHANCED ETF</t>
  </si>
  <si>
    <t>GLOBAL X INTERNET OF THINGS ETF</t>
  </si>
  <si>
    <t>ISHARES IBONDS DEC 2026 TERM CORPORATE ETF</t>
  </si>
  <si>
    <t>ADVISORSHARES FOCUSED EQUITY ETF</t>
  </si>
  <si>
    <t>FIRST TRUST NASDAQ SEMICONDUCTOR ETF</t>
  </si>
  <si>
    <t>FRANKLIN US LOW VOLATILITY ETF</t>
  </si>
  <si>
    <t>FIRST TRUST NASDAQ PHARMACEUTICALS ETF</t>
  </si>
  <si>
    <t>PRINCIPAL U S SMALL CAP ETF</t>
  </si>
  <si>
    <t>FIRST TRUST NASDAQ TRANSPORTATION ETF</t>
  </si>
  <si>
    <t>IVS.VR.INV.GDE.ETF</t>
  </si>
  <si>
    <t>FIRST TRUST NASDAQ OIL &amp; GAS ETF</t>
  </si>
  <si>
    <t>FCF US QUALITY ETF</t>
  </si>
  <si>
    <t>PROSHARES K-1 FREE CRUDE OIL STRATEGY ETF</t>
  </si>
  <si>
    <t>FST.FLEX.MUN.HIIN. ETF</t>
  </si>
  <si>
    <t>FIRST TRUST INCOME OPPORTUNITIES ETF</t>
  </si>
  <si>
    <t>FRANKLIN INVESTMENT GRADE CORPORATE ETF</t>
  </si>
  <si>
    <t>FIRST TRUST NASDAQ BANK ETF</t>
  </si>
  <si>
    <t>FIRST TRUST NASDAQ FOOD &amp; BEVERAGE ETF</t>
  </si>
  <si>
    <t>FIRST TRUST S- NETWORK E-COMMERCE ETF</t>
  </si>
  <si>
    <t>INNOVATOR LADR. ALOCN. PWR.BUFFER ETF</t>
  </si>
  <si>
    <t>SPDR MSCI EMERG MKT FSIL FUL RSV.FRE ETF</t>
  </si>
  <si>
    <t>SPDR MSCI EAFE FOSSIL FUEL RESR.FREE</t>
  </si>
  <si>
    <t>AMERICAN CUSTOMER SATISFACTION ETF</t>
  </si>
  <si>
    <t>DXD.CSI CHIN.INET. IDX BULL 2X</t>
  </si>
  <si>
    <t>GOLDMAN SACHS HEDGE INDUSTRY VIP ETF</t>
  </si>
  <si>
    <t>WISDOMTREE INTERNATIONAL ESG FUND</t>
  </si>
  <si>
    <t>ISHARES CORE 5 10 YEAR USD BOND ETF</t>
  </si>
  <si>
    <t>JPMOR.DIVR.RTN.US SML.CP EQ.ETF</t>
  </si>
  <si>
    <t>JN.HEND.SHT.DUR. INC.ETF</t>
  </si>
  <si>
    <t>GLOBAL X MSCI SUPERDIVIDEND EAFE ETF</t>
  </si>
  <si>
    <t>FLEXSHARES CORE SELECT BOND FUND</t>
  </si>
  <si>
    <t>IVS.S&amp;P SMLC.HI.DIV LOW VOL ETF</t>
  </si>
  <si>
    <t>ISHARES ESG AWARE MSCI USA ETF</t>
  </si>
  <si>
    <t>XTRACKERS USD HIGH YLD CORPORATE BD ETF</t>
  </si>
  <si>
    <t>NUVEEN ESG SMALL- CAP ETF</t>
  </si>
  <si>
    <t>NUVEEN ESG LARGE- CAP GROWTH ETF</t>
  </si>
  <si>
    <t>NUVEEN ESG LARGE- CAP VALUE ETF</t>
  </si>
  <si>
    <t>NUVEEN ESG MID-CAP GROWTH ETF</t>
  </si>
  <si>
    <t>NUVEEN ESG MID-CAP VALUE ETF</t>
  </si>
  <si>
    <t>AMPLIFY CWP ENH. DIV. INC.ETF</t>
  </si>
  <si>
    <t>JHAN.MTC.DEVD. INTERNATL ETF</t>
  </si>
  <si>
    <t>PACER US CASH COWS 100 ETF</t>
  </si>
  <si>
    <t>NUVEEN SHORT-TERM REIT ETF</t>
  </si>
  <si>
    <t>WBI POWER FACTOR HIGH DIVIDEND ETF</t>
  </si>
  <si>
    <t>ALPS O SHS.U S SMCP.QLT. DIV.ETF</t>
  </si>
  <si>
    <t>DAVIS SELECT FINANCIAL ETF</t>
  </si>
  <si>
    <t>DAVIS SELECT WORLDWIDE ETF</t>
  </si>
  <si>
    <t>DAVIS SELECT US EQUITY ETF</t>
  </si>
  <si>
    <t>INFRACAP REIT PREFERRED ETF</t>
  </si>
  <si>
    <t>FST.TCW OPRC.FXI. ETF</t>
  </si>
  <si>
    <t>ECOFIN GLOBAL WATER ESG ETF</t>
  </si>
  <si>
    <t>INSPIRE SMALL/MID CAP ETF</t>
  </si>
  <si>
    <t>INSPIRE GLOBAL HOPE ETF</t>
  </si>
  <si>
    <t>VANECK GREEN BOND ETF</t>
  </si>
  <si>
    <t>GLB.X US INFR.DEV. ETF</t>
  </si>
  <si>
    <t>SABA CLOSED-END FUNDS ETF</t>
  </si>
  <si>
    <t>ISHARES CORE MSCI INTL. DEVD.MKT ETF</t>
  </si>
  <si>
    <t>ARROW RESERVE CAPITAL MANAGEMENT ETF</t>
  </si>
  <si>
    <t>DIRX.AUSPICE BROAD CMOD. STGY.ETF</t>
  </si>
  <si>
    <t>ABRDN BLOOMBERG ALL CMDTY LNGR DATED STRAT K</t>
  </si>
  <si>
    <t>ABRDN BLOOMBERG ALL CMOD.STRAT K-1 FREE ETF</t>
  </si>
  <si>
    <t>NUVN.ESG 1 TO 5 YR. U S AGG.BD.ETF</t>
  </si>
  <si>
    <t>INVESCO S&amp;P SMALLCAP QUALITY ETF</t>
  </si>
  <si>
    <t>CAMBRIA TAIL RISK ETF</t>
  </si>
  <si>
    <t>JPMOR.IBD.OPPS.ETF</t>
  </si>
  <si>
    <t>VICTORYSHARES DIVIDEND ACCELERATOR ETF</t>
  </si>
  <si>
    <t>FRANKLIN US MID CAP MULTIFACTOR INDEX ETF</t>
  </si>
  <si>
    <t>FRANK.US SMCP.MTC. IDX. ETF</t>
  </si>
  <si>
    <t>FRANK.US LGCP.MTC. IDX. ETF</t>
  </si>
  <si>
    <t>ALPHA ARCHITECT VALUE MOMENTUM TREND ETF</t>
  </si>
  <si>
    <t>DIREXION DAILY UTILITIES BULL 3X SHARES</t>
  </si>
  <si>
    <t>CLEARBRIDGE ALL CAP GROWTH ESG ETF</t>
  </si>
  <si>
    <t>DXD.AEROS.&amp; DFS. BULL 3X SHS.</t>
  </si>
  <si>
    <t>DXD.INDLS.BULL 3X SHS.</t>
  </si>
  <si>
    <t>DIREXION DAILY MSCI MEXICO BULL 3X SHARES</t>
  </si>
  <si>
    <t>DXD.TRSP.BULL 3X SHS.</t>
  </si>
  <si>
    <t>HRTFRD.MTC.DIVR. INTL. ETF</t>
  </si>
  <si>
    <t>WIST.YLD.ENH.US SH- TR AGG.BD.</t>
  </si>
  <si>
    <t>JPMORGAN ULTRA- SHORT INCOME ETF</t>
  </si>
  <si>
    <t>GRANITESHARES BLOOMBERG CMOD.BROAD STR</t>
  </si>
  <si>
    <t>CLEARBRIDGE LARGE CAP GROWTH ESG ETF</t>
  </si>
  <si>
    <t>CORE ALTERNATIVE ETF</t>
  </si>
  <si>
    <t>CLBD.DIV.STGY.ESG ETF</t>
  </si>
  <si>
    <t>NUVN.ESG INTL. DEVMKT. EQTY</t>
  </si>
  <si>
    <t>NUVEEN ESG EMERGING MARKETS EQUITY ETF</t>
  </si>
  <si>
    <t>GLDS.ACS.INV.GDE.BD ETF</t>
  </si>
  <si>
    <t>PACER US SMALL CAP CASH COWS 100 ETF</t>
  </si>
  <si>
    <t>PACER DEVMKT.INTL. CSH. CWS 100</t>
  </si>
  <si>
    <t>FIRST TRUST LARGE CAP US EQUITY SELECT ETF</t>
  </si>
  <si>
    <t>FIRST TRUST MID CAP US EQUITY SELECT ETF</t>
  </si>
  <si>
    <t>FST.CAL.MUN.HIIN. ETF</t>
  </si>
  <si>
    <t>FST.EMM.EQ.SLT.ETF</t>
  </si>
  <si>
    <t>FIRST TRUST SMALL CAP US EQUITY SELECT ETF</t>
  </si>
  <si>
    <t>VICSH.US MULTI- FACTOR MINM.VOL ETF</t>
  </si>
  <si>
    <t>CLEARSHARES OCIO ETF</t>
  </si>
  <si>
    <t>FCF INTERNATIONAL QUALITY ETF</t>
  </si>
  <si>
    <t>WISDOMTREE US MULTIFACTOR FUND</t>
  </si>
  <si>
    <t>GLDS.ACTIVEBETA US SMCP. EQ.ETF</t>
  </si>
  <si>
    <t>US GLB.GO GD.&amp;. PEMT. MINERS ETF</t>
  </si>
  <si>
    <t>ISHARES RUSSELL 2500 ETF</t>
  </si>
  <si>
    <t>PRCL.SPTM.PFSCS. ACV.ETF</t>
  </si>
  <si>
    <t>INSPIRE CORPORATE BOND ETF</t>
  </si>
  <si>
    <t>ROYCE QUANT SMALL- CAP QUALITY VALUE ETF</t>
  </si>
  <si>
    <t>ISHARES HIGH YIELD BOND FACTOR ETF</t>
  </si>
  <si>
    <t>ISHARES INVESTMENT GRADE BOND FACTOR ETF</t>
  </si>
  <si>
    <t>INVESCO S&amp;P 500 MINIMUM VARIANCE ETF</t>
  </si>
  <si>
    <t>ISHARES ESG 1-5 YR. USD CBD.ETF</t>
  </si>
  <si>
    <t>ISHARES ESG USD CORPORATE BOND ETF</t>
  </si>
  <si>
    <t>PROSHARES EQUITIES FOR RISING RATES ETF</t>
  </si>
  <si>
    <t>ISHM.EMM.EX CHIN. ETF</t>
  </si>
  <si>
    <t>FIRST TRUST DOW 30 EQUAL WEIGHT ETF</t>
  </si>
  <si>
    <t>FIELDSTONE MRN.DYM. LGCP.GW.ETF</t>
  </si>
  <si>
    <t>FIELDSTONE UVA UCND. MEDM.TM.FXI.ETF</t>
  </si>
  <si>
    <t>DXD.EMM.BD.BULL 3X ETF</t>
  </si>
  <si>
    <t>FST.INST PFSCS.&amp; INC.ETF</t>
  </si>
  <si>
    <t>GRANITESHARES GOLD TRUST</t>
  </si>
  <si>
    <t>PIMCO RAFI DYM.MTC. INTL.EQUITY ETF</t>
  </si>
  <si>
    <t>MAIN SECTOR ROTATION ETF</t>
  </si>
  <si>
    <t>PIMCO RAFI DYM.MTC. EMRG.MKTS.EQ ETF</t>
  </si>
  <si>
    <t>PIMCO RAFI DYM. MULTI- FACTOR US EQ.ETF</t>
  </si>
  <si>
    <t>POINT BRIDGE AMERICA FIRST ETF</t>
  </si>
  <si>
    <t>GLDS.ACS.HIY.CBD. ETF</t>
  </si>
  <si>
    <t>KSHS.MSCI ONE BELT ONE RD.IDX.ETF</t>
  </si>
  <si>
    <t>FRANKLIN DYNAMIC MUNICIPAL BOND ETF</t>
  </si>
  <si>
    <t>GLOBAL X US PREFERRED ETF</t>
  </si>
  <si>
    <t>GLDS.EQWGT.US LGCP. EQ. ETF</t>
  </si>
  <si>
    <t>ISHARES IBONDS DEC 2027 TERM CORPORATE ETF</t>
  </si>
  <si>
    <t>IVS.BSHS.2025 HI YLD BD ETF</t>
  </si>
  <si>
    <t>IVS.BSHS.2027 CBD. ETF</t>
  </si>
  <si>
    <t>HARTFORD TOTAL RETURN BOND ETF</t>
  </si>
  <si>
    <t>ANFIELD DIVERSIFIED ALTERNATIVES ETF</t>
  </si>
  <si>
    <t>NUVEEN ESG US AGGREGATE BOND ETF</t>
  </si>
  <si>
    <t>VANECK LONG/FLAT TREND ETF</t>
  </si>
  <si>
    <t>AXS CHANGE FINANCE ESG ETF</t>
  </si>
  <si>
    <t>SCHWAB 1000 INDEX ETF</t>
  </si>
  <si>
    <t>KSHS.EMM.CSM.TECH IDX ETF</t>
  </si>
  <si>
    <t>PRINCIPAL US MEGA- CAP ETF</t>
  </si>
  <si>
    <t>VIRTUS WMC INTL. DIV.ETF</t>
  </si>
  <si>
    <t>COL.DIVR.FXI.ALOCN. ETF</t>
  </si>
  <si>
    <t>KSHS.MSCI CHIN.CN. TECH. IDX.ETF</t>
  </si>
  <si>
    <t>AI POWERED EQUITY ETF</t>
  </si>
  <si>
    <t>IQ MACKAY MUNICIPAL INSURED ETF</t>
  </si>
  <si>
    <t>IQ MACKAY MUNICIPAL INTERMEDIATE ETF</t>
  </si>
  <si>
    <t>VICSH.USAA MSCI USA SMCP VAL.MOM ETF</t>
  </si>
  <si>
    <t>VICSH.USAA MSCI INTL.VAL MOM ETF</t>
  </si>
  <si>
    <t>VICSH.USAA MSCI USA VAL. MMTM.ETF</t>
  </si>
  <si>
    <t>VICTORYSHARES CORE INTERMEDIATE BOND ETF</t>
  </si>
  <si>
    <t>ISHARES BROAD USD HIY. CBD.ETF</t>
  </si>
  <si>
    <t>VICSH.USAA MSCI EMG MKTS VAL MMTM.ETF</t>
  </si>
  <si>
    <t>VICTORYSHARES SHORT-TERM BOND ETF</t>
  </si>
  <si>
    <t>FRANKLIN MUNICIPAL GREEN BOND ETF</t>
  </si>
  <si>
    <t>INSPIRE 100 ETF</t>
  </si>
  <si>
    <t>ARROW REVERSE CAP 500 ETF</t>
  </si>
  <si>
    <t>FST.MUN.HIIN.ETF</t>
  </si>
  <si>
    <t>FST.SMID CP.RIS. DIV. ACHV.ETF</t>
  </si>
  <si>
    <t>FRANKLIN FTSE UNITED KINGDOM ETF</t>
  </si>
  <si>
    <t>FRANKLIN FTSE EUROZONE ETF</t>
  </si>
  <si>
    <t>FRANKLIN FTSE MEXICO ETF</t>
  </si>
  <si>
    <t>FRANKLIN FTSE EUROPE ETF</t>
  </si>
  <si>
    <t>FRANKLIN FTSE CANADA ETF</t>
  </si>
  <si>
    <t>FRANKLIN FTSE TAIWAN ETF</t>
  </si>
  <si>
    <t>FRANKLIN FTSE HONG KONG ETF</t>
  </si>
  <si>
    <t>FRANKLIN FTSE AUSTRALIA ETF</t>
  </si>
  <si>
    <t>FRANKLIN FTSE CHINA ETF</t>
  </si>
  <si>
    <t>FRANKLIN FTSE GERMANY ETF</t>
  </si>
  <si>
    <t>FRANKLIN FTSE JAPAN HEDGED ETF</t>
  </si>
  <si>
    <t>FRANKLIN FTSE SOUTH KOREA ETF</t>
  </si>
  <si>
    <t>FRANKLIN FTSE BRAZIL ETF</t>
  </si>
  <si>
    <t>FRANKLIN FTSE JAPAN ETF</t>
  </si>
  <si>
    <t>JPMORGAN US VALUE FACTOR ETF</t>
  </si>
  <si>
    <t>VANGUARD TOTAL CORPORATE BOND ETF</t>
  </si>
  <si>
    <t>VIRTUS GLOVISTA EMERGING MARKETS ETF</t>
  </si>
  <si>
    <t>ERSHARES ENTREPRENEURS ETF</t>
  </si>
  <si>
    <t>ISHARES CORE DIVIDEND ETF</t>
  </si>
  <si>
    <t>JHAN.MTC.SMCP.ETF</t>
  </si>
  <si>
    <t>JPMORGAN US MOMENTUM FACTOR ETF</t>
  </si>
  <si>
    <t>JPMORGAN US QUALITY FACTOR ETF</t>
  </si>
  <si>
    <t>IVS.RSL.2000 DYM. MTC. ETF</t>
  </si>
  <si>
    <t>IVS.RSL.1000 DYM. MTC. ETF</t>
  </si>
  <si>
    <t>PROSHARES LONG ONLINE/SHORT STORES ETF</t>
  </si>
  <si>
    <t>PROSHARES DECLINE OF THE RETAIL STORE ETF</t>
  </si>
  <si>
    <t>DXD.PHARM.&amp; MED.BL 3X ETF</t>
  </si>
  <si>
    <t>AAM S&amp;P 500 HIGH DIVIDEND VALUE ETF</t>
  </si>
  <si>
    <t>AAM S&amp;P EMM.HI.DIV. VAL. ETF</t>
  </si>
  <si>
    <t>ARK ISR.INNOV.TECH. ETF</t>
  </si>
  <si>
    <t>PACER WEALTHSHIELD ETF</t>
  </si>
  <si>
    <t>PACER AMERICAN ENERGY INDEPENDENCE ETF</t>
  </si>
  <si>
    <t>ADVISORSHARES VICE ETF</t>
  </si>
  <si>
    <t>HARTFORD MUNICIPAL OPPORTUNITIES ETF</t>
  </si>
  <si>
    <t>SPDR S&amp;P KENSHO INTEL. STUTR.ETF</t>
  </si>
  <si>
    <t>SPDR KENSHO FUTURE SECURITY ETF</t>
  </si>
  <si>
    <t>SPDR KENSHO SMART MOBILITY ETF</t>
  </si>
  <si>
    <t>NXS.LMSY.SHT.DUR. INC. ETF</t>
  </si>
  <si>
    <t>ARROW DWA TACTICAL INTERNATIONAL ETF</t>
  </si>
  <si>
    <t>ALPS DISRUPTIVE TECHNOLOGIES ETF</t>
  </si>
  <si>
    <t>XTRACKERS SHT.DUR. HIY. BD.ETF</t>
  </si>
  <si>
    <t>XTRACKERS HIGH BETA HIGH YIELD BOND ETF</t>
  </si>
  <si>
    <t>XTRACKERS LOW BETA HIGH YIELD BOND ETF</t>
  </si>
  <si>
    <t>AMER.CEN.DIVR.CBD. ETF</t>
  </si>
  <si>
    <t>AMERICAN CENTURY US QUALITY VALUE ETF</t>
  </si>
  <si>
    <t>AMPLIFY TRFM.DATA SHARING ETF</t>
  </si>
  <si>
    <t>SIREN NASDAQ NEXGEN ECONOMY ETF</t>
  </si>
  <si>
    <t>STRATEGY SHARES NASDAQ 7HANDL INDEX ETF</t>
  </si>
  <si>
    <t>AFFINITY WORLD LEADERS EQUITY ETF</t>
  </si>
  <si>
    <t>FID.INTL.VAL.FTR. ETF</t>
  </si>
  <si>
    <t>FID.INTL.HI.DIV.ETF</t>
  </si>
  <si>
    <t>KSHS.ELEC.VHCS.&amp;. FTE. MBTY.</t>
  </si>
  <si>
    <t>FST.INDXX DIG.TRNS.(NAS) &amp;.PCS.TECH.ETF</t>
  </si>
  <si>
    <t>CAPITAL LINK GLOBAL FINTECH LEADERS ETF</t>
  </si>
  <si>
    <t>MOTLEY FOOL 100 INDEX ETF</t>
  </si>
  <si>
    <t>JPMOR.USD EMM.SOV. BD. ETF</t>
  </si>
  <si>
    <t>KSHS.MSCI ALL CHIN. HCRE.IDX.ETF</t>
  </si>
  <si>
    <t>GRANITESHARES PLATINUM TRUST</t>
  </si>
  <si>
    <t>FRANKLIN FTSE SWITZERLAND ETF</t>
  </si>
  <si>
    <t>FRANKLIN FTSE INDIA ETF</t>
  </si>
  <si>
    <t>FRANKLIN FTSE ASIA EX JAPAN ETF</t>
  </si>
  <si>
    <t>VANGUARD US MOMENTUM FACTOR ETF</t>
  </si>
  <si>
    <t>VANGUARD US MULTIFACTOR FUND ETF</t>
  </si>
  <si>
    <t>VANGUARD US QUALITY FACTOR ETF</t>
  </si>
  <si>
    <t>VANGUARD US VALUE FACTOR ETF</t>
  </si>
  <si>
    <t>VANGUARD US MINIMUM VOLATILITY ETF</t>
  </si>
  <si>
    <t>FIRST TRUST NASDAQ AI AND ROBOTICS ETF</t>
  </si>
  <si>
    <t>DAVIS SELECT INTERNATIONAL ETF</t>
  </si>
  <si>
    <t>BREAKWAVE DRY BULK SHIPPING ETF</t>
  </si>
  <si>
    <t>ISHARES IBONDS DEC 2024 TERM MUNI BOND ETF</t>
  </si>
  <si>
    <t>ISHARES EVOLVED US TECHNOLOGY ETF</t>
  </si>
  <si>
    <t>ISHARES US CONSUMER FOCUSED ETF</t>
  </si>
  <si>
    <t>FT CBOE VEST SP5. DIV. ATCR.TGT</t>
  </si>
  <si>
    <t>US DIVERSIFIED REAL ESTATE ETF</t>
  </si>
  <si>
    <t>ISHARES BLOOMBERG ROLL SLT.CMOD.STGY.</t>
  </si>
  <si>
    <t>ISHARES US INFRASTRUCTURE ETF</t>
  </si>
  <si>
    <t>PGIM ULTRA SHORT BOND ETF</t>
  </si>
  <si>
    <t>XTRCKRS RSL.1000 US QLTY AT A RSNBL PRCE</t>
  </si>
  <si>
    <t>VANECK INFLATION ALLOCATION ETF</t>
  </si>
  <si>
    <t>ISHARES ESG AWARE MSCI USA SMALL-CAP ETF</t>
  </si>
  <si>
    <t>GLB.X AUTNS.&amp;.ELEC. VHCS.ETF</t>
  </si>
  <si>
    <t>PRCL.INV.GDE.CPRT. ACV. ETF</t>
  </si>
  <si>
    <t>HARTFORD SCHRODERS TAX- AWARE BOND ETF</t>
  </si>
  <si>
    <t>DIREXION DAILY ROBO AI &amp; AUTOMATION IX BL 2X</t>
  </si>
  <si>
    <t>USCF SUMMERHAVEN DYM. CMOD.STRAT NO K-1 FD</t>
  </si>
  <si>
    <t>PROSHARES S&amp;P 500 BOND ETF</t>
  </si>
  <si>
    <t>ISHARES INFL.HGD. CBD. ETF</t>
  </si>
  <si>
    <t>PACER INDUSTRIAL REAL ESTATE ETF</t>
  </si>
  <si>
    <t>FIRST TRUST DORSEY WRIGHT DALI 1 ETF</t>
  </si>
  <si>
    <t>VIRTUS INFRACAP US PREFERRED STOCK ETF</t>
  </si>
  <si>
    <t>PACER DATA &amp; INFRASTRUCTURE RE</t>
  </si>
  <si>
    <t>REX BKCM ETF</t>
  </si>
  <si>
    <t>GLB.X ARTL.INTGE.&amp; TECH. ETF</t>
  </si>
  <si>
    <t>HARTFORD SHORT DURATION ETF</t>
  </si>
  <si>
    <t>FRANKLIN HIGH YIELD CORPORATE ETF</t>
  </si>
  <si>
    <t>FRANK.INTL.AGG.BD. ETF</t>
  </si>
  <si>
    <t>FRANKLIN SENIOR LOAN ETF</t>
  </si>
  <si>
    <t>ALPS O SHS.GLB. INET. GIANTS ETF</t>
  </si>
  <si>
    <t>FST.TCW UCND.PLUS BD.ETF</t>
  </si>
  <si>
    <t>AMPLIFY LITHIUM &amp; BATTERY TECHNOLOGY ETF</t>
  </si>
  <si>
    <t>ISHARES GOLD STRATEGY ETF</t>
  </si>
  <si>
    <t>GOLDMAN SACHS JUST US LARGE CAP EQUITY ETF</t>
  </si>
  <si>
    <t>FIDELITY LOW DURATION BOND FACTOR ETF</t>
  </si>
  <si>
    <t>FIDELITY HIGH YIELD FACTOR ETF</t>
  </si>
  <si>
    <t>JPMOR.BETABUILDERS MSCI US REIT ETF</t>
  </si>
  <si>
    <t>COMM.SVS.SLT.SECT. SPDR FD.</t>
  </si>
  <si>
    <t>JPMORGAN BETABUILDERS EUROPE ETF</t>
  </si>
  <si>
    <t>JPMORGAN BETABUILDERS JAPAN ETF</t>
  </si>
  <si>
    <t>SPDR GOLD MINISHARES TRUST</t>
  </si>
  <si>
    <t>KSHS.ASPAC.HIIN.BD. ETF</t>
  </si>
  <si>
    <t>ISHARES ROBOTICS &amp;. ARTL.INTGE.MULTISECTOR</t>
  </si>
  <si>
    <t>ALPS CLEAN ENERGY ETF</t>
  </si>
  <si>
    <t>ADVISORSHARES DORSEY WRIGHT SHORT ETF</t>
  </si>
  <si>
    <t>CLEARSHARES ULTRA- SHORT MATURITY ETF</t>
  </si>
  <si>
    <t>PROSHARES ONLINE RETAIL ETF</t>
  </si>
  <si>
    <t>GLOBAL X S&amp;P 500 QUALITY DIVIDEND ETF</t>
  </si>
  <si>
    <t>OPUS SMALL CAP VALUE ETF</t>
  </si>
  <si>
    <t>FSHS.HIY.VALUE- SCORED BD.IX.</t>
  </si>
  <si>
    <t>IMPACT SHARES NAACP MINORITY EMPOWERMENT ETF</t>
  </si>
  <si>
    <t>PACER US EXPORT LEADERS ETF</t>
  </si>
  <si>
    <t>PACER CFRA-STOVALL EQWGT.SNL.ROT IDX</t>
  </si>
  <si>
    <t>INNOVATOR LOUP FRONTIER TECH ETF</t>
  </si>
  <si>
    <t>FIRST TRUST LUNT US FACTOR ROTATION ETF</t>
  </si>
  <si>
    <t>WISDOMTREE US EFFICIENT CORE FUND</t>
  </si>
  <si>
    <t>JPMOR.BETABUILDERS DEVD. ASPAC.EX JAP.ETF</t>
  </si>
  <si>
    <t>INNOVATOR US EQUITY ULTRA BUFFER ETF - JULY</t>
  </si>
  <si>
    <t>APTUS DEFINED RISK ETF</t>
  </si>
  <si>
    <t>JPMORGAN BETABUILDERS CANADA ETF</t>
  </si>
  <si>
    <t>INNOVATOR US EQUITY POWER BUFFER ETF - JULY</t>
  </si>
  <si>
    <t>IVS.BSHS.2026 HI YLD BD ETF</t>
  </si>
  <si>
    <t>IVS.BSHS.2028 CBD. ETF</t>
  </si>
  <si>
    <t>WISDOMTREE EMERGING MARKETS MULTIFACTOR FUND</t>
  </si>
  <si>
    <t>WIST.INTL.MTC.FD.</t>
  </si>
  <si>
    <t>LONCAR CHINA BIOPHARMA ETF</t>
  </si>
  <si>
    <t>INVESCO EMERGING MARKETS DEBT VALUE ETF</t>
  </si>
  <si>
    <t>GOLDMAN SACHS PHYSICAL GOLD ETF</t>
  </si>
  <si>
    <t>GLOBAL X ADAPTIVE US FACTOR ETF</t>
  </si>
  <si>
    <t>IMPACT SHARES YWCA WOMENS EMPOWERMENT ETF</t>
  </si>
  <si>
    <t>INNOVATOR US EQUITY BUFFER ETF - JULY</t>
  </si>
  <si>
    <t>VANGUARD TOTAL WORLD BOND ETF</t>
  </si>
  <si>
    <t>FST.DORSEY WRIGHT MMTM.&amp; VAL.ETF</t>
  </si>
  <si>
    <t>FST.DORSEY WRIGHT MMTM.&amp; LOW VOL ETF</t>
  </si>
  <si>
    <t>INVESCO INVESTMENT GRADE DEFENSIVE ETF</t>
  </si>
  <si>
    <t>INVESCO RAFI STRATEGIC US ETF</t>
  </si>
  <si>
    <t>INNOVATOR IBD BREAKOUT OPPS.ETF</t>
  </si>
  <si>
    <t>JN.HEND.MORTGAGE- BACKED SECS.ETF</t>
  </si>
  <si>
    <t>VESPER US LGCP.SOM. REVERSAL STGY.</t>
  </si>
  <si>
    <t>WESTERN ASSET TOTAL RETURN ETF</t>
  </si>
  <si>
    <t>ANFIELD UNIVERSAL FIXED INCOME ETF</t>
  </si>
  <si>
    <t>FST.IPOX EU.EQ. OPPS.ETF</t>
  </si>
  <si>
    <t>VANGUARD ESG US STOCK ETF</t>
  </si>
  <si>
    <t>AMER.CEN.QLT.DIVR. INTERNATL ETF</t>
  </si>
  <si>
    <t>LEADERSHARES ALPHAFACTOR US CORE ETF</t>
  </si>
  <si>
    <t>COL.MSEC.MUN.INC. ETF</t>
  </si>
  <si>
    <t>ISHARES IBONDS DEC 2028 TERM CORPORATE ETF</t>
  </si>
  <si>
    <t>DEFIANCE QUANTUM ETF</t>
  </si>
  <si>
    <t>JHAN.MTC.EMM.ETF</t>
  </si>
  <si>
    <t>FRANKLIN FTSE SAUDI ARABIA ETF</t>
  </si>
  <si>
    <t>VANECK VIDEO GAMING AND ESPORTS ETF</t>
  </si>
  <si>
    <t>FRANKLIN FTSE LATIN AMERICA ETF</t>
  </si>
  <si>
    <t>AMER.CEN.DIVR.MUN. BD. ETF</t>
  </si>
  <si>
    <t>DISTILLATE US FNDM. STAB.&amp; VAL.ETF</t>
  </si>
  <si>
    <t>ISHARES ESG US AGGREGATE BOND ETF</t>
  </si>
  <si>
    <t>AMERICAN CENTURY US QUALITY GROWTH ETF</t>
  </si>
  <si>
    <t>SPDR KENSHO NEW (NYS) ECONOMIES COMPOSITE ETF</t>
  </si>
  <si>
    <t>VANECK MORNINGSTAR GLOBAL WIDE MOAT ETF</t>
  </si>
  <si>
    <t>VANECK DURABLE HIGH DIVIDEND ETF</t>
  </si>
  <si>
    <t>XTRACKERS MSCI EAFE ESG LEADERS EQUITY ETF</t>
  </si>
  <si>
    <t>FST.ULTRA SHT.DUR. MUN. ETF</t>
  </si>
  <si>
    <t>MOTLEY FOOL SMALL- CAP GROWTH ETF</t>
  </si>
  <si>
    <t>SPDR S&amp;P KENSHO CLEAN POWER ETF</t>
  </si>
  <si>
    <t>AMPLIFY BKSN.GW.&amp; TRSY. CORE ETF</t>
  </si>
  <si>
    <t>FST.DJ.INTL.INET. ETF</t>
  </si>
  <si>
    <t>IVS.SP5.EQWGT.COMM. SVC ETF</t>
  </si>
  <si>
    <t>VANGUARD ESG INTERNATIONAL STOCK ETF</t>
  </si>
  <si>
    <t>REALITY SHARES FUNDSTRAT DQM LONG ETF</t>
  </si>
  <si>
    <t>GLDS.ACS.IFPD.USD BD.</t>
  </si>
  <si>
    <t>PROSHARES PET CARE ETF</t>
  </si>
  <si>
    <t>JPMOR.ULTRA-SHORT MUN. INC.ETF</t>
  </si>
  <si>
    <t>CAMBRIA TRINITY ETF</t>
  </si>
  <si>
    <t>JPMORGAN MUNICIPAL ETF</t>
  </si>
  <si>
    <t>GADSDEN DYNAMIC MULTI- ASSET ETF</t>
  </si>
  <si>
    <t>INVESCO CORPORATE INCOME VALUE ETF</t>
  </si>
  <si>
    <t>FST.SHT.DUR.MGD. MUN.ETF</t>
  </si>
  <si>
    <t>ISHARES USD GREEN BOND ETF</t>
  </si>
  <si>
    <t>AAM S&amp;P DEVMKT.HI. DIV. VAL.ETF</t>
  </si>
  <si>
    <t>DXD.CMDC.BULL 3X</t>
  </si>
  <si>
    <t>GLOBAL X E-COMMERCE ETF</t>
  </si>
  <si>
    <t>PGIM ACTIVE HIGH YIELD BOND ETF</t>
  </si>
  <si>
    <t>XTRACKERS EMM.CBN. RDT. &amp;.CIM.IMPROVERS ETF</t>
  </si>
  <si>
    <t>XTRACKERS MSCI EMM. ESG LDRS.EQ.</t>
  </si>
  <si>
    <t>GLOBAL X MSCI CHINA REAL ESTATE ETF</t>
  </si>
  <si>
    <t>GLOBAL X MSCI CHINA CONSUMER STAPLES ETF</t>
  </si>
  <si>
    <t>GLB.X MSCI CHIN. ITECH. ETF</t>
  </si>
  <si>
    <t>GLOBAL X MSCI CHINA UTILITIES ETF</t>
  </si>
  <si>
    <t>GLOBAL X MSCI CHINA HEALTH CARE ETF</t>
  </si>
  <si>
    <t>IQ 500 INTERNATIONAL ETF</t>
  </si>
  <si>
    <t>JPMOR.CBD.RESH.ENH. ETF</t>
  </si>
  <si>
    <t>JPMORGAN US AGGREGATE BOND ETF</t>
  </si>
  <si>
    <t>INNOVATOR US EQ. ULTRA BUFFER ETF - OCT.</t>
  </si>
  <si>
    <t>INNOVATOR US EQUITY BUFFER ETF - OCTOBER</t>
  </si>
  <si>
    <t>INNOVATOR US EQ. PWR. BUFFER ETF - OCT.</t>
  </si>
  <si>
    <t>ERSHARES NEXTGEN ENTREPRENEURS ETF</t>
  </si>
  <si>
    <t>INNOVATOR US EQ. ULTRA BUFFER ETF - JAN.</t>
  </si>
  <si>
    <t>INNOVATOR US EQUITY BUFFER ETF - JANUARY</t>
  </si>
  <si>
    <t>INNOVATOR US EQ. PWR. BUFFER ETF - JAN.</t>
  </si>
  <si>
    <t>SYNTAX STRATIFIED LARGECAP ETF</t>
  </si>
  <si>
    <t>FST.LOW DUR.STGC. FCS. ETF</t>
  </si>
  <si>
    <t>ISHARES IBONDS DEC 2025 TERM MUNI BOND ETF</t>
  </si>
  <si>
    <t>PSHS.ULTRAPRO COMM. SVCS SLCT SECT</t>
  </si>
  <si>
    <t>FST.LNG.DUR.OPPS. ETF</t>
  </si>
  <si>
    <t>JPMORGAN CORE PLUS BOND ETF</t>
  </si>
  <si>
    <t>AMPLIFY EMERGING MARKETS FINTECH ETF</t>
  </si>
  <si>
    <t>ARK FINTECH INNOVATION ETF</t>
  </si>
  <si>
    <t>WESTERN ASSET SHORT DURATION INCOME ETF</t>
  </si>
  <si>
    <t>VIRTUS PRIVATE CREDIT STRATEGY ETF</t>
  </si>
  <si>
    <t>VIRTUS REAL ASSET INCOME ETF</t>
  </si>
  <si>
    <t>FIDELITY EMERGING MARKETS MULTIFACTOR ETF</t>
  </si>
  <si>
    <t>FID.INTL.MTC.ETF</t>
  </si>
  <si>
    <t>FIDELITY SMALL-MID MULTIFACTOR ETF</t>
  </si>
  <si>
    <t>DEFIANCE NEXT GEN CONNECTIVITY ETF</t>
  </si>
  <si>
    <t>XTRACKERS MSCI USA ESG LEADERS EQUITY ETF</t>
  </si>
  <si>
    <t>ISHARES MSCI JAPAN VALUE ETF</t>
  </si>
  <si>
    <t>JPMOR.BETABUILDERS 1-5 YR.US AGG.BD ETF</t>
  </si>
  <si>
    <t>JPMOR.BETABUILDERS US EQ.ETF</t>
  </si>
  <si>
    <t>HOYA CAPITAL HOUSING ETF</t>
  </si>
  <si>
    <t>BLACKROCK US EQUITY FACTOR ROTATION ETF</t>
  </si>
  <si>
    <t>ISHARES FOCUSED VALUE FACTOR ETF</t>
  </si>
  <si>
    <t>NETLEASE CORPORATE REAL ESTATE ETF</t>
  </si>
  <si>
    <t>SPDR SSGA FXI.SECT. RTT. ETF</t>
  </si>
  <si>
    <t>SPDR SSGA US SECTOR ROTATION ETF</t>
  </si>
  <si>
    <t>INNOVATOR US EQUITY POWER BUFFER ETF - APRIL</t>
  </si>
  <si>
    <t>INNOVATOR US EQUITY ULTRA BUFFER ETF - APRIL</t>
  </si>
  <si>
    <t>INNOVATOR US EQUITY BUFFER ETF - APRIL</t>
  </si>
  <si>
    <t>ISHARES IBONDS DEC 2026 TERM MUNI BOND ETF</t>
  </si>
  <si>
    <t>WIST.IDA.EX-STATE- OWNED ENTS.FD.</t>
  </si>
  <si>
    <t>GLOBAL X GENOMICS &amp; BIOTECHNOLOGY ETF</t>
  </si>
  <si>
    <t>PROCURE SPACE ETF</t>
  </si>
  <si>
    <t>SOFI SELECT 500 ETF</t>
  </si>
  <si>
    <t>SOFI NEXT 500 ETF</t>
  </si>
  <si>
    <t>KSHS.MSCI EMM.EX CHIN. IDX ETF</t>
  </si>
  <si>
    <t>ISHARES IBONDS DEC 2027 TERM MUNI BOND ETF</t>
  </si>
  <si>
    <t>GLOBAL X CLOUD COMPUTING ETF</t>
  </si>
  <si>
    <t>GLDS.ACS.ULTRA SHT. BD. ETF</t>
  </si>
  <si>
    <t>ADVISORSHARES PURE (NYS) CANNABIS ETF</t>
  </si>
  <si>
    <t>ISHARES SELF- DRIVING EV AND TECH ETF</t>
  </si>
  <si>
    <t>GLOBAL X RUSSELL 2000 COVERED CALL ETF</t>
  </si>
  <si>
    <t>ISHARES IBONDS DEC 2028 TERM MUNI BOND ETF</t>
  </si>
  <si>
    <t>VIRTUS SEIX SENIOR LOAN ETF</t>
  </si>
  <si>
    <t>TIMOTHY PLAN HIGH DIVIDEND STOCK ETF</t>
  </si>
  <si>
    <t>TIMOTHY PLAN US LARGE CAP CORE ETF</t>
  </si>
  <si>
    <t>PACER TRENDPILOT INTERNATIONAL ETF</t>
  </si>
  <si>
    <t>PACER US CASH COWS GROWTH ETF</t>
  </si>
  <si>
    <t>PACER EMM.CSH.COWS 100 ETF</t>
  </si>
  <si>
    <t>PACER TRENDPILOT FUND OF FUNDS ETF</t>
  </si>
  <si>
    <t>PACER CASH COWS FUND OF FUNDS ETF</t>
  </si>
  <si>
    <t>SOFI BE YOUR OWN BOSS ETF</t>
  </si>
  <si>
    <t>IMGP DBI MANAGED FUTURES STRATEGY ETF</t>
  </si>
  <si>
    <t>SOFI SOCIAL 50 ETF</t>
  </si>
  <si>
    <t>ISHARES IBONDS 2023 TM. HIY.&amp;.INC.ETF</t>
  </si>
  <si>
    <t>ISHARES IBONDS 2024 TM. HIY.&amp;.INC.ETF</t>
  </si>
  <si>
    <t>ISHARES IBONDS 2025 TM. HIY.&amp;.INC.ETF</t>
  </si>
  <si>
    <t>ISHARES ESG MSCI USA LEADERS ETF</t>
  </si>
  <si>
    <t>QUADRATIC IRT.VLTLY &amp;. INFLTN HDG ETF</t>
  </si>
  <si>
    <t>ACQUIRERS FUND</t>
  </si>
  <si>
    <t>QRAFT AI-ENHANCED US LGCP.MMTM.ETF</t>
  </si>
  <si>
    <t>QRAFT AI-ENHANCED US LARGE CAP ETF</t>
  </si>
  <si>
    <t>AGF GLOBAL INFRASTRUCTURE ETF</t>
  </si>
  <si>
    <t>FREEDOM 100 EMERGING MARKETS ETF</t>
  </si>
  <si>
    <t>INNOVATOR US EQUITY BUFFER ETF - JUNE</t>
  </si>
  <si>
    <t>INNOVATOR US EQUITY POWER BUFFER ETF - JUNE</t>
  </si>
  <si>
    <t>ROUNDHILL VIDEO GAMES ETF</t>
  </si>
  <si>
    <t>NUVEEN ESG LARGE- CAP ETF</t>
  </si>
  <si>
    <t>INNOVATOR US EQUITY ULTRA BUFFER ETF - JUNE</t>
  </si>
  <si>
    <t>ISHARES CYBERSECURITY &amp;. TECH ETF</t>
  </si>
  <si>
    <t>ISHARES GENOMICS IMMUNOLOGY &amp;.HLTHCR.ETF</t>
  </si>
  <si>
    <t>ROBO GLB.HLTHCR. TECH.&amp; INNVN.ETF</t>
  </si>
  <si>
    <t>XTRACKERS S&amp;P 500 ESG ETF</t>
  </si>
  <si>
    <t>INNOVATOR EMM.PWR. BUFFER ETF - JUL</t>
  </si>
  <si>
    <t>INNOVATOR INTL DEVD.PWR. BUFFER ETF-JL.</t>
  </si>
  <si>
    <t>AXS CANNABIS ETF</t>
  </si>
  <si>
    <t>APTUS COLLARED INCOME OPPORTUNITY ETF</t>
  </si>
  <si>
    <t>FSHS.EMM.QLT.LVOL. IX.</t>
  </si>
  <si>
    <t>FSHS.US QLT.LVOL. IX.</t>
  </si>
  <si>
    <t>FSHS.DEV MKTS EX-US QL LVOL.IDX FD</t>
  </si>
  <si>
    <t>WAHED FTSE USA SHARIAH ETF</t>
  </si>
  <si>
    <t>AMPLIFY SEYMOUR CANNABIS ETF</t>
  </si>
  <si>
    <t>CAMBRIA CANNABIS ETF</t>
  </si>
  <si>
    <t>IQ ULTRA SHORT DURATION ETF</t>
  </si>
  <si>
    <t>INNOVATOR US EQ. ULTRA BUFFER ETF - AUG.</t>
  </si>
  <si>
    <t>INNOVATOR US EQ. PWR. BUFFER ETF - AUG.</t>
  </si>
  <si>
    <t>FIRST TRUST EIP CARBON IMPACT ETF</t>
  </si>
  <si>
    <t>INNOVATOR US EQ. ULTRA BUFFER ETF - SEP.</t>
  </si>
  <si>
    <t>INNOVATOR US EQUITY BUFFER ETF - SEPTEMBER</t>
  </si>
  <si>
    <t>INNOVATOR US EQ. PWR. BUFFER ETF - SEP.</t>
  </si>
  <si>
    <t>WISDOMTREE CLOUD COMPUTING ETF</t>
  </si>
  <si>
    <t>US VEGAN CLIMATE ETF</t>
  </si>
  <si>
    <t>IVS.BSHS.2027 HI YLD BD ETF</t>
  </si>
  <si>
    <t>IVS.BSHS.2029 CBD. ETF</t>
  </si>
  <si>
    <t>FRANKLIN US CORE BOND ETF</t>
  </si>
  <si>
    <t>AVANTIS EMERGING MARKETS EQUITY ETF</t>
  </si>
  <si>
    <t>ISHARES IBONDS DEC 2029 TERM CORPORATE ETF</t>
  </si>
  <si>
    <t>GLOBAL X CANNABIS ETF</t>
  </si>
  <si>
    <t>IVS.BSHS.2029 MUN. BD. ETF</t>
  </si>
  <si>
    <t>COLUMBIA RESEARCH ENHANCED VALUE ETF</t>
  </si>
  <si>
    <t>COLUMBIA RESEARCH ENHANCED CORE ETF</t>
  </si>
  <si>
    <t>AVANTIS US SMALL CAP VALUE ETF</t>
  </si>
  <si>
    <t>IVS.BSHS.2023 MUN. BD. ETF</t>
  </si>
  <si>
    <t>AVANTIS INTERNATIONAL EQUITY ETF</t>
  </si>
  <si>
    <t>AVANTIS US EQUITY ETF</t>
  </si>
  <si>
    <t>IVS.BSHS.2025 MUN. BD. ETF</t>
  </si>
  <si>
    <t>IVS.BSHS.2026 MUN. BD. ETF</t>
  </si>
  <si>
    <t>IVS.BSHS.2024 MUN. BD. ETF</t>
  </si>
  <si>
    <t>IVS.BSHS.2028 MUN. BD. ETF</t>
  </si>
  <si>
    <t>IVS.BSHS.2027 MUN. BD. ETF</t>
  </si>
  <si>
    <t>AVANTIS INTL.SMCP. VAL. ETF</t>
  </si>
  <si>
    <t>NUVEEN ESG HIGH YIELD CORPORATE BOND ETF</t>
  </si>
  <si>
    <t>INNOVATOR US SMCP. PWR. BUFFER ETF - OCT.</t>
  </si>
  <si>
    <t>INNOVATOR GROWTH- 100 PWR.BUFFER ETF - OCT</t>
  </si>
  <si>
    <t>OVERLAY SHARES CORE BOND ETF</t>
  </si>
  <si>
    <t>OVERLAY SHARES LARGE CAP EQUITY ETF</t>
  </si>
  <si>
    <t>OVERLAY SHARES FOREIGN EQUITY ETF</t>
  </si>
  <si>
    <t>INSPIRE INTERNATIONAL ETF</t>
  </si>
  <si>
    <t>OVERLAY SHARES SMALL CAP EQUITY ETF</t>
  </si>
  <si>
    <t>OVERLAY SHARES MUNICIPAL BOND ETF</t>
  </si>
  <si>
    <t>HCM DEFENDER 100 INDEX ETF</t>
  </si>
  <si>
    <t>SCHWAB LONG-TERM US TREASURY ETF</t>
  </si>
  <si>
    <t>HCM DEFENDER 500 INDEX ETF</t>
  </si>
  <si>
    <t>SCHWAB 1-5 YEAR CORPORATE BOND ETF</t>
  </si>
  <si>
    <t>SCHWAB 5-10 YEAR CORPORATE BOND ETF</t>
  </si>
  <si>
    <t>PACER TRENDPILOT US BOND ETF</t>
  </si>
  <si>
    <t>GLOBAL X VIDEO GAMES &amp; ESPORTS ETF</t>
  </si>
  <si>
    <t>GLOBAL X CYBERSECURITY ETF</t>
  </si>
  <si>
    <t>GLOBAL X THEMATIC GROWTH ETF</t>
  </si>
  <si>
    <t>INNOVATOR US EQ. ULTRA BUFFER ETF - NOV.</t>
  </si>
  <si>
    <t>PSHS.S&amp;P TECH.DIV. ATCR. ETF</t>
  </si>
  <si>
    <t>FT CBOE VEST US EQ. DEEP BUFFER ETF - AUG.</t>
  </si>
  <si>
    <t>DXD.SP5.HI.BETA BEAR 3X SHS.</t>
  </si>
  <si>
    <t>FT CBOE VEST US EQ. BUFFER ETF - AUG.</t>
  </si>
  <si>
    <t>DXD.DJ.INET.BULL 3X SHS.</t>
  </si>
  <si>
    <t>PROSHARES RUSSELL US DIVIDEND GROWERS ETF</t>
  </si>
  <si>
    <t>DXD.DJ.INET.BEAR 3X SHS.</t>
  </si>
  <si>
    <t>DXD.SP5.HI.BETA BULL 3X SHS.</t>
  </si>
  <si>
    <t>FIDELITY STOCKS FOR INFLATION ETF</t>
  </si>
  <si>
    <t>INNOVATOR US EQUITY BUFFER ETF - NOVEMBER</t>
  </si>
  <si>
    <t>NEWFOUND/RESOLVE ROBUST MOMENTUM ETF</t>
  </si>
  <si>
    <t>INNOVATOR US EQ. PWR. BUFFER ETF - NOV.</t>
  </si>
  <si>
    <t>WISDOMTREE MORTGAGE PLUS BOND FUND</t>
  </si>
  <si>
    <t>SMARTETFS SMRT. TRSP.&amp; TECH.ETF</t>
  </si>
  <si>
    <t>AAM LOW DUR.PF.&amp;. INC. SEC ETF</t>
  </si>
  <si>
    <t>FT CBOE VEST US EQ. DEEP BUFFER ETF - NOV.</t>
  </si>
  <si>
    <t>FT CBOE VEST US EQ. BUFFER ETF - NOV.</t>
  </si>
  <si>
    <t>INNOVATOR US EQ. ULTRA BUFFER ETF - DC.</t>
  </si>
  <si>
    <t>INNOVATOR US EQ. PWR. BUFFER ETF - DC.</t>
  </si>
  <si>
    <t>INNOVATOR US EQUITY BUFFER ETF - DECEMBER</t>
  </si>
  <si>
    <t>TIMOTHY PLAN INTERNATIONAL ETF</t>
  </si>
  <si>
    <t>TIMOTHY PLAN US SMALL CAP CORE ETF</t>
  </si>
  <si>
    <t>SPROTT URANIUM MINERS ETF</t>
  </si>
  <si>
    <t>FIRST TRUST ACTIVE FACTOR MID CAP ETF</t>
  </si>
  <si>
    <t>FIRST TRUST ACTIVE FACTOR SMALL CAP ETF</t>
  </si>
  <si>
    <t>FIRST TRUST ACTIVE FACTOR LARGE CAP ETF</t>
  </si>
  <si>
    <t>JPMOR.BETABUILDERS INTL. EQ.ETF</t>
  </si>
  <si>
    <t>PIMCO ENH.SHT.MAT. ACV. ESG EXCH TR</t>
  </si>
  <si>
    <t>RPAR RISK PARITY ETF</t>
  </si>
  <si>
    <t>ANFIELD US EQUITY SECTOR ROTATION ETF</t>
  </si>
  <si>
    <t>IMGP DBI HEDGE STRATEGY ETF</t>
  </si>
  <si>
    <t>SP FUND.SP5.SHARIA IND. EXCLUSIONS ETF</t>
  </si>
  <si>
    <t>PIMCO RAFI ESG US ETF</t>
  </si>
  <si>
    <t>NWIDE.NQ1.RISK- MANAGED INC.ETF</t>
  </si>
  <si>
    <t>FRANKLIN SYSTEMATIC STYLE PREMIA ETF</t>
  </si>
  <si>
    <t>ADVIS.DORSEY WRIGHT US CORE ETF</t>
  </si>
  <si>
    <t>ADVIS.DORSEY WRIGHT FSM ALL CP.WLD.ETF</t>
  </si>
  <si>
    <t>INNOVATOR GROWTH- 100 PWR.BFFER ETF - JAN.</t>
  </si>
  <si>
    <t>INNOVATOR INTL DEVD.PWR. BUFFER ETF-JAN</t>
  </si>
  <si>
    <t>INNOVATOR US SMCP. PWR. BUFFER ETF - JAN.</t>
  </si>
  <si>
    <t>INNOVATOR EMM.PWR. BUFFER ETF - JAN</t>
  </si>
  <si>
    <t>SP FUNDS DOW JONES GLOBAL SUKUK ETF</t>
  </si>
  <si>
    <t>LEUTHOLD CORE ETF</t>
  </si>
  <si>
    <t>ISHARES US TECH BRKTH. MULTISECTOR ETF</t>
  </si>
  <si>
    <t>ISHARES FACTORS US GROWTH STYLE ETF</t>
  </si>
  <si>
    <t>ISHARES FACTORS US VALUE STYLE ETF</t>
  </si>
  <si>
    <t>DAY HAGAN/NED DAVIS RESH.SMRT.SECT.ETF</t>
  </si>
  <si>
    <t>SYNTAX STRATIFIED MIDCAP ETF</t>
  </si>
  <si>
    <t>ABSOLUTE SELECT VALUE ETF</t>
  </si>
  <si>
    <t>CP HIGH YIELD TREND ETF</t>
  </si>
  <si>
    <t>FIRST TRUST MERGER ARBITRAGE ETF</t>
  </si>
  <si>
    <t>INNOVATOR US EQ. PWR. BUFFER ETF - FEB.</t>
  </si>
  <si>
    <t>INNOVATOR US EQUITY BUFFER ETF - FEBRUARY</t>
  </si>
  <si>
    <t>INNOVATOR US EQ. ULTRA BUFFER ETF - FEB.</t>
  </si>
  <si>
    <t>ARMOR US EQUITY INDEX ETF</t>
  </si>
  <si>
    <t>ISHARES ESG MSCI EM LEADERS ETF</t>
  </si>
  <si>
    <t>ETFMG TRAVEL TECH ETF</t>
  </si>
  <si>
    <t>HARTFORD CORE BOND ETF</t>
  </si>
  <si>
    <t>FT CBOE VEST US EQ. BUFFER ETF - FEB.</t>
  </si>
  <si>
    <t>FT CBOE VEST US EQ. DEEP BUFFER ETF - FEB.</t>
  </si>
  <si>
    <t>FRANKLIN INTELLIGENT MACHINES ETF</t>
  </si>
  <si>
    <t>FRANKLIN DISRUPTIVE COMMERCE ETF</t>
  </si>
  <si>
    <t>ISHARES IBONDS DEC 2024 TERM TREASURY ETF</t>
  </si>
  <si>
    <t>ISHARES IBONDS DEC 2027 TERM TREASURY ETF</t>
  </si>
  <si>
    <t>ISHARES IBONDS DEC 2029 TERM TREASURY ETF</t>
  </si>
  <si>
    <t>ISHARES IBONDS DEC 2025 TERM TREASURY ETF</t>
  </si>
  <si>
    <t>ISHARES IBONDS DEC 2028 TERM TREASURY ETF</t>
  </si>
  <si>
    <t>ISHARES IBONDS DEC 2026 TERM TREASURY ETF</t>
  </si>
  <si>
    <t>INNOVATOR US EQUITY POWER BUFFER ETF - MARCH</t>
  </si>
  <si>
    <t>INNOVATOR US EQUITY BUFFER ETF - MARCH</t>
  </si>
  <si>
    <t>INNOVATOR US EQUITY ULTRA BUFFER ETF - MARCH</t>
  </si>
  <si>
    <t>FRANKLIN GENOMIC ADVANCEMENTS ETF</t>
  </si>
  <si>
    <t>TRUESHARES TECH.AI &amp; DEEP LRNG.ETF</t>
  </si>
  <si>
    <t>ISHARES IBONDS DEC 2023 TERM TREASURY ETF</t>
  </si>
  <si>
    <t>AXS ESOTERICA NEXTG ECONOMY ETF</t>
  </si>
  <si>
    <t>AMER.CEN.FOCD.DYM. GW. ETF</t>
  </si>
  <si>
    <t>AMER.CEN.FOCD.LGCP. VAL. ETF</t>
  </si>
  <si>
    <t>INNOVATOR US SMCP. PWR. BUFFER ETF - AP.</t>
  </si>
  <si>
    <t>INNOVATOR GROWTH- 100 PWR.BUFFER ETF - AP.</t>
  </si>
  <si>
    <t>FST.HRZ.MGD.VOLT. SML. MID ETF</t>
  </si>
  <si>
    <t>XTRACKERS MSCI KOKUSAI EQUITY ETF</t>
  </si>
  <si>
    <t>BNY MELLON US LARGE CAP CORE EQUITY ETF</t>
  </si>
  <si>
    <t>BNY MELLON US SMALL CAP CORE EQUITY ETF</t>
  </si>
  <si>
    <t>BNY MELLON US MID CAP CORE EQUITY ETF</t>
  </si>
  <si>
    <t>JPMOR.BETABUILDERS US MID CP.EQ.ETF</t>
  </si>
  <si>
    <t>BNY MELLON CORE BOND ETF</t>
  </si>
  <si>
    <t>BNY MELLON EMERGING MARKETS EQUITY ETF</t>
  </si>
  <si>
    <t>BNY MELLON HIGH YIELD BETA ETF</t>
  </si>
  <si>
    <t>BNY MELLON INTERNATIONAL EQUITY ETF</t>
  </si>
  <si>
    <t>FIRST TRUST TCW SECURITIZED PLUS ETF</t>
  </si>
  <si>
    <t>INNOVATOR US EQUITY BUFFER ETF - MAY</t>
  </si>
  <si>
    <t>INNOVATOR US EQUITY POWER BUFFER ETF - MAY</t>
  </si>
  <si>
    <t>INNOVATOR US EQUITY ULTRA BUFFER ETF - MAY</t>
  </si>
  <si>
    <t>ALTSHARES MERGER ARBITRAGE ETF</t>
  </si>
  <si>
    <t>ROBO GLB.ARTL. INTGE.ETF</t>
  </si>
  <si>
    <t>ETC 6 MERIDIAN LOW BETA EQUITY ETF</t>
  </si>
  <si>
    <t>ETC 6 MERIDIAN MEGA CAP EQUITY ETF</t>
  </si>
  <si>
    <t>ETC 6 MERIDIAN SMALL CAP EQUITY ETF</t>
  </si>
  <si>
    <t>ETC 6 MRDN.HGD.EQ. IDX. OPTION ETF</t>
  </si>
  <si>
    <t>LEADERSHARES EQUITY SKEW ETF</t>
  </si>
  <si>
    <t>LHA MARKET STATE ALPHA SEEKER ETF</t>
  </si>
  <si>
    <t>GOLDMAN SACHS MARKETBETA US EQUITY ETF</t>
  </si>
  <si>
    <t>GLDS.MARKETBETA EMM.EQTY ETF</t>
  </si>
  <si>
    <t>GLDS.MARKETBETA INTL.EQ. ETF</t>
  </si>
  <si>
    <t>FT CBOE VEST U S EQUITY DEEP BUFFER ETF</t>
  </si>
  <si>
    <t>FT CBOE VEST US EQUITY BUFFER ETF</t>
  </si>
  <si>
    <t>JPMORGAN EQUITY PREMIUM INCOME ETF</t>
  </si>
  <si>
    <t>JPMORGAN INTERNATIONAL GROWTH ETF</t>
  </si>
  <si>
    <t>CLEARBRIDGE FOCUS VALUE ESG ETF</t>
  </si>
  <si>
    <t>ISHARES 0-3 MONTH TREASURY BOND ETF</t>
  </si>
  <si>
    <t>SYNTAX STRATIFIED SMALLCAP ETF</t>
  </si>
  <si>
    <t>ALLIANZIM US LARGE CAP BUFFER20 APR ETF</t>
  </si>
  <si>
    <t>ALLIANZIM US LARGE CAP BUFFER10 APR ETF</t>
  </si>
  <si>
    <t>GLOBAL X EMERGING MARKETS BOND ETF</t>
  </si>
  <si>
    <t>FIDELITY NEW MILLENNIUM ETF</t>
  </si>
  <si>
    <t>FIDELITY BLUE CHIP GROWTH ETF</t>
  </si>
  <si>
    <t>FIDELITY BLUE CHIP VALUE ETF</t>
  </si>
  <si>
    <t>ROUNDHILL SPORTS BETTING &amp; IGAMING ETF</t>
  </si>
  <si>
    <t>FRANKLIN US TREASURY BOND ETF</t>
  </si>
  <si>
    <t>PRCL.SPTM.TAX- ADVANTAGED DIV ACV.ETF</t>
  </si>
  <si>
    <t>ETFMG TREATMENTS TEST.&amp;. ADVANCEMENTS ETF</t>
  </si>
  <si>
    <t>ISHARES ESG AWARE GROWTH ALLOCATION ETF</t>
  </si>
  <si>
    <t>ISHARES ESG AWARE CNSV. ALOCN.ETF</t>
  </si>
  <si>
    <t>ISHARES ESG AWARE MODERATE ALLOCATION ETF</t>
  </si>
  <si>
    <t>ISHARES ESG ADVANCED MSCI EAFE ETF</t>
  </si>
  <si>
    <t>ISHARES ESG ADVANCED MSCI USA ETF</t>
  </si>
  <si>
    <t>ISHARES ESG AWARE AGRSIV.ALOCN.ETF</t>
  </si>
  <si>
    <t>GLB.X S&amp;P CATH. VALUES DEVD.EX-US ETF</t>
  </si>
  <si>
    <t>TOEWS AGILITY SHARES MANAGED RISK ETF</t>
  </si>
  <si>
    <t>TOEWS AGILITY SHS. DYM. TAC.INC.ETF</t>
  </si>
  <si>
    <t>GLOBAL X VARIABLE RATE PREFERRED ETF</t>
  </si>
  <si>
    <t>PACER BIOTHREAT STRATEGY ETF</t>
  </si>
  <si>
    <t>DIREXION WORK FROM HOME ETF</t>
  </si>
  <si>
    <t>ISHARES ESG ADVD. TTL. USD BD.MKT.ETF</t>
  </si>
  <si>
    <t>PACER LUNT LARGE CAP ALTERNATOR ETF</t>
  </si>
  <si>
    <t>PACER LUNT MIDCAP MULTI- FCTR ALTERNATOR ET</t>
  </si>
  <si>
    <t>PACER LUNT LGCP. MULTI- FCTR ALTERNATOR ET</t>
  </si>
  <si>
    <t>ISHARES IBONDS DEC 2030 TERM CORPORATE ETF</t>
  </si>
  <si>
    <t>FT CBOE VEST US EQUITY BUFFER ETF - JUNE</t>
  </si>
  <si>
    <t>ALLIANZIM US LARGE CAP BUFFER10 JUL ETF</t>
  </si>
  <si>
    <t>INNOVATOR GROWTH- 100 PWR.BUFFER ETF - JL.</t>
  </si>
  <si>
    <t>TRUESHARES STRUCD. OUTCOME (JULY) ETF</t>
  </si>
  <si>
    <t>INNOVATOR US SMCP. PWR. BUFFER ETF - JL.</t>
  </si>
  <si>
    <t>ALLIANZIM US LARGE CAP BUFFER20 JUL ETF</t>
  </si>
  <si>
    <t>GLDS.ACS.INV.GDE. CPRT.1 5 YR.BD.ETF</t>
  </si>
  <si>
    <t>AMERICAN CENTURY SUSTAINABLE EQUITY ETF</t>
  </si>
  <si>
    <t>AMER.CEN.MID CP.GW. IPCT.ETF</t>
  </si>
  <si>
    <t>INSPIRE TACTICAL BALANCED ETF</t>
  </si>
  <si>
    <t>FRANKLIN ULTRA SHORT BOND ETF</t>
  </si>
  <si>
    <t>ISHARES IBONDS DEC 2030 TERM TREASURY ETF</t>
  </si>
  <si>
    <t>FT CBOE VEST US EQ. DEEP BUFFER ETF - JL.</t>
  </si>
  <si>
    <t>FT CBOE VEST US EQUITY BUFFER ETF - JULY</t>
  </si>
  <si>
    <t>FIRST TRUST MULTI- MANAGER LARGE GROWTH ETF</t>
  </si>
  <si>
    <t>SPDR S AND P 500 ESG ETF</t>
  </si>
  <si>
    <t>GLB.X TELEMEDICINE &amp;. DIG.HLTH.ETF</t>
  </si>
  <si>
    <t>KRANESHARES GLOBAL CARBON STRATEGY ETF</t>
  </si>
  <si>
    <t>TRUESHARES STRUCD. OUTCOME (AUGUST) ETF</t>
  </si>
  <si>
    <t>T ROWE PRICE EQUITY INCOME ETF</t>
  </si>
  <si>
    <t>T ROWE PRICE GROWTH STOCK ETF</t>
  </si>
  <si>
    <t>T ROWE PRICE DIVIDEND GROWTH ETF</t>
  </si>
  <si>
    <t>T ROWE PRICE BLUE CHIP GROWTH ETF</t>
  </si>
  <si>
    <t>FT CBOE VEST FUND OF BUFFER ETF</t>
  </si>
  <si>
    <t>ANFIELD DYNAMIC FIXED INCOME ETF</t>
  </si>
  <si>
    <t>INNOVATOR 20+ YR. TRSY. BD.5 FLO.ETF - QTR</t>
  </si>
  <si>
    <t>INNOVATOR 20+ YR. TRSY. BD 9 BUFFER ETF-JUL</t>
  </si>
  <si>
    <t>CORNERCAP FUNDAMETRICS LGCP.ETF</t>
  </si>
  <si>
    <t>STERLING CAPITAL FOCUS EQUITY ETF</t>
  </si>
  <si>
    <t>TRUESHARES STRUCD. OUTCOME (SEPTEMBER) ETF</t>
  </si>
  <si>
    <t>ADVISORSHARES PURE US CANNABIS ETF</t>
  </si>
  <si>
    <t>ISHARES MSCI KUWAIT ETF</t>
  </si>
  <si>
    <t>ISHARES COMMODITY CURVE CARRY STRATEGY ETF</t>
  </si>
  <si>
    <t>SIMPLIFY US EQUITY PLUS CONVEXITY ETF</t>
  </si>
  <si>
    <t>SIMPLIFY US EQ.PLUS UPSIDE CONVEXITY ETF</t>
  </si>
  <si>
    <t>SIMPLIFY US EQ.PLUS DOWNSIDE CONVEXITY ETF</t>
  </si>
  <si>
    <t>AXS FIRST PRIORITY CLO BOND ETF</t>
  </si>
  <si>
    <t>GLDS.ACS.US AGG.BD. ETF</t>
  </si>
  <si>
    <t>VICTORYSHARES NASDAQ NEXT 50 ETF</t>
  </si>
  <si>
    <t>IVS.BSHS.2028 HIY. CBD. ETF</t>
  </si>
  <si>
    <t>FIDELITY U S MULTIFACTOR ETF</t>
  </si>
  <si>
    <t>IVS.BSHS.2030 CBD. ETF</t>
  </si>
  <si>
    <t>CABANA TARGET DRAWDOWN 7 ETF</t>
  </si>
  <si>
    <t>CABANA TARGET DRAWDOWN 10 ETF</t>
  </si>
  <si>
    <t>CABANA TARGET DRAWDOWN 13 ETF</t>
  </si>
  <si>
    <t>CABANA TARGET DRAWDOWN 16 ETF</t>
  </si>
  <si>
    <t>NATIXIS VAUGHAN NELSON SELECT ETF</t>
  </si>
  <si>
    <t>NATIXIS VAUGHAN NELSON MID CAP ETF</t>
  </si>
  <si>
    <t>FT CBOE VEST US EQ. DEEP BUFFER ETF SEP.</t>
  </si>
  <si>
    <t>FT CBOE VEST US EQ. BUFFER ETF SEP.</t>
  </si>
  <si>
    <t>GLB.X SP5.CVL.&amp; GW. ETF</t>
  </si>
  <si>
    <t>GLB.X NQ.100 CVL.&amp; GW. ETF</t>
  </si>
  <si>
    <t>VANGUARD ESG US CORPORATE BOND ETF</t>
  </si>
  <si>
    <t>ISHARES ESG SCREENED S&amp;P 500 ETF</t>
  </si>
  <si>
    <t>CAMBRIA GLOBAL REAL ESTATE ETF</t>
  </si>
  <si>
    <t>SPDR BLOOMBERG 3-12 MONTH T-BILL ETF</t>
  </si>
  <si>
    <t>ISHARES 25+ YEAR TREASURY STRIPS BOND ETF</t>
  </si>
  <si>
    <t>ISHARES ESG SCREENED S&amp;P MID-CAP ETF</t>
  </si>
  <si>
    <t>ISHARES ESG SCND. S&amp;P SMA.ETF</t>
  </si>
  <si>
    <t>GLOBAL X CHINA BIOTECH INNOVATION ETF</t>
  </si>
  <si>
    <t>LHA MARKET STATE TACTICAL BETA ETF</t>
  </si>
  <si>
    <t>BLACKROCK FUTURE HEALTH ETF</t>
  </si>
  <si>
    <t>BLACKROCK FUTURE TECH ETF</t>
  </si>
  <si>
    <t>ISHARES VRT.WK.&amp;. LF. MULTISECTOR ETF</t>
  </si>
  <si>
    <t>ALLIANZIM US LARGE CAP BUFFER20 OCT ETF</t>
  </si>
  <si>
    <t>ALLIANZIM US LARGE CAP BUFFER10 OCT ETF</t>
  </si>
  <si>
    <t>TRUESHARES STRUCD. OUTCOME (OCTOBER) ETF</t>
  </si>
  <si>
    <t>SOFI WEEKLY INCOME ETF</t>
  </si>
  <si>
    <t>CLEARSHARES PITON INTM. FXI.ETF</t>
  </si>
  <si>
    <t>ISHARES BB RATED CORPORATE BOND ETF</t>
  </si>
  <si>
    <t>IVS.BSHS.2030 MUN. BD. ETF</t>
  </si>
  <si>
    <t>ISHARES ESG ADVANCED MSCI EM ETF</t>
  </si>
  <si>
    <t>INVESCO NASDAQ NEXT GEN 100 ETF</t>
  </si>
  <si>
    <t>INVESCO NASDAQ 100 ETF</t>
  </si>
  <si>
    <t>AVANTIS CORE FIXED INCOME ETF</t>
  </si>
  <si>
    <t>AVANTIS SHORT-TERM FIXED INCOME ETF</t>
  </si>
  <si>
    <t>PSHS.MSCI TRFM. CHANGES ETF</t>
  </si>
  <si>
    <t>JANUS HENDERSON AAA CLO ETF</t>
  </si>
  <si>
    <t>FT CBOE VEST US EQ. DEEP BUFFER ETF - OCT.</t>
  </si>
  <si>
    <t>FT CBOE VEST US EQ. BUFFER ETF - OCT.</t>
  </si>
  <si>
    <t>NIFTY INDIA FINANCIALS ETF</t>
  </si>
  <si>
    <t>RAREVIEW DYNAMIC FIXED INCOME ETF</t>
  </si>
  <si>
    <t>RAREVIEW TAX ADVANTAGED INCOME ETF</t>
  </si>
  <si>
    <t>LEADERSHARES ACTIVIST LEADERS ETF</t>
  </si>
  <si>
    <t>LEADERSHARES ALPHAFACTOR TAC.FOCD.ETF</t>
  </si>
  <si>
    <t>ISHARES US SMALL CAP VALUE FACTOR ETF</t>
  </si>
  <si>
    <t>AMERICAN CONSERVATIVE VALUES ETF</t>
  </si>
  <si>
    <t>GLB.X DATA CZ.REITS &amp; DIG.INFR.ETF</t>
  </si>
  <si>
    <t>GLOBAL X CLEANTECH ETF</t>
  </si>
  <si>
    <t>TRUESHARES STRUCD. OUTCOME (NOVEMBER) ETF</t>
  </si>
  <si>
    <t>DEMOCRATIC LARGE CAP CORE ETF</t>
  </si>
  <si>
    <t>GOLDMAN SACHS INNOVATE EQUITY ETF</t>
  </si>
  <si>
    <t>SMARTETFS SUST.EN. II ETF</t>
  </si>
  <si>
    <t>ISHARES IBONDS 2026 TM. HIY.&amp;.INC.ETF</t>
  </si>
  <si>
    <t>DIREXION MOONSHOT INNOVATORS ETF</t>
  </si>
  <si>
    <t>JPMOR.BETABUILDERS US SMCP.EQ.ETF</t>
  </si>
  <si>
    <t>LEATHERBACK LNG. SHT. ALT.YLD.ETF</t>
  </si>
  <si>
    <t>VIRTUS TERRANOVA US QUALITY MOMENTUM ETF</t>
  </si>
  <si>
    <t>DFA DIMENSIONAL US CORE EQUITY MARKET ETF</t>
  </si>
  <si>
    <t>DIM.INTL.CORE EQ. MKT. ETF</t>
  </si>
  <si>
    <t>ATAC US ROTATION ETF</t>
  </si>
  <si>
    <t>KSHS.CICC CHN 5G &amp;. TECH.LDRS IX ETF</t>
  </si>
  <si>
    <t>KFA VAL.LNE.DYM. CORE EQ.IDX.ETF</t>
  </si>
  <si>
    <t>TRUESHARES STRUCTURED OUTCOME ETF</t>
  </si>
  <si>
    <t>DFA DIM.EMRG.CORE EQ. MKT.ETF</t>
  </si>
  <si>
    <t>KFA MOUNT LUCAS INDEX STRATEGY ETF</t>
  </si>
  <si>
    <t>VANECK MOODY S ATCS.BBB CBD.ETF</t>
  </si>
  <si>
    <t>VANECK MOODY S ATCS.IG CBD.ETF</t>
  </si>
  <si>
    <t>BALLAST SMALL MID CAP ETF</t>
  </si>
  <si>
    <t>INVESCO HIGH YIELD BOND FACTOR ETF</t>
  </si>
  <si>
    <t>QRAFT AI-ENHANCED US NEXT VALUE ETF</t>
  </si>
  <si>
    <t>DONOGHUE FORLINES TACTICAL HIGH YIELD ETF</t>
  </si>
  <si>
    <t>INSPIRE FAITHWARD MID CAP MOMENTUM ETF</t>
  </si>
  <si>
    <t>BLUE HORIZON BNE ETF</t>
  </si>
  <si>
    <t>KSHS.CICC CHIN.CSM. LDRS.IDX.ETF</t>
  </si>
  <si>
    <t>AVANTIS CORE MUN. FXI. ETF</t>
  </si>
  <si>
    <t>JPMORGAN CARBON TRANSITION US EQUITY ETF</t>
  </si>
  <si>
    <t>ADASINA SCL.JUSTICE ALL CP.GLB.ETF</t>
  </si>
  <si>
    <t>DISTILLATE INTL.FNDM. STAB.&amp;.VAL ETF</t>
  </si>
  <si>
    <t>FST.INTL.DEV CAP. SRH. ETF</t>
  </si>
  <si>
    <t>SPAC AND NEW ISSUE ETF</t>
  </si>
  <si>
    <t>FT CBOE VEST U S EQ.DEEP BUFFER ETF - DC.</t>
  </si>
  <si>
    <t>FT CBOE VEST U S EQ. BUFFER ETF - DC.</t>
  </si>
  <si>
    <t>FT CBOE VEST NASDAQ 100 BUFFER ETF DECEMBER</t>
  </si>
  <si>
    <t>FT CBOE VEST INTL. EQ. BUFFER ETF - DC.</t>
  </si>
  <si>
    <t>INVESCO REAL ASSETS ESG ETF</t>
  </si>
  <si>
    <t>SWAN HEDGED EQUITY US LARGE CAP ETF</t>
  </si>
  <si>
    <t>PACER SWAN SOS CONSERVATIVE JANUARY ETF</t>
  </si>
  <si>
    <t>PACER SWAN SOS FLEX JANUARY ETF</t>
  </si>
  <si>
    <t>PACER SWAN SOS MODERATE JANUARY ETF</t>
  </si>
  <si>
    <t>GOTHAM ENHANCED 500 ETF</t>
  </si>
  <si>
    <t>ADVISORSHARES Q DYNAMIC GROWTH ETF</t>
  </si>
  <si>
    <t>SIMPLIFY VOLT ROBOCAR DISRUPTION &amp;TECH</t>
  </si>
  <si>
    <t>PACER SWAN SOS FUND OF FUNDS ETF</t>
  </si>
  <si>
    <t>SP FUNDS S&amp;P GLOBAL REIT SHARIA ETF</t>
  </si>
  <si>
    <t>SOUND ENHANCED FIXED INCOME ETF</t>
  </si>
  <si>
    <t>SOUND EQUITY DIVIDEND INCOME ETF</t>
  </si>
  <si>
    <t>RAYLIANT QUANTAMENTAL CNEQ.ETF</t>
  </si>
  <si>
    <t>SMARTETFS ADVR.&amp; MKTG. TECH.ETF</t>
  </si>
  <si>
    <t>ALLIANZIM US LARGE CAP BUFFER10 JAN ETF</t>
  </si>
  <si>
    <t>ALLIANZIM US LARGE CAP BUFFER20 JAN ETF</t>
  </si>
  <si>
    <t>TRUESHARES STRUCD. OUTCOME (JANUARY) ETF</t>
  </si>
  <si>
    <t>INNOVATOR DOUBLE STACKER ETF - JANUARY</t>
  </si>
  <si>
    <t>INNOVATOR DBLE. STACKER 9 BUFFER ETF - J</t>
  </si>
  <si>
    <t>INNOVATOR TRIPLE STACKER ETF - JANUARY</t>
  </si>
  <si>
    <t>DXD.CLOUD CMPTG. BULL 2X SHS.</t>
  </si>
  <si>
    <t>HRZ.KINETICS INFL. BENEFICIARIES ETF</t>
  </si>
  <si>
    <t>GLOBAL X ADAPTIVE US RISK MANAGEMENT ETF</t>
  </si>
  <si>
    <t>IQ HEALTHY HEARTS ETF</t>
  </si>
  <si>
    <t>AMERICAN CENTURY LOW VOLATILITY ETF</t>
  </si>
  <si>
    <t>FRANKLIN EXPONENTIAL DATA ETF</t>
  </si>
  <si>
    <t>OVERLAY SHS.HGD. LGCP. EQ.ETF</t>
  </si>
  <si>
    <t>OVERLAY SHARES SHORT TERM BOND ETF</t>
  </si>
  <si>
    <t>FST.CBOE VEST U S EQ. DEEP BUFFER ETF - JAN</t>
  </si>
  <si>
    <t>FST.CBOE VEST U S EQ. BUFFER ETF - JAN.</t>
  </si>
  <si>
    <t>PROSHARES ULTRA NASDAQ CYBERSECURITY</t>
  </si>
  <si>
    <t>FST.CBOE VEST GD. STGY. QTY.BUFFER ETF</t>
  </si>
  <si>
    <t>FST.CBOE VEST FD.OF DEEP BUFFER ETF</t>
  </si>
  <si>
    <t>PSHS.ULTRA NQ.CLOUD CMPTG.ETF</t>
  </si>
  <si>
    <t>AMPLIFY BLACKSWAN ISWN ETF</t>
  </si>
  <si>
    <t>KRANESHARES SSE STAR MARKET 50 INDEX ETF</t>
  </si>
  <si>
    <t>WISDOMTREE CYBERSECURITY FUND</t>
  </si>
  <si>
    <t>TRUESHARES LVOL.EQ. INC. ETF</t>
  </si>
  <si>
    <t>MAIN THEMATIC INNOVATION ETF</t>
  </si>
  <si>
    <t>TRUESHARES STRUCD. OUTCOME (FEBRUARY) ETF</t>
  </si>
  <si>
    <t>GABELLI LOVE OUR PLANET &amp; PEOPLE ETF</t>
  </si>
  <si>
    <t>ADVISORSHARES ALPHA DNA EQUITY SENTIMENT ETF</t>
  </si>
  <si>
    <t>FIDELITY GROWTH OPPORTUNITIES ETF</t>
  </si>
  <si>
    <t>FIDELITY MAGELLAN ETF</t>
  </si>
  <si>
    <t>FIDELITY REAL ESTATE INVESTMENT ETF</t>
  </si>
  <si>
    <t>FIDELITY SMALL-MID CAP OPPORTUNITIES ETF</t>
  </si>
  <si>
    <t>SPDR NUVEEN MUNICIPAL BOND ETF</t>
  </si>
  <si>
    <t>VIRTUS NEWFLEET ABS/MBS ETF</t>
  </si>
  <si>
    <t>GABELLI GROWTH INNOVATORS ETF</t>
  </si>
  <si>
    <t>FST.TCW EMM.DB.ETF</t>
  </si>
  <si>
    <t>AMER.CEN.QLT.CV. SECS.</t>
  </si>
  <si>
    <t>AMERICAN CENTURY QUALITY PREFERRED ETF</t>
  </si>
  <si>
    <t>IVS.INTL.DEVD.DYM. MTC. ETF</t>
  </si>
  <si>
    <t>XTRACKERS S&amp;P MIDCAP 400 ESG ETF</t>
  </si>
  <si>
    <t>XTRACKERS S&amp;P SMALLCAP 600 ESG ETF</t>
  </si>
  <si>
    <t>HUMANKIND US STOCK ETF</t>
  </si>
  <si>
    <t>CORBETT ROAD TACTICAL OPPORTUNITY ETF</t>
  </si>
  <si>
    <t>ALPS ACTIVE REIT ETF</t>
  </si>
  <si>
    <t>TRUESHARES STRUCD. OUTCOME (MARCH) ETF</t>
  </si>
  <si>
    <t>ALGER MID CAP 40 ETF</t>
  </si>
  <si>
    <t>JPMORGAN SHORT DURATION CORE PLUS ETF</t>
  </si>
  <si>
    <t>FT CBOE VEST GD. STGY. TAR.INC.ETF</t>
  </si>
  <si>
    <t>FIDELITY INVESTMENT GRADE BOND ETF</t>
  </si>
  <si>
    <t>FIDELITY INVESTMENT GRADE SECURITIZED ETF</t>
  </si>
  <si>
    <t>VANECK SOCIAL SENTIMENT ETF</t>
  </si>
  <si>
    <t>DEFIANCE NEXT GEN H2 ETF</t>
  </si>
  <si>
    <t>JPMOR. ACTIVEBUILDERS EMM.EQTY</t>
  </si>
  <si>
    <t>MAIRS &amp; PWR.MN.MUN. BD. ETF</t>
  </si>
  <si>
    <t>HENNESSY STANCE ESG ETF</t>
  </si>
  <si>
    <t>HARTFORD LONGEVITY ECONOMY ETF</t>
  </si>
  <si>
    <t>BLACKR.HIY.MUNI INC.BD. ETF</t>
  </si>
  <si>
    <t>BLACKR.INTM.MUNI INC.BD. ETF</t>
  </si>
  <si>
    <t>SYNTAX STRATIFIED US TOTAL MARKET ETF</t>
  </si>
  <si>
    <t>FT CBOE VEST US EQ. DEEP BUFFER ETF MA.</t>
  </si>
  <si>
    <t>FT CBOE VEST U S EQ. BUFFER ETF - MA.</t>
  </si>
  <si>
    <t>FT CBOE VEST NASDAQ 100 BUFFER ETF MARCH</t>
  </si>
  <si>
    <t>FT CBOE VEST INTL. EQ. BUFFER ETF - MAR</t>
  </si>
  <si>
    <t>MONARCH AMBASSADOR INCOME ETF</t>
  </si>
  <si>
    <t>MONARCH BLUE CHIPS CORE ETF</t>
  </si>
  <si>
    <t>MONARCH PROCAP ETF</t>
  </si>
  <si>
    <t>USCF MIDSTREAM ENERGY INCOME FUND</t>
  </si>
  <si>
    <t>ISHARES INTL DEVD. SMCP. VAL.FTR.ETF</t>
  </si>
  <si>
    <t>DIREXION HYDROGEN ETF</t>
  </si>
  <si>
    <t>SMARTETFS DIVIDEND BUILDER ETF</t>
  </si>
  <si>
    <t>SMARTETFS ASPAC. DIV. BLR.ETF</t>
  </si>
  <si>
    <t>ARK SPA.EXP.&amp; INNVN.ETF</t>
  </si>
  <si>
    <t>JOHN HANCOCK CORPORATE BOND ETF</t>
  </si>
  <si>
    <t>DEMOCRACY INTERNATIONAL FUND</t>
  </si>
  <si>
    <t>PACER SWAN SOS MODERATE (APRIL) ETF</t>
  </si>
  <si>
    <t>INNOVATOR GW.ACCL. PLUS ETF - AP.</t>
  </si>
  <si>
    <t>INNOVATOR US EQTY ACCL.9 BUFFER ETF - AP.</t>
  </si>
  <si>
    <t>INNOVATOR US EQUITY ACCELERATED ETF - APRIL</t>
  </si>
  <si>
    <t>INNOVATOR US EQ. ACCL. ETF - QTY.</t>
  </si>
  <si>
    <t>INNOVATOR GW.ACCL. ETF - QTY.</t>
  </si>
  <si>
    <t>TRUESHARES STRUCD. OUTCOME (APRIL) ETF</t>
  </si>
  <si>
    <t>PACER SWAN SOS CONSERVATIVE (APRIL) ETF</t>
  </si>
  <si>
    <t>PACER SWAN SOS FLEX (APRIL) ETF</t>
  </si>
  <si>
    <t>INNOVATOR US EQ. ACCL. PLUS ETF - AP.</t>
  </si>
  <si>
    <t>INNOVATOR INTL DEVD.PWR. BUFFER ETF - AP</t>
  </si>
  <si>
    <t>INNOVATOR EMM.PWR. BUFFER ETF - APR</t>
  </si>
  <si>
    <t>TRAJAN WEALTH INCOME OPPORTUNITIES ETF</t>
  </si>
  <si>
    <t>VANGUARD ULTRA- SHORT BOND ETF</t>
  </si>
  <si>
    <t>SPDR BLOOMBERG EMM. USD BD.ETF</t>
  </si>
  <si>
    <t>BLACKR.WLD.EXUS CRBN TSTN.READINESS ETF</t>
  </si>
  <si>
    <t>BLACKROCK US CARBON TRANSITION READINESS ETF</t>
  </si>
  <si>
    <t>GLOBAL X CLEAN WATER ETF</t>
  </si>
  <si>
    <t>VANECK DIGITAL TRANSFORMATION ETF</t>
  </si>
  <si>
    <t>PGIM ACTIVE AGGREGATE BOND ETF</t>
  </si>
  <si>
    <t>FT CBOE VEST US EQ. DEEP BUFFER ETF - AP.</t>
  </si>
  <si>
    <t>FT CBOE VEST US EQ. BUFFER ETF - AP.</t>
  </si>
  <si>
    <t>ADVISORSHARES RESTAURANT ETF</t>
  </si>
  <si>
    <t>ADVISORSHARES HOTEL ETF</t>
  </si>
  <si>
    <t>ACRUENCE ACTIVE HEDGE US EQUITY ETF</t>
  </si>
  <si>
    <t>INVESCO MSCI GREEN BUILDING ETF</t>
  </si>
  <si>
    <t>SWAB.INTL.DIV.EQ. ETF</t>
  </si>
  <si>
    <t>FORMIDABLE ETF</t>
  </si>
  <si>
    <t>APPLIED FINANCE VALUATION LARGE CAP ETF</t>
  </si>
  <si>
    <t>TRUESHARES STRUCD. OUTCOME (MAY) ETF</t>
  </si>
  <si>
    <t>ALGER 35 ETF</t>
  </si>
  <si>
    <t>FREEDOM DAY DIVIDEND ETF</t>
  </si>
  <si>
    <t>WISDOMTREE ALTERNATIVE INCOME FUND</t>
  </si>
  <si>
    <t>ADAPTIVE ALPHA OPPORTUNITIES ETF</t>
  </si>
  <si>
    <t>SIMPLIFY INTEREST RATE HEDGE ETF</t>
  </si>
  <si>
    <t>ETC 6 MERIDIAN QUALITY GROWTH ETF</t>
  </si>
  <si>
    <t>SOFI WEEKLY DIVIDEND ETF</t>
  </si>
  <si>
    <t>BITWISE CRYPTO INDUSTRY INNOVATORS ETF</t>
  </si>
  <si>
    <t>FST.NY.MUN.HIIN.ETF</t>
  </si>
  <si>
    <t>SIMPLIFY VOLATILITY PREMIUM ETF</t>
  </si>
  <si>
    <t>ETFMG US ALTERNATIVE HARVEST ETF</t>
  </si>
  <si>
    <t>STRATEGY SHARES GOLD- HEDGED BOND ETF</t>
  </si>
  <si>
    <t>PSHS.NQ.100 DORSEY WRIGHT MMTM.ETF</t>
  </si>
  <si>
    <t>ISHARES BBB RATED CORPORATE BOND ETF</t>
  </si>
  <si>
    <t>WIST.EMM.EFCT.CORE FD.</t>
  </si>
  <si>
    <t>WIST.INTL.EFCT.CORE FD.</t>
  </si>
  <si>
    <t>FAT TAIL RISK ETF</t>
  </si>
  <si>
    <t>SIMPLIFY US EQUITY PLUS GBTC ETF</t>
  </si>
  <si>
    <t>PUTNAM SUSTAINABLE LEADERS ETF</t>
  </si>
  <si>
    <t>PUTNAM SUSTAINABLE FUTURE ETF</t>
  </si>
  <si>
    <t>PUTNAM FOCUSED LARGE CAP VALUE ETF</t>
  </si>
  <si>
    <t>PUTNAM FOCUSED LARGE CAP GROWTH ETF</t>
  </si>
  <si>
    <t>FIRST TRUST INNOVATION LEADERS ETF</t>
  </si>
  <si>
    <t>TRUESHARES STRUCD. OUTCOME (JUNE) ETF</t>
  </si>
  <si>
    <t>WISDOMTREE BIOREVOLUTION FUND</t>
  </si>
  <si>
    <t>DEFIANCE HOTEL AIRLINE AND CRUISE ETF</t>
  </si>
  <si>
    <t>KRANESHARES HANG SENG TECH INDEX ETF</t>
  </si>
  <si>
    <t>T ROWE PRICE US EQUITY RESEARCH ETF</t>
  </si>
  <si>
    <t>DXD.TRVL.&amp; VAC.BULL 2X SHS.ETF</t>
  </si>
  <si>
    <t>ISHARES CLOUD 5G AND TECH ETF</t>
  </si>
  <si>
    <t>INVESCO PHLX SEMICONDUCTOR ETF</t>
  </si>
  <si>
    <t>INVESCO NASDAQ BIOTECHNOLOGY ETF</t>
  </si>
  <si>
    <t>DIMENSIONAL U S SMALL CAP ETF</t>
  </si>
  <si>
    <t>DIMENSIONAL U S TARGETED VALUE ETF</t>
  </si>
  <si>
    <t>DIMENSIONAL U S EQUITY ETF</t>
  </si>
  <si>
    <t>DIMENSIONAL U S CORE EQUITY 2 ETF</t>
  </si>
  <si>
    <t>FIRST TRUST EXPANDED TECHNOLOGY ETF</t>
  </si>
  <si>
    <t>SYNTAX STRATIFIED U S TTL.MKT.HGD.ETF</t>
  </si>
  <si>
    <t>FID.PFSCS.&amp;.INC.ETF</t>
  </si>
  <si>
    <t>FID.SUST.US EQ.ETF</t>
  </si>
  <si>
    <t>FIDELITY WOMEN S LEADERSHIP ETF</t>
  </si>
  <si>
    <t>FT CBOE VEST NASDAQ 100 BUFFER ETF JUNE</t>
  </si>
  <si>
    <t>FT CBOE VEST INTL. EQ. BUFFER ETF - JE.</t>
  </si>
  <si>
    <t>JANUS HENDERSON US REAL ESTATE ETF</t>
  </si>
  <si>
    <t>RBS.ALT.YLD.PMG. SPAC ETF</t>
  </si>
  <si>
    <t>FIRST TRUST INDXX MEDICAL DEVICES ETF</t>
  </si>
  <si>
    <t>ISHARES IBONDS DEC 2031 TERM CORPORATE ETF</t>
  </si>
  <si>
    <t>ISHARES GOLD TRUST MICRO</t>
  </si>
  <si>
    <t>IQ MACKAY ESG CORE PLUS BOND ETF</t>
  </si>
  <si>
    <t>LEADERSHARES DYNAMIC YIELD ETF</t>
  </si>
  <si>
    <t>SPARKLINE INTANGIBLE VALUE ETF</t>
  </si>
  <si>
    <t>ROUNDHILL BALL METAVERSE ETF</t>
  </si>
  <si>
    <t>INVESCO S&amp;P 500 QVM MULTI FACTOR ETF</t>
  </si>
  <si>
    <t>INVESCO S&amp;P MIDCAP 400 QVM MULTI-FACTOR ETF</t>
  </si>
  <si>
    <t>IVS.S&amp;P SMLC.600 QVM MULTI-FACTOR ETF</t>
  </si>
  <si>
    <t>INNOVATOR DEFINED WEALTH SHIELD ETF</t>
  </si>
  <si>
    <t>INNOVATOR US EQUITY ACCELERATED ETF - JULY</t>
  </si>
  <si>
    <t>INNOVATOR US EQ. ACCL. PLUS ETF - JL.</t>
  </si>
  <si>
    <t>INNOVATOR US EQTY ACCL.9 BUFFER ETF - JL.</t>
  </si>
  <si>
    <t>INNOVATOR GW.ACCL. PLUS ETF - JL.</t>
  </si>
  <si>
    <t>PACER SWAN SOS CONSERVATIVE JULY ETF</t>
  </si>
  <si>
    <t>PACER SWAN SOS FLEX JULY ETF</t>
  </si>
  <si>
    <t>PACER SWAN SOS MODERATE JULY ETF</t>
  </si>
  <si>
    <t>ALEXIS PRACTICAL TACTICAL ETF</t>
  </si>
  <si>
    <t>AMER.CEN.EMM.BD.ETF</t>
  </si>
  <si>
    <t>AMERICAN CENTURY SUSTAINABLE GROWTH ETF</t>
  </si>
  <si>
    <t>AMERICAN CENTURY MULTISECTOR INCOME ETF</t>
  </si>
  <si>
    <t>ADVISORSHARES GERBER KAWASAKI ETF</t>
  </si>
  <si>
    <t>ZEGA BUY AND HEDGE ETF</t>
  </si>
  <si>
    <t>ISHARES IBONDS 2027 TM. HIY.&amp;.INC.ETF</t>
  </si>
  <si>
    <t>PACER METAURUS US LGCP. DIV MULTIPLIER 300</t>
  </si>
  <si>
    <t>PACER METAURUS US LGCP. DIV MULTIPLIER 400</t>
  </si>
  <si>
    <t>CABANA TAR.LDNG. SECT. CNSV.ETF</t>
  </si>
  <si>
    <t>CABANA TAR.LDNG. SECT. MDR.ETF</t>
  </si>
  <si>
    <t>CABANA TAR.LDNG. SECT. AGRSIV.ETF</t>
  </si>
  <si>
    <t>FT CBOE VEST US EQ. ENH &amp; MOD BUFFER ETF - J</t>
  </si>
  <si>
    <t>GLOBAL X BLOCKCHAIN ETF</t>
  </si>
  <si>
    <t>GLOBAL X HYDROGEN ETF</t>
  </si>
  <si>
    <t>GLOBAL X AGTECH AND FOOD INNOVATION ETF</t>
  </si>
  <si>
    <t>JACOB FORWARD ETF</t>
  </si>
  <si>
    <t>FIS KNIGHTS OF CLM. GLB. BELIEF ETF</t>
  </si>
  <si>
    <t>GOLDMAN SACHS FUTURE PLANET EQUITY ETF</t>
  </si>
  <si>
    <t>ATAC CREDIT ROTATION ETF</t>
  </si>
  <si>
    <t>AMPLIFY THEMATIC ALL- STARS ETF</t>
  </si>
  <si>
    <t>SOFI SMART ENERGY ETF</t>
  </si>
  <si>
    <t>FORMIDABLE FORTRESS ETF</t>
  </si>
  <si>
    <t>APTUS INTERNATIONAL ENHANCED YIELD ETF</t>
  </si>
  <si>
    <t>IPCT.SHS.AFFD.HSG. MBS ETF</t>
  </si>
  <si>
    <t>DXD.GLB.CN.EN.BULL 2X SHS.</t>
  </si>
  <si>
    <t>TIMOTHY PLN.HI.DIV. STK. ENH.ETF</t>
  </si>
  <si>
    <t>TIMOTHY PLN.US LARGE/MID CORE ENH.ETF</t>
  </si>
  <si>
    <t>SONICSHARES GLOBAL SHIPPING ETF</t>
  </si>
  <si>
    <t>SPEAR ALPHA ETF</t>
  </si>
  <si>
    <t>BLACKR.FTE.CIM.&amp;. SUST ECON ETF</t>
  </si>
  <si>
    <t>VIRTUS DUFF &amp; PHELPS CLEAN ENERGY ETF</t>
  </si>
  <si>
    <t>NUVEEN SMALL CAP SELECT ETF</t>
  </si>
  <si>
    <t>NUVEEN DIVIDEND GROWTH ETF</t>
  </si>
  <si>
    <t>NUVEEN WINSLOW LARGE-CAP GROWTH ESG ETF</t>
  </si>
  <si>
    <t>BNY MELLON ULTRA SHORT INCOME ETF</t>
  </si>
  <si>
    <t>JHAN.MORTGAGE- BACKED SECS.ETF</t>
  </si>
  <si>
    <t>ZACKS EARNINGS CONSISTENT PORTFOLIO ETF</t>
  </si>
  <si>
    <t>FUTURE FUND ACTIVE ETF</t>
  </si>
  <si>
    <t>GLOBAL X NASDAQ 100 RISK MANAGED INCOME ETF</t>
  </si>
  <si>
    <t>GLOBAL X NASDAQ 100 TAIL RISK ETF</t>
  </si>
  <si>
    <t>GLOBAL X NASDAQ 100 COLLAR 95-110 ETF</t>
  </si>
  <si>
    <t>GLOBAL X S&amp;P 500 COLLAR 95-110 ETF</t>
  </si>
  <si>
    <t>GLOBAL X S&amp;P 500 TAIL RISK ETF</t>
  </si>
  <si>
    <t>GLOBAL X S&amp;P 500 RISK MANAGED INCOME ETF</t>
  </si>
  <si>
    <t>AAM BAHL &amp; GAYNOR SMALL/MID CP.INC.GW.ETF</t>
  </si>
  <si>
    <t>ISHARES IBONDS DEC 2031 TERM TREASURY ETF</t>
  </si>
  <si>
    <t>ALPS GLOBAL TRAVEL BENEFICIARIES ETF</t>
  </si>
  <si>
    <t>PIMCO MUN.INC.OPPS. ACV. ETF</t>
  </si>
  <si>
    <t>GLOBAL X SOLAR ETF</t>
  </si>
  <si>
    <t>JANUS HENDERSON US SUSTAINABLE EQUITY ETF</t>
  </si>
  <si>
    <t>JN.HEND.INTL.SUS EQTY ETF</t>
  </si>
  <si>
    <t>JN.HEND.NT.ZR.TSTN. RES. ETF</t>
  </si>
  <si>
    <t>JN.HEND.SUST.CBD. ETF</t>
  </si>
  <si>
    <t>JN.HEND.SUST.&amp; IPCT.CORE BD.ETF</t>
  </si>
  <si>
    <t>VANECK HIP SUSTAINABLE MUNI ETF</t>
  </si>
  <si>
    <t>DIMENSIONAL WORLD EX U S CORE EQUITY 2 ETF</t>
  </si>
  <si>
    <t>DIMENSIONAL INTERNATIONAL VALUE ETF</t>
  </si>
  <si>
    <t>SIMPLIFY TAIL RISK STRATEGY ETF</t>
  </si>
  <si>
    <t>US VALUE ETF</t>
  </si>
  <si>
    <t>GLOBAL X WIND ENERGY ETF</t>
  </si>
  <si>
    <t>IVS.BSHS.2029 HIY. CBD. ETF</t>
  </si>
  <si>
    <t>HARTFORD SCHRODERS COMMODITY STRATEGY ETF</t>
  </si>
  <si>
    <t>GLDS.FTE.TECH LDRS. EQ. ETF</t>
  </si>
  <si>
    <t>IVS.BSHS.2031 CBD. ETF</t>
  </si>
  <si>
    <t>ADVISORSHARES PSYCHEDELICS ETF</t>
  </si>
  <si>
    <t>HARBOR SCIENTIFIC ALPHA HIGH-YIELD ETF</t>
  </si>
  <si>
    <t>HARBOR SCIENTIFIC ALPHA INCOME ETF</t>
  </si>
  <si>
    <t>FT CBOE VEST NASDAQ 100 BUFFER ETF SEPTEMBER</t>
  </si>
  <si>
    <t>FT CBOE VEST INTL. EQ. BUFFER ETF SEP.</t>
  </si>
  <si>
    <t>ALTSHARES EVENT DRIVEN ETF</t>
  </si>
  <si>
    <t>QUADRATIC DEFLATION ETF</t>
  </si>
  <si>
    <t>DISCIPLINE FUND ETF</t>
  </si>
  <si>
    <t>FSHS.ESG &amp; CIM. INVG. CPRT.CORE IDX.ETF</t>
  </si>
  <si>
    <t>FSHS.ESG &amp; CIM. DEVMKT. EX US CORE IDX.ET</t>
  </si>
  <si>
    <t>FSHS.ESG &amp; CIM.US LGCP. CORE IDX.ETF</t>
  </si>
  <si>
    <t>CROSSINGBRIDGE PRE- MERGER SPAC ETF</t>
  </si>
  <si>
    <t>COLUMBIA SHORT DURATION BOND ETF</t>
  </si>
  <si>
    <t>FST.SKYBRIDGE CRYPTO IND &amp;.DIGI ECON</t>
  </si>
  <si>
    <t>HARTFORD SUSTAINABLE INCOME ETF</t>
  </si>
  <si>
    <t>HOYA CAPITAL HIGH DIVIDEND YIELD ETF</t>
  </si>
  <si>
    <t>AVANTIS US LARGE CAP VALUE ETF</t>
  </si>
  <si>
    <t>ABRDN BLOOMBERG INDL. MTLS.STGY.K-1 FR</t>
  </si>
  <si>
    <t>NUVEEN ESG DIVIDEND ETF</t>
  </si>
  <si>
    <t>SPDR LOOMIS SAYLES OPPORTUNISTIC BOND ETF</t>
  </si>
  <si>
    <t>SIMPLIFY RISK PARITY TREASURY ETF</t>
  </si>
  <si>
    <t>NUVEEN GROWTH OPPORTUNITIES ETF</t>
  </si>
  <si>
    <t>FMQQ THE NX.FRNTR. INET. &amp; ECOMMERCE ETF</t>
  </si>
  <si>
    <t>T ROWE PRICE TOTAL RETURN ETF</t>
  </si>
  <si>
    <t>T ROWE PRICE QM US BOND ETF</t>
  </si>
  <si>
    <t>T ROWE PRICE ULTRA SHORT TERM BOND ETF</t>
  </si>
  <si>
    <t>AVANTIS EMERGING MARKETS VALUE ETF</t>
  </si>
  <si>
    <t>AVANTIS REAL ESTATE ETF</t>
  </si>
  <si>
    <t>AVANTIS INTL.LGCP. VAL. ETF</t>
  </si>
  <si>
    <t>PROSHARES BIG DATA REFINERS ETF</t>
  </si>
  <si>
    <t>PROSHARES S&amp;P KENSHO CLEANTECH ETF</t>
  </si>
  <si>
    <t>DXD.SLT.LGE.CAPS &amp;. FANGS BULL 2X SHS.</t>
  </si>
  <si>
    <t>PSHS.S&amp;P KENSHO SMRT. FCTE.ETF</t>
  </si>
  <si>
    <t>FOLIOBEYOND RISING RATES ETF</t>
  </si>
  <si>
    <t>INNOVATOR US EQ. ACCL. ETF - OCT.</t>
  </si>
  <si>
    <t>INNOVATOR US EQ. ACCL. PLUS ETF - OCT.</t>
  </si>
  <si>
    <t>INNOVATOR US EQTY ACCL.9 BUFFER ETF - OCT</t>
  </si>
  <si>
    <t>INNOVATOR GW.ACCL. PLUS ETF - OCT.</t>
  </si>
  <si>
    <t>INNOVATOR EMM.PWR. BUFFER ETF - OCT</t>
  </si>
  <si>
    <t>PACER SWAN SOS CNSV. (OCTOBER) ETF</t>
  </si>
  <si>
    <t>PACER SWAN SOS FLEX (OCTOBER) ETF</t>
  </si>
  <si>
    <t>PACER SWAN SOS MODERATE (OCTOBER) ETF</t>
  </si>
  <si>
    <t>DAY HAGAN/NED DAVIS RESH.SMRT SECT FXD ETF</t>
  </si>
  <si>
    <t>INNOVATOR INTL DEVD.PWR. BUFFER ETF</t>
  </si>
  <si>
    <t>ALLIANZIM US LGCP.6 MTH. BUFFER10 APR/OCT</t>
  </si>
  <si>
    <t>VICTORYSHARES CORE PLUS INT BD ETF</t>
  </si>
  <si>
    <t>VICTORYSHARES CORPORATE BOND ETF</t>
  </si>
  <si>
    <t>JPMORGAN ACTIVE VALUE ETF</t>
  </si>
  <si>
    <t>KSHS.CAL.CBN.ALW. STRAT ETF</t>
  </si>
  <si>
    <t>KSHS.EUR.CBN.ALW. STGY. ETF</t>
  </si>
  <si>
    <t>VICTORYSHARES THB MID CAP ESG ETF</t>
  </si>
  <si>
    <t>FIDELITY CLEAN ENERGY ETF</t>
  </si>
  <si>
    <t>FIDELITY CLOUD COMPUTING ETF</t>
  </si>
  <si>
    <t>FIDELITY DIGITAL HEALTH ETF</t>
  </si>
  <si>
    <t>FID.ELEC.VHCS.&amp;. FTE. TRANSPO ETF</t>
  </si>
  <si>
    <t>WISDOMTREE TARGET RANGE FUND</t>
  </si>
  <si>
    <t>VANECK MORNINGSTAR ESG MOAT ETF</t>
  </si>
  <si>
    <t>IVS.ALERIAN GXY. BKCN. USERS &amp;.DECENTRALIZ</t>
  </si>
  <si>
    <t>IVS.ALERIAN GXY. CRYPTO EC.ETF</t>
  </si>
  <si>
    <t>KRANESHARES CHINA INNOVATION ETF</t>
  </si>
  <si>
    <t>IVS.BSHS.2031 MUN. BD. ETF</t>
  </si>
  <si>
    <t>SIMPLIFY HEALTH CARE ETF</t>
  </si>
  <si>
    <t>ISHARES USD BOND FACTOR ETF</t>
  </si>
  <si>
    <t>FST.MLT-MGR.SM CP. OPPS. ETF</t>
  </si>
  <si>
    <t>ALPHA DOG ETF</t>
  </si>
  <si>
    <t>PROSHARES BITCOIN STRATEGY ETF</t>
  </si>
  <si>
    <t>IQ ENGENDER EQUALITY ETF</t>
  </si>
  <si>
    <t>IQ CLEANER TRANSPORT ETF</t>
  </si>
  <si>
    <t>IQ CLEAN OCEANS ETF</t>
  </si>
  <si>
    <t>FST.CBOE VEST BUFD. ALOCN.GW.ETF</t>
  </si>
  <si>
    <t>FST.CBOE VEST BUFD. ALOCN.DEFV.ETF</t>
  </si>
  <si>
    <t>PROSHARES NANOTECHNOLOGY ETF</t>
  </si>
  <si>
    <t>PROSHARES SMART MATERIALS ETF</t>
  </si>
  <si>
    <t>PROSHARES ON-DEMAND ETF</t>
  </si>
  <si>
    <t>INVESCO ESG NASDAQ NEXT GEN 100 ETF</t>
  </si>
  <si>
    <t>INVESCO ESG NASDAQ 100 ETF</t>
  </si>
  <si>
    <t>ROUNDHILL IO DIG. INFR. ETF</t>
  </si>
  <si>
    <t>JPMORGAN INCOME ETF</t>
  </si>
  <si>
    <t>SIMPLIFY HEDGED EQUITY ETF</t>
  </si>
  <si>
    <t>MOHR GROWTH ETF</t>
  </si>
  <si>
    <t>ADAPTIVE CORE ETF</t>
  </si>
  <si>
    <t>MINDFUL CONSERVATIVE ETF</t>
  </si>
  <si>
    <t>USCF GOLD STRATEGY PLUS INCOME FUND</t>
  </si>
  <si>
    <t>ISHARES ESG MSCI USA MIN VOL FACTOR ETF</t>
  </si>
  <si>
    <t>RH TACTICAL OUTLOOK ETF</t>
  </si>
  <si>
    <t>RH TACTICAL ROTATION ETF</t>
  </si>
  <si>
    <t>AXS SHORT INNOVATION DAILY ETF</t>
  </si>
  <si>
    <t>HARTFORD LARGE CAP GROWTH ETF</t>
  </si>
  <si>
    <t>ISHARES ESG ADVD. INVG. BD ETF</t>
  </si>
  <si>
    <t>GLDS.FTE.CSM.EQ.ETF</t>
  </si>
  <si>
    <t>GLDS.FTE.RLST.&amp;. INFRA EQ ETF</t>
  </si>
  <si>
    <t>GLDS.FTE.HCRE.EQ. ETF</t>
  </si>
  <si>
    <t>VANECK GREEN METALS ETF</t>
  </si>
  <si>
    <t>VANECK BITCOIN STRATEGY ETF</t>
  </si>
  <si>
    <t>ONEASCENT LARGE CAP CORE ETF</t>
  </si>
  <si>
    <t>DFA DIM.NTMCP.BD. ETF</t>
  </si>
  <si>
    <t>DIM.SHT.DUR.FXI.ETF</t>
  </si>
  <si>
    <t>DFA DIMENSIONAL CORE FIXED INCOME ETF</t>
  </si>
  <si>
    <t>SCHWAB ARIEL ESG ETF</t>
  </si>
  <si>
    <t>DIM.IFPD.SECS.ETF</t>
  </si>
  <si>
    <t>GOOSE HOLLOW TACTICAL ALLOCATION ETF</t>
  </si>
  <si>
    <t>MCELHENNY SHEFFIELD MANAGED RISK ETF</t>
  </si>
  <si>
    <t>INVESCO ESG S&amp;P 500 EQUAL WEIGHT ETF</t>
  </si>
  <si>
    <t>GLOBAL X BLOCKCHAIN &amp; BITCOIN STRATEGY ETF</t>
  </si>
  <si>
    <t>AMERICAN CENTURY SLCT HGH YLD ETF</t>
  </si>
  <si>
    <t>FIRST TRUST LMT DR INV GRD CR ETF</t>
  </si>
  <si>
    <t>HARBOR DISRUPTIVE INNOVATION ETF</t>
  </si>
  <si>
    <t>VANECK FUTURE OF FOOD ETF</t>
  </si>
  <si>
    <t>WEALTHTRUST DBS LONG TERM GROWTH ETF</t>
  </si>
  <si>
    <t>PGIM TOTAL RETURN BOND ETF</t>
  </si>
  <si>
    <t>BNY MEL.CNCTD.INTL. ETF</t>
  </si>
  <si>
    <t>ROUNDHILL MEME ETF</t>
  </si>
  <si>
    <t>GLOBAL X MSCI VIETNAM ETF</t>
  </si>
  <si>
    <t>ETFB GREEN SRI REITS ETF</t>
  </si>
  <si>
    <t>AMPLIFY BLACKSWAN TECH &amp; TREASURY ETF</t>
  </si>
  <si>
    <t>WIST.ARTL.INTGE.&amp;. INNOV FD.</t>
  </si>
  <si>
    <t>MOTLEY FOOL GLOBAL OPPORTUNITIES ETF</t>
  </si>
  <si>
    <t>MOTLEY FOOL MID CAP GROWTH ETF</t>
  </si>
  <si>
    <t>JPMORGAN CLIMATE CHANGE SOLUTIONS ETF</t>
  </si>
  <si>
    <t>STLG.CAP.DIVERSE MLT- MGR.ACV.ETF</t>
  </si>
  <si>
    <t>DONOGHUE FORLINES YLD. ENH.RL.ASST.ETF</t>
  </si>
  <si>
    <t>GLDS.ACTIVEBETA PARIS- ALND CLM US LCE ET</t>
  </si>
  <si>
    <t>JOHN HANCOCK PREFERRED INCOME ETF</t>
  </si>
  <si>
    <t>BNY MEL.SUST.GEMM. ETF</t>
  </si>
  <si>
    <t>BNY MEL.SUST.INTL. EQ. ETF</t>
  </si>
  <si>
    <t>BNY MEL.SUST.US EQ. ETF</t>
  </si>
  <si>
    <t>WIST.EFCT.GD.PLUS GMR. STR FD</t>
  </si>
  <si>
    <t>BLACKROCK FUTURE US THEMES ETF</t>
  </si>
  <si>
    <t>RAYLIANT QNT.DEVD. MKT. EQ.ETF</t>
  </si>
  <si>
    <t>RAYLIANT QUANTAMENTAL EMRG.MKT.EQ</t>
  </si>
  <si>
    <t>GURU FAVORITE STOCKS ETF</t>
  </si>
  <si>
    <t>FPA GLOBAL EQUITY ETF</t>
  </si>
  <si>
    <t>GRIZZLE GROWTH ETF</t>
  </si>
  <si>
    <t>FEDHM.SHT.DUR.CPRT. ETF</t>
  </si>
  <si>
    <t>FEDHM.SHT.DUR.HIY. ETF</t>
  </si>
  <si>
    <t>NATIONWIDE S&amp;P 500 RISK MANAGED INCOME ETF</t>
  </si>
  <si>
    <t>NWIDE.DJ.RS.MGD. INC.ETF</t>
  </si>
  <si>
    <t>NWIDE.RSL.2000 RS. MGD. INC.ETF</t>
  </si>
  <si>
    <t>FT CBOE VEST US EQ. ENH &amp; MOD BUFFER ETF - D</t>
  </si>
  <si>
    <t>V-SHARES US DIVERSITY ETF</t>
  </si>
  <si>
    <t>IQ MCK.CAL.MUN. INTM.ETF</t>
  </si>
  <si>
    <t>KINGSBARN TACTICAL BOND ETF</t>
  </si>
  <si>
    <t>CULTIVAR ETF</t>
  </si>
  <si>
    <t>VEGTECH PLANT-BASED INNOVATION &amp; CLIMATE ETF</t>
  </si>
  <si>
    <t>INFRACAP EQUITY INCOME FUND ETF</t>
  </si>
  <si>
    <t>AXS ASTORIA INFLATION SENSITIVE ETF</t>
  </si>
  <si>
    <t>MOTLEY FOOL NEXT INDEX ETF</t>
  </si>
  <si>
    <t>MOTLEY FOOL CAPITAL EFFICIENCY 100 INDEX ETF</t>
  </si>
  <si>
    <t>INNOVATOR US EQ. ACCL. ETF - JAN.</t>
  </si>
  <si>
    <t>INNOVATOR US EQ. ACCL. PLUS ETF - JAN.</t>
  </si>
  <si>
    <t>INNOVATOR US EQTY ACCL.9 BUFFER ETF - JAN</t>
  </si>
  <si>
    <t>INNOVATOR GW.ACCL. PLUS ETF - JAN.</t>
  </si>
  <si>
    <t>RIVERNORTH PATRIOT ETF</t>
  </si>
  <si>
    <t>ALLIANZIM US LGCP.6 MTH. BUFFER10 JAN JUL ETF</t>
  </si>
  <si>
    <t>UPAR ULTRA RISK PARITY ETF</t>
  </si>
  <si>
    <t>GABELLI AUTOMATION ETF</t>
  </si>
  <si>
    <t>RAREVIEW INFLATION/DEFLATION ETF</t>
  </si>
  <si>
    <t>WAHED DOW JONES ISLAMIC WORLD ETF</t>
  </si>
  <si>
    <t>SPDR S&amp;P SMALLCAP 600 ESG ETF</t>
  </si>
  <si>
    <t>SIMPLIFY DEVD.EX-US PLUS DOWNSIDE CONVXTY ET</t>
  </si>
  <si>
    <t>SIMPLIFY EMRG.MKTS EQTY PLUS DOWNSIDE CONV</t>
  </si>
  <si>
    <t>JANUS HENDERSON B- BBB CLO ETF</t>
  </si>
  <si>
    <t>KELLY RESD.&amp; ATT. RLST. ETF</t>
  </si>
  <si>
    <t>ICF</t>
  </si>
  <si>
    <t>IBB.O</t>
  </si>
  <si>
    <t>IGM</t>
  </si>
  <si>
    <t>RWR</t>
  </si>
  <si>
    <t>VTI</t>
  </si>
  <si>
    <t>IGN</t>
  </si>
  <si>
    <t>IGV</t>
  </si>
  <si>
    <t>SOXX.O</t>
  </si>
  <si>
    <t>EFA</t>
  </si>
  <si>
    <t>EPP</t>
  </si>
  <si>
    <t>IGE</t>
  </si>
  <si>
    <t>ILF</t>
  </si>
  <si>
    <t>JPXN.K</t>
  </si>
  <si>
    <t>IXC</t>
  </si>
  <si>
    <t>IXG</t>
  </si>
  <si>
    <t>IXJ</t>
  </si>
  <si>
    <t>IXN</t>
  </si>
  <si>
    <t>MDY</t>
  </si>
  <si>
    <t>IWS</t>
  </si>
  <si>
    <t>IOO</t>
  </si>
  <si>
    <t>LQD</t>
  </si>
  <si>
    <t>SHY.O</t>
  </si>
  <si>
    <t>TLT.O</t>
  </si>
  <si>
    <t>IEF.O</t>
  </si>
  <si>
    <t>FEZ</t>
  </si>
  <si>
    <t>SPEU.K</t>
  </si>
  <si>
    <t>SPYG.K</t>
  </si>
  <si>
    <t>SPYV.K</t>
  </si>
  <si>
    <t>SLYV.K</t>
  </si>
  <si>
    <t>SLYG.K</t>
  </si>
  <si>
    <t>DGT</t>
  </si>
  <si>
    <t>XNTK.K</t>
  </si>
  <si>
    <t>SPTM.K</t>
  </si>
  <si>
    <t>EZA</t>
  </si>
  <si>
    <t>OEF</t>
  </si>
  <si>
    <t>EEM</t>
  </si>
  <si>
    <t>RSP</t>
  </si>
  <si>
    <t>IWP</t>
  </si>
  <si>
    <t>IWR</t>
  </si>
  <si>
    <t>IXP</t>
  </si>
  <si>
    <t>AGG</t>
  </si>
  <si>
    <t>ONEQ.O</t>
  </si>
  <si>
    <t>IYT</t>
  </si>
  <si>
    <t>DVY.O</t>
  </si>
  <si>
    <t>VXF</t>
  </si>
  <si>
    <t>TIP</t>
  </si>
  <si>
    <t>ITOT.K</t>
  </si>
  <si>
    <t>VAW</t>
  </si>
  <si>
    <t>VB</t>
  </si>
  <si>
    <t>VBK</t>
  </si>
  <si>
    <t>VBR</t>
  </si>
  <si>
    <t>VDC</t>
  </si>
  <si>
    <t>VFH</t>
  </si>
  <si>
    <t>VGT</t>
  </si>
  <si>
    <t>VHT</t>
  </si>
  <si>
    <t>VO</t>
  </si>
  <si>
    <t>VPU</t>
  </si>
  <si>
    <t>VUG</t>
  </si>
  <si>
    <t>VV</t>
  </si>
  <si>
    <t>VCR</t>
  </si>
  <si>
    <t>VTV</t>
  </si>
  <si>
    <t>ILCV.K</t>
  </si>
  <si>
    <t>ISCV.K</t>
  </si>
  <si>
    <t>ISCG.K</t>
  </si>
  <si>
    <t>ISCB.K</t>
  </si>
  <si>
    <t>IMCV.O</t>
  </si>
  <si>
    <t>IMCG.K</t>
  </si>
  <si>
    <t>IMCB.K</t>
  </si>
  <si>
    <t>ILCG.K</t>
  </si>
  <si>
    <t>ILCB.K</t>
  </si>
  <si>
    <t>EWY</t>
  </si>
  <si>
    <t>IVV</t>
  </si>
  <si>
    <t>IWB</t>
  </si>
  <si>
    <t>IYW</t>
  </si>
  <si>
    <t>IVW</t>
  </si>
  <si>
    <t>IVE</t>
  </si>
  <si>
    <t>IJH</t>
  </si>
  <si>
    <t>IWD</t>
  </si>
  <si>
    <t>IWF</t>
  </si>
  <si>
    <t>IWM</t>
  </si>
  <si>
    <t>IWV</t>
  </si>
  <si>
    <t>IYZ</t>
  </si>
  <si>
    <t>IYF</t>
  </si>
  <si>
    <t>IJR</t>
  </si>
  <si>
    <t>IYM</t>
  </si>
  <si>
    <t>IYY</t>
  </si>
  <si>
    <t>IYC</t>
  </si>
  <si>
    <t>IDU</t>
  </si>
  <si>
    <t>IYR</t>
  </si>
  <si>
    <t>IYJ</t>
  </si>
  <si>
    <t>IYH</t>
  </si>
  <si>
    <t>IYG</t>
  </si>
  <si>
    <t>IYE</t>
  </si>
  <si>
    <t>IYK</t>
  </si>
  <si>
    <t>EWT</t>
  </si>
  <si>
    <t>EWZ</t>
  </si>
  <si>
    <t>VDE</t>
  </si>
  <si>
    <t>VIS</t>
  </si>
  <si>
    <t>VOX</t>
  </si>
  <si>
    <t>VNQ</t>
  </si>
  <si>
    <t>FXI</t>
  </si>
  <si>
    <t>GLD</t>
  </si>
  <si>
    <t>PEY.O</t>
  </si>
  <si>
    <t>PGJ.O</t>
  </si>
  <si>
    <t>EZU</t>
  </si>
  <si>
    <t>IJK</t>
  </si>
  <si>
    <t>IWN</t>
  </si>
  <si>
    <t>IWO</t>
  </si>
  <si>
    <t>IUSV.O</t>
  </si>
  <si>
    <t>IUSG.O</t>
  </si>
  <si>
    <t>IJJ</t>
  </si>
  <si>
    <t>IEV</t>
  </si>
  <si>
    <t>IJS</t>
  </si>
  <si>
    <t>IJT.O</t>
  </si>
  <si>
    <t>SUSA.K</t>
  </si>
  <si>
    <t>IAU</t>
  </si>
  <si>
    <t>PBW</t>
  </si>
  <si>
    <t>XMMO.K</t>
  </si>
  <si>
    <t>PWV</t>
  </si>
  <si>
    <t>XMVM.K</t>
  </si>
  <si>
    <t>XSMO.K</t>
  </si>
  <si>
    <t>PWB</t>
  </si>
  <si>
    <t>XSVM.K</t>
  </si>
  <si>
    <t>VGK</t>
  </si>
  <si>
    <t>VPL</t>
  </si>
  <si>
    <t>VWO</t>
  </si>
  <si>
    <t>XLG</t>
  </si>
  <si>
    <t>PSI</t>
  </si>
  <si>
    <t>PBJ</t>
  </si>
  <si>
    <t>PEJ</t>
  </si>
  <si>
    <t>PJP</t>
  </si>
  <si>
    <t>PBE</t>
  </si>
  <si>
    <t>EFV</t>
  </si>
  <si>
    <t>EFG</t>
  </si>
  <si>
    <t>IWC</t>
  </si>
  <si>
    <t>PFM.O</t>
  </si>
  <si>
    <t>PID.O</t>
  </si>
  <si>
    <t>FDM</t>
  </si>
  <si>
    <t>PKB</t>
  </si>
  <si>
    <t>PXE</t>
  </si>
  <si>
    <t>PXJ</t>
  </si>
  <si>
    <t>PPA</t>
  </si>
  <si>
    <t>PUI.O</t>
  </si>
  <si>
    <t>KCE</t>
  </si>
  <si>
    <t>SPMD.K</t>
  </si>
  <si>
    <t>MDYV.K</t>
  </si>
  <si>
    <t>MDYG.K</t>
  </si>
  <si>
    <t>KBE</t>
  </si>
  <si>
    <t>KIE</t>
  </si>
  <si>
    <t>SDY</t>
  </si>
  <si>
    <t>SPLG.K</t>
  </si>
  <si>
    <t>SPHQ.K</t>
  </si>
  <si>
    <t>PHO.O</t>
  </si>
  <si>
    <t>FXE</t>
  </si>
  <si>
    <t>PRF</t>
  </si>
  <si>
    <t>SPY</t>
  </si>
  <si>
    <t>DBC</t>
  </si>
  <si>
    <t>XBI</t>
  </si>
  <si>
    <t>XHB</t>
  </si>
  <si>
    <t>XSD</t>
  </si>
  <si>
    <t>RPG</t>
  </si>
  <si>
    <t>RFV</t>
  </si>
  <si>
    <t>RFG</t>
  </si>
  <si>
    <t>RZV</t>
  </si>
  <si>
    <t>RZG</t>
  </si>
  <si>
    <t>RPV</t>
  </si>
  <si>
    <t>FDL</t>
  </si>
  <si>
    <t>RYJ</t>
  </si>
  <si>
    <t>USO</t>
  </si>
  <si>
    <t>FPX</t>
  </si>
  <si>
    <t>QQEW.O</t>
  </si>
  <si>
    <t>QTEC.O</t>
  </si>
  <si>
    <t>VIG</t>
  </si>
  <si>
    <t>SLV</t>
  </si>
  <si>
    <t>IEO</t>
  </si>
  <si>
    <t>IEZ</t>
  </si>
  <si>
    <t>IHE</t>
  </si>
  <si>
    <t>IHF</t>
  </si>
  <si>
    <t>IHI</t>
  </si>
  <si>
    <t>IAI</t>
  </si>
  <si>
    <t>IAK</t>
  </si>
  <si>
    <t>IAT</t>
  </si>
  <si>
    <t>ITA</t>
  </si>
  <si>
    <t>ITB</t>
  </si>
  <si>
    <t>DEW</t>
  </si>
  <si>
    <t>DES</t>
  </si>
  <si>
    <t>DLN</t>
  </si>
  <si>
    <t>DFJ</t>
  </si>
  <si>
    <t>DIM</t>
  </si>
  <si>
    <t>DLS</t>
  </si>
  <si>
    <t>DWM</t>
  </si>
  <si>
    <t>DTH</t>
  </si>
  <si>
    <t>AIVL.K</t>
  </si>
  <si>
    <t>AIVI.K</t>
  </si>
  <si>
    <t>DOL</t>
  </si>
  <si>
    <t>DNL</t>
  </si>
  <si>
    <t>DXJ</t>
  </si>
  <si>
    <t>DON</t>
  </si>
  <si>
    <t>DTD</t>
  </si>
  <si>
    <t>SSO</t>
  </si>
  <si>
    <t>QLD</t>
  </si>
  <si>
    <t>SH</t>
  </si>
  <si>
    <t>MVV</t>
  </si>
  <si>
    <t>DOG</t>
  </si>
  <si>
    <t>MYY</t>
  </si>
  <si>
    <t>DDM</t>
  </si>
  <si>
    <t>PSQ</t>
  </si>
  <si>
    <t>XES</t>
  </si>
  <si>
    <t>XOP</t>
  </si>
  <si>
    <t>XPH</t>
  </si>
  <si>
    <t>XRT</t>
  </si>
  <si>
    <t>KRE</t>
  </si>
  <si>
    <t>XME</t>
  </si>
  <si>
    <t>FXA</t>
  </si>
  <si>
    <t>FXB</t>
  </si>
  <si>
    <t>FXF</t>
  </si>
  <si>
    <t>FTCS.O</t>
  </si>
  <si>
    <t>DXD</t>
  </si>
  <si>
    <t>QID</t>
  </si>
  <si>
    <t>SDS</t>
  </si>
  <si>
    <t>MZZ</t>
  </si>
  <si>
    <t>GSG</t>
  </si>
  <si>
    <t>VOT</t>
  </si>
  <si>
    <t>VOE</t>
  </si>
  <si>
    <t>MXI</t>
  </si>
  <si>
    <t>EXI</t>
  </si>
  <si>
    <t>JXI</t>
  </si>
  <si>
    <t>RXI</t>
  </si>
  <si>
    <t>KXI</t>
  </si>
  <si>
    <t>PRFZ.O</t>
  </si>
  <si>
    <t>CVY</t>
  </si>
  <si>
    <t>PEZ.O</t>
  </si>
  <si>
    <t>PRN.O</t>
  </si>
  <si>
    <t>PSL.O</t>
  </si>
  <si>
    <t>PTH.O</t>
  </si>
  <si>
    <t>PXI.O</t>
  </si>
  <si>
    <t>PYZ.O</t>
  </si>
  <si>
    <t>PFI.O</t>
  </si>
  <si>
    <t>PTF.O</t>
  </si>
  <si>
    <t>SLX</t>
  </si>
  <si>
    <t>EVX</t>
  </si>
  <si>
    <t>ERTH.K</t>
  </si>
  <si>
    <t>PSP</t>
  </si>
  <si>
    <t>RSPD.K</t>
  </si>
  <si>
    <t>RSPS.K</t>
  </si>
  <si>
    <t>RSPG.K</t>
  </si>
  <si>
    <t>RSPF.K</t>
  </si>
  <si>
    <t>RSPT.K</t>
  </si>
  <si>
    <t>RSPH.K</t>
  </si>
  <si>
    <t>RSPM.K</t>
  </si>
  <si>
    <t>RSPU.K</t>
  </si>
  <si>
    <t>RSPN.K</t>
  </si>
  <si>
    <t>VYM</t>
  </si>
  <si>
    <t>DSI</t>
  </si>
  <si>
    <t>EQWL.K</t>
  </si>
  <si>
    <t>PGF</t>
  </si>
  <si>
    <t>XMHQ.K</t>
  </si>
  <si>
    <t>FTDS.O</t>
  </si>
  <si>
    <t>CSD</t>
  </si>
  <si>
    <t>RWX</t>
  </si>
  <si>
    <t>PKW.O</t>
  </si>
  <si>
    <t>DBO</t>
  </si>
  <si>
    <t>DBE</t>
  </si>
  <si>
    <t>DBP</t>
  </si>
  <si>
    <t>DBB</t>
  </si>
  <si>
    <t>DBA</t>
  </si>
  <si>
    <t>USIG.O</t>
  </si>
  <si>
    <t>GBF</t>
  </si>
  <si>
    <t>IGIB.O</t>
  </si>
  <si>
    <t>GVI</t>
  </si>
  <si>
    <t>SHV.O</t>
  </si>
  <si>
    <t>IGSB.O</t>
  </si>
  <si>
    <t>IEI.O</t>
  </si>
  <si>
    <t>TLH</t>
  </si>
  <si>
    <t>CWI</t>
  </si>
  <si>
    <t>SDD</t>
  </si>
  <si>
    <t>SAA</t>
  </si>
  <si>
    <t>RWM</t>
  </si>
  <si>
    <t>SBB</t>
  </si>
  <si>
    <t>TWM</t>
  </si>
  <si>
    <t>UWM</t>
  </si>
  <si>
    <t>GII</t>
  </si>
  <si>
    <t>UGE</t>
  </si>
  <si>
    <t>UCC</t>
  </si>
  <si>
    <t>UYG</t>
  </si>
  <si>
    <t>RXL</t>
  </si>
  <si>
    <t>UXI</t>
  </si>
  <si>
    <t>DIG</t>
  </si>
  <si>
    <t>URE</t>
  </si>
  <si>
    <t>USD</t>
  </si>
  <si>
    <t>ROM</t>
  </si>
  <si>
    <t>UPW</t>
  </si>
  <si>
    <t>SMN</t>
  </si>
  <si>
    <t>SZK</t>
  </si>
  <si>
    <t>SCC</t>
  </si>
  <si>
    <t>SKF</t>
  </si>
  <si>
    <t>RXD</t>
  </si>
  <si>
    <t>SIJ</t>
  </si>
  <si>
    <t>DUG</t>
  </si>
  <si>
    <t>SRS</t>
  </si>
  <si>
    <t>SSG</t>
  </si>
  <si>
    <t>REW</t>
  </si>
  <si>
    <t>SDP</t>
  </si>
  <si>
    <t>UYM</t>
  </si>
  <si>
    <t>FXY</t>
  </si>
  <si>
    <t>QCLN.O</t>
  </si>
  <si>
    <t>QQXT.O</t>
  </si>
  <si>
    <t>UUP</t>
  </si>
  <si>
    <t>UDN</t>
  </si>
  <si>
    <t>EES</t>
  </si>
  <si>
    <t>WTV</t>
  </si>
  <si>
    <t>RESP.K</t>
  </si>
  <si>
    <t>EPS</t>
  </si>
  <si>
    <t>EZM</t>
  </si>
  <si>
    <t>PDP.O</t>
  </si>
  <si>
    <t>VEU</t>
  </si>
  <si>
    <t>MBB.O</t>
  </si>
  <si>
    <t>GXC</t>
  </si>
  <si>
    <t>GMF</t>
  </si>
  <si>
    <t>PFF.O</t>
  </si>
  <si>
    <t>CZA</t>
  </si>
  <si>
    <t>BND.O</t>
  </si>
  <si>
    <t>BIV</t>
  </si>
  <si>
    <t>BLV</t>
  </si>
  <si>
    <t>BSV</t>
  </si>
  <si>
    <t>HYG</t>
  </si>
  <si>
    <t>UNG</t>
  </si>
  <si>
    <t>SPEM.K</t>
  </si>
  <si>
    <t>SPDW.K</t>
  </si>
  <si>
    <t>GWX</t>
  </si>
  <si>
    <t>USRT.K</t>
  </si>
  <si>
    <t>REM</t>
  </si>
  <si>
    <t>REZ</t>
  </si>
  <si>
    <t>SMOG.K</t>
  </si>
  <si>
    <t>FAD.O</t>
  </si>
  <si>
    <t>FAB.O</t>
  </si>
  <si>
    <t>FTC.O</t>
  </si>
  <si>
    <t>FTA.O</t>
  </si>
  <si>
    <t>FYX.O</t>
  </si>
  <si>
    <t>FXD</t>
  </si>
  <si>
    <t>FXN</t>
  </si>
  <si>
    <t>FXO</t>
  </si>
  <si>
    <t>FXH</t>
  </si>
  <si>
    <t>FNX.O</t>
  </si>
  <si>
    <t>FRI</t>
  </si>
  <si>
    <t>FXR</t>
  </si>
  <si>
    <t>FXL</t>
  </si>
  <si>
    <t>FXG</t>
  </si>
  <si>
    <t>FXZ</t>
  </si>
  <si>
    <t>FXU</t>
  </si>
  <si>
    <t>FEX.O</t>
  </si>
  <si>
    <t>CGW</t>
  </si>
  <si>
    <t>FIW</t>
  </si>
  <si>
    <t>FCG</t>
  </si>
  <si>
    <t>BIL</t>
  </si>
  <si>
    <t>SPTI.K</t>
  </si>
  <si>
    <t>SPTL.K</t>
  </si>
  <si>
    <t>SPAB.K</t>
  </si>
  <si>
    <t>SPIP.K</t>
  </si>
  <si>
    <t>WTRE.K</t>
  </si>
  <si>
    <t>PBD</t>
  </si>
  <si>
    <t>IDHQ.K</t>
  </si>
  <si>
    <t>PIO.O</t>
  </si>
  <si>
    <t>IDV</t>
  </si>
  <si>
    <t>PXF</t>
  </si>
  <si>
    <t>VEA</t>
  </si>
  <si>
    <t>WPS</t>
  </si>
  <si>
    <t>NLR</t>
  </si>
  <si>
    <t>FDD</t>
  </si>
  <si>
    <t>DTRE.K</t>
  </si>
  <si>
    <t>MOO</t>
  </si>
  <si>
    <t>MUB</t>
  </si>
  <si>
    <t>TFI</t>
  </si>
  <si>
    <t>PDN</t>
  </si>
  <si>
    <t>PXH</t>
  </si>
  <si>
    <t>BWX</t>
  </si>
  <si>
    <t>CMF</t>
  </si>
  <si>
    <t>NYF</t>
  </si>
  <si>
    <t>PZA</t>
  </si>
  <si>
    <t>PWZ</t>
  </si>
  <si>
    <t>PZT</t>
  </si>
  <si>
    <t>PCY</t>
  </si>
  <si>
    <t>SHM</t>
  </si>
  <si>
    <t>EFZ</t>
  </si>
  <si>
    <t>EFU</t>
  </si>
  <si>
    <t>DGS</t>
  </si>
  <si>
    <t>EUM</t>
  </si>
  <si>
    <t>EEV</t>
  </si>
  <si>
    <t>FXP</t>
  </si>
  <si>
    <t>EWV</t>
  </si>
  <si>
    <t>CUT</t>
  </si>
  <si>
    <t>PHB</t>
  </si>
  <si>
    <t>PVI</t>
  </si>
  <si>
    <t>IEUS.O</t>
  </si>
  <si>
    <t>IFGL.O</t>
  </si>
  <si>
    <t>ECH</t>
  </si>
  <si>
    <t>BKF</t>
  </si>
  <si>
    <t>AIA.O</t>
  </si>
  <si>
    <t>FGD</t>
  </si>
  <si>
    <t>JNK</t>
  </si>
  <si>
    <t>ITM</t>
  </si>
  <si>
    <t>USL</t>
  </si>
  <si>
    <t>EDV</t>
  </si>
  <si>
    <t>SCZ.O</t>
  </si>
  <si>
    <t>TOK</t>
  </si>
  <si>
    <t>IGF.O</t>
  </si>
  <si>
    <t>EMB.O</t>
  </si>
  <si>
    <t>MGC</t>
  </si>
  <si>
    <t>MGK</t>
  </si>
  <si>
    <t>MGV</t>
  </si>
  <si>
    <t>PBP</t>
  </si>
  <si>
    <t>SCJ</t>
  </si>
  <si>
    <t>PIZ.O</t>
  </si>
  <si>
    <t>PIE.O</t>
  </si>
  <si>
    <t>MLN</t>
  </si>
  <si>
    <t>BJK.O</t>
  </si>
  <si>
    <t>GCC</t>
  </si>
  <si>
    <t>PGX</t>
  </si>
  <si>
    <t>GSY</t>
  </si>
  <si>
    <t>DWX</t>
  </si>
  <si>
    <t>RWL</t>
  </si>
  <si>
    <t>RWK</t>
  </si>
  <si>
    <t>RWJ</t>
  </si>
  <si>
    <t>EPI</t>
  </si>
  <si>
    <t>SMB</t>
  </si>
  <si>
    <t>UGA</t>
  </si>
  <si>
    <t>PIN</t>
  </si>
  <si>
    <t>WIP</t>
  </si>
  <si>
    <t>LTL</t>
  </si>
  <si>
    <t>ACWI.O</t>
  </si>
  <si>
    <t>ACWX.O</t>
  </si>
  <si>
    <t>TUR.O</t>
  </si>
  <si>
    <t>THD</t>
  </si>
  <si>
    <t>EIS</t>
  </si>
  <si>
    <t>TAN</t>
  </si>
  <si>
    <t>PST</t>
  </si>
  <si>
    <t>TBT</t>
  </si>
  <si>
    <t>RDOG.K</t>
  </si>
  <si>
    <t>RWO</t>
  </si>
  <si>
    <t>EWX</t>
  </si>
  <si>
    <t>PNQI.O</t>
  </si>
  <si>
    <t>SEF</t>
  </si>
  <si>
    <t>FAN</t>
  </si>
  <si>
    <t>ICLN.O</t>
  </si>
  <si>
    <t>WOOD.O</t>
  </si>
  <si>
    <t>VT</t>
  </si>
  <si>
    <t>AFK</t>
  </si>
  <si>
    <t>AAXJ.O</t>
  </si>
  <si>
    <t>HAP</t>
  </si>
  <si>
    <t>FAZ</t>
  </si>
  <si>
    <t>FAS</t>
  </si>
  <si>
    <t>ERY</t>
  </si>
  <si>
    <t>RBLD.K</t>
  </si>
  <si>
    <t>TZA</t>
  </si>
  <si>
    <t>SPXS.K</t>
  </si>
  <si>
    <t>TNA</t>
  </si>
  <si>
    <t>SPXL.K</t>
  </si>
  <si>
    <t>ERX</t>
  </si>
  <si>
    <t>SUB</t>
  </si>
  <si>
    <t>AGZ</t>
  </si>
  <si>
    <t>AOK</t>
  </si>
  <si>
    <t>AOM</t>
  </si>
  <si>
    <t>AOR</t>
  </si>
  <si>
    <t>AOA</t>
  </si>
  <si>
    <t>PSR</t>
  </si>
  <si>
    <t>IDX</t>
  </si>
  <si>
    <t>VNM</t>
  </si>
  <si>
    <t>UCO</t>
  </si>
  <si>
    <t>SCO</t>
  </si>
  <si>
    <t>ULE</t>
  </si>
  <si>
    <t>EUO</t>
  </si>
  <si>
    <t>YCL</t>
  </si>
  <si>
    <t>YCS</t>
  </si>
  <si>
    <t>AGQ</t>
  </si>
  <si>
    <t>ZSL</t>
  </si>
  <si>
    <t>UGL</t>
  </si>
  <si>
    <t>GLL</t>
  </si>
  <si>
    <t>EDZ</t>
  </si>
  <si>
    <t>EDC</t>
  </si>
  <si>
    <t>TECL.K</t>
  </si>
  <si>
    <t>TECS.K</t>
  </si>
  <si>
    <t>MIDU.K</t>
  </si>
  <si>
    <t>SPIB.K</t>
  </si>
  <si>
    <t>SPMB.K</t>
  </si>
  <si>
    <t>BWZ</t>
  </si>
  <si>
    <t>IGOV.O</t>
  </si>
  <si>
    <t>ISHG.O</t>
  </si>
  <si>
    <t>HYD</t>
  </si>
  <si>
    <t>GXG</t>
  </si>
  <si>
    <t>SPLB.K</t>
  </si>
  <si>
    <t>QAI</t>
  </si>
  <si>
    <t>VSS</t>
  </si>
  <si>
    <t>CWB</t>
  </si>
  <si>
    <t>TYD</t>
  </si>
  <si>
    <t>TYO</t>
  </si>
  <si>
    <t>TMF</t>
  </si>
  <si>
    <t>TMV</t>
  </si>
  <si>
    <t>DIA</t>
  </si>
  <si>
    <t>CEW</t>
  </si>
  <si>
    <t>BRF</t>
  </si>
  <si>
    <t>EPV</t>
  </si>
  <si>
    <t>BZQ</t>
  </si>
  <si>
    <t>EMIF.O</t>
  </si>
  <si>
    <t>XPP</t>
  </si>
  <si>
    <t>EPU</t>
  </si>
  <si>
    <t>UPRO.K</t>
  </si>
  <si>
    <t>SPXU.K</t>
  </si>
  <si>
    <t>QABA.O</t>
  </si>
  <si>
    <t>EQL</t>
  </si>
  <si>
    <t>CSM</t>
  </si>
  <si>
    <t>DRN</t>
  </si>
  <si>
    <t>DRV</t>
  </si>
  <si>
    <t>SIVR.K</t>
  </si>
  <si>
    <t>NORW.K</t>
  </si>
  <si>
    <t>TBF</t>
  </si>
  <si>
    <t>STPZ.K</t>
  </si>
  <si>
    <t>SGOL.K</t>
  </si>
  <si>
    <t>PSK</t>
  </si>
  <si>
    <t>IWL</t>
  </si>
  <si>
    <t>IWX</t>
  </si>
  <si>
    <t>IWY</t>
  </si>
  <si>
    <t>LTPZ.K</t>
  </si>
  <si>
    <t>ZROZ.K</t>
  </si>
  <si>
    <t>CPI</t>
  </si>
  <si>
    <t>GRES.K</t>
  </si>
  <si>
    <t>TIPZ.K</t>
  </si>
  <si>
    <t>SCHB.K</t>
  </si>
  <si>
    <t>SCHX.K</t>
  </si>
  <si>
    <t>SCHA.K</t>
  </si>
  <si>
    <t>SCHF.K</t>
  </si>
  <si>
    <t>EET</t>
  </si>
  <si>
    <t>EFO</t>
  </si>
  <si>
    <t>EZJ</t>
  </si>
  <si>
    <t>GDXJ.K</t>
  </si>
  <si>
    <t>MINT.K</t>
  </si>
  <si>
    <t>MNA</t>
  </si>
  <si>
    <t>BAB</t>
  </si>
  <si>
    <t>UNL</t>
  </si>
  <si>
    <t>GRID.O</t>
  </si>
  <si>
    <t>INDY.O</t>
  </si>
  <si>
    <t>VCIT.O</t>
  </si>
  <si>
    <t>VCLT.O</t>
  </si>
  <si>
    <t>VCSH.O</t>
  </si>
  <si>
    <t>VGIT.O</t>
  </si>
  <si>
    <t>VGLT.O</t>
  </si>
  <si>
    <t>VGSH.O</t>
  </si>
  <si>
    <t>VMBS.O</t>
  </si>
  <si>
    <t>CHIQ.K</t>
  </si>
  <si>
    <t>CHII.K</t>
  </si>
  <si>
    <t>MUNI.K</t>
  </si>
  <si>
    <t>YINN.K</t>
  </si>
  <si>
    <t>YANG.K</t>
  </si>
  <si>
    <t>CQQQ.K</t>
  </si>
  <si>
    <t>IGLB.K</t>
  </si>
  <si>
    <t>ILTB.K</t>
  </si>
  <si>
    <t>CHIC.K</t>
  </si>
  <si>
    <t>CHIX.K</t>
  </si>
  <si>
    <t>SCHG.K</t>
  </si>
  <si>
    <t>SCHV.K</t>
  </si>
  <si>
    <t>CHIE.K</t>
  </si>
  <si>
    <t>SPSB.K</t>
  </si>
  <si>
    <t>HEDJ.K</t>
  </si>
  <si>
    <t>PPLT.K</t>
  </si>
  <si>
    <t>PALL.K</t>
  </si>
  <si>
    <t>SCHE.K</t>
  </si>
  <si>
    <t>SCHC.K</t>
  </si>
  <si>
    <t>CHIM.K</t>
  </si>
  <si>
    <t>UST</t>
  </si>
  <si>
    <t>UBT</t>
  </si>
  <si>
    <t>EUFN.O</t>
  </si>
  <si>
    <t>SDOW.K</t>
  </si>
  <si>
    <t>SMMU.K</t>
  </si>
  <si>
    <t>SRTY.K</t>
  </si>
  <si>
    <t>SQQQ.O</t>
  </si>
  <si>
    <t>TQQQ.O</t>
  </si>
  <si>
    <t>SMDD.K</t>
  </si>
  <si>
    <t>UDOW.K</t>
  </si>
  <si>
    <t>UMDD.K</t>
  </si>
  <si>
    <t>URTY.K</t>
  </si>
  <si>
    <t>EGPT.K</t>
  </si>
  <si>
    <t>PCEF.K</t>
  </si>
  <si>
    <t>SOXL.K</t>
  </si>
  <si>
    <t>SOXS.K</t>
  </si>
  <si>
    <t>INDL.K</t>
  </si>
  <si>
    <t>FTRI.O</t>
  </si>
  <si>
    <t>FTAG.O</t>
  </si>
  <si>
    <t>XLB</t>
  </si>
  <si>
    <t>XLV</t>
  </si>
  <si>
    <t>XLP</t>
  </si>
  <si>
    <t>XLY</t>
  </si>
  <si>
    <t>XLE</t>
  </si>
  <si>
    <t>XLF</t>
  </si>
  <si>
    <t>XLI</t>
  </si>
  <si>
    <t>REK</t>
  </si>
  <si>
    <t>YXI</t>
  </si>
  <si>
    <t>PSCD.O</t>
  </si>
  <si>
    <t>PSCC.O</t>
  </si>
  <si>
    <t>PSCE.O</t>
  </si>
  <si>
    <t>PSCF.O</t>
  </si>
  <si>
    <t>PSCH.O</t>
  </si>
  <si>
    <t>PSCT.O</t>
  </si>
  <si>
    <t>PSCI.O</t>
  </si>
  <si>
    <t>PSCM.O</t>
  </si>
  <si>
    <t>PSCU.O</t>
  </si>
  <si>
    <t>BIB.O</t>
  </si>
  <si>
    <t>BIS.O</t>
  </si>
  <si>
    <t>COPX.K</t>
  </si>
  <si>
    <t>SIL</t>
  </si>
  <si>
    <t>UBR</t>
  </si>
  <si>
    <t>UPV</t>
  </si>
  <si>
    <t>EIRL.K</t>
  </si>
  <si>
    <t>EIDO.K</t>
  </si>
  <si>
    <t>EUSA.K</t>
  </si>
  <si>
    <t>IBND.K</t>
  </si>
  <si>
    <t>XLU</t>
  </si>
  <si>
    <t>EPOL.K</t>
  </si>
  <si>
    <t>PICB.K</t>
  </si>
  <si>
    <t>CORN.K</t>
  </si>
  <si>
    <t>QQQ.O</t>
  </si>
  <si>
    <t>RETL.K</t>
  </si>
  <si>
    <t>AADR.O</t>
  </si>
  <si>
    <t>LIT</t>
  </si>
  <si>
    <t>EMLC.K</t>
  </si>
  <si>
    <t>BNO</t>
  </si>
  <si>
    <t>SCHR.K</t>
  </si>
  <si>
    <t>SCHO.K</t>
  </si>
  <si>
    <t>SCHP.K</t>
  </si>
  <si>
    <t>ELD</t>
  </si>
  <si>
    <t>USCI.K</t>
  </si>
  <si>
    <t>GLIN.K</t>
  </si>
  <si>
    <t>AMLP.K</t>
  </si>
  <si>
    <t>XLK</t>
  </si>
  <si>
    <t>ENZL.O</t>
  </si>
  <si>
    <t>IVOO.K</t>
  </si>
  <si>
    <t>IVOG.K</t>
  </si>
  <si>
    <t>VIOO.K</t>
  </si>
  <si>
    <t>VIOG.K</t>
  </si>
  <si>
    <t>VIOV.K</t>
  </si>
  <si>
    <t>VOO</t>
  </si>
  <si>
    <t>VOOG.K</t>
  </si>
  <si>
    <t>VOOV.K</t>
  </si>
  <si>
    <t>IVOV.K</t>
  </si>
  <si>
    <t>ECON.K</t>
  </si>
  <si>
    <t>GNR</t>
  </si>
  <si>
    <t>CORP.K</t>
  </si>
  <si>
    <t>VONE.O</t>
  </si>
  <si>
    <t>VONG.O</t>
  </si>
  <si>
    <t>VONV.O</t>
  </si>
  <si>
    <t>VTHR.O</t>
  </si>
  <si>
    <t>VTWG.O</t>
  </si>
  <si>
    <t>VTWO.O</t>
  </si>
  <si>
    <t>VTWV.O</t>
  </si>
  <si>
    <t>EWZS.O</t>
  </si>
  <si>
    <t>ECNS.K</t>
  </si>
  <si>
    <t>EPHE.K</t>
  </si>
  <si>
    <t>GLTR.K</t>
  </si>
  <si>
    <t>REMX.K</t>
  </si>
  <si>
    <t>VNQI.O</t>
  </si>
  <si>
    <t>GOEX.K</t>
  </si>
  <si>
    <t>URA</t>
  </si>
  <si>
    <t>KBWY.O</t>
  </si>
  <si>
    <t>KBWD.O</t>
  </si>
  <si>
    <t>KBWP.O</t>
  </si>
  <si>
    <t>STIP.K</t>
  </si>
  <si>
    <t>DUST.K</t>
  </si>
  <si>
    <t>NUGT.K</t>
  </si>
  <si>
    <t>VIXM.K</t>
  </si>
  <si>
    <t>VIXY.K</t>
  </si>
  <si>
    <t>WTMF.K</t>
  </si>
  <si>
    <t>SCHM.K</t>
  </si>
  <si>
    <t>SCHH.K</t>
  </si>
  <si>
    <t>XHE</t>
  </si>
  <si>
    <t>XTN</t>
  </si>
  <si>
    <t>XTL</t>
  </si>
  <si>
    <t>HDGE.K</t>
  </si>
  <si>
    <t>VXUS.O</t>
  </si>
  <si>
    <t>ASEA.K</t>
  </si>
  <si>
    <t>NXTG.O</t>
  </si>
  <si>
    <t>EDIV.K</t>
  </si>
  <si>
    <t>EBND.K</t>
  </si>
  <si>
    <t>ARGT.K</t>
  </si>
  <si>
    <t>BKLN.K</t>
  </si>
  <si>
    <t>SJB</t>
  </si>
  <si>
    <t>MCHI.O</t>
  </si>
  <si>
    <t>HDV</t>
  </si>
  <si>
    <t>TBX</t>
  </si>
  <si>
    <t>SPBO.K</t>
  </si>
  <si>
    <t>HYMB.K</t>
  </si>
  <si>
    <t>UJB</t>
  </si>
  <si>
    <t>FPA.O</t>
  </si>
  <si>
    <t>FBZ.O</t>
  </si>
  <si>
    <t>FCA.O</t>
  </si>
  <si>
    <t>FDT.O</t>
  </si>
  <si>
    <t>FEM.O</t>
  </si>
  <si>
    <t>FEP.O</t>
  </si>
  <si>
    <t>FJP.O</t>
  </si>
  <si>
    <t>FLN.O</t>
  </si>
  <si>
    <t>FNY.O</t>
  </si>
  <si>
    <t>FNK.O</t>
  </si>
  <si>
    <t>FYC.O</t>
  </si>
  <si>
    <t>FYT.O</t>
  </si>
  <si>
    <t>FLTR.K</t>
  </si>
  <si>
    <t>SPHB.K</t>
  </si>
  <si>
    <t>SPLV.K</t>
  </si>
  <si>
    <t>CARZ.O</t>
  </si>
  <si>
    <t>SDIV.K</t>
  </si>
  <si>
    <t>DBGR.K</t>
  </si>
  <si>
    <t>DBEF.K</t>
  </si>
  <si>
    <t>DBEM.K</t>
  </si>
  <si>
    <t>DBJP.K</t>
  </si>
  <si>
    <t>ROOF.K</t>
  </si>
  <si>
    <t>CURE.K</t>
  </si>
  <si>
    <t>SPGP.K</t>
  </si>
  <si>
    <t>SPVM.K</t>
  </si>
  <si>
    <t>HYS</t>
  </si>
  <si>
    <t>FLOT.K</t>
  </si>
  <si>
    <t>SKYY.O</t>
  </si>
  <si>
    <t>XMPT.K</t>
  </si>
  <si>
    <t>SCHZ.K</t>
  </si>
  <si>
    <t>HDG</t>
  </si>
  <si>
    <t>INCO.K</t>
  </si>
  <si>
    <t>MORT.K</t>
  </si>
  <si>
    <t>EEMS.K</t>
  </si>
  <si>
    <t>BTAL.K</t>
  </si>
  <si>
    <t>PFIG.K</t>
  </si>
  <si>
    <t>WEAT.K</t>
  </si>
  <si>
    <t>SOYB.K</t>
  </si>
  <si>
    <t>CANE.K</t>
  </si>
  <si>
    <t>TILT.K</t>
  </si>
  <si>
    <t>GUNR.K</t>
  </si>
  <si>
    <t>TDTT.K</t>
  </si>
  <si>
    <t>TDTF.K</t>
  </si>
  <si>
    <t>XSW</t>
  </si>
  <si>
    <t>XHS</t>
  </si>
  <si>
    <t>XAR</t>
  </si>
  <si>
    <t>UVXY.K</t>
  </si>
  <si>
    <t>SVXY.K</t>
  </si>
  <si>
    <t>SURE.K</t>
  </si>
  <si>
    <t>BOIL.K</t>
  </si>
  <si>
    <t>KOLD.K</t>
  </si>
  <si>
    <t>SCHD.K</t>
  </si>
  <si>
    <t>LEMB.K</t>
  </si>
  <si>
    <t>USMV.K</t>
  </si>
  <si>
    <t>EFAV.K</t>
  </si>
  <si>
    <t>ACWV.K</t>
  </si>
  <si>
    <t>EEMV.K</t>
  </si>
  <si>
    <t>KBWB.O</t>
  </si>
  <si>
    <t>KBWR.O</t>
  </si>
  <si>
    <t>CPER.K</t>
  </si>
  <si>
    <t>SOCL.O</t>
  </si>
  <si>
    <t>FLRN.K</t>
  </si>
  <si>
    <t>SPTS.K</t>
  </si>
  <si>
    <t>QYLD.O</t>
  </si>
  <si>
    <t>GREK.K</t>
  </si>
  <si>
    <t>ICSH.K</t>
  </si>
  <si>
    <t>OIH</t>
  </si>
  <si>
    <t>PPH.O</t>
  </si>
  <si>
    <t>BBH.O</t>
  </si>
  <si>
    <t>RTH.O</t>
  </si>
  <si>
    <t>SMH.O</t>
  </si>
  <si>
    <t>RINF.K</t>
  </si>
  <si>
    <t>URTH.K</t>
  </si>
  <si>
    <t>EELV.K</t>
  </si>
  <si>
    <t>IDLV.K</t>
  </si>
  <si>
    <t>ENOR.K</t>
  </si>
  <si>
    <t>EDEN.K</t>
  </si>
  <si>
    <t>EFNL.K</t>
  </si>
  <si>
    <t>EWUS.K</t>
  </si>
  <si>
    <t>VEGI.K</t>
  </si>
  <si>
    <t>FILL.K</t>
  </si>
  <si>
    <t>PICK.K</t>
  </si>
  <si>
    <t>RING.O</t>
  </si>
  <si>
    <t>SLVP.K</t>
  </si>
  <si>
    <t>INDA.K</t>
  </si>
  <si>
    <t>USDU.K</t>
  </si>
  <si>
    <t>AGZD.O</t>
  </si>
  <si>
    <t>HYZD.O</t>
  </si>
  <si>
    <t>SMIN.K</t>
  </si>
  <si>
    <t>EEMA.O</t>
  </si>
  <si>
    <t>FKU.O</t>
  </si>
  <si>
    <t>NFTY.O</t>
  </si>
  <si>
    <t>FSZ.O</t>
  </si>
  <si>
    <t>FGM.O</t>
  </si>
  <si>
    <t>QLTA.K</t>
  </si>
  <si>
    <t>CMBS.K</t>
  </si>
  <si>
    <t>FDTS.O</t>
  </si>
  <si>
    <t>FEMS.O</t>
  </si>
  <si>
    <t>GNMA.O</t>
  </si>
  <si>
    <t>EEMO.K</t>
  </si>
  <si>
    <t>IDMO.K</t>
  </si>
  <si>
    <t>DVYA.K</t>
  </si>
  <si>
    <t>DVYE.K</t>
  </si>
  <si>
    <t>SPGM.K</t>
  </si>
  <si>
    <t>BOND.K</t>
  </si>
  <si>
    <t>EMCB.O</t>
  </si>
  <si>
    <t>SJNK.K</t>
  </si>
  <si>
    <t>QQQE.O</t>
  </si>
  <si>
    <t>TAGS.K</t>
  </si>
  <si>
    <t>TTT</t>
  </si>
  <si>
    <t>IHY</t>
  </si>
  <si>
    <t>EMHY.K</t>
  </si>
  <si>
    <t>GHYG.K</t>
  </si>
  <si>
    <t>HYXU.K</t>
  </si>
  <si>
    <t>IYLD.K</t>
  </si>
  <si>
    <t>FTHI.O</t>
  </si>
  <si>
    <t>FTQI.O</t>
  </si>
  <si>
    <t>RDVY.O</t>
  </si>
  <si>
    <t>ANGL.O</t>
  </si>
  <si>
    <t>CEMB.K</t>
  </si>
  <si>
    <t>SHYD.K</t>
  </si>
  <si>
    <t>MLPA.K</t>
  </si>
  <si>
    <t>MOAT.K</t>
  </si>
  <si>
    <t>RLY</t>
  </si>
  <si>
    <t>INKM.K</t>
  </si>
  <si>
    <t>GAL</t>
  </si>
  <si>
    <t>GYLD.K</t>
  </si>
  <si>
    <t>HYEM.K</t>
  </si>
  <si>
    <t>GURU.K</t>
  </si>
  <si>
    <t>YYY</t>
  </si>
  <si>
    <t>SPHY.K</t>
  </si>
  <si>
    <t>EMLP.K</t>
  </si>
  <si>
    <t>SDOG.K</t>
  </si>
  <si>
    <t>EURL.K</t>
  </si>
  <si>
    <t>VUSE.K</t>
  </si>
  <si>
    <t>SPFF.K</t>
  </si>
  <si>
    <t>PFXF.K</t>
  </si>
  <si>
    <t>LDUR.K</t>
  </si>
  <si>
    <t>DBAW.K</t>
  </si>
  <si>
    <t>EWS</t>
  </si>
  <si>
    <t>EWN</t>
  </si>
  <si>
    <t>EWW</t>
  </si>
  <si>
    <t>EWM</t>
  </si>
  <si>
    <t>EWJ</t>
  </si>
  <si>
    <t>EWA</t>
  </si>
  <si>
    <t>EWO</t>
  </si>
  <si>
    <t>EWK</t>
  </si>
  <si>
    <t>EWC</t>
  </si>
  <si>
    <t>EWQ</t>
  </si>
  <si>
    <t>EWG</t>
  </si>
  <si>
    <t>EWH</t>
  </si>
  <si>
    <t>EWU</t>
  </si>
  <si>
    <t>EWI</t>
  </si>
  <si>
    <t>EWL</t>
  </si>
  <si>
    <t>EWD</t>
  </si>
  <si>
    <t>EWP</t>
  </si>
  <si>
    <t>DWAS.O</t>
  </si>
  <si>
    <t>USFR.K</t>
  </si>
  <si>
    <t>HEWJ.K</t>
  </si>
  <si>
    <t>HEWG.O</t>
  </si>
  <si>
    <t>HEFA.K</t>
  </si>
  <si>
    <t>TFLO.K</t>
  </si>
  <si>
    <t>FV.O</t>
  </si>
  <si>
    <t>MDIV.O</t>
  </si>
  <si>
    <t>TDIV.O</t>
  </si>
  <si>
    <t>IPKW.O</t>
  </si>
  <si>
    <t>KBA</t>
  </si>
  <si>
    <t>AIRR.O</t>
  </si>
  <si>
    <t>DDIV.O</t>
  </si>
  <si>
    <t>FM</t>
  </si>
  <si>
    <t>VEGA.K</t>
  </si>
  <si>
    <t>CXSE.O</t>
  </si>
  <si>
    <t>TLTD.K</t>
  </si>
  <si>
    <t>TLTE.K</t>
  </si>
  <si>
    <t>RAVI.K</t>
  </si>
  <si>
    <t>VTIP.O</t>
  </si>
  <si>
    <t>SPHD.K</t>
  </si>
  <si>
    <t>IXUS.O</t>
  </si>
  <si>
    <t>IEFA.K</t>
  </si>
  <si>
    <t>IEMG.K</t>
  </si>
  <si>
    <t>ISTB.O</t>
  </si>
  <si>
    <t>VLU</t>
  </si>
  <si>
    <t>MMTM.K</t>
  </si>
  <si>
    <t>GVAL.K</t>
  </si>
  <si>
    <t>SILJ.K</t>
  </si>
  <si>
    <t>PHDG.K</t>
  </si>
  <si>
    <t>MRGR.K</t>
  </si>
  <si>
    <t>QDF</t>
  </si>
  <si>
    <t>QDEF.K</t>
  </si>
  <si>
    <t>BIZD.K</t>
  </si>
  <si>
    <t>FPE</t>
  </si>
  <si>
    <t>XSLV.K</t>
  </si>
  <si>
    <t>XMLV.K</t>
  </si>
  <si>
    <t>LGLV.K</t>
  </si>
  <si>
    <t>SMLV.K</t>
  </si>
  <si>
    <t>PEX</t>
  </si>
  <si>
    <t>HYLS.O</t>
  </si>
  <si>
    <t>DIV</t>
  </si>
  <si>
    <t>NGE</t>
  </si>
  <si>
    <t>SRLN.K</t>
  </si>
  <si>
    <t>BRZU.K</t>
  </si>
  <si>
    <t>KORU.K</t>
  </si>
  <si>
    <t>IQDF.K</t>
  </si>
  <si>
    <t>IQDE.K</t>
  </si>
  <si>
    <t>IQDY.K</t>
  </si>
  <si>
    <t>MTUM.K</t>
  </si>
  <si>
    <t>SIZE.K</t>
  </si>
  <si>
    <t>VLUE.K</t>
  </si>
  <si>
    <t>FTSL.O</t>
  </si>
  <si>
    <t>TOLZ.K</t>
  </si>
  <si>
    <t>EDOG.K</t>
  </si>
  <si>
    <t>SYLD.K</t>
  </si>
  <si>
    <t>HYHG.K</t>
  </si>
  <si>
    <t>DGRW.O</t>
  </si>
  <si>
    <t>BYLD.K</t>
  </si>
  <si>
    <t>TIPX.K</t>
  </si>
  <si>
    <t>BNDX.O</t>
  </si>
  <si>
    <t>VWOB.O</t>
  </si>
  <si>
    <t>RVNU.K</t>
  </si>
  <si>
    <t>BFOR.K</t>
  </si>
  <si>
    <t>UAE.O</t>
  </si>
  <si>
    <t>CN</t>
  </si>
  <si>
    <t>QAT.O</t>
  </si>
  <si>
    <t>VRP</t>
  </si>
  <si>
    <t>EUDG.K</t>
  </si>
  <si>
    <t>IHDG.K</t>
  </si>
  <si>
    <t>FMB.O</t>
  </si>
  <si>
    <t>OUNZ.K</t>
  </si>
  <si>
    <t>ASHS.K</t>
  </si>
  <si>
    <t>SPUU.K</t>
  </si>
  <si>
    <t>LQDH.K</t>
  </si>
  <si>
    <t>HYGH.K</t>
  </si>
  <si>
    <t>QEFA.K</t>
  </si>
  <si>
    <t>QEMM.K</t>
  </si>
  <si>
    <t>QWLD.K</t>
  </si>
  <si>
    <t>IPAC.K</t>
  </si>
  <si>
    <t>DGRO.K</t>
  </si>
  <si>
    <t>IUSB.O</t>
  </si>
  <si>
    <t>PGHY.K</t>
  </si>
  <si>
    <t>XYLD.K</t>
  </si>
  <si>
    <t>ISRA.K</t>
  </si>
  <si>
    <t>DXJS.O</t>
  </si>
  <si>
    <t>IDOG.K</t>
  </si>
  <si>
    <t>CDC.O</t>
  </si>
  <si>
    <t>CFA.O</t>
  </si>
  <si>
    <t>CFO.O</t>
  </si>
  <si>
    <t>REET.K</t>
  </si>
  <si>
    <t>HEZU.K</t>
  </si>
  <si>
    <t>SPSM.K</t>
  </si>
  <si>
    <t>SGDM.K</t>
  </si>
  <si>
    <t>QUAL.K</t>
  </si>
  <si>
    <t>IFV.O</t>
  </si>
  <si>
    <t>CNXT.K</t>
  </si>
  <si>
    <t>DGRS.O</t>
  </si>
  <si>
    <t>KWEB.K</t>
  </si>
  <si>
    <t>DGRE.O</t>
  </si>
  <si>
    <t>FMF</t>
  </si>
  <si>
    <t>MLPX.K</t>
  </si>
  <si>
    <t>FNDB.K</t>
  </si>
  <si>
    <t>FNDX.K</t>
  </si>
  <si>
    <t>FNDA.K</t>
  </si>
  <si>
    <t>FNDF.K</t>
  </si>
  <si>
    <t>FNDC.K</t>
  </si>
  <si>
    <t>FNDE.K</t>
  </si>
  <si>
    <t>FID.O</t>
  </si>
  <si>
    <t>CSF.O</t>
  </si>
  <si>
    <t>FTSM.O</t>
  </si>
  <si>
    <t>NEAR.K</t>
  </si>
  <si>
    <t>RDIV.K</t>
  </si>
  <si>
    <t>DBEU.K</t>
  </si>
  <si>
    <t>HAUZ.K</t>
  </si>
  <si>
    <t>JDST.K</t>
  </si>
  <si>
    <t>JNUG.K</t>
  </si>
  <si>
    <t>HISF.O</t>
  </si>
  <si>
    <t>EFAD.K</t>
  </si>
  <si>
    <t>WBIF.K</t>
  </si>
  <si>
    <t>WBIG.K</t>
  </si>
  <si>
    <t>WBIL.K</t>
  </si>
  <si>
    <t>FTLS.K</t>
  </si>
  <si>
    <t>BSCO.O</t>
  </si>
  <si>
    <t>BSCN.O</t>
  </si>
  <si>
    <t>DEEP.K</t>
  </si>
  <si>
    <t>RIGS.K</t>
  </si>
  <si>
    <t>HEEM.K</t>
  </si>
  <si>
    <t>NFRA.K</t>
  </si>
  <si>
    <t>ARKQ.K</t>
  </si>
  <si>
    <t>ARKW.K</t>
  </si>
  <si>
    <t>ULST.K</t>
  </si>
  <si>
    <t>NOBL.K</t>
  </si>
  <si>
    <t>CIZ.O</t>
  </si>
  <si>
    <t>DWAT.K</t>
  </si>
  <si>
    <t>AMZA.K</t>
  </si>
  <si>
    <t>IPOS.K</t>
  </si>
  <si>
    <t>IPO</t>
  </si>
  <si>
    <t>FCOR.K</t>
  </si>
  <si>
    <t>FLTB.K</t>
  </si>
  <si>
    <t>FBND.K</t>
  </si>
  <si>
    <t>SLQD.O</t>
  </si>
  <si>
    <t>SHYG.K</t>
  </si>
  <si>
    <t>COMT.O</t>
  </si>
  <si>
    <t>VBND.K</t>
  </si>
  <si>
    <t>FEUZ.O</t>
  </si>
  <si>
    <t>DAX.O</t>
  </si>
  <si>
    <t>ARKK.K</t>
  </si>
  <si>
    <t>ARKG.K</t>
  </si>
  <si>
    <t>GMOM.K</t>
  </si>
  <si>
    <t>FEMB.O</t>
  </si>
  <si>
    <t>FPXI.O</t>
  </si>
  <si>
    <t>LMBS.O</t>
  </si>
  <si>
    <t>JPIN.K</t>
  </si>
  <si>
    <t>CBON.K</t>
  </si>
  <si>
    <t>PDBC.O</t>
  </si>
  <si>
    <t>HACK.K</t>
  </si>
  <si>
    <t>EMQQ.K</t>
  </si>
  <si>
    <t>SKOR.O</t>
  </si>
  <si>
    <t>ROBO.K</t>
  </si>
  <si>
    <t>FTGC.O</t>
  </si>
  <si>
    <t>FDIS.K</t>
  </si>
  <si>
    <t>FSTA.K</t>
  </si>
  <si>
    <t>FENY.K</t>
  </si>
  <si>
    <t>FNCL.K</t>
  </si>
  <si>
    <t>FHLC.K</t>
  </si>
  <si>
    <t>FIDU.K</t>
  </si>
  <si>
    <t>FTEC.K</t>
  </si>
  <si>
    <t>FMAT.K</t>
  </si>
  <si>
    <t>FCOM.K</t>
  </si>
  <si>
    <t>FUTY.K</t>
  </si>
  <si>
    <t>NZAC.O</t>
  </si>
  <si>
    <t>VIDI.K</t>
  </si>
  <si>
    <t>ENFR.K</t>
  </si>
  <si>
    <t>FTSD.K</t>
  </si>
  <si>
    <t>IGHG.K</t>
  </si>
  <si>
    <t>ASHR.K</t>
  </si>
  <si>
    <t>GQRE.K</t>
  </si>
  <si>
    <t>EMFM.K</t>
  </si>
  <si>
    <t>PGAL.K</t>
  </si>
  <si>
    <t>FYLD.K</t>
  </si>
  <si>
    <t>KBND.K</t>
  </si>
  <si>
    <t>CRBN.K</t>
  </si>
  <si>
    <t>GAA</t>
  </si>
  <si>
    <t>XSOE.K</t>
  </si>
  <si>
    <t>DBEZ.K</t>
  </si>
  <si>
    <t>BBC</t>
  </si>
  <si>
    <t>BBP</t>
  </si>
  <si>
    <t>EQAL.K</t>
  </si>
  <si>
    <t>SBIO.K</t>
  </si>
  <si>
    <t>HIPS.K</t>
  </si>
  <si>
    <t>JPEM.K</t>
  </si>
  <si>
    <t>IQLT.K</t>
  </si>
  <si>
    <t>IMTM.K</t>
  </si>
  <si>
    <t>FREL.K</t>
  </si>
  <si>
    <t>SMDV.K</t>
  </si>
  <si>
    <t>REGL.K</t>
  </si>
  <si>
    <t>FLRT.K</t>
  </si>
  <si>
    <t>KALL.K</t>
  </si>
  <si>
    <t>TOTL.K</t>
  </si>
  <si>
    <t>FIBR.K</t>
  </si>
  <si>
    <t>RODM.K</t>
  </si>
  <si>
    <t>ESCR.K</t>
  </si>
  <si>
    <t>ROAM.K</t>
  </si>
  <si>
    <t>ESEB.K</t>
  </si>
  <si>
    <t>ROUS.K</t>
  </si>
  <si>
    <t>ESHY.K</t>
  </si>
  <si>
    <t>EUSC.K</t>
  </si>
  <si>
    <t>MEAR.K</t>
  </si>
  <si>
    <t>IBDO.K</t>
  </si>
  <si>
    <t>IBDP.K</t>
  </si>
  <si>
    <t>AFTY.K</t>
  </si>
  <si>
    <t>IBDQ.K</t>
  </si>
  <si>
    <t>SRET.O</t>
  </si>
  <si>
    <t>SDEM.K</t>
  </si>
  <si>
    <t>XT.O</t>
  </si>
  <si>
    <t>ROSC.K</t>
  </si>
  <si>
    <t>SGDJ.K</t>
  </si>
  <si>
    <t>XRLV.K</t>
  </si>
  <si>
    <t>FFTY.K</t>
  </si>
  <si>
    <t>QUS</t>
  </si>
  <si>
    <t>CHAU.K</t>
  </si>
  <si>
    <t>SMCP.O</t>
  </si>
  <si>
    <t>PAK</t>
  </si>
  <si>
    <t>JETS.K</t>
  </si>
  <si>
    <t>LRGF.K</t>
  </si>
  <si>
    <t>SMLF.K</t>
  </si>
  <si>
    <t>ISCF.K</t>
  </si>
  <si>
    <t>GLOF.K</t>
  </si>
  <si>
    <t>MBSD.K</t>
  </si>
  <si>
    <t>INTF.K</t>
  </si>
  <si>
    <t>LABD.K</t>
  </si>
  <si>
    <t>RNRG.O</t>
  </si>
  <si>
    <t>LABU.K</t>
  </si>
  <si>
    <t>DRIP.K</t>
  </si>
  <si>
    <t>GUSH.K</t>
  </si>
  <si>
    <t>ICVT.K</t>
  </si>
  <si>
    <t>PTLC.K</t>
  </si>
  <si>
    <t>PTNQ.O</t>
  </si>
  <si>
    <t>PTMC.K</t>
  </si>
  <si>
    <t>HTUS.K</t>
  </si>
  <si>
    <t>TPYP.K</t>
  </si>
  <si>
    <t>HAWX.K</t>
  </si>
  <si>
    <t>ISZE.K</t>
  </si>
  <si>
    <t>CIBR.O</t>
  </si>
  <si>
    <t>CSB.O</t>
  </si>
  <si>
    <t>CDL.O</t>
  </si>
  <si>
    <t>CSA.O</t>
  </si>
  <si>
    <t>KLDW.K</t>
  </si>
  <si>
    <t>YLD</t>
  </si>
  <si>
    <t>AGGY.K</t>
  </si>
  <si>
    <t>MOTI.K</t>
  </si>
  <si>
    <t>HSCZ.K</t>
  </si>
  <si>
    <t>OUSA.K</t>
  </si>
  <si>
    <t>ALTY.O</t>
  </si>
  <si>
    <t>IVLU.K</t>
  </si>
  <si>
    <t>IPAY.K</t>
  </si>
  <si>
    <t>HFXI.K</t>
  </si>
  <si>
    <t>NFLT.K</t>
  </si>
  <si>
    <t>RSPR.K</t>
  </si>
  <si>
    <t>HDAW.K</t>
  </si>
  <si>
    <t>HDEF.K</t>
  </si>
  <si>
    <t>DPST.K</t>
  </si>
  <si>
    <t>OEUR.K</t>
  </si>
  <si>
    <t>NAIL.K</t>
  </si>
  <si>
    <t>CRAK.K</t>
  </si>
  <si>
    <t>CID.O</t>
  </si>
  <si>
    <t>CIL.O</t>
  </si>
  <si>
    <t>VTEB.K</t>
  </si>
  <si>
    <t>XCEM.K</t>
  </si>
  <si>
    <t>VAMO.K</t>
  </si>
  <si>
    <t>EUDV.K</t>
  </si>
  <si>
    <t>IGBH.K</t>
  </si>
  <si>
    <t>KSA</t>
  </si>
  <si>
    <t>GSLC.K</t>
  </si>
  <si>
    <t>SPXV.K</t>
  </si>
  <si>
    <t>SPXT.K</t>
  </si>
  <si>
    <t>UTES.K</t>
  </si>
  <si>
    <t>SPXE.K</t>
  </si>
  <si>
    <t>SPXN.K</t>
  </si>
  <si>
    <t>QLC</t>
  </si>
  <si>
    <t>LKOR.K</t>
  </si>
  <si>
    <t>JHMM.K</t>
  </si>
  <si>
    <t>GEM</t>
  </si>
  <si>
    <t>JHML.K</t>
  </si>
  <si>
    <t>JPUS.K</t>
  </si>
  <si>
    <t>XLRE.K</t>
  </si>
  <si>
    <t>SPMO.K</t>
  </si>
  <si>
    <t>BSCP.O</t>
  </si>
  <si>
    <t>SPVU.K</t>
  </si>
  <si>
    <t>BSJN.O</t>
  </si>
  <si>
    <t>CNCR.O</t>
  </si>
  <si>
    <t>ASHX.K</t>
  </si>
  <si>
    <t>SPYD.K</t>
  </si>
  <si>
    <t>ITEQ.K</t>
  </si>
  <si>
    <t>FCVT.O</t>
  </si>
  <si>
    <t>GSIE.K</t>
  </si>
  <si>
    <t>IAGG.K</t>
  </si>
  <si>
    <t>ETHO.K</t>
  </si>
  <si>
    <t>ASET.O</t>
  </si>
  <si>
    <t>ONEY.K</t>
  </si>
  <si>
    <t>ONEV.K</t>
  </si>
  <si>
    <t>ONEO.K</t>
  </si>
  <si>
    <t>MJ</t>
  </si>
  <si>
    <t>PTEU.K</t>
  </si>
  <si>
    <t>EMGF.K</t>
  </si>
  <si>
    <t>DJD</t>
  </si>
  <si>
    <t>NANR.K</t>
  </si>
  <si>
    <t>SPYX.K</t>
  </si>
  <si>
    <t>LEAD.K</t>
  </si>
  <si>
    <t>DDLS.K</t>
  </si>
  <si>
    <t>DDWM.K</t>
  </si>
  <si>
    <t>DFND.K</t>
  </si>
  <si>
    <t>XITK.K</t>
  </si>
  <si>
    <t>EMDV.K</t>
  </si>
  <si>
    <t>WDIV.K</t>
  </si>
  <si>
    <t>GTO</t>
  </si>
  <si>
    <t>EINC.K</t>
  </si>
  <si>
    <t>GCOW.K</t>
  </si>
  <si>
    <t>PUTW.K</t>
  </si>
  <si>
    <t>LVHD.O</t>
  </si>
  <si>
    <t>VYMI.O</t>
  </si>
  <si>
    <t>VIGI.O</t>
  </si>
  <si>
    <t>JSMD.O</t>
  </si>
  <si>
    <t>JSML.O</t>
  </si>
  <si>
    <t>DEUS.K</t>
  </si>
  <si>
    <t>FAIL.K</t>
  </si>
  <si>
    <t>GSEU.K</t>
  </si>
  <si>
    <t>GSJY.K</t>
  </si>
  <si>
    <t>IVES.K</t>
  </si>
  <si>
    <t>SHE</t>
  </si>
  <si>
    <t>DEEF.K</t>
  </si>
  <si>
    <t>FVC.O</t>
  </si>
  <si>
    <t>PSET.O</t>
  </si>
  <si>
    <t>PY.O</t>
  </si>
  <si>
    <t>GAMR.K</t>
  </si>
  <si>
    <t>IQDG.K</t>
  </si>
  <si>
    <t>RFDI.O</t>
  </si>
  <si>
    <t>STOT.K</t>
  </si>
  <si>
    <t>EMTL.K</t>
  </si>
  <si>
    <t>RFEU.O</t>
  </si>
  <si>
    <t>RESE.K</t>
  </si>
  <si>
    <t>CATH.O</t>
  </si>
  <si>
    <t>IBUY.K</t>
  </si>
  <si>
    <t>SDG.O</t>
  </si>
  <si>
    <t>SFIG.K</t>
  </si>
  <si>
    <t>WFIG.K</t>
  </si>
  <si>
    <t>WFHY.K</t>
  </si>
  <si>
    <t>MILN.O</t>
  </si>
  <si>
    <t>BFIT.O</t>
  </si>
  <si>
    <t>AGNG.O</t>
  </si>
  <si>
    <t>JPME.K</t>
  </si>
  <si>
    <t>IGRO.K</t>
  </si>
  <si>
    <t>EPRF.K</t>
  </si>
  <si>
    <t>DIEM.K</t>
  </si>
  <si>
    <t>USPX.K</t>
  </si>
  <si>
    <t>UDIV.K</t>
  </si>
  <si>
    <t>DIVI.K</t>
  </si>
  <si>
    <t>RFDA.K</t>
  </si>
  <si>
    <t>RFFC.K</t>
  </si>
  <si>
    <t>SPDN.K</t>
  </si>
  <si>
    <t>ADME.K</t>
  </si>
  <si>
    <t>ESGN.K</t>
  </si>
  <si>
    <t>RFEM.O</t>
  </si>
  <si>
    <t>CNYA.K</t>
  </si>
  <si>
    <t>HYXF.O</t>
  </si>
  <si>
    <t>FAAR.O</t>
  </si>
  <si>
    <t>FALN.O</t>
  </si>
  <si>
    <t>ESGS.K</t>
  </si>
  <si>
    <t>RFCI.K</t>
  </si>
  <si>
    <t>XWEB.K</t>
  </si>
  <si>
    <t>ESGD.O</t>
  </si>
  <si>
    <t>KRMA.O</t>
  </si>
  <si>
    <t>EYLD.K</t>
  </si>
  <si>
    <t>ESGG.K</t>
  </si>
  <si>
    <t>ESG</t>
  </si>
  <si>
    <t>PRNT.K</t>
  </si>
  <si>
    <t>ESGE.O</t>
  </si>
  <si>
    <t>LVHI.K</t>
  </si>
  <si>
    <t>BTEC.O</t>
  </si>
  <si>
    <t>HUSV.K</t>
  </si>
  <si>
    <t>HDMV.K</t>
  </si>
  <si>
    <t>GBIL.K</t>
  </si>
  <si>
    <t>SMMV.K</t>
  </si>
  <si>
    <t>BOTZ.O</t>
  </si>
  <si>
    <t>FINX.O</t>
  </si>
  <si>
    <t>BSJO.O</t>
  </si>
  <si>
    <t>FDLO.K</t>
  </si>
  <si>
    <t>FDVV.K</t>
  </si>
  <si>
    <t>FDRR.K</t>
  </si>
  <si>
    <t>FVAL.K</t>
  </si>
  <si>
    <t>FQAL.K</t>
  </si>
  <si>
    <t>FDMO.K</t>
  </si>
  <si>
    <t>NUAG.K</t>
  </si>
  <si>
    <t>BSCQ.O</t>
  </si>
  <si>
    <t>BBHY.K</t>
  </si>
  <si>
    <t>SNSR.O</t>
  </si>
  <si>
    <t>IBDR.K</t>
  </si>
  <si>
    <t>CWS</t>
  </si>
  <si>
    <t>FTXL.O</t>
  </si>
  <si>
    <t>FLLV.K</t>
  </si>
  <si>
    <t>FTXH.O</t>
  </si>
  <si>
    <t>PSC.O</t>
  </si>
  <si>
    <t>FTXR.O</t>
  </si>
  <si>
    <t>VRIG.O</t>
  </si>
  <si>
    <t>FTXN.O</t>
  </si>
  <si>
    <t>TTAC.K</t>
  </si>
  <si>
    <t>OILK.K</t>
  </si>
  <si>
    <t>MFLX.O</t>
  </si>
  <si>
    <t>FCEF.O</t>
  </si>
  <si>
    <t>FLCO.K</t>
  </si>
  <si>
    <t>FTXO.O</t>
  </si>
  <si>
    <t>FTXG.O</t>
  </si>
  <si>
    <t>ISHP.O</t>
  </si>
  <si>
    <t>BUFF.K</t>
  </si>
  <si>
    <t>EEMX.K</t>
  </si>
  <si>
    <t>EFAX.K</t>
  </si>
  <si>
    <t>ACSI.K</t>
  </si>
  <si>
    <t>CWEB.K</t>
  </si>
  <si>
    <t>GVIP.K</t>
  </si>
  <si>
    <t>RESD.K</t>
  </si>
  <si>
    <t>IMTB.K</t>
  </si>
  <si>
    <t>JPSE.K</t>
  </si>
  <si>
    <t>VNLA.K</t>
  </si>
  <si>
    <t>EFAS.O</t>
  </si>
  <si>
    <t>BNDC.K</t>
  </si>
  <si>
    <t>XSHD.K</t>
  </si>
  <si>
    <t>ESGU.O</t>
  </si>
  <si>
    <t>HYLB.K</t>
  </si>
  <si>
    <t>NUSC.K</t>
  </si>
  <si>
    <t>NULG.K</t>
  </si>
  <si>
    <t>NULV.K</t>
  </si>
  <si>
    <t>NUMG.K</t>
  </si>
  <si>
    <t>NUMV.K</t>
  </si>
  <si>
    <t>DIVO.K</t>
  </si>
  <si>
    <t>JHMD.K</t>
  </si>
  <si>
    <t>COWZ.K</t>
  </si>
  <si>
    <t>NURE.K</t>
  </si>
  <si>
    <t>WBIY.K</t>
  </si>
  <si>
    <t>OUSM.K</t>
  </si>
  <si>
    <t>DFNL.K</t>
  </si>
  <si>
    <t>DWLD.K</t>
  </si>
  <si>
    <t>DUSA.K</t>
  </si>
  <si>
    <t>PFFR.K</t>
  </si>
  <si>
    <t>FIXD.O</t>
  </si>
  <si>
    <t>EBLU.K</t>
  </si>
  <si>
    <t>ISMD.K</t>
  </si>
  <si>
    <t>BLES.K</t>
  </si>
  <si>
    <t>GRNB.K</t>
  </si>
  <si>
    <t>PAVE.K</t>
  </si>
  <si>
    <t>CEFS.K</t>
  </si>
  <si>
    <t>IDEV.K</t>
  </si>
  <si>
    <t>ARCM.K</t>
  </si>
  <si>
    <t>COM</t>
  </si>
  <si>
    <t>BCD</t>
  </si>
  <si>
    <t>BCI</t>
  </si>
  <si>
    <t>NUSA.K</t>
  </si>
  <si>
    <t>XSHQ.K</t>
  </si>
  <si>
    <t>TAIL.K</t>
  </si>
  <si>
    <t>JPIB.K</t>
  </si>
  <si>
    <t>VSDA.O</t>
  </si>
  <si>
    <t>FLQM.K</t>
  </si>
  <si>
    <t>FLQS.K</t>
  </si>
  <si>
    <t>FLQL.K</t>
  </si>
  <si>
    <t>UTSL.K</t>
  </si>
  <si>
    <t>CACG.O</t>
  </si>
  <si>
    <t>DFEN.K</t>
  </si>
  <si>
    <t>DUSL.K</t>
  </si>
  <si>
    <t>MEXX.K</t>
  </si>
  <si>
    <t>TPOR.K</t>
  </si>
  <si>
    <t>RODE.K</t>
  </si>
  <si>
    <t>CSML.O</t>
  </si>
  <si>
    <t>SHAG.K</t>
  </si>
  <si>
    <t>JPST.K</t>
  </si>
  <si>
    <t>COMB.K</t>
  </si>
  <si>
    <t>LRGE.O</t>
  </si>
  <si>
    <t>CCOR.K</t>
  </si>
  <si>
    <t>YLDE.O</t>
  </si>
  <si>
    <t>NUDM.K</t>
  </si>
  <si>
    <t>NUEM.K</t>
  </si>
  <si>
    <t>GIGB.K</t>
  </si>
  <si>
    <t>CALF.K</t>
  </si>
  <si>
    <t>ICOW.K</t>
  </si>
  <si>
    <t>RNLC.O</t>
  </si>
  <si>
    <t>RNMC.O</t>
  </si>
  <si>
    <t>FCAL.O</t>
  </si>
  <si>
    <t>RNEM.O</t>
  </si>
  <si>
    <t>RNSC.O</t>
  </si>
  <si>
    <t>VSMV.O</t>
  </si>
  <si>
    <t>OCIO.K</t>
  </si>
  <si>
    <t>TTAI.K</t>
  </si>
  <si>
    <t>USMF.K</t>
  </si>
  <si>
    <t>GSSC.K</t>
  </si>
  <si>
    <t>GOAU.K</t>
  </si>
  <si>
    <t>SMMD.K</t>
  </si>
  <si>
    <t>PREF.K</t>
  </si>
  <si>
    <t>IBD</t>
  </si>
  <si>
    <t>SQLV.O</t>
  </si>
  <si>
    <t>HYDB.K</t>
  </si>
  <si>
    <t>IGEB.K</t>
  </si>
  <si>
    <t>SPMV.K</t>
  </si>
  <si>
    <t>SUSB.O</t>
  </si>
  <si>
    <t>SUSC.O</t>
  </si>
  <si>
    <t>EQRR.O</t>
  </si>
  <si>
    <t>EMXC.O</t>
  </si>
  <si>
    <t>EDOW.K</t>
  </si>
  <si>
    <t>FMDG.K^L18</t>
  </si>
  <si>
    <t>FFIU.K</t>
  </si>
  <si>
    <t>EMBU.K^I18</t>
  </si>
  <si>
    <t>FPEI.K</t>
  </si>
  <si>
    <t>BAR</t>
  </si>
  <si>
    <t>MFDX.K</t>
  </si>
  <si>
    <t>SECT.K</t>
  </si>
  <si>
    <t>MFEM.K</t>
  </si>
  <si>
    <t>MFUS.K</t>
  </si>
  <si>
    <t>MAGA.K</t>
  </si>
  <si>
    <t>GHYB.K</t>
  </si>
  <si>
    <t>OBOR.K</t>
  </si>
  <si>
    <t>FLMI.K</t>
  </si>
  <si>
    <t>PFFD.K</t>
  </si>
  <si>
    <t>GSEW.K</t>
  </si>
  <si>
    <t>IBDS.K</t>
  </si>
  <si>
    <t>PBTP.K</t>
  </si>
  <si>
    <t>PBUS.K</t>
  </si>
  <si>
    <t>BSJP.O</t>
  </si>
  <si>
    <t>BSCR.O</t>
  </si>
  <si>
    <t>HTRB.K</t>
  </si>
  <si>
    <t>DALT.K</t>
  </si>
  <si>
    <t>NUBD.K</t>
  </si>
  <si>
    <t>LFEQ.K</t>
  </si>
  <si>
    <t>CHGX.K</t>
  </si>
  <si>
    <t>SCHK.K</t>
  </si>
  <si>
    <t>KEMQ.K</t>
  </si>
  <si>
    <t>USMC.O</t>
  </si>
  <si>
    <t>VWID.K</t>
  </si>
  <si>
    <t>DIAL.K</t>
  </si>
  <si>
    <t>KGRN.K</t>
  </si>
  <si>
    <t>AIEQ.K</t>
  </si>
  <si>
    <t>MMIN.K</t>
  </si>
  <si>
    <t>MMIT.K</t>
  </si>
  <si>
    <t>USVM.O</t>
  </si>
  <si>
    <t>UIVM.O</t>
  </si>
  <si>
    <t>ULVM.O</t>
  </si>
  <si>
    <t>UITB.O</t>
  </si>
  <si>
    <t>USHY.K</t>
  </si>
  <si>
    <t>UEVM.O</t>
  </si>
  <si>
    <t>USTB.O</t>
  </si>
  <si>
    <t>FLMB.K</t>
  </si>
  <si>
    <t>BIBL.K</t>
  </si>
  <si>
    <t>YPS</t>
  </si>
  <si>
    <t>FMHI.O</t>
  </si>
  <si>
    <t>SDVY.O</t>
  </si>
  <si>
    <t>FLGB.K</t>
  </si>
  <si>
    <t>FLEU.K</t>
  </si>
  <si>
    <t>FLMX.K</t>
  </si>
  <si>
    <t>FLEE.K</t>
  </si>
  <si>
    <t>FLCA.K</t>
  </si>
  <si>
    <t>FLTW.K</t>
  </si>
  <si>
    <t>FLHK.K</t>
  </si>
  <si>
    <t>FLAU.K</t>
  </si>
  <si>
    <t>FLCH.K</t>
  </si>
  <si>
    <t>FLGR.K</t>
  </si>
  <si>
    <t>FLJH.K</t>
  </si>
  <si>
    <t>FLKR.K</t>
  </si>
  <si>
    <t>FLBR.K</t>
  </si>
  <si>
    <t>FLJP.K</t>
  </si>
  <si>
    <t>JVAL.K</t>
  </si>
  <si>
    <t>VTC.O</t>
  </si>
  <si>
    <t>EMEM.K^A20</t>
  </si>
  <si>
    <t>DIVB.K</t>
  </si>
  <si>
    <t>JHSC.K</t>
  </si>
  <si>
    <t>JMOM.K</t>
  </si>
  <si>
    <t>JQUA.K</t>
  </si>
  <si>
    <t>OMFS.K</t>
  </si>
  <si>
    <t>OMFL.K</t>
  </si>
  <si>
    <t>CLIX.K</t>
  </si>
  <si>
    <t>EMTY.K</t>
  </si>
  <si>
    <t>PILL.K</t>
  </si>
  <si>
    <t>SPDV.K</t>
  </si>
  <si>
    <t>EEMD.K</t>
  </si>
  <si>
    <t>IZRL.K</t>
  </si>
  <si>
    <t>PWS</t>
  </si>
  <si>
    <t>USAI.K</t>
  </si>
  <si>
    <t>VICE.K</t>
  </si>
  <si>
    <t>CLRG.O</t>
  </si>
  <si>
    <t>HMOP.K</t>
  </si>
  <si>
    <t>SIMS.K</t>
  </si>
  <si>
    <t>FITE.K</t>
  </si>
  <si>
    <t>HAIL.K</t>
  </si>
  <si>
    <t>LSST.K</t>
  </si>
  <si>
    <t>DWCR.K</t>
  </si>
  <si>
    <t>DTEC.K</t>
  </si>
  <si>
    <t>SHYL.K</t>
  </si>
  <si>
    <t>HYUP.K</t>
  </si>
  <si>
    <t>HYDW.K</t>
  </si>
  <si>
    <t>KORP.K</t>
  </si>
  <si>
    <t>VALQ.K</t>
  </si>
  <si>
    <t>BLOK.K</t>
  </si>
  <si>
    <t>BLCN.O</t>
  </si>
  <si>
    <t>HNDL.O</t>
  </si>
  <si>
    <t>WLDR.K</t>
  </si>
  <si>
    <t>FIVA.K</t>
  </si>
  <si>
    <t>FIDI.K</t>
  </si>
  <si>
    <t>KARS.K</t>
  </si>
  <si>
    <t>LEGR.O</t>
  </si>
  <si>
    <t>KOIN.K</t>
  </si>
  <si>
    <t>TMFC.K</t>
  </si>
  <si>
    <t>JPMB.K</t>
  </si>
  <si>
    <t>KURE.K</t>
  </si>
  <si>
    <t>PLTM.K</t>
  </si>
  <si>
    <t>FLSW.K</t>
  </si>
  <si>
    <t>FLIN.K</t>
  </si>
  <si>
    <t>FLAX.K</t>
  </si>
  <si>
    <t>VFMO.K</t>
  </si>
  <si>
    <t>VFMF.K</t>
  </si>
  <si>
    <t>VFQY.K</t>
  </si>
  <si>
    <t>VFVA.K</t>
  </si>
  <si>
    <t>VFMV.K</t>
  </si>
  <si>
    <t>ROBT.O</t>
  </si>
  <si>
    <t>DINT.K</t>
  </si>
  <si>
    <t>BDRY.K</t>
  </si>
  <si>
    <t>IBMM.K</t>
  </si>
  <si>
    <t>IETC.K</t>
  </si>
  <si>
    <t>IEDI.K</t>
  </si>
  <si>
    <t>KNG</t>
  </si>
  <si>
    <t>PPTY.K</t>
  </si>
  <si>
    <t>CMDY.K</t>
  </si>
  <si>
    <t>IFRA.K</t>
  </si>
  <si>
    <t>PULS.K</t>
  </si>
  <si>
    <t>QARP.K</t>
  </si>
  <si>
    <t>RAAX.K</t>
  </si>
  <si>
    <t>ESML.K</t>
  </si>
  <si>
    <t>DRIV.O</t>
  </si>
  <si>
    <t>IG</t>
  </si>
  <si>
    <t>HTAB.K</t>
  </si>
  <si>
    <t>UBOT.K</t>
  </si>
  <si>
    <t>SDCI.K</t>
  </si>
  <si>
    <t>SPXB.K</t>
  </si>
  <si>
    <t>LQDI.K</t>
  </si>
  <si>
    <t>INDS.K</t>
  </si>
  <si>
    <t>DALI.O</t>
  </si>
  <si>
    <t>PFFA.K</t>
  </si>
  <si>
    <t>SRVR.K</t>
  </si>
  <si>
    <t>BKC^B19</t>
  </si>
  <si>
    <t>AIQ.O</t>
  </si>
  <si>
    <t>HSRT.K</t>
  </si>
  <si>
    <t>FLHY.K</t>
  </si>
  <si>
    <t>FLIA.K</t>
  </si>
  <si>
    <t>FLBL.K</t>
  </si>
  <si>
    <t>OGIG.K</t>
  </si>
  <si>
    <t>UCON.K</t>
  </si>
  <si>
    <t>BATT.K</t>
  </si>
  <si>
    <t>IAUF.K</t>
  </si>
  <si>
    <t>JUST.K</t>
  </si>
  <si>
    <t>FLDR.K</t>
  </si>
  <si>
    <t>FDHY.K</t>
  </si>
  <si>
    <t>BBRE.K</t>
  </si>
  <si>
    <t>XLC</t>
  </si>
  <si>
    <t>BBEU.K</t>
  </si>
  <si>
    <t>BBJP.K</t>
  </si>
  <si>
    <t>GLDM.K</t>
  </si>
  <si>
    <t>KHYB.K</t>
  </si>
  <si>
    <t>IRBO.K</t>
  </si>
  <si>
    <t>ACES.K</t>
  </si>
  <si>
    <t>DWSH.O</t>
  </si>
  <si>
    <t>OPER.K</t>
  </si>
  <si>
    <t>ONLN.K</t>
  </si>
  <si>
    <t>QDIV.K</t>
  </si>
  <si>
    <t>OSCV.K</t>
  </si>
  <si>
    <t>HYGV.K</t>
  </si>
  <si>
    <t>NACP.K</t>
  </si>
  <si>
    <t>PEXL.K</t>
  </si>
  <si>
    <t>SZNE.K</t>
  </si>
  <si>
    <t>LOUP.K</t>
  </si>
  <si>
    <t>FCTR.K</t>
  </si>
  <si>
    <t>NTSX.K</t>
  </si>
  <si>
    <t>BBAX.K</t>
  </si>
  <si>
    <t>UJUL.K</t>
  </si>
  <si>
    <t>DRSK.K</t>
  </si>
  <si>
    <t>BBCA.K</t>
  </si>
  <si>
    <t>PJUL.K</t>
  </si>
  <si>
    <t>BSJQ.O</t>
  </si>
  <si>
    <t>BSCS.O</t>
  </si>
  <si>
    <t>EMMF.K</t>
  </si>
  <si>
    <t>DWMF.K</t>
  </si>
  <si>
    <t>IEMV.K^B20</t>
  </si>
  <si>
    <t>AAAU.K</t>
  </si>
  <si>
    <t>AUSF.K</t>
  </si>
  <si>
    <t>WOMN.K</t>
  </si>
  <si>
    <t>BJUL.K</t>
  </si>
  <si>
    <t>BNDW.O</t>
  </si>
  <si>
    <t>DVLU.O</t>
  </si>
  <si>
    <t>DVOL.O</t>
  </si>
  <si>
    <t>IIGD.K</t>
  </si>
  <si>
    <t>IUS.O</t>
  </si>
  <si>
    <t>BOUT.K</t>
  </si>
  <si>
    <t>JMBS.K</t>
  </si>
  <si>
    <t>UTRN.K</t>
  </si>
  <si>
    <t>WBND.O</t>
  </si>
  <si>
    <t>AFIF.K</t>
  </si>
  <si>
    <t>FPXE.O</t>
  </si>
  <si>
    <t>ESGV.K</t>
  </si>
  <si>
    <t>QINT.K</t>
  </si>
  <si>
    <t>LSAF.K</t>
  </si>
  <si>
    <t>MUST.K</t>
  </si>
  <si>
    <t>IBDT.K</t>
  </si>
  <si>
    <t>QTUM.K</t>
  </si>
  <si>
    <t>JHEM.K</t>
  </si>
  <si>
    <t>FLSA.K</t>
  </si>
  <si>
    <t>ESPO.O</t>
  </si>
  <si>
    <t>FLLA.K</t>
  </si>
  <si>
    <t>TAXF.K</t>
  </si>
  <si>
    <t>DSTL.K</t>
  </si>
  <si>
    <t>EAGG.K</t>
  </si>
  <si>
    <t>QGRO.K</t>
  </si>
  <si>
    <t>KOMP.K</t>
  </si>
  <si>
    <t>MOTG.K</t>
  </si>
  <si>
    <t>DURA.K</t>
  </si>
  <si>
    <t>EASG.K</t>
  </si>
  <si>
    <t>FUMB.K</t>
  </si>
  <si>
    <t>TMFS.K</t>
  </si>
  <si>
    <t>CNRG.K</t>
  </si>
  <si>
    <t>SWAN.K</t>
  </si>
  <si>
    <t>FDNI.O</t>
  </si>
  <si>
    <t>RSPC.K</t>
  </si>
  <si>
    <t>VSGX.K</t>
  </si>
  <si>
    <t>DQML.K^J19</t>
  </si>
  <si>
    <t>GTIP.K</t>
  </si>
  <si>
    <t>PAWZ.K</t>
  </si>
  <si>
    <t>JMST.K</t>
  </si>
  <si>
    <t>TRTY.K</t>
  </si>
  <si>
    <t>JMUB.K</t>
  </si>
  <si>
    <t>GDMA.K</t>
  </si>
  <si>
    <t>IHYV.K^B20</t>
  </si>
  <si>
    <t>FSMB.K</t>
  </si>
  <si>
    <t>BGRN.O</t>
  </si>
  <si>
    <t>DMDV.K</t>
  </si>
  <si>
    <t>WANT.K</t>
  </si>
  <si>
    <t>EBIZ.O</t>
  </si>
  <si>
    <t>PHYL.K</t>
  </si>
  <si>
    <t>EMCR.K</t>
  </si>
  <si>
    <t>EMSG.K</t>
  </si>
  <si>
    <t>CHIR.K</t>
  </si>
  <si>
    <t>CHIS.K</t>
  </si>
  <si>
    <t>CHIK.K</t>
  </si>
  <si>
    <t>CHIU.K</t>
  </si>
  <si>
    <t>CHIH.K</t>
  </si>
  <si>
    <t>IQIN.K</t>
  </si>
  <si>
    <t>BBCB.K</t>
  </si>
  <si>
    <t>BBAG.K</t>
  </si>
  <si>
    <t>UOCT.K</t>
  </si>
  <si>
    <t>BOCT.K</t>
  </si>
  <si>
    <t>POCT.K</t>
  </si>
  <si>
    <t>UJAN.K</t>
  </si>
  <si>
    <t>BJAN.K</t>
  </si>
  <si>
    <t>PJAN.K</t>
  </si>
  <si>
    <t>SSPY.K</t>
  </si>
  <si>
    <t>LDSF.O</t>
  </si>
  <si>
    <t>IBMN.K</t>
  </si>
  <si>
    <t>UCOM.K^C20</t>
  </si>
  <si>
    <t>LGOV.K</t>
  </si>
  <si>
    <t>JCPB.K</t>
  </si>
  <si>
    <t>EMFQ.K</t>
  </si>
  <si>
    <t>ARKF.K</t>
  </si>
  <si>
    <t>WINC.O</t>
  </si>
  <si>
    <t>VPC</t>
  </si>
  <si>
    <t>VRAI.K</t>
  </si>
  <si>
    <t>FDEM.K</t>
  </si>
  <si>
    <t>FDEV.K</t>
  </si>
  <si>
    <t>FSMD.K</t>
  </si>
  <si>
    <t>FIVG.K</t>
  </si>
  <si>
    <t>USSG.K</t>
  </si>
  <si>
    <t>EWJV.O</t>
  </si>
  <si>
    <t>BBSA.K</t>
  </si>
  <si>
    <t>BBUS.K</t>
  </si>
  <si>
    <t>HOMZ.K</t>
  </si>
  <si>
    <t>DYNF.K</t>
  </si>
  <si>
    <t>FOVL.K</t>
  </si>
  <si>
    <t>NETL.K</t>
  </si>
  <si>
    <t>FISR.K</t>
  </si>
  <si>
    <t>XLSR.K</t>
  </si>
  <si>
    <t>PAPR.K</t>
  </si>
  <si>
    <t>UAPR.K</t>
  </si>
  <si>
    <t>BAPR.K</t>
  </si>
  <si>
    <t>IBMO.K</t>
  </si>
  <si>
    <t>GNOM.O</t>
  </si>
  <si>
    <t>UFO.O</t>
  </si>
  <si>
    <t>SFY</t>
  </si>
  <si>
    <t>SFYX.K</t>
  </si>
  <si>
    <t>KEMX.K</t>
  </si>
  <si>
    <t>IBMP.K</t>
  </si>
  <si>
    <t>CLOU.O</t>
  </si>
  <si>
    <t>GSST.K</t>
  </si>
  <si>
    <t>YOLO.K</t>
  </si>
  <si>
    <t>IDRV.K</t>
  </si>
  <si>
    <t>RYLD.K</t>
  </si>
  <si>
    <t>IBMQ.K</t>
  </si>
  <si>
    <t>SEIX.K</t>
  </si>
  <si>
    <t>TPHD.K</t>
  </si>
  <si>
    <t>TPLC.K</t>
  </si>
  <si>
    <t>PTIN.K</t>
  </si>
  <si>
    <t>BUL</t>
  </si>
  <si>
    <t>ECOW.O</t>
  </si>
  <si>
    <t>TRND.K</t>
  </si>
  <si>
    <t>HERD.O</t>
  </si>
  <si>
    <t>BYOB.O</t>
  </si>
  <si>
    <t>DBMF.K</t>
  </si>
  <si>
    <t>SFYF.K</t>
  </si>
  <si>
    <t>IBHC.K</t>
  </si>
  <si>
    <t>IBHD.K</t>
  </si>
  <si>
    <t>IBHE.K</t>
  </si>
  <si>
    <t>SUSL.O</t>
  </si>
  <si>
    <t>IVOL.K</t>
  </si>
  <si>
    <t>ZIG</t>
  </si>
  <si>
    <t>AMOM.K</t>
  </si>
  <si>
    <t>QRFT.K</t>
  </si>
  <si>
    <t>GLIF.K</t>
  </si>
  <si>
    <t>FRDM.K</t>
  </si>
  <si>
    <t>BJUN.K</t>
  </si>
  <si>
    <t>PJUN.K</t>
  </si>
  <si>
    <t>NULC.K</t>
  </si>
  <si>
    <t>UJUN.K</t>
  </si>
  <si>
    <t>IHAK.K</t>
  </si>
  <si>
    <t>IDNA.K</t>
  </si>
  <si>
    <t>HTEC.K</t>
  </si>
  <si>
    <t>SNPE.K</t>
  </si>
  <si>
    <t>EJUL.K</t>
  </si>
  <si>
    <t>IJUL.K</t>
  </si>
  <si>
    <t>THCX.K</t>
  </si>
  <si>
    <t>ACIO.K</t>
  </si>
  <si>
    <t>QLVE.K</t>
  </si>
  <si>
    <t>QLV</t>
  </si>
  <si>
    <t>QLVD.K</t>
  </si>
  <si>
    <t>HLAL.O</t>
  </si>
  <si>
    <t>CNBS.K</t>
  </si>
  <si>
    <t>TOKE.K</t>
  </si>
  <si>
    <t>ULTR.K</t>
  </si>
  <si>
    <t>UAUG.K</t>
  </si>
  <si>
    <t>PAUG.K</t>
  </si>
  <si>
    <t>ECLN.K</t>
  </si>
  <si>
    <t>USEP.K</t>
  </si>
  <si>
    <t>BSEP.K</t>
  </si>
  <si>
    <t>PSEP.K</t>
  </si>
  <si>
    <t>WCLD.O</t>
  </si>
  <si>
    <t>VEGN.K</t>
  </si>
  <si>
    <t>BSJR.O</t>
  </si>
  <si>
    <t>BSCT.O</t>
  </si>
  <si>
    <t>FLCB.K</t>
  </si>
  <si>
    <t>AVEM.K</t>
  </si>
  <si>
    <t>IBDU.K</t>
  </si>
  <si>
    <t>POTX.O</t>
  </si>
  <si>
    <t>BSMT.O</t>
  </si>
  <si>
    <t>REVS.K</t>
  </si>
  <si>
    <t>RECS.K</t>
  </si>
  <si>
    <t>AVUV.K</t>
  </si>
  <si>
    <t>BSMN.O</t>
  </si>
  <si>
    <t>AVDE.K</t>
  </si>
  <si>
    <t>AVUS.K</t>
  </si>
  <si>
    <t>BSMP.O</t>
  </si>
  <si>
    <t>BSMQ.O</t>
  </si>
  <si>
    <t>BSMO.O</t>
  </si>
  <si>
    <t>BSMS.O</t>
  </si>
  <si>
    <t>BSMR.O</t>
  </si>
  <si>
    <t>AVDV.K</t>
  </si>
  <si>
    <t>NUHY.K</t>
  </si>
  <si>
    <t>KOCT.K</t>
  </si>
  <si>
    <t>NOCT.K</t>
  </si>
  <si>
    <t>OVB</t>
  </si>
  <si>
    <t>OVL</t>
  </si>
  <si>
    <t>OVF</t>
  </si>
  <si>
    <t>WWJD.K</t>
  </si>
  <si>
    <t>OVS</t>
  </si>
  <si>
    <t>OVM</t>
  </si>
  <si>
    <t>QQH</t>
  </si>
  <si>
    <t>SCHQ.K</t>
  </si>
  <si>
    <t>LGH</t>
  </si>
  <si>
    <t>SCHJ.K</t>
  </si>
  <si>
    <t>SCHI.K</t>
  </si>
  <si>
    <t>PTBD.K</t>
  </si>
  <si>
    <t>HERO.O</t>
  </si>
  <si>
    <t>BUG.O</t>
  </si>
  <si>
    <t>GXTG.O</t>
  </si>
  <si>
    <t>UNOV.K</t>
  </si>
  <si>
    <t>TDV</t>
  </si>
  <si>
    <t>DAUG.K</t>
  </si>
  <si>
    <t>HIBS.K</t>
  </si>
  <si>
    <t>FAUG.K</t>
  </si>
  <si>
    <t>WEBL.K</t>
  </si>
  <si>
    <t>TMDV.K</t>
  </si>
  <si>
    <t>WEBS.K</t>
  </si>
  <si>
    <t>HIBL.K</t>
  </si>
  <si>
    <t>FCPI.K</t>
  </si>
  <si>
    <t>BNOV.K</t>
  </si>
  <si>
    <t>ROMO.K</t>
  </si>
  <si>
    <t>PNOV.K</t>
  </si>
  <si>
    <t>MTGP.K</t>
  </si>
  <si>
    <t>MOTO.K</t>
  </si>
  <si>
    <t>PFLD.K</t>
  </si>
  <si>
    <t>DNOV.K</t>
  </si>
  <si>
    <t>FNOV.K</t>
  </si>
  <si>
    <t>UDEC.K</t>
  </si>
  <si>
    <t>PDEC.K</t>
  </si>
  <si>
    <t>BDEC.K</t>
  </si>
  <si>
    <t>TPIF.K</t>
  </si>
  <si>
    <t>TPSC.K</t>
  </si>
  <si>
    <t>URNM.K</t>
  </si>
  <si>
    <t>AFMC.K</t>
  </si>
  <si>
    <t>AFSM.K</t>
  </si>
  <si>
    <t>AFLG.K</t>
  </si>
  <si>
    <t>BBIN.K</t>
  </si>
  <si>
    <t>EMNT.K</t>
  </si>
  <si>
    <t>RPAR.K</t>
  </si>
  <si>
    <t>AESR.K</t>
  </si>
  <si>
    <t>IQSI.K</t>
  </si>
  <si>
    <t>IQSU.K</t>
  </si>
  <si>
    <t>DBEH.K</t>
  </si>
  <si>
    <t>SPUS.K</t>
  </si>
  <si>
    <t>RAFE.K</t>
  </si>
  <si>
    <t>NUSI.K</t>
  </si>
  <si>
    <t>FLSP.K</t>
  </si>
  <si>
    <t>DWUS.O</t>
  </si>
  <si>
    <t>DWAW.O</t>
  </si>
  <si>
    <t>NJAN.K</t>
  </si>
  <si>
    <t>IJAN.K</t>
  </si>
  <si>
    <t>KJAN.K</t>
  </si>
  <si>
    <t>EJAN.K</t>
  </si>
  <si>
    <t>SPSK.K</t>
  </si>
  <si>
    <t>LCR</t>
  </si>
  <si>
    <t>TECB.K</t>
  </si>
  <si>
    <t>STLG.K</t>
  </si>
  <si>
    <t>SSUS.K</t>
  </si>
  <si>
    <t>SMDY.K</t>
  </si>
  <si>
    <t>ABEQ.K</t>
  </si>
  <si>
    <t>HYTR.K</t>
  </si>
  <si>
    <t>MARB.K</t>
  </si>
  <si>
    <t>PFEB.K</t>
  </si>
  <si>
    <t>BFEB.K</t>
  </si>
  <si>
    <t>UFEB.K</t>
  </si>
  <si>
    <t>ARMR.K</t>
  </si>
  <si>
    <t>LDEM.O</t>
  </si>
  <si>
    <t>AWAY.K</t>
  </si>
  <si>
    <t>HCRB.K</t>
  </si>
  <si>
    <t>FFEB.K</t>
  </si>
  <si>
    <t>DFEB.K</t>
  </si>
  <si>
    <t>IQM</t>
  </si>
  <si>
    <t>BUYZ.K</t>
  </si>
  <si>
    <t>IBTE.O</t>
  </si>
  <si>
    <t>IBTH.O</t>
  </si>
  <si>
    <t>IBTJ.O</t>
  </si>
  <si>
    <t>IBTF.O</t>
  </si>
  <si>
    <t>IBTI.O</t>
  </si>
  <si>
    <t>IBTG.O</t>
  </si>
  <si>
    <t>PMAR.K</t>
  </si>
  <si>
    <t>BMAR.K</t>
  </si>
  <si>
    <t>UMAR.K</t>
  </si>
  <si>
    <t>HELX.K</t>
  </si>
  <si>
    <t>LRNZ.K</t>
  </si>
  <si>
    <t>IBTD.O</t>
  </si>
  <si>
    <t>WUGI.K</t>
  </si>
  <si>
    <t>FDG</t>
  </si>
  <si>
    <t>FLV</t>
  </si>
  <si>
    <t>KAPR.K</t>
  </si>
  <si>
    <t>NAPR.K</t>
  </si>
  <si>
    <t>HSMV.K</t>
  </si>
  <si>
    <t>KOKU.K</t>
  </si>
  <si>
    <t>BKLC.K</t>
  </si>
  <si>
    <t>BKSE.K</t>
  </si>
  <si>
    <t>BKMC.K</t>
  </si>
  <si>
    <t>BBMC.K</t>
  </si>
  <si>
    <t>BKAG.K</t>
  </si>
  <si>
    <t>BKEM.K</t>
  </si>
  <si>
    <t>BKHY.K</t>
  </si>
  <si>
    <t>BKIE.K</t>
  </si>
  <si>
    <t>DEED.K</t>
  </si>
  <si>
    <t>BMAY.K</t>
  </si>
  <si>
    <t>PMAY.K</t>
  </si>
  <si>
    <t>UMAY.K</t>
  </si>
  <si>
    <t>ARB</t>
  </si>
  <si>
    <t>THNQ.K</t>
  </si>
  <si>
    <t>SIXL.K</t>
  </si>
  <si>
    <t>SIXA.K</t>
  </si>
  <si>
    <t>SIXS.K</t>
  </si>
  <si>
    <t>SIXH.K</t>
  </si>
  <si>
    <t>SQEW.K</t>
  </si>
  <si>
    <t>MSVX.K</t>
  </si>
  <si>
    <t>GSUS.K</t>
  </si>
  <si>
    <t>GSEE.K</t>
  </si>
  <si>
    <t>GSID.K</t>
  </si>
  <si>
    <t>DMAY.K</t>
  </si>
  <si>
    <t>FMAY.K</t>
  </si>
  <si>
    <t>JEPI.K</t>
  </si>
  <si>
    <t>JIG</t>
  </si>
  <si>
    <t>CFCV.K</t>
  </si>
  <si>
    <t>SGOV.K</t>
  </si>
  <si>
    <t>SSLY.K</t>
  </si>
  <si>
    <t>APRW.K</t>
  </si>
  <si>
    <t>APRT.K</t>
  </si>
  <si>
    <t>EMBD.K</t>
  </si>
  <si>
    <t>FMIL.K</t>
  </si>
  <si>
    <t>FBCG.K</t>
  </si>
  <si>
    <t>FBCV.K</t>
  </si>
  <si>
    <t>BETZ.K</t>
  </si>
  <si>
    <t>FLGV.K</t>
  </si>
  <si>
    <t>PQDI.K</t>
  </si>
  <si>
    <t>GERM.K</t>
  </si>
  <si>
    <t>EAOR.K</t>
  </si>
  <si>
    <t>EAOK.K</t>
  </si>
  <si>
    <t>EAOM.K</t>
  </si>
  <si>
    <t>DMXF.O</t>
  </si>
  <si>
    <t>USXF.O</t>
  </si>
  <si>
    <t>EAOA.K</t>
  </si>
  <si>
    <t>CEFA.O</t>
  </si>
  <si>
    <t>MRSK.K</t>
  </si>
  <si>
    <t>THY</t>
  </si>
  <si>
    <t>PFFV.K</t>
  </si>
  <si>
    <t>VIRS.K</t>
  </si>
  <si>
    <t>WFH</t>
  </si>
  <si>
    <t>EUSB.K</t>
  </si>
  <si>
    <t>ALTL.K</t>
  </si>
  <si>
    <t>PAMC.K</t>
  </si>
  <si>
    <t>PALC.K</t>
  </si>
  <si>
    <t>IBDV.K</t>
  </si>
  <si>
    <t>FJUN.K</t>
  </si>
  <si>
    <t>JULT.K</t>
  </si>
  <si>
    <t>NJUL.K</t>
  </si>
  <si>
    <t>JULZ.K</t>
  </si>
  <si>
    <t>KJUL.K</t>
  </si>
  <si>
    <t>JULW.K</t>
  </si>
  <si>
    <t>GSIG.K</t>
  </si>
  <si>
    <t>ESGA.K</t>
  </si>
  <si>
    <t>MID</t>
  </si>
  <si>
    <t>RISN.K</t>
  </si>
  <si>
    <t>FLUD.K</t>
  </si>
  <si>
    <t>IBTK.O</t>
  </si>
  <si>
    <t>DJUL.K</t>
  </si>
  <si>
    <t>FJUL.K</t>
  </si>
  <si>
    <t>MMLG.K</t>
  </si>
  <si>
    <t>EFIV.K</t>
  </si>
  <si>
    <t>EDOC.O</t>
  </si>
  <si>
    <t>KRBN.K</t>
  </si>
  <si>
    <t>AUGZ.K</t>
  </si>
  <si>
    <t>TEQI.K</t>
  </si>
  <si>
    <t>TGRW.K</t>
  </si>
  <si>
    <t>TDVG.K</t>
  </si>
  <si>
    <t>TCHP.K</t>
  </si>
  <si>
    <t>BUFR.K</t>
  </si>
  <si>
    <t>ADFI.K</t>
  </si>
  <si>
    <t>TFJL.K</t>
  </si>
  <si>
    <t>TBJL.K</t>
  </si>
  <si>
    <t>FUNL.K</t>
  </si>
  <si>
    <t>LCG</t>
  </si>
  <si>
    <t>SEPZ.K</t>
  </si>
  <si>
    <t>MSOS.K</t>
  </si>
  <si>
    <t>KWT</t>
  </si>
  <si>
    <t>CCRV.K</t>
  </si>
  <si>
    <t>SPYC.K</t>
  </si>
  <si>
    <t>SPUC.K</t>
  </si>
  <si>
    <t>SPD</t>
  </si>
  <si>
    <t>AAA</t>
  </si>
  <si>
    <t>GCOR.K</t>
  </si>
  <si>
    <t>QQQN.O</t>
  </si>
  <si>
    <t>BSJS.O</t>
  </si>
  <si>
    <t>FLRG.K</t>
  </si>
  <si>
    <t>BSCU.O</t>
  </si>
  <si>
    <t>TDSB.O</t>
  </si>
  <si>
    <t>TDSC.O</t>
  </si>
  <si>
    <t>TDSD.O</t>
  </si>
  <si>
    <t>TDSE.O</t>
  </si>
  <si>
    <t>VNSE.K</t>
  </si>
  <si>
    <t>VNMC.K</t>
  </si>
  <si>
    <t>DSEP.K</t>
  </si>
  <si>
    <t>FSEP.K</t>
  </si>
  <si>
    <t>XYLG.K</t>
  </si>
  <si>
    <t>QYLG.O</t>
  </si>
  <si>
    <t>VCEB.K</t>
  </si>
  <si>
    <t>XVV</t>
  </si>
  <si>
    <t>BLDG.K</t>
  </si>
  <si>
    <t>BILS.K</t>
  </si>
  <si>
    <t>GOVZ.K</t>
  </si>
  <si>
    <t>XJH</t>
  </si>
  <si>
    <t>XJR</t>
  </si>
  <si>
    <t>CHB.O</t>
  </si>
  <si>
    <t>MSTB.K</t>
  </si>
  <si>
    <t>BMED.K</t>
  </si>
  <si>
    <t>BTEK.K</t>
  </si>
  <si>
    <t>IWFH.K</t>
  </si>
  <si>
    <t>OCTW.K</t>
  </si>
  <si>
    <t>OCTT.K</t>
  </si>
  <si>
    <t>OCTZ.K</t>
  </si>
  <si>
    <t>TGIF.K</t>
  </si>
  <si>
    <t>PIFI.K</t>
  </si>
  <si>
    <t>HYBB.K</t>
  </si>
  <si>
    <t>BSMU.O</t>
  </si>
  <si>
    <t>EMXF.O</t>
  </si>
  <si>
    <t>QQQJ.O</t>
  </si>
  <si>
    <t>QQQM.O</t>
  </si>
  <si>
    <t>AVIG.K</t>
  </si>
  <si>
    <t>AVSF.K</t>
  </si>
  <si>
    <t>ANEW.K</t>
  </si>
  <si>
    <t>JAAA.K</t>
  </si>
  <si>
    <t>DOCT.K</t>
  </si>
  <si>
    <t>FOCT.K</t>
  </si>
  <si>
    <t>INDF.K</t>
  </si>
  <si>
    <t>RDFI.K</t>
  </si>
  <si>
    <t>RTAI.K</t>
  </si>
  <si>
    <t>ACTV.K</t>
  </si>
  <si>
    <t>LSAT.K</t>
  </si>
  <si>
    <t>SVAL.K</t>
  </si>
  <si>
    <t>ACVF.K</t>
  </si>
  <si>
    <t>VPN.O</t>
  </si>
  <si>
    <t>CTEC.O</t>
  </si>
  <si>
    <t>NOVZ.K</t>
  </si>
  <si>
    <t>DEMZ.O</t>
  </si>
  <si>
    <t>GINN.K</t>
  </si>
  <si>
    <t>SOLR.K</t>
  </si>
  <si>
    <t>IBHF.K</t>
  </si>
  <si>
    <t>MOON.K</t>
  </si>
  <si>
    <t>CBSE.K</t>
  </si>
  <si>
    <t>CBLS.K</t>
  </si>
  <si>
    <t>BBSC.K</t>
  </si>
  <si>
    <t>LBAY.K</t>
  </si>
  <si>
    <t>DFAU.K</t>
  </si>
  <si>
    <t>DFAI.K</t>
  </si>
  <si>
    <t>RORO.K</t>
  </si>
  <si>
    <t>KFVG.K</t>
  </si>
  <si>
    <t>KVLE.K</t>
  </si>
  <si>
    <t>DECZ.K</t>
  </si>
  <si>
    <t>DFAE.K</t>
  </si>
  <si>
    <t>KMLM.K</t>
  </si>
  <si>
    <t>MBBB.K</t>
  </si>
  <si>
    <t>MIG</t>
  </si>
  <si>
    <t>MGMT.K</t>
  </si>
  <si>
    <t>IHYF.O</t>
  </si>
  <si>
    <t>NVQ</t>
  </si>
  <si>
    <t>DFHY.K</t>
  </si>
  <si>
    <t>DFNV.K</t>
  </si>
  <si>
    <t>GLRY.K</t>
  </si>
  <si>
    <t>BNE</t>
  </si>
  <si>
    <t>KBUY.K</t>
  </si>
  <si>
    <t>AVMU.K</t>
  </si>
  <si>
    <t>JCTR.K</t>
  </si>
  <si>
    <t>JSTC.K</t>
  </si>
  <si>
    <t>DSTX.K</t>
  </si>
  <si>
    <t>FICS.O</t>
  </si>
  <si>
    <t>SPCX.O</t>
  </si>
  <si>
    <t>DDEC.K</t>
  </si>
  <si>
    <t>FDEC.K</t>
  </si>
  <si>
    <t>QDEC.K</t>
  </si>
  <si>
    <t>YDEC.K</t>
  </si>
  <si>
    <t>IVRA.K</t>
  </si>
  <si>
    <t>HEGD.K</t>
  </si>
  <si>
    <t>PSCX.K</t>
  </si>
  <si>
    <t>PSFD.K</t>
  </si>
  <si>
    <t>PSMD.K</t>
  </si>
  <si>
    <t>GSPY.K</t>
  </si>
  <si>
    <t>QPX</t>
  </si>
  <si>
    <t>VCAR.K</t>
  </si>
  <si>
    <t>PSFF.K</t>
  </si>
  <si>
    <t>SPRE.K</t>
  </si>
  <si>
    <t>FXED.K</t>
  </si>
  <si>
    <t>DIVY.K</t>
  </si>
  <si>
    <t>RAYC.K</t>
  </si>
  <si>
    <t>MRAD.K</t>
  </si>
  <si>
    <t>JANT.K</t>
  </si>
  <si>
    <t>JANW.K</t>
  </si>
  <si>
    <t>JANZ.K</t>
  </si>
  <si>
    <t>DSJA.K</t>
  </si>
  <si>
    <t>DBJA.K</t>
  </si>
  <si>
    <t>TSJA.K</t>
  </si>
  <si>
    <t>CLDL.K</t>
  </si>
  <si>
    <t>INFL.K</t>
  </si>
  <si>
    <t>ONOF.K</t>
  </si>
  <si>
    <t>HART.K</t>
  </si>
  <si>
    <t>LVOL.K</t>
  </si>
  <si>
    <t>XDAT.K</t>
  </si>
  <si>
    <t>OVLH.K</t>
  </si>
  <si>
    <t>OVT</t>
  </si>
  <si>
    <t>DJAN.K</t>
  </si>
  <si>
    <t>FJAN.K</t>
  </si>
  <si>
    <t>UCYB.O</t>
  </si>
  <si>
    <t>BGLD.K</t>
  </si>
  <si>
    <t>BUFD.K</t>
  </si>
  <si>
    <t>SKYU.O</t>
  </si>
  <si>
    <t>ISWN.K</t>
  </si>
  <si>
    <t>KSTR.K</t>
  </si>
  <si>
    <t>WCBR.O</t>
  </si>
  <si>
    <t>DIVZ.K</t>
  </si>
  <si>
    <t>TMAT.K</t>
  </si>
  <si>
    <t>FEBZ.K</t>
  </si>
  <si>
    <t>LOPP.K</t>
  </si>
  <si>
    <t>FGRO.K</t>
  </si>
  <si>
    <t>FMAG.K</t>
  </si>
  <si>
    <t>FPRO.K</t>
  </si>
  <si>
    <t>FSMO.K</t>
  </si>
  <si>
    <t>MBND.K</t>
  </si>
  <si>
    <t>VABS.K</t>
  </si>
  <si>
    <t>GGRW.K</t>
  </si>
  <si>
    <t>EFIX.K</t>
  </si>
  <si>
    <t>QCON.K</t>
  </si>
  <si>
    <t>QPFF.K</t>
  </si>
  <si>
    <t>IMFL.K</t>
  </si>
  <si>
    <t>MIDE.K</t>
  </si>
  <si>
    <t>SMLE.K</t>
  </si>
  <si>
    <t>HKND.K</t>
  </si>
  <si>
    <t>OPPX.K</t>
  </si>
  <si>
    <t>REIT.O</t>
  </si>
  <si>
    <t>MARZ.K</t>
  </si>
  <si>
    <t>FRTY.K</t>
  </si>
  <si>
    <t>JSCP.K</t>
  </si>
  <si>
    <t>IGLD.K</t>
  </si>
  <si>
    <t>FIGB.K</t>
  </si>
  <si>
    <t>FSEC.K</t>
  </si>
  <si>
    <t>BUZZ.K</t>
  </si>
  <si>
    <t>HDRO.K</t>
  </si>
  <si>
    <t>JEMA.K</t>
  </si>
  <si>
    <t>MINN.K</t>
  </si>
  <si>
    <t>STNC.K</t>
  </si>
  <si>
    <t>HLGE.K</t>
  </si>
  <si>
    <t>HYMU.K</t>
  </si>
  <si>
    <t>INMU.K</t>
  </si>
  <si>
    <t>SYUS.K</t>
  </si>
  <si>
    <t>DMAR.K</t>
  </si>
  <si>
    <t>FMAR.K</t>
  </si>
  <si>
    <t>QMAR.K</t>
  </si>
  <si>
    <t>YMAR.K</t>
  </si>
  <si>
    <t>MAMB.K</t>
  </si>
  <si>
    <t>MBCC.K</t>
  </si>
  <si>
    <t>MPRO.K</t>
  </si>
  <si>
    <t>UMI</t>
  </si>
  <si>
    <t>ISVL.K</t>
  </si>
  <si>
    <t>HJEN.K</t>
  </si>
  <si>
    <t>DIVS.K</t>
  </si>
  <si>
    <t>ADIV.K</t>
  </si>
  <si>
    <t>ARKX.K</t>
  </si>
  <si>
    <t>JHCB.K</t>
  </si>
  <si>
    <t>DMCY.K</t>
  </si>
  <si>
    <t>PSMR.K</t>
  </si>
  <si>
    <t>QTAP.K</t>
  </si>
  <si>
    <t>XBAP.K</t>
  </si>
  <si>
    <t>XDAP.K</t>
  </si>
  <si>
    <t>XDSQ.K</t>
  </si>
  <si>
    <t>XDQQ.K</t>
  </si>
  <si>
    <t>APRZ.K</t>
  </si>
  <si>
    <t>PSCW.K</t>
  </si>
  <si>
    <t>PSFM.K</t>
  </si>
  <si>
    <t>XTAP.K</t>
  </si>
  <si>
    <t>IAPR.K</t>
  </si>
  <si>
    <t>EAPR.K</t>
  </si>
  <si>
    <t>TWIO.K</t>
  </si>
  <si>
    <t>VUSB.K</t>
  </si>
  <si>
    <t>EMHC.K</t>
  </si>
  <si>
    <t>LCTD.K</t>
  </si>
  <si>
    <t>LCTU.K</t>
  </si>
  <si>
    <t>AQWA.O</t>
  </si>
  <si>
    <t>DAPP.O</t>
  </si>
  <si>
    <t>PAB</t>
  </si>
  <si>
    <t>DAPR.K</t>
  </si>
  <si>
    <t>FAPR.K</t>
  </si>
  <si>
    <t>EATZ.K</t>
  </si>
  <si>
    <t>BEDZ.K</t>
  </si>
  <si>
    <t>XVOL.K</t>
  </si>
  <si>
    <t>GBLD.K</t>
  </si>
  <si>
    <t>SCHY.K</t>
  </si>
  <si>
    <t>FORH.K</t>
  </si>
  <si>
    <t>VSLU.K</t>
  </si>
  <si>
    <t>MAYZ.K</t>
  </si>
  <si>
    <t>ATFV.K</t>
  </si>
  <si>
    <t>MBOX.K</t>
  </si>
  <si>
    <t>HYIN.K</t>
  </si>
  <si>
    <t>AGOX.K</t>
  </si>
  <si>
    <t>PFIX.K</t>
  </si>
  <si>
    <t>SXQG.K</t>
  </si>
  <si>
    <t>WKLY.K</t>
  </si>
  <si>
    <t>BITQ.K</t>
  </si>
  <si>
    <t>FMNY.K</t>
  </si>
  <si>
    <t>SVOL.K</t>
  </si>
  <si>
    <t>MJUS.K</t>
  </si>
  <si>
    <t>GLDB.K</t>
  </si>
  <si>
    <t>QQQA.O</t>
  </si>
  <si>
    <t>LQDB.K</t>
  </si>
  <si>
    <t>NTSE.K</t>
  </si>
  <si>
    <t>NTSI.K</t>
  </si>
  <si>
    <t>FATT.O^A22</t>
  </si>
  <si>
    <t>SPBC.O</t>
  </si>
  <si>
    <t>PLDR.K</t>
  </si>
  <si>
    <t>PFUT.K</t>
  </si>
  <si>
    <t>PVAL.K</t>
  </si>
  <si>
    <t>PGRO.K</t>
  </si>
  <si>
    <t>ILDR.K</t>
  </si>
  <si>
    <t>JUNZ.K</t>
  </si>
  <si>
    <t>WDNA.K</t>
  </si>
  <si>
    <t>CRUZ.K</t>
  </si>
  <si>
    <t>KTEC.K</t>
  </si>
  <si>
    <t>TSPA.K</t>
  </si>
  <si>
    <t>OOTO.K</t>
  </si>
  <si>
    <t>IDAT.K</t>
  </si>
  <si>
    <t>SOXQ.O</t>
  </si>
  <si>
    <t>IBBQ.O</t>
  </si>
  <si>
    <t>DFAS.K</t>
  </si>
  <si>
    <t>DFAT.K</t>
  </si>
  <si>
    <t>DFUS.K</t>
  </si>
  <si>
    <t>DFAC.K</t>
  </si>
  <si>
    <t>XPND.K</t>
  </si>
  <si>
    <t>SHUS.K</t>
  </si>
  <si>
    <t>FPFD.K</t>
  </si>
  <si>
    <t>FSST.K</t>
  </si>
  <si>
    <t>FDWM.K</t>
  </si>
  <si>
    <t>QJUN.K</t>
  </si>
  <si>
    <t>YJUN.K</t>
  </si>
  <si>
    <t>JRE</t>
  </si>
  <si>
    <t>SPAX.K</t>
  </si>
  <si>
    <t>MDEV.K</t>
  </si>
  <si>
    <t>VOTE.K</t>
  </si>
  <si>
    <t>IBDW.K</t>
  </si>
  <si>
    <t>IAUM.K</t>
  </si>
  <si>
    <t>ESGB.K</t>
  </si>
  <si>
    <t>DYLD.K</t>
  </si>
  <si>
    <t>ITAN.K</t>
  </si>
  <si>
    <t>METV.K</t>
  </si>
  <si>
    <t>QVML.K</t>
  </si>
  <si>
    <t>QVMM.K</t>
  </si>
  <si>
    <t>QVMS.K</t>
  </si>
  <si>
    <t>BALT.K</t>
  </si>
  <si>
    <t>XDJL.K</t>
  </si>
  <si>
    <t>XTJL.K</t>
  </si>
  <si>
    <t>XBJL.K</t>
  </si>
  <si>
    <t>QTJL.K</t>
  </si>
  <si>
    <t>PSCJ.K</t>
  </si>
  <si>
    <t>PSFJ.K</t>
  </si>
  <si>
    <t>PSMJ.K</t>
  </si>
  <si>
    <t>LEXI.K</t>
  </si>
  <si>
    <t>AEMB.K</t>
  </si>
  <si>
    <t>ESGY.K</t>
  </si>
  <si>
    <t>MUSI.K</t>
  </si>
  <si>
    <t>GK</t>
  </si>
  <si>
    <t>ZHDG.K</t>
  </si>
  <si>
    <t>IBHG.K</t>
  </si>
  <si>
    <t>TRPL.K</t>
  </si>
  <si>
    <t>QDPL.K</t>
  </si>
  <si>
    <t>CLSC.O</t>
  </si>
  <si>
    <t>CLSM.O</t>
  </si>
  <si>
    <t>CLSA.O</t>
  </si>
  <si>
    <t>XJUN.K</t>
  </si>
  <si>
    <t>BKCH.O</t>
  </si>
  <si>
    <t>HYDR.O</t>
  </si>
  <si>
    <t>KROP.O</t>
  </si>
  <si>
    <t>JFWD.K</t>
  </si>
  <si>
    <t>KOCG.K</t>
  </si>
  <si>
    <t>GSFP.K</t>
  </si>
  <si>
    <t>JOJO.K</t>
  </si>
  <si>
    <t>MVPS.K</t>
  </si>
  <si>
    <t>ENRG.K</t>
  </si>
  <si>
    <t>KONG.K</t>
  </si>
  <si>
    <t>IDUB.K</t>
  </si>
  <si>
    <t>OWNS.K</t>
  </si>
  <si>
    <t>KLNE.K</t>
  </si>
  <si>
    <t>TPHE.K</t>
  </si>
  <si>
    <t>TPLE.K</t>
  </si>
  <si>
    <t>BOAT.K</t>
  </si>
  <si>
    <t>SPRX.O</t>
  </si>
  <si>
    <t>BECO.K</t>
  </si>
  <si>
    <t>VCLN.K</t>
  </si>
  <si>
    <t>NSCS.K</t>
  </si>
  <si>
    <t>NDVG.K</t>
  </si>
  <si>
    <t>NWLG.K</t>
  </si>
  <si>
    <t>BKUI.K</t>
  </si>
  <si>
    <t>JHMB.K</t>
  </si>
  <si>
    <t>ZECP.K</t>
  </si>
  <si>
    <t>FFND.K</t>
  </si>
  <si>
    <t>QRMI.O</t>
  </si>
  <si>
    <t>QTR.O</t>
  </si>
  <si>
    <t>QCLR.O</t>
  </si>
  <si>
    <t>XCLR.K</t>
  </si>
  <si>
    <t>XTR</t>
  </si>
  <si>
    <t>XRMI.K</t>
  </si>
  <si>
    <t>SMIG.K</t>
  </si>
  <si>
    <t>IBTL.O</t>
  </si>
  <si>
    <t>JRNY.K</t>
  </si>
  <si>
    <t>MINO.K</t>
  </si>
  <si>
    <t>RAYS.O</t>
  </si>
  <si>
    <t>SSPX.K</t>
  </si>
  <si>
    <t>SXUS.K</t>
  </si>
  <si>
    <t>SCRD.K</t>
  </si>
  <si>
    <t>JIB</t>
  </si>
  <si>
    <t>SMI</t>
  </si>
  <si>
    <t>DFAX.K</t>
  </si>
  <si>
    <t>DFIV.K</t>
  </si>
  <si>
    <t>CYA</t>
  </si>
  <si>
    <t>USVT.K</t>
  </si>
  <si>
    <t>WNDY.O</t>
  </si>
  <si>
    <t>BSJT.O</t>
  </si>
  <si>
    <t>HCOM.K</t>
  </si>
  <si>
    <t>GTEK.K</t>
  </si>
  <si>
    <t>BSCV.O</t>
  </si>
  <si>
    <t>PSIL.K</t>
  </si>
  <si>
    <t>SIHY.K</t>
  </si>
  <si>
    <t>SIFI.K</t>
  </si>
  <si>
    <t>QSPT.K</t>
  </si>
  <si>
    <t>YSEP.K</t>
  </si>
  <si>
    <t>EVNT.K</t>
  </si>
  <si>
    <t>BNDD.K</t>
  </si>
  <si>
    <t>DSCF.K</t>
  </si>
  <si>
    <t>FEIG.K</t>
  </si>
  <si>
    <t>FEDM.K</t>
  </si>
  <si>
    <t>FEUS.K</t>
  </si>
  <si>
    <t>SPC.O</t>
  </si>
  <si>
    <t>SBND.K</t>
  </si>
  <si>
    <t>CRPT.K</t>
  </si>
  <si>
    <t>HSUN.K</t>
  </si>
  <si>
    <t>RIET.K</t>
  </si>
  <si>
    <t>AVLV.K</t>
  </si>
  <si>
    <t>BCIM.K</t>
  </si>
  <si>
    <t>NUDV.K</t>
  </si>
  <si>
    <t>OBND.K</t>
  </si>
  <si>
    <t>TYA</t>
  </si>
  <si>
    <t>NUGO.K</t>
  </si>
  <si>
    <t>FMQQ.K</t>
  </si>
  <si>
    <t>TOTR.K</t>
  </si>
  <si>
    <t>TAGG.K</t>
  </si>
  <si>
    <t>TBUX.K</t>
  </si>
  <si>
    <t>AVES.K</t>
  </si>
  <si>
    <t>AVRE.K</t>
  </si>
  <si>
    <t>AVIV.K</t>
  </si>
  <si>
    <t>DAT</t>
  </si>
  <si>
    <t>CTEX.K</t>
  </si>
  <si>
    <t>FNGG.K</t>
  </si>
  <si>
    <t>MAKX.K</t>
  </si>
  <si>
    <t>RISR.K</t>
  </si>
  <si>
    <t>XDOC.K</t>
  </si>
  <si>
    <t>XTOC.K</t>
  </si>
  <si>
    <t>XBOC.K</t>
  </si>
  <si>
    <t>QTOC.K</t>
  </si>
  <si>
    <t>EOCT.K</t>
  </si>
  <si>
    <t>PSCQ.K</t>
  </si>
  <si>
    <t>PSFO.K</t>
  </si>
  <si>
    <t>PSMO.K</t>
  </si>
  <si>
    <t>SSFI.K</t>
  </si>
  <si>
    <t>IOCT.K</t>
  </si>
  <si>
    <t>SIXO.K</t>
  </si>
  <si>
    <t>UBND.O</t>
  </si>
  <si>
    <t>UCRD.O</t>
  </si>
  <si>
    <t>JAVA.K</t>
  </si>
  <si>
    <t>KCCA.K</t>
  </si>
  <si>
    <t>KEUA.K</t>
  </si>
  <si>
    <t>MDCP.O</t>
  </si>
  <si>
    <t>FRNW.K</t>
  </si>
  <si>
    <t>FCLD.K</t>
  </si>
  <si>
    <t>FDHT.K</t>
  </si>
  <si>
    <t>FDRV.K</t>
  </si>
  <si>
    <t>GTR.O</t>
  </si>
  <si>
    <t>MOTE.K</t>
  </si>
  <si>
    <t>BLKC.K</t>
  </si>
  <si>
    <t>SATO.K</t>
  </si>
  <si>
    <t>KGRO.K</t>
  </si>
  <si>
    <t>BSMV.O</t>
  </si>
  <si>
    <t>PINK.K</t>
  </si>
  <si>
    <t>USBF.O</t>
  </si>
  <si>
    <t>MMSC.K</t>
  </si>
  <si>
    <t>RUFF.K</t>
  </si>
  <si>
    <t>BITO.K</t>
  </si>
  <si>
    <t>EQUL.K</t>
  </si>
  <si>
    <t>CLNR.K</t>
  </si>
  <si>
    <t>OCEN.K</t>
  </si>
  <si>
    <t>BTF.O</t>
  </si>
  <si>
    <t>BUFG.K</t>
  </si>
  <si>
    <t>BUFT.K</t>
  </si>
  <si>
    <t>TINY.K</t>
  </si>
  <si>
    <t>TINT.K</t>
  </si>
  <si>
    <t>OND</t>
  </si>
  <si>
    <t>QQJG.O</t>
  </si>
  <si>
    <t>QQMG.O</t>
  </si>
  <si>
    <t>BYTE.K</t>
  </si>
  <si>
    <t>JPIE.K</t>
  </si>
  <si>
    <t>HEQT.K</t>
  </si>
  <si>
    <t>MOHR.K</t>
  </si>
  <si>
    <t>RULE.K</t>
  </si>
  <si>
    <t>MFUL.K</t>
  </si>
  <si>
    <t>GLDX.K</t>
  </si>
  <si>
    <t>ESMV.O</t>
  </si>
  <si>
    <t>RHTX.K</t>
  </si>
  <si>
    <t>RHRX.K</t>
  </si>
  <si>
    <t>SARK.O</t>
  </si>
  <si>
    <t>HFGO.K</t>
  </si>
  <si>
    <t>ELQD.K</t>
  </si>
  <si>
    <t>GBUY.K</t>
  </si>
  <si>
    <t>GREI.K</t>
  </si>
  <si>
    <t>GDOC.K</t>
  </si>
  <si>
    <t>GMET.K</t>
  </si>
  <si>
    <t>AMAX.K</t>
  </si>
  <si>
    <t>XBTF.K</t>
  </si>
  <si>
    <t>OALC.K</t>
  </si>
  <si>
    <t>DFNM.K</t>
  </si>
  <si>
    <t>DFSD.K</t>
  </si>
  <si>
    <t>DFCF.K</t>
  </si>
  <si>
    <t>SAEF.K</t>
  </si>
  <si>
    <t>DFIP.K</t>
  </si>
  <si>
    <t>GHTA.K</t>
  </si>
  <si>
    <t>MSMR.K</t>
  </si>
  <si>
    <t>RSPE.K</t>
  </si>
  <si>
    <t>BITS.O</t>
  </si>
  <si>
    <t>AHYB.K</t>
  </si>
  <si>
    <t>FSIG.K</t>
  </si>
  <si>
    <t>INNO.K</t>
  </si>
  <si>
    <t>YUMY.K</t>
  </si>
  <si>
    <t>WLTG.K</t>
  </si>
  <si>
    <t>PTRB.K</t>
  </si>
  <si>
    <t>BKCI.K</t>
  </si>
  <si>
    <t>MEME.K</t>
  </si>
  <si>
    <t>VNAM.K</t>
  </si>
  <si>
    <t>RITA.K</t>
  </si>
  <si>
    <t>QSWN.K</t>
  </si>
  <si>
    <t>WTAI.K</t>
  </si>
  <si>
    <t>TMFG.K</t>
  </si>
  <si>
    <t>TMFM.K</t>
  </si>
  <si>
    <t>TEMP.K</t>
  </si>
  <si>
    <t>DEIF.K</t>
  </si>
  <si>
    <t>DFRA.K</t>
  </si>
  <si>
    <t>GPAL.K</t>
  </si>
  <si>
    <t>JHPI.K</t>
  </si>
  <si>
    <t>BKES.K</t>
  </si>
  <si>
    <t>BKIS.K</t>
  </si>
  <si>
    <t>BKUS.K</t>
  </si>
  <si>
    <t>GDMN.K</t>
  </si>
  <si>
    <t>BTHM.K</t>
  </si>
  <si>
    <t>RAYD.K</t>
  </si>
  <si>
    <t>RAYE.K</t>
  </si>
  <si>
    <t>GFGF.O</t>
  </si>
  <si>
    <t>FPAG.K</t>
  </si>
  <si>
    <t>FCSH.K</t>
  </si>
  <si>
    <t>FHYS.K</t>
  </si>
  <si>
    <t>NSPI.K</t>
  </si>
  <si>
    <t>NDJI.K</t>
  </si>
  <si>
    <t>NTKI.K</t>
  </si>
  <si>
    <t>XDEC.K</t>
  </si>
  <si>
    <t>VDNI.K</t>
  </si>
  <si>
    <t>MMCA.K</t>
  </si>
  <si>
    <t>KDRN.K</t>
  </si>
  <si>
    <t>CVAR.K</t>
  </si>
  <si>
    <t>EATV.K</t>
  </si>
  <si>
    <t>ICAP.K</t>
  </si>
  <si>
    <t>PPI</t>
  </si>
  <si>
    <t>TMFX.K</t>
  </si>
  <si>
    <t>TMFE.K</t>
  </si>
  <si>
    <t>XDJA.K</t>
  </si>
  <si>
    <t>XTJA.K</t>
  </si>
  <si>
    <t>XBJA.K</t>
  </si>
  <si>
    <t>QTJA.K</t>
  </si>
  <si>
    <t>FLDZ.K</t>
  </si>
  <si>
    <t>SIXJ.K</t>
  </si>
  <si>
    <t>UPAR.K</t>
  </si>
  <si>
    <t>GAST.K</t>
  </si>
  <si>
    <t>FLTN.K</t>
  </si>
  <si>
    <t>UMMA.O</t>
  </si>
  <si>
    <t>ESIX.K</t>
  </si>
  <si>
    <t>JBBB.K</t>
  </si>
  <si>
    <t>AVANTIS US SMALL CAP EQUITY ETF</t>
  </si>
  <si>
    <t>DYM.SHT.SOM.VOLT. FUT. ETF</t>
  </si>
  <si>
    <t>US GLOBAL SEA TO SKY CARGO ETF</t>
  </si>
  <si>
    <t>RAREVIEW SYSTEMATIC EQUITY ETF</t>
  </si>
  <si>
    <t>STRATEGAS GLOBAL POLICY OPPORTUNITIES ETF</t>
  </si>
  <si>
    <t>STRATEGAS MACR. TMTC. OPPS.ETF</t>
  </si>
  <si>
    <t>FST.S-NETWORK STREAMING &amp; GMG.ETF</t>
  </si>
  <si>
    <t>GLOBAL X DISRUPTIVE MATERIALS ETF</t>
  </si>
  <si>
    <t>CLOCKWISE CAPITAL INNOVATION ETF</t>
  </si>
  <si>
    <t>ISHARES MSCI CHINA MULTISECTOR TECH ETF</t>
  </si>
  <si>
    <t>IMGP RBA RESP.GLB. ALOCN.ETF</t>
  </si>
  <si>
    <t>AMPLIFY INFLATION FIGHTER ETF</t>
  </si>
  <si>
    <t>GRAYSCALE FUTURE OF FINANCE ETF</t>
  </si>
  <si>
    <t>HARBOR LONG TERM GROWERS ETF</t>
  </si>
  <si>
    <t>IQ GLOBAL EQUITY R&amp;D LEADERS ETF</t>
  </si>
  <si>
    <t>IQ US MID CAP R&amp;D LEADERS ETF</t>
  </si>
  <si>
    <t>IQ US LARGE CAP R&amp;D LEADERS ETF</t>
  </si>
  <si>
    <t>FIS CHRISTIAN STOCK FUND ETF</t>
  </si>
  <si>
    <t>VALKYRIE BITCOIN MINERS ETF</t>
  </si>
  <si>
    <t>INNOVATOR LADDERED ALLOCATION BUFFER ETF</t>
  </si>
  <si>
    <t>GLDS.BLOOMBERG CN. EN. EQ.ETF</t>
  </si>
  <si>
    <t>BUILD BOND INNOVATION ETF</t>
  </si>
  <si>
    <t>XTRACKERS RS.MGD. USD HIY.STGY.ETF</t>
  </si>
  <si>
    <t>HARBOR ALL WEATHER INFLATION FOCUS ETF</t>
  </si>
  <si>
    <t>SIMPLIFY HIGH YIELD PLUS CREDIT HEDGE ETF</t>
  </si>
  <si>
    <t>FID.SUST.HIY.ETF</t>
  </si>
  <si>
    <t>WIST.BTRY.VAL.CHN. &amp;. INNVN.FD.</t>
  </si>
  <si>
    <t>SPDR BLACKSTONE HIGH INCOME ETF</t>
  </si>
  <si>
    <t>VANECK DIGITAL INDIA ETF</t>
  </si>
  <si>
    <t>BONDBLOXX USD HY BOND ENERGY SCTR ETF</t>
  </si>
  <si>
    <t>BONDBLOXX USD HIY. BD. INDL.SECT.ETF</t>
  </si>
  <si>
    <t>BONDBLOXX USD HIY. BD. HLTHCR.SECT.ETF</t>
  </si>
  <si>
    <t>BONDBLOXX USD HY BD. TELC.MED &amp; TECH SCTR</t>
  </si>
  <si>
    <t>BONDBLOXX USD HIY. BD. FINL.&amp;.REIT SECT.ETF</t>
  </si>
  <si>
    <t>BONDBLOXX USD HY BD.CONS CYCLICALS SCTR</t>
  </si>
  <si>
    <t>BONDBLOXX USD HY BD.CONS NON-CYCLICALS SC</t>
  </si>
  <si>
    <t>GLDS.ACS.EMM.USD BD.ETF</t>
  </si>
  <si>
    <t>CONVERGENCE LONG SHORT EQUITY ETF</t>
  </si>
  <si>
    <t>DFA DIMENSIONAL US HIGH PROFITABILITY ETF</t>
  </si>
  <si>
    <t>DFA DIMENSIONAL US REAL ESTATE ETF</t>
  </si>
  <si>
    <t>DFA DIMENSIONAL US SMALL CAP VALUE ETF</t>
  </si>
  <si>
    <t>GLOBAL X DOW 30 COVERED CALL ETF</t>
  </si>
  <si>
    <t>CAPITAL GROUP CORE EQUITY ETF</t>
  </si>
  <si>
    <t>CLP.INTL.FCS.EQ.ETF</t>
  </si>
  <si>
    <t>CAPITAL GROUP CORE PLUS INCOME ETF</t>
  </si>
  <si>
    <t>CAPITAL GROUP DIVIDEND VALUE ETF</t>
  </si>
  <si>
    <t>CAPITAL GROUP GLOBAL GROWTH EQUITY ETF</t>
  </si>
  <si>
    <t>CAPITAL GROUP GROWTH ETF</t>
  </si>
  <si>
    <t>RESIDENTIAL REIT ETF</t>
  </si>
  <si>
    <t>DIVIDEND PERFORMERS ETF</t>
  </si>
  <si>
    <t>PREFERRED-PLUS ETF</t>
  </si>
  <si>
    <t>SIMPLIFY MANAGED FUTURES STRATEGY ETF</t>
  </si>
  <si>
    <t>INNOVATOR BUFFER STEP-UP STRATEGY ETF</t>
  </si>
  <si>
    <t>INNOVATOR PWR. BUFFER STEP-UP STGY.ETF</t>
  </si>
  <si>
    <t>ISHARES IBONDS 2028 TM. HIY.&amp;.INC.ETF</t>
  </si>
  <si>
    <t>ISHARES IBONDS 2029 TM. HIY.&amp;.INC.ETF</t>
  </si>
  <si>
    <t>LHA MARKET STATE TACTICAL Q ETF</t>
  </si>
  <si>
    <t>GLDS.ACTIVEBETA WLD.LOW VOL PLUS EQ.ETF</t>
  </si>
  <si>
    <t>WIST.EFCT.GD.PLUS EQ. STGY.FD</t>
  </si>
  <si>
    <t>PROSHARES METAVERSE ETF</t>
  </si>
  <si>
    <t>AVANTIS RESPONSIBLE INTERNATIONAL EQUITY ETF</t>
  </si>
  <si>
    <t>AVANTIS RESPONSIBLE US EQUITY ETF</t>
  </si>
  <si>
    <t>BNY MEL.RESP.HZN. CBD. ETF</t>
  </si>
  <si>
    <t>FST.NQ.LUX DIG. HLTH. SLTN.</t>
  </si>
  <si>
    <t>FAIRLEAD TACTICAL SECTOR ETF</t>
  </si>
  <si>
    <t>DFA DIM.INTL.CORE EQ.2 ETF</t>
  </si>
  <si>
    <t>DFA DIM.INTL.SMCP. VAL. ETF</t>
  </si>
  <si>
    <t>DFA DIM.INTL.SMCP. ETF</t>
  </si>
  <si>
    <t>DIM.INTL.HI. PROFITABILITY ETF</t>
  </si>
  <si>
    <t>OPTICA RARE EARTHS &amp; CRITICAL MATERIALS ETF</t>
  </si>
  <si>
    <t>AVANTIS RESP.EMM. EQ.ETF</t>
  </si>
  <si>
    <t>1X SHORT VIX FUTURES ETF</t>
  </si>
  <si>
    <t>2X LONG VIX FUTURES ETF</t>
  </si>
  <si>
    <t>COL.SELIG.SEMICON. &amp;. TECH.ETF</t>
  </si>
  <si>
    <t>REGENTS PARK HEDGED MARKET STRATEGY ETF</t>
  </si>
  <si>
    <t>ONEASCENT CORE PLUS BOND ETF</t>
  </si>
  <si>
    <t>R3 GLOBAL DIVIDEND GROWTH ETF</t>
  </si>
  <si>
    <t>SPDR NUVEEN MUNICIPAL BOND ESG ETF</t>
  </si>
  <si>
    <t>DOUBLELINE OPPORTUNISTIC BOND ETF</t>
  </si>
  <si>
    <t>DOUBLELINE SHILLER CAPE US EQUITIES ETF</t>
  </si>
  <si>
    <t>INDIA INTERNET &amp; ECOMMERCE ETF</t>
  </si>
  <si>
    <t>NEUBERGER BERMAN DISRUPTERS ETF</t>
  </si>
  <si>
    <t>NUB.CBN.TSTN.&amp; INFRA</t>
  </si>
  <si>
    <t>NUB.NX.GEN CONN CSM.ETF</t>
  </si>
  <si>
    <t>PROSHARES SUPPLY CHAIN LOGISTICS ETF</t>
  </si>
  <si>
    <t>JPMORGAN INFLATION MANAGED BOND ETF</t>
  </si>
  <si>
    <t>PACER BLUESTAR DIG. ENTM.ETF</t>
  </si>
  <si>
    <t>GLDS.MARKETBETA US 1000 EQ.ETF</t>
  </si>
  <si>
    <t>GLOBAL X GREEN BUILDING ETF</t>
  </si>
  <si>
    <t>ISHARES PARIS- ALIGNED CIM.MSCI USA ETF</t>
  </si>
  <si>
    <t>ROUNDHILL CANNABIS ETF</t>
  </si>
  <si>
    <t>FIRST TRUST INDXX METAVERSE ETF</t>
  </si>
  <si>
    <t>FID.SUST.CORE PLUS BD. ETF</t>
  </si>
  <si>
    <t>FID.SUST.LOW DUR. BD.ETF</t>
  </si>
  <si>
    <t>FIDELITY METAVERSE ETF</t>
  </si>
  <si>
    <t>FID.CRYPTO IND.&amp;. DIG. PYE.ETF</t>
  </si>
  <si>
    <t>FSHS.ESG &amp; CIM. EMRG. MKTS CORE IX FD</t>
  </si>
  <si>
    <t>SPDR MSCI USA CIM. PA. ALIGNED ETF</t>
  </si>
  <si>
    <t>FMC EXCELSIOR FOCUS EQUITY ETF</t>
  </si>
  <si>
    <t>IVS.ELEC.VHCL MTLS CMD STR NO K-1 ETF</t>
  </si>
  <si>
    <t>ISHARES BLOCKCHAIN AND TECH ETF</t>
  </si>
  <si>
    <t>DFA DIM.EMM.VAL.ETF</t>
  </si>
  <si>
    <t>DFA DIM.EMM.CORE EQ.2 ETF</t>
  </si>
  <si>
    <t>DIM.EMRG.MKTS HI. PROFITABILITY ETF</t>
  </si>
  <si>
    <t>ISHARES EMGT.FOOD &amp;. AGTECH MULTISECTOR ETF</t>
  </si>
  <si>
    <t>KSHS.GLB.CBN.OFFSET STGY.ETF</t>
  </si>
  <si>
    <t>GLOBAL X METAVERSE ETF</t>
  </si>
  <si>
    <t>AXS 2X INNOVATION ETF</t>
  </si>
  <si>
    <t>MERK STAGFLATION ETF</t>
  </si>
  <si>
    <t>JPMOR.NQ.EQ.PRUM. INC. ETF</t>
  </si>
  <si>
    <t>PACER BLUESTAR ENGR.THE FTE.ETF</t>
  </si>
  <si>
    <t>AKROS MONTHLY PAYOUT ETF</t>
  </si>
  <si>
    <t>JPMOR.MKT.EXPAN. ENH.EQ. ETF</t>
  </si>
  <si>
    <t>DFA DIMENSIONAL US MARKETWIDE VALUE ETF</t>
  </si>
  <si>
    <t>GAB.FNSR.OPPS.ETF</t>
  </si>
  <si>
    <t>SPDR MARKETAXESS INVG. 400 CBD.ETF</t>
  </si>
  <si>
    <t>SIMPLIFY MACRO STRATEGY ETF</t>
  </si>
  <si>
    <t>TEUCRIUM AGRI.STGY. NO K 1 ETF</t>
  </si>
  <si>
    <t>SEI ENH.LVOL.US LGCP.ETF</t>
  </si>
  <si>
    <t>SEI ENH.U S LGCP. MMTM. FTR.ETF</t>
  </si>
  <si>
    <t>SEI ENH.US LGCP. QLT. FTR.ETF</t>
  </si>
  <si>
    <t>SEI ENH.US LGCP. VAL. FTR.ETF</t>
  </si>
  <si>
    <t>PRCL.RLST.ACV.OPPS. ETF</t>
  </si>
  <si>
    <t>STF TACTICAL GROWTH ETF</t>
  </si>
  <si>
    <t>STF TACTICAL GROWTH &amp; INCOME ETF</t>
  </si>
  <si>
    <t>RELATIVE SENTIMENT TACTICAL ALLOCATION ETF</t>
  </si>
  <si>
    <t>ALPS INTERMEDIATE MUNICIPAL BOND ETF</t>
  </si>
  <si>
    <t>JPMORGAN REALTY INCOME ETF</t>
  </si>
  <si>
    <t>HARBOR DIVIDEND GROWTH LEADERS ETF</t>
  </si>
  <si>
    <t>PGIM FLOATING RATE INCOME ETF</t>
  </si>
  <si>
    <t>BONDBLOXX CCC RATED USD HIY.CBD.ETF</t>
  </si>
  <si>
    <t>BONDBLOXX BB RATED USD HIY.CBD.ETF</t>
  </si>
  <si>
    <t>BONDBLOXX B RATED USD HIY.CBD.ETF</t>
  </si>
  <si>
    <t>PROCURE DISASTER RECOVERY STRATEGY ETF</t>
  </si>
  <si>
    <t>NEWDAY OCEAN HEALTH ETF</t>
  </si>
  <si>
    <t>GOTHAM 1000 VALUE ETF</t>
  </si>
  <si>
    <t>USCF DIVIDEND INCOME FUND</t>
  </si>
  <si>
    <t>V-SHARES MSCI WLD. ESG MATLTY &amp;.CRBN TRANS</t>
  </si>
  <si>
    <t>PACER DATA AND DIGITAL REVOLUTION ETF</t>
  </si>
  <si>
    <t>PACER INDUSTRIALS AND LOGISTICS ETF</t>
  </si>
  <si>
    <t>PIMCO SNLN.ACV. EXCHANGE-TRADED FD.</t>
  </si>
  <si>
    <t>JPMOR.INTL.RESH. ENH. EQTY ETF</t>
  </si>
  <si>
    <t>OPTIMIZE AI SMRT. SENTIMNT EVENT-DRIVEN ET</t>
  </si>
  <si>
    <t>FT CBOE VEST FUND OF NASDAQ 100 BUFFER ETF</t>
  </si>
  <si>
    <t>SYNTAX STRATIFIED TOTAL MARKET II ETF</t>
  </si>
  <si>
    <t>PROSHARES SHORT BITCOIN STRATEGY ETF</t>
  </si>
  <si>
    <t>IQ WINSLOW LARGE CAP GROWTH ETF</t>
  </si>
  <si>
    <t>IQ WINSLOW FOCUSED LARGE CAP GROWTH ETF</t>
  </si>
  <si>
    <t>VANECK CLO ETF</t>
  </si>
  <si>
    <t>NUVEEN GLOBAL NET ZERO TRANSITION ETF</t>
  </si>
  <si>
    <t>ISHARES INFL.HGD.US AGG. BD.ETF</t>
  </si>
  <si>
    <t>ISHARES IRT.HGD.US AGG. BD.ETF</t>
  </si>
  <si>
    <t>ISHARES INFL.HGD. HIY. BD.ETF</t>
  </si>
  <si>
    <t>IONIC INFLATION PROTECTION ETF</t>
  </si>
  <si>
    <t>AOT GROWTH AND INNOVATION ETF</t>
  </si>
  <si>
    <t>FRANK.RESPONSIBLY SOURCED GD.ETF</t>
  </si>
  <si>
    <t>BONDBLOXX JPM.USD EMRG. MKTS 1-10 YR.</t>
  </si>
  <si>
    <t>ISHARES IBONDS DEC 2032 TERM CORPORATE ETF</t>
  </si>
  <si>
    <t>DAY HAGAN/NED DAVIS RESH.SMRT.SECT.INTL ETF</t>
  </si>
  <si>
    <t>GLB.X IRT.VOLT.&amp;. INFL. HED.ETF</t>
  </si>
  <si>
    <t>GLOBAL X INTEREST RATE HEDGE ETF</t>
  </si>
  <si>
    <t>ISHARES IBONDS DEC 2032 TERM TREASURY ETF</t>
  </si>
  <si>
    <t>RIVERNORTH ENHANCED PRE- MERGER SPAC ETF</t>
  </si>
  <si>
    <t>AAM TRANSFORMERS ETF</t>
  </si>
  <si>
    <t>HARBOR ENERGY TRANSITION STRATEGY ETF</t>
  </si>
  <si>
    <t>MATTHEWS CHINA ACTIVE ETF</t>
  </si>
  <si>
    <t>MATTHEWS ASIA INNOVATORS ACTIVE ETF</t>
  </si>
  <si>
    <t>MATTHEWS EMM.EQ. ACV.ETF</t>
  </si>
  <si>
    <t>AXS 1.25X NVDA BEAR DAILY ETF</t>
  </si>
  <si>
    <t>AXS TSLA BEAR DAILY ETF</t>
  </si>
  <si>
    <t>TCHST.STGC.INC. OPPS.ETF</t>
  </si>
  <si>
    <t>IQ MACKAY MULTI- SECTOR INCOME ETF</t>
  </si>
  <si>
    <t>INNOVATOR HEDGED TSLA STRATEGY ETF</t>
  </si>
  <si>
    <t>TOUCHSTONE US LARGE CAP FOCUSED ETF</t>
  </si>
  <si>
    <t>CONDUCTOR GLOBAL EQUITY VALUE ETF</t>
  </si>
  <si>
    <t>HRZ.KINETICS BKCN. DEV. ETF</t>
  </si>
  <si>
    <t>TOUCHSTONE DIVIDEND SELECT ETF</t>
  </si>
  <si>
    <t>SCHWAB CRYPTO THEMATIC ETF</t>
  </si>
  <si>
    <t>TOUCHSTONE ULTRA SHORT INCOME ETF</t>
  </si>
  <si>
    <t>LOGAN CAPITAL BROAD INNOVATIVE GROWTH ETF</t>
  </si>
  <si>
    <t>US TREASURY 10 YEAR NOTE ETF</t>
  </si>
  <si>
    <t>US TREASURY 2 YEAR NOTE ETF</t>
  </si>
  <si>
    <t>GRANITESHARES 1.75X LONG AAPL DAILY ETF</t>
  </si>
  <si>
    <t>DIREXION DAILY AAPL BEAR 1X SHARES</t>
  </si>
  <si>
    <t>DIREXION DAILY AAPL BULL 1.5X SHARES</t>
  </si>
  <si>
    <t>DIREXION DAILY TSLA BULL 1.5X SHARES</t>
  </si>
  <si>
    <t>STRIVE US ENERGY ETF</t>
  </si>
  <si>
    <t>DIREXION DAILY TSLA BEAR 1X SHARES</t>
  </si>
  <si>
    <t>US TREASURY 3 MONTH BILL ETF</t>
  </si>
  <si>
    <t>SOFI WEB 3 ETF</t>
  </si>
  <si>
    <t>GRANITESHARES 1 25X LONG TESLA DAILY ETF</t>
  </si>
  <si>
    <t>GRANITESHARES 1 5X LONG COINBASE DAILY ETF</t>
  </si>
  <si>
    <t>JPMORGAN ACTIVE GROWTH ETF</t>
  </si>
  <si>
    <t>INNOVATOR UNCAPPED ACCL. US EQ.ETF</t>
  </si>
  <si>
    <t>DXD.ELEC.&amp;.AUTNS. VHCS. BULL 2X SHS.ETF</t>
  </si>
  <si>
    <t>ARGENT MID CAP ETF</t>
  </si>
  <si>
    <t>BLACKR.FTE.FINL.&amp;. TECH. ETF</t>
  </si>
  <si>
    <t>AZTLAN GLOBAL STOCK SELECTION DM SMID ETF</t>
  </si>
  <si>
    <t>ISHARES 20+ YR. TRSY.BD. BUYWRITE STRAT</t>
  </si>
  <si>
    <t>ISHARES HIY.CBD.BW STRAT ETF</t>
  </si>
  <si>
    <t>ISHARES INVG.CBD. BUYWRITE STGY.ETF</t>
  </si>
  <si>
    <t>INSPIRE FIDELIS MULTI FACTOR ETF</t>
  </si>
  <si>
    <t>AMPLIFY NATRES.DIV. INC. ETF</t>
  </si>
  <si>
    <t>ADVISORSHARES MSOS 2X DAILY ETF</t>
  </si>
  <si>
    <t>IVS.AGRIC.CMOD. STGY.NO K-1 ETF</t>
  </si>
  <si>
    <t>ISHARES NEURS.&amp;. HLTHCR. ETF</t>
  </si>
  <si>
    <t>NEOS S&amp;P 500 HIGH INCOME ETF</t>
  </si>
  <si>
    <t>NEOS ENH.INC.AGG. BD.ETF</t>
  </si>
  <si>
    <t>NEOS ENH.INC.CSH. ALT. ETF</t>
  </si>
  <si>
    <t>KPOP AND KOREAN ENTERTAINMENT ETF</t>
  </si>
  <si>
    <t>DIREXION DAILY AMZN BULL 1.5X SHARES</t>
  </si>
  <si>
    <t>DIREXION DAILY GOOGL BULL 1.5X SHARES</t>
  </si>
  <si>
    <t>DIREXION DAILY MSFT BULL 1.5X SHARES</t>
  </si>
  <si>
    <t>DIREXION DAILY AMZN BEAR 1X SHARES</t>
  </si>
  <si>
    <t>DIREXION DAILY GOOGL BEAR 1X SHARES</t>
  </si>
  <si>
    <t>DIREXION DAILY MSFT BEAR 1X SHARES</t>
  </si>
  <si>
    <t>HARBOR INTL. COMPOUNDERS ETF</t>
  </si>
  <si>
    <t>AMPLIFY INTL.ENH. DIV. INC.ETF</t>
  </si>
  <si>
    <t>JPMORGAN SOCIAL ADVANCEMENT ETF</t>
  </si>
  <si>
    <t>JPMOR.SUST.INFR.ETF</t>
  </si>
  <si>
    <t>JPMOR.SUST.CNSMP. ETF</t>
  </si>
  <si>
    <t>IVS.BSHS.2030 HIY. BD ETF</t>
  </si>
  <si>
    <t>IVS.BSHS.2032 CBD. ETF</t>
  </si>
  <si>
    <t>MAIN BUYWRITE ETF</t>
  </si>
  <si>
    <t>CARBON STRATEGY ETF</t>
  </si>
  <si>
    <t>THOR LOW VOLATILITY ETF</t>
  </si>
  <si>
    <t>AB ULTRA SHORT INCOME ETF</t>
  </si>
  <si>
    <t>AB TAX AWARE SHORT DURATION MUNICIPAL ETF</t>
  </si>
  <si>
    <t>ONEASCENT EMERGING MARKETS ETF</t>
  </si>
  <si>
    <t>ONEASCENT INTERNATIONAL EQUITY ETF</t>
  </si>
  <si>
    <t>STRIVE 500 ETF</t>
  </si>
  <si>
    <t>BONDBLOXX BLOOMBERG 7 YR TGT DUR.US TRSY ETF</t>
  </si>
  <si>
    <t>BONDBLOXX BLOOMBERG ONE YR TGT DUR.US ET</t>
  </si>
  <si>
    <t>KSHS.S&amp;P PAN AI. DIV. ARSTCRTS IDX ETF</t>
  </si>
  <si>
    <t>BONDBLOXX BLOOMBERG 5 YR TGT DUR.US TRSY ETF</t>
  </si>
  <si>
    <t>BONDBLOXX BLOOMBERG 2 YR TGT DUR.US TRSY ETF</t>
  </si>
  <si>
    <t>BONDBLOXX BLOOMBERG 20 YR TGT DUR.US ETF</t>
  </si>
  <si>
    <t>BONDBLOXX BLOOMBERG 3 YR TGT DUR.US TRSY ETF</t>
  </si>
  <si>
    <t>BONDBLOXX BLOOMBERG 10 YR TGT DUR.US TRSY</t>
  </si>
  <si>
    <t>BONDBLOXX BLOOMBERG SIX MTH.TAR.DUR.US TRSY.</t>
  </si>
  <si>
    <t>HASHDEX BITCOIN FUTURES ETF</t>
  </si>
  <si>
    <t>CBN.COLLECT.CIM. SLTN.US EQTY ETF</t>
  </si>
  <si>
    <t>FT CBOE VEST US EQ. ENH &amp; MOD BUFFER ETF</t>
  </si>
  <si>
    <t>WISDOMTREE EMERGING MARKETS EX-CHINA FUND</t>
  </si>
  <si>
    <t>ISHM.WT.MAN. MULTISECTOR ETF</t>
  </si>
  <si>
    <t>AXS GREEN ALPHA ETF</t>
  </si>
  <si>
    <t>AVANTIS ALL EQUITY MARKETS ETF</t>
  </si>
  <si>
    <t>AVANTIS INFLATION FOCUSED EQUITY ETF</t>
  </si>
  <si>
    <t>JOHN HANCOCK US HIGH DIVIDEND ETF</t>
  </si>
  <si>
    <t>ALTRIUS GLOBAL DIVIDEND ETF</t>
  </si>
  <si>
    <t>PUTNAM BIOREVOLUTION ETF</t>
  </si>
  <si>
    <t>PUTNAM BDC INCOME ETF</t>
  </si>
  <si>
    <t>SIMPLIFY BITCOIN STRATEGY PLUS INCOME ETF</t>
  </si>
  <si>
    <t>BITWISE WEB3 ETF</t>
  </si>
  <si>
    <t>GLB.X RSL.2000 CVL. &amp; GW.ETF</t>
  </si>
  <si>
    <t>SRH US QUALITY ETF</t>
  </si>
  <si>
    <t>THRIVENT SMALL-MID CAP ESG ETF</t>
  </si>
  <si>
    <t>BLACKROCK FLOATING RATE LOAN ETF</t>
  </si>
  <si>
    <t>VANECK MORNINGSTAR SMID MOAT ETF</t>
  </si>
  <si>
    <t>STRIVE US SEMICONDUCTOR ETF</t>
  </si>
  <si>
    <t>DISTILLATE SMALL MID CASH FLOW ETF</t>
  </si>
  <si>
    <t>UNLTD.HFND MUGY. RTN. TRKR.ETF</t>
  </si>
  <si>
    <t>GOD BLESS AMERICA ETF</t>
  </si>
  <si>
    <t>SCHWAB MUNICIPAL BOND ETF</t>
  </si>
  <si>
    <t>VICTORYSHARES WESTEND US SECTOR ETF</t>
  </si>
  <si>
    <t>HARBOR CORPORATE CULTURE ETF</t>
  </si>
  <si>
    <t>KSHS.ELECFN.MTLS. STGY. ETF</t>
  </si>
  <si>
    <t>INVESCO NASDAQ FUTURE GEN 200 ETF</t>
  </si>
  <si>
    <t>AMER.CEN.SHT.DUR. STRAT INC.ETF</t>
  </si>
  <si>
    <t>BURNEY US FACTOR ROTATION ETF</t>
  </si>
  <si>
    <t>EA BRIDGEWAY BLUE CHIP ETF</t>
  </si>
  <si>
    <t>NA</t>
  </si>
  <si>
    <t>FUNDX AGGRESSIVE ETF</t>
  </si>
  <si>
    <t>FUNDX ETF</t>
  </si>
  <si>
    <t>FT CBOE VEST RIS. DIV. ACHV.TAR.INC.ETF</t>
  </si>
  <si>
    <t>VANECK GREEN INFRASTRUCTURE ETF</t>
  </si>
  <si>
    <t>NEUBERGER BERMAN COMMODITY STRATEGY ETF</t>
  </si>
  <si>
    <t>SOUNDWATCH HEDGED EQUITY ETF</t>
  </si>
  <si>
    <t>IQ MACKAY ESG HIGH INCOME ETF</t>
  </si>
  <si>
    <t>ANGEL OAK ULTRASHORT INCOME ETF</t>
  </si>
  <si>
    <t>FIRST TRUST GROWTH STRENGTH ETF</t>
  </si>
  <si>
    <t>FIRST TRUST INDXX AEROSPACE &amp; DEFENSE ETF</t>
  </si>
  <si>
    <t>T ROWE PRICE US HIGH YIELD ETF</t>
  </si>
  <si>
    <t>CAPITAL GROUP SHORT DURATION ETF</t>
  </si>
  <si>
    <t>CAPITAL GROUP US MULTI- SECTOR ETF</t>
  </si>
  <si>
    <t>CAPITAL GROUP MUNICIPAL INCOME ETF</t>
  </si>
  <si>
    <t>SIMPLIFY STABLE INCOME ETF</t>
  </si>
  <si>
    <t>SIMPLIFY ENHANCED INCOME ETF</t>
  </si>
  <si>
    <t>MTCR.SUST.INTL.EQ. ETF</t>
  </si>
  <si>
    <t>BRANDYWINEGLOBAL DYM.US LGCP.VAL.ETF</t>
  </si>
  <si>
    <t>APTUS ENHANCED YIELD ETF</t>
  </si>
  <si>
    <t>ALLIANZIM U S LARGE CAP BUFFER10 NOV ETF</t>
  </si>
  <si>
    <t>ALLIANZIM U S LARGE CAP BUFFER20 NOV ETF</t>
  </si>
  <si>
    <t>DIM.INTL SUSTBY. CORE 1 ETF</t>
  </si>
  <si>
    <t>DIM.US SUSTBY.CORE 1 ETF</t>
  </si>
  <si>
    <t>DIM.EMG MKTS SUSTBY.CORE 1 ETF</t>
  </si>
  <si>
    <t>BNY MEL.GLB.INFR. INC. ETF</t>
  </si>
  <si>
    <t>VANECK DYNAMIC HIGH INCOME ETF</t>
  </si>
  <si>
    <t>FT ENERGY INCOME PARTNERS STRATEGY ETF</t>
  </si>
  <si>
    <t>ISHARES ENV.INFRA &amp;. INDUS ETF</t>
  </si>
  <si>
    <t>REVERB ETF</t>
  </si>
  <si>
    <t>ADAPTIV SELECT ETF</t>
  </si>
  <si>
    <t>ANGEL OAK INCOME ETF</t>
  </si>
  <si>
    <t>XTRACKERS S&amp;P 500 GROWTH ESG ETF</t>
  </si>
  <si>
    <t>XTRACKERS S&amp;P 500 VALUE ESG ETF</t>
  </si>
  <si>
    <t>INNOVATOR EQUITY MANAGED FLOOR ETF</t>
  </si>
  <si>
    <t>STRIVE 1000 VALUE ETF</t>
  </si>
  <si>
    <t>STRIVE 1000 GROWTH ETF</t>
  </si>
  <si>
    <t>STRIVE 1000 DIVIDEND GROWTH ETF</t>
  </si>
  <si>
    <t>EA SERIES STRIVE SMALL CAP ETF</t>
  </si>
  <si>
    <t>XTRACKERS S&amp;P ESG DIVIDEND ARISTOCRATS ETF</t>
  </si>
  <si>
    <t>US TREASURY 12 MONTH BILL ETF</t>
  </si>
  <si>
    <t>SIMPLIFY SHTM.TRSY. FUT. STGY.ETF</t>
  </si>
  <si>
    <t>DIM.GLB.SUSTBY.FXI. ETF</t>
  </si>
  <si>
    <t>FEDERATED HERMES US STRATEGIC DIVIDEND ETF</t>
  </si>
  <si>
    <t>INNOVATOR GRADIENT TAC. RTT.STGY.ETF</t>
  </si>
  <si>
    <t>ALP.ARCHITECT HI. INFL. &amp;.DEFL.ETF</t>
  </si>
  <si>
    <t>HRTFRD.DISC.US EQ. ETF</t>
  </si>
  <si>
    <t>T ROWE PRICE FLOATING RATE ETF</t>
  </si>
  <si>
    <t>HARBOR HEALTH CARE ETF</t>
  </si>
  <si>
    <t>ISHARES EVMT.AWARE RLST. ETF</t>
  </si>
  <si>
    <t>GLB.X FINLS.CVL.&amp; GW.ETF</t>
  </si>
  <si>
    <t>GLB.X HCRE.CVL.&amp; GW.ETF</t>
  </si>
  <si>
    <t>GLB.X ITECH.COV CALL &amp; GRO ETF</t>
  </si>
  <si>
    <t>YIELDMAX TSLA OPTION INC.STGY.ETF</t>
  </si>
  <si>
    <t>YIELDMAX ARKK OPTION INC.STGY.ETF</t>
  </si>
  <si>
    <t>THE MEET KEVIN PRICING POWER ETF</t>
  </si>
  <si>
    <t>NICHOLAS FIXED INCOME ALTERNATIVE ETF</t>
  </si>
  <si>
    <t>PSHS.S&amp;P GLB.CORE BTRY. MTLS.ETF</t>
  </si>
  <si>
    <t>ALLIANZIM US LARGE CAP BUFFER10 DEC ETF</t>
  </si>
  <si>
    <t>ALLIANZIM US LARGE CAP BUFFER20 DEC ETF</t>
  </si>
  <si>
    <t>MAIN INTERNATIONAL ETF</t>
  </si>
  <si>
    <t>Q3 ALL-SEASON ACTIVE ROTATION ETF</t>
  </si>
  <si>
    <t>DFA DIMENSIONAL GLOBAL REAL ESTATE ETF</t>
  </si>
  <si>
    <t>DFA DIMENSIONAL US LARGE CAP VALUE ETF</t>
  </si>
  <si>
    <t>TRUESHARES EAG.GLB. RENWEN.ETF</t>
  </si>
  <si>
    <t>INVESCO AAA CLO FLOATING RATE NOTE ETF</t>
  </si>
  <si>
    <t>INVESCO MUNICIPAL STRATEGIC INCOME ETF</t>
  </si>
  <si>
    <t>KOVITZ CORE EQUITY ETF</t>
  </si>
  <si>
    <t>INVESCO HIGH YIELD SELECT ETF</t>
  </si>
  <si>
    <t>INVESCO SHORT DURATION BOND ETF</t>
  </si>
  <si>
    <t>VIRTUS STONE HARBOR EMM. HY BD ETF</t>
  </si>
  <si>
    <t>GRANITESHARES 1.75X LONG BABA DAILY ETF</t>
  </si>
  <si>
    <t>GRANITESHARES 1.5X LONG META DAILY ETF</t>
  </si>
  <si>
    <t>GRANITESHARES 1.5X LONG NVDA DAILY ETF</t>
  </si>
  <si>
    <t>BTD CAPITAL FUND</t>
  </si>
  <si>
    <t>PGIM PORTFOLIO BALLAST ETF</t>
  </si>
  <si>
    <t>PGIM JENNISON FOCUSED GROWTH ETF</t>
  </si>
  <si>
    <t>PGIM JENNISON FOCUSED VALUE ETF</t>
  </si>
  <si>
    <t>WISDOMTREE US QUALITY GROWTH FUND</t>
  </si>
  <si>
    <t>CLBD.SUST.INFR.ETF</t>
  </si>
  <si>
    <t>TEUCRIUM AILA LONG- SHORT AGRIC.STGY.ETF</t>
  </si>
  <si>
    <t>JHAN.INTL.HI.DIV. ETF</t>
  </si>
  <si>
    <t>SUBVERSIVE DECARBONIZATION ETF</t>
  </si>
  <si>
    <t>SUBVERSIVE FOOD SECURITY ETF</t>
  </si>
  <si>
    <t>VANECK COMMODITY STRATEGY ETF</t>
  </si>
  <si>
    <t>PMV ADAPTIVE RISK PARITY ETF</t>
  </si>
  <si>
    <t>SUBVERSIVE MENTAL HEALTH ETF</t>
  </si>
  <si>
    <t>PACER US LGCP.CSH. COWS GW.LDRS.ETF</t>
  </si>
  <si>
    <t>ALPHA ARCHITECT 1-3 MONTH BOX ETF</t>
  </si>
  <si>
    <t>ENRGY &amp;.MNRLS GRP EV SLR.AND BATT MATRLS</t>
  </si>
  <si>
    <t>PINNACLE FOCUSED OPPORTUNITIES ETF</t>
  </si>
  <si>
    <t>GAB.COML.AEROS.&amp;. DFS. ETF</t>
  </si>
  <si>
    <t>HYPATIA WOMEN CEO ETF</t>
  </si>
  <si>
    <t>MOHR SECTOR NAV ETF</t>
  </si>
  <si>
    <t>MATTHEWS EMM.ECH. ACV. ETF</t>
  </si>
  <si>
    <t>KSHS.CHIN. INTERNET&amp;COVERED CALL</t>
  </si>
  <si>
    <t>BLACKROCK AAA CLO ETF</t>
  </si>
  <si>
    <t>USCF SUST.BTRY. MTLS. STGY.FD.</t>
  </si>
  <si>
    <t>PIMCO PF.&amp;.CAP. SECS. ACV.ETF</t>
  </si>
  <si>
    <t>PUTNAM ESG ULTRA SHORT ETF</t>
  </si>
  <si>
    <t>PUTNAM ESG HIGH YIELD ETF</t>
  </si>
  <si>
    <t>PUTNAM ESG CORE BOND ETF</t>
  </si>
  <si>
    <t>PUTNAM PANAGORA ESG INTERNATIONAL EQUITY ETF</t>
  </si>
  <si>
    <t>PTNM.PANAGORA ESG EMM. EQ.ETF</t>
  </si>
  <si>
    <t>FT CBOE VEST US EQ. MDR. BUFFER ETF - JAN.</t>
  </si>
  <si>
    <t>GOLDMAN SACHS DEFENSIVE EQUITY ETF</t>
  </si>
  <si>
    <t>PANAGRAM BBB-B CLO ETF</t>
  </si>
  <si>
    <t>TIMOTHY PLAN MARKET NEUTRAL ETF</t>
  </si>
  <si>
    <t>FIDELITY TACTICAL BOND ETF</t>
  </si>
  <si>
    <t>HORIZON KINETICS SPAC ACTIVE ETF</t>
  </si>
  <si>
    <t>HORIZON KINETICS MEDICAL ETF</t>
  </si>
  <si>
    <t>STRIVE EMERGING MARKETS EX-CHINA ETF</t>
  </si>
  <si>
    <t>CLVE.US MID CP.CORE RESP.IDX.ETF</t>
  </si>
  <si>
    <t>CLVE.US LGCP.CORE RESP. IDX.ETF</t>
  </si>
  <si>
    <t>CLVE.US LGCP. DIVERSITY EQ.&amp;.ICSN.IDX.</t>
  </si>
  <si>
    <t>CLVE.INTL.RESP.IDX. ETF</t>
  </si>
  <si>
    <t>CALVERT US SELECT EQUITY ETF</t>
  </si>
  <si>
    <t>CALVERT ULTRA-SHORT INVESTMENT GRADE ETF</t>
  </si>
  <si>
    <t>ALLIANZIM US LARGE CAP BUFFER20 FEB ETF</t>
  </si>
  <si>
    <t>ALLIANZIM US LARGE CAP BUFFER10 FEB ETF</t>
  </si>
  <si>
    <t>FIRST TRUST MULTI STRATEGY ALTERNATIVE ETF</t>
  </si>
  <si>
    <t>SPROTT JUNIOR COPPER MINERS ETF</t>
  </si>
  <si>
    <t>SPROTT LITHIUM MINERS ETF</t>
  </si>
  <si>
    <t>SPROTT JUNIOR URANIUM MINERS ETF</t>
  </si>
  <si>
    <t>SPROTT ENERGY TRANSITION MATERIALS ETF</t>
  </si>
  <si>
    <t>ISHARES ESG AWARE MSCI USA VALUE ETF</t>
  </si>
  <si>
    <t>CBOE VEST 10 YEAR INTEREST RATE HEDGE ETF</t>
  </si>
  <si>
    <t>ISHARES ESG AWARE MSCI USA GROWTH ETF</t>
  </si>
  <si>
    <t>CM.ANTETOKOUNMPO GLB. SUST.EQ ETF</t>
  </si>
  <si>
    <t>UNUSUAL WHALES SUBVERSIVE REPUBLICAN TR</t>
  </si>
  <si>
    <t>UNUSUAL WHALES SUBVERSIVE DEMO.TRDG.ETF</t>
  </si>
  <si>
    <t>WIST.VOYA YLD.ENH. USD UNVRSL BD FD.</t>
  </si>
  <si>
    <t>RTN.STACKED BDS.&amp; MGD. FUT.ETF</t>
  </si>
  <si>
    <t>SIMPLIFY PROPEL OPPORTUNITIES ETF</t>
  </si>
  <si>
    <t>CAMBIAR AGGRESSIVE VALUE ETF</t>
  </si>
  <si>
    <t>ISHARES FTE. METAVERSE TECH &amp; COMMS.</t>
  </si>
  <si>
    <t>HORIZON KINETICS ENERGY REMEDIATION ETF</t>
  </si>
  <si>
    <t>GLOBAL X S&amp;P 500 ESG COVERED CALL ETF</t>
  </si>
  <si>
    <t>GLOBAL X NASDAQ 100 ESG COVERED CALL ETF</t>
  </si>
  <si>
    <t>ISHARES J P MRGN. BROAD USD EMRG.MKTS BD</t>
  </si>
  <si>
    <t>ALLIANZIM US LARGE CAP BUFFER20 MAR ETF</t>
  </si>
  <si>
    <t>ALLIANZIM US LARGE CAP BUFFER10 MAR ETF</t>
  </si>
  <si>
    <t>IVS.BSHS.2032 MUN. BD. ETF</t>
  </si>
  <si>
    <t>INVERSE CRAMER TRACKER ETF</t>
  </si>
  <si>
    <t>FST.BLOOMBERG EMRG. MKT. DEMOCRACIES ETF</t>
  </si>
  <si>
    <t>ALPHA ARCHITECT TAIL RISK ETF</t>
  </si>
  <si>
    <t>ALGER WEATHERBIE ENDURING GROWTH ETF</t>
  </si>
  <si>
    <t>US TREASURY 6 MONTH BILL ETF</t>
  </si>
  <si>
    <t>JPMORGAN ACTIVE SMALL CAP VALUE ETF</t>
  </si>
  <si>
    <t>GLDS.CMTY.MUN.BD. ETF</t>
  </si>
  <si>
    <t>VANGUARD SHORT-TERM TAX- EXEMPT BOND ETF</t>
  </si>
  <si>
    <t>EA BRIDGEWAY OMNI SMALL CAP VALUE ETF</t>
  </si>
  <si>
    <t>FST.BLOOMBERG INFL. SENS.EQ.ETF</t>
  </si>
  <si>
    <t>AMER.CEN. MULTISECTOR FLTNG.INC.</t>
  </si>
  <si>
    <t>JPMORGAN ACTIVE CHINA ETF</t>
  </si>
  <si>
    <t>FT CBOE VEST US EQ. MDR. BUFFER ETF MA.</t>
  </si>
  <si>
    <t>BITWISE BITCOIN STGY. OPMM.ROLL ETF</t>
  </si>
  <si>
    <t>ROUNDHILL BIG BANK ETF</t>
  </si>
  <si>
    <t>AB DISRUPTORS ETF</t>
  </si>
  <si>
    <t>SPROTT NICKEL MINERS ETF</t>
  </si>
  <si>
    <t>AB US LOW VOLATILITY EQUITY ETF</t>
  </si>
  <si>
    <t>AB US HIGH DIVIDEND ETF</t>
  </si>
  <si>
    <t>US TREASURY 5 YEAR NOTE ETF</t>
  </si>
  <si>
    <t>US TREASURY 7 YEAR NOTE ETF</t>
  </si>
  <si>
    <t>US TREASURY 30 YEAR BOND ETF</t>
  </si>
  <si>
    <t>US TREASURY 3 YEAR NOTE ETF</t>
  </si>
  <si>
    <t>US TREASURY 20 YEAR BOND ETF</t>
  </si>
  <si>
    <t>SIMPLIFY COMD.STGY. NO K1 ETF</t>
  </si>
  <si>
    <t>SGI DYNAMIC TACTICAL ETF</t>
  </si>
  <si>
    <t>ISHARES BRKTH.ENV. SLTN. ETF</t>
  </si>
  <si>
    <t>SGI U S LARGE CAP CORE ETF</t>
  </si>
  <si>
    <t>INNOVATOR PRUM.INC. 20 BRR.ETF - AP.</t>
  </si>
  <si>
    <t>INNOVATOR PRUM.INC. 30 BRR.ETF - AP.</t>
  </si>
  <si>
    <t>INNOVATOR PRUM.INC. 10 BRR.AP.ETF</t>
  </si>
  <si>
    <t>INNOVATOR PRUM.INC. 40 BRR.ETF - AP.</t>
  </si>
  <si>
    <t>DOUBLELINE COML. RLST. ETF</t>
  </si>
  <si>
    <t>DOUBLELINE MORTGAGE ETF</t>
  </si>
  <si>
    <t>XTRACKERS MSCI USA CIM. AT.EQ.ETF</t>
  </si>
  <si>
    <t>TEUCRIUM AILA LONG- SHORT BASE MTLS.STGY.ETF</t>
  </si>
  <si>
    <t>VANECK ROBOTICS ETF</t>
  </si>
  <si>
    <t>MKAM ETF</t>
  </si>
  <si>
    <t>GLOBAL X PROPTECH ETF</t>
  </si>
  <si>
    <t>HARBOR CORPORATE CULTURE SMALL CAP ETF</t>
  </si>
  <si>
    <t>YIELDMAX AAPL OPTION INC.STGY.ETF</t>
  </si>
  <si>
    <t>BEACON TACTICAL RISK ETF</t>
  </si>
  <si>
    <t>BEACON SELECTIVE RISK ETF</t>
  </si>
  <si>
    <t>1X SHT.VIX MID-TERM FUT. STGY.ETF</t>
  </si>
  <si>
    <t>TACTICAL ADVANTAGE ETF</t>
  </si>
  <si>
    <t>JPMOR.BETABUILDERS US TRSY.BD.3 TO 10 YR.</t>
  </si>
  <si>
    <t>JPMOR.BETABUILDERS US TRSY.BD.20 PLUS YR.</t>
  </si>
  <si>
    <t>JPMOR.BETABUILDERS US TRSY.BD.1 TO 3 YR.ETF</t>
  </si>
  <si>
    <t>FT CBOE VEST US EQ. MDR. BUFFER ETF- AP.</t>
  </si>
  <si>
    <t>DRIVEWEALTH ICE 100 INDEX ETF</t>
  </si>
  <si>
    <t>COLUMBIA RESEARCH ENHANCED REAL ESTATE ETF</t>
  </si>
  <si>
    <t>MORGAN DEMPSEY LARGE CAP VALUE ETF</t>
  </si>
  <si>
    <t>FT CBOE VEST DJIA DOGS 10 TAR.INC.ETF</t>
  </si>
  <si>
    <t>ALLIANZIM US LARGE CAP BUFFER20 MAY ETF</t>
  </si>
  <si>
    <t>ALLIANZIM US LARGE CAP BUFFER10 MAY ETF</t>
  </si>
  <si>
    <t>TOUCHSTONE CLIMATE TRANSITION ETF</t>
  </si>
  <si>
    <t>PACER US SMCP.CSH. COWS GW.LDRS.ETF</t>
  </si>
  <si>
    <t>BREAKWAVE TANKER SHIPPING ETF</t>
  </si>
  <si>
    <t>ACTIVEPASSIVE CORE BOND ETF</t>
  </si>
  <si>
    <t>ACTIVEPASSIVE INTERNATIONAL EQUITY ETF</t>
  </si>
  <si>
    <t>ACTIVEPASSIVE US EQUITY ETF</t>
  </si>
  <si>
    <t>ACTIVEPASSIVE INTM. MUN. BD.ETF</t>
  </si>
  <si>
    <t>USCF EN.CMOD.STGY. ABRT. FD</t>
  </si>
  <si>
    <t>VERIDIEN CLIMATE ACTION ETF</t>
  </si>
  <si>
    <t>PIMCO COMMODITY STRATEGY ACTIVE ETF</t>
  </si>
  <si>
    <t>IQ CBRE REAL ASSETS ETF</t>
  </si>
  <si>
    <t>TEMA MONOPOLIES AND OLIGOPOLIES ETF</t>
  </si>
  <si>
    <t>TEMA LUXURY ETF</t>
  </si>
  <si>
    <t>TEMA AMERICAN RESHORING ETF</t>
  </si>
  <si>
    <t>ISHARES IBONDS DEC 2029 TERM MUNI BOND ETF</t>
  </si>
  <si>
    <t>JPMOR.BETABUILDERS EMM. EQ.ETF</t>
  </si>
  <si>
    <t>JPMOR.BETABUILDERS U S TIPS 0 5 YR.ETF</t>
  </si>
  <si>
    <t>YIELDMAX NVDA OPTION INC.STGY.ETF</t>
  </si>
  <si>
    <t>BRIDGES CAPITAL TACTICAL ETF</t>
  </si>
  <si>
    <t>GLOBAL X EMERGING MARKETS ETF</t>
  </si>
  <si>
    <t>GLB.X EMM.GT.CSM. ETF</t>
  </si>
  <si>
    <t>AB HIGH YIELD ETF</t>
  </si>
  <si>
    <t>BNY MELLON INNOVATORS ETF</t>
  </si>
  <si>
    <t>BNY MELLON WOMEN S OPPORTUNITIES ETF</t>
  </si>
  <si>
    <t>EUCLIDEAN FUNDAMENTAL VALUE ETF</t>
  </si>
  <si>
    <t>ROUNDHILL GENERATIVE AI &amp;.TECH.ETF</t>
  </si>
  <si>
    <t>CNIC ICE US CBN. NTL. PWR.FUT.IDX.ETF</t>
  </si>
  <si>
    <t>PUTNAM EMERGING MARKETS EX-CHINA ETF</t>
  </si>
  <si>
    <t>X-SQUARE MUNICIPAL INCOME TAX FREE ETF</t>
  </si>
  <si>
    <t>FT CBOE VEST U S EQ.MDR. BUFFER ETF</t>
  </si>
  <si>
    <t>FT CBOE VEST US SML.CP MDR.BUF.ETF - MAY</t>
  </si>
  <si>
    <t>BLACKROCK LARGE CAP VALUE ETF</t>
  </si>
  <si>
    <t>BLACKROCK FLEXIBLE INCOME ETF</t>
  </si>
  <si>
    <t>QRAFT AI PILOT US LGCP. DYM.BETA &amp;.INC.ETF</t>
  </si>
  <si>
    <t>GLOBAL X CARBON CREDITS STRATEGY ETF</t>
  </si>
  <si>
    <t>ALLIANZIM US LARGE CAP BUFFER20 JUN ETF</t>
  </si>
  <si>
    <t>ALLIANZIM US LARGE CAP BUFFER10 JUN ETF</t>
  </si>
  <si>
    <t>GLDS.MARKETBETA TTL. INTL.EQ.ETF</t>
  </si>
  <si>
    <t>FRANKLIN INCOME FOCUS ETF</t>
  </si>
  <si>
    <t>ISHARES CIM.CNCC. TRANSTN MSCI USA ETF</t>
  </si>
  <si>
    <t>LHA RISK-MANAGED INCOME ETF</t>
  </si>
  <si>
    <t>FIDELITY DISRUPTIVE AUTOMATION ETF</t>
  </si>
  <si>
    <t>FIDELITY DISRUPTIVE COMMUNICATIONS ETF</t>
  </si>
  <si>
    <t>FIDELITY DISRUPTIVE FINANCE ETF</t>
  </si>
  <si>
    <t>FIDELITY DISRUPTIVE MEDICINE ETF</t>
  </si>
  <si>
    <t>FIDELITY DISRUPTIVE TECHNOLOGY ETF</t>
  </si>
  <si>
    <t>DEFIANCE PURE ELECTRIC VEHICLE ETF</t>
  </si>
  <si>
    <t>PRIV.RLST.STGY.VIA LQD. REITS ETF</t>
  </si>
  <si>
    <t>APTUS LARGE CAP ENHANCED YIELD ETF</t>
  </si>
  <si>
    <t>SIMPLIFY MKT.NTL. EQ. LNG.SHT.ETF</t>
  </si>
  <si>
    <t>T ROWE PRICE GROWTH ETF</t>
  </si>
  <si>
    <t>T ROWE PRICE INTERNATIONAL EQUITY ETF</t>
  </si>
  <si>
    <t>T ROWE PRICE SMALL MID CAP ETF</t>
  </si>
  <si>
    <t>T ROWE PRICE VALUE ETF</t>
  </si>
  <si>
    <t>T ROWE PRICE CAP. APPREC.EQ.ETF</t>
  </si>
  <si>
    <t>FIDELITY DISRUPTORS ETF</t>
  </si>
  <si>
    <t>FT CBOE VEST US EQ. MDR. BUFFER ETF JE.</t>
  </si>
  <si>
    <t>FUTURE FUND LONG/SHORT ETF</t>
  </si>
  <si>
    <t>GLOBAL X 1-3 MONTH T- BILL ETF</t>
  </si>
  <si>
    <t>PIMCO ULTRA SHORT GOVERNMENT ACTIVE ETF</t>
  </si>
  <si>
    <t>DIREXION HCM TACTICAL ENHANCED US ETF</t>
  </si>
  <si>
    <t>PIMCO MULTISECTOR BOND ACTIVE ETF</t>
  </si>
  <si>
    <t>VICTORYSHARES FREE CASH FLOW ETF</t>
  </si>
  <si>
    <t>ISHARES IBONDS DEC 2033 TERM CORPORATE ETF</t>
  </si>
  <si>
    <t>ISHARES LITHIUM MINERS AND PRODUCERS ETF</t>
  </si>
  <si>
    <t>ISHARES IBONDS 2030 TM. HIY.&amp;.INC.ETF</t>
  </si>
  <si>
    <t>ISHARES COPPER AND METALS MINING ETF</t>
  </si>
  <si>
    <t>2X BITCOIN STRATEGY ETF</t>
  </si>
  <si>
    <t>SIMPLIFY OPPORTUNISTIC INCOME ETF</t>
  </si>
  <si>
    <t>DFA DIM.CAL.MUN.BD. ETF</t>
  </si>
  <si>
    <t>AVANTIS ALL INTL. MKTS. EQ.ETF</t>
  </si>
  <si>
    <t>AVANTIS ALL INTL. MKTS. VAL.ETF</t>
  </si>
  <si>
    <t>NXS.LMSY.FOCD.GW. ETF</t>
  </si>
  <si>
    <t>AVANTIS ALL EQUITY MARKETS VALUE ETF</t>
  </si>
  <si>
    <t>AVANTIS MODERATE ALLOCATION ETF</t>
  </si>
  <si>
    <t>ISHARES LARGE CAP DEEP BUFFER ETF</t>
  </si>
  <si>
    <t>ISHARES LARGE CAP MODERATE BUFFER ETF</t>
  </si>
  <si>
    <t>ISHARES IBONDS DEC 2033 TERM TREASURY ETF</t>
  </si>
  <si>
    <t>IMGP BERKSHIRE DIVIDEND GROWTH ETF</t>
  </si>
  <si>
    <t>INNOVATOR PRUM.INC. 10 BRR.ETF - JL.</t>
  </si>
  <si>
    <t>INNOVATOR PRUM.INC. 20 BRR.ETF - JL.</t>
  </si>
  <si>
    <t>INNOVATOR PRUM.INC. 30 BRR.ETF - JL.</t>
  </si>
  <si>
    <t>INNOVATOR PRUM.INC. 40 BRR.ETF - JL.</t>
  </si>
  <si>
    <t>MUSQ GLOBAL MUSIC INDUSTRY ETF</t>
  </si>
  <si>
    <t>SCHWAB HIGH YIELD BOND ETF</t>
  </si>
  <si>
    <t>SIMPLIFY MULTI-QIS ALTERNATIVE ETF</t>
  </si>
  <si>
    <t>GLOBAL X US CASH FLOW KINGS 100 ETF</t>
  </si>
  <si>
    <t>BPRT.CHES.MUA.TREND ETF</t>
  </si>
  <si>
    <t>GOLDMAN SACHS NORTH AMERICAN P&amp;P EQUITY ETF</t>
  </si>
  <si>
    <t>PRINCIPAL FOCUSED BLUE CHIP ETF</t>
  </si>
  <si>
    <t>TEXAS CAPITAL TEXAS EQUITY INDEX ETF</t>
  </si>
  <si>
    <t>BLACKR.SHTM.CAL. MUNI BD.ETF</t>
  </si>
  <si>
    <t>XTRACKERS US GRN. INFR. SLT.EQTY ETF</t>
  </si>
  <si>
    <t>XTRACKERS CYBS.SLT. EQ. ETF</t>
  </si>
  <si>
    <t>XTRACKERS SEMICON. SLT. EQ.ETF</t>
  </si>
  <si>
    <t>MATTHEWS KOREA ACTIVE ETF</t>
  </si>
  <si>
    <t>JPMORGAN HIGH YIELD MUNICIPAL ETF</t>
  </si>
  <si>
    <t>JPMOR.SUST.MUN.INC. ETF</t>
  </si>
  <si>
    <t>INNOVATOR EQ DEF.PRO ETF</t>
  </si>
  <si>
    <t>TOUCHSTONE SECURITIZED INCOME ETF</t>
  </si>
  <si>
    <t>PANAGRAM AAA CLO ETF</t>
  </si>
  <si>
    <t>AVANTIS INTL.SMCP. EQ. ETF</t>
  </si>
  <si>
    <t>FT CBOE VEST U S EQ.MDR. BUFFER ETF JL.</t>
  </si>
  <si>
    <t>PGIM AAA CLO ETF</t>
  </si>
  <si>
    <t>GLB.X DOW 30 CVL.&amp; GW. ETF</t>
  </si>
  <si>
    <t>YIELDMAX AMZN OPTION INC.STGY.ETF</t>
  </si>
  <si>
    <t>BRANDYWINEGLOBAL-U S FIXED INCOME ETF</t>
  </si>
  <si>
    <t>PGIM SHORT DURATION MULTI-SECTOR BOND ETF</t>
  </si>
  <si>
    <t>YIELDMAX META OPTION INC.STGY.ETF</t>
  </si>
  <si>
    <t>YIELDMAX GOOGL OPTION INC.STGY.ETF</t>
  </si>
  <si>
    <t>JPMORGAN LIMITED DURATION BOND ETF</t>
  </si>
  <si>
    <t>JPMORGAN EQUITY FOCUS ETF</t>
  </si>
  <si>
    <t>ALLIANZIM US LARGE CAP BUFFER10 AUG ETF</t>
  </si>
  <si>
    <t>ALLIANZIM US LARGE CAP BUFFER20 AUG ETF</t>
  </si>
  <si>
    <t>ASTORIA US QUALITY KINGS ETF</t>
  </si>
  <si>
    <t>DGA ABSOLUTE RETURN ETF</t>
  </si>
  <si>
    <t>ACADEMY VETERAN IMPACT ETF</t>
  </si>
  <si>
    <t>FST.INTM.DUR.INVT GR ETF</t>
  </si>
  <si>
    <t>FST.INTM.GVT.OPPTY ETF</t>
  </si>
  <si>
    <t>AVSC.K</t>
  </si>
  <si>
    <t>WEIX.K</t>
  </si>
  <si>
    <t>SEA</t>
  </si>
  <si>
    <t>RSEE.K</t>
  </si>
  <si>
    <t>SAGP.K</t>
  </si>
  <si>
    <t>SAMT.K</t>
  </si>
  <si>
    <t>BNGE.K</t>
  </si>
  <si>
    <t>DMAT.O</t>
  </si>
  <si>
    <t>TIME.K</t>
  </si>
  <si>
    <t>TCHI.O</t>
  </si>
  <si>
    <t>IRBA.K</t>
  </si>
  <si>
    <t>IWIN.K</t>
  </si>
  <si>
    <t>GFOF.K</t>
  </si>
  <si>
    <t>WINN.K</t>
  </si>
  <si>
    <t>NETZ.K</t>
  </si>
  <si>
    <t>WRND.O</t>
  </si>
  <si>
    <t>MRND.O</t>
  </si>
  <si>
    <t>LRND.O</t>
  </si>
  <si>
    <t>PRAY.K</t>
  </si>
  <si>
    <t>WGMI.O</t>
  </si>
  <si>
    <t>BUFB.K</t>
  </si>
  <si>
    <t>GCLN.K</t>
  </si>
  <si>
    <t>BFIX.K</t>
  </si>
  <si>
    <t>HYRM.K</t>
  </si>
  <si>
    <t>HGER.K</t>
  </si>
  <si>
    <t>CDX</t>
  </si>
  <si>
    <t>AGGH.K</t>
  </si>
  <si>
    <t>FSYD.K</t>
  </si>
  <si>
    <t>WBAT.K</t>
  </si>
  <si>
    <t>HYBL.K</t>
  </si>
  <si>
    <t>DGIN.K</t>
  </si>
  <si>
    <t>XHYE.K</t>
  </si>
  <si>
    <t>XHYI.K</t>
  </si>
  <si>
    <t>XHYH.K</t>
  </si>
  <si>
    <t>XHYT.K</t>
  </si>
  <si>
    <t>XHYF.K</t>
  </si>
  <si>
    <t>XHYC.K</t>
  </si>
  <si>
    <t>XHYD.K</t>
  </si>
  <si>
    <t>GEMD.K</t>
  </si>
  <si>
    <t>CLSE.K</t>
  </si>
  <si>
    <t>DUHP.K</t>
  </si>
  <si>
    <t>DFAR.K</t>
  </si>
  <si>
    <t>DFSV.K</t>
  </si>
  <si>
    <t>DJIA.K</t>
  </si>
  <si>
    <t>CGUS.K</t>
  </si>
  <si>
    <t>CGXU.K</t>
  </si>
  <si>
    <t>CGCP.K</t>
  </si>
  <si>
    <t>CGDV.K</t>
  </si>
  <si>
    <t>CGGO.K</t>
  </si>
  <si>
    <t>CGGR.K</t>
  </si>
  <si>
    <t>HAPY.K</t>
  </si>
  <si>
    <t>HAUS.K</t>
  </si>
  <si>
    <t>IPDP.K</t>
  </si>
  <si>
    <t>IPPP.K</t>
  </si>
  <si>
    <t>CTA</t>
  </si>
  <si>
    <t>BSTP.K</t>
  </si>
  <si>
    <t>PSTP.K</t>
  </si>
  <si>
    <t>IBHH.K</t>
  </si>
  <si>
    <t>IBHI.K</t>
  </si>
  <si>
    <t>MSTQ.K</t>
  </si>
  <si>
    <t>GLOV.K</t>
  </si>
  <si>
    <t>GDE</t>
  </si>
  <si>
    <t>VERS.K</t>
  </si>
  <si>
    <t>AVSD.K</t>
  </si>
  <si>
    <t>AVSU.K</t>
  </si>
  <si>
    <t>RHCB.K</t>
  </si>
  <si>
    <t>EKG.O</t>
  </si>
  <si>
    <t>TACK.K</t>
  </si>
  <si>
    <t>DFIC.K</t>
  </si>
  <si>
    <t>DISV.K</t>
  </si>
  <si>
    <t>DFIS.K</t>
  </si>
  <si>
    <t>DIHP.K</t>
  </si>
  <si>
    <t>CRIT.K</t>
  </si>
  <si>
    <t>AVSE.K</t>
  </si>
  <si>
    <t>SVIX.K</t>
  </si>
  <si>
    <t>UVIX.K</t>
  </si>
  <si>
    <t>SEMI.K</t>
  </si>
  <si>
    <t>RPHS.K</t>
  </si>
  <si>
    <t>OACP.K</t>
  </si>
  <si>
    <t>GDVD.K</t>
  </si>
  <si>
    <t>MBNE.K</t>
  </si>
  <si>
    <t>DBND.K</t>
  </si>
  <si>
    <t>CAPE.K</t>
  </si>
  <si>
    <t>INQQ.K</t>
  </si>
  <si>
    <t>NBDS.K</t>
  </si>
  <si>
    <t>NBCT.K</t>
  </si>
  <si>
    <t>NBCC.K</t>
  </si>
  <si>
    <t>SUPL.K</t>
  </si>
  <si>
    <t>JCPI.K</t>
  </si>
  <si>
    <t>ODDS.O</t>
  </si>
  <si>
    <t>GUSA.K</t>
  </si>
  <si>
    <t>GRNR.O</t>
  </si>
  <si>
    <t>PABU.O</t>
  </si>
  <si>
    <t>WEED.K</t>
  </si>
  <si>
    <t>ARVR.O</t>
  </si>
  <si>
    <t>FSBD.K</t>
  </si>
  <si>
    <t>FSLD.K</t>
  </si>
  <si>
    <t>FMET.O</t>
  </si>
  <si>
    <t>FDIG.O</t>
  </si>
  <si>
    <t>FEEM.K</t>
  </si>
  <si>
    <t>NZUS.O</t>
  </si>
  <si>
    <t>FMCX.K</t>
  </si>
  <si>
    <t>EVMT.O</t>
  </si>
  <si>
    <t>IBLC.K</t>
  </si>
  <si>
    <t>DFEV.K</t>
  </si>
  <si>
    <t>DFEM.K</t>
  </si>
  <si>
    <t>DEHP.K</t>
  </si>
  <si>
    <t>IVEG.O</t>
  </si>
  <si>
    <t>KSET.K</t>
  </si>
  <si>
    <t>VR.O</t>
  </si>
  <si>
    <t>TARK.O</t>
  </si>
  <si>
    <t>STGF.K</t>
  </si>
  <si>
    <t>JEPQ.O</t>
  </si>
  <si>
    <t>BULD.O</t>
  </si>
  <si>
    <t>MPAY.K</t>
  </si>
  <si>
    <t>JMEE.K</t>
  </si>
  <si>
    <t>DFUV.K</t>
  </si>
  <si>
    <t>GABF.K</t>
  </si>
  <si>
    <t>LQIG.K</t>
  </si>
  <si>
    <t>FIG</t>
  </si>
  <si>
    <t>TILL.K</t>
  </si>
  <si>
    <t>SELV.K</t>
  </si>
  <si>
    <t>SEIM.K</t>
  </si>
  <si>
    <t>SEIQ.K</t>
  </si>
  <si>
    <t>SEIV.K</t>
  </si>
  <si>
    <t>BYRE.K</t>
  </si>
  <si>
    <t>TUG.O</t>
  </si>
  <si>
    <t>TUGN.O</t>
  </si>
  <si>
    <t>MNBD.K</t>
  </si>
  <si>
    <t>JPRE.K</t>
  </si>
  <si>
    <t>GDIV.K</t>
  </si>
  <si>
    <t>PFRL.K</t>
  </si>
  <si>
    <t>XCCC.K</t>
  </si>
  <si>
    <t>XBB</t>
  </si>
  <si>
    <t>XB</t>
  </si>
  <si>
    <t>FIXT.O</t>
  </si>
  <si>
    <t>AHOY.K</t>
  </si>
  <si>
    <t>GVLU.K</t>
  </si>
  <si>
    <t>UDI</t>
  </si>
  <si>
    <t>VMAT.K</t>
  </si>
  <si>
    <t>TRFK.K</t>
  </si>
  <si>
    <t>SHPP.K</t>
  </si>
  <si>
    <t>LONZ.K</t>
  </si>
  <si>
    <t>JIRE.K</t>
  </si>
  <si>
    <t>OAIE.K</t>
  </si>
  <si>
    <t>BUFQ.K</t>
  </si>
  <si>
    <t>SYII.K</t>
  </si>
  <si>
    <t>BITI.K</t>
  </si>
  <si>
    <t>IWLG.K</t>
  </si>
  <si>
    <t>IWFG.K</t>
  </si>
  <si>
    <t>CLOI.K</t>
  </si>
  <si>
    <t>NTZG.O</t>
  </si>
  <si>
    <t>AGIH.K</t>
  </si>
  <si>
    <t>AGRH.K</t>
  </si>
  <si>
    <t>HYGI.K</t>
  </si>
  <si>
    <t>USNZ.K</t>
  </si>
  <si>
    <t>CPII.K</t>
  </si>
  <si>
    <t>AOTG.O</t>
  </si>
  <si>
    <t>FGDL.K</t>
  </si>
  <si>
    <t>XEMD.K</t>
  </si>
  <si>
    <t>IBDX.K</t>
  </si>
  <si>
    <t>SSXU.K</t>
  </si>
  <si>
    <t>IRVH.K</t>
  </si>
  <si>
    <t>RATE.K</t>
  </si>
  <si>
    <t>IBTM.O</t>
  </si>
  <si>
    <t>SPCZ.K</t>
  </si>
  <si>
    <t>TRFM.K</t>
  </si>
  <si>
    <t>RENW.K</t>
  </si>
  <si>
    <t>MCH</t>
  </si>
  <si>
    <t>MINV.K</t>
  </si>
  <si>
    <t>MEM</t>
  </si>
  <si>
    <t>NVDS.O</t>
  </si>
  <si>
    <t>TSLQ.O</t>
  </si>
  <si>
    <t>SIO</t>
  </si>
  <si>
    <t>MMSB.K</t>
  </si>
  <si>
    <t>TSLH.K</t>
  </si>
  <si>
    <t>LCF</t>
  </si>
  <si>
    <t>CGV</t>
  </si>
  <si>
    <t>BCDF.K</t>
  </si>
  <si>
    <t>DVND.K</t>
  </si>
  <si>
    <t>STCE.K</t>
  </si>
  <si>
    <t>TUSI.K</t>
  </si>
  <si>
    <t>LCLG.K</t>
  </si>
  <si>
    <t>UTEN.O</t>
  </si>
  <si>
    <t>UTWO.O</t>
  </si>
  <si>
    <t>AAPB.O</t>
  </si>
  <si>
    <t>AAPD.O</t>
  </si>
  <si>
    <t>AAPU.O</t>
  </si>
  <si>
    <t>TSLL.O</t>
  </si>
  <si>
    <t>DRLL.K</t>
  </si>
  <si>
    <t>TSLS.O</t>
  </si>
  <si>
    <t>TBIL.O</t>
  </si>
  <si>
    <t>TWEB.O</t>
  </si>
  <si>
    <t>TSL.O</t>
  </si>
  <si>
    <t>CONL.O</t>
  </si>
  <si>
    <t>JGRO.K</t>
  </si>
  <si>
    <t>XUSP.K</t>
  </si>
  <si>
    <t>EVAV.K</t>
  </si>
  <si>
    <t>AMID.O</t>
  </si>
  <si>
    <t>BPAY.K</t>
  </si>
  <si>
    <t>AZTD.K</t>
  </si>
  <si>
    <t>TLTW.K</t>
  </si>
  <si>
    <t>HYGW.K</t>
  </si>
  <si>
    <t>LQDW.K</t>
  </si>
  <si>
    <t>FDLS.K</t>
  </si>
  <si>
    <t>NDIV.K</t>
  </si>
  <si>
    <t>MSOX.K</t>
  </si>
  <si>
    <t>PDBA.O</t>
  </si>
  <si>
    <t>IBRN.K</t>
  </si>
  <si>
    <t>SPYI.K</t>
  </si>
  <si>
    <t>BNDI.K</t>
  </si>
  <si>
    <t>CSHI.K</t>
  </si>
  <si>
    <t>KPOP.K</t>
  </si>
  <si>
    <t>AMZU.O</t>
  </si>
  <si>
    <t>GGLL.O</t>
  </si>
  <si>
    <t>MSFU.O</t>
  </si>
  <si>
    <t>AMZD.O</t>
  </si>
  <si>
    <t>GGLS.O</t>
  </si>
  <si>
    <t>MSFD.O</t>
  </si>
  <si>
    <t>OSEA.K</t>
  </si>
  <si>
    <t>IDVO.K</t>
  </si>
  <si>
    <t>UPWD.O</t>
  </si>
  <si>
    <t>BLLD.O</t>
  </si>
  <si>
    <t>CIRC.O</t>
  </si>
  <si>
    <t>BSJU.O</t>
  </si>
  <si>
    <t>BSCW.O</t>
  </si>
  <si>
    <t>BUYW.K</t>
  </si>
  <si>
    <t>KARB.K</t>
  </si>
  <si>
    <t>THLV.K</t>
  </si>
  <si>
    <t>YEAR.K</t>
  </si>
  <si>
    <t>TAFI.K</t>
  </si>
  <si>
    <t>OAEM.K</t>
  </si>
  <si>
    <t>OAIM.K</t>
  </si>
  <si>
    <t>STRV.K</t>
  </si>
  <si>
    <t>XSVN.K</t>
  </si>
  <si>
    <t>XONE.K</t>
  </si>
  <si>
    <t>KDIV.K</t>
  </si>
  <si>
    <t>XFIV.K</t>
  </si>
  <si>
    <t>XTWO.K</t>
  </si>
  <si>
    <t>XTWY.K</t>
  </si>
  <si>
    <t>XTRE.K</t>
  </si>
  <si>
    <t>XTEN.K</t>
  </si>
  <si>
    <t>XHLF.K</t>
  </si>
  <si>
    <t>DEFI.K</t>
  </si>
  <si>
    <t>CCSO.O</t>
  </si>
  <si>
    <t>XSEP.K</t>
  </si>
  <si>
    <t>XC</t>
  </si>
  <si>
    <t>IWTR.O</t>
  </si>
  <si>
    <t>NXTE.K</t>
  </si>
  <si>
    <t>AVGE.K</t>
  </si>
  <si>
    <t>AVIE.K</t>
  </si>
  <si>
    <t>JHDV.K</t>
  </si>
  <si>
    <t>DIVD.O</t>
  </si>
  <si>
    <t>SYNB.K</t>
  </si>
  <si>
    <t>PBDC.K</t>
  </si>
  <si>
    <t>MAXI.O</t>
  </si>
  <si>
    <t>BWEB.K</t>
  </si>
  <si>
    <t>RYLG.K</t>
  </si>
  <si>
    <t>SRHQ.K</t>
  </si>
  <si>
    <t>TSME.K</t>
  </si>
  <si>
    <t>BRLN.K</t>
  </si>
  <si>
    <t>SMOT.K</t>
  </si>
  <si>
    <t>SHOC.K</t>
  </si>
  <si>
    <t>DSMC.K</t>
  </si>
  <si>
    <t>HFND.K</t>
  </si>
  <si>
    <t>YALL.K</t>
  </si>
  <si>
    <t>SCMB.K</t>
  </si>
  <si>
    <t>MODL.O</t>
  </si>
  <si>
    <t>HAPI.K</t>
  </si>
  <si>
    <t>KMET.K</t>
  </si>
  <si>
    <t>QQQS.O</t>
  </si>
  <si>
    <t>SDSI.O</t>
  </si>
  <si>
    <t>BRNY.O</t>
  </si>
  <si>
    <t>BBLU.K</t>
  </si>
  <si>
    <t>XNAV.K</t>
  </si>
  <si>
    <t>XCOR.K</t>
  </si>
  <si>
    <t>RDVI.K</t>
  </si>
  <si>
    <t>RNEW.O</t>
  </si>
  <si>
    <t>NBCM.K</t>
  </si>
  <si>
    <t>SHDG.K</t>
  </si>
  <si>
    <t>IQHI.K</t>
  </si>
  <si>
    <t>UYLD.K</t>
  </si>
  <si>
    <t>IQSM.K</t>
  </si>
  <si>
    <t>FTGS.O</t>
  </si>
  <si>
    <t>MISL.K</t>
  </si>
  <si>
    <t>THYF.K</t>
  </si>
  <si>
    <t>CGSD.K</t>
  </si>
  <si>
    <t>CGMS.K</t>
  </si>
  <si>
    <t>CGMU.K</t>
  </si>
  <si>
    <t>BUCK.K</t>
  </si>
  <si>
    <t>HIGH.K</t>
  </si>
  <si>
    <t>MCSE.O</t>
  </si>
  <si>
    <t>DVAL.O</t>
  </si>
  <si>
    <t>JUCY.K</t>
  </si>
  <si>
    <t>NVBT.K</t>
  </si>
  <si>
    <t>NVBW.K</t>
  </si>
  <si>
    <t>DFSI.K</t>
  </si>
  <si>
    <t>DFSU.K</t>
  </si>
  <si>
    <t>DFSE.K</t>
  </si>
  <si>
    <t>BKGI.K</t>
  </si>
  <si>
    <t>INC</t>
  </si>
  <si>
    <t>EIPX.K</t>
  </si>
  <si>
    <t>EFRA.O</t>
  </si>
  <si>
    <t>RVRB.K</t>
  </si>
  <si>
    <t>ADPV.K</t>
  </si>
  <si>
    <t>CARY.K</t>
  </si>
  <si>
    <t>SNPG.K</t>
  </si>
  <si>
    <t>SNPV.K</t>
  </si>
  <si>
    <t>SFLR.K</t>
  </si>
  <si>
    <t>STXV.O</t>
  </si>
  <si>
    <t>STXG.O</t>
  </si>
  <si>
    <t>STXD.O</t>
  </si>
  <si>
    <t>STXK.O</t>
  </si>
  <si>
    <t>SNPD.K</t>
  </si>
  <si>
    <t>OBIL.O</t>
  </si>
  <si>
    <t>TUA</t>
  </si>
  <si>
    <t>DFSB.K</t>
  </si>
  <si>
    <t>FDV</t>
  </si>
  <si>
    <t>IGTR.K</t>
  </si>
  <si>
    <t>HDUS.K</t>
  </si>
  <si>
    <t>TFLR.K</t>
  </si>
  <si>
    <t>MEDI.K</t>
  </si>
  <si>
    <t>ERET.O</t>
  </si>
  <si>
    <t>FYLG.K</t>
  </si>
  <si>
    <t>HYLG.K</t>
  </si>
  <si>
    <t>TYLG.K</t>
  </si>
  <si>
    <t>TSLY.K</t>
  </si>
  <si>
    <t>OARK.K</t>
  </si>
  <si>
    <t>PP</t>
  </si>
  <si>
    <t>FIAX.K</t>
  </si>
  <si>
    <t>ION</t>
  </si>
  <si>
    <t>DECT.K</t>
  </si>
  <si>
    <t>DECW.K</t>
  </si>
  <si>
    <t>INTL.K</t>
  </si>
  <si>
    <t>QVOY.K</t>
  </si>
  <si>
    <t>DFGR.K</t>
  </si>
  <si>
    <t>DFLV.K</t>
  </si>
  <si>
    <t>RNWZ.K</t>
  </si>
  <si>
    <t>ICLO.K</t>
  </si>
  <si>
    <t>IMSI.K</t>
  </si>
  <si>
    <t>EQTY.K</t>
  </si>
  <si>
    <t>HIYS.K</t>
  </si>
  <si>
    <t>ISDB.K</t>
  </si>
  <si>
    <t>VEMY.K</t>
  </si>
  <si>
    <t>BABX.O</t>
  </si>
  <si>
    <t>FBL.O</t>
  </si>
  <si>
    <t>NVDL.O</t>
  </si>
  <si>
    <t>DIP</t>
  </si>
  <si>
    <t>PBL</t>
  </si>
  <si>
    <t>PJFG.K</t>
  </si>
  <si>
    <t>PJFV.K</t>
  </si>
  <si>
    <t>QGRW.K</t>
  </si>
  <si>
    <t>INFR.O</t>
  </si>
  <si>
    <t>OAIA.K</t>
  </si>
  <si>
    <t>JHID.K</t>
  </si>
  <si>
    <t>DKRB.K</t>
  </si>
  <si>
    <t>KCAL.K</t>
  </si>
  <si>
    <t>PIT</t>
  </si>
  <si>
    <t>ARP</t>
  </si>
  <si>
    <t>SANE.K</t>
  </si>
  <si>
    <t>COWG.O</t>
  </si>
  <si>
    <t>BOXX.K</t>
  </si>
  <si>
    <t>CHRG.K</t>
  </si>
  <si>
    <t>FCUS.K</t>
  </si>
  <si>
    <t>GCAD.K</t>
  </si>
  <si>
    <t>WCEO.K</t>
  </si>
  <si>
    <t>SNAV.K</t>
  </si>
  <si>
    <t>MEMX.K</t>
  </si>
  <si>
    <t>KLIP.K</t>
  </si>
  <si>
    <t>CLOA.O</t>
  </si>
  <si>
    <t>ZSB</t>
  </si>
  <si>
    <t>PRFD.K</t>
  </si>
  <si>
    <t>PULT.K</t>
  </si>
  <si>
    <t>PHYD.K</t>
  </si>
  <si>
    <t>PCRB.K</t>
  </si>
  <si>
    <t>PPIE.K</t>
  </si>
  <si>
    <t>PPEM.K</t>
  </si>
  <si>
    <t>GJAN.K</t>
  </si>
  <si>
    <t>GDEF.K</t>
  </si>
  <si>
    <t>CLOZ.K</t>
  </si>
  <si>
    <t>TPMN.K</t>
  </si>
  <si>
    <t>FTBD.K</t>
  </si>
  <si>
    <t>SPAQ.O</t>
  </si>
  <si>
    <t>MEDX.O</t>
  </si>
  <si>
    <t>STXE.K</t>
  </si>
  <si>
    <t>CVMC.K</t>
  </si>
  <si>
    <t>CVLC.K</t>
  </si>
  <si>
    <t>CDEI.K</t>
  </si>
  <si>
    <t>CVIE.K</t>
  </si>
  <si>
    <t>CVSE.K</t>
  </si>
  <si>
    <t>CVSB.K</t>
  </si>
  <si>
    <t>FEBW.K</t>
  </si>
  <si>
    <t>FEBT.K</t>
  </si>
  <si>
    <t>LALT.K</t>
  </si>
  <si>
    <t>COPJ.O</t>
  </si>
  <si>
    <t>LITP.O</t>
  </si>
  <si>
    <t>URNJ.O</t>
  </si>
  <si>
    <t>SETM.O</t>
  </si>
  <si>
    <t>EVUS.K</t>
  </si>
  <si>
    <t>RYSE.K</t>
  </si>
  <si>
    <t>EGUS.K</t>
  </si>
  <si>
    <t>SROI.K</t>
  </si>
  <si>
    <t>KRUZ.K</t>
  </si>
  <si>
    <t>NANC.K</t>
  </si>
  <si>
    <t>UNIY.O</t>
  </si>
  <si>
    <t>RSBT.K</t>
  </si>
  <si>
    <t>SURI.K</t>
  </si>
  <si>
    <t>CAMX.K</t>
  </si>
  <si>
    <t>SUPP.K</t>
  </si>
  <si>
    <t>IVRS.K</t>
  </si>
  <si>
    <t>NVIR.K</t>
  </si>
  <si>
    <t>XYLE.K</t>
  </si>
  <si>
    <t>QYLE.O</t>
  </si>
  <si>
    <t>BEMB.K</t>
  </si>
  <si>
    <t>MARW.K</t>
  </si>
  <si>
    <t>MART.K</t>
  </si>
  <si>
    <t>BSMW.O</t>
  </si>
  <si>
    <t>SJIM.K</t>
  </si>
  <si>
    <t>EMDM.K</t>
  </si>
  <si>
    <t>CAOS.K</t>
  </si>
  <si>
    <t>AWEG.K</t>
  </si>
  <si>
    <t>XBIL.O</t>
  </si>
  <si>
    <t>JPSV.K</t>
  </si>
  <si>
    <t>GMUN.K</t>
  </si>
  <si>
    <t>VTES.K</t>
  </si>
  <si>
    <t>BSVO.O</t>
  </si>
  <si>
    <t>FTIF.K</t>
  </si>
  <si>
    <t>FUSI.K</t>
  </si>
  <si>
    <t>JCHI.K</t>
  </si>
  <si>
    <t>GMAR.K</t>
  </si>
  <si>
    <t>XMAR.K</t>
  </si>
  <si>
    <t>BITC.K</t>
  </si>
  <si>
    <t>BIGB.O</t>
  </si>
  <si>
    <t>FWD</t>
  </si>
  <si>
    <t>NIKL.O</t>
  </si>
  <si>
    <t>LOWV.K</t>
  </si>
  <si>
    <t>HIDV.K</t>
  </si>
  <si>
    <t>UFIV.O</t>
  </si>
  <si>
    <t>USVN.O</t>
  </si>
  <si>
    <t>UTHY.O</t>
  </si>
  <si>
    <t>UTRE.O</t>
  </si>
  <si>
    <t>UTWY.O</t>
  </si>
  <si>
    <t>HARD.K</t>
  </si>
  <si>
    <t>DYTA.O</t>
  </si>
  <si>
    <t>ETEC.O</t>
  </si>
  <si>
    <t>SGLC.K</t>
  </si>
  <si>
    <t>APRH.K</t>
  </si>
  <si>
    <t>APRJ.K</t>
  </si>
  <si>
    <t>APRD.K</t>
  </si>
  <si>
    <t>APRQ.K</t>
  </si>
  <si>
    <t>DCMB.K</t>
  </si>
  <si>
    <t>DMBS.K</t>
  </si>
  <si>
    <t>USCA.K</t>
  </si>
  <si>
    <t>OAIB.K</t>
  </si>
  <si>
    <t>IBOT.O</t>
  </si>
  <si>
    <t>MKAM.O</t>
  </si>
  <si>
    <t>PTEC.O</t>
  </si>
  <si>
    <t>HAPS.K</t>
  </si>
  <si>
    <t>APLY.K</t>
  </si>
  <si>
    <t>BTR</t>
  </si>
  <si>
    <t>BSR</t>
  </si>
  <si>
    <t>ZIVB.K</t>
  </si>
  <si>
    <t>FDAT.K</t>
  </si>
  <si>
    <t>BBIB.K</t>
  </si>
  <si>
    <t>BBLB.K</t>
  </si>
  <si>
    <t>BBSB.K</t>
  </si>
  <si>
    <t>GAPR.K</t>
  </si>
  <si>
    <t>CETF.K</t>
  </si>
  <si>
    <t>CRED.K</t>
  </si>
  <si>
    <t>MDLV.K</t>
  </si>
  <si>
    <t>DOGG.K</t>
  </si>
  <si>
    <t>MAYW.K</t>
  </si>
  <si>
    <t>MAYT.K</t>
  </si>
  <si>
    <t>HEAT.K</t>
  </si>
  <si>
    <t>CAFG.O</t>
  </si>
  <si>
    <t>BWET.K</t>
  </si>
  <si>
    <t>APCB.K</t>
  </si>
  <si>
    <t>APIE.K</t>
  </si>
  <si>
    <t>APUE.K</t>
  </si>
  <si>
    <t>APMU.K</t>
  </si>
  <si>
    <t>USE</t>
  </si>
  <si>
    <t>CLIA.K</t>
  </si>
  <si>
    <t>CMDT.K</t>
  </si>
  <si>
    <t>IQRA.K</t>
  </si>
  <si>
    <t>TOLL.K</t>
  </si>
  <si>
    <t>LUX</t>
  </si>
  <si>
    <t>RSHO.K</t>
  </si>
  <si>
    <t>IBMR.K</t>
  </si>
  <si>
    <t>BBEM.K</t>
  </si>
  <si>
    <t>BBIP.K</t>
  </si>
  <si>
    <t>NVDY.K</t>
  </si>
  <si>
    <t>BDGS.O</t>
  </si>
  <si>
    <t>EMM</t>
  </si>
  <si>
    <t>EMC</t>
  </si>
  <si>
    <t>HYFI.K</t>
  </si>
  <si>
    <t>BKIV.O</t>
  </si>
  <si>
    <t>BKWO.O</t>
  </si>
  <si>
    <t>ECML.K</t>
  </si>
  <si>
    <t>CHAT.K</t>
  </si>
  <si>
    <t>AMPD.K</t>
  </si>
  <si>
    <t>PEMX.K</t>
  </si>
  <si>
    <t>ZTAX.K</t>
  </si>
  <si>
    <t>GMAY.K</t>
  </si>
  <si>
    <t>SMAY.K</t>
  </si>
  <si>
    <t>BLCV.K</t>
  </si>
  <si>
    <t>BINC.K</t>
  </si>
  <si>
    <t>AIDB.K</t>
  </si>
  <si>
    <t>NTRL.K</t>
  </si>
  <si>
    <t>JUNW.K</t>
  </si>
  <si>
    <t>JUNT.K</t>
  </si>
  <si>
    <t>GXUS.K</t>
  </si>
  <si>
    <t>INCM.K</t>
  </si>
  <si>
    <t>RUNN.O</t>
  </si>
  <si>
    <t>USCL.O</t>
  </si>
  <si>
    <t>RMIF.K</t>
  </si>
  <si>
    <t>FBOT.O</t>
  </si>
  <si>
    <t>FDCF.O</t>
  </si>
  <si>
    <t>FDFF.O</t>
  </si>
  <si>
    <t>FMED.O</t>
  </si>
  <si>
    <t>FDTX.O</t>
  </si>
  <si>
    <t>EVXX.K</t>
  </si>
  <si>
    <t>PRVT.O</t>
  </si>
  <si>
    <t>DUBS.K</t>
  </si>
  <si>
    <t>EQLS.K</t>
  </si>
  <si>
    <t>TGRT.K</t>
  </si>
  <si>
    <t>TOUS.K</t>
  </si>
  <si>
    <t>TMSL.K</t>
  </si>
  <si>
    <t>TVAL.K</t>
  </si>
  <si>
    <t>TCAF.K</t>
  </si>
  <si>
    <t>FDIF.O</t>
  </si>
  <si>
    <t>GJUN.K</t>
  </si>
  <si>
    <t>FFLS.K</t>
  </si>
  <si>
    <t>CLIP.K</t>
  </si>
  <si>
    <t>BILZ.K</t>
  </si>
  <si>
    <t>HCMT.K</t>
  </si>
  <si>
    <t>PYLD.K</t>
  </si>
  <si>
    <t>VFLO.O</t>
  </si>
  <si>
    <t>IBDY.K</t>
  </si>
  <si>
    <t>ILIT.O</t>
  </si>
  <si>
    <t>IBHJ.K</t>
  </si>
  <si>
    <t>ICOP.O</t>
  </si>
  <si>
    <t>BITX.K</t>
  </si>
  <si>
    <t>CRDT.K</t>
  </si>
  <si>
    <t>DFCA.K</t>
  </si>
  <si>
    <t>AVNM.K</t>
  </si>
  <si>
    <t>AVNV.K</t>
  </si>
  <si>
    <t>LSGR.K</t>
  </si>
  <si>
    <t>AVGV.K</t>
  </si>
  <si>
    <t>AVMA.K</t>
  </si>
  <si>
    <t>IVVB.K</t>
  </si>
  <si>
    <t>IVVM.K</t>
  </si>
  <si>
    <t>IBTO.O</t>
  </si>
  <si>
    <t>BDVG.K</t>
  </si>
  <si>
    <t>JULD.K</t>
  </si>
  <si>
    <t>JULH.K</t>
  </si>
  <si>
    <t>JULJ.K</t>
  </si>
  <si>
    <t>JULQ.K</t>
  </si>
  <si>
    <t>MUSQ.K</t>
  </si>
  <si>
    <t>SCYB.K</t>
  </si>
  <si>
    <t>QIS</t>
  </si>
  <si>
    <t>FLOW.K</t>
  </si>
  <si>
    <t>TFPN.K</t>
  </si>
  <si>
    <t>GPOW.K</t>
  </si>
  <si>
    <t>BCHP.K</t>
  </si>
  <si>
    <t>TXS</t>
  </si>
  <si>
    <t>CALY.O</t>
  </si>
  <si>
    <t>UPGR.O</t>
  </si>
  <si>
    <t>PSWD.O</t>
  </si>
  <si>
    <t>CHPS.O</t>
  </si>
  <si>
    <t>MKOR.K</t>
  </si>
  <si>
    <t>JMHI.K</t>
  </si>
  <si>
    <t>JMSI.K</t>
  </si>
  <si>
    <t>TJUL.K</t>
  </si>
  <si>
    <t>TSEC.K</t>
  </si>
  <si>
    <t>CLOX.K</t>
  </si>
  <si>
    <t>AVDS.K</t>
  </si>
  <si>
    <t>XJUL.K</t>
  </si>
  <si>
    <t>GJUL.K</t>
  </si>
  <si>
    <t>PAAA.K</t>
  </si>
  <si>
    <t>DYLG.K</t>
  </si>
  <si>
    <t>AMZY.K</t>
  </si>
  <si>
    <t>USFI.O</t>
  </si>
  <si>
    <t>PSDM.K</t>
  </si>
  <si>
    <t>FBY</t>
  </si>
  <si>
    <t>GOOY.K</t>
  </si>
  <si>
    <t>JPLD.K</t>
  </si>
  <si>
    <t>JPEF.O</t>
  </si>
  <si>
    <t>AUGT.K</t>
  </si>
  <si>
    <t>AUGW.K</t>
  </si>
  <si>
    <t>ROE.O</t>
  </si>
  <si>
    <t>HF</t>
  </si>
  <si>
    <t>VETZ.K</t>
  </si>
  <si>
    <t>FIIG.K</t>
  </si>
  <si>
    <t>MGOV.K</t>
  </si>
  <si>
    <t>iShares Cohen &amp; Steers Realty Majors Index Fund</t>
    <phoneticPr fontId="4" type="noConversion"/>
  </si>
  <si>
    <t>United States of America</t>
    <phoneticPr fontId="4" type="noConversion"/>
  </si>
  <si>
    <t>Cohen and Steers Majors Realty Index</t>
    <phoneticPr fontId="4" type="noConversion"/>
  </si>
  <si>
    <t>Equity</t>
    <phoneticPr fontId="4" type="noConversion"/>
  </si>
  <si>
    <t>Equity Sector Real Est US</t>
    <phoneticPr fontId="4" type="noConversion"/>
  </si>
  <si>
    <t>iShares Biotechnology ETF</t>
    <phoneticPr fontId="4" type="noConversion"/>
  </si>
  <si>
    <t>ICE Biotechnology TR USD</t>
    <phoneticPr fontId="4" type="noConversion"/>
  </si>
  <si>
    <t>Equity Sector Healthcare</t>
    <phoneticPr fontId="4" type="noConversion"/>
  </si>
  <si>
    <t>iShares Expanded Tech Sector ETF</t>
    <phoneticPr fontId="4" type="noConversion"/>
  </si>
  <si>
    <t>Index is not available on Lipper Database</t>
    <phoneticPr fontId="4" type="noConversion"/>
  </si>
  <si>
    <t>Equity Sector Information Tech</t>
    <phoneticPr fontId="4" type="noConversion"/>
  </si>
  <si>
    <t>Dj Wilshire Reit Etf</t>
    <phoneticPr fontId="4" type="noConversion"/>
  </si>
  <si>
    <t>Dow Jones US Select REIT TR</t>
    <phoneticPr fontId="4" type="noConversion"/>
  </si>
  <si>
    <t>CRSP US Total Stock Market TR</t>
    <phoneticPr fontId="4" type="noConversion"/>
  </si>
  <si>
    <t>Equity US</t>
    <phoneticPr fontId="4" type="noConversion"/>
  </si>
  <si>
    <t>iShares North American Tech-Multimedia Networking ETF</t>
    <phoneticPr fontId="4" type="noConversion"/>
  </si>
  <si>
    <t>S&amp;P North Amer Tech Multimedia Networking CR USD</t>
    <phoneticPr fontId="4" type="noConversion"/>
  </si>
  <si>
    <t>Equity Sector Communication Services</t>
    <phoneticPr fontId="4" type="noConversion"/>
  </si>
  <si>
    <t>iShares Expanded Tech-Software Sector ETF</t>
    <phoneticPr fontId="4" type="noConversion"/>
  </si>
  <si>
    <t>iShares Semiconductor ETF</t>
    <phoneticPr fontId="4" type="noConversion"/>
  </si>
  <si>
    <t>iShares MSCI EAFE ETF</t>
    <phoneticPr fontId="4" type="noConversion"/>
  </si>
  <si>
    <t>Global Ex US</t>
    <phoneticPr fontId="4" type="noConversion"/>
  </si>
  <si>
    <t>MSCI EAFE NR USD</t>
    <phoneticPr fontId="4" type="noConversion"/>
  </si>
  <si>
    <t>Equity Global ex US</t>
    <phoneticPr fontId="4" type="noConversion"/>
  </si>
  <si>
    <t>iShares MSCI Pacific ex Japan ETF</t>
    <phoneticPr fontId="4" type="noConversion"/>
  </si>
  <si>
    <t>MSCI Pacific ex Japan NR USD</t>
    <phoneticPr fontId="4" type="noConversion"/>
  </si>
  <si>
    <t>Equity Asia Pacific ex Japan</t>
    <phoneticPr fontId="4" type="noConversion"/>
  </si>
  <si>
    <t>Ishares S &amp; P Gssi National</t>
    <phoneticPr fontId="4" type="noConversion"/>
  </si>
  <si>
    <t>S&amp;P North American Natural Resources Sector TR</t>
    <phoneticPr fontId="4" type="noConversion"/>
  </si>
  <si>
    <t>Equity Theme - Natural Resources</t>
    <phoneticPr fontId="4" type="noConversion"/>
  </si>
  <si>
    <t>iShares S &amp; P Latin America 40 Index Fund</t>
    <phoneticPr fontId="4" type="noConversion"/>
  </si>
  <si>
    <t>Latin America</t>
    <phoneticPr fontId="4" type="noConversion"/>
  </si>
  <si>
    <t>S&amp;P Latin America 40 TR</t>
    <phoneticPr fontId="4" type="noConversion"/>
  </si>
  <si>
    <t>Equity Emerging Mkts Latin Am</t>
    <phoneticPr fontId="4" type="noConversion"/>
  </si>
  <si>
    <t>iShares JPX-Nikkei 400 ETF</t>
    <phoneticPr fontId="4" type="noConversion"/>
  </si>
  <si>
    <t>Japan</t>
    <phoneticPr fontId="4" type="noConversion"/>
  </si>
  <si>
    <t>JPX-Nikkei Index 400</t>
    <phoneticPr fontId="4" type="noConversion"/>
  </si>
  <si>
    <t>Equity Japan</t>
    <phoneticPr fontId="4" type="noConversion"/>
  </si>
  <si>
    <t>iShares Global Energy ETF</t>
    <phoneticPr fontId="4" type="noConversion"/>
  </si>
  <si>
    <t>Global</t>
    <phoneticPr fontId="4" type="noConversion"/>
  </si>
  <si>
    <t>S&amp;P G1200 E 4.5/22.5/45 C TR USD</t>
    <phoneticPr fontId="4" type="noConversion"/>
  </si>
  <si>
    <t>Ishares S&amp;P Global Financials Sector Index Fund</t>
    <phoneticPr fontId="4" type="noConversion"/>
  </si>
  <si>
    <t>S&amp;P Global 1200 Financials TR</t>
    <phoneticPr fontId="4" type="noConversion"/>
  </si>
  <si>
    <t>Equity Sector Financials</t>
    <phoneticPr fontId="4" type="noConversion"/>
  </si>
  <si>
    <t>Ishares Trust S &amp; P Global  *</t>
    <phoneticPr fontId="4" type="noConversion"/>
  </si>
  <si>
    <t>S&amp;P Global 1200 Health Care TR</t>
    <phoneticPr fontId="4" type="noConversion"/>
  </si>
  <si>
    <t>iShares S&amp;P Global Technology Sector Index Fund</t>
    <phoneticPr fontId="4" type="noConversion"/>
  </si>
  <si>
    <t>S&amp;P G1200 IT 4.5/22.5/45 C TR USD</t>
    <phoneticPr fontId="4" type="noConversion"/>
  </si>
  <si>
    <t>SPDR S&amp;P Midcap 400 ETF</t>
    <phoneticPr fontId="4" type="noConversion"/>
  </si>
  <si>
    <t>S&amp;P Mid Cap 400 TR</t>
    <phoneticPr fontId="4" type="noConversion"/>
  </si>
  <si>
    <t>Equity US Sm&amp;Mid Cap</t>
    <phoneticPr fontId="4" type="noConversion"/>
  </si>
  <si>
    <t>iShares Russell Mid-Cap Value ETF</t>
    <phoneticPr fontId="4" type="noConversion"/>
  </si>
  <si>
    <t>Russell MidCap Value TR</t>
    <phoneticPr fontId="4" type="noConversion"/>
  </si>
  <si>
    <t>Ishares Trust S &amp; P Global 100</t>
    <phoneticPr fontId="4" type="noConversion"/>
  </si>
  <si>
    <t>S&amp;P Global 100 TR</t>
    <phoneticPr fontId="4" type="noConversion"/>
  </si>
  <si>
    <t>Equity Global</t>
    <phoneticPr fontId="4" type="noConversion"/>
  </si>
  <si>
    <t>iShares iBoxx $ Investment Grade Corporate Bond ETF</t>
    <phoneticPr fontId="4" type="noConversion"/>
  </si>
  <si>
    <t>Markit iBoxx USD Liquid Investment Grade TR</t>
    <phoneticPr fontId="4" type="noConversion"/>
  </si>
  <si>
    <t>Bond</t>
    <phoneticPr fontId="4" type="noConversion"/>
  </si>
  <si>
    <t>Bond USD Corporates</t>
    <phoneticPr fontId="4" type="noConversion"/>
  </si>
  <si>
    <t>iShares 1-3 Year Treasury Bond ETF</t>
    <phoneticPr fontId="4" type="noConversion"/>
  </si>
  <si>
    <t>Bond USD Government Short Term</t>
    <phoneticPr fontId="4" type="noConversion"/>
  </si>
  <si>
    <t>iShares 20 Year Treasury Bond ETF</t>
    <phoneticPr fontId="4" type="noConversion"/>
  </si>
  <si>
    <t>ICE U.S. Treasury 20+ Year TR USD</t>
    <phoneticPr fontId="4" type="noConversion"/>
  </si>
  <si>
    <t>Bond USD Government</t>
    <phoneticPr fontId="4" type="noConversion"/>
  </si>
  <si>
    <t>iShares Barclays 7-10 Year Treasury Bond Fund</t>
    <phoneticPr fontId="4" type="noConversion"/>
  </si>
  <si>
    <t>ICE U.S. Treasury 7-10 Year TR USD</t>
    <phoneticPr fontId="4" type="noConversion"/>
  </si>
  <si>
    <t>SPDR EURO STOXX 50 ETF</t>
    <phoneticPr fontId="4" type="noConversion"/>
  </si>
  <si>
    <t>EuroZone</t>
    <phoneticPr fontId="4" type="noConversion"/>
  </si>
  <si>
    <t>EURO STOXX 50 NR USD</t>
    <phoneticPr fontId="4" type="noConversion"/>
  </si>
  <si>
    <t>Equity Europe</t>
    <phoneticPr fontId="4" type="noConversion"/>
  </si>
  <si>
    <t>SPDR Portfolio Europe ETF</t>
    <phoneticPr fontId="4" type="noConversion"/>
  </si>
  <si>
    <t>Europe</t>
    <phoneticPr fontId="4" type="noConversion"/>
  </si>
  <si>
    <t>STOXX Europe Total Market NR USD</t>
    <phoneticPr fontId="4" type="noConversion"/>
  </si>
  <si>
    <t>SPDR Portfolio S&amp;P 500 Growth ETF</t>
    <phoneticPr fontId="4" type="noConversion"/>
  </si>
  <si>
    <t>S&amp;P 500 Growth Total Return Index</t>
    <phoneticPr fontId="4" type="noConversion"/>
  </si>
  <si>
    <t>SPDR Portfolio S&amp;P 500 Value ETF</t>
    <phoneticPr fontId="4" type="noConversion"/>
  </si>
  <si>
    <t>S&amp;P 500 Value Total Return Index</t>
    <phoneticPr fontId="4" type="noConversion"/>
  </si>
  <si>
    <t>Spdr Dj Wilshire Small Cap Value Etf</t>
    <phoneticPr fontId="4" type="noConversion"/>
  </si>
  <si>
    <t>S&amp;P SmallCap 600 Value TR</t>
    <phoneticPr fontId="4" type="noConversion"/>
  </si>
  <si>
    <t>Spdr Dj Wilshire Small Cap Growth Etf</t>
    <phoneticPr fontId="4" type="noConversion"/>
  </si>
  <si>
    <t>S&amp;P SmallCap 600 Growth TR</t>
    <phoneticPr fontId="4" type="noConversion"/>
  </si>
  <si>
    <t>Spdr Dj Global Titans Etf</t>
    <phoneticPr fontId="4" type="noConversion"/>
  </si>
  <si>
    <t>Global Dow Total Return Index</t>
    <phoneticPr fontId="4" type="noConversion"/>
  </si>
  <si>
    <t>SPDR Nyse Technology ETF</t>
    <phoneticPr fontId="4" type="noConversion"/>
  </si>
  <si>
    <t>NYSE Technology TR USD</t>
    <phoneticPr fontId="4" type="noConversion"/>
  </si>
  <si>
    <t>SPDR Portfolio S&amp;P 1500 Composite Stock Market ETF</t>
    <phoneticPr fontId="4" type="noConversion"/>
  </si>
  <si>
    <t>S&amp;P Composite 1500 TR</t>
    <phoneticPr fontId="4" type="noConversion"/>
  </si>
  <si>
    <t>Ishares Msci South Africa Index Fund</t>
    <phoneticPr fontId="4" type="noConversion"/>
  </si>
  <si>
    <t>South Africa</t>
    <phoneticPr fontId="4" type="noConversion"/>
  </si>
  <si>
    <t>MSCI South Africa 25/50 NR USD</t>
    <phoneticPr fontId="4" type="noConversion"/>
  </si>
  <si>
    <t>Equity Emerging Mkts Global</t>
    <phoneticPr fontId="4" type="noConversion"/>
  </si>
  <si>
    <t>iShares S&amp;P 100 Index Fund</t>
    <phoneticPr fontId="4" type="noConversion"/>
  </si>
  <si>
    <t>S&amp;P 100 TR</t>
    <phoneticPr fontId="4" type="noConversion"/>
  </si>
  <si>
    <t>iShares MSCI Emerging Markets ETF</t>
    <phoneticPr fontId="4" type="noConversion"/>
  </si>
  <si>
    <t>Global Emerging Markets</t>
    <phoneticPr fontId="4" type="noConversion"/>
  </si>
  <si>
    <t>MSCI EM (Emerging Markets) NR USD</t>
    <phoneticPr fontId="4" type="noConversion"/>
  </si>
  <si>
    <t>Invesco S&amp;P 500 Eql Wght ETF</t>
    <phoneticPr fontId="4" type="noConversion"/>
  </si>
  <si>
    <t>S&amp;P 500 Equal Weighted TR</t>
    <phoneticPr fontId="4" type="noConversion"/>
  </si>
  <si>
    <t>Invesco Dynamic Market ETF</t>
    <phoneticPr fontId="4" type="noConversion"/>
  </si>
  <si>
    <t>iShares Russell Mid-Cap Growth ETF</t>
    <phoneticPr fontId="4" type="noConversion"/>
  </si>
  <si>
    <t>Russell MidCap Growth TR</t>
    <phoneticPr fontId="4" type="noConversion"/>
  </si>
  <si>
    <t>Ishares Russell Mid Cap*</t>
    <phoneticPr fontId="4" type="noConversion"/>
  </si>
  <si>
    <t>Russell MidCap TR</t>
    <phoneticPr fontId="4" type="noConversion"/>
  </si>
  <si>
    <t>First Trust Value Line Dividend Index Fund</t>
    <phoneticPr fontId="4" type="noConversion"/>
  </si>
  <si>
    <t>Value Line Dividend TR USD</t>
    <phoneticPr fontId="4" type="noConversion"/>
  </si>
  <si>
    <t>iShares Global Comm Services ETF</t>
    <phoneticPr fontId="4" type="noConversion"/>
  </si>
  <si>
    <t>S&amp;P Global 1200 Comm Srvs 4.5/22.5/45 Cap USD</t>
    <phoneticPr fontId="4" type="noConversion"/>
  </si>
  <si>
    <t>iShares Core US Aggregate Bond ETF</t>
    <phoneticPr fontId="4" type="noConversion"/>
  </si>
  <si>
    <t>Bloomberg U.S. Aggregate Bond TR</t>
    <phoneticPr fontId="4" type="noConversion"/>
  </si>
  <si>
    <t>Bond USD Medium Term</t>
    <phoneticPr fontId="4" type="noConversion"/>
  </si>
  <si>
    <t>Fidelity Nasdaq Composite Index ETF</t>
    <phoneticPr fontId="4" type="noConversion"/>
  </si>
  <si>
    <t>NASDAQ Composite TR</t>
    <phoneticPr fontId="4" type="noConversion"/>
  </si>
  <si>
    <t>iShares US Transportation ETF</t>
    <phoneticPr fontId="4" type="noConversion"/>
  </si>
  <si>
    <t>S&amp;P Transportation Select Industry USD</t>
    <phoneticPr fontId="4" type="noConversion"/>
  </si>
  <si>
    <t>Equity Sector Industrials</t>
    <phoneticPr fontId="4" type="noConversion"/>
  </si>
  <si>
    <t>iShares Select Dividend ETF</t>
    <phoneticPr fontId="4" type="noConversion"/>
  </si>
  <si>
    <t>Dow Jones US Select Dividend Total Return Index</t>
    <phoneticPr fontId="4" type="noConversion"/>
  </si>
  <si>
    <t>Equity US Income</t>
    <phoneticPr fontId="4" type="noConversion"/>
  </si>
  <si>
    <t>Vanguard Extended Markets Index Fund</t>
    <phoneticPr fontId="4" type="noConversion"/>
  </si>
  <si>
    <t>S&amp;P Completion TR</t>
    <phoneticPr fontId="4" type="noConversion"/>
  </si>
  <si>
    <t>iShares TIPS Bond ETF</t>
    <phoneticPr fontId="4" type="noConversion"/>
  </si>
  <si>
    <t>Bloomberg U.S. TIPS TR</t>
    <phoneticPr fontId="4" type="noConversion"/>
  </si>
  <si>
    <t>Bond USD Inflation Linked</t>
    <phoneticPr fontId="4" type="noConversion"/>
  </si>
  <si>
    <t>Ishares Trust S &amp; P 1500</t>
    <phoneticPr fontId="4" type="noConversion"/>
  </si>
  <si>
    <t>S&amp;P Total Market TR</t>
    <phoneticPr fontId="4" type="noConversion"/>
  </si>
  <si>
    <t>Vanguard Materials Index Fund</t>
    <phoneticPr fontId="4" type="noConversion"/>
  </si>
  <si>
    <t>MSCI US IMI/Materials 25/50 TR USD</t>
    <phoneticPr fontId="4" type="noConversion"/>
  </si>
  <si>
    <t>Equity Sector Materials</t>
    <phoneticPr fontId="4" type="noConversion"/>
  </si>
  <si>
    <t>Vanguard Small-Cap Index Fund</t>
    <phoneticPr fontId="4" type="noConversion"/>
  </si>
  <si>
    <t>CRSP US Small Cap TR</t>
    <phoneticPr fontId="4" type="noConversion"/>
  </si>
  <si>
    <t>Vanguard Small-Cap Growth Index Fund</t>
    <phoneticPr fontId="4" type="noConversion"/>
  </si>
  <si>
    <t>CRSP US Small Cap Growth TR</t>
    <phoneticPr fontId="4" type="noConversion"/>
  </si>
  <si>
    <t>Vanguard Small Cap Value ETF</t>
    <phoneticPr fontId="4" type="noConversion"/>
  </si>
  <si>
    <t>CRSP US Small Cap Value TR</t>
    <phoneticPr fontId="4" type="noConversion"/>
  </si>
  <si>
    <t>Vanguard Consumer Staples Index Fund</t>
    <phoneticPr fontId="4" type="noConversion"/>
  </si>
  <si>
    <t>MSCI USA Consumer Staples IMI 25/50 TR USD</t>
    <phoneticPr fontId="4" type="noConversion"/>
  </si>
  <si>
    <t>Equity Sector Consumer Staples</t>
    <phoneticPr fontId="4" type="noConversion"/>
  </si>
  <si>
    <t>Vanguard Financials Index Fund</t>
    <phoneticPr fontId="4" type="noConversion"/>
  </si>
  <si>
    <t>MSCI USA Financials IMI 25/50 TR USD</t>
    <phoneticPr fontId="4" type="noConversion"/>
  </si>
  <si>
    <t>Vanguard Information Technology Etf</t>
    <phoneticPr fontId="4" type="noConversion"/>
  </si>
  <si>
    <t>Vanguard Health Care Etf</t>
    <phoneticPr fontId="4" type="noConversion"/>
  </si>
  <si>
    <t>MSCI US IMI/Health Care 25/50 TR USD</t>
    <phoneticPr fontId="4" type="noConversion"/>
  </si>
  <si>
    <t>Vanguard Mid-Cap Index Fund</t>
    <phoneticPr fontId="4" type="noConversion"/>
  </si>
  <si>
    <t>CRSP US Mid Cap TR</t>
    <phoneticPr fontId="4" type="noConversion"/>
  </si>
  <si>
    <t>Vanguard Utilities ETF</t>
    <phoneticPr fontId="4" type="noConversion"/>
  </si>
  <si>
    <t>MSCI US IMI/Utilities 25/50 TR USD</t>
    <phoneticPr fontId="4" type="noConversion"/>
  </si>
  <si>
    <t>Equity Sector Utilities</t>
    <phoneticPr fontId="4" type="noConversion"/>
  </si>
  <si>
    <t>Vanguard Growth Index Fund</t>
    <phoneticPr fontId="4" type="noConversion"/>
  </si>
  <si>
    <t>CRSP US Large Cap Growth TR</t>
    <phoneticPr fontId="4" type="noConversion"/>
  </si>
  <si>
    <t>Vanguard Large-Cap Index Fund</t>
    <phoneticPr fontId="4" type="noConversion"/>
  </si>
  <si>
    <t>Vanguard Consumer Discretionary ETF</t>
    <phoneticPr fontId="4" type="noConversion"/>
  </si>
  <si>
    <t>Equity Sector Consumer Discretionary</t>
    <phoneticPr fontId="4" type="noConversion"/>
  </si>
  <si>
    <t>Vanguard Value Index Fund</t>
    <phoneticPr fontId="4" type="noConversion"/>
  </si>
  <si>
    <t>CRSP US Large Cap Value TR</t>
    <phoneticPr fontId="4" type="noConversion"/>
  </si>
  <si>
    <t>iShares Morningstar Value ETF</t>
    <phoneticPr fontId="4" type="noConversion"/>
  </si>
  <si>
    <t>iShares Morningstar Small Value Index Fund</t>
    <phoneticPr fontId="4" type="noConversion"/>
  </si>
  <si>
    <t>iShares Morningstar Small Growth Index Fund</t>
    <phoneticPr fontId="4" type="noConversion"/>
  </si>
  <si>
    <t>iShares Morningstar Small-Cap ETF</t>
    <phoneticPr fontId="4" type="noConversion"/>
  </si>
  <si>
    <t>iShares Morningstar Mid-Cap ETF</t>
    <phoneticPr fontId="4" type="noConversion"/>
  </si>
  <si>
    <t>iShares Morningstar Mid Growth Index Fund</t>
    <phoneticPr fontId="4" type="noConversion"/>
  </si>
  <si>
    <t>iShares Morningstar Growth ETF</t>
    <phoneticPr fontId="4" type="noConversion"/>
  </si>
  <si>
    <t>iShares Morningstar US Equity ETF</t>
    <phoneticPr fontId="4" type="noConversion"/>
  </si>
  <si>
    <t>iShares MSCI South Korea ETF</t>
    <phoneticPr fontId="4" type="noConversion"/>
  </si>
  <si>
    <t>Korea</t>
    <phoneticPr fontId="4" type="noConversion"/>
  </si>
  <si>
    <t>MSCI Korea 25/50 NR USD</t>
    <phoneticPr fontId="4" type="noConversion"/>
  </si>
  <si>
    <t>iShares Core S&amp;P 500 ETF</t>
    <phoneticPr fontId="4" type="noConversion"/>
  </si>
  <si>
    <t>S&amp;P 500 TR</t>
    <phoneticPr fontId="4" type="noConversion"/>
  </si>
  <si>
    <t>iShares Russell 1000 Index Fund</t>
    <phoneticPr fontId="4" type="noConversion"/>
  </si>
  <si>
    <t>Russell 1000 TR USD</t>
    <phoneticPr fontId="4" type="noConversion"/>
  </si>
  <si>
    <t>Ishares Trust Dj Us Technology</t>
    <phoneticPr fontId="4" type="noConversion"/>
  </si>
  <si>
    <t>Russell 1000 Technology RIC 22.5/45 Capped TR USD</t>
    <phoneticPr fontId="4" type="noConversion"/>
  </si>
  <si>
    <t>Ishares Trust S &amp; P500/Bar</t>
    <phoneticPr fontId="4" type="noConversion"/>
  </si>
  <si>
    <t>iShares S&amp;P 500 Value ETF</t>
    <phoneticPr fontId="4" type="noConversion"/>
  </si>
  <si>
    <t>iShares Core S&amp;P Mid-Cap ETF</t>
    <phoneticPr fontId="4" type="noConversion"/>
  </si>
  <si>
    <t>Ishares Trust Russell</t>
    <phoneticPr fontId="4" type="noConversion"/>
  </si>
  <si>
    <t>Russell 1000 Value TR</t>
    <phoneticPr fontId="4" type="noConversion"/>
  </si>
  <si>
    <t>Ishares Trust Russell 1000</t>
    <phoneticPr fontId="4" type="noConversion"/>
  </si>
  <si>
    <t>Russell 1000 Growth TR</t>
    <phoneticPr fontId="4" type="noConversion"/>
  </si>
  <si>
    <t>iShares Russell 2000 ETF</t>
    <phoneticPr fontId="4" type="noConversion"/>
  </si>
  <si>
    <t>Russell 2000 TR</t>
    <phoneticPr fontId="4" type="noConversion"/>
  </si>
  <si>
    <t>iShares Russell 3000 Index Fund</t>
    <phoneticPr fontId="4" type="noConversion"/>
  </si>
  <si>
    <t>Russell 3000 TR</t>
    <phoneticPr fontId="4" type="noConversion"/>
  </si>
  <si>
    <t>Ishares Trust Dj Us Telecom</t>
    <phoneticPr fontId="4" type="noConversion"/>
  </si>
  <si>
    <t>Russell 1000 Telecom RIC 22.5/45 Capped TR USD</t>
    <phoneticPr fontId="4" type="noConversion"/>
  </si>
  <si>
    <t>Ishares Trust Dj Us Financial</t>
    <phoneticPr fontId="4" type="noConversion"/>
  </si>
  <si>
    <t>Russell 1000 Fin 40 Act 15/22.5 Daily Cap TR USD</t>
    <phoneticPr fontId="4" type="noConversion"/>
  </si>
  <si>
    <t>iShares Core S&amp;P Small-Cap ETF</t>
    <phoneticPr fontId="4" type="noConversion"/>
  </si>
  <si>
    <t>S&amp;P 600 Small Cap TR</t>
    <phoneticPr fontId="4" type="noConversion"/>
  </si>
  <si>
    <t>Ishares Trust Dj Us Bas</t>
    <phoneticPr fontId="4" type="noConversion"/>
  </si>
  <si>
    <t>Russell 1000 Basic Mat RIC 22.5/45 Capped TR USD</t>
    <phoneticPr fontId="4" type="noConversion"/>
  </si>
  <si>
    <t>iShares Dow Jones US ETF</t>
    <phoneticPr fontId="4" type="noConversion"/>
  </si>
  <si>
    <t>Dow Jones US Total Market TR</t>
    <phoneticPr fontId="4" type="noConversion"/>
  </si>
  <si>
    <t>iShares US Consumer Discretionary ETF</t>
    <phoneticPr fontId="4" type="noConversion"/>
  </si>
  <si>
    <t>Russell 1000 Cons Dis 40 Act 15/22.5 D Cap TR USD</t>
    <phoneticPr fontId="4" type="noConversion"/>
  </si>
  <si>
    <t>iShares U.S. Utilities ETF</t>
    <phoneticPr fontId="4" type="noConversion"/>
  </si>
  <si>
    <t>Russell 1000 Utilities RIC 22.5/45 Capped TR USD</t>
    <phoneticPr fontId="4" type="noConversion"/>
  </si>
  <si>
    <t>iShares US Real Estate ETF</t>
    <phoneticPr fontId="4" type="noConversion"/>
  </si>
  <si>
    <t>Dow Jones US Real Estate Capped TR IX</t>
    <phoneticPr fontId="4" type="noConversion"/>
  </si>
  <si>
    <t>Ishares Trust Dow Jones United States Industrial</t>
    <phoneticPr fontId="4" type="noConversion"/>
  </si>
  <si>
    <t>Russell 1000 Ind 40 Act 15/22.5 Daily Cap TR USD</t>
    <phoneticPr fontId="4" type="noConversion"/>
  </si>
  <si>
    <t>iShares U.S. Healthcare ETF</t>
    <phoneticPr fontId="4" type="noConversion"/>
  </si>
  <si>
    <t>Russell 1000 Health Care RIC 22.5/45 Capped TR USD</t>
    <phoneticPr fontId="4" type="noConversion"/>
  </si>
  <si>
    <t>Ishares Trust Dow Jones United States Financial</t>
    <phoneticPr fontId="4" type="noConversion"/>
  </si>
  <si>
    <t>Dow Jones US Financial Services Total Return Index</t>
    <phoneticPr fontId="4" type="noConversion"/>
  </si>
  <si>
    <t>iShares Dow Jones US Energy Sector Fund</t>
    <phoneticPr fontId="4" type="noConversion"/>
  </si>
  <si>
    <t>Russell 1000 Energy RIC 22.5/45 Capped TR USD</t>
    <phoneticPr fontId="4" type="noConversion"/>
  </si>
  <si>
    <t>iShares US Consumer Staples ETF</t>
    <phoneticPr fontId="4" type="noConversion"/>
  </si>
  <si>
    <t>Russell 1000 Cons Stpls RIC 22.5/45 Capped TR USD</t>
    <phoneticPr fontId="4" type="noConversion"/>
  </si>
  <si>
    <t>Ishares MSCI Taiwan Index Fund</t>
    <phoneticPr fontId="4" type="noConversion"/>
  </si>
  <si>
    <t>Taiwan</t>
    <phoneticPr fontId="4" type="noConversion"/>
  </si>
  <si>
    <t>MSCI Taiwan 25/50 NR USD</t>
    <phoneticPr fontId="4" type="noConversion"/>
  </si>
  <si>
    <t>Equity Greater China</t>
    <phoneticPr fontId="4" type="noConversion"/>
  </si>
  <si>
    <t>iShares MSCI Brazil ETF</t>
    <phoneticPr fontId="4" type="noConversion"/>
  </si>
  <si>
    <t>Brazil</t>
    <phoneticPr fontId="4" type="noConversion"/>
  </si>
  <si>
    <t>MSCI Brazil 25/50 NR USD</t>
    <phoneticPr fontId="4" type="noConversion"/>
  </si>
  <si>
    <t>Vanguard Energy Index Fund</t>
    <phoneticPr fontId="4" type="noConversion"/>
  </si>
  <si>
    <t>MSCI US Investable Market Energy 25/50 TR</t>
    <phoneticPr fontId="4" type="noConversion"/>
  </si>
  <si>
    <t>Vanguard Industrials Etf</t>
    <phoneticPr fontId="4" type="noConversion"/>
  </si>
  <si>
    <t>MSCI US IMI/Industrials 25/50 TR USD</t>
    <phoneticPr fontId="4" type="noConversion"/>
  </si>
  <si>
    <t>Vanguard Communication Services Index Fund</t>
    <phoneticPr fontId="4" type="noConversion"/>
  </si>
  <si>
    <t>Vanguard Real Estate Index Fund</t>
    <phoneticPr fontId="4" type="noConversion"/>
  </si>
  <si>
    <t>Ishares China Large-Cap Etf</t>
    <phoneticPr fontId="4" type="noConversion"/>
  </si>
  <si>
    <t>China</t>
    <phoneticPr fontId="4" type="noConversion"/>
  </si>
  <si>
    <t>FTSE China 50 NR USD</t>
    <phoneticPr fontId="4" type="noConversion"/>
  </si>
  <si>
    <t>SPDR Gold Shares</t>
    <phoneticPr fontId="4" type="noConversion"/>
  </si>
  <si>
    <t>Engelhard Gold Index</t>
    <phoneticPr fontId="4" type="noConversion"/>
  </si>
  <si>
    <t>Commodity</t>
    <phoneticPr fontId="4" type="noConversion"/>
  </si>
  <si>
    <t>Commodity Precious Metals</t>
    <phoneticPr fontId="4" type="noConversion"/>
  </si>
  <si>
    <t>Invesco High Yield Equity Dividend Achvrs ETF</t>
    <phoneticPr fontId="4" type="noConversion"/>
  </si>
  <si>
    <t>NASDAQ US Dividend Achievers 50 TR USD</t>
    <phoneticPr fontId="4" type="noConversion"/>
  </si>
  <si>
    <t>Invesco Golden Dragon China ETF</t>
    <phoneticPr fontId="4" type="noConversion"/>
  </si>
  <si>
    <t>NASDAQ Golden Dragon China TR USD</t>
    <phoneticPr fontId="4" type="noConversion"/>
  </si>
  <si>
    <t>iShares MSCI Eurozone ETF</t>
    <phoneticPr fontId="4" type="noConversion"/>
  </si>
  <si>
    <t>MSCI EMU NR USD</t>
    <phoneticPr fontId="4" type="noConversion"/>
  </si>
  <si>
    <t>iShares S&amp;P Mid-Cap 400 Growth ETF</t>
    <phoneticPr fontId="4" type="noConversion"/>
  </si>
  <si>
    <t>S&amp;P MidCap 400 Growth Total Return Index</t>
    <phoneticPr fontId="4" type="noConversion"/>
  </si>
  <si>
    <t>iShares Russell 2000 Value ETF</t>
    <phoneticPr fontId="4" type="noConversion"/>
  </si>
  <si>
    <t>Russell 2000 Value TR</t>
    <phoneticPr fontId="4" type="noConversion"/>
  </si>
  <si>
    <t>iShares Russell 2000 Growth ETF</t>
    <phoneticPr fontId="4" type="noConversion"/>
  </si>
  <si>
    <t>Russell 2000 Growth TR</t>
    <phoneticPr fontId="4" type="noConversion"/>
  </si>
  <si>
    <t>iShares Core S&amp;P US Value ETF</t>
    <phoneticPr fontId="4" type="noConversion"/>
  </si>
  <si>
    <t>S&amp;P 900 Value TR USD</t>
    <phoneticPr fontId="4" type="noConversion"/>
  </si>
  <si>
    <t>iShares Core S&amp;P US Growth ETF</t>
    <phoneticPr fontId="4" type="noConversion"/>
  </si>
  <si>
    <t>S&amp;P 900 Growth TR USD</t>
    <phoneticPr fontId="4" type="noConversion"/>
  </si>
  <si>
    <t>Ishares Trust S &amp; P Mid Capital*</t>
    <phoneticPr fontId="4" type="noConversion"/>
  </si>
  <si>
    <t>S&amp;P 400 Value Total Return Index</t>
    <phoneticPr fontId="4" type="noConversion"/>
  </si>
  <si>
    <t>Ishares Trust S &amp; P Euro</t>
    <phoneticPr fontId="4" type="noConversion"/>
  </si>
  <si>
    <t>S&amp;P Europe 350 CR</t>
    <phoneticPr fontId="4" type="noConversion"/>
  </si>
  <si>
    <t>iShares S&amp;P SmallCap 600 Value Index Fund</t>
    <phoneticPr fontId="4" type="noConversion"/>
  </si>
  <si>
    <t>Ishares Trust S &amp; P Small Capital</t>
    <phoneticPr fontId="4" type="noConversion"/>
  </si>
  <si>
    <t>iShares MSCI USA ESG Select ETF</t>
    <phoneticPr fontId="4" type="noConversion"/>
  </si>
  <si>
    <t>MSCI USA Extended ESG Select TR USD</t>
    <phoneticPr fontId="4" type="noConversion"/>
  </si>
  <si>
    <t>Ishares Gold Trust</t>
    <phoneticPr fontId="4" type="noConversion"/>
  </si>
  <si>
    <t>Gold London PM Fixing</t>
    <phoneticPr fontId="4" type="noConversion"/>
  </si>
  <si>
    <t>Invesco WilderHill Clean Energy ETF</t>
    <phoneticPr fontId="4" type="noConversion"/>
  </si>
  <si>
    <t>WilderHill Clean Energy TR USD</t>
    <phoneticPr fontId="4" type="noConversion"/>
  </si>
  <si>
    <t>Equity Theme - Alternative Energy</t>
    <phoneticPr fontId="4" type="noConversion"/>
  </si>
  <si>
    <t>Invesco S and P MidCap Momentum ETF</t>
    <phoneticPr fontId="4" type="noConversion"/>
  </si>
  <si>
    <t>S&amp;P MidCap 400 Momentum Index (USD) TR</t>
    <phoneticPr fontId="4" type="noConversion"/>
  </si>
  <si>
    <t>Invesco Dynamic Large Cap Value ETF</t>
    <phoneticPr fontId="4" type="noConversion"/>
  </si>
  <si>
    <t>Dynamic Large Cap Value Intellidex</t>
    <phoneticPr fontId="4" type="noConversion"/>
  </si>
  <si>
    <t>Invesco S&amp;P MidCap Value with Momentum ETF</t>
    <phoneticPr fontId="4" type="noConversion"/>
  </si>
  <si>
    <t>S&amp;P MidCap 400 High Momentum Value (USD)</t>
    <phoneticPr fontId="4" type="noConversion"/>
  </si>
  <si>
    <t>Invesco S&amp;P SmallCap Momentum ETF</t>
    <phoneticPr fontId="4" type="noConversion"/>
  </si>
  <si>
    <t>S&amp;P SmallCap 600 Momentum TR USD</t>
    <phoneticPr fontId="4" type="noConversion"/>
  </si>
  <si>
    <t>Invesco Dynamic Large Cap Growth ETF</t>
    <phoneticPr fontId="4" type="noConversion"/>
  </si>
  <si>
    <t>Dynamic Large Cap Growth Intellidex</t>
    <phoneticPr fontId="4" type="noConversion"/>
  </si>
  <si>
    <t>Invesco S&amp;P SmallCap Value with Momentum ETF</t>
    <phoneticPr fontId="4" type="noConversion"/>
  </si>
  <si>
    <t>S&amp;P SmallCap 600 High Momentum Value (USD) TR</t>
    <phoneticPr fontId="4" type="noConversion"/>
  </si>
  <si>
    <t>Vanguard European Stock Index Fund</t>
    <phoneticPr fontId="4" type="noConversion"/>
  </si>
  <si>
    <t>FTSE Developed Europe All Cap Net Tax (US RIC) TR</t>
    <phoneticPr fontId="4" type="noConversion"/>
  </si>
  <si>
    <t>Vanguard Pacific Stock Index Fund</t>
    <phoneticPr fontId="4" type="noConversion"/>
  </si>
  <si>
    <t>Asia Pacific</t>
    <phoneticPr fontId="4" type="noConversion"/>
  </si>
  <si>
    <t>FTSE Developed Asia Pacific All Cap Net Tax NR USD</t>
    <phoneticPr fontId="4" type="noConversion"/>
  </si>
  <si>
    <t>Equity Asia Pacific</t>
    <phoneticPr fontId="4" type="noConversion"/>
  </si>
  <si>
    <t>Vanguard Emerging Markets Stock Index Fund</t>
    <phoneticPr fontId="4" type="noConversion"/>
  </si>
  <si>
    <t>FTSE EM All Cap China A Inc NT (US RIC) TR</t>
    <phoneticPr fontId="4" type="noConversion"/>
  </si>
  <si>
    <t>Invesco S&amp;P 500 Top 50 ETF</t>
    <phoneticPr fontId="4" type="noConversion"/>
  </si>
  <si>
    <t>S&amp;P 500 Top 50 TR USD</t>
    <phoneticPr fontId="4" type="noConversion"/>
  </si>
  <si>
    <t>Invesco Dynamic Software ETF</t>
    <phoneticPr fontId="4" type="noConversion"/>
  </si>
  <si>
    <t>Invesco Dynamic Semiconductors ETF</t>
    <phoneticPr fontId="4" type="noConversion"/>
  </si>
  <si>
    <t>Dynamic Semiconductor Intellidex TR USD</t>
    <phoneticPr fontId="4" type="noConversion"/>
  </si>
  <si>
    <t>Invesco Dynamic Food &amp; Beverage ETF</t>
    <phoneticPr fontId="4" type="noConversion"/>
  </si>
  <si>
    <t>Dynamic Food &amp; Beverage Intellidex TR USD</t>
    <phoneticPr fontId="4" type="noConversion"/>
  </si>
  <si>
    <t>Invesco Dynamic Leisure &amp; Entertainment ETF</t>
    <phoneticPr fontId="4" type="noConversion"/>
  </si>
  <si>
    <t>Dynamic Leisure &amp; Entertainment Intellidex TR USD</t>
    <phoneticPr fontId="4" type="noConversion"/>
  </si>
  <si>
    <t>Invesco Dynamic Media ETF</t>
    <phoneticPr fontId="4" type="noConversion"/>
  </si>
  <si>
    <t>Invesco Dynamic Networking ETF</t>
    <phoneticPr fontId="4" type="noConversion"/>
  </si>
  <si>
    <t>Invesco Dynamic Pharmaceuticals ETF</t>
    <phoneticPr fontId="4" type="noConversion"/>
  </si>
  <si>
    <t>Dynamic Pharmaceutical Intellidex CR USD</t>
    <phoneticPr fontId="4" type="noConversion"/>
  </si>
  <si>
    <t>Invesco Dynamic BioTech &amp; Genome ETF</t>
    <phoneticPr fontId="4" type="noConversion"/>
  </si>
  <si>
    <t>Dynamic Biotechnology &amp; Genome Intellidex Index</t>
    <phoneticPr fontId="4" type="noConversion"/>
  </si>
  <si>
    <t>Ishares Msci Value Index Fund</t>
    <phoneticPr fontId="4" type="noConversion"/>
  </si>
  <si>
    <t>MSCI EAFE Value NR USD</t>
    <phoneticPr fontId="4" type="noConversion"/>
  </si>
  <si>
    <t>Ishares MSCI EAFE Growth Index Fund</t>
    <phoneticPr fontId="4" type="noConversion"/>
  </si>
  <si>
    <t>MSCI EAFE Growth NR USD</t>
    <phoneticPr fontId="4" type="noConversion"/>
  </si>
  <si>
    <t>iShares Micro-Cap ETF</t>
    <phoneticPr fontId="4" type="noConversion"/>
  </si>
  <si>
    <t>Russell Micro Cap TR</t>
    <phoneticPr fontId="4" type="noConversion"/>
  </si>
  <si>
    <t>Invesco Dividend Achievers ETF</t>
    <phoneticPr fontId="4" type="noConversion"/>
  </si>
  <si>
    <t>NASDAQ US Broad Dividend Achievers TR USD</t>
    <phoneticPr fontId="4" type="noConversion"/>
  </si>
  <si>
    <t>Invesco International Dividend Achievers ETF</t>
    <phoneticPr fontId="4" type="noConversion"/>
  </si>
  <si>
    <t>NASDAQ International Dividend Achievers NR USD</t>
    <phoneticPr fontId="4" type="noConversion"/>
  </si>
  <si>
    <t>Equity Global Income</t>
    <phoneticPr fontId="4" type="noConversion"/>
  </si>
  <si>
    <t>First Trust Dow Jones Select MicroCap Index Fund</t>
    <phoneticPr fontId="4" type="noConversion"/>
  </si>
  <si>
    <t>Dow Jones Select Micro-Cap TR USD</t>
    <phoneticPr fontId="4" type="noConversion"/>
  </si>
  <si>
    <t>Invesco Dynamic Building &amp; Construction ETF</t>
    <phoneticPr fontId="4" type="noConversion"/>
  </si>
  <si>
    <t>Dynamic Building &amp; Construction Intellidex TR USD</t>
    <phoneticPr fontId="4" type="noConversion"/>
  </si>
  <si>
    <t>Invesco Dynamic Energy Exploration &amp; Prod ETF</t>
    <phoneticPr fontId="4" type="noConversion"/>
  </si>
  <si>
    <t>Dynamic Energy Exp &amp; Prod Intellidex TR USD</t>
    <phoneticPr fontId="4" type="noConversion"/>
  </si>
  <si>
    <t>Invesco Dynamic Oil &amp; Gas Services ETF</t>
    <phoneticPr fontId="4" type="noConversion"/>
  </si>
  <si>
    <t>Dynamic Oil Services Intellidex TR USD</t>
    <phoneticPr fontId="4" type="noConversion"/>
  </si>
  <si>
    <t>Invesco Aerospace &amp; Defense ETF</t>
    <phoneticPr fontId="4" type="noConversion"/>
  </si>
  <si>
    <t>SPADE Defense TR USD</t>
    <phoneticPr fontId="4" type="noConversion"/>
  </si>
  <si>
    <t>Invesco DWA Utilities Momentum ETF</t>
    <phoneticPr fontId="4" type="noConversion"/>
  </si>
  <si>
    <t>Dorsey Wright Technical Leaders UTL TR USD</t>
    <phoneticPr fontId="4" type="noConversion"/>
  </si>
  <si>
    <t>SPDR S&amp;P Capital Markets ETF</t>
    <phoneticPr fontId="4" type="noConversion"/>
  </si>
  <si>
    <t>S&amp;P Cap Mkt Sel Ind TR USD</t>
    <phoneticPr fontId="4" type="noConversion"/>
  </si>
  <si>
    <t>SPDR Portfolio S&amp;P 400 Mid Cap ETF</t>
    <phoneticPr fontId="4" type="noConversion"/>
  </si>
  <si>
    <t>Spdr Dj Wilshire Mid Cap Value Etf</t>
    <phoneticPr fontId="4" type="noConversion"/>
  </si>
  <si>
    <t>S&amp;P MidCap 400 Value TR</t>
    <phoneticPr fontId="4" type="noConversion"/>
  </si>
  <si>
    <t>Spdr Dj Wilshire Mid Cap Growth Etf</t>
    <phoneticPr fontId="4" type="noConversion"/>
  </si>
  <si>
    <t>SPDR KBW Bank Etf</t>
    <phoneticPr fontId="4" type="noConversion"/>
  </si>
  <si>
    <t>S&amp;P Banks Select Industry TR USD</t>
    <phoneticPr fontId="4" type="noConversion"/>
  </si>
  <si>
    <t>SPDR S&amp;P Insurance ETF</t>
    <phoneticPr fontId="4" type="noConversion"/>
  </si>
  <si>
    <t>S&amp;P Insurance Select Industry TR USD</t>
    <phoneticPr fontId="4" type="noConversion"/>
  </si>
  <si>
    <t>SPDR S&amp;P Dividend ETF</t>
    <phoneticPr fontId="4" type="noConversion"/>
  </si>
  <si>
    <t>S&amp;P High Yield Dividend Aristocrats TR</t>
    <phoneticPr fontId="4" type="noConversion"/>
  </si>
  <si>
    <t>SPDR Portfolio S&amp;P 500 ETF</t>
    <phoneticPr fontId="4" type="noConversion"/>
  </si>
  <si>
    <t>Invesco S&amp;P 500 Quality ETF</t>
    <phoneticPr fontId="4" type="noConversion"/>
  </si>
  <si>
    <t>S&amp;P 500 Quality TR USD</t>
    <phoneticPr fontId="4" type="noConversion"/>
  </si>
  <si>
    <t>Invesco Water Resources ETF</t>
    <phoneticPr fontId="4" type="noConversion"/>
  </si>
  <si>
    <t>NASDAQ OMX US Water TR USD</t>
    <phoneticPr fontId="4" type="noConversion"/>
  </si>
  <si>
    <t>Unclassified</t>
    <phoneticPr fontId="4" type="noConversion"/>
  </si>
  <si>
    <t>Invesco CurrencyShares Euro Trust</t>
    <phoneticPr fontId="4" type="noConversion"/>
  </si>
  <si>
    <t>EUR Noon Buying Rate</t>
    <phoneticPr fontId="4" type="noConversion"/>
  </si>
  <si>
    <t>Alternatives</t>
    <phoneticPr fontId="4" type="noConversion"/>
  </si>
  <si>
    <t>Alternative Currency Strategies</t>
    <phoneticPr fontId="4" type="noConversion"/>
  </si>
  <si>
    <t>Invesco FTSE RAFI US 1000 ETF</t>
    <phoneticPr fontId="4" type="noConversion"/>
  </si>
  <si>
    <t>FTSE RAFI US 1000 TR</t>
    <phoneticPr fontId="4" type="noConversion"/>
  </si>
  <si>
    <t>SPDR S&amp;P 500 ETF Trust</t>
    <phoneticPr fontId="4" type="noConversion"/>
  </si>
  <si>
    <t>Invesco DB Commodity Index Tracking Fund</t>
    <phoneticPr fontId="4" type="noConversion"/>
  </si>
  <si>
    <t>DBIQ Optimum Yld Diversifd Commodity Excess Return</t>
    <phoneticPr fontId="4" type="noConversion"/>
  </si>
  <si>
    <t>Commodity Blended</t>
    <phoneticPr fontId="4" type="noConversion"/>
  </si>
  <si>
    <t>Spdr S&amp;P Biotech Etf</t>
    <phoneticPr fontId="4" type="noConversion"/>
  </si>
  <si>
    <t>S&amp;P Biotechnology Select Industry TR</t>
    <phoneticPr fontId="4" type="noConversion"/>
  </si>
  <si>
    <t>Spdr S&amp;P Homebuilders Etf</t>
    <phoneticPr fontId="4" type="noConversion"/>
  </si>
  <si>
    <t>S&amp;P Homebuilders Select Industry TR</t>
    <phoneticPr fontId="4" type="noConversion"/>
  </si>
  <si>
    <t>Spdr S&amp;P Semiconductor Etf</t>
    <phoneticPr fontId="4" type="noConversion"/>
  </si>
  <si>
    <t>S&amp;P Semiconductor Select Industry TR</t>
    <phoneticPr fontId="4" type="noConversion"/>
  </si>
  <si>
    <t>Invesco S&amp;P 500 Pure Growth ETF</t>
    <phoneticPr fontId="4" type="noConversion"/>
  </si>
  <si>
    <t>S&amp;P 500 Pure Growth Total Return Index</t>
    <phoneticPr fontId="4" type="noConversion"/>
  </si>
  <si>
    <t>Invesco S&amp;P MidCap 400 Pure Value ETF</t>
    <phoneticPr fontId="4" type="noConversion"/>
  </si>
  <si>
    <t>S&amp;P 400 Pure Value Total Return Index</t>
    <phoneticPr fontId="4" type="noConversion"/>
  </si>
  <si>
    <t>Invesco S&amp;P MidCap 400 Pure Growth ETF</t>
    <phoneticPr fontId="4" type="noConversion"/>
  </si>
  <si>
    <t>S&amp;P 400 Pure Growth Total Return Index</t>
    <phoneticPr fontId="4" type="noConversion"/>
  </si>
  <si>
    <t>Invesco S&amp;P SmallCap 600 Pure Value ETF</t>
    <phoneticPr fontId="4" type="noConversion"/>
  </si>
  <si>
    <t>S&amp;P SmallCap 600 Pure Value TR</t>
    <phoneticPr fontId="4" type="noConversion"/>
  </si>
  <si>
    <t>Invesco S&amp;P SmallCap 600 Pure Growth ETF</t>
    <phoneticPr fontId="4" type="noConversion"/>
  </si>
  <si>
    <t>S&amp;P SmallCap 600 Pure Growth TR</t>
    <phoneticPr fontId="4" type="noConversion"/>
  </si>
  <si>
    <t>Invesco S&amp;P 500 Pure Value ETF</t>
    <phoneticPr fontId="4" type="noConversion"/>
  </si>
  <si>
    <t>S&amp;P 500 Pure Value TR</t>
    <phoneticPr fontId="4" type="noConversion"/>
  </si>
  <si>
    <t>First Tr Morningstar Dividend Leaders Index Fund</t>
    <phoneticPr fontId="4" type="noConversion"/>
  </si>
  <si>
    <t>Invesco Raymond James SB-1 Equity ETF</t>
    <phoneticPr fontId="4" type="noConversion"/>
  </si>
  <si>
    <t>United States Oil Fund LP</t>
    <phoneticPr fontId="4" type="noConversion"/>
  </si>
  <si>
    <t>Commodity Energy</t>
    <phoneticPr fontId="4" type="noConversion"/>
  </si>
  <si>
    <t>First Trust US Equity Opportunities ETF</t>
    <phoneticPr fontId="4" type="noConversion"/>
  </si>
  <si>
    <t>First Trust NASDAQ-100 Equal Weighted Index Fund</t>
    <phoneticPr fontId="4" type="noConversion"/>
  </si>
  <si>
    <t>NASDAQ-100 Equal Weighted TR USD</t>
    <phoneticPr fontId="4" type="noConversion"/>
  </si>
  <si>
    <t>First Trust NASDAQ-100-Technology Sector Index Fd</t>
    <phoneticPr fontId="4" type="noConversion"/>
  </si>
  <si>
    <t>NASDAQ-100 Technology Sector TR USD</t>
    <phoneticPr fontId="4" type="noConversion"/>
  </si>
  <si>
    <t>Vanguard Dividend Appreciation Index Fund</t>
    <phoneticPr fontId="4" type="noConversion"/>
  </si>
  <si>
    <t>iShares Silver Trust</t>
    <phoneticPr fontId="4" type="noConversion"/>
  </si>
  <si>
    <t>Silver Index</t>
    <phoneticPr fontId="4" type="noConversion"/>
  </si>
  <si>
    <t>ishares Dow Jones US Oil and Gas Exploration and Production Index Fund</t>
    <phoneticPr fontId="4" type="noConversion"/>
  </si>
  <si>
    <t>Dow Jones U.S. Select Oil Expl &amp; Prod TR</t>
    <phoneticPr fontId="4" type="noConversion"/>
  </si>
  <si>
    <t>iShares US Oil Equipment &amp; Services ETF</t>
    <phoneticPr fontId="4" type="noConversion"/>
  </si>
  <si>
    <t>Dow Jones U.S. Select Oil Equipment &amp; Services TR</t>
    <phoneticPr fontId="4" type="noConversion"/>
  </si>
  <si>
    <t>iShares Dow Jones US Pharmaceuticals Index Fund</t>
    <phoneticPr fontId="4" type="noConversion"/>
  </si>
  <si>
    <t>Dow Jones U.S. Select Pharmaceuticals TR</t>
    <phoneticPr fontId="4" type="noConversion"/>
  </si>
  <si>
    <t>iShares U.S. Healthcare Providers ETF</t>
    <phoneticPr fontId="4" type="noConversion"/>
  </si>
  <si>
    <t>Dow Jones U.S. Select Health Care Providers TR</t>
    <phoneticPr fontId="4" type="noConversion"/>
  </si>
  <si>
    <t>ISHARES DOW JONES US MEDICAL DEV.(ETF)</t>
    <phoneticPr fontId="4" type="noConversion"/>
  </si>
  <si>
    <t>Dow Jones U.S. Select Medical Equipment TR</t>
    <phoneticPr fontId="4" type="noConversion"/>
  </si>
  <si>
    <t>iShares US Broker-Dealers &amp; Securities Exch ETF</t>
    <phoneticPr fontId="4" type="noConversion"/>
  </si>
  <si>
    <t>Dow Jones U.S. Select Investment Services TR</t>
    <phoneticPr fontId="4" type="noConversion"/>
  </si>
  <si>
    <t>iShares U.S. Insurance ETF</t>
    <phoneticPr fontId="4" type="noConversion"/>
  </si>
  <si>
    <t>Dow Jones U.S. Select Insurance TR</t>
    <phoneticPr fontId="4" type="noConversion"/>
  </si>
  <si>
    <t>iShares U.S. Regional Banks ETF</t>
    <phoneticPr fontId="4" type="noConversion"/>
  </si>
  <si>
    <t>Dow Jones U.S. Select Regional Banks TR</t>
    <phoneticPr fontId="4" type="noConversion"/>
  </si>
  <si>
    <t>iShares Dow Jones US Aerospace and Defense Index Fund</t>
    <phoneticPr fontId="4" type="noConversion"/>
  </si>
  <si>
    <t>Dow Jones U.S. Select Aerospace &amp; Defense TR</t>
    <phoneticPr fontId="4" type="noConversion"/>
  </si>
  <si>
    <t>iShares US Home Construction ETF</t>
    <phoneticPr fontId="4" type="noConversion"/>
  </si>
  <si>
    <t>Dow Jones U.S. Select Home Construction TR</t>
    <phoneticPr fontId="4" type="noConversion"/>
  </si>
  <si>
    <t>VanEck Gold Miners ETF</t>
    <phoneticPr fontId="4" type="noConversion"/>
  </si>
  <si>
    <t>NYSE Arca Gold Miners Index</t>
    <phoneticPr fontId="4" type="noConversion"/>
  </si>
  <si>
    <t>Equity Sector Gold&amp;Prec Metals</t>
    <phoneticPr fontId="4" type="noConversion"/>
  </si>
  <si>
    <t>WisdomTree Global High Dividend Fund</t>
    <phoneticPr fontId="4" type="noConversion"/>
  </si>
  <si>
    <t>WisdomTree US SmallCap Dividend Fund</t>
    <phoneticPr fontId="4" type="noConversion"/>
  </si>
  <si>
    <t>WisdomTree SmallCap Dividend TR USD</t>
    <phoneticPr fontId="4" type="noConversion"/>
  </si>
  <si>
    <t>WisdomTree US LargeCap Dividend Fund</t>
    <phoneticPr fontId="4" type="noConversion"/>
  </si>
  <si>
    <t>WisdomTree US LargeCap Dividend TR USD</t>
    <phoneticPr fontId="4" type="noConversion"/>
  </si>
  <si>
    <t>WisdomTree Europe SmallCap Dividend Fund</t>
    <phoneticPr fontId="4" type="noConversion"/>
  </si>
  <si>
    <t>Wisdomtree Europe SmallCap Dividend TR USD</t>
    <phoneticPr fontId="4" type="noConversion"/>
  </si>
  <si>
    <t>WisdomTree US High Dividend Fund</t>
    <phoneticPr fontId="4" type="noConversion"/>
  </si>
  <si>
    <t>WisdomTree US High Dividend TR USD</t>
    <phoneticPr fontId="4" type="noConversion"/>
  </si>
  <si>
    <t>WisdomTree Japan Smallcap Dividend Fund</t>
    <phoneticPr fontId="4" type="noConversion"/>
  </si>
  <si>
    <t>WisdomTree Japan SmallCap Dividend TR USD</t>
    <phoneticPr fontId="4" type="noConversion"/>
  </si>
  <si>
    <t>WisdomTree International MidCap Dividend Fund</t>
    <phoneticPr fontId="4" type="noConversion"/>
  </si>
  <si>
    <t>WisdomTree International MidCap Dividend TR USD</t>
    <phoneticPr fontId="4" type="noConversion"/>
  </si>
  <si>
    <t>WisdomTree International SmallCap Dividend Fund</t>
    <phoneticPr fontId="4" type="noConversion"/>
  </si>
  <si>
    <t>WisdomTree International SmallCap Dividend TR USD</t>
    <phoneticPr fontId="4" type="noConversion"/>
  </si>
  <si>
    <t>WisdomTree International Equity Fund</t>
    <phoneticPr fontId="4" type="noConversion"/>
  </si>
  <si>
    <t>WisdomTree International High Dividend</t>
    <phoneticPr fontId="4" type="noConversion"/>
  </si>
  <si>
    <t>WisdomTree US AI Enhanced Value Fund</t>
    <phoneticPr fontId="4" type="noConversion"/>
  </si>
  <si>
    <t>WisdomTree International AI Enhanced Value Fund</t>
    <phoneticPr fontId="4" type="noConversion"/>
  </si>
  <si>
    <t>WisdomTree International LargeCap Dividend Fund</t>
    <phoneticPr fontId="4" type="noConversion"/>
  </si>
  <si>
    <t>WisdomTree International LargeCap Dividend TR USD</t>
    <phoneticPr fontId="4" type="noConversion"/>
  </si>
  <si>
    <t>WisdomTree Global ex US Growth Fund</t>
    <phoneticPr fontId="4" type="noConversion"/>
  </si>
  <si>
    <t>WisdomTree Glbl ex-US Quality Div Growth TR USD</t>
    <phoneticPr fontId="4" type="noConversion"/>
  </si>
  <si>
    <t>WisdomTree Japan Hedged Equity Fund</t>
    <phoneticPr fontId="4" type="noConversion"/>
  </si>
  <si>
    <t>WisdomTree US MidCap Dividend Fund</t>
    <phoneticPr fontId="4" type="noConversion"/>
  </si>
  <si>
    <t>WisdomTree US MidCap Dividend TR USD</t>
    <phoneticPr fontId="4" type="noConversion"/>
  </si>
  <si>
    <t>WisdomTree US Total Dividend Fund</t>
    <phoneticPr fontId="4" type="noConversion"/>
  </si>
  <si>
    <t>WisdomTree US Dividend TR USD</t>
    <phoneticPr fontId="4" type="noConversion"/>
  </si>
  <si>
    <t>ProShares Ultra S&amp;P500</t>
    <phoneticPr fontId="4" type="noConversion"/>
  </si>
  <si>
    <t>Alternative Equity Leveraged</t>
    <phoneticPr fontId="4" type="noConversion"/>
  </si>
  <si>
    <t>ProShares Ultra QQQ</t>
    <phoneticPr fontId="4" type="noConversion"/>
  </si>
  <si>
    <t>NASDAQ 100 TR</t>
    <phoneticPr fontId="4" type="noConversion"/>
  </si>
  <si>
    <t>ProShares Short S&amp;P500 ETF</t>
    <phoneticPr fontId="4" type="noConversion"/>
  </si>
  <si>
    <t>Alternative Dedicated Short Bias</t>
    <phoneticPr fontId="4" type="noConversion"/>
  </si>
  <si>
    <t>ProShares Ultra MidCap400</t>
    <phoneticPr fontId="4" type="noConversion"/>
  </si>
  <si>
    <t>ProShares Short Dow30</t>
    <phoneticPr fontId="4" type="noConversion"/>
  </si>
  <si>
    <t>Dow Jones Industrial Average CR</t>
    <phoneticPr fontId="4" type="noConversion"/>
  </si>
  <si>
    <t>ProShares Short MidCap400</t>
    <phoneticPr fontId="4" type="noConversion"/>
  </si>
  <si>
    <t>ProShares Ultra Dow30</t>
    <phoneticPr fontId="4" type="noConversion"/>
  </si>
  <si>
    <t>ProShares Short QQQ</t>
    <phoneticPr fontId="4" type="noConversion"/>
  </si>
  <si>
    <t>SPDR S&amp;P Oil &amp; Gas Equipment &amp; Services ETF</t>
    <phoneticPr fontId="4" type="noConversion"/>
  </si>
  <si>
    <t>S&amp;P Oil &amp; Gas Equipment Select Industry TR</t>
    <phoneticPr fontId="4" type="noConversion"/>
  </si>
  <si>
    <t>Spdr S&amp;P Oil &amp; Gas Exploration &amp; Production Etf</t>
    <phoneticPr fontId="4" type="noConversion"/>
  </si>
  <si>
    <t>S&amp;P Oil &amp; Gas Explrtn &amp; Prodctn Select Industry TR</t>
    <phoneticPr fontId="4" type="noConversion"/>
  </si>
  <si>
    <t>Spdr S&amp;P Pharmaceuticals Etf</t>
    <phoneticPr fontId="4" type="noConversion"/>
  </si>
  <si>
    <t>S&amp;P Pharmaceuticals Select Industry TR</t>
    <phoneticPr fontId="4" type="noConversion"/>
  </si>
  <si>
    <t>Spdr S&amp;P Retail Etf</t>
    <phoneticPr fontId="4" type="noConversion"/>
  </si>
  <si>
    <t>S&amp;P Retail Select Industry TR</t>
    <phoneticPr fontId="4" type="noConversion"/>
  </si>
  <si>
    <t>Spdr Kbw Regional Banking (Etf)</t>
    <phoneticPr fontId="4" type="noConversion"/>
  </si>
  <si>
    <t>S&amp;P Reg Bnk Sel Ind TR USD</t>
    <phoneticPr fontId="4" type="noConversion"/>
  </si>
  <si>
    <t>SPDR S&amp;P Metals &amp; Mining ETF</t>
    <phoneticPr fontId="4" type="noConversion"/>
  </si>
  <si>
    <t>S&amp;P Metals and Mining Select Industry TR</t>
    <phoneticPr fontId="4" type="noConversion"/>
  </si>
  <si>
    <t>Invesco CurrencyShares Australian Dollar Trust</t>
    <phoneticPr fontId="4" type="noConversion"/>
  </si>
  <si>
    <t>Australia</t>
    <phoneticPr fontId="4" type="noConversion"/>
  </si>
  <si>
    <t>AUD Noon Buying Rate</t>
    <phoneticPr fontId="4" type="noConversion"/>
  </si>
  <si>
    <t>Invesco CurrencyShares British Pound Strlng Tr</t>
    <phoneticPr fontId="4" type="noConversion"/>
  </si>
  <si>
    <t>United Kingdom</t>
    <phoneticPr fontId="4" type="noConversion"/>
  </si>
  <si>
    <t>WM/Reuters GBP Closing Spot Rate</t>
    <phoneticPr fontId="4" type="noConversion"/>
  </si>
  <si>
    <t>Invesco CurrencyShares Canadian Dollar Trust</t>
    <phoneticPr fontId="4" type="noConversion"/>
  </si>
  <si>
    <t>Canada</t>
    <phoneticPr fontId="4" type="noConversion"/>
  </si>
  <si>
    <t>USD/CAD Exchange Rate</t>
    <phoneticPr fontId="4" type="noConversion"/>
  </si>
  <si>
    <t>Invesco CurrencyShares Swiss Franc Trust</t>
    <phoneticPr fontId="4" type="noConversion"/>
  </si>
  <si>
    <t>Switzerland</t>
    <phoneticPr fontId="4" type="noConversion"/>
  </si>
  <si>
    <t>WM/Reuters CHF Closing Spot Rate</t>
    <phoneticPr fontId="4" type="noConversion"/>
  </si>
  <si>
    <t>First Trust NYSE Arca Biotechnology Index Fund</t>
    <phoneticPr fontId="4" type="noConversion"/>
  </si>
  <si>
    <t>NYSE Arca Biotechnology TR USD</t>
    <phoneticPr fontId="4" type="noConversion"/>
  </si>
  <si>
    <t>First Trust Dow Jones Internet Index Fund</t>
    <phoneticPr fontId="4" type="noConversion"/>
  </si>
  <si>
    <t>First Trust Capital Strength ETF</t>
    <phoneticPr fontId="4" type="noConversion"/>
  </si>
  <si>
    <t>Capital Strength TR USD</t>
    <phoneticPr fontId="4" type="noConversion"/>
  </si>
  <si>
    <t>ProShares UltraShort Dow30</t>
    <phoneticPr fontId="4" type="noConversion"/>
  </si>
  <si>
    <t>ProShares UltraShort QQQ</t>
    <phoneticPr fontId="4" type="noConversion"/>
  </si>
  <si>
    <t>ProShares UltraShort S&amp;P500</t>
    <phoneticPr fontId="4" type="noConversion"/>
  </si>
  <si>
    <t>ProShares UltraShort MidCap400</t>
    <phoneticPr fontId="4" type="noConversion"/>
  </si>
  <si>
    <t>iShares S&amp;P GSCI Commodity-Indexed Trust</t>
    <phoneticPr fontId="4" type="noConversion"/>
  </si>
  <si>
    <t>S&amp;P Goldman Sachs Commodity Index Total Return Ind</t>
    <phoneticPr fontId="4" type="noConversion"/>
  </si>
  <si>
    <t>Vanguard Mid-Cap Growth Index Fund</t>
    <phoneticPr fontId="4" type="noConversion"/>
  </si>
  <si>
    <t>CRSP US Mid Cap Growth TR</t>
    <phoneticPr fontId="4" type="noConversion"/>
  </si>
  <si>
    <t>Vanguard Mid-Cap Value Index Fund</t>
    <phoneticPr fontId="4" type="noConversion"/>
  </si>
  <si>
    <t>CRSP US Mid Cap Value TR</t>
    <phoneticPr fontId="4" type="noConversion"/>
  </si>
  <si>
    <t>iShares Global Materials ETF</t>
    <phoneticPr fontId="4" type="noConversion"/>
  </si>
  <si>
    <t>S&amp;P Global 1200 Materials TR</t>
    <phoneticPr fontId="4" type="noConversion"/>
  </si>
  <si>
    <t>iShares Global Industrials ETF</t>
    <phoneticPr fontId="4" type="noConversion"/>
  </si>
  <si>
    <t>S&amp;P Global 1200 Industrials TR</t>
    <phoneticPr fontId="4" type="noConversion"/>
  </si>
  <si>
    <t>iShares Global Utilities ETF</t>
    <phoneticPr fontId="4" type="noConversion"/>
  </si>
  <si>
    <t>S&amp;P Global 1200 Utilities TR</t>
    <phoneticPr fontId="4" type="noConversion"/>
  </si>
  <si>
    <t>iShares Global Consumer Discretionary ETF</t>
    <phoneticPr fontId="4" type="noConversion"/>
  </si>
  <si>
    <t>S&amp;P Global 1200 Cons Discretionary Capped NR USD</t>
    <phoneticPr fontId="4" type="noConversion"/>
  </si>
  <si>
    <t>iShares Global Consumer Staples ETF</t>
    <phoneticPr fontId="4" type="noConversion"/>
  </si>
  <si>
    <t>S&amp;P Global 1200 Cons Staples Sector Capped USD</t>
    <phoneticPr fontId="4" type="noConversion"/>
  </si>
  <si>
    <t>Invesco FTSE RAFI US 1500 Small-Mid ETF</t>
    <phoneticPr fontId="4" type="noConversion"/>
  </si>
  <si>
    <t>FTSE RAFI US 1500 Mid Small TR</t>
    <phoneticPr fontId="4" type="noConversion"/>
  </si>
  <si>
    <t>Invesco Zacks Multi-Asset Income ETF</t>
    <phoneticPr fontId="4" type="noConversion"/>
  </si>
  <si>
    <t>Zacks Multi Asset Income Total Return Index</t>
    <phoneticPr fontId="4" type="noConversion"/>
  </si>
  <si>
    <t>Invesco DWA Consumer Cyclicals Momentum ETF</t>
    <phoneticPr fontId="4" type="noConversion"/>
  </si>
  <si>
    <t>DORSEY WRIGHT TECHNICAL LEADERS CONS CYC TR USD</t>
    <phoneticPr fontId="4" type="noConversion"/>
  </si>
  <si>
    <t>Invesco DWA Industrials Momentum ETF</t>
    <phoneticPr fontId="4" type="noConversion"/>
  </si>
  <si>
    <t>DORSEY WRIGHT TECHNICAL LEADERS INDUSTRIALS TR USD</t>
    <phoneticPr fontId="4" type="noConversion"/>
  </si>
  <si>
    <t>Invesco DWA Consumer Staples Momentum ETF</t>
    <phoneticPr fontId="4" type="noConversion"/>
  </si>
  <si>
    <t>DORSEY WRIGHT TECHNICAL LEADERS CONS STAP TR USD</t>
    <phoneticPr fontId="4" type="noConversion"/>
  </si>
  <si>
    <t>Invesco DWA Healthcare Momentum ETF</t>
    <phoneticPr fontId="4" type="noConversion"/>
  </si>
  <si>
    <t>DORSEY WRIGHT TECHNICAL LEADERS HEALTHCARE TR USD</t>
    <phoneticPr fontId="4" type="noConversion"/>
  </si>
  <si>
    <t>Invesco DWA Energy Momentum ETF</t>
    <phoneticPr fontId="4" type="noConversion"/>
  </si>
  <si>
    <t>DORSEY WRIGHT TECHNICAL LEADERS ENERGY TR USD</t>
    <phoneticPr fontId="4" type="noConversion"/>
  </si>
  <si>
    <t>Invesco DWA Basic Materials Momentum ETF</t>
    <phoneticPr fontId="4" type="noConversion"/>
  </si>
  <si>
    <t>DORSEY WRIGHT TECHNICAL LEADERS BASIC MAT TR USD</t>
    <phoneticPr fontId="4" type="noConversion"/>
  </si>
  <si>
    <t>Invesco DWA Financial Momentum ETF</t>
    <phoneticPr fontId="4" type="noConversion"/>
  </si>
  <si>
    <t>DORSEY WRIGHT TECHNICAL LEADERS FINANCIALS TR USD</t>
    <phoneticPr fontId="4" type="noConversion"/>
  </si>
  <si>
    <t>Invesco DWA Technology Momentum ETF</t>
    <phoneticPr fontId="4" type="noConversion"/>
  </si>
  <si>
    <t>DORSEY WRIGHT TECHNICAL LEADERS TECHNOLOGY TR USD</t>
    <phoneticPr fontId="4" type="noConversion"/>
  </si>
  <si>
    <t>VanEck Steel ETF</t>
    <phoneticPr fontId="4" type="noConversion"/>
  </si>
  <si>
    <t>NYSE Arca Steel CR</t>
    <phoneticPr fontId="4" type="noConversion"/>
  </si>
  <si>
    <t>VanEck Environmental Services ETF</t>
    <phoneticPr fontId="4" type="noConversion"/>
  </si>
  <si>
    <t>NYSE ARCA Environmental Services CR</t>
    <phoneticPr fontId="4" type="noConversion"/>
  </si>
  <si>
    <t>Invesco MSCI Sustainable Future ETF</t>
    <phoneticPr fontId="4" type="noConversion"/>
  </si>
  <si>
    <t>Invesco Global Listed Private Equity ETF</t>
    <phoneticPr fontId="4" type="noConversion"/>
  </si>
  <si>
    <t>Invesco S&amp;P 500 Eql Wght Con DiscrtN ETF</t>
    <phoneticPr fontId="4" type="noConversion"/>
  </si>
  <si>
    <t>S&amp;P 500 Equal Weighted Consumer Discretionary TR</t>
    <phoneticPr fontId="4" type="noConversion"/>
  </si>
  <si>
    <t>Invesco S&amp;P 500 Eql Wght Con Staples ETF</t>
    <phoneticPr fontId="4" type="noConversion"/>
  </si>
  <si>
    <t>S&amp;P 500 Equal Weighted Consumer Staples TR</t>
    <phoneticPr fontId="4" type="noConversion"/>
  </si>
  <si>
    <t>Invesco S&amp;P 500 Eql Wght Energy ETF</t>
    <phoneticPr fontId="4" type="noConversion"/>
  </si>
  <si>
    <t>Invesco S&amp;P 500 Eql Wght Financials ETF</t>
    <phoneticPr fontId="4" type="noConversion"/>
  </si>
  <si>
    <t>S&amp;P 500 Equal Weighted Financials TR</t>
    <phoneticPr fontId="4" type="noConversion"/>
  </si>
  <si>
    <t>Invesco S&amp;P 500 Eql Wght Technology ETF</t>
    <phoneticPr fontId="4" type="noConversion"/>
  </si>
  <si>
    <t>S&amp;P 500 Equal Weighted Information Technology TR</t>
    <phoneticPr fontId="4" type="noConversion"/>
  </si>
  <si>
    <t>Invesco S&amp;P 500 Eql Wght Health Care ETF</t>
    <phoneticPr fontId="4" type="noConversion"/>
  </si>
  <si>
    <t>S&amp;P 500 Equal Weighted Health Care TR</t>
    <phoneticPr fontId="4" type="noConversion"/>
  </si>
  <si>
    <t>Invesco S&amp;P 500 Eql Wght Materials ETF</t>
    <phoneticPr fontId="4" type="noConversion"/>
  </si>
  <si>
    <t>S&amp;P 500 Equal Weighted Materials TR</t>
    <phoneticPr fontId="4" type="noConversion"/>
  </si>
  <si>
    <t>Invesco S&amp;P 500 Eql Wght Utilities ETF</t>
    <phoneticPr fontId="4" type="noConversion"/>
  </si>
  <si>
    <t>S&amp;P 500 EQUAL WEIGHTED Utilities Plus (TR) USD</t>
    <phoneticPr fontId="4" type="noConversion"/>
  </si>
  <si>
    <t>Invesco S&amp;P 500 Eql Wght Industrials ETF</t>
    <phoneticPr fontId="4" type="noConversion"/>
  </si>
  <si>
    <t>S&amp;P 500 Equal Weighted Industrials TR</t>
    <phoneticPr fontId="4" type="noConversion"/>
  </si>
  <si>
    <t>Vanguard High Dividend Yield Index Fund</t>
    <phoneticPr fontId="4" type="noConversion"/>
  </si>
  <si>
    <t>FTSE High Dividend Yield TR USD</t>
    <phoneticPr fontId="4" type="noConversion"/>
  </si>
  <si>
    <t>Ishares Ftse Kld 400 Social Index Fund</t>
    <phoneticPr fontId="4" type="noConversion"/>
  </si>
  <si>
    <t>MSCI KLD 400 Social TR</t>
    <phoneticPr fontId="4" type="noConversion"/>
  </si>
  <si>
    <t>Invesco S and P 100 Equal Weight ETF</t>
    <phoneticPr fontId="4" type="noConversion"/>
  </si>
  <si>
    <t>S&amp;P 100 Equal Weight TR USD</t>
    <phoneticPr fontId="4" type="noConversion"/>
  </si>
  <si>
    <t>Invesco Financial Preferred ETF</t>
    <phoneticPr fontId="4" type="noConversion"/>
  </si>
  <si>
    <t>ICE Ex-Lstd Fxd Rt Financial Preferred Sec TR USD</t>
    <phoneticPr fontId="4" type="noConversion"/>
  </si>
  <si>
    <t>Invesco S and P MidCap Quality ETF</t>
    <phoneticPr fontId="4" type="noConversion"/>
  </si>
  <si>
    <t>S&amp;P MidCap 400 Quality TR USD</t>
    <phoneticPr fontId="4" type="noConversion"/>
  </si>
  <si>
    <t>First Trust Dividend Strength ETF</t>
    <phoneticPr fontId="4" type="noConversion"/>
  </si>
  <si>
    <t>Invesco Defensive Equity ETF</t>
    <phoneticPr fontId="4" type="noConversion"/>
  </si>
  <si>
    <t>Invesco S&amp;P Spin-Off ETF</t>
    <phoneticPr fontId="4" type="noConversion"/>
  </si>
  <si>
    <t>S&amp;P US Spin Off TR USD</t>
    <phoneticPr fontId="4" type="noConversion"/>
  </si>
  <si>
    <t>SPDR DJ INTERNATIONAL REAL ESTATE ETF</t>
    <phoneticPr fontId="4" type="noConversion"/>
  </si>
  <si>
    <t>Dow Jones Global Ex-US RESI TR USD</t>
    <phoneticPr fontId="4" type="noConversion"/>
  </si>
  <si>
    <t>Equity Sector Real Est Global</t>
    <phoneticPr fontId="4" type="noConversion"/>
  </si>
  <si>
    <t>Invesco Buyback Achievers ETF</t>
    <phoneticPr fontId="4" type="noConversion"/>
  </si>
  <si>
    <t>NASDAQ US Buyback Achievers TR USD</t>
    <phoneticPr fontId="4" type="noConversion"/>
  </si>
  <si>
    <t>Invesco DB Oil Fund</t>
    <phoneticPr fontId="4" type="noConversion"/>
  </si>
  <si>
    <t>DBIQ Optimum Yield Crude Oil Excess Return</t>
    <phoneticPr fontId="4" type="noConversion"/>
  </si>
  <si>
    <t>Invesco DB Energy Fund</t>
    <phoneticPr fontId="4" type="noConversion"/>
  </si>
  <si>
    <t>Invesco DB Precious Metals Fund</t>
    <phoneticPr fontId="4" type="noConversion"/>
  </si>
  <si>
    <t>Invesco DB Base Metals Fund</t>
    <phoneticPr fontId="4" type="noConversion"/>
  </si>
  <si>
    <t>DBIQ Opt Yield Industrial Metals ER USD</t>
    <phoneticPr fontId="4" type="noConversion"/>
  </si>
  <si>
    <t>Commodity Industrial Metals</t>
    <phoneticPr fontId="4" type="noConversion"/>
  </si>
  <si>
    <t>Invesco DB Agriculture Fund</t>
    <phoneticPr fontId="4" type="noConversion"/>
  </si>
  <si>
    <t>Commodity Agriculture</t>
    <phoneticPr fontId="4" type="noConversion"/>
  </si>
  <si>
    <t>iShares Broad USD Investment Grade Corporate Bond</t>
    <phoneticPr fontId="4" type="noConversion"/>
  </si>
  <si>
    <t>iShares Government/Credit Bond ETF</t>
    <phoneticPr fontId="4" type="noConversion"/>
  </si>
  <si>
    <t>Bloomberg U.S. Government/Credit Bond TR</t>
    <phoneticPr fontId="4" type="noConversion"/>
  </si>
  <si>
    <t>iShares 5-10 Yr Investment Grade Corporate Bd ETF</t>
    <phoneticPr fontId="4" type="noConversion"/>
  </si>
  <si>
    <t>ICE BofA 5-10 Year US Corporate TR USD</t>
    <phoneticPr fontId="4" type="noConversion"/>
  </si>
  <si>
    <t>iShares Intermediate Govt/Credit Bond ETF</t>
    <phoneticPr fontId="4" type="noConversion"/>
  </si>
  <si>
    <t>Bloomberg Intermediate US Govt/Credit TR</t>
    <phoneticPr fontId="4" type="noConversion"/>
  </si>
  <si>
    <t>Ishares Barclays Short Treasury Bond Fund</t>
    <phoneticPr fontId="4" type="noConversion"/>
  </si>
  <si>
    <t>iShares 1-5 Year Investment Grade Corporate Bd ETF</t>
    <phoneticPr fontId="4" type="noConversion"/>
  </si>
  <si>
    <t>ICE BofA 1-5 Year US Corporate TR USD</t>
    <phoneticPr fontId="4" type="noConversion"/>
  </si>
  <si>
    <t>iShares Barclays 3-7 Year Treasury Bond Fund</t>
    <phoneticPr fontId="4" type="noConversion"/>
  </si>
  <si>
    <t>iShares 10-20 Year Treasury Bond ETF</t>
    <phoneticPr fontId="4" type="noConversion"/>
  </si>
  <si>
    <t>ICE US Treasury 10-20 Year Bond TR USD</t>
    <phoneticPr fontId="4" type="noConversion"/>
  </si>
  <si>
    <t>Spdr Msci Acwi Ex Us Etf</t>
    <phoneticPr fontId="4" type="noConversion"/>
  </si>
  <si>
    <t>MSCI AC World ex USA NR USD</t>
    <phoneticPr fontId="4" type="noConversion"/>
  </si>
  <si>
    <t>ProShares UltraShort SmallCap600</t>
    <phoneticPr fontId="4" type="noConversion"/>
  </si>
  <si>
    <t>ProShares Ultra SmallCap600</t>
    <phoneticPr fontId="4" type="noConversion"/>
  </si>
  <si>
    <t>ProShares Short Russell2000</t>
    <phoneticPr fontId="4" type="noConversion"/>
  </si>
  <si>
    <t>ProShares Short SmallCap600</t>
    <phoneticPr fontId="4" type="noConversion"/>
  </si>
  <si>
    <t>ProShares UltraShort Russell2000</t>
    <phoneticPr fontId="4" type="noConversion"/>
  </si>
  <si>
    <t>ProShares Ultra Russell2000</t>
    <phoneticPr fontId="4" type="noConversion"/>
  </si>
  <si>
    <t>Spdr Ftse/Macquarie Global Infrastructure 100 Etf</t>
    <phoneticPr fontId="4" type="noConversion"/>
  </si>
  <si>
    <t>S&amp;P Global Infrastructure NR</t>
    <phoneticPr fontId="4" type="noConversion"/>
  </si>
  <si>
    <t>Equity Theme - Infrastructure</t>
    <phoneticPr fontId="4" type="noConversion"/>
  </si>
  <si>
    <t>ProShares Ultra Consumer Goods</t>
    <phoneticPr fontId="4" type="noConversion"/>
  </si>
  <si>
    <t>Consumer Staples Select Sector TR USD</t>
    <phoneticPr fontId="4" type="noConversion"/>
  </si>
  <si>
    <t>ProShares Ultra Consumer Services</t>
    <phoneticPr fontId="4" type="noConversion"/>
  </si>
  <si>
    <t>Consumer Discretionary Select Sector TR</t>
    <phoneticPr fontId="4" type="noConversion"/>
  </si>
  <si>
    <t>ProShares Ultra Financials</t>
    <phoneticPr fontId="4" type="noConversion"/>
  </si>
  <si>
    <t>S&amp;P Financial Select Sector USD</t>
    <phoneticPr fontId="4" type="noConversion"/>
  </si>
  <si>
    <t>ProShares Ultra Health Care</t>
    <phoneticPr fontId="4" type="noConversion"/>
  </si>
  <si>
    <t>S&amp;P Health Care Services Select Industry USD</t>
    <phoneticPr fontId="4" type="noConversion"/>
  </si>
  <si>
    <t>ProShares Ultra Industrials</t>
    <phoneticPr fontId="4" type="noConversion"/>
  </si>
  <si>
    <t>Industrial Select Sector TR USD</t>
    <phoneticPr fontId="4" type="noConversion"/>
  </si>
  <si>
    <t>Proshares Ultra Oil &amp; Gas ETF</t>
    <phoneticPr fontId="4" type="noConversion"/>
  </si>
  <si>
    <t>Energy Select Sector TR USD</t>
    <phoneticPr fontId="4" type="noConversion"/>
  </si>
  <si>
    <t>ProShares Ultra Real Estate</t>
    <phoneticPr fontId="4" type="noConversion"/>
  </si>
  <si>
    <t>Real Estate Select Sector TR USD</t>
    <phoneticPr fontId="4" type="noConversion"/>
  </si>
  <si>
    <t>ProShares Ultra Semiconductors</t>
    <phoneticPr fontId="4" type="noConversion"/>
  </si>
  <si>
    <t>Dow Jones US Semiconductors TR</t>
    <phoneticPr fontId="4" type="noConversion"/>
  </si>
  <si>
    <t>ProShares Ultra Technology</t>
    <phoneticPr fontId="4" type="noConversion"/>
  </si>
  <si>
    <t>Dow Jones US Technology TR</t>
    <phoneticPr fontId="4" type="noConversion"/>
  </si>
  <si>
    <t>ProShares Ultra Utilities</t>
    <phoneticPr fontId="4" type="noConversion"/>
  </si>
  <si>
    <t>Utilities Select Sector TR</t>
    <phoneticPr fontId="4" type="noConversion"/>
  </si>
  <si>
    <t>ProShares UltraShort Basic Materials ETF</t>
    <phoneticPr fontId="4" type="noConversion"/>
  </si>
  <si>
    <t>Materials Select Sector TR</t>
    <phoneticPr fontId="4" type="noConversion"/>
  </si>
  <si>
    <t>ProShares UltraShort Consumer Goods ETF</t>
    <phoneticPr fontId="4" type="noConversion"/>
  </si>
  <si>
    <t>ProShares UltraShort Consumer Services</t>
    <phoneticPr fontId="4" type="noConversion"/>
  </si>
  <si>
    <t>ProShares UltraShort Financials</t>
    <phoneticPr fontId="4" type="noConversion"/>
  </si>
  <si>
    <t>ProShares UltraShort Health Care</t>
    <phoneticPr fontId="4" type="noConversion"/>
  </si>
  <si>
    <t>ProShares UltraShort Industrials</t>
    <phoneticPr fontId="4" type="noConversion"/>
  </si>
  <si>
    <t>ProShares UltraShort Oil &amp; Gas</t>
    <phoneticPr fontId="4" type="noConversion"/>
  </si>
  <si>
    <t>Proshares Ultrashort Real Estate</t>
    <phoneticPr fontId="4" type="noConversion"/>
  </si>
  <si>
    <t>ProShares UltraShort Semiconductors</t>
    <phoneticPr fontId="4" type="noConversion"/>
  </si>
  <si>
    <t>ProShares UltraShort Technology</t>
    <phoneticPr fontId="4" type="noConversion"/>
  </si>
  <si>
    <t>Dow Jones US Technology CR</t>
    <phoneticPr fontId="4" type="noConversion"/>
  </si>
  <si>
    <t>ProShares UltraShort Utilities</t>
    <phoneticPr fontId="4" type="noConversion"/>
  </si>
  <si>
    <t>Dow Jones US Utilities TR</t>
    <phoneticPr fontId="4" type="noConversion"/>
  </si>
  <si>
    <t>ProShares Ultra Basic Materials</t>
    <phoneticPr fontId="4" type="noConversion"/>
  </si>
  <si>
    <t>Invesco CurrencyShares Japanese Yen Trust</t>
    <phoneticPr fontId="4" type="noConversion"/>
  </si>
  <si>
    <t>WM/Reuters JPY Closing Spot Rate</t>
    <phoneticPr fontId="4" type="noConversion"/>
  </si>
  <si>
    <t>First Trust NASDAQ Clean Edge Green Energy Idx Fd</t>
    <phoneticPr fontId="4" type="noConversion"/>
  </si>
  <si>
    <t>NASDAQ Clean Edge Green Energy TR USD</t>
    <phoneticPr fontId="4" type="noConversion"/>
  </si>
  <si>
    <t>First Trust NASDAQ-100 Ex-Technology Sector Idx Fd</t>
    <phoneticPr fontId="4" type="noConversion"/>
  </si>
  <si>
    <t>NASDAQ 100 Ex-Tech Sector TR USD</t>
    <phoneticPr fontId="4" type="noConversion"/>
  </si>
  <si>
    <t>Invesco DB US Dollar Index Bullish Fund</t>
    <phoneticPr fontId="4" type="noConversion"/>
  </si>
  <si>
    <t>Deutsche Bank US Dollar Long Future USD</t>
    <phoneticPr fontId="4" type="noConversion"/>
  </si>
  <si>
    <t>Invesco DB US Dollar Index Bearish Fund</t>
    <phoneticPr fontId="4" type="noConversion"/>
  </si>
  <si>
    <t>WisdomTree US SmallCap Fund</t>
    <phoneticPr fontId="4" type="noConversion"/>
  </si>
  <si>
    <t>WisdomTree US SmallCap TR USD</t>
    <phoneticPr fontId="4" type="noConversion"/>
  </si>
  <si>
    <t>WisdomTree US Value Fund</t>
    <phoneticPr fontId="4" type="noConversion"/>
  </si>
  <si>
    <t>WisdomTree US ESG Fund</t>
    <phoneticPr fontId="4" type="noConversion"/>
  </si>
  <si>
    <t>WisdomTree US LargeCap Fund</t>
    <phoneticPr fontId="4" type="noConversion"/>
  </si>
  <si>
    <t>WisdomTree US LargeCap TR USD</t>
    <phoneticPr fontId="4" type="noConversion"/>
  </si>
  <si>
    <t>WisdomTree US MidCap Fund</t>
    <phoneticPr fontId="4" type="noConversion"/>
  </si>
  <si>
    <t>WisdomTree US MidCap Earnings TR USD</t>
    <phoneticPr fontId="4" type="noConversion"/>
  </si>
  <si>
    <t>Invesco DWA Momentum ETF</t>
    <phoneticPr fontId="4" type="noConversion"/>
  </si>
  <si>
    <t>Dorsey Wright Technical Leaders TR USD</t>
    <phoneticPr fontId="4" type="noConversion"/>
  </si>
  <si>
    <t>Vanguard FTSE All World ex US Index Fund Investor Shares</t>
    <phoneticPr fontId="4" type="noConversion"/>
  </si>
  <si>
    <t>FTSE All World ex USA TR</t>
    <phoneticPr fontId="4" type="noConversion"/>
  </si>
  <si>
    <t>iShares MBS ETF</t>
    <phoneticPr fontId="4" type="noConversion"/>
  </si>
  <si>
    <t>Bloomberg US MBS TR</t>
    <phoneticPr fontId="4" type="noConversion"/>
  </si>
  <si>
    <t>Bond USD Mortgages</t>
    <phoneticPr fontId="4" type="noConversion"/>
  </si>
  <si>
    <t>SPDR S&amp;P China ETF</t>
    <phoneticPr fontId="4" type="noConversion"/>
  </si>
  <si>
    <t>S&amp;P China BMI TR</t>
    <phoneticPr fontId="4" type="noConversion"/>
  </si>
  <si>
    <t>Spdr S&amp;P Emerging Asia Pacific Etf</t>
    <phoneticPr fontId="4" type="noConversion"/>
  </si>
  <si>
    <t>S&amp;P APAC Emerging BMI TR</t>
    <phoneticPr fontId="4" type="noConversion"/>
  </si>
  <si>
    <t>iShares Preferred and Income Securities ETF</t>
    <phoneticPr fontId="4" type="noConversion"/>
  </si>
  <si>
    <t>Mixed Asset USD Conservative</t>
    <phoneticPr fontId="4" type="noConversion"/>
  </si>
  <si>
    <t>Invesco Zacks Mid-Cap ETF</t>
    <phoneticPr fontId="4" type="noConversion"/>
  </si>
  <si>
    <t>Vanguard Total Bond Market Index Fund</t>
    <phoneticPr fontId="4" type="noConversion"/>
  </si>
  <si>
    <t>Bloomberg US Agg Float Adjusted TR</t>
    <phoneticPr fontId="4" type="noConversion"/>
  </si>
  <si>
    <t>Vanguard Intermediate Term Bond ETF</t>
    <phoneticPr fontId="4" type="noConversion"/>
  </si>
  <si>
    <t>Bloomberg US 5-10 Yr Gov/Cr Float Adj TR</t>
    <phoneticPr fontId="4" type="noConversion"/>
  </si>
  <si>
    <t>Vanguard Long-Term Bond Index Fund</t>
    <phoneticPr fontId="4" type="noConversion"/>
  </si>
  <si>
    <t>Bloomberg US Long Gov/Credit Float Adj TR</t>
    <phoneticPr fontId="4" type="noConversion"/>
  </si>
  <si>
    <t>Vanguard Short-Term Bond Index Fund</t>
    <phoneticPr fontId="4" type="noConversion"/>
  </si>
  <si>
    <t>Bloomberg 1-5 Y Govt/Credit Float Adj TR</t>
    <phoneticPr fontId="4" type="noConversion"/>
  </si>
  <si>
    <t>Bond USD Short Term</t>
    <phoneticPr fontId="4" type="noConversion"/>
  </si>
  <si>
    <t>iShares iBoxx $ High Yield Corporate Bond Fund</t>
    <phoneticPr fontId="4" type="noConversion"/>
  </si>
  <si>
    <t>Markit iBoxx USD Liquid High Yield TR</t>
    <phoneticPr fontId="4" type="noConversion"/>
  </si>
  <si>
    <t>Bond USD High Yield</t>
    <phoneticPr fontId="4" type="noConversion"/>
  </si>
  <si>
    <t>United States Natural Gas Fund LP</t>
    <phoneticPr fontId="4" type="noConversion"/>
  </si>
  <si>
    <t>SPDR Portfolio Emerging Markets ETF</t>
    <phoneticPr fontId="4" type="noConversion"/>
  </si>
  <si>
    <t>S&amp;P Emerging BMI TR</t>
    <phoneticPr fontId="4" type="noConversion"/>
  </si>
  <si>
    <t>SPDR Portfolio Developed World ex-US ETF</t>
    <phoneticPr fontId="4" type="noConversion"/>
  </si>
  <si>
    <t>S&amp;P Developed ex U.S. BMI TR USD</t>
    <phoneticPr fontId="4" type="noConversion"/>
  </si>
  <si>
    <t>SPDR S&amp;P International Small Cap ETF</t>
    <phoneticPr fontId="4" type="noConversion"/>
  </si>
  <si>
    <t>S&amp;P Developed Ex US &lt;2 Billion TR</t>
    <phoneticPr fontId="4" type="noConversion"/>
  </si>
  <si>
    <t>Equity Global ex US Sm&amp;Mid Cap</t>
    <phoneticPr fontId="4" type="noConversion"/>
  </si>
  <si>
    <t>iShares Core US REIT ETF</t>
    <phoneticPr fontId="4" type="noConversion"/>
  </si>
  <si>
    <t>FTSE NAREIT Equity REITS TR</t>
    <phoneticPr fontId="4" type="noConversion"/>
  </si>
  <si>
    <t>iShares Mortgage Real Estate ETF</t>
    <phoneticPr fontId="4" type="noConversion"/>
  </si>
  <si>
    <t>FTSE NAREIT All Mortgage Capped TR USD</t>
    <phoneticPr fontId="4" type="noConversion"/>
  </si>
  <si>
    <t>iShares Residential and Multisector Real Estate</t>
    <phoneticPr fontId="4" type="noConversion"/>
  </si>
  <si>
    <t>FTSE NAREIT All Residential Capped TR</t>
    <phoneticPr fontId="4" type="noConversion"/>
  </si>
  <si>
    <t>VanEck Low Carbon Energy ETF</t>
    <phoneticPr fontId="4" type="noConversion"/>
  </si>
  <si>
    <t>MVIS Global Low Carbon Energy TR IX</t>
    <phoneticPr fontId="4" type="noConversion"/>
  </si>
  <si>
    <t>First Trust Multi Cap Growth AlphaDEX Fund</t>
    <phoneticPr fontId="4" type="noConversion"/>
  </si>
  <si>
    <t>Nasdaq AlphaDEX Multi Cap Growth TR USD</t>
    <phoneticPr fontId="4" type="noConversion"/>
  </si>
  <si>
    <t>First Trust Multi Cap Value AlphaDEX Fund</t>
    <phoneticPr fontId="4" type="noConversion"/>
  </si>
  <si>
    <t>Nasdaq AlphaDEX Multi Cap Value TR USD</t>
    <phoneticPr fontId="4" type="noConversion"/>
  </si>
  <si>
    <t>First Trust Large Cap Growth AlphaDEX Fund</t>
    <phoneticPr fontId="4" type="noConversion"/>
  </si>
  <si>
    <t>Nasdaq AlphaDEX Large Cap Growth TR USD</t>
    <phoneticPr fontId="4" type="noConversion"/>
  </si>
  <si>
    <t>First Trust Large Cap Value AlphaDEX Fund</t>
    <phoneticPr fontId="4" type="noConversion"/>
  </si>
  <si>
    <t>Nasdaq AlphaDEX Large Cap Value TR USD</t>
    <phoneticPr fontId="4" type="noConversion"/>
  </si>
  <si>
    <t>First Trust Small Cap Core AlphaDEX Fund</t>
    <phoneticPr fontId="4" type="noConversion"/>
  </si>
  <si>
    <t>Nasdaq AlphaDEX Small Cap Core TR USD</t>
    <phoneticPr fontId="4" type="noConversion"/>
  </si>
  <si>
    <t>First Trust Consumer Discretionary AlphaDEX Fund</t>
    <phoneticPr fontId="4" type="noConversion"/>
  </si>
  <si>
    <t>StrataQuant Consumer Discretionary TR USD</t>
    <phoneticPr fontId="4" type="noConversion"/>
  </si>
  <si>
    <t>First Trust Energy AlphaDEX Fund</t>
    <phoneticPr fontId="4" type="noConversion"/>
  </si>
  <si>
    <t>StrataQuant Energy TR USD</t>
    <phoneticPr fontId="4" type="noConversion"/>
  </si>
  <si>
    <t>First Trust Exchange Traded Alphadex(R) Fund</t>
    <phoneticPr fontId="4" type="noConversion"/>
  </si>
  <si>
    <t>StrataQuant Financials TR USD</t>
    <phoneticPr fontId="4" type="noConversion"/>
  </si>
  <si>
    <t>First Trust Health Care AlphaDEX Fund</t>
    <phoneticPr fontId="4" type="noConversion"/>
  </si>
  <si>
    <t>StrataQuant Health Care TR USD</t>
    <phoneticPr fontId="4" type="noConversion"/>
  </si>
  <si>
    <t>First Trust Mid Cap Core Alphadex Fund</t>
    <phoneticPr fontId="4" type="noConversion"/>
  </si>
  <si>
    <t>Nasdaq AlphaDEX Mid Cap Core TR USD</t>
    <phoneticPr fontId="4" type="noConversion"/>
  </si>
  <si>
    <t>First Trust S&amp;P REIT Index Fund</t>
    <phoneticPr fontId="4" type="noConversion"/>
  </si>
  <si>
    <t>S&amp;P U.S. Real Estate Investment Trust TR</t>
    <phoneticPr fontId="4" type="noConversion"/>
  </si>
  <si>
    <t>First Trust Industrials/Producer Drbls AlphaDEX Fd</t>
    <phoneticPr fontId="4" type="noConversion"/>
  </si>
  <si>
    <t>StrataQuant Industrials TR USD</t>
    <phoneticPr fontId="4" type="noConversion"/>
  </si>
  <si>
    <t>First Trust Technology AlphaDEX Fund</t>
    <phoneticPr fontId="4" type="noConversion"/>
  </si>
  <si>
    <t>StrataQuant Technology TR USD</t>
    <phoneticPr fontId="4" type="noConversion"/>
  </si>
  <si>
    <t>First Trust Consumer Staples Alphadex Fund</t>
    <phoneticPr fontId="4" type="noConversion"/>
  </si>
  <si>
    <t>StrataQuant Consumer Staples TR USD</t>
    <phoneticPr fontId="4" type="noConversion"/>
  </si>
  <si>
    <t>First Trust Materials Alphadex Fund</t>
    <phoneticPr fontId="4" type="noConversion"/>
  </si>
  <si>
    <t>StrataQuant Materials TR USD</t>
    <phoneticPr fontId="4" type="noConversion"/>
  </si>
  <si>
    <t>First Trust Utilities AlphaDEX Fund</t>
    <phoneticPr fontId="4" type="noConversion"/>
  </si>
  <si>
    <t>StrataQuant Utilities TR USD</t>
    <phoneticPr fontId="4" type="noConversion"/>
  </si>
  <si>
    <t>First Trust Large Cap Core AlphaDEX Fund</t>
    <phoneticPr fontId="4" type="noConversion"/>
  </si>
  <si>
    <t>Nasdaq AlphaDEX Large Cap Core TR USD</t>
    <phoneticPr fontId="4" type="noConversion"/>
  </si>
  <si>
    <t>Invesco S&amp;P Global Water Index ETF</t>
    <phoneticPr fontId="4" type="noConversion"/>
  </si>
  <si>
    <t>S&amp;P Global Water (Net TR) USD</t>
    <phoneticPr fontId="4" type="noConversion"/>
  </si>
  <si>
    <t>First Trust Water ETF</t>
    <phoneticPr fontId="4" type="noConversion"/>
  </si>
  <si>
    <t>ISE Clean Edge Water TR USD</t>
    <phoneticPr fontId="4" type="noConversion"/>
  </si>
  <si>
    <t>First Trust Natural Gas ETF</t>
    <phoneticPr fontId="4" type="noConversion"/>
  </si>
  <si>
    <t>ISE Natural Gas TR USD</t>
    <phoneticPr fontId="4" type="noConversion"/>
  </si>
  <si>
    <t>SPDR Bloomberg 1-3 Month T-Bill ETF</t>
    <phoneticPr fontId="4" type="noConversion"/>
  </si>
  <si>
    <t>Bloomberg 1-3 Month US Treasury Bill</t>
    <phoneticPr fontId="4" type="noConversion"/>
  </si>
  <si>
    <t>SPDR Portfolio Intermediate Term Treasury ETF</t>
    <phoneticPr fontId="4" type="noConversion"/>
  </si>
  <si>
    <t>Bloomberg US 3-10 Yr Treasury Bond TR</t>
    <phoneticPr fontId="4" type="noConversion"/>
  </si>
  <si>
    <t>SPDR Portfolio Long Term Treasury ETF</t>
    <phoneticPr fontId="4" type="noConversion"/>
  </si>
  <si>
    <t>Bloomberg U.S. Treasury Bond Long TR</t>
    <phoneticPr fontId="4" type="noConversion"/>
  </si>
  <si>
    <t>SPDR Portfolio Aggregate Bond ETF</t>
    <phoneticPr fontId="4" type="noConversion"/>
  </si>
  <si>
    <t>SPDR Portfolio TIPS ETF</t>
    <phoneticPr fontId="4" type="noConversion"/>
  </si>
  <si>
    <t>Bloomberg US Govt Inflation Linked TR USD</t>
    <phoneticPr fontId="4" type="noConversion"/>
  </si>
  <si>
    <t>WisdomTree New Economy Real Estate Fund</t>
    <phoneticPr fontId="4" type="noConversion"/>
  </si>
  <si>
    <t>Invesco Global Clean Energy ETF</t>
    <phoneticPr fontId="4" type="noConversion"/>
  </si>
  <si>
    <t>WilderHill New Energy Global Innovation TR USD</t>
    <phoneticPr fontId="4" type="noConversion"/>
  </si>
  <si>
    <t>Invesco S&amp;P Internatnl Developed Quality ETF</t>
    <phoneticPr fontId="4" type="noConversion"/>
  </si>
  <si>
    <t>S&amp;P QUA DEV XUS LMC NR USD</t>
    <phoneticPr fontId="4" type="noConversion"/>
  </si>
  <si>
    <t>Invesco Global Water ETF</t>
    <phoneticPr fontId="4" type="noConversion"/>
  </si>
  <si>
    <t>NASDAQ OMX Global Water TR USD</t>
    <phoneticPr fontId="4" type="noConversion"/>
  </si>
  <si>
    <t>iShares International Select Dividend ETF</t>
    <phoneticPr fontId="4" type="noConversion"/>
  </si>
  <si>
    <t>Dow Jones EPAC Select Dividend TR</t>
    <phoneticPr fontId="4" type="noConversion"/>
  </si>
  <si>
    <t>Invesco FTSE RAFI Developed Mkts ex-US ETF</t>
    <phoneticPr fontId="4" type="noConversion"/>
  </si>
  <si>
    <t>FTSE RAFI Developed ex US 1000 NR</t>
    <phoneticPr fontId="4" type="noConversion"/>
  </si>
  <si>
    <t>WisdomTree Emerging Markets High Dividend Fund</t>
    <phoneticPr fontId="4" type="noConversion"/>
  </si>
  <si>
    <t>Vanguard Developed Markets Index Fund</t>
    <phoneticPr fontId="4" type="noConversion"/>
  </si>
  <si>
    <t>FTSE Developed All Cap Ex US Net Tax (US RIC) TR</t>
    <phoneticPr fontId="4" type="noConversion"/>
  </si>
  <si>
    <t>iShares S&amp;P Developed ex-U.S. Property Index Fund</t>
    <phoneticPr fontId="4" type="noConversion"/>
  </si>
  <si>
    <t>S&amp;P Dev ex US Property TR USD</t>
    <phoneticPr fontId="4" type="noConversion"/>
  </si>
  <si>
    <t>VanEck Uranium+Nuclear Energy ETF</t>
    <phoneticPr fontId="4" type="noConversion"/>
  </si>
  <si>
    <t>First Trust STOXX European Select Dividend Idx Fd</t>
    <phoneticPr fontId="4" type="noConversion"/>
  </si>
  <si>
    <t>STOXX Europe Select Div 30 NR USD</t>
    <phoneticPr fontId="4" type="noConversion"/>
  </si>
  <si>
    <t>First Trust Alerian Disruptive Technology Real Est</t>
    <phoneticPr fontId="4" type="noConversion"/>
  </si>
  <si>
    <t>VanEck Agribusiness ETF</t>
    <phoneticPr fontId="4" type="noConversion"/>
  </si>
  <si>
    <t>iShares National Muni Bond ETF</t>
    <phoneticPr fontId="4" type="noConversion"/>
  </si>
  <si>
    <t>ICE AMT-Free US National Municipal TR USD</t>
    <phoneticPr fontId="4" type="noConversion"/>
  </si>
  <si>
    <t>Bond USD Municipal</t>
    <phoneticPr fontId="4" type="noConversion"/>
  </si>
  <si>
    <t>SPDR Nuveen Bloomberg Municipal Bond ETF</t>
    <phoneticPr fontId="4" type="noConversion"/>
  </si>
  <si>
    <t>Invesco FTSE RAFI Developed Mkts ex-US SM ETF</t>
    <phoneticPr fontId="4" type="noConversion"/>
  </si>
  <si>
    <t>FTSE RAFI Developed ex US Mid Small 1500 NR</t>
    <phoneticPr fontId="4" type="noConversion"/>
  </si>
  <si>
    <t>Invesco FTSE RAFI Emerging Markets ETF</t>
    <phoneticPr fontId="4" type="noConversion"/>
  </si>
  <si>
    <t>FTSE RAFI Emerging Markets NR</t>
    <phoneticPr fontId="4" type="noConversion"/>
  </si>
  <si>
    <t>SPDR Bloomberg International Treasury Bond ETF</t>
    <phoneticPr fontId="4" type="noConversion"/>
  </si>
  <si>
    <t>Bond Global USD</t>
    <phoneticPr fontId="4" type="noConversion"/>
  </si>
  <si>
    <t>iShares California Muni Bond ETF</t>
    <phoneticPr fontId="4" type="noConversion"/>
  </si>
  <si>
    <t>ICE AMT-Free California Municipal TR USD</t>
    <phoneticPr fontId="4" type="noConversion"/>
  </si>
  <si>
    <t>iShares New York Muni Bond ETF</t>
    <phoneticPr fontId="4" type="noConversion"/>
  </si>
  <si>
    <t>ICE AMT-Free New York Municipal TR USD</t>
    <phoneticPr fontId="4" type="noConversion"/>
  </si>
  <si>
    <t>Invesco National AMT-Free Municipal Bond ETF</t>
    <phoneticPr fontId="4" type="noConversion"/>
  </si>
  <si>
    <t>ICE BofA National LT Core Pl Muni Sec TR</t>
    <phoneticPr fontId="4" type="noConversion"/>
  </si>
  <si>
    <t>Invesco California AMT-Free Municipal Bond ETF</t>
    <phoneticPr fontId="4" type="noConversion"/>
  </si>
  <si>
    <t>Invesco New York AMT-Free Municipal Bond ETF</t>
    <phoneticPr fontId="4" type="noConversion"/>
  </si>
  <si>
    <t>ICE BofA New York LT Core Pl Muni Sec TR</t>
    <phoneticPr fontId="4" type="noConversion"/>
  </si>
  <si>
    <t>Invesco 1 30 Laddered Treasury ETF</t>
    <phoneticPr fontId="4" type="noConversion"/>
  </si>
  <si>
    <t>Invesco Emerging Markets Sovereign Debt ETF</t>
    <phoneticPr fontId="4" type="noConversion"/>
  </si>
  <si>
    <t>Bond Emerging Markets Global HC</t>
    <phoneticPr fontId="4" type="noConversion"/>
  </si>
  <si>
    <t>SPDR Nuveen Bloomberg Short Term Mun Bond ETF</t>
    <phoneticPr fontId="4" type="noConversion"/>
  </si>
  <si>
    <t>Bloomberg Muni Managd Money Short Term TR</t>
    <phoneticPr fontId="4" type="noConversion"/>
  </si>
  <si>
    <t>Bond USD Municipal ST</t>
    <phoneticPr fontId="4" type="noConversion"/>
  </si>
  <si>
    <t>ProShares Short MSCI EAFE</t>
    <phoneticPr fontId="4" type="noConversion"/>
  </si>
  <si>
    <t>ProShares UltraShort MSCI EAFE</t>
    <phoneticPr fontId="4" type="noConversion"/>
  </si>
  <si>
    <t>WisdomTree Emerging Markets SmallCap Dividend Fund</t>
    <phoneticPr fontId="4" type="noConversion"/>
  </si>
  <si>
    <t>WisdomTree Emerging Mkts SmallCap Div TR USD</t>
    <phoneticPr fontId="4" type="noConversion"/>
  </si>
  <si>
    <t>ProShares Short MSCI Emerging Markets</t>
    <phoneticPr fontId="4" type="noConversion"/>
  </si>
  <si>
    <t>ProShares UltraShort MSCI Emerging Markets</t>
    <phoneticPr fontId="4" type="noConversion"/>
  </si>
  <si>
    <t>MSCI EM (Emerging Markets) TR USD</t>
    <phoneticPr fontId="4" type="noConversion"/>
  </si>
  <si>
    <t>ProShares UltraShort FTSE China 50</t>
    <phoneticPr fontId="4" type="noConversion"/>
  </si>
  <si>
    <t>FTSE China 50 TR</t>
    <phoneticPr fontId="4" type="noConversion"/>
  </si>
  <si>
    <t>ProShares UltraShort MSCI Japan</t>
    <phoneticPr fontId="4" type="noConversion"/>
  </si>
  <si>
    <t>MSCI Japan TR USD</t>
    <phoneticPr fontId="4" type="noConversion"/>
  </si>
  <si>
    <t>Invesco MSCI Global Timber ETF</t>
    <phoneticPr fontId="4" type="noConversion"/>
  </si>
  <si>
    <t>MSCI ACWI IMI Timber Select Capped NR USD</t>
    <phoneticPr fontId="4" type="noConversion"/>
  </si>
  <si>
    <t>Invesco Fundamental High Yield Corp Bd ETF</t>
    <phoneticPr fontId="4" type="noConversion"/>
  </si>
  <si>
    <t>Invesco VRDO Tax-Free ETF</t>
    <phoneticPr fontId="4" type="noConversion"/>
  </si>
  <si>
    <t>ICE US Municipal AMT-Free VRDO Constrained TR IX</t>
    <phoneticPr fontId="4" type="noConversion"/>
  </si>
  <si>
    <t>iShares MSCI Europe Small-Cap ETF</t>
    <phoneticPr fontId="4" type="noConversion"/>
  </si>
  <si>
    <t>MSCI Europe Small Cap NR USD</t>
    <phoneticPr fontId="4" type="noConversion"/>
  </si>
  <si>
    <t>iShares International Developed Real Estate ETF</t>
    <phoneticPr fontId="4" type="noConversion"/>
  </si>
  <si>
    <t>FTSE EPRA Nareit Developed Ex US NR</t>
    <phoneticPr fontId="4" type="noConversion"/>
  </si>
  <si>
    <t>iShares MSCI Chile ETF</t>
    <phoneticPr fontId="4" type="noConversion"/>
  </si>
  <si>
    <t>Chile</t>
    <phoneticPr fontId="4" type="noConversion"/>
  </si>
  <si>
    <t>MSCI Chile IMI 25-50 NR USD</t>
    <phoneticPr fontId="4" type="noConversion"/>
  </si>
  <si>
    <t>iShares MSCI BIC ETF</t>
    <phoneticPr fontId="4" type="noConversion"/>
  </si>
  <si>
    <t>BRIC</t>
    <phoneticPr fontId="4" type="noConversion"/>
  </si>
  <si>
    <t>MSCI BIC Daily ND USD</t>
    <phoneticPr fontId="4" type="noConversion"/>
  </si>
  <si>
    <t>ISHARES S&amp;P ASIA 50 INDEX FUND</t>
    <phoneticPr fontId="4" type="noConversion"/>
  </si>
  <si>
    <t>S&amp;P Asia 50 TR USD</t>
    <phoneticPr fontId="4" type="noConversion"/>
  </si>
  <si>
    <t>First Trust Dow Jones Global Select Dividend Ix Fd</t>
    <phoneticPr fontId="4" type="noConversion"/>
  </si>
  <si>
    <t>SPDR Bloomberg High Yield Bond ETF</t>
    <phoneticPr fontId="4" type="noConversion"/>
  </si>
  <si>
    <t>Bloomberg HY Very Liquid TR</t>
    <phoneticPr fontId="4" type="noConversion"/>
  </si>
  <si>
    <t>VanEck Intermediate Muni ETF</t>
    <phoneticPr fontId="4" type="noConversion"/>
  </si>
  <si>
    <t>United States 12 Month Oil Fund LP</t>
    <phoneticPr fontId="4" type="noConversion"/>
  </si>
  <si>
    <t>Vanguard Extended Duration Treasury Index Fd</t>
    <phoneticPr fontId="4" type="noConversion"/>
  </si>
  <si>
    <t>Bloomberg US STRIPS 20-30 Eq Pr Bd TR USD</t>
    <phoneticPr fontId="4" type="noConversion"/>
  </si>
  <si>
    <t>Ishares Msci Eafe Small Cap Index Fund</t>
    <phoneticPr fontId="4" type="noConversion"/>
  </si>
  <si>
    <t>MSCI EAFE Small Cap NR USD</t>
    <phoneticPr fontId="4" type="noConversion"/>
  </si>
  <si>
    <t>iShares MSCI Kokusai ETF</t>
    <phoneticPr fontId="4" type="noConversion"/>
  </si>
  <si>
    <t>MSCI Kokusai (World ex Japan) NR USD</t>
    <phoneticPr fontId="4" type="noConversion"/>
  </si>
  <si>
    <t>Ishares S&amp;P Global Infrastructure Index Fund</t>
    <phoneticPr fontId="4" type="noConversion"/>
  </si>
  <si>
    <t>S&amp;P Global Infrastructure TR (USD)</t>
    <phoneticPr fontId="4" type="noConversion"/>
  </si>
  <si>
    <t>iShares JPMorgan USD Emerging Markets Bond ETF</t>
    <phoneticPr fontId="4" type="noConversion"/>
  </si>
  <si>
    <t>Vanguard Mega Cap Index Fund</t>
    <phoneticPr fontId="4" type="noConversion"/>
  </si>
  <si>
    <t>Vanguard Mega Cap Growth Index Fund</t>
    <phoneticPr fontId="4" type="noConversion"/>
  </si>
  <si>
    <t>Vanguard Mega Cap 300 Value Index Fund</t>
    <phoneticPr fontId="4" type="noConversion"/>
  </si>
  <si>
    <t>Invesco S&amp;P 500 BuyWrite ETF</t>
    <phoneticPr fontId="4" type="noConversion"/>
  </si>
  <si>
    <t>CBOE S&amp;P 500 Buywrite (BXM)</t>
    <phoneticPr fontId="4" type="noConversion"/>
  </si>
  <si>
    <t>Alternative Long/Short Equity US</t>
    <phoneticPr fontId="4" type="noConversion"/>
  </si>
  <si>
    <t>iShares MSCI Japan Small-Cap ETF</t>
    <phoneticPr fontId="4" type="noConversion"/>
  </si>
  <si>
    <t>MSCI Japan Small Cap NR USD</t>
    <phoneticPr fontId="4" type="noConversion"/>
  </si>
  <si>
    <t>Invesco DWA Developed Markets Momentum ETF</t>
    <phoneticPr fontId="4" type="noConversion"/>
  </si>
  <si>
    <t>Dorsey Wright Developed Mkts Technical Ldrs NR USD</t>
    <phoneticPr fontId="4" type="noConversion"/>
  </si>
  <si>
    <t>Invesco DWA Emerging Markets Momentum ETF</t>
    <phoneticPr fontId="4" type="noConversion"/>
  </si>
  <si>
    <t>Dorsey Wright Emerging Mkts Technical Ldrs NR USD</t>
    <phoneticPr fontId="4" type="noConversion"/>
  </si>
  <si>
    <t>VanEck Long Muni ETF</t>
    <phoneticPr fontId="4" type="noConversion"/>
  </si>
  <si>
    <t>VanEck Gaming ETF</t>
    <phoneticPr fontId="4" type="noConversion"/>
  </si>
  <si>
    <t>WisdomTree Enhanced Commodity Strategy Fund</t>
    <phoneticPr fontId="4" type="noConversion"/>
  </si>
  <si>
    <t>Invesco Preferred ETF</t>
    <phoneticPr fontId="4" type="noConversion"/>
  </si>
  <si>
    <t>ICE BofA Core Pl Fixed Rate Pref Sec TR</t>
    <phoneticPr fontId="4" type="noConversion"/>
  </si>
  <si>
    <t>Invesco Ultra Short Duration ETF</t>
    <phoneticPr fontId="4" type="noConversion"/>
  </si>
  <si>
    <t>ICE BofA U.S.Treasury Bill TR</t>
    <phoneticPr fontId="4" type="noConversion"/>
  </si>
  <si>
    <t>Spdr S &amp; P International Dividend Etf</t>
    <phoneticPr fontId="4" type="noConversion"/>
  </si>
  <si>
    <t>S&amp;P International Dividend Opportunities TR</t>
    <phoneticPr fontId="4" type="noConversion"/>
  </si>
  <si>
    <t>Invesco S&amp;P 500 Revenue ETF</t>
    <phoneticPr fontId="4" type="noConversion"/>
  </si>
  <si>
    <t>Invesco S&amp;P MidCap 400 Revenue ETF</t>
    <phoneticPr fontId="4" type="noConversion"/>
  </si>
  <si>
    <t>Invesco S&amp;P SmallCap 600 Revenue ETF</t>
    <phoneticPr fontId="4" type="noConversion"/>
  </si>
  <si>
    <t>WisdomTree India Earnings Fund</t>
    <phoneticPr fontId="4" type="noConversion"/>
  </si>
  <si>
    <t>India</t>
    <phoneticPr fontId="4" type="noConversion"/>
  </si>
  <si>
    <t>Equity India</t>
    <phoneticPr fontId="4" type="noConversion"/>
  </si>
  <si>
    <t>VanEck Short Muni ETF</t>
    <phoneticPr fontId="4" type="noConversion"/>
  </si>
  <si>
    <t>Bond USD Municipal MT</t>
    <phoneticPr fontId="4" type="noConversion"/>
  </si>
  <si>
    <t>United States Gasoline Fund LP</t>
    <phoneticPr fontId="4" type="noConversion"/>
  </si>
  <si>
    <t>Invesco India ETF</t>
    <phoneticPr fontId="4" type="noConversion"/>
  </si>
  <si>
    <t>FTSE IND Q&amp;Y SEL NT TR USD</t>
    <phoneticPr fontId="4" type="noConversion"/>
  </si>
  <si>
    <t>SPDR FTSE Intl Govt Inflation-Protected Bond ETF</t>
    <phoneticPr fontId="4" type="noConversion"/>
  </si>
  <si>
    <t>FTSE Intl Inflation-Linked Securities Sel TR USD</t>
    <phoneticPr fontId="4" type="noConversion"/>
  </si>
  <si>
    <t>ProShares Ultra Telecommunications</t>
    <phoneticPr fontId="4" type="noConversion"/>
  </si>
  <si>
    <t>S&amp;P Communication Services Select Sector USD</t>
    <phoneticPr fontId="4" type="noConversion"/>
  </si>
  <si>
    <t>iShares MSCI ACWI ETF</t>
    <phoneticPr fontId="4" type="noConversion"/>
  </si>
  <si>
    <t>MSCI AC World NR USD</t>
    <phoneticPr fontId="4" type="noConversion"/>
  </si>
  <si>
    <t>iShares MSCI ACWI ex US ETF</t>
    <phoneticPr fontId="4" type="noConversion"/>
  </si>
  <si>
    <t>iShares MSCI Turkey Investable Market Index Fund</t>
    <phoneticPr fontId="4" type="noConversion"/>
  </si>
  <si>
    <t>Turkey</t>
    <phoneticPr fontId="4" type="noConversion"/>
  </si>
  <si>
    <t>MSCI Turkey IMI 25/50 NR USD</t>
    <phoneticPr fontId="4" type="noConversion"/>
  </si>
  <si>
    <t>iShares MSCI Thailand ETF</t>
    <phoneticPr fontId="4" type="noConversion"/>
  </si>
  <si>
    <t>Thailand</t>
    <phoneticPr fontId="4" type="noConversion"/>
  </si>
  <si>
    <t>MSCI Thailand IMI 25/50 NR USD</t>
    <phoneticPr fontId="4" type="noConversion"/>
  </si>
  <si>
    <t>iShares MSCI Israel ETF</t>
    <phoneticPr fontId="4" type="noConversion"/>
  </si>
  <si>
    <t>Israel</t>
    <phoneticPr fontId="4" type="noConversion"/>
  </si>
  <si>
    <t>MSCI Israel Capped Investable Market NR USD</t>
    <phoneticPr fontId="4" type="noConversion"/>
  </si>
  <si>
    <t>Invesco Solar ETF</t>
    <phoneticPr fontId="4" type="noConversion"/>
  </si>
  <si>
    <t>MAC Global Solar Energy Index</t>
    <phoneticPr fontId="4" type="noConversion"/>
  </si>
  <si>
    <t>ProShares UltraShort 7-10 Year Treasury</t>
    <phoneticPr fontId="4" type="noConversion"/>
  </si>
  <si>
    <t>ProShares UltraShort 20+ Year Treasury</t>
    <phoneticPr fontId="4" type="noConversion"/>
  </si>
  <si>
    <t>ALPS REIT Dividend Dogs ETF</t>
    <phoneticPr fontId="4" type="noConversion"/>
  </si>
  <si>
    <t>S-Network REIT Dividend Dogs TR USD</t>
    <phoneticPr fontId="4" type="noConversion"/>
  </si>
  <si>
    <t>SPDR Dow Jones Global Real Estate ETF</t>
    <phoneticPr fontId="4" type="noConversion"/>
  </si>
  <si>
    <t>Dow Jones Global Select Real Estate Securities TR</t>
    <phoneticPr fontId="4" type="noConversion"/>
  </si>
  <si>
    <t>Spdr S&amp;P Emerging Markets Small Cap Etf</t>
    <phoneticPr fontId="4" type="noConversion"/>
  </si>
  <si>
    <t>S&amp;P Emerging Markets Under USD2 Billion TR</t>
    <phoneticPr fontId="4" type="noConversion"/>
  </si>
  <si>
    <t>Invesco Nasdaq Internet ETF</t>
    <phoneticPr fontId="4" type="noConversion"/>
  </si>
  <si>
    <t>NASDAQ CTA Internet TR</t>
    <phoneticPr fontId="4" type="noConversion"/>
  </si>
  <si>
    <t>ProShares Short Financials</t>
    <phoneticPr fontId="4" type="noConversion"/>
  </si>
  <si>
    <t>First Trust Global Wind Energy ETF</t>
    <phoneticPr fontId="4" type="noConversion"/>
  </si>
  <si>
    <t>ISE Clean Edge Global Wind Energy TR USD</t>
    <phoneticPr fontId="4" type="noConversion"/>
  </si>
  <si>
    <t>iShares Global Clean Energy ETF</t>
    <phoneticPr fontId="4" type="noConversion"/>
  </si>
  <si>
    <t>S&amp;P Global Clean Energy TR</t>
    <phoneticPr fontId="4" type="noConversion"/>
  </si>
  <si>
    <t>iShares Global Timber &amp; Forestry ETF</t>
    <phoneticPr fontId="4" type="noConversion"/>
  </si>
  <si>
    <t>S&amp;P Global Timber and Forestry TR (USD)</t>
    <phoneticPr fontId="4" type="noConversion"/>
  </si>
  <si>
    <t>Vanguard Total World Stock Index Fund</t>
    <phoneticPr fontId="4" type="noConversion"/>
  </si>
  <si>
    <t>FTSE Global All Cap TR USD</t>
    <phoneticPr fontId="4" type="noConversion"/>
  </si>
  <si>
    <t>VanEck Africa Index ETF</t>
    <phoneticPr fontId="4" type="noConversion"/>
  </si>
  <si>
    <t>Africa</t>
    <phoneticPr fontId="4" type="noConversion"/>
  </si>
  <si>
    <t>iShares MSCI All Country Asia ex Japan ETF</t>
    <phoneticPr fontId="4" type="noConversion"/>
  </si>
  <si>
    <t>MSCI AC Asia ex Japan NR USD</t>
    <phoneticPr fontId="4" type="noConversion"/>
  </si>
  <si>
    <t>VanEck Natural Resources ETF</t>
    <phoneticPr fontId="4" type="noConversion"/>
  </si>
  <si>
    <t>Direxion Daily Financial Bear 3X Shares</t>
    <phoneticPr fontId="4" type="noConversion"/>
  </si>
  <si>
    <t>Financial Select Sector TR</t>
    <phoneticPr fontId="4" type="noConversion"/>
  </si>
  <si>
    <t>Direxion Daily Financial Bull 3X Shares</t>
    <phoneticPr fontId="4" type="noConversion"/>
  </si>
  <si>
    <t>Direxion Daily Energy Bear 2X Shares</t>
    <phoneticPr fontId="4" type="noConversion"/>
  </si>
  <si>
    <t>Energy Select Sector Index</t>
    <phoneticPr fontId="4" type="noConversion"/>
  </si>
  <si>
    <t>First Trust Alerian US NextGen Infrastructure ETF</t>
    <phoneticPr fontId="4" type="noConversion"/>
  </si>
  <si>
    <t>Direxion Daily Small Cap Bear 3X Shares</t>
    <phoneticPr fontId="4" type="noConversion"/>
  </si>
  <si>
    <t>Large Cap Bear 3x Shares</t>
    <phoneticPr fontId="4" type="noConversion"/>
  </si>
  <si>
    <t>Direxion Daily Small Cap Bull 3X Shares</t>
    <phoneticPr fontId="4" type="noConversion"/>
  </si>
  <si>
    <t>Direxion Daily S&amp;P 500 Bull 3X Shares</t>
    <phoneticPr fontId="4" type="noConversion"/>
  </si>
  <si>
    <t>Direxion Daily Energy Bull 2X Shares</t>
    <phoneticPr fontId="4" type="noConversion"/>
  </si>
  <si>
    <t>iShares Short-Term National Muni Bond ETF</t>
    <phoneticPr fontId="4" type="noConversion"/>
  </si>
  <si>
    <t>ICE Short Mat AMT-Free US National Muni TR USD</t>
    <phoneticPr fontId="4" type="noConversion"/>
  </si>
  <si>
    <t>iShares Agency Bond ETF</t>
    <phoneticPr fontId="4" type="noConversion"/>
  </si>
  <si>
    <t>Bloomberg U.S. Agency TR</t>
    <phoneticPr fontId="4" type="noConversion"/>
  </si>
  <si>
    <t>iShares Core Conservative Allocation ETF</t>
    <phoneticPr fontId="4" type="noConversion"/>
  </si>
  <si>
    <t>S&amp;P Target Risk Conservative TR</t>
    <phoneticPr fontId="4" type="noConversion"/>
  </si>
  <si>
    <t>Mixed Assets</t>
    <phoneticPr fontId="4" type="noConversion"/>
  </si>
  <si>
    <t>iShares Core Moderate Allocation ETF</t>
    <phoneticPr fontId="4" type="noConversion"/>
  </si>
  <si>
    <t>S&amp;P Target Risk Moderate TR</t>
    <phoneticPr fontId="4" type="noConversion"/>
  </si>
  <si>
    <t>Mixed Asset USD Bal - US</t>
    <phoneticPr fontId="4" type="noConversion"/>
  </si>
  <si>
    <t>iShares Core Growth Allocation ETF</t>
    <phoneticPr fontId="4" type="noConversion"/>
  </si>
  <si>
    <t>S&amp;P Target Risk Growth TR</t>
    <phoneticPr fontId="4" type="noConversion"/>
  </si>
  <si>
    <t>Mixed Asset USD Aggressive</t>
    <phoneticPr fontId="4" type="noConversion"/>
  </si>
  <si>
    <t>iShares Core Aggressive Allocation ETF</t>
    <phoneticPr fontId="4" type="noConversion"/>
  </si>
  <si>
    <t>S&amp;P Target Risk Aggressive TR</t>
    <phoneticPr fontId="4" type="noConversion"/>
  </si>
  <si>
    <t>Invesco Active US Real Estate ETF</t>
    <phoneticPr fontId="4" type="noConversion"/>
  </si>
  <si>
    <t>FTSE NAREIT All Equity REITS TR</t>
    <phoneticPr fontId="4" type="noConversion"/>
  </si>
  <si>
    <t>VanEck Indonesia Index ETF</t>
    <phoneticPr fontId="4" type="noConversion"/>
  </si>
  <si>
    <t>Indonesia</t>
    <phoneticPr fontId="4" type="noConversion"/>
  </si>
  <si>
    <t>Market Vectors Indonesia</t>
    <phoneticPr fontId="4" type="noConversion"/>
  </si>
  <si>
    <t>VanEck Vietnam ETF</t>
    <phoneticPr fontId="4" type="noConversion"/>
  </si>
  <si>
    <t>Vietnam</t>
    <phoneticPr fontId="4" type="noConversion"/>
  </si>
  <si>
    <t>Market Vectors Vietnam TR</t>
    <phoneticPr fontId="4" type="noConversion"/>
  </si>
  <si>
    <t>Equity Frontier Markets</t>
    <phoneticPr fontId="4" type="noConversion"/>
  </si>
  <si>
    <t>ProShares Ultra Bloomberg Crude Oil</t>
    <phoneticPr fontId="4" type="noConversion"/>
  </si>
  <si>
    <t>Bloomberg Crude Oil TR</t>
    <phoneticPr fontId="4" type="noConversion"/>
  </si>
  <si>
    <t>Commodity Other</t>
    <phoneticPr fontId="4" type="noConversion"/>
  </si>
  <si>
    <t>ProShares UltraShort Bloomberg Crude Oil</t>
    <phoneticPr fontId="4" type="noConversion"/>
  </si>
  <si>
    <t>ProShares Ultra Euro</t>
    <phoneticPr fontId="4" type="noConversion"/>
  </si>
  <si>
    <t>EUR/USD Exchange Rate</t>
    <phoneticPr fontId="4" type="noConversion"/>
  </si>
  <si>
    <t>ProShares UltraShort Euro</t>
    <phoneticPr fontId="4" type="noConversion"/>
  </si>
  <si>
    <t>ProShares Ultra Yen</t>
    <phoneticPr fontId="4" type="noConversion"/>
  </si>
  <si>
    <t>USD/JPY Exchange Rate</t>
    <phoneticPr fontId="4" type="noConversion"/>
  </si>
  <si>
    <t>ProShares UltraShort Yen</t>
    <phoneticPr fontId="4" type="noConversion"/>
  </si>
  <si>
    <t>ProShares Ultra Silver</t>
    <phoneticPr fontId="4" type="noConversion"/>
  </si>
  <si>
    <t>Bloomberg Silver TR</t>
    <phoneticPr fontId="4" type="noConversion"/>
  </si>
  <si>
    <t>ProShares UltraShort Silver</t>
    <phoneticPr fontId="4" type="noConversion"/>
  </si>
  <si>
    <t>ProShares Ultra Gold</t>
    <phoneticPr fontId="4" type="noConversion"/>
  </si>
  <si>
    <t>Bloomberg Gold TR</t>
    <phoneticPr fontId="4" type="noConversion"/>
  </si>
  <si>
    <t>ProShares UltraShort Gold</t>
    <phoneticPr fontId="4" type="noConversion"/>
  </si>
  <si>
    <t>Direxion Daily MSCI Emerging Markets Bear 3x Shs</t>
    <phoneticPr fontId="4" type="noConversion"/>
  </si>
  <si>
    <t>Direxion Daily MSCI Emerging Markets Bull 3x Shs</t>
    <phoneticPr fontId="4" type="noConversion"/>
  </si>
  <si>
    <t>Direxion Daily Technology Bull 3X Shares ETF</t>
    <phoneticPr fontId="4" type="noConversion"/>
  </si>
  <si>
    <t>Technology Select Sector TR</t>
    <phoneticPr fontId="4" type="noConversion"/>
  </si>
  <si>
    <t>Direxion Shares Etf</t>
    <phoneticPr fontId="4" type="noConversion"/>
  </si>
  <si>
    <t>Direxion Daily Mid Cap Bull 3X Shares ETF</t>
    <phoneticPr fontId="4" type="noConversion"/>
  </si>
  <si>
    <t>SPDR Portfolio Intermediate Term Corporate Bd ETF</t>
    <phoneticPr fontId="4" type="noConversion"/>
  </si>
  <si>
    <t>Bloomberg US Intermediate Corp Bd TR USD</t>
    <phoneticPr fontId="4" type="noConversion"/>
  </si>
  <si>
    <t>SPDR Portfolio Mortgage Backed Bond ETF</t>
    <phoneticPr fontId="4" type="noConversion"/>
  </si>
  <si>
    <t>SPDR Bloomberg Short Term Intl Treasury Bd ETF</t>
    <phoneticPr fontId="4" type="noConversion"/>
  </si>
  <si>
    <t>Bloomberg Global Treasury xUS 1-3Y TR</t>
    <phoneticPr fontId="4" type="noConversion"/>
  </si>
  <si>
    <t>Ishares S&amp;P/Citigroup International Treasury Bond Fund</t>
    <phoneticPr fontId="4" type="noConversion"/>
  </si>
  <si>
    <t>Ishares S&amp;P/Citigroup 1 3 Year International Treasury Bond Fund</t>
    <phoneticPr fontId="4" type="noConversion"/>
  </si>
  <si>
    <t>VanEck High Yield Muni ETF</t>
    <phoneticPr fontId="4" type="noConversion"/>
  </si>
  <si>
    <t>Bond USD Municipal High Yield</t>
    <phoneticPr fontId="4" type="noConversion"/>
  </si>
  <si>
    <t>Global X MSCI Colombia ETF</t>
    <phoneticPr fontId="4" type="noConversion"/>
  </si>
  <si>
    <t>Colombia</t>
    <phoneticPr fontId="4" type="noConversion"/>
  </si>
  <si>
    <t>SPDR Portfolio Long Term Corporate Bond ETF</t>
    <phoneticPr fontId="4" type="noConversion"/>
  </si>
  <si>
    <t>Bloomberg Long US Corporate TR</t>
    <phoneticPr fontId="4" type="noConversion"/>
  </si>
  <si>
    <t>Bond USD</t>
    <phoneticPr fontId="4" type="noConversion"/>
  </si>
  <si>
    <t>IQ Hedge Multi-Strategy Tracker ETF</t>
    <phoneticPr fontId="4" type="noConversion"/>
  </si>
  <si>
    <t>IQ Hedge Multi-Strategy Index</t>
    <phoneticPr fontId="4" type="noConversion"/>
  </si>
  <si>
    <t>Alternative Multi Strategies</t>
    <phoneticPr fontId="4" type="noConversion"/>
  </si>
  <si>
    <t>Vanguard FTSE All-World ex-US Small-Cap Index</t>
    <phoneticPr fontId="4" type="noConversion"/>
  </si>
  <si>
    <t>FTSE Global Small Cap ex-US Net Tax NR USD</t>
    <phoneticPr fontId="4" type="noConversion"/>
  </si>
  <si>
    <t>SPDR Bloomberg Convertible Securities ETF</t>
    <phoneticPr fontId="4" type="noConversion"/>
  </si>
  <si>
    <t>Bloomberg US Convertible Liquid Bond IX</t>
    <phoneticPr fontId="4" type="noConversion"/>
  </si>
  <si>
    <t>Bond Convertibles US</t>
    <phoneticPr fontId="4" type="noConversion"/>
  </si>
  <si>
    <t>Direxion Daily 7-10 Year Treasury Bull 3X Shares</t>
    <phoneticPr fontId="4" type="noConversion"/>
  </si>
  <si>
    <t>Direxion Daily 7-10 Year Treasury Bear 3X Shares</t>
    <phoneticPr fontId="4" type="noConversion"/>
  </si>
  <si>
    <t>Direxion Daily 20+ Year Treasury Bull 3X Shares</t>
    <phoneticPr fontId="4" type="noConversion"/>
  </si>
  <si>
    <t>Direxion Daily 20+ Year Treasury Bear 3x Shares</t>
    <phoneticPr fontId="4" type="noConversion"/>
  </si>
  <si>
    <t>SPDR Dow Jones Industrial Average ETF Trust</t>
    <phoneticPr fontId="4" type="noConversion"/>
  </si>
  <si>
    <t>WisdomTree Emerging Currency Strategy Fund</t>
    <phoneticPr fontId="4" type="noConversion"/>
  </si>
  <si>
    <t>VanEck Brazil Small-Cap ETF</t>
    <phoneticPr fontId="4" type="noConversion"/>
  </si>
  <si>
    <t>Market Vectors Brazil Small-Cap TR</t>
    <phoneticPr fontId="4" type="noConversion"/>
  </si>
  <si>
    <t>ProShares UltraShort FTSE Europe ETF</t>
    <phoneticPr fontId="4" type="noConversion"/>
  </si>
  <si>
    <t>ProShares UltraShort MSCI Brazil Capped</t>
    <phoneticPr fontId="4" type="noConversion"/>
  </si>
  <si>
    <t>iShares Emerging Markets Infrastructure ETF</t>
    <phoneticPr fontId="4" type="noConversion"/>
  </si>
  <si>
    <t>S&amp;P Emerging Markets Infrastructure TR</t>
    <phoneticPr fontId="4" type="noConversion"/>
  </si>
  <si>
    <t>ProShares Ultra FTSE China 50</t>
    <phoneticPr fontId="4" type="noConversion"/>
  </si>
  <si>
    <t>iShares MSCI Peru ETF</t>
    <phoneticPr fontId="4" type="noConversion"/>
  </si>
  <si>
    <t>Peru</t>
    <phoneticPr fontId="4" type="noConversion"/>
  </si>
  <si>
    <t>MSCI All Peru Capped TR</t>
    <phoneticPr fontId="4" type="noConversion"/>
  </si>
  <si>
    <t>ProShares UltraPro S&amp;P500</t>
    <phoneticPr fontId="4" type="noConversion"/>
  </si>
  <si>
    <t>ProShares UltraPro Short S&amp;P500</t>
    <phoneticPr fontId="4" type="noConversion"/>
  </si>
  <si>
    <t>First Trust NASDAQ ABA Community Bank Index Fund</t>
    <phoneticPr fontId="4" type="noConversion"/>
  </si>
  <si>
    <t>NASDAQ OMX ABA Community Bank TR USD</t>
    <phoneticPr fontId="4" type="noConversion"/>
  </si>
  <si>
    <t>Alps Equal Sector</t>
    <phoneticPr fontId="4" type="noConversion"/>
  </si>
  <si>
    <t>ProShares Large Cap Core Plus</t>
    <phoneticPr fontId="4" type="noConversion"/>
  </si>
  <si>
    <t>Credit Suisse 130/30 CR</t>
    <phoneticPr fontId="4" type="noConversion"/>
  </si>
  <si>
    <t>Direxion Daily Real Estate Bull 3X Shares</t>
    <phoneticPr fontId="4" type="noConversion"/>
  </si>
  <si>
    <t>Direxion Daily Real Estate Bear 3X Shares</t>
    <phoneticPr fontId="4" type="noConversion"/>
  </si>
  <si>
    <t>abrdn Physical Silver Shares ETF</t>
    <phoneticPr fontId="4" type="noConversion"/>
  </si>
  <si>
    <t>Global X MSCI Norway ETF</t>
    <phoneticPr fontId="4" type="noConversion"/>
  </si>
  <si>
    <t>Norway</t>
    <phoneticPr fontId="4" type="noConversion"/>
  </si>
  <si>
    <t>MSCI Norway IMI 25/50 NR USD</t>
    <phoneticPr fontId="4" type="noConversion"/>
  </si>
  <si>
    <t>ProShares Short 20+ Yr Treasury</t>
    <phoneticPr fontId="4" type="noConversion"/>
  </si>
  <si>
    <t>PIMCO 1-5 Year US TIPS Index Exchange-Traded Fund</t>
    <phoneticPr fontId="4" type="noConversion"/>
  </si>
  <si>
    <t>ICE BofA 1-5 Year US Infl-Lnkd Trsy</t>
    <phoneticPr fontId="4" type="noConversion"/>
  </si>
  <si>
    <t>abrdn Physical Gold Shares ETF</t>
    <phoneticPr fontId="4" type="noConversion"/>
  </si>
  <si>
    <t>SPDR ICE Preferred Securities ETF</t>
    <phoneticPr fontId="4" type="noConversion"/>
  </si>
  <si>
    <t>ICE Ex-Lstd Fixed &amp; Adj Rate Preferred Sec TR USD</t>
    <phoneticPr fontId="4" type="noConversion"/>
  </si>
  <si>
    <t>Ishares Russell Top 200 Index Fund</t>
    <phoneticPr fontId="4" type="noConversion"/>
  </si>
  <si>
    <t>Russell Top 200 TR</t>
    <phoneticPr fontId="4" type="noConversion"/>
  </si>
  <si>
    <t>Ishares Russell Top 200 Value Index Fund</t>
    <phoneticPr fontId="4" type="noConversion"/>
  </si>
  <si>
    <t>Russell Top 200 Value TR</t>
    <phoneticPr fontId="4" type="noConversion"/>
  </si>
  <si>
    <t>Ishares Russell Top 200 Growth Index Fund</t>
    <phoneticPr fontId="4" type="noConversion"/>
  </si>
  <si>
    <t>Russell Top 200 Growth TR</t>
    <phoneticPr fontId="4" type="noConversion"/>
  </si>
  <si>
    <t>PIMCO 15+ Year US TIPS Index Fund</t>
    <phoneticPr fontId="4" type="noConversion"/>
  </si>
  <si>
    <t>ICE BofA 15+ Year US Infl-Lnkd Trsy</t>
    <phoneticPr fontId="4" type="noConversion"/>
  </si>
  <si>
    <t>PIMCO 25+ Year Zero Coupon US Treasury Index ETF</t>
    <phoneticPr fontId="4" type="noConversion"/>
  </si>
  <si>
    <t>ICE BofA Long U.S. Trsy Prncpl STRIPS TR</t>
    <phoneticPr fontId="4" type="noConversion"/>
  </si>
  <si>
    <t>IQ Real Return ETF</t>
    <phoneticPr fontId="4" type="noConversion"/>
  </si>
  <si>
    <t>Mixed Asset USD Flex - Global</t>
    <phoneticPr fontId="4" type="noConversion"/>
  </si>
  <si>
    <t>IQ ARB Global Resources ETF</t>
    <phoneticPr fontId="4" type="noConversion"/>
  </si>
  <si>
    <t>IQ Global Resources TR USD</t>
    <phoneticPr fontId="4" type="noConversion"/>
  </si>
  <si>
    <t>PIMCO Broad US TIPS Index Fund</t>
    <phoneticPr fontId="4" type="noConversion"/>
  </si>
  <si>
    <t>ICE BofA U.S. Treas Inflation-Linked TR</t>
    <phoneticPr fontId="4" type="noConversion"/>
  </si>
  <si>
    <t>Schwab US Broad Market ETF</t>
    <phoneticPr fontId="4" type="noConversion"/>
  </si>
  <si>
    <t>Dow Jones U.S. Broad Stock Market TR</t>
    <phoneticPr fontId="4" type="noConversion"/>
  </si>
  <si>
    <t>Schwab US Large-Cap ETF</t>
    <phoneticPr fontId="4" type="noConversion"/>
  </si>
  <si>
    <t>Dow Jones U.S. Large Cap Total Stock Market TR</t>
    <phoneticPr fontId="4" type="noConversion"/>
  </si>
  <si>
    <t>Schwab US Small-Cap ETF</t>
    <phoneticPr fontId="4" type="noConversion"/>
  </si>
  <si>
    <t>Dow Jones US Small Cap Total Stock Market TR USD</t>
    <phoneticPr fontId="4" type="noConversion"/>
  </si>
  <si>
    <t>Schwab International Equity ETF</t>
    <phoneticPr fontId="4" type="noConversion"/>
  </si>
  <si>
    <t>FTSE Developed ex-U.S. NR USD</t>
    <phoneticPr fontId="4" type="noConversion"/>
  </si>
  <si>
    <t>ProShares Ultra MSCI Emerging Markets</t>
    <phoneticPr fontId="4" type="noConversion"/>
  </si>
  <si>
    <t>ProShares Ultra MSCI EAFE</t>
    <phoneticPr fontId="4" type="noConversion"/>
  </si>
  <si>
    <t>ProShares Ultra MSCI Japan</t>
    <phoneticPr fontId="4" type="noConversion"/>
  </si>
  <si>
    <t>MSCI Japan NR USD</t>
    <phoneticPr fontId="4" type="noConversion"/>
  </si>
  <si>
    <t>VanEck Junior Gold Miners ETF</t>
    <phoneticPr fontId="4" type="noConversion"/>
  </si>
  <si>
    <t>Market Vectors Junior Gold Miners TR</t>
    <phoneticPr fontId="4" type="noConversion"/>
  </si>
  <si>
    <t>PIMCO Enhanced Short Maturity Active Exch Tr</t>
    <phoneticPr fontId="4" type="noConversion"/>
  </si>
  <si>
    <t>FTSE 3 Months Treasury Bill TR</t>
    <phoneticPr fontId="4" type="noConversion"/>
  </si>
  <si>
    <t>IQ Merger Arbitrage ETF</t>
    <phoneticPr fontId="4" type="noConversion"/>
  </si>
  <si>
    <t>IQ Merger Arbitrage Index</t>
    <phoneticPr fontId="4" type="noConversion"/>
  </si>
  <si>
    <t>Alternative Event Driven</t>
    <phoneticPr fontId="4" type="noConversion"/>
  </si>
  <si>
    <t>Invesco Taxable Municipal Bond ETF</t>
    <phoneticPr fontId="4" type="noConversion"/>
  </si>
  <si>
    <t>ICE BofA US Taxable Municipal Sec Plus TR USD</t>
    <phoneticPr fontId="4" type="noConversion"/>
  </si>
  <si>
    <t>United States 12 Month Natural Gas Fund LP</t>
    <phoneticPr fontId="4" type="noConversion"/>
  </si>
  <si>
    <t>First Trust NASDAQ Cln Edge Smart Grid Infra Ix Fd</t>
    <phoneticPr fontId="4" type="noConversion"/>
  </si>
  <si>
    <t>NASDAQ Clean Edge Smart Grid TR</t>
    <phoneticPr fontId="4" type="noConversion"/>
  </si>
  <si>
    <t>iShares India 50 ETF</t>
    <phoneticPr fontId="4" type="noConversion"/>
  </si>
  <si>
    <t>Nifty 50 CR</t>
    <phoneticPr fontId="4" type="noConversion"/>
  </si>
  <si>
    <t>Vanguard Intermediate Term Corporate Bond Etf</t>
    <phoneticPr fontId="4" type="noConversion"/>
  </si>
  <si>
    <t>Bloomberg US 5-10 Yr Corproate Bond TR</t>
    <phoneticPr fontId="4" type="noConversion"/>
  </si>
  <si>
    <t>Vanguard Long Term Corporate Bond Etf</t>
    <phoneticPr fontId="4" type="noConversion"/>
  </si>
  <si>
    <t>Bloomberg US Corporate 10+ TR</t>
    <phoneticPr fontId="4" type="noConversion"/>
  </si>
  <si>
    <t>Vanguard Short-Term Corporate Bond Idx Fd</t>
    <phoneticPr fontId="4" type="noConversion"/>
  </si>
  <si>
    <t>Bloomberg US 1-5 Yr Corporate Bond TR</t>
    <phoneticPr fontId="4" type="noConversion"/>
  </si>
  <si>
    <t>Vanguard Intermediate Term Treasury ETF</t>
    <phoneticPr fontId="4" type="noConversion"/>
  </si>
  <si>
    <t>Bloomberg US 3-10 Yr Government Bond TR</t>
    <phoneticPr fontId="4" type="noConversion"/>
  </si>
  <si>
    <t>Vanguard Long Term Treasury ETF</t>
    <phoneticPr fontId="4" type="noConversion"/>
  </si>
  <si>
    <t>Vanguard Short Term Treasury ETF</t>
    <phoneticPr fontId="4" type="noConversion"/>
  </si>
  <si>
    <t>Bloomberg U.S. Treasury 1-3 Y TR</t>
    <phoneticPr fontId="4" type="noConversion"/>
  </si>
  <si>
    <t>Vanguard Mortgage-Backed Secs Idx Fund</t>
    <phoneticPr fontId="4" type="noConversion"/>
  </si>
  <si>
    <t>Bloomberg US MBS Float Adjusted TR USD</t>
    <phoneticPr fontId="4" type="noConversion"/>
  </si>
  <si>
    <t>Global X MSCI China Consumer Discretionary ETF</t>
    <phoneticPr fontId="4" type="noConversion"/>
  </si>
  <si>
    <t>MSCI China Consumer Discretionary 10/50 NR USD</t>
    <phoneticPr fontId="4" type="noConversion"/>
  </si>
  <si>
    <t>Global X MSCI China Industrials ETF</t>
    <phoneticPr fontId="4" type="noConversion"/>
  </si>
  <si>
    <t>MSCI China Industrials 10/50 NR USD</t>
    <phoneticPr fontId="4" type="noConversion"/>
  </si>
  <si>
    <t>PIMCO Intermediate Municipal Bond Active ETF</t>
    <phoneticPr fontId="4" type="noConversion"/>
  </si>
  <si>
    <t>Bloomberg 1-15 Y Municipal Blend TR</t>
    <phoneticPr fontId="4" type="noConversion"/>
  </si>
  <si>
    <t>Direxion Daily FTSE China Bull 3x Shares</t>
    <phoneticPr fontId="4" type="noConversion"/>
  </si>
  <si>
    <t>Direxion Daily FTSE China Bear 3X Shares</t>
    <phoneticPr fontId="4" type="noConversion"/>
  </si>
  <si>
    <t>Invesco China Technology ETF</t>
    <phoneticPr fontId="4" type="noConversion"/>
  </si>
  <si>
    <t>FTSE China Incl A 25% Technology Capped NR USD</t>
    <phoneticPr fontId="4" type="noConversion"/>
  </si>
  <si>
    <t>iShares 10+ Year Investment Grade Corp Bond ETF</t>
    <phoneticPr fontId="4" type="noConversion"/>
  </si>
  <si>
    <t>ICE BofA 10+ Year US Corporate TR USD</t>
    <phoneticPr fontId="4" type="noConversion"/>
  </si>
  <si>
    <t>iShares Core 10+ Year USD Bond ETF</t>
    <phoneticPr fontId="4" type="noConversion"/>
  </si>
  <si>
    <t>Bloomberg US Universal 10+ Year TR</t>
    <phoneticPr fontId="4" type="noConversion"/>
  </si>
  <si>
    <t>Global X MSCI China Communication Services ETF</t>
    <phoneticPr fontId="4" type="noConversion"/>
  </si>
  <si>
    <t>MSCI China Communication Services 10/50 NR USD</t>
    <phoneticPr fontId="4" type="noConversion"/>
  </si>
  <si>
    <t>Global X MSCI China Financials ETF</t>
    <phoneticPr fontId="4" type="noConversion"/>
  </si>
  <si>
    <t>MSCI China Financials 10/50 NR USD</t>
    <phoneticPr fontId="4" type="noConversion"/>
  </si>
  <si>
    <t>Schwab US Large-Cap Growth ETF</t>
    <phoneticPr fontId="4" type="noConversion"/>
  </si>
  <si>
    <t>Dow Jones US Large Cap Growth Total Stk Mkt TR USD</t>
    <phoneticPr fontId="4" type="noConversion"/>
  </si>
  <si>
    <t>Schwab US Large-Cap Value ETF</t>
    <phoneticPr fontId="4" type="noConversion"/>
  </si>
  <si>
    <t>Dow Jones US Large Cap Value Total Stk Mkt TR USD</t>
    <phoneticPr fontId="4" type="noConversion"/>
  </si>
  <si>
    <t>Global X MSCI China Energy ETF</t>
    <phoneticPr fontId="4" type="noConversion"/>
  </si>
  <si>
    <t>MSCI China Energy IMI Plus 10/50 NR USD</t>
    <phoneticPr fontId="4" type="noConversion"/>
  </si>
  <si>
    <t>SPDR Portfolio Short Term Corporate Bond ETF</t>
    <phoneticPr fontId="4" type="noConversion"/>
  </si>
  <si>
    <t>Bloomberg 1-3 Y US Corporate TR</t>
    <phoneticPr fontId="4" type="noConversion"/>
  </si>
  <si>
    <t>WisdomTree Europe Hedged Equity Fund</t>
    <phoneticPr fontId="4" type="noConversion"/>
  </si>
  <si>
    <t>abrdn Physical Platinum Shares ETF</t>
    <phoneticPr fontId="4" type="noConversion"/>
  </si>
  <si>
    <t>Platinum Index</t>
    <phoneticPr fontId="4" type="noConversion"/>
  </si>
  <si>
    <t>abrdn Physical Palladium Shares ETF</t>
    <phoneticPr fontId="4" type="noConversion"/>
  </si>
  <si>
    <t>Schwab Emerging Markets Equity ETF</t>
    <phoneticPr fontId="4" type="noConversion"/>
  </si>
  <si>
    <t>FTSE Emerging Index NR USD</t>
    <phoneticPr fontId="4" type="noConversion"/>
  </si>
  <si>
    <t>Schwab International Small Cap Equity ETF</t>
    <phoneticPr fontId="4" type="noConversion"/>
  </si>
  <si>
    <t>FTSE Developed Small Cap ex-U.S. Liquid NR USD</t>
    <phoneticPr fontId="4" type="noConversion"/>
  </si>
  <si>
    <t>Global X MSCI China Materials ETF</t>
    <phoneticPr fontId="4" type="noConversion"/>
  </si>
  <si>
    <t>MSCI China Materials 10/50 NR USD</t>
    <phoneticPr fontId="4" type="noConversion"/>
  </si>
  <si>
    <t>ProShares Ultra 7-10 Year Treasury</t>
    <phoneticPr fontId="4" type="noConversion"/>
  </si>
  <si>
    <t>ProShares Ultra 20+ Year Treasury</t>
    <phoneticPr fontId="4" type="noConversion"/>
  </si>
  <si>
    <t>iShares MSCI Europe Financials ETF</t>
    <phoneticPr fontId="4" type="noConversion"/>
  </si>
  <si>
    <t>MSCI Europe Financials NR USD</t>
    <phoneticPr fontId="4" type="noConversion"/>
  </si>
  <si>
    <t>ProShares UltraPro Short Dow30</t>
    <phoneticPr fontId="4" type="noConversion"/>
  </si>
  <si>
    <t>PIMCO Short Term Municipal Bond Active Exch Tr Fd</t>
    <phoneticPr fontId="4" type="noConversion"/>
  </si>
  <si>
    <t>Bloomberg Municipal Bond 1 Y TR</t>
    <phoneticPr fontId="4" type="noConversion"/>
  </si>
  <si>
    <t>ProShares Ultrapro Short Russell2000</t>
    <phoneticPr fontId="4" type="noConversion"/>
  </si>
  <si>
    <t>ProShares UltraPro Short QQQ</t>
    <phoneticPr fontId="4" type="noConversion"/>
  </si>
  <si>
    <t>ProShares UltraPro QQQ</t>
    <phoneticPr fontId="4" type="noConversion"/>
  </si>
  <si>
    <t>ProShares UltraPro Short MidCap400</t>
    <phoneticPr fontId="4" type="noConversion"/>
  </si>
  <si>
    <t>ProShares Ultrapro Dow30</t>
    <phoneticPr fontId="4" type="noConversion"/>
  </si>
  <si>
    <t>ProShares Ultrapro Midcap400</t>
    <phoneticPr fontId="4" type="noConversion"/>
  </si>
  <si>
    <t>ProShares UltraPro Russell2000</t>
    <phoneticPr fontId="4" type="noConversion"/>
  </si>
  <si>
    <t>VanEck Egypt Index ETF</t>
    <phoneticPr fontId="4" type="noConversion"/>
  </si>
  <si>
    <t>Egypt</t>
    <phoneticPr fontId="4" type="noConversion"/>
  </si>
  <si>
    <t>Market Vectors Egypt TR</t>
    <phoneticPr fontId="4" type="noConversion"/>
  </si>
  <si>
    <t>Invesco CEF Income Composite ETF</t>
    <phoneticPr fontId="4" type="noConversion"/>
  </si>
  <si>
    <t>S-Network Composite Closed-End Fund TR</t>
    <phoneticPr fontId="4" type="noConversion"/>
  </si>
  <si>
    <t>Direxion Daily Semiconductor Bull 3X Shares</t>
    <phoneticPr fontId="4" type="noConversion"/>
  </si>
  <si>
    <t>Direxion Daily Semiconductor Bear 3X Shares</t>
    <phoneticPr fontId="4" type="noConversion"/>
  </si>
  <si>
    <t>Direxion Daily MSCI India Bull 2X Shares</t>
    <phoneticPr fontId="4" type="noConversion"/>
  </si>
  <si>
    <t>MSCI India NR USD</t>
    <phoneticPr fontId="4" type="noConversion"/>
  </si>
  <si>
    <t>First Trust Indxx Global Natural Resources Inc ETF</t>
    <phoneticPr fontId="4" type="noConversion"/>
  </si>
  <si>
    <t>Indxx Global Natural Resources Income USD</t>
    <phoneticPr fontId="4" type="noConversion"/>
  </si>
  <si>
    <t>First Trust Indxx Global Agriculture ETF</t>
    <phoneticPr fontId="4" type="noConversion"/>
  </si>
  <si>
    <t>Indxx Global Agriculture USD</t>
    <phoneticPr fontId="4" type="noConversion"/>
  </si>
  <si>
    <t>Materials Select Sector SPDR</t>
    <phoneticPr fontId="4" type="noConversion"/>
  </si>
  <si>
    <t>Health Care Select Sector SPDR</t>
    <phoneticPr fontId="4" type="noConversion"/>
  </si>
  <si>
    <t>Health Care Select Sector TR</t>
    <phoneticPr fontId="4" type="noConversion"/>
  </si>
  <si>
    <t>Consumer Staples Select Sector SPDR</t>
    <phoneticPr fontId="4" type="noConversion"/>
  </si>
  <si>
    <t>Consumer Staples Select Sector CR USD</t>
    <phoneticPr fontId="4" type="noConversion"/>
  </si>
  <si>
    <t>Consumer Discretionary Select Sector SPDR Fund</t>
    <phoneticPr fontId="4" type="noConversion"/>
  </si>
  <si>
    <t>Energy Select Sector SPDR Fund</t>
    <phoneticPr fontId="4" type="noConversion"/>
  </si>
  <si>
    <t>Financial Select Sector SPDR Fund</t>
    <phoneticPr fontId="4" type="noConversion"/>
  </si>
  <si>
    <t>Industrial Select Sector SPDR Fund</t>
    <phoneticPr fontId="4" type="noConversion"/>
  </si>
  <si>
    <t>ProShares Short Real Estate</t>
    <phoneticPr fontId="4" type="noConversion"/>
  </si>
  <si>
    <t>ProShares Short FTSE China 50</t>
    <phoneticPr fontId="4" type="noConversion"/>
  </si>
  <si>
    <t>Invesco S&amp;P SmallCap Cnsmr Discretionary ETF</t>
    <phoneticPr fontId="4" type="noConversion"/>
  </si>
  <si>
    <t>S&amp;P SmallCap 600 Capped Consumer Discretionary TR</t>
    <phoneticPr fontId="4" type="noConversion"/>
  </si>
  <si>
    <t>Invesco S&amp;P SmallCap Consumer Staples ETF</t>
    <phoneticPr fontId="4" type="noConversion"/>
  </si>
  <si>
    <t>S&amp;P SmallCap 600 Capped Consumer Staples TR</t>
    <phoneticPr fontId="4" type="noConversion"/>
  </si>
  <si>
    <t>Invesco S&amp;P SmallCap Energy ETF</t>
    <phoneticPr fontId="4" type="noConversion"/>
  </si>
  <si>
    <t>S&amp;P SmallCap 600 Capped Energy TR</t>
    <phoneticPr fontId="4" type="noConversion"/>
  </si>
  <si>
    <t>Invesco S&amp;P SmallCap Financials ETF</t>
    <phoneticPr fontId="4" type="noConversion"/>
  </si>
  <si>
    <t>S&amp;P SmallCap 600 Capped FIN &amp; RE TR USD</t>
    <phoneticPr fontId="4" type="noConversion"/>
  </si>
  <si>
    <t>Invesco S&amp;P SmallCap Health Care ETF</t>
    <phoneticPr fontId="4" type="noConversion"/>
  </si>
  <si>
    <t>S&amp;P SmallCap 600 Capped Health Care TR</t>
    <phoneticPr fontId="4" type="noConversion"/>
  </si>
  <si>
    <t>Invesco S&amp;P SmallCap Information Tech ETF</t>
    <phoneticPr fontId="4" type="noConversion"/>
  </si>
  <si>
    <t>S&amp;P SmallCap 600 Capped Information Technology TR</t>
    <phoneticPr fontId="4" type="noConversion"/>
  </si>
  <si>
    <t>Invesco S&amp;P SmallCap Industrials ETF</t>
    <phoneticPr fontId="4" type="noConversion"/>
  </si>
  <si>
    <t>S&amp;P SmallCap 600 Capped Industrials TR</t>
    <phoneticPr fontId="4" type="noConversion"/>
  </si>
  <si>
    <t>Invesco S&amp;P SmallCap Materials ETF</t>
    <phoneticPr fontId="4" type="noConversion"/>
  </si>
  <si>
    <t>S&amp;P SmallCap 600 Capped Materials TR</t>
    <phoneticPr fontId="4" type="noConversion"/>
  </si>
  <si>
    <t>Invesco S&amp;P SmallCap Utilities &amp; Comm Svcs</t>
    <phoneticPr fontId="4" type="noConversion"/>
  </si>
  <si>
    <t>S&amp;P SC 600 Capped Utilities &amp; Comm Serv TR USD</t>
    <phoneticPr fontId="4" type="noConversion"/>
  </si>
  <si>
    <t>ProShares Ultra Nasdaq Biotechnology</t>
    <phoneticPr fontId="4" type="noConversion"/>
  </si>
  <si>
    <t>NASDAQ Biotechnology TR</t>
    <phoneticPr fontId="4" type="noConversion"/>
  </si>
  <si>
    <t>ProShares UltraShort Nasdaq Biotechnology</t>
    <phoneticPr fontId="4" type="noConversion"/>
  </si>
  <si>
    <t>Global X Copper Miners ETF</t>
    <phoneticPr fontId="4" type="noConversion"/>
  </si>
  <si>
    <t>Solactive Global Copper Miners TR</t>
    <phoneticPr fontId="4" type="noConversion"/>
  </si>
  <si>
    <t>Global X Silver Miners ETF</t>
    <phoneticPr fontId="4" type="noConversion"/>
  </si>
  <si>
    <t>Solactive Global Silver Miners TR</t>
    <phoneticPr fontId="4" type="noConversion"/>
  </si>
  <si>
    <t>ProShares Ultra MSCI Brazil Capped</t>
    <phoneticPr fontId="4" type="noConversion"/>
  </si>
  <si>
    <t>Proshares Ultra MSCI Europe</t>
    <phoneticPr fontId="4" type="noConversion"/>
  </si>
  <si>
    <t>iShares MSCI Ireland ETF</t>
    <phoneticPr fontId="4" type="noConversion"/>
  </si>
  <si>
    <t>Ireland</t>
    <phoneticPr fontId="4" type="noConversion"/>
  </si>
  <si>
    <t>MSCI All Ireland Capped NR USD</t>
    <phoneticPr fontId="4" type="noConversion"/>
  </si>
  <si>
    <t>iShares MSCI Indonesia ETF</t>
    <phoneticPr fontId="4" type="noConversion"/>
  </si>
  <si>
    <t>MSCI Indonesia IMI 25/50 NR USD</t>
    <phoneticPr fontId="4" type="noConversion"/>
  </si>
  <si>
    <t>iShares MSCI USA Equal Weighted ETF</t>
    <phoneticPr fontId="4" type="noConversion"/>
  </si>
  <si>
    <t>MSCI USA Equal Weighted TR USD</t>
    <phoneticPr fontId="4" type="noConversion"/>
  </si>
  <si>
    <t>SPDR Bloomberg International Corporate Bond ETF</t>
    <phoneticPr fontId="4" type="noConversion"/>
  </si>
  <si>
    <t>Bloomberg Global Agg exUS$1B:Corp Bond TR</t>
    <phoneticPr fontId="4" type="noConversion"/>
  </si>
  <si>
    <t>Utilities Select Sector SPDR Fund</t>
    <phoneticPr fontId="4" type="noConversion"/>
  </si>
  <si>
    <t>iShares MSCI Poland ETF</t>
    <phoneticPr fontId="4" type="noConversion"/>
  </si>
  <si>
    <t>Poland</t>
    <phoneticPr fontId="4" type="noConversion"/>
  </si>
  <si>
    <t>MSCI Poland Investable Market TR</t>
    <phoneticPr fontId="4" type="noConversion"/>
  </si>
  <si>
    <t>Invesco International Corporate Bond ETF</t>
    <phoneticPr fontId="4" type="noConversion"/>
  </si>
  <si>
    <t>S&amp;P International Corporate Bond NTR USD</t>
    <phoneticPr fontId="4" type="noConversion"/>
  </si>
  <si>
    <t>Teucrium Corn Fund</t>
    <phoneticPr fontId="4" type="noConversion"/>
  </si>
  <si>
    <t>Invesco QQQ Trust Series 1</t>
    <phoneticPr fontId="4" type="noConversion"/>
  </si>
  <si>
    <t>VanEck China Growth Leaders ETF</t>
    <phoneticPr fontId="4" type="noConversion"/>
  </si>
  <si>
    <t>Direxion Daily Retail Bull 3X Shares</t>
    <phoneticPr fontId="4" type="noConversion"/>
  </si>
  <si>
    <t>AdvisorShares Dorsey Wright ADR ETF</t>
    <phoneticPr fontId="4" type="noConversion"/>
  </si>
  <si>
    <t>Global X Lithium &amp; Battery Tech ETF</t>
    <phoneticPr fontId="4" type="noConversion"/>
  </si>
  <si>
    <t>Solactive Global Lithium NR</t>
    <phoneticPr fontId="4" type="noConversion"/>
  </si>
  <si>
    <t>VanEck JP Morgan EM Local Currency Bond ETF</t>
    <phoneticPr fontId="4" type="noConversion"/>
  </si>
  <si>
    <t>Bond Emerging Markets Global LC</t>
    <phoneticPr fontId="4" type="noConversion"/>
  </si>
  <si>
    <t>United States Brent Oil Fund LP</t>
    <phoneticPr fontId="4" type="noConversion"/>
  </si>
  <si>
    <t>Bloomberg Brent Crude TR</t>
    <phoneticPr fontId="4" type="noConversion"/>
  </si>
  <si>
    <t>Schwab Intermediate-Term US Treasury ETF</t>
    <phoneticPr fontId="4" type="noConversion"/>
  </si>
  <si>
    <t>Schwab Short Term Us Treasury Etf</t>
    <phoneticPr fontId="4" type="noConversion"/>
  </si>
  <si>
    <t>Schwab Us Tips Etf</t>
    <phoneticPr fontId="4" type="noConversion"/>
  </si>
  <si>
    <t>WisdomTree Emerging Markets Local Debt Fund</t>
    <phoneticPr fontId="4" type="noConversion"/>
  </si>
  <si>
    <t>United States Commodity Index Fund</t>
    <phoneticPr fontId="4" type="noConversion"/>
  </si>
  <si>
    <t>SummerHaven Dynamic Commodity TR USD</t>
    <phoneticPr fontId="4" type="noConversion"/>
  </si>
  <si>
    <t>VanEck India Growth Leaders ETF</t>
    <phoneticPr fontId="4" type="noConversion"/>
  </si>
  <si>
    <t>Alerian MLP</t>
    <phoneticPr fontId="4" type="noConversion"/>
  </si>
  <si>
    <t>Alerian MLP Infrastructure TR USD</t>
    <phoneticPr fontId="4" type="noConversion"/>
  </si>
  <si>
    <t>Equity Sector Energy</t>
    <phoneticPr fontId="4" type="noConversion"/>
  </si>
  <si>
    <t>Technology Select Sector SPDR Fund</t>
    <phoneticPr fontId="4" type="noConversion"/>
  </si>
  <si>
    <t>iShares MSCI New Zealand ETF</t>
    <phoneticPr fontId="4" type="noConversion"/>
  </si>
  <si>
    <t>New Zealand</t>
    <phoneticPr fontId="4" type="noConversion"/>
  </si>
  <si>
    <t>MSCI New Zealand IMI 25/50 NR USD</t>
    <phoneticPr fontId="4" type="noConversion"/>
  </si>
  <si>
    <t>Vanguard S&amp;P Mid-Cap 400 Index Fund</t>
    <phoneticPr fontId="4" type="noConversion"/>
  </si>
  <si>
    <t>Vanguard S&amp;P Mid-Cap 400 Growth Index Fund</t>
    <phoneticPr fontId="4" type="noConversion"/>
  </si>
  <si>
    <t>Vanguard S&amp;P Small-Cap 600 Index Fund</t>
    <phoneticPr fontId="4" type="noConversion"/>
  </si>
  <si>
    <t>Vanguard S&amp;P Small-Cap 600 Growth Index Fund</t>
    <phoneticPr fontId="4" type="noConversion"/>
  </si>
  <si>
    <t>Vanguard S&amp;P Small Cap 600 Value ETF</t>
    <phoneticPr fontId="4" type="noConversion"/>
  </si>
  <si>
    <t>Vanguard 500 Index Fund</t>
    <phoneticPr fontId="4" type="noConversion"/>
  </si>
  <si>
    <t>Vanguard S&amp;P 500 Growth Index Fund</t>
    <phoneticPr fontId="4" type="noConversion"/>
  </si>
  <si>
    <t>Vanguard S&amp;P 500 Value Index Fund</t>
    <phoneticPr fontId="4" type="noConversion"/>
  </si>
  <si>
    <t>Vanguard S&amp;P Mid-Cap 400 Value Index Fund</t>
    <phoneticPr fontId="4" type="noConversion"/>
  </si>
  <si>
    <t>Columbia Emerging Markets Consumer ETF</t>
    <phoneticPr fontId="4" type="noConversion"/>
  </si>
  <si>
    <t>Dow Jones Emerging Markets Consumer Titans TR</t>
    <phoneticPr fontId="4" type="noConversion"/>
  </si>
  <si>
    <t>SPDR S&amp;P Global Natural Resources ETF</t>
    <phoneticPr fontId="4" type="noConversion"/>
  </si>
  <si>
    <t>S&amp;P Global Natural Resources TR</t>
    <phoneticPr fontId="4" type="noConversion"/>
  </si>
  <si>
    <t>PIMCO Investment Grade Corporate Bond Index ETF</t>
    <phoneticPr fontId="4" type="noConversion"/>
  </si>
  <si>
    <t>ICE BofA U.S. Corporate Master TR</t>
    <phoneticPr fontId="4" type="noConversion"/>
  </si>
  <si>
    <t>Vanguard Russell 1000 Index Fund</t>
    <phoneticPr fontId="4" type="noConversion"/>
  </si>
  <si>
    <t>Vanguard Russell 1000 Growth ETF</t>
    <phoneticPr fontId="4" type="noConversion"/>
  </si>
  <si>
    <t>Vanguard Russell 1000 Value ETF</t>
    <phoneticPr fontId="4" type="noConversion"/>
  </si>
  <si>
    <t>Vanguard Russell 3000 ETF</t>
    <phoneticPr fontId="4" type="noConversion"/>
  </si>
  <si>
    <t>Vanguard Russell 2000 Growth ETF</t>
    <phoneticPr fontId="4" type="noConversion"/>
  </si>
  <si>
    <t>Vanguard Russell 2000 ETF</t>
    <phoneticPr fontId="4" type="noConversion"/>
  </si>
  <si>
    <t>Vanguard Russell 2000 Value Index Fund</t>
    <phoneticPr fontId="4" type="noConversion"/>
  </si>
  <si>
    <t>iShares MSCI Brazil Small-Cap ETF</t>
    <phoneticPr fontId="4" type="noConversion"/>
  </si>
  <si>
    <t>MSCI Brazil Small Cap TR</t>
    <phoneticPr fontId="4" type="noConversion"/>
  </si>
  <si>
    <t>iShares MSCI China Small-Cap ETF</t>
    <phoneticPr fontId="4" type="noConversion"/>
  </si>
  <si>
    <t>MSCI China Small Cap TR USD</t>
    <phoneticPr fontId="4" type="noConversion"/>
  </si>
  <si>
    <t>iShares MSCI Philippines ETF</t>
    <phoneticPr fontId="4" type="noConversion"/>
  </si>
  <si>
    <t>Philippines</t>
    <phoneticPr fontId="4" type="noConversion"/>
  </si>
  <si>
    <t>abrdn Physical Precious Metals Basket Shares ETF</t>
    <phoneticPr fontId="4" type="noConversion"/>
  </si>
  <si>
    <t>VanEck Rare Earth/Strategic Metals ETF</t>
    <phoneticPr fontId="4" type="noConversion"/>
  </si>
  <si>
    <t>Market Vectors Rare Earth Strategic Metals TR</t>
    <phoneticPr fontId="4" type="noConversion"/>
  </si>
  <si>
    <t>Vanguard Global ex-US Real Estate Index Fd</t>
    <phoneticPr fontId="4" type="noConversion"/>
  </si>
  <si>
    <t>S&amp;P Global Ex-U.S. Property TR</t>
    <phoneticPr fontId="4" type="noConversion"/>
  </si>
  <si>
    <t>Global X Gold Explorers ETF</t>
    <phoneticPr fontId="4" type="noConversion"/>
  </si>
  <si>
    <t>Global X Uranium ETF</t>
    <phoneticPr fontId="4" type="noConversion"/>
  </si>
  <si>
    <t>Solactive Global Uranium TR</t>
    <phoneticPr fontId="4" type="noConversion"/>
  </si>
  <si>
    <t>Invesco KBW Premium Yield Equity REIT ETF</t>
    <phoneticPr fontId="4" type="noConversion"/>
  </si>
  <si>
    <t>KBW Premium Yield Equity REIT Total Return Index</t>
    <phoneticPr fontId="4" type="noConversion"/>
  </si>
  <si>
    <t>Invesco KBW High Dividend Yield Financial ETF</t>
    <phoneticPr fontId="4" type="noConversion"/>
  </si>
  <si>
    <t>Invesco KBW Property &amp; Casualty Insurance ETF</t>
    <phoneticPr fontId="4" type="noConversion"/>
  </si>
  <si>
    <t>KBW Property &amp; Casualty Total Return Index</t>
    <phoneticPr fontId="4" type="noConversion"/>
  </si>
  <si>
    <t>iShares 0-5 Year TIPS Bond ETF</t>
    <phoneticPr fontId="4" type="noConversion"/>
  </si>
  <si>
    <t>Bloomberg US TIPS 0-5 Yr TR</t>
    <phoneticPr fontId="4" type="noConversion"/>
  </si>
  <si>
    <t>Direxion Daily Gold Miners Index Bear 2X Shares</t>
    <phoneticPr fontId="4" type="noConversion"/>
  </si>
  <si>
    <t>Direxion Daily Gold Miners Index Bull 2X Shares</t>
    <phoneticPr fontId="4" type="noConversion"/>
  </si>
  <si>
    <t>Invesco S&amp;P MidCap 400 Equal Weight ETF</t>
    <phoneticPr fontId="4" type="noConversion"/>
  </si>
  <si>
    <t>ProShares VIX Mid-Term Futures ETF</t>
    <phoneticPr fontId="4" type="noConversion"/>
  </si>
  <si>
    <t>S&amp;P 500 VIX Mid-Term Futures TR</t>
    <phoneticPr fontId="4" type="noConversion"/>
  </si>
  <si>
    <t>ProShares VIX Short-Term Futures ETF</t>
    <phoneticPr fontId="4" type="noConversion"/>
  </si>
  <si>
    <t>S&amp;P 500 VIX Short-Term Futures ER</t>
    <phoneticPr fontId="4" type="noConversion"/>
  </si>
  <si>
    <t>WisdomTree Managed Futures Strategy Fund</t>
    <phoneticPr fontId="4" type="noConversion"/>
  </si>
  <si>
    <t>Bloomberg 3 Month Treasury Bill TR</t>
    <phoneticPr fontId="4" type="noConversion"/>
  </si>
  <si>
    <t>Alternative Managed Futures</t>
    <phoneticPr fontId="4" type="noConversion"/>
  </si>
  <si>
    <t>Schwab US Mid Cap ETF</t>
    <phoneticPr fontId="4" type="noConversion"/>
  </si>
  <si>
    <t>Dow Jones US Mid-Cap Total Stock Market TR</t>
    <phoneticPr fontId="4" type="noConversion"/>
  </si>
  <si>
    <t>Schwab US REIT ETF</t>
    <phoneticPr fontId="4" type="noConversion"/>
  </si>
  <si>
    <t>Dow Jones Equity All REIT Capped TR USD</t>
    <phoneticPr fontId="4" type="noConversion"/>
  </si>
  <si>
    <t>SPDR S&amp;P Health Care Equipment</t>
    <phoneticPr fontId="4" type="noConversion"/>
  </si>
  <si>
    <t>S&amp;P Healthcare Equipment Select Industry TR</t>
    <phoneticPr fontId="4" type="noConversion"/>
  </si>
  <si>
    <t>SPDR S&amp;P Transportation ETF</t>
    <phoneticPr fontId="4" type="noConversion"/>
  </si>
  <si>
    <t>S&amp;P Transportation Select Industry TR</t>
    <phoneticPr fontId="4" type="noConversion"/>
  </si>
  <si>
    <t>SPDR S and P Telecom ETF</t>
    <phoneticPr fontId="4" type="noConversion"/>
  </si>
  <si>
    <t>S&amp;P Telecom Select Industry</t>
    <phoneticPr fontId="4" type="noConversion"/>
  </si>
  <si>
    <t>AdvisorShares Ranger Equity Bear ETF</t>
    <phoneticPr fontId="4" type="noConversion"/>
  </si>
  <si>
    <t>Vanguard Total International Stock Index Fund</t>
    <phoneticPr fontId="4" type="noConversion"/>
  </si>
  <si>
    <t>Global X FTSE Southeast Asia ETF</t>
    <phoneticPr fontId="4" type="noConversion"/>
  </si>
  <si>
    <t>ASEAN</t>
    <phoneticPr fontId="4" type="noConversion"/>
  </si>
  <si>
    <t>FTSE/ASEAN 40 TR USD</t>
    <phoneticPr fontId="4" type="noConversion"/>
  </si>
  <si>
    <t>First Trust Indxx NextG ETF</t>
    <phoneticPr fontId="4" type="noConversion"/>
  </si>
  <si>
    <t>Indxx 5G &amp; NextG Thematic USD</t>
    <phoneticPr fontId="4" type="noConversion"/>
  </si>
  <si>
    <t>SPDR S&amp;P Emerging Markets Dividend ETF</t>
    <phoneticPr fontId="4" type="noConversion"/>
  </si>
  <si>
    <t>S&amp;P Emerging Markets Dividend Opportunities TR</t>
    <phoneticPr fontId="4" type="noConversion"/>
  </si>
  <si>
    <t>SPDR Bloomberg Emerging Markets Local Bond ETF</t>
    <phoneticPr fontId="4" type="noConversion"/>
  </si>
  <si>
    <t>Bloomberg EM LC Government Diversified TR</t>
    <phoneticPr fontId="4" type="noConversion"/>
  </si>
  <si>
    <t>Global X MSCI Argentina ETF</t>
    <phoneticPr fontId="4" type="noConversion"/>
  </si>
  <si>
    <t>Argentina</t>
    <phoneticPr fontId="4" type="noConversion"/>
  </si>
  <si>
    <t>MSCI All Argentina 25/50 NR USD</t>
    <phoneticPr fontId="4" type="noConversion"/>
  </si>
  <si>
    <t>Invesco Senior Loan ETF</t>
    <phoneticPr fontId="4" type="noConversion"/>
  </si>
  <si>
    <t>ICE Variable Rate Preferred &amp; Hybrid Sec TR USD</t>
    <phoneticPr fontId="4" type="noConversion"/>
  </si>
  <si>
    <t>Loan Participation Funds</t>
    <phoneticPr fontId="4" type="noConversion"/>
  </si>
  <si>
    <t>ProShares Short High Yield</t>
    <phoneticPr fontId="4" type="noConversion"/>
  </si>
  <si>
    <t>iShares MSCI China ETF</t>
    <phoneticPr fontId="4" type="noConversion"/>
  </si>
  <si>
    <t>MSCI China NR USD</t>
    <phoneticPr fontId="4" type="noConversion"/>
  </si>
  <si>
    <t>iShares Core High Dividend ETF</t>
    <phoneticPr fontId="4" type="noConversion"/>
  </si>
  <si>
    <t>Morningstar Dividend Yield Focus TR USD</t>
    <phoneticPr fontId="4" type="noConversion"/>
  </si>
  <si>
    <t>ProShares Short 7-10 Year Treasury</t>
    <phoneticPr fontId="4" type="noConversion"/>
  </si>
  <si>
    <t>SPDR Portfolio Corporate Bond ETF</t>
    <phoneticPr fontId="4" type="noConversion"/>
  </si>
  <si>
    <t>Bloomberg U.S. Corp Investment Grade TR</t>
    <phoneticPr fontId="4" type="noConversion"/>
  </si>
  <si>
    <t>SPDR Nuveen Bloomberg High Yield Municipal Bd ETF</t>
    <phoneticPr fontId="4" type="noConversion"/>
  </si>
  <si>
    <t>ProShares Ultra High Yield</t>
    <phoneticPr fontId="4" type="noConversion"/>
  </si>
  <si>
    <t>First Trust Asia Pacific Ex-Japan AlphaDEX Fund</t>
    <phoneticPr fontId="4" type="noConversion"/>
  </si>
  <si>
    <t>NASDAQ AlphaDEX Asia Pac Ex-Japan NR USD</t>
    <phoneticPr fontId="4" type="noConversion"/>
  </si>
  <si>
    <t>First Trust Brazil AlphaDEX Fund</t>
    <phoneticPr fontId="4" type="noConversion"/>
  </si>
  <si>
    <t>NASDAQ AlphaDEX Brazil TR USD</t>
    <phoneticPr fontId="4" type="noConversion"/>
  </si>
  <si>
    <t>First Trust China AlphaDEX Fund</t>
    <phoneticPr fontId="4" type="noConversion"/>
  </si>
  <si>
    <t>NASDAQ AlphaDEX China TR USD</t>
    <phoneticPr fontId="4" type="noConversion"/>
  </si>
  <si>
    <t>First Trust Developed Markets ex-Us Alphadex Fund</t>
    <phoneticPr fontId="4" type="noConversion"/>
  </si>
  <si>
    <t>NASDAQ AlphaDEX Developed Markets Ex-US NR USD</t>
    <phoneticPr fontId="4" type="noConversion"/>
  </si>
  <si>
    <t>First Trust Emerging Markets AlphaDEX Fund</t>
    <phoneticPr fontId="4" type="noConversion"/>
  </si>
  <si>
    <t>NASDAQ AlphaDEX Emerging Markets NR USD</t>
    <phoneticPr fontId="4" type="noConversion"/>
  </si>
  <si>
    <t>First Trust Europe AlphaDEX Fund</t>
    <phoneticPr fontId="4" type="noConversion"/>
  </si>
  <si>
    <t>NASDAQ AlphaDEX Europe NR USD</t>
    <phoneticPr fontId="4" type="noConversion"/>
  </si>
  <si>
    <t>First Trust Japan AlphaDEX Fund</t>
    <phoneticPr fontId="4" type="noConversion"/>
  </si>
  <si>
    <t>NASDAQ AlphaDEX Japan TR USD</t>
    <phoneticPr fontId="4" type="noConversion"/>
  </si>
  <si>
    <t>First Trust Latin America AlphaDEX Fund</t>
    <phoneticPr fontId="4" type="noConversion"/>
  </si>
  <si>
    <t>NASDAQ AlphaDEX Latin America NR USD</t>
    <phoneticPr fontId="4" type="noConversion"/>
  </si>
  <si>
    <t>First Trust Mid Cap Growth AlphaDEX Fund</t>
    <phoneticPr fontId="4" type="noConversion"/>
  </si>
  <si>
    <t>Nasdaq AlphaDEX Mid Cap Growth TR USD</t>
    <phoneticPr fontId="4" type="noConversion"/>
  </si>
  <si>
    <t>First Trust Mid Cap Value AlphaDEX Fund</t>
    <phoneticPr fontId="4" type="noConversion"/>
  </si>
  <si>
    <t>Nasdaq AlphaDEX Mid Cap Value TR USD</t>
    <phoneticPr fontId="4" type="noConversion"/>
  </si>
  <si>
    <t>First Trust Small Cap Growth AlphaDEX Fund</t>
    <phoneticPr fontId="4" type="noConversion"/>
  </si>
  <si>
    <t>Nasdaq AlphaDEX Small Cap Growth TR USD</t>
    <phoneticPr fontId="4" type="noConversion"/>
  </si>
  <si>
    <t>First Trust Small Cap Value AlphaDEX Fund</t>
    <phoneticPr fontId="4" type="noConversion"/>
  </si>
  <si>
    <t>Nasdaq AlphaDEX Small Cap Value TR USD</t>
    <phoneticPr fontId="4" type="noConversion"/>
  </si>
  <si>
    <t>VanEck IG Floating Rate ETF</t>
    <phoneticPr fontId="4" type="noConversion"/>
  </si>
  <si>
    <t>Invesco S&amp;P 500 High Beta ETF</t>
    <phoneticPr fontId="4" type="noConversion"/>
  </si>
  <si>
    <t>S&amp;P 500 High Beta Index TR USD</t>
    <phoneticPr fontId="4" type="noConversion"/>
  </si>
  <si>
    <t>Invesco S&amp;P 500 Low Volatility ETF</t>
    <phoneticPr fontId="4" type="noConversion"/>
  </si>
  <si>
    <t>S&amp;P 500 Low Volatility TR USD</t>
    <phoneticPr fontId="4" type="noConversion"/>
  </si>
  <si>
    <t>First Trust S-Network Future Vehicles &amp; Tech ETF</t>
    <phoneticPr fontId="4" type="noConversion"/>
  </si>
  <si>
    <t>S-Network Electric &amp; Future Vehicle Eco TR USD</t>
    <phoneticPr fontId="4" type="noConversion"/>
  </si>
  <si>
    <t>Global X SuperDividend ETF</t>
    <phoneticPr fontId="4" type="noConversion"/>
  </si>
  <si>
    <t>Solactive Global SuperDividend USD</t>
    <phoneticPr fontId="4" type="noConversion"/>
  </si>
  <si>
    <t>Xtrackers MSCI Germany Hedged Equity ETF</t>
    <phoneticPr fontId="4" type="noConversion"/>
  </si>
  <si>
    <t>Germany</t>
    <phoneticPr fontId="4" type="noConversion"/>
  </si>
  <si>
    <t>MSCI Germany 100% Hedged to USD NR USD</t>
    <phoneticPr fontId="4" type="noConversion"/>
  </si>
  <si>
    <t>Xtrackers MSCI EAFE Hedged Equity ETF</t>
    <phoneticPr fontId="4" type="noConversion"/>
  </si>
  <si>
    <t>MSCI EAFE 100% Hedged to USD NR</t>
    <phoneticPr fontId="4" type="noConversion"/>
  </si>
  <si>
    <t>Xtrackers MSCI Em Mkts Hdg Eqty ETF</t>
    <phoneticPr fontId="4" type="noConversion"/>
  </si>
  <si>
    <t>MSCI EM US Dollar Hedged USD</t>
    <phoneticPr fontId="4" type="noConversion"/>
  </si>
  <si>
    <t>Xtrackers MSCI Japan Hedged Equity ETF</t>
    <phoneticPr fontId="4" type="noConversion"/>
  </si>
  <si>
    <t>MSCI Japan 100% Hedged to USD NR USD</t>
    <phoneticPr fontId="4" type="noConversion"/>
  </si>
  <si>
    <t>IQ CBRE NextGen Real Estate ETF</t>
    <phoneticPr fontId="4" type="noConversion"/>
  </si>
  <si>
    <t>IQ CBRE NextGen Real Estate NR USD</t>
    <phoneticPr fontId="4" type="noConversion"/>
  </si>
  <si>
    <t>Direxion Daily Healthcare Bull 3X Shares</t>
    <phoneticPr fontId="4" type="noConversion"/>
  </si>
  <si>
    <t>Invesco S and P 500 GARP ETF</t>
    <phoneticPr fontId="4" type="noConversion"/>
  </si>
  <si>
    <t>S&amp;P 500 GARP Index (USD) TR</t>
    <phoneticPr fontId="4" type="noConversion"/>
  </si>
  <si>
    <t>Invesco S and P 500 Value with Momentum ETF</t>
    <phoneticPr fontId="4" type="noConversion"/>
  </si>
  <si>
    <t>S&amp;P 500 High Momentum Value TR USD</t>
    <phoneticPr fontId="4" type="noConversion"/>
  </si>
  <si>
    <t>PIMCO 0-5 Year High Yield Corporate Bond Index ETF</t>
    <phoneticPr fontId="4" type="noConversion"/>
  </si>
  <si>
    <t>ICE BofA 0-5 Year US HY Constrained TR</t>
    <phoneticPr fontId="4" type="noConversion"/>
  </si>
  <si>
    <t>iShares Floating Rate Bond ETF</t>
    <phoneticPr fontId="4" type="noConversion"/>
  </si>
  <si>
    <t>Bloomberg US Floating Rate Note &lt;5 Yrs TR</t>
    <phoneticPr fontId="4" type="noConversion"/>
  </si>
  <si>
    <t>First Trust Cloud Computing ETF</t>
    <phoneticPr fontId="4" type="noConversion"/>
  </si>
  <si>
    <t>ISE CTA Cloud Computing TR USD</t>
    <phoneticPr fontId="4" type="noConversion"/>
  </si>
  <si>
    <t>VanEck CEF Muni Income ETF</t>
    <phoneticPr fontId="4" type="noConversion"/>
  </si>
  <si>
    <t>S-Network Municipal Bond CEF TR</t>
    <phoneticPr fontId="4" type="noConversion"/>
  </si>
  <si>
    <t>Schwab US Aggregate Bond ETF</t>
    <phoneticPr fontId="4" type="noConversion"/>
  </si>
  <si>
    <t>ProShares Hedge Replication ETF</t>
    <phoneticPr fontId="4" type="noConversion"/>
  </si>
  <si>
    <t>ICE BofA Factor Model Exch Srs Index</t>
    <phoneticPr fontId="4" type="noConversion"/>
  </si>
  <si>
    <t>Columbia India Consumer ETF</t>
    <phoneticPr fontId="4" type="noConversion"/>
  </si>
  <si>
    <t>INDXX India Consumer Total Return Index</t>
    <phoneticPr fontId="4" type="noConversion"/>
  </si>
  <si>
    <t>VanEck Mortgage REIT Income ETF</t>
    <phoneticPr fontId="4" type="noConversion"/>
  </si>
  <si>
    <t>MVIS US Mortgage REITs TR Index</t>
    <phoneticPr fontId="4" type="noConversion"/>
  </si>
  <si>
    <t>iShares MSCI Emerging Markets Small-Cap ETF</t>
    <phoneticPr fontId="4" type="noConversion"/>
  </si>
  <si>
    <t>MSCI EM (Emerging Markets) Small Cap NR USD</t>
    <phoneticPr fontId="4" type="noConversion"/>
  </si>
  <si>
    <t>AGF US Market Neutral Anti Beta Fund</t>
    <phoneticPr fontId="4" type="noConversion"/>
  </si>
  <si>
    <t>Dow Jones US Thematic Mkt Neutral Low Beta TR USD</t>
    <phoneticPr fontId="4" type="noConversion"/>
  </si>
  <si>
    <t>Alternative Equity Market Neutral</t>
    <phoneticPr fontId="4" type="noConversion"/>
  </si>
  <si>
    <t>Invesco Fundmntl Invest Grade Corp Bond ETF</t>
    <phoneticPr fontId="4" type="noConversion"/>
  </si>
  <si>
    <t>Teucrium Wheat Fund</t>
    <phoneticPr fontId="4" type="noConversion"/>
  </si>
  <si>
    <t>Teucrium Wheat Fund Benchmark CR USD</t>
    <phoneticPr fontId="4" type="noConversion"/>
  </si>
  <si>
    <t>Teucrium Soybean Fund</t>
    <phoneticPr fontId="4" type="noConversion"/>
  </si>
  <si>
    <t>Teucrium Soybean Fund Benchmark CR USD</t>
    <phoneticPr fontId="4" type="noConversion"/>
  </si>
  <si>
    <t>Teucrium Sugar Fund</t>
    <phoneticPr fontId="4" type="noConversion"/>
  </si>
  <si>
    <t>Teucrium Sugar Fund Benchmark CR USD</t>
    <phoneticPr fontId="4" type="noConversion"/>
  </si>
  <si>
    <t>FlexShares Morningstar US Market Factor Tilt Index</t>
    <phoneticPr fontId="4" type="noConversion"/>
  </si>
  <si>
    <t>FlexShs Morningstar Glbl Upsteam Ntrl Res Idx Fd</t>
    <phoneticPr fontId="4" type="noConversion"/>
  </si>
  <si>
    <t>FlexShares iBoxx 3-Year Target Duration TIPS Index</t>
    <phoneticPr fontId="4" type="noConversion"/>
  </si>
  <si>
    <t>FlexShares iBoxx 5-Year Target Duration TIPS Index</t>
    <phoneticPr fontId="4" type="noConversion"/>
  </si>
  <si>
    <t>SPDR S&amp;P Software &amp; Services ETF</t>
    <phoneticPr fontId="4" type="noConversion"/>
  </si>
  <si>
    <t>S&amp;P Software &amp; Services Select Industry TR USD</t>
    <phoneticPr fontId="4" type="noConversion"/>
  </si>
  <si>
    <t>SPDR S&amp;P Health Care Services ETF</t>
    <phoneticPr fontId="4" type="noConversion"/>
  </si>
  <si>
    <t>S&amp;P Health Care Services Select Industry (TR) USD</t>
    <phoneticPr fontId="4" type="noConversion"/>
  </si>
  <si>
    <t>SPDR S&amp;P Aerospace &amp; Defense ETF</t>
    <phoneticPr fontId="4" type="noConversion"/>
  </si>
  <si>
    <t>S&amp;P Aerospace &amp; Defense Select Industry TR USD</t>
    <phoneticPr fontId="4" type="noConversion"/>
  </si>
  <si>
    <t>ProShares Ultra VIX Short-Term Futures ETF</t>
    <phoneticPr fontId="4" type="noConversion"/>
  </si>
  <si>
    <t>ProShares Short VIX Short-Term Futures ETF</t>
    <phoneticPr fontId="4" type="noConversion"/>
  </si>
  <si>
    <t>AdvisorShares Insider Advantage ETF</t>
    <phoneticPr fontId="4" type="noConversion"/>
  </si>
  <si>
    <t>ProShares Ultra Bloomberg Natural Gas</t>
    <phoneticPr fontId="4" type="noConversion"/>
  </si>
  <si>
    <t>Bloomberg Natural Gas TR</t>
    <phoneticPr fontId="4" type="noConversion"/>
  </si>
  <si>
    <t>ProShares UltraShort Bloomberg Natural Gas</t>
    <phoneticPr fontId="4" type="noConversion"/>
  </si>
  <si>
    <t>Schwab US Dividend Equity ETF</t>
    <phoneticPr fontId="4" type="noConversion"/>
  </si>
  <si>
    <t>Dow Jones U.S. Dividend 100 Total Return Index</t>
    <phoneticPr fontId="4" type="noConversion"/>
  </si>
  <si>
    <t>iShares JP Morgan EM Local Currency Bond ETF</t>
    <phoneticPr fontId="4" type="noConversion"/>
  </si>
  <si>
    <t>iShares MSCI USA Min Vol Factor ETF</t>
    <phoneticPr fontId="4" type="noConversion"/>
  </si>
  <si>
    <t>MSCI USA Minimum Volatility TR USD</t>
    <phoneticPr fontId="4" type="noConversion"/>
  </si>
  <si>
    <t>iShares MSCI EAFE Min Vol Factor ETF</t>
    <phoneticPr fontId="4" type="noConversion"/>
  </si>
  <si>
    <t>MSCI EAFE Minimum Volatility TR</t>
    <phoneticPr fontId="4" type="noConversion"/>
  </si>
  <si>
    <t>iShares MSCI Global Min Vol Factor ETF</t>
    <phoneticPr fontId="4" type="noConversion"/>
  </si>
  <si>
    <t>MSCI All Country World Minimum Volatility NR USD</t>
    <phoneticPr fontId="4" type="noConversion"/>
  </si>
  <si>
    <t>iShares MSCI Emerging Markets Min Vol Factor ETF</t>
    <phoneticPr fontId="4" type="noConversion"/>
  </si>
  <si>
    <t>MSCI Emerging Markets Minimum Volatility NR USD</t>
    <phoneticPr fontId="4" type="noConversion"/>
  </si>
  <si>
    <t>Invesco KBW Bank ETF</t>
    <phoneticPr fontId="4" type="noConversion"/>
  </si>
  <si>
    <t>KBW Bank Total Return Index</t>
    <phoneticPr fontId="4" type="noConversion"/>
  </si>
  <si>
    <t>Invesco KBW Regional Banking ETF</t>
    <phoneticPr fontId="4" type="noConversion"/>
  </si>
  <si>
    <t>KBW Regional Banking Total Return Index</t>
    <phoneticPr fontId="4" type="noConversion"/>
  </si>
  <si>
    <t>United States Copper Index Fund</t>
    <phoneticPr fontId="4" type="noConversion"/>
  </si>
  <si>
    <t>Global X Social Media ETF</t>
    <phoneticPr fontId="4" type="noConversion"/>
  </si>
  <si>
    <t>Solactive Social Media TR USD</t>
    <phoneticPr fontId="4" type="noConversion"/>
  </si>
  <si>
    <t>SPDR Bloomberg Investment Grade Floating Rate ETF</t>
    <phoneticPr fontId="4" type="noConversion"/>
  </si>
  <si>
    <t>SPDR Portfolio Short Term Treasury ETF</t>
    <phoneticPr fontId="4" type="noConversion"/>
  </si>
  <si>
    <t>Global X NASDAQ 100 Covered Call ETF</t>
    <phoneticPr fontId="4" type="noConversion"/>
  </si>
  <si>
    <t>CBOE NASDAQ-100 BuyWrite USD</t>
    <phoneticPr fontId="4" type="noConversion"/>
  </si>
  <si>
    <t>Global X MSCI Greece ETF</t>
    <phoneticPr fontId="4" type="noConversion"/>
  </si>
  <si>
    <t>Greece</t>
    <phoneticPr fontId="4" type="noConversion"/>
  </si>
  <si>
    <t>BlackRock Ultra Short-Term Bond ETF</t>
    <phoneticPr fontId="4" type="noConversion"/>
  </si>
  <si>
    <t>ICE BofA 6 Months US Treasury Bill TR</t>
    <phoneticPr fontId="4" type="noConversion"/>
  </si>
  <si>
    <t>VanEck Oil Services ETF</t>
    <phoneticPr fontId="4" type="noConversion"/>
  </si>
  <si>
    <t>MVIS US Listed Oil Services 25 NR USD</t>
    <phoneticPr fontId="4" type="noConversion"/>
  </si>
  <si>
    <t>VanEck Pharmaceutical ETF</t>
    <phoneticPr fontId="4" type="noConversion"/>
  </si>
  <si>
    <t>VanEck Biotech ETF</t>
    <phoneticPr fontId="4" type="noConversion"/>
  </si>
  <si>
    <t>VanEck Retail ETF</t>
    <phoneticPr fontId="4" type="noConversion"/>
  </si>
  <si>
    <t>VanEck Semiconductor ETF</t>
    <phoneticPr fontId="4" type="noConversion"/>
  </si>
  <si>
    <t>ProShares Inflation Expectations ETF</t>
    <phoneticPr fontId="4" type="noConversion"/>
  </si>
  <si>
    <t>iShares MSCI World ETF</t>
    <phoneticPr fontId="4" type="noConversion"/>
  </si>
  <si>
    <t>MSCI World NR USD</t>
    <phoneticPr fontId="4" type="noConversion"/>
  </si>
  <si>
    <t>Invesco S&amp;P Emerging Markets Low Volatility ETF</t>
    <phoneticPr fontId="4" type="noConversion"/>
  </si>
  <si>
    <t>S&amp;P BMI Emerging Markets Low Volatility NR USD</t>
    <phoneticPr fontId="4" type="noConversion"/>
  </si>
  <si>
    <t>Invesco S&amp;P Intl Developed Low Volatility ETF</t>
    <phoneticPr fontId="4" type="noConversion"/>
  </si>
  <si>
    <t>S&amp;P BMI Intl Developed Low Volatility TR USD</t>
    <phoneticPr fontId="4" type="noConversion"/>
  </si>
  <si>
    <t>iShares MSCI Norway ETF</t>
    <phoneticPr fontId="4" type="noConversion"/>
  </si>
  <si>
    <t>iShares MSCI Denmark ETF</t>
    <phoneticPr fontId="4" type="noConversion"/>
  </si>
  <si>
    <t>Denmark</t>
    <phoneticPr fontId="4" type="noConversion"/>
  </si>
  <si>
    <t>MSCI Denmark IMI 25/50 NR USD</t>
    <phoneticPr fontId="4" type="noConversion"/>
  </si>
  <si>
    <t>iShares MSCI Finland ETF</t>
    <phoneticPr fontId="4" type="noConversion"/>
  </si>
  <si>
    <t>Finland</t>
    <phoneticPr fontId="4" type="noConversion"/>
  </si>
  <si>
    <t>MSCI Finland IMI 25/50 NR USD</t>
    <phoneticPr fontId="4" type="noConversion"/>
  </si>
  <si>
    <t>iShares MSCI Germany Small-Cap ETF</t>
    <phoneticPr fontId="4" type="noConversion"/>
  </si>
  <si>
    <t>iShares MSCI United Kingdom Small-Cap ETF</t>
    <phoneticPr fontId="4" type="noConversion"/>
  </si>
  <si>
    <t>MSCI United Kingdom Small Cap NR USD</t>
    <phoneticPr fontId="4" type="noConversion"/>
  </si>
  <si>
    <t>iShares MSCI Agriculture Producers ETF</t>
    <phoneticPr fontId="4" type="noConversion"/>
  </si>
  <si>
    <t>MSCI ACWI Select Agriculture Prod Inv Mkt NR USD</t>
    <phoneticPr fontId="4" type="noConversion"/>
  </si>
  <si>
    <t>iShares MSCI Global Energy Producers ETF</t>
    <phoneticPr fontId="4" type="noConversion"/>
  </si>
  <si>
    <t>MSCI ACWI Select Energy Prod Inv Mkt NR USD</t>
    <phoneticPr fontId="4" type="noConversion"/>
  </si>
  <si>
    <t>iShares MSCI Global Metals &amp; Mining Producers ETF</t>
    <phoneticPr fontId="4" type="noConversion"/>
  </si>
  <si>
    <t>MSCI ACWI Sel Mtl&amp;Mng Prod xGld&amp;Slv Inv Mkt NR USD</t>
    <phoneticPr fontId="4" type="noConversion"/>
  </si>
  <si>
    <t>iShares MSCI Global Gold Miners ETF</t>
    <phoneticPr fontId="4" type="noConversion"/>
  </si>
  <si>
    <t>MSCI ACWI Select Gold Miners Investable Mkt NR USD</t>
    <phoneticPr fontId="4" type="noConversion"/>
  </si>
  <si>
    <t>iShares MSCI Global Silver and Metals Miners ETF</t>
    <phoneticPr fontId="4" type="noConversion"/>
  </si>
  <si>
    <t>MSCI ACWI Select Silver Miners Inv Mkt NR USD</t>
    <phoneticPr fontId="4" type="noConversion"/>
  </si>
  <si>
    <t>iShares MSCI India ETF</t>
    <phoneticPr fontId="4" type="noConversion"/>
  </si>
  <si>
    <t>WisdomTree Bloomberg US Dollar Bullish Fund</t>
    <phoneticPr fontId="4" type="noConversion"/>
  </si>
  <si>
    <t>WisdomTree Interest Rate Hdg US Aggr Bd</t>
    <phoneticPr fontId="4" type="noConversion"/>
  </si>
  <si>
    <t>WisdomTree Interest Rate Hedged High Yield Bond Fd</t>
    <phoneticPr fontId="4" type="noConversion"/>
  </si>
  <si>
    <t>iShares MSCI India Small-Cap ETF</t>
    <phoneticPr fontId="4" type="noConversion"/>
  </si>
  <si>
    <t>MSCI India Small Cap NR USD</t>
    <phoneticPr fontId="4" type="noConversion"/>
  </si>
  <si>
    <t>iShares MSCI Emerging Markets Asia ETF</t>
    <phoneticPr fontId="4" type="noConversion"/>
  </si>
  <si>
    <t>MSCI EM Asia Custom Capped NR USD</t>
    <phoneticPr fontId="4" type="noConversion"/>
  </si>
  <si>
    <t>First Trust United Kingdom AlphaDEX Fund</t>
    <phoneticPr fontId="4" type="noConversion"/>
  </si>
  <si>
    <t>NASDAQ AlphaDEX United Kingdom TR USD</t>
    <phoneticPr fontId="4" type="noConversion"/>
  </si>
  <si>
    <t>First Trust India Nifty 50 Equal Weight ETF</t>
    <phoneticPr fontId="4" type="noConversion"/>
  </si>
  <si>
    <t>First Trust Switzerland AlphaDEX Fund</t>
    <phoneticPr fontId="4" type="noConversion"/>
  </si>
  <si>
    <t>NASDAQ AlphaDEX Switzerland TR USD</t>
    <phoneticPr fontId="4" type="noConversion"/>
  </si>
  <si>
    <t>First Trust Germany AlphaDEX Fund</t>
    <phoneticPr fontId="4" type="noConversion"/>
  </si>
  <si>
    <t>NASDAQ AlphaDEX Germany TR USD</t>
    <phoneticPr fontId="4" type="noConversion"/>
  </si>
  <si>
    <t>iShares Aaa - A Rated Corporate Bond ETF</t>
    <phoneticPr fontId="4" type="noConversion"/>
  </si>
  <si>
    <t>Bloomberg Aaa U.S. Corporate TR</t>
    <phoneticPr fontId="4" type="noConversion"/>
  </si>
  <si>
    <t>iShares CMBS ETF</t>
    <phoneticPr fontId="4" type="noConversion"/>
  </si>
  <si>
    <t>Bloomberg CMBS Inv Grade EligibleForUS TR</t>
    <phoneticPr fontId="4" type="noConversion"/>
  </si>
  <si>
    <t>First Trust Developed Markets ex-US SC AlphaDEX Fd</t>
    <phoneticPr fontId="4" type="noConversion"/>
  </si>
  <si>
    <t>NASDAQ ADex Dev Mkts xUS SC NR USD</t>
    <phoneticPr fontId="4" type="noConversion"/>
  </si>
  <si>
    <t>First Trust Emerging Markets Sm Cap AlphaDEX Fund</t>
    <phoneticPr fontId="4" type="noConversion"/>
  </si>
  <si>
    <t>NASDAQ AlphaDEX EM Small Cap TR USD</t>
    <phoneticPr fontId="4" type="noConversion"/>
  </si>
  <si>
    <t>iShares GNMA Bond ETF</t>
    <phoneticPr fontId="4" type="noConversion"/>
  </si>
  <si>
    <t>Bloomberg GNMA TR</t>
    <phoneticPr fontId="4" type="noConversion"/>
  </si>
  <si>
    <t>Invesco S&amp;P Emerging Markets Momentum ETF</t>
    <phoneticPr fontId="4" type="noConversion"/>
  </si>
  <si>
    <t>S&amp;P Momentum Emerging Plus LMC NR USD</t>
    <phoneticPr fontId="4" type="noConversion"/>
  </si>
  <si>
    <t>Invesco S&amp;P Intl Developed Momentum ETF</t>
    <phoneticPr fontId="4" type="noConversion"/>
  </si>
  <si>
    <t>S&amp;P Mom Dev XUS &amp; South Korea LMC NR USD</t>
    <phoneticPr fontId="4" type="noConversion"/>
  </si>
  <si>
    <t>iShares Asia/Pacific Dividend ETF</t>
    <phoneticPr fontId="4" type="noConversion"/>
  </si>
  <si>
    <t>Dow Jones Asia Pacific Select Dividend 30 NR</t>
    <phoneticPr fontId="4" type="noConversion"/>
  </si>
  <si>
    <t>iShares Emerging Markets Dividend ETF</t>
    <phoneticPr fontId="4" type="noConversion"/>
  </si>
  <si>
    <t>Dow Jones Emerging Markets Select Dividend NR</t>
    <phoneticPr fontId="4" type="noConversion"/>
  </si>
  <si>
    <t>SPDR Portfolio MSCI Global Stock Market ETF</t>
    <phoneticPr fontId="4" type="noConversion"/>
  </si>
  <si>
    <t>MSCI ACWI IMI NR</t>
    <phoneticPr fontId="4" type="noConversion"/>
  </si>
  <si>
    <t>PIMCO Active Bond Exchange-Traded Fund</t>
    <phoneticPr fontId="4" type="noConversion"/>
  </si>
  <si>
    <t>WisdomTree Emerging Markets Corporate Bond Fund</t>
    <phoneticPr fontId="4" type="noConversion"/>
  </si>
  <si>
    <t>SPDR Bloomberg Short Term High Yield Bond ETF</t>
    <phoneticPr fontId="4" type="noConversion"/>
  </si>
  <si>
    <t>Direxion NASDAQ-100 Equal Weighted Index Shares</t>
    <phoneticPr fontId="4" type="noConversion"/>
  </si>
  <si>
    <t>Teucrium Agricultural Fund</t>
    <phoneticPr fontId="4" type="noConversion"/>
  </si>
  <si>
    <t>ProShares UltraPro Short 20+ Year Treasury</t>
    <phoneticPr fontId="4" type="noConversion"/>
  </si>
  <si>
    <t>VanEck International High Yield Bond ETF</t>
    <phoneticPr fontId="4" type="noConversion"/>
  </si>
  <si>
    <t>ICE BofA Glbl ex-US Issuers HY Cnst TR</t>
    <phoneticPr fontId="4" type="noConversion"/>
  </si>
  <si>
    <t>Bond Global High Yield USD</t>
    <phoneticPr fontId="4" type="noConversion"/>
  </si>
  <si>
    <t>iShares JP Morgan EM High Yield Bond ETF</t>
    <phoneticPr fontId="4" type="noConversion"/>
  </si>
  <si>
    <t>iShares US &amp; Intl High Yield Corp Bond ETF</t>
    <phoneticPr fontId="4" type="noConversion"/>
  </si>
  <si>
    <t>iShares International High Yield Bond ETF</t>
    <phoneticPr fontId="4" type="noConversion"/>
  </si>
  <si>
    <t>iShares Morningstar Multi-Asset Income ETF</t>
    <phoneticPr fontId="4" type="noConversion"/>
  </si>
  <si>
    <t>Alternative Global Macro</t>
    <phoneticPr fontId="4" type="noConversion"/>
  </si>
  <si>
    <t>First Trust BuyWrite Income ETF</t>
    <phoneticPr fontId="4" type="noConversion"/>
  </si>
  <si>
    <t>First Trust Nasdaq BuyWrite Income ETF</t>
    <phoneticPr fontId="4" type="noConversion"/>
  </si>
  <si>
    <t>First Trust Rising Dividend Achievers ETF</t>
    <phoneticPr fontId="4" type="noConversion"/>
  </si>
  <si>
    <t>NASDAQ US Rising Dividend Achievers TR USD</t>
    <phoneticPr fontId="4" type="noConversion"/>
  </si>
  <si>
    <t>VanEck Fallen Angel High Yield Bond ETF</t>
    <phoneticPr fontId="4" type="noConversion"/>
  </si>
  <si>
    <t>ICE BofA US Fallen Angel High Yield TR</t>
    <phoneticPr fontId="4" type="noConversion"/>
  </si>
  <si>
    <t>iShares JP Morgan EM Corporate Bond ETF</t>
    <phoneticPr fontId="4" type="noConversion"/>
  </si>
  <si>
    <t>VanEck Short High Yield Muni ETF</t>
    <phoneticPr fontId="4" type="noConversion"/>
  </si>
  <si>
    <t>Global X MLP ETF</t>
    <phoneticPr fontId="4" type="noConversion"/>
  </si>
  <si>
    <t>VanEck Morningstar Wide Moat ETF</t>
    <phoneticPr fontId="4" type="noConversion"/>
  </si>
  <si>
    <t>SPDR SSgA Multi-Asset Real Return ETF</t>
    <phoneticPr fontId="4" type="noConversion"/>
  </si>
  <si>
    <t>SPDR SSgA Income Allocation ETF</t>
    <phoneticPr fontId="4" type="noConversion"/>
  </si>
  <si>
    <t>Mixed Asset USD Flex - US</t>
    <phoneticPr fontId="4" type="noConversion"/>
  </si>
  <si>
    <t>SPDR SSgA Global Allocation ETF</t>
    <phoneticPr fontId="4" type="noConversion"/>
  </si>
  <si>
    <t>Arrow Dow Jones Global Yield ETF</t>
    <phoneticPr fontId="4" type="noConversion"/>
  </si>
  <si>
    <t>VanEck Emerging Markets High Yield Bond ETF</t>
    <phoneticPr fontId="4" type="noConversion"/>
  </si>
  <si>
    <t>ICE BofA Dvsfd HY US Em Mkts Corp Pl TR</t>
    <phoneticPr fontId="4" type="noConversion"/>
  </si>
  <si>
    <t>Global X Guru Index ETF</t>
    <phoneticPr fontId="4" type="noConversion"/>
  </si>
  <si>
    <t>Solactive Guru USD</t>
    <phoneticPr fontId="4" type="noConversion"/>
  </si>
  <si>
    <t>Amplify High Income ETF</t>
    <phoneticPr fontId="4" type="noConversion"/>
  </si>
  <si>
    <t>ISE High Income TR USD</t>
    <phoneticPr fontId="4" type="noConversion"/>
  </si>
  <si>
    <t>SPDR Portfolio High Yield Bond ETF</t>
    <phoneticPr fontId="4" type="noConversion"/>
  </si>
  <si>
    <t>ICE BofA US High Yield TR USD</t>
    <phoneticPr fontId="4" type="noConversion"/>
  </si>
  <si>
    <t>First Trust North American Energy Infrastructure</t>
    <phoneticPr fontId="4" type="noConversion"/>
  </si>
  <si>
    <t>ALPS Sector Dividend Dogs ETF</t>
    <phoneticPr fontId="4" type="noConversion"/>
  </si>
  <si>
    <t>Direxion Daily FTSE Europe Bull 3X Shares</t>
    <phoneticPr fontId="4" type="noConversion"/>
  </si>
  <si>
    <t>FTSE Developed Europe All Cap Net Tax TR USD</t>
    <phoneticPr fontId="4" type="noConversion"/>
  </si>
  <si>
    <t>Vident US Equity Strategy ETF</t>
    <phoneticPr fontId="4" type="noConversion"/>
  </si>
  <si>
    <t>Global X SuperIncome Preferred ETF</t>
    <phoneticPr fontId="4" type="noConversion"/>
  </si>
  <si>
    <t>VanEck Preferred Securities ex Financials ETF</t>
    <phoneticPr fontId="4" type="noConversion"/>
  </si>
  <si>
    <t>ICE Ex-Lstd Fxd &amp; Adj Rt Non-Fin Pref Sec TR USD</t>
    <phoneticPr fontId="4" type="noConversion"/>
  </si>
  <si>
    <t>PIMCO Enhanced Low Duration Active Exchange-Traded</t>
    <phoneticPr fontId="4" type="noConversion"/>
  </si>
  <si>
    <t>ICE BofA Treasury 1-3 Year TR</t>
    <phoneticPr fontId="4" type="noConversion"/>
  </si>
  <si>
    <t>Xtrackers MSCI All Wld x US Hdg Eqty ETF</t>
    <phoneticPr fontId="4" type="noConversion"/>
  </si>
  <si>
    <t>MSCI ACWI ex USA 100% Hedged to USD NR USD</t>
    <phoneticPr fontId="4" type="noConversion"/>
  </si>
  <si>
    <t>iShares MSCI Singapore ETF</t>
    <phoneticPr fontId="4" type="noConversion"/>
  </si>
  <si>
    <t>Singapore</t>
    <phoneticPr fontId="4" type="noConversion"/>
  </si>
  <si>
    <t>MSCI Singapore Free GD</t>
    <phoneticPr fontId="4" type="noConversion"/>
  </si>
  <si>
    <t>Ishares Msci Netherlands</t>
    <phoneticPr fontId="4" type="noConversion"/>
  </si>
  <si>
    <t>Netherlands</t>
    <phoneticPr fontId="4" type="noConversion"/>
  </si>
  <si>
    <t>MSCI Netherlands IMI 25/50 NR USD</t>
    <phoneticPr fontId="4" type="noConversion"/>
  </si>
  <si>
    <t>iShares MSCI Mexico ETF</t>
    <phoneticPr fontId="4" type="noConversion"/>
  </si>
  <si>
    <t>Mexico</t>
    <phoneticPr fontId="4" type="noConversion"/>
  </si>
  <si>
    <t>MSCI Mexico IMI 25/50 NR USD</t>
    <phoneticPr fontId="4" type="noConversion"/>
  </si>
  <si>
    <t>Ishares Msci Malaysia</t>
    <phoneticPr fontId="4" type="noConversion"/>
  </si>
  <si>
    <t>Malaysia</t>
    <phoneticPr fontId="4" type="noConversion"/>
  </si>
  <si>
    <t>MSCI Malaysia TR USD</t>
    <phoneticPr fontId="4" type="noConversion"/>
  </si>
  <si>
    <t>iShares MSCI Japan ETF</t>
    <phoneticPr fontId="4" type="noConversion"/>
  </si>
  <si>
    <t>Ishares Msci Australia Inc</t>
    <phoneticPr fontId="4" type="noConversion"/>
  </si>
  <si>
    <t>MSCI Australia NR USD</t>
    <phoneticPr fontId="4" type="noConversion"/>
  </si>
  <si>
    <t>iShares MSCI Austria ETF</t>
    <phoneticPr fontId="4" type="noConversion"/>
  </si>
  <si>
    <t>Austria</t>
    <phoneticPr fontId="4" type="noConversion"/>
  </si>
  <si>
    <t>MSCI Austria IMI 25/50 NR USD</t>
    <phoneticPr fontId="4" type="noConversion"/>
  </si>
  <si>
    <t>iShares MSCI Belgium ETF</t>
    <phoneticPr fontId="4" type="noConversion"/>
  </si>
  <si>
    <t>Belgium</t>
    <phoneticPr fontId="4" type="noConversion"/>
  </si>
  <si>
    <t>MSCI Belgium IMI 25/50 NR USD</t>
    <phoneticPr fontId="4" type="noConversion"/>
  </si>
  <si>
    <t>iShares MSCI Canada ETF</t>
    <phoneticPr fontId="4" type="noConversion"/>
  </si>
  <si>
    <t>MSCI Canada NR USD</t>
    <phoneticPr fontId="4" type="noConversion"/>
  </si>
  <si>
    <t>iShares MSCI France ETF</t>
    <phoneticPr fontId="4" type="noConversion"/>
  </si>
  <si>
    <t>France</t>
    <phoneticPr fontId="4" type="noConversion"/>
  </si>
  <si>
    <t>MSCI France NR USD</t>
    <phoneticPr fontId="4" type="noConversion"/>
  </si>
  <si>
    <t>iShares MSCI Germany ETF</t>
    <phoneticPr fontId="4" type="noConversion"/>
  </si>
  <si>
    <t>MSCI Germany NR USD</t>
    <phoneticPr fontId="4" type="noConversion"/>
  </si>
  <si>
    <t>iShares MSCI Hong Kong Index Fund</t>
    <phoneticPr fontId="4" type="noConversion"/>
  </si>
  <si>
    <t>Hong Kong</t>
    <phoneticPr fontId="4" type="noConversion"/>
  </si>
  <si>
    <t>iShares MSCI United Kingdom ETF</t>
    <phoneticPr fontId="4" type="noConversion"/>
  </si>
  <si>
    <t>MSCI United Kingdom NR USD</t>
    <phoneticPr fontId="4" type="noConversion"/>
  </si>
  <si>
    <t>iShares MSCI Italy ETF</t>
    <phoneticPr fontId="4" type="noConversion"/>
  </si>
  <si>
    <t>Italy</t>
    <phoneticPr fontId="4" type="noConversion"/>
  </si>
  <si>
    <t>MSCI Italy 25/50 NR USD</t>
    <phoneticPr fontId="4" type="noConversion"/>
  </si>
  <si>
    <t>iShares MSCI Switzerland ETF</t>
    <phoneticPr fontId="4" type="noConversion"/>
  </si>
  <si>
    <t>MSCI Switzerland 25/50 NR USD</t>
    <phoneticPr fontId="4" type="noConversion"/>
  </si>
  <si>
    <t>iShares MSCI Sweden ETF</t>
    <phoneticPr fontId="4" type="noConversion"/>
  </si>
  <si>
    <t>Sweden</t>
    <phoneticPr fontId="4" type="noConversion"/>
  </si>
  <si>
    <t>MSCI Sweden 25/50 NR USD</t>
    <phoneticPr fontId="4" type="noConversion"/>
  </si>
  <si>
    <t>iShares MSCI Spain ETF</t>
    <phoneticPr fontId="4" type="noConversion"/>
  </si>
  <si>
    <t>Spain</t>
    <phoneticPr fontId="4" type="noConversion"/>
  </si>
  <si>
    <t>MSCI Spain 25/50 NR USD</t>
    <phoneticPr fontId="4" type="noConversion"/>
  </si>
  <si>
    <t>Invesco DWA SmallCap Momentum ETF</t>
    <phoneticPr fontId="4" type="noConversion"/>
  </si>
  <si>
    <t>Dorsey Wright SmallCap Technical Leaders TR USD</t>
    <phoneticPr fontId="4" type="noConversion"/>
  </si>
  <si>
    <t>WisdomTree Floating Rate Treasury Fund</t>
    <phoneticPr fontId="4" type="noConversion"/>
  </si>
  <si>
    <t>iShares Currency Hedged MSCI Japan ETF</t>
    <phoneticPr fontId="4" type="noConversion"/>
  </si>
  <si>
    <t>iShares Currency Hedged MSCI Germany ETF</t>
    <phoneticPr fontId="4" type="noConversion"/>
  </si>
  <si>
    <t>iShares Currency Hedged MSCI EAFE ETF</t>
    <phoneticPr fontId="4" type="noConversion"/>
  </si>
  <si>
    <t>iShares Treasury Floating Rate Bond ETF</t>
    <phoneticPr fontId="4" type="noConversion"/>
  </si>
  <si>
    <t>Bloomberg US Treasury Floating Rate Bd TR</t>
    <phoneticPr fontId="4" type="noConversion"/>
  </si>
  <si>
    <t>First Trust Dorsey Wright Focus 5 ETF</t>
    <phoneticPr fontId="4" type="noConversion"/>
  </si>
  <si>
    <t>Dorsey Wright Focus Five TR USD</t>
    <phoneticPr fontId="4" type="noConversion"/>
  </si>
  <si>
    <t>First Trust Multi-Asset Diversified Income Idx Fd</t>
    <phoneticPr fontId="4" type="noConversion"/>
  </si>
  <si>
    <t>NASDAQ Multi-Asset Diversified Income TR USD</t>
    <phoneticPr fontId="4" type="noConversion"/>
  </si>
  <si>
    <t>First Trust NASDAQ Technology Dividend Index Fund</t>
    <phoneticPr fontId="4" type="noConversion"/>
  </si>
  <si>
    <t>NASDAQ Technology Dividend TR USD</t>
    <phoneticPr fontId="4" type="noConversion"/>
  </si>
  <si>
    <t>Invesco International BuyBack Achievers ETF</t>
    <phoneticPr fontId="4" type="noConversion"/>
  </si>
  <si>
    <t>NASDAQ International BuyBack Achievers NR USD</t>
    <phoneticPr fontId="4" type="noConversion"/>
  </si>
  <si>
    <t>KraneShares Bosera MSCI China A 50 Connect Idx ETF</t>
    <phoneticPr fontId="4" type="noConversion"/>
  </si>
  <si>
    <t>First Trust RBA Amer Industrial Renaissance ETF</t>
    <phoneticPr fontId="4" type="noConversion"/>
  </si>
  <si>
    <t>RB Advisors American Industrial Renaissance TR USD</t>
    <phoneticPr fontId="4" type="noConversion"/>
  </si>
  <si>
    <t>First Trust Dorsey Wright Momentum &amp; Dividend ETF</t>
    <phoneticPr fontId="4" type="noConversion"/>
  </si>
  <si>
    <t>Dorsey Wright Momentum Plus Div Yld TR USD</t>
    <phoneticPr fontId="4" type="noConversion"/>
  </si>
  <si>
    <t>iShares MSCI Frontier and Select EM ETF</t>
    <phoneticPr fontId="4" type="noConversion"/>
  </si>
  <si>
    <t>MSCI Frontier Markets 100 TR USD</t>
    <phoneticPr fontId="4" type="noConversion"/>
  </si>
  <si>
    <t>AdvisorShares STAR Global Buy-Write ETF</t>
    <phoneticPr fontId="4" type="noConversion"/>
  </si>
  <si>
    <t>WisdomTree China ex-State-Owned Enterprises Fund</t>
    <phoneticPr fontId="4" type="noConversion"/>
  </si>
  <si>
    <t>FlexShares MS Dev Mkts exUS Factors Tilt Idx</t>
    <phoneticPr fontId="4" type="noConversion"/>
  </si>
  <si>
    <t>FlexShares Morningstar Em Mkts Factors Tilt Idx</t>
    <phoneticPr fontId="4" type="noConversion"/>
  </si>
  <si>
    <t>FlexShares Ultra-Short Income Fund</t>
    <phoneticPr fontId="4" type="noConversion"/>
  </si>
  <si>
    <t>Vanguard Sht-Term Inflation-Protected Sec Idx</t>
    <phoneticPr fontId="4" type="noConversion"/>
  </si>
  <si>
    <t>Invesco S&amp;P 500 High Div Low Volatility ETF</t>
    <phoneticPr fontId="4" type="noConversion"/>
  </si>
  <si>
    <t>S&amp;P 500 Low Volatility High Dividend TR USD</t>
    <phoneticPr fontId="4" type="noConversion"/>
  </si>
  <si>
    <t>iShares Core MSCI Total International Stock ETF</t>
    <phoneticPr fontId="4" type="noConversion"/>
  </si>
  <si>
    <t>MSCI ACWI EX US IMI NR</t>
    <phoneticPr fontId="4" type="noConversion"/>
  </si>
  <si>
    <t>iShares Core MSCI EAFE ETF</t>
    <phoneticPr fontId="4" type="noConversion"/>
  </si>
  <si>
    <t>MSCI EAFE IMI NR</t>
    <phoneticPr fontId="4" type="noConversion"/>
  </si>
  <si>
    <t>iShares Core MSCI Emerging Markets ETF</t>
    <phoneticPr fontId="4" type="noConversion"/>
  </si>
  <si>
    <t>MSCI Emerging Markets IMI NR USD</t>
    <phoneticPr fontId="4" type="noConversion"/>
  </si>
  <si>
    <t>iShares Core 1-5 Year USD Bond ETF</t>
    <phoneticPr fontId="4" type="noConversion"/>
  </si>
  <si>
    <t>Bloomberg US Universal 1-5 Year TR</t>
    <phoneticPr fontId="4" type="noConversion"/>
  </si>
  <si>
    <t>SPDR S&amp;P 1500 Value Tilt ETF</t>
    <phoneticPr fontId="4" type="noConversion"/>
  </si>
  <si>
    <t>S&amp;P 1500 Low Valuation Tilt TR USD</t>
    <phoneticPr fontId="4" type="noConversion"/>
  </si>
  <si>
    <t>SPDR S&amp;P 1500 Momentum Tilt ETF</t>
    <phoneticPr fontId="4" type="noConversion"/>
  </si>
  <si>
    <t>S&amp;P 1500 Positive Momentum Tilt TR USD</t>
    <phoneticPr fontId="4" type="noConversion"/>
  </si>
  <si>
    <t>Highland/iBoxx Senior Loan ETF</t>
    <phoneticPr fontId="4" type="noConversion"/>
  </si>
  <si>
    <t>Cambria Global Value ETF</t>
    <phoneticPr fontId="4" type="noConversion"/>
  </si>
  <si>
    <t>MSCI AC World TR USD</t>
    <phoneticPr fontId="4" type="noConversion"/>
  </si>
  <si>
    <t>ETFMG Prime Junior Silver Miners ETF</t>
    <phoneticPr fontId="4" type="noConversion"/>
  </si>
  <si>
    <t>Invesco S&amp;P 500 Downside Hedged ETF</t>
    <phoneticPr fontId="4" type="noConversion"/>
  </si>
  <si>
    <t>S&amp;P 500 Dynamic VEQTOR TR USD</t>
    <phoneticPr fontId="4" type="noConversion"/>
  </si>
  <si>
    <t>Absolute Return USD Medium</t>
    <phoneticPr fontId="4" type="noConversion"/>
  </si>
  <si>
    <t>ProShares Merger ETF</t>
    <phoneticPr fontId="4" type="noConversion"/>
  </si>
  <si>
    <t>S&amp;P Merger Arbitrage TR USD</t>
    <phoneticPr fontId="4" type="noConversion"/>
  </si>
  <si>
    <t>FlexShares Quality Dividend Index Fund</t>
    <phoneticPr fontId="4" type="noConversion"/>
  </si>
  <si>
    <t>FlexShares Quality Dividend Defensive Index Fund</t>
    <phoneticPr fontId="4" type="noConversion"/>
  </si>
  <si>
    <t>VanEck BDC Income ETF</t>
    <phoneticPr fontId="4" type="noConversion"/>
  </si>
  <si>
    <t>Market Vectors US Business Devt Comp CR USD</t>
    <phoneticPr fontId="4" type="noConversion"/>
  </si>
  <si>
    <t>First Trust Preferred Securities and Income ETF</t>
    <phoneticPr fontId="4" type="noConversion"/>
  </si>
  <si>
    <t>ICE BofA Fixed Rate Preferred H TR</t>
    <phoneticPr fontId="4" type="noConversion"/>
  </si>
  <si>
    <t>Invesco S&amp;P SmallCap Low Volatility ETF</t>
    <phoneticPr fontId="4" type="noConversion"/>
  </si>
  <si>
    <t>S&amp;P SmallCap 600 Low Volatility TR USD</t>
    <phoneticPr fontId="4" type="noConversion"/>
  </si>
  <si>
    <t>Invesco S&amp;P MidCap Low Volatility ETF</t>
    <phoneticPr fontId="4" type="noConversion"/>
  </si>
  <si>
    <t>S&amp;P MidCap 400 Low Volatility TR USD</t>
    <phoneticPr fontId="4" type="noConversion"/>
  </si>
  <si>
    <t>SPDR SSGA US Large Cap Low Volatility Index ETF</t>
    <phoneticPr fontId="4" type="noConversion"/>
  </si>
  <si>
    <t>SPDR SSGA US Small Cap Low Volatility Index ETF</t>
    <phoneticPr fontId="4" type="noConversion"/>
  </si>
  <si>
    <t>ProShares Global Listed Private Equity ETF</t>
    <phoneticPr fontId="4" type="noConversion"/>
  </si>
  <si>
    <t>Equity Global Sm&amp;Mid Cap</t>
    <phoneticPr fontId="4" type="noConversion"/>
  </si>
  <si>
    <t>First Trust Tactical High Yield ETF</t>
    <phoneticPr fontId="4" type="noConversion"/>
  </si>
  <si>
    <t>ICE BofA US High Yield Constrained TR</t>
    <phoneticPr fontId="4" type="noConversion"/>
  </si>
  <si>
    <t>Global X SuperDividend US ETF</t>
    <phoneticPr fontId="4" type="noConversion"/>
  </si>
  <si>
    <t>Indxx SuperDividend U.S. Low Volatility TR</t>
    <phoneticPr fontId="4" type="noConversion"/>
  </si>
  <si>
    <t>Global X MSCI Nigeria ETF</t>
    <phoneticPr fontId="4" type="noConversion"/>
  </si>
  <si>
    <t>SPDR Blackstone Senior Loan ETF</t>
    <phoneticPr fontId="4" type="noConversion"/>
  </si>
  <si>
    <t>Direxion Daily MSCI Brazil Bull 2X Shares</t>
    <phoneticPr fontId="4" type="noConversion"/>
  </si>
  <si>
    <t>Direxion Daily MSCI South Korea Bull 3X Shares</t>
    <phoneticPr fontId="4" type="noConversion"/>
  </si>
  <si>
    <t>FlexShares International Quality Dividend Index Fd</t>
    <phoneticPr fontId="4" type="noConversion"/>
  </si>
  <si>
    <t>FlexShares International Quality Div Def Idx</t>
    <phoneticPr fontId="4" type="noConversion"/>
  </si>
  <si>
    <t>FlexShares International Quality Div Dyn Idx</t>
    <phoneticPr fontId="4" type="noConversion"/>
  </si>
  <si>
    <t>iShares MSCI USA Momentum Factor ETF</t>
    <phoneticPr fontId="4" type="noConversion"/>
  </si>
  <si>
    <t>iShares MSCI USA Size Factor ETF</t>
    <phoneticPr fontId="4" type="noConversion"/>
  </si>
  <si>
    <t>MSCI World USA Low Size TR USD</t>
    <phoneticPr fontId="4" type="noConversion"/>
  </si>
  <si>
    <t>iShares MSCI USA Value Factor ETF</t>
    <phoneticPr fontId="4" type="noConversion"/>
  </si>
  <si>
    <t>MSCI USA Enhanced Value TR USD</t>
    <phoneticPr fontId="4" type="noConversion"/>
  </si>
  <si>
    <t>First Trust Senior Loan Fund</t>
    <phoneticPr fontId="4" type="noConversion"/>
  </si>
  <si>
    <t>ProShares DJ Brookfield Global Infrastructure ETF</t>
    <phoneticPr fontId="4" type="noConversion"/>
  </si>
  <si>
    <t>Dow Jones Brookfield Global Infra Composite NR USD</t>
    <phoneticPr fontId="4" type="noConversion"/>
  </si>
  <si>
    <t>ALPS Emerging Sector Dividend Dogs ETF</t>
    <phoneticPr fontId="4" type="noConversion"/>
  </si>
  <si>
    <t>S-Network EM Dividend Dogs Portfolio NR USD</t>
    <phoneticPr fontId="4" type="noConversion"/>
  </si>
  <si>
    <t>Cambria Shareholder Yield ETF</t>
    <phoneticPr fontId="4" type="noConversion"/>
  </si>
  <si>
    <t>ProShares High Yield-Interest Rate Hedged</t>
    <phoneticPr fontId="4" type="noConversion"/>
  </si>
  <si>
    <t>WisdomTree US Quality Dividend Growth Fund</t>
    <phoneticPr fontId="4" type="noConversion"/>
  </si>
  <si>
    <t>WisdomTree US Quality Dividend Growth TR USD</t>
    <phoneticPr fontId="4" type="noConversion"/>
  </si>
  <si>
    <t>iShares Yield Optimized Bond ETF</t>
    <phoneticPr fontId="4" type="noConversion"/>
  </si>
  <si>
    <t>SPDR Bloomberg 1-10 Year TIPS ETF</t>
    <phoneticPr fontId="4" type="noConversion"/>
  </si>
  <si>
    <t>Bloomberg US Govt Inflation-Lnke1-10 Y TR</t>
    <phoneticPr fontId="4" type="noConversion"/>
  </si>
  <si>
    <t>Vanguard Total International Bond Index Fund</t>
    <phoneticPr fontId="4" type="noConversion"/>
  </si>
  <si>
    <t>Bloomberg GlAg xUSD Fl Ad RIC Cp H TR USD</t>
    <phoneticPr fontId="4" type="noConversion"/>
  </si>
  <si>
    <t>Vanguard Emerging Markets Govt Bd Idx</t>
    <phoneticPr fontId="4" type="noConversion"/>
  </si>
  <si>
    <t>Bloomberg EM Gov RIC Capped TR USD</t>
    <phoneticPr fontId="4" type="noConversion"/>
  </si>
  <si>
    <t>Xtrackers Municipal Infr Revenue Bd ETF</t>
    <phoneticPr fontId="4" type="noConversion"/>
  </si>
  <si>
    <t>Solactive Municipal Infrastructure Revenue Bd USD</t>
    <phoneticPr fontId="4" type="noConversion"/>
  </si>
  <si>
    <t>ALPS Barron's 400 ETF</t>
    <phoneticPr fontId="4" type="noConversion"/>
  </si>
  <si>
    <t>Barron's 400 TR USD</t>
    <phoneticPr fontId="4" type="noConversion"/>
  </si>
  <si>
    <t>iShares MSCI UAE ETF</t>
    <phoneticPr fontId="4" type="noConversion"/>
  </si>
  <si>
    <t>United Arab Emirates</t>
    <phoneticPr fontId="4" type="noConversion"/>
  </si>
  <si>
    <t>MSCI All UAE Capped NR USD</t>
    <phoneticPr fontId="4" type="noConversion"/>
  </si>
  <si>
    <t>Xtrackers MSCI All China Equity ETF</t>
    <phoneticPr fontId="4" type="noConversion"/>
  </si>
  <si>
    <t>MSCI China All Shares NR USD</t>
    <phoneticPr fontId="4" type="noConversion"/>
  </si>
  <si>
    <t>iShares MSCI Qatar ETF</t>
    <phoneticPr fontId="4" type="noConversion"/>
  </si>
  <si>
    <t>Qatar</t>
    <phoneticPr fontId="4" type="noConversion"/>
  </si>
  <si>
    <t>MSCI All Qatar Capped NR USD</t>
    <phoneticPr fontId="4" type="noConversion"/>
  </si>
  <si>
    <t>Invesco Variable Rate Preferred ETF</t>
    <phoneticPr fontId="4" type="noConversion"/>
  </si>
  <si>
    <t>WisdomTree Europe Quality Dividend Growth Fund</t>
    <phoneticPr fontId="4" type="noConversion"/>
  </si>
  <si>
    <t>WisdomTree International Hedged Qual Dividend Gro</t>
    <phoneticPr fontId="4" type="noConversion"/>
  </si>
  <si>
    <t>WisdomTree Intl Hdgd Qlt Div Growth TR USD</t>
    <phoneticPr fontId="4" type="noConversion"/>
  </si>
  <si>
    <t>First Trust Managed Municipal ETF</t>
    <phoneticPr fontId="4" type="noConversion"/>
  </si>
  <si>
    <t>Bloomberg Municipal 10Year Revenue TR USD</t>
    <phoneticPr fontId="4" type="noConversion"/>
  </si>
  <si>
    <t>VanEck Merk Gold Trust</t>
    <phoneticPr fontId="4" type="noConversion"/>
  </si>
  <si>
    <t>Xtrackers Hvst CSI500 China A-Shs SC ETF</t>
    <phoneticPr fontId="4" type="noConversion"/>
  </si>
  <si>
    <t>Direxion Daily S&amp;P 500 Bull 2X Shares</t>
    <phoneticPr fontId="4" type="noConversion"/>
  </si>
  <si>
    <t>iShares Interest Rate Hedged Corporate Bond ETF</t>
    <phoneticPr fontId="4" type="noConversion"/>
  </si>
  <si>
    <t>iShares Interest Rate Hedged High Yield Bond ETF</t>
    <phoneticPr fontId="4" type="noConversion"/>
  </si>
  <si>
    <t>SPDR MSCI EAFE StrategicFactors ETF</t>
    <phoneticPr fontId="4" type="noConversion"/>
  </si>
  <si>
    <t>MSCI EAFE Factor Mix A-Series NR USD</t>
    <phoneticPr fontId="4" type="noConversion"/>
  </si>
  <si>
    <t>SPDR MSCI Emerging Markets StrategicFactors ETF</t>
    <phoneticPr fontId="4" type="noConversion"/>
  </si>
  <si>
    <t>MSCI Emerging Markets Factor Mix A-Series NR USD</t>
    <phoneticPr fontId="4" type="noConversion"/>
  </si>
  <si>
    <t>SPDR MSCI World StrategicFactors ETF</t>
    <phoneticPr fontId="4" type="noConversion"/>
  </si>
  <si>
    <t>MSCI World Factor Mix A-Series NR USD</t>
    <phoneticPr fontId="4" type="noConversion"/>
  </si>
  <si>
    <t>iShares Core MSCI Pacific ETF</t>
    <phoneticPr fontId="4" type="noConversion"/>
  </si>
  <si>
    <t>MSCI Pacific Investable Market NR USD</t>
    <phoneticPr fontId="4" type="noConversion"/>
  </si>
  <si>
    <t>iShares Core Dividend Growth ETF</t>
    <phoneticPr fontId="4" type="noConversion"/>
  </si>
  <si>
    <t>iShares Core Total USD Bond Market ETF</t>
    <phoneticPr fontId="4" type="noConversion"/>
  </si>
  <si>
    <t>Bloomberg U.S. Universal TR</t>
    <phoneticPr fontId="4" type="noConversion"/>
  </si>
  <si>
    <t>Invesco Global Short Term High Yield Bond ETF</t>
    <phoneticPr fontId="4" type="noConversion"/>
  </si>
  <si>
    <t>Global X S&amp;P 500 Covered Call ETF</t>
    <phoneticPr fontId="4" type="noConversion"/>
  </si>
  <si>
    <t>VanEck Israel ETF</t>
    <phoneticPr fontId="4" type="noConversion"/>
  </si>
  <si>
    <t>WisdomTree Japan Hedged SmallCap Equity Fund</t>
    <phoneticPr fontId="4" type="noConversion"/>
  </si>
  <si>
    <t>Alps Internatl Sector Dividends Dogs ETF</t>
    <phoneticPr fontId="4" type="noConversion"/>
  </si>
  <si>
    <t>S-Netw IntSect Div Dogs TR USD</t>
    <phoneticPr fontId="4" type="noConversion"/>
  </si>
  <si>
    <t>VictoryShares US EQ Income Enh Vol Wtd Idx ETF</t>
    <phoneticPr fontId="4" type="noConversion"/>
  </si>
  <si>
    <t>Nasdaq Victory US Lrg Cp Hi Div 100 Vol Wtd TR USD</t>
    <phoneticPr fontId="4" type="noConversion"/>
  </si>
  <si>
    <t>VictoryShares US 500 Volatility Wtd Index ETF</t>
    <phoneticPr fontId="4" type="noConversion"/>
  </si>
  <si>
    <t>Nasdaq Victory US Large Cap 500 Vol Wtd TR USD</t>
    <phoneticPr fontId="4" type="noConversion"/>
  </si>
  <si>
    <t>VictoryShares US 500 Enhanced Volatility Wtd Index</t>
    <phoneticPr fontId="4" type="noConversion"/>
  </si>
  <si>
    <t>Nasdaq Vctry US LC 500 Long/Cash Vol Wtd TR USD</t>
    <phoneticPr fontId="4" type="noConversion"/>
  </si>
  <si>
    <t>iShares Global REIT ETF</t>
    <phoneticPr fontId="4" type="noConversion"/>
  </si>
  <si>
    <t>FTSE EPRA Nareit Global REITs NR</t>
    <phoneticPr fontId="4" type="noConversion"/>
  </si>
  <si>
    <t>iShares Currency Hedged MSCI Eurozone ETF</t>
    <phoneticPr fontId="4" type="noConversion"/>
  </si>
  <si>
    <t>MSCI EMU 100% Hedged to USD NR USD</t>
    <phoneticPr fontId="4" type="noConversion"/>
  </si>
  <si>
    <t>SPDR Portfolio S&amp;P 600 Small Cap ETF</t>
    <phoneticPr fontId="4" type="noConversion"/>
  </si>
  <si>
    <t>Sprott Gold Miners ETF</t>
    <phoneticPr fontId="4" type="noConversion"/>
  </si>
  <si>
    <t>North America</t>
    <phoneticPr fontId="4" type="noConversion"/>
  </si>
  <si>
    <t>iShares MSCI USA Quality Factor ETF</t>
    <phoneticPr fontId="4" type="noConversion"/>
  </si>
  <si>
    <t>MSCI USA Sector Neutral Quality TR USD</t>
    <phoneticPr fontId="4" type="noConversion"/>
  </si>
  <si>
    <t>First Trust Dorsey Wright Intl Focus 5 ETF</t>
    <phoneticPr fontId="4" type="noConversion"/>
  </si>
  <si>
    <t>Dorsey Wright International Focus 5 TR USD</t>
    <phoneticPr fontId="4" type="noConversion"/>
  </si>
  <si>
    <t>VanEck ChiNext ETF</t>
    <phoneticPr fontId="4" type="noConversion"/>
  </si>
  <si>
    <t>KraneShares CICC China Leaders 100 Index ETF</t>
    <phoneticPr fontId="4" type="noConversion"/>
  </si>
  <si>
    <t>WisdomTree US SmallCap Quality Dividend Growth</t>
    <phoneticPr fontId="4" type="noConversion"/>
  </si>
  <si>
    <t>WisdomTree US SmallCap Qlty Div Growth TR USD</t>
    <phoneticPr fontId="4" type="noConversion"/>
  </si>
  <si>
    <t>KraneShares CSI China Internet ETF</t>
    <phoneticPr fontId="4" type="noConversion"/>
  </si>
  <si>
    <t>CSI Overseas China Internet CR USD</t>
    <phoneticPr fontId="4" type="noConversion"/>
  </si>
  <si>
    <t>WisdomTree Emerging Markets Quality Dividend Gro</t>
    <phoneticPr fontId="4" type="noConversion"/>
  </si>
  <si>
    <t>First Trust Managed Futures Strategy Fund</t>
    <phoneticPr fontId="4" type="noConversion"/>
  </si>
  <si>
    <t>Global X MLP &amp; Energy Infrastructure ETF</t>
    <phoneticPr fontId="4" type="noConversion"/>
  </si>
  <si>
    <t>Solactive MLP &amp; Energy Infrastructure USD</t>
    <phoneticPr fontId="4" type="noConversion"/>
  </si>
  <si>
    <t>Schwab Fundamental US Broad Market Index ETF</t>
    <phoneticPr fontId="4" type="noConversion"/>
  </si>
  <si>
    <t>Russell RAFI US TR</t>
    <phoneticPr fontId="4" type="noConversion"/>
  </si>
  <si>
    <t>Schwab Fundamental US Large Company Index ETF</t>
    <phoneticPr fontId="4" type="noConversion"/>
  </si>
  <si>
    <t>Russell RAFI U.S. Large Co TR</t>
    <phoneticPr fontId="4" type="noConversion"/>
  </si>
  <si>
    <t>Schwab Fundamental US Small Company Index ETF</t>
    <phoneticPr fontId="4" type="noConversion"/>
  </si>
  <si>
    <t>Russell RAFI U.S. Small Co TR</t>
    <phoneticPr fontId="4" type="noConversion"/>
  </si>
  <si>
    <t>Schwab Fundamental Intl Large Company Index ETF</t>
    <phoneticPr fontId="4" type="noConversion"/>
  </si>
  <si>
    <t>Russell RAFI Dev ex-U.S. LC TR</t>
    <phoneticPr fontId="4" type="noConversion"/>
  </si>
  <si>
    <t>Schwab Fundamental Intl Small Company Index ETF</t>
    <phoneticPr fontId="4" type="noConversion"/>
  </si>
  <si>
    <t>Russell RAFI Dev ex-U.S. SC TR</t>
    <phoneticPr fontId="4" type="noConversion"/>
  </si>
  <si>
    <t>Schwab Fundamental EM Large Company Index ETF</t>
    <phoneticPr fontId="4" type="noConversion"/>
  </si>
  <si>
    <t>Russell RAFI Em Mkts LC TR</t>
    <phoneticPr fontId="4" type="noConversion"/>
  </si>
  <si>
    <t>First Trust S&amp;P International Div Aristocrats ETF</t>
    <phoneticPr fontId="4" type="noConversion"/>
  </si>
  <si>
    <t>S&amp;P International Dividend Aristocrats TR USD</t>
    <phoneticPr fontId="4" type="noConversion"/>
  </si>
  <si>
    <t>VictoryShares US Discovery Enh Vol Wtd Idx ETF</t>
    <phoneticPr fontId="4" type="noConversion"/>
  </si>
  <si>
    <t>Nasdaq Victory US SC 500 Long/Cash Vol Wtd TR USD</t>
    <phoneticPr fontId="4" type="noConversion"/>
  </si>
  <si>
    <t>First Trust Enhanced Short Maturity ETF</t>
    <phoneticPr fontId="4" type="noConversion"/>
  </si>
  <si>
    <t>ICE BofA U.S. Treasury Nt&amp;Bds 0-1 Yr</t>
    <phoneticPr fontId="4" type="noConversion"/>
  </si>
  <si>
    <t>BlackRock Short Maturity Bond ETF</t>
    <phoneticPr fontId="4" type="noConversion"/>
  </si>
  <si>
    <t>Invesco S&amp;P Ultra Dividend Revenue ETF</t>
    <phoneticPr fontId="4" type="noConversion"/>
  </si>
  <si>
    <t>S&amp;P 900 Dividend Revenue Weighted TR USD</t>
    <phoneticPr fontId="4" type="noConversion"/>
  </si>
  <si>
    <t>Xtrackers MSCI Europe Hedged Equity ETF</t>
    <phoneticPr fontId="4" type="noConversion"/>
  </si>
  <si>
    <t>MSCI Europe 100% Hedged to USD NR USD</t>
    <phoneticPr fontId="4" type="noConversion"/>
  </si>
  <si>
    <t>Xtrackers International Real Estate ETF</t>
    <phoneticPr fontId="4" type="noConversion"/>
  </si>
  <si>
    <t>Direxion Daily Junior Gold Miners Idx Bear 2X Shs</t>
    <phoneticPr fontId="4" type="noConversion"/>
  </si>
  <si>
    <t>Direxion Daily Junior Gold Miners Idx Bull 2X Shs</t>
    <phoneticPr fontId="4" type="noConversion"/>
  </si>
  <si>
    <t>First Trust High Income Strategic Focus ETF</t>
    <phoneticPr fontId="4" type="noConversion"/>
  </si>
  <si>
    <t>ProShares MSCI EAFE Dividend Growers ETF</t>
    <phoneticPr fontId="4" type="noConversion"/>
  </si>
  <si>
    <t>MSCI EAFE Dividend Masters NR USD</t>
    <phoneticPr fontId="4" type="noConversion"/>
  </si>
  <si>
    <t>WBI BullBear Value 3000 ETF</t>
    <phoneticPr fontId="4" type="noConversion"/>
  </si>
  <si>
    <t>Russell 3000 Value TR</t>
    <phoneticPr fontId="4" type="noConversion"/>
  </si>
  <si>
    <t>WBI BullBear Yield 3000 ETF</t>
    <phoneticPr fontId="4" type="noConversion"/>
  </si>
  <si>
    <t>WBI BullBear Quality 3000 ETF</t>
    <phoneticPr fontId="4" type="noConversion"/>
  </si>
  <si>
    <t>First Trust Long/Short Equity ETF</t>
    <phoneticPr fontId="4" type="noConversion"/>
  </si>
  <si>
    <t>Invesco BulletShares 2024 Corporate Bond ETF</t>
    <phoneticPr fontId="4" type="noConversion"/>
  </si>
  <si>
    <t>Nasdaq BulletShares USD Corporate Bond 2024 CR USD</t>
    <phoneticPr fontId="4" type="noConversion"/>
  </si>
  <si>
    <t>Invesco BulletShares 2023 Corporate Bond ETF</t>
    <phoneticPr fontId="4" type="noConversion"/>
  </si>
  <si>
    <t>Nasdaq BulletShares USD Corporate Bond 2023 USD</t>
    <phoneticPr fontId="4" type="noConversion"/>
  </si>
  <si>
    <t>Roundhill Acquirers Deep Value ETF</t>
    <phoneticPr fontId="4" type="noConversion"/>
  </si>
  <si>
    <t>Acquirers Deep Value USD</t>
    <phoneticPr fontId="4" type="noConversion"/>
  </si>
  <si>
    <t>ALPS RiverFront Strategic Income</t>
    <phoneticPr fontId="4" type="noConversion"/>
  </si>
  <si>
    <t>iShares Currency Hedged MSCI Emerging Markets ETF</t>
    <phoneticPr fontId="4" type="noConversion"/>
  </si>
  <si>
    <t>MSCI Emerging Markets 100% Hedged to USD NR USD</t>
    <phoneticPr fontId="4" type="noConversion"/>
  </si>
  <si>
    <t>FlexShares STOXX Global Broad Infrastructure Index</t>
    <phoneticPr fontId="4" type="noConversion"/>
  </si>
  <si>
    <t>STOXX Global Broad Infrastructure NR USD</t>
    <phoneticPr fontId="4" type="noConversion"/>
  </si>
  <si>
    <t>ARK Autonomous Technology &amp; Robotics ETF</t>
    <phoneticPr fontId="4" type="noConversion"/>
  </si>
  <si>
    <t>ARK Next Generation Internet ETF</t>
    <phoneticPr fontId="4" type="noConversion"/>
  </si>
  <si>
    <t>SPDR SSgA Ultra Short Term Bond ETF</t>
    <phoneticPr fontId="4" type="noConversion"/>
  </si>
  <si>
    <t>Bloomberg 3-Month US Treas Bellwether</t>
    <phoneticPr fontId="4" type="noConversion"/>
  </si>
  <si>
    <t>ProShares S&amp;P 500 Dividend Aristocrats ETF</t>
    <phoneticPr fontId="4" type="noConversion"/>
  </si>
  <si>
    <t>S&amp;P 500 Dividend Aristocrats TR USD</t>
    <phoneticPr fontId="4" type="noConversion"/>
  </si>
  <si>
    <t>VictoryShares Developed Enhanced Vol Wtd Idx ETF</t>
    <phoneticPr fontId="4" type="noConversion"/>
  </si>
  <si>
    <t>Nasdaq Victory Intl 500 Long/Cash Vol Wtd NR USD</t>
    <phoneticPr fontId="4" type="noConversion"/>
  </si>
  <si>
    <t>Arrow DWA Tactical: Macro ETF</t>
    <phoneticPr fontId="4" type="noConversion"/>
  </si>
  <si>
    <t>InfraCap MLP ETF</t>
    <phoneticPr fontId="4" type="noConversion"/>
  </si>
  <si>
    <t>Renaissance International IPO ETF</t>
    <phoneticPr fontId="4" type="noConversion"/>
  </si>
  <si>
    <t>MSCI AC World ex USA TR USD</t>
    <phoneticPr fontId="4" type="noConversion"/>
  </si>
  <si>
    <t>Renaissance IPO ETF</t>
    <phoneticPr fontId="4" type="noConversion"/>
  </si>
  <si>
    <t>Fidelity Corporate Bond ETF</t>
    <phoneticPr fontId="4" type="noConversion"/>
  </si>
  <si>
    <t>Bloomberg U.S. Credit TR</t>
    <phoneticPr fontId="4" type="noConversion"/>
  </si>
  <si>
    <t>Fidelity Limited Term Bond ETF</t>
    <phoneticPr fontId="4" type="noConversion"/>
  </si>
  <si>
    <t>Bloomberg 1-5 Y Government/Credit TR</t>
    <phoneticPr fontId="4" type="noConversion"/>
  </si>
  <si>
    <t>Fidelity Total Bond ETF</t>
    <phoneticPr fontId="4" type="noConversion"/>
  </si>
  <si>
    <t>WisdomTree Germany Hedged Equity Fund</t>
    <phoneticPr fontId="4" type="noConversion"/>
  </si>
  <si>
    <t>iShares 0-5 Year Investment Grade Corporate Bd ETF</t>
    <phoneticPr fontId="4" type="noConversion"/>
  </si>
  <si>
    <t>iShares 0-5 Year High Yield Corporate Bond ETF</t>
    <phoneticPr fontId="4" type="noConversion"/>
  </si>
  <si>
    <t>Markit iBoxx USD Liquid HY 0-5 Capped TR USD</t>
    <phoneticPr fontId="4" type="noConversion"/>
  </si>
  <si>
    <t>iShares GSCI Commodity Dynamic Roll Strategy ETF</t>
    <phoneticPr fontId="4" type="noConversion"/>
  </si>
  <si>
    <t>Vident US Bond Strategy ETF</t>
    <phoneticPr fontId="4" type="noConversion"/>
  </si>
  <si>
    <t>Alpha Architect US Quantitative Value ETF</t>
    <phoneticPr fontId="4" type="noConversion"/>
  </si>
  <si>
    <t>First Trust Eurozone AlphaDEX ETF</t>
    <phoneticPr fontId="4" type="noConversion"/>
  </si>
  <si>
    <t>NASDAQ AlphaDEX Eurozone TR USD</t>
    <phoneticPr fontId="4" type="noConversion"/>
  </si>
  <si>
    <t>Global X DAX Germany ETF</t>
    <phoneticPr fontId="4" type="noConversion"/>
  </si>
  <si>
    <t>DAX Index USD</t>
    <phoneticPr fontId="4" type="noConversion"/>
  </si>
  <si>
    <t>ARK Innovation ETF</t>
    <phoneticPr fontId="4" type="noConversion"/>
  </si>
  <si>
    <t>ARK Genomic Revolution ETF</t>
    <phoneticPr fontId="4" type="noConversion"/>
  </si>
  <si>
    <t>Nasdaq Healthcare USD</t>
    <phoneticPr fontId="4" type="noConversion"/>
  </si>
  <si>
    <t>Cambria Global Momentum ETF</t>
    <phoneticPr fontId="4" type="noConversion"/>
  </si>
  <si>
    <t>First Trust Emerging Markets Local Currency Bd ETF</t>
    <phoneticPr fontId="4" type="noConversion"/>
  </si>
  <si>
    <t>Bloomberg EM Loc Cur Gov 10%CtyCap TR USD</t>
    <phoneticPr fontId="4" type="noConversion"/>
  </si>
  <si>
    <t>First Trust International Equity Opportunities ETF</t>
    <phoneticPr fontId="4" type="noConversion"/>
  </si>
  <si>
    <t>IPOX International NR USD</t>
    <phoneticPr fontId="4" type="noConversion"/>
  </si>
  <si>
    <t>First Trust Low Duration Opportunities ETF</t>
    <phoneticPr fontId="4" type="noConversion"/>
  </si>
  <si>
    <t>JPMorgan Diversified Return International Eqty ETF</t>
    <phoneticPr fontId="4" type="noConversion"/>
  </si>
  <si>
    <t>VanEck China Bond ETF</t>
    <phoneticPr fontId="4" type="noConversion"/>
  </si>
  <si>
    <t>Invesco Optimum Yld Dvsfd Cmd Str No K-1 ETF</t>
    <phoneticPr fontId="4" type="noConversion"/>
  </si>
  <si>
    <t>ETFMG Prime Cyber Security ETF</t>
    <phoneticPr fontId="4" type="noConversion"/>
  </si>
  <si>
    <t>EMQQ The Emerging Markets Internet &amp; Ecommerce ETF</t>
    <phoneticPr fontId="4" type="noConversion"/>
  </si>
  <si>
    <t>EMQQ The Emerging Mkts Internet &amp; Ecommerce TR USD</t>
    <phoneticPr fontId="4" type="noConversion"/>
  </si>
  <si>
    <t>FlexShares Credit-Scored US Corp Bond Index Fund</t>
    <phoneticPr fontId="4" type="noConversion"/>
  </si>
  <si>
    <t>ROBO Global Robotics and Automation Index ETF</t>
    <phoneticPr fontId="4" type="noConversion"/>
  </si>
  <si>
    <t>ROBO Global Robotics and Automation TR USD</t>
    <phoneticPr fontId="4" type="noConversion"/>
  </si>
  <si>
    <t>First Trust Global Tactical Commodity Strategy Fd</t>
    <phoneticPr fontId="4" type="noConversion"/>
  </si>
  <si>
    <t>Bloomberg Commodity TR</t>
    <phoneticPr fontId="4" type="noConversion"/>
  </si>
  <si>
    <t>Fidelity MSCI Consumer Discretionary Index ETF</t>
    <phoneticPr fontId="4" type="noConversion"/>
  </si>
  <si>
    <t>MSCI US IMI/Consumer Discretionary 25/50 TR USD</t>
    <phoneticPr fontId="4" type="noConversion"/>
  </si>
  <si>
    <t>Fidelity MSCI Consumer Staples Index ETF</t>
    <phoneticPr fontId="4" type="noConversion"/>
  </si>
  <si>
    <t>Fidelity MSCI Energy Index ETF</t>
    <phoneticPr fontId="4" type="noConversion"/>
  </si>
  <si>
    <t>Fidelity MSCI Financials Index ETF</t>
    <phoneticPr fontId="4" type="noConversion"/>
  </si>
  <si>
    <t>Fidelity MSCI Health Care Index ETF</t>
    <phoneticPr fontId="4" type="noConversion"/>
  </si>
  <si>
    <t>Fidelity MSCI Industrials Index ETF</t>
    <phoneticPr fontId="4" type="noConversion"/>
  </si>
  <si>
    <t>Fidelity MSCI Information Technology Index ETF</t>
    <phoneticPr fontId="4" type="noConversion"/>
  </si>
  <si>
    <t>MSCI US IMI/Information Technology 25/50 TR USD</t>
    <phoneticPr fontId="4" type="noConversion"/>
  </si>
  <si>
    <t>Fidelity MSCI Materials Index ETF</t>
    <phoneticPr fontId="4" type="noConversion"/>
  </si>
  <si>
    <t>Fidelity MSCI Communication Services Index ETF</t>
    <phoneticPr fontId="4" type="noConversion"/>
  </si>
  <si>
    <t>MSCI US IMI Communication Services 25/50 TR USD</t>
    <phoneticPr fontId="4" type="noConversion"/>
  </si>
  <si>
    <t>Fidelity MSCI Utilities Index ETF</t>
    <phoneticPr fontId="4" type="noConversion"/>
  </si>
  <si>
    <t>SPDR MSCI ACWI Climate Paris Aligned ETF</t>
    <phoneticPr fontId="4" type="noConversion"/>
  </si>
  <si>
    <t>MSCI ACWI Climate Paris Aligned NR USD</t>
    <phoneticPr fontId="4" type="noConversion"/>
  </si>
  <si>
    <t>Vident International Equity Strat ETF</t>
    <phoneticPr fontId="4" type="noConversion"/>
  </si>
  <si>
    <t>ALPS Alerian Energy Infrastructure ETF</t>
    <phoneticPr fontId="4" type="noConversion"/>
  </si>
  <si>
    <t>Franklin Short Duration US Government ETF</t>
    <phoneticPr fontId="4" type="noConversion"/>
  </si>
  <si>
    <t>Bloomberg 1-3 Y Government TR</t>
    <phoneticPr fontId="4" type="noConversion"/>
  </si>
  <si>
    <t>ProShares Investment Grade-Interest Rate Hdg ETF</t>
    <phoneticPr fontId="4" type="noConversion"/>
  </si>
  <si>
    <t>Xtrackers Hvst CSI 300 China A-Shs ETF</t>
    <phoneticPr fontId="4" type="noConversion"/>
  </si>
  <si>
    <t>Greater China</t>
    <phoneticPr fontId="4" type="noConversion"/>
  </si>
  <si>
    <t>CSI 300 Index CNY</t>
    <phoneticPr fontId="4" type="noConversion"/>
  </si>
  <si>
    <t>FlexShares Global Quality Real Estate Index Fund</t>
    <phoneticPr fontId="4" type="noConversion"/>
  </si>
  <si>
    <t>Global X MSCI Next Emerging &amp; Frontier ETF</t>
    <phoneticPr fontId="4" type="noConversion"/>
  </si>
  <si>
    <t>Global X MSCI Portugal ETF</t>
    <phoneticPr fontId="4" type="noConversion"/>
  </si>
  <si>
    <t>Portugal</t>
    <phoneticPr fontId="4" type="noConversion"/>
  </si>
  <si>
    <t>Cambria Foreign Shareholder Yield ETF</t>
    <phoneticPr fontId="4" type="noConversion"/>
  </si>
  <si>
    <t>KraneShares Bloomberg China Bond Inclusion</t>
    <phoneticPr fontId="4" type="noConversion"/>
  </si>
  <si>
    <t>iShares MSCI ACWI Low Carbon Target ETF</t>
    <phoneticPr fontId="4" type="noConversion"/>
  </si>
  <si>
    <t>MSCI ACWI Low Carbon Target NR USD</t>
    <phoneticPr fontId="4" type="noConversion"/>
  </si>
  <si>
    <t>Cambria Global Asset Allocation ETF</t>
    <phoneticPr fontId="4" type="noConversion"/>
  </si>
  <si>
    <t>WisdomTree EM ex-State-Owned Enterprises</t>
    <phoneticPr fontId="4" type="noConversion"/>
  </si>
  <si>
    <t>Xtrackers MSCI Eurozone Hedged Eqty ETF</t>
    <phoneticPr fontId="4" type="noConversion"/>
  </si>
  <si>
    <t>MSCI EMU IMI US Dollar Hedged USD</t>
    <phoneticPr fontId="4" type="noConversion"/>
  </si>
  <si>
    <t>Alpha Architect Internatl Quantitative Value ETF</t>
    <phoneticPr fontId="4" type="noConversion"/>
  </si>
  <si>
    <t>Sol GBS Dev Market ex North America L &amp; MC NR IX</t>
    <phoneticPr fontId="4" type="noConversion"/>
  </si>
  <si>
    <t>Virtus LifeSci Biotech Clinical Trials ETF</t>
    <phoneticPr fontId="4" type="noConversion"/>
  </si>
  <si>
    <t>Virtus LifeSci Biotech Products ETF</t>
    <phoneticPr fontId="4" type="noConversion"/>
  </si>
  <si>
    <t>Invesco Russell 1000 Equal Weight ETF</t>
    <phoneticPr fontId="4" type="noConversion"/>
  </si>
  <si>
    <t>Russell 1000 Equal Weight TR</t>
    <phoneticPr fontId="4" type="noConversion"/>
  </si>
  <si>
    <t>ALPS Medical Breakthroughs ETF</t>
    <phoneticPr fontId="4" type="noConversion"/>
  </si>
  <si>
    <t>GraniteShares HIPS US High Income ETF</t>
    <phoneticPr fontId="4" type="noConversion"/>
  </si>
  <si>
    <t>JPMorgan Diversified Return Emerging Mkts Eqty ETF</t>
    <phoneticPr fontId="4" type="noConversion"/>
  </si>
  <si>
    <t>iShares MSCI Intl Quality Factor ETF</t>
    <phoneticPr fontId="4" type="noConversion"/>
  </si>
  <si>
    <t>MSCI World ex USA Sector Neutral Quality NR USD</t>
    <phoneticPr fontId="4" type="noConversion"/>
  </si>
  <si>
    <t>iShares MSCI Intl Momentum Factor ETF</t>
    <phoneticPr fontId="4" type="noConversion"/>
  </si>
  <si>
    <t>MSCI World ex USA Momentum NR USD</t>
    <phoneticPr fontId="4" type="noConversion"/>
  </si>
  <si>
    <t>Fidelity MSCI Real Estate Index ETF</t>
    <phoneticPr fontId="4" type="noConversion"/>
  </si>
  <si>
    <t>MSCI US Investable Market Real Est 25/50 TR USD</t>
    <phoneticPr fontId="4" type="noConversion"/>
  </si>
  <si>
    <t>ProShares Russell 2000 Dividend Growers ETF</t>
    <phoneticPr fontId="4" type="noConversion"/>
  </si>
  <si>
    <t>Russell 2000 Dividend Growth TR</t>
    <phoneticPr fontId="4" type="noConversion"/>
  </si>
  <si>
    <t>ProShares S&amp;P MidCap 400 Dividend Aristocrats ETF</t>
    <phoneticPr fontId="4" type="noConversion"/>
  </si>
  <si>
    <t>S&amp;P MidCap 400 Dividend Aristocrats TR USD</t>
    <phoneticPr fontId="4" type="noConversion"/>
  </si>
  <si>
    <t>Pacer Pacific Asset Floating Rate High Income ETF</t>
    <phoneticPr fontId="4" type="noConversion"/>
  </si>
  <si>
    <t>Morningstar LSTA US Leveraged Loan 100 TR USD</t>
    <phoneticPr fontId="4" type="noConversion"/>
  </si>
  <si>
    <t>KraneShares MSCI All China Index ETF</t>
    <phoneticPr fontId="4" type="noConversion"/>
  </si>
  <si>
    <t>MSCI China All Shares TR USD</t>
    <phoneticPr fontId="4" type="noConversion"/>
  </si>
  <si>
    <t>SPDR DoubleLine Total Return Tactical ETF</t>
    <phoneticPr fontId="4" type="noConversion"/>
  </si>
  <si>
    <t>iShares US Fixed Income Balanced Risk Factor ETF</t>
    <phoneticPr fontId="4" type="noConversion"/>
  </si>
  <si>
    <t>Lattice Hartford Mltfctr Dev Mkts (ex-US) Str ETF</t>
    <phoneticPr fontId="4" type="noConversion"/>
  </si>
  <si>
    <t>Xtrackers Bloomberg US Inv Grade Corp ESG ETF</t>
    <phoneticPr fontId="4" type="noConversion"/>
  </si>
  <si>
    <t>Lattice Hartford Multifactor Emerging Markets ETF</t>
    <phoneticPr fontId="4" type="noConversion"/>
  </si>
  <si>
    <t>Hartford Multifactor EM Equity TR USD</t>
    <phoneticPr fontId="4" type="noConversion"/>
  </si>
  <si>
    <t>Xtrackers JP Morgan ESG Emerg Mkts Sovereign ETF</t>
    <phoneticPr fontId="4" type="noConversion"/>
  </si>
  <si>
    <t>Lattice Hartford Multifactor US Equity ETF</t>
    <phoneticPr fontId="4" type="noConversion"/>
  </si>
  <si>
    <t>Hartford Multifactor Large Cap TR USD</t>
    <phoneticPr fontId="4" type="noConversion"/>
  </si>
  <si>
    <t>Xtrackers JP Morgan ESG USD High Yield Corp Bd ETF</t>
    <phoneticPr fontId="4" type="noConversion"/>
  </si>
  <si>
    <t>WisdomTree Europe Hedged SmallCap Equity Fund</t>
    <phoneticPr fontId="4" type="noConversion"/>
  </si>
  <si>
    <t>BlackRock Short Maturity Municipal Bond ETF</t>
    <phoneticPr fontId="4" type="noConversion"/>
  </si>
  <si>
    <t>iShares iBonds Dec 2023 Term Corporate ETF</t>
    <phoneticPr fontId="4" type="noConversion"/>
  </si>
  <si>
    <t>Bloomberg December 2023 Corporate TR</t>
    <phoneticPr fontId="4" type="noConversion"/>
  </si>
  <si>
    <t>iShares iBonds Dec 2024 Term Corporate ETF</t>
    <phoneticPr fontId="4" type="noConversion"/>
  </si>
  <si>
    <t>Bloomberg December 2024 Corporate TR</t>
    <phoneticPr fontId="4" type="noConversion"/>
  </si>
  <si>
    <t>Pacer CSOP FTSE China A50 ETF</t>
    <phoneticPr fontId="4" type="noConversion"/>
  </si>
  <si>
    <t>FTSE CHN A50 NET TR USD</t>
    <phoneticPr fontId="4" type="noConversion"/>
  </si>
  <si>
    <t>iShares iBonds Dec 2025 Term Corporate ETF</t>
    <phoneticPr fontId="4" type="noConversion"/>
  </si>
  <si>
    <t>Bloomberg December 2025 Corporate TR</t>
    <phoneticPr fontId="4" type="noConversion"/>
  </si>
  <si>
    <t>Global X SuperDividend REIT ETF</t>
    <phoneticPr fontId="4" type="noConversion"/>
  </si>
  <si>
    <t>Solactive Global SuperDividend REIT TR USD</t>
    <phoneticPr fontId="4" type="noConversion"/>
  </si>
  <si>
    <t>Global X MSCI SuperDividend Emerging Markets ETF</t>
    <phoneticPr fontId="4" type="noConversion"/>
  </si>
  <si>
    <t>iShares Exponential Technologies ETF</t>
    <phoneticPr fontId="4" type="noConversion"/>
  </si>
  <si>
    <t>Lattice Hartford Multifactor Small Cap ETF</t>
    <phoneticPr fontId="4" type="noConversion"/>
  </si>
  <si>
    <t>Hartford Multifactor Small Cap TR USD</t>
    <phoneticPr fontId="4" type="noConversion"/>
  </si>
  <si>
    <t>Sprott Junior Gold Miners ETF</t>
    <phoneticPr fontId="4" type="noConversion"/>
  </si>
  <si>
    <t>Invesco S&amp;P 500 ex-Rate Sensitive LV ETF</t>
    <phoneticPr fontId="4" type="noConversion"/>
  </si>
  <si>
    <t>S&amp;P 500 Low Volatility Rate Response TR USD</t>
    <phoneticPr fontId="4" type="noConversion"/>
  </si>
  <si>
    <t>Innovator IBD 50 ETF</t>
    <phoneticPr fontId="4" type="noConversion"/>
  </si>
  <si>
    <t>IBD 50 TR USD</t>
    <phoneticPr fontId="4" type="noConversion"/>
  </si>
  <si>
    <t>SPDR MSCI USA StrategicFactors ETF</t>
    <phoneticPr fontId="4" type="noConversion"/>
  </si>
  <si>
    <t>MSCI USA Factor Mix A-Series Capped NR USD</t>
    <phoneticPr fontId="4" type="noConversion"/>
  </si>
  <si>
    <t>Direxion Daily CSI 300 China A Share Bull 2X Shs</t>
    <phoneticPr fontId="4" type="noConversion"/>
  </si>
  <si>
    <t>AlphaMark Actively Managed Small Cap ETF</t>
    <phoneticPr fontId="4" type="noConversion"/>
  </si>
  <si>
    <t>Global X MSCI Pakistan ETF</t>
    <phoneticPr fontId="4" type="noConversion"/>
  </si>
  <si>
    <t>Pakistan</t>
    <phoneticPr fontId="4" type="noConversion"/>
  </si>
  <si>
    <t>MSCI All Pakistan 25/50 Select NR USD</t>
    <phoneticPr fontId="4" type="noConversion"/>
  </si>
  <si>
    <t>US Global Jets ETF</t>
    <phoneticPr fontId="4" type="noConversion"/>
  </si>
  <si>
    <t>US Global Jets USD</t>
    <phoneticPr fontId="4" type="noConversion"/>
  </si>
  <si>
    <t>iShares US Equity Factor ETF</t>
    <phoneticPr fontId="4" type="noConversion"/>
  </si>
  <si>
    <t>STOXX US Equity Factor TR USD</t>
    <phoneticPr fontId="4" type="noConversion"/>
  </si>
  <si>
    <t>iShares MSCI USA Small-Cap Multifactor ETF</t>
    <phoneticPr fontId="4" type="noConversion"/>
  </si>
  <si>
    <t>MSCI USA Small Cap Diversified Multiple-Factor NR</t>
    <phoneticPr fontId="4" type="noConversion"/>
  </si>
  <si>
    <t>iShares MSCI Intl Small-Cap Multifactor ETF</t>
    <phoneticPr fontId="4" type="noConversion"/>
  </si>
  <si>
    <t>MSCI World ex USA SmallCap Dvsd Multiple-Factor NR</t>
    <phoneticPr fontId="4" type="noConversion"/>
  </si>
  <si>
    <t>iShares MSCI Global Multifactor ETF</t>
    <phoneticPr fontId="4" type="noConversion"/>
  </si>
  <si>
    <t>FlexShares Disciplined Duration MBS Index Fund</t>
    <phoneticPr fontId="4" type="noConversion"/>
  </si>
  <si>
    <t>ICE BofA Constrained Duration US MBS TR</t>
    <phoneticPr fontId="4" type="noConversion"/>
  </si>
  <si>
    <t>iShares International Equity Factor ETF</t>
    <phoneticPr fontId="4" type="noConversion"/>
  </si>
  <si>
    <t>STOXX International Equity Factor TR USD</t>
    <phoneticPr fontId="4" type="noConversion"/>
  </si>
  <si>
    <t>Direxion Daily S&amp;P Biotech Bear 3X Shares</t>
    <phoneticPr fontId="4" type="noConversion"/>
  </si>
  <si>
    <t>Global X Renewable Energy Producers ETF</t>
    <phoneticPr fontId="4" type="noConversion"/>
  </si>
  <si>
    <t>Indxx YieldCo and Renewable Energy Income USD</t>
    <phoneticPr fontId="4" type="noConversion"/>
  </si>
  <si>
    <t>Direxion Daily S&amp;P Biotech Bull 3X Shares</t>
    <phoneticPr fontId="4" type="noConversion"/>
  </si>
  <si>
    <t>Direxion Daily S&amp;P Oil And Gas Exp And Prod Bear 2X Shs</t>
    <phoneticPr fontId="4" type="noConversion"/>
  </si>
  <si>
    <t>Direxion Daily S&amp;P Oil &amp; Gas Exp &amp; Prod Bl 2X Shs</t>
    <phoneticPr fontId="4" type="noConversion"/>
  </si>
  <si>
    <t>iShares Convertible Bond ETF</t>
    <phoneticPr fontId="4" type="noConversion"/>
  </si>
  <si>
    <t>Bloomberg US Conv CashPay&gt;$250mn TR</t>
    <phoneticPr fontId="4" type="noConversion"/>
  </si>
  <si>
    <t>Pacer Trendpilot US Large Cap ETF</t>
    <phoneticPr fontId="4" type="noConversion"/>
  </si>
  <si>
    <t>Pacer Trendpilot 100 ETF</t>
    <phoneticPr fontId="4" type="noConversion"/>
  </si>
  <si>
    <t>Pacer NASDAQ-100 Trendpilot USD</t>
    <phoneticPr fontId="4" type="noConversion"/>
  </si>
  <si>
    <t>Pacer Trendpilot US Mid Cap ETF</t>
    <phoneticPr fontId="4" type="noConversion"/>
  </si>
  <si>
    <t>Pacer Wilshire US Mid Cap Trendpilot TR</t>
    <phoneticPr fontId="4" type="noConversion"/>
  </si>
  <si>
    <t>Hull Tactical US ETF</t>
    <phoneticPr fontId="4" type="noConversion"/>
  </si>
  <si>
    <t>Tortoise North American Pipeline Fund</t>
    <phoneticPr fontId="4" type="noConversion"/>
  </si>
  <si>
    <t>iShares Currency Hedged MSCI ACWI ex US ETF</t>
    <phoneticPr fontId="4" type="noConversion"/>
  </si>
  <si>
    <t>iShares Currency Hedged MSCI Canada ETF</t>
    <phoneticPr fontId="4" type="noConversion"/>
  </si>
  <si>
    <t>iShares MSCI Intl Size Factor ETF</t>
    <phoneticPr fontId="4" type="noConversion"/>
  </si>
  <si>
    <t>MSCI World ex USA Low Size NR USD</t>
    <phoneticPr fontId="4" type="noConversion"/>
  </si>
  <si>
    <t>First Trust NASDAQ Cybersecurity ETF</t>
    <phoneticPr fontId="4" type="noConversion"/>
  </si>
  <si>
    <t>Nasdaq CEA Cybersecurity TR USD</t>
    <phoneticPr fontId="4" type="noConversion"/>
  </si>
  <si>
    <t>VictoryShares US SmCp High Div Vol Wtd Idx ETF</t>
    <phoneticPr fontId="4" type="noConversion"/>
  </si>
  <si>
    <t>VictoryShares US LgCp High Div Vol Wtd Idx ETF</t>
    <phoneticPr fontId="4" type="noConversion"/>
  </si>
  <si>
    <t>VictoryShares US Small Cap Volatility Wtd Idx ETF</t>
    <phoneticPr fontId="4" type="noConversion"/>
  </si>
  <si>
    <t>Nasdaq Victory US Small Cap 500 Vol Wtd TR USD</t>
    <phoneticPr fontId="4" type="noConversion"/>
  </si>
  <si>
    <t>Knowledge Leaders Developed World ETF</t>
    <phoneticPr fontId="4" type="noConversion"/>
  </si>
  <si>
    <t>Principal Active High Yield ETF</t>
    <phoneticPr fontId="4" type="noConversion"/>
  </si>
  <si>
    <t>Bloomberg US High Yield 2% Issuer Cap TR</t>
    <phoneticPr fontId="4" type="noConversion"/>
  </si>
  <si>
    <t>iShares Currency Hedged MSCI United Kingdom ETF</t>
    <phoneticPr fontId="4" type="noConversion"/>
  </si>
  <si>
    <t>WisdomTree Yield Enhanced US Aggregate Bond Fund</t>
    <phoneticPr fontId="4" type="noConversion"/>
  </si>
  <si>
    <t>VanEck Morningstar International Moat ETF</t>
    <phoneticPr fontId="4" type="noConversion"/>
  </si>
  <si>
    <t>iShares Currency Hedged MSCI EAFE Small-Cap ETF</t>
    <phoneticPr fontId="4" type="noConversion"/>
  </si>
  <si>
    <t>MSCI EAFE Small Cap US Dollar Hedged NR USD</t>
    <phoneticPr fontId="4" type="noConversion"/>
  </si>
  <si>
    <t>ALPS O'Shares US Quality Dividend ETF</t>
    <phoneticPr fontId="4" type="noConversion"/>
  </si>
  <si>
    <t>FTSE US Quality/Volume/Yield Factor 5% Cpd TR USD</t>
    <phoneticPr fontId="4" type="noConversion"/>
  </si>
  <si>
    <t>Global X Alternative Income ETF</t>
    <phoneticPr fontId="4" type="noConversion"/>
  </si>
  <si>
    <t>Indxx SuperDividend Alternatives USD</t>
    <phoneticPr fontId="4" type="noConversion"/>
  </si>
  <si>
    <t>iShares MSCI Intl Value Factor ETF</t>
    <phoneticPr fontId="4" type="noConversion"/>
  </si>
  <si>
    <t>MSCI World ex USA Enhanced Value NR USD</t>
    <phoneticPr fontId="4" type="noConversion"/>
  </si>
  <si>
    <t>ETFMG Prime Mobile Payments ETF</t>
    <phoneticPr fontId="4" type="noConversion"/>
  </si>
  <si>
    <t>Prime Mobile Payments NR USD</t>
    <phoneticPr fontId="4" type="noConversion"/>
  </si>
  <si>
    <t>IQ FTSE International Equity Currency Neutral ETF</t>
    <phoneticPr fontId="4" type="noConversion"/>
  </si>
  <si>
    <t>Virtus Newfleet Multi-Sector Bond</t>
    <phoneticPr fontId="4" type="noConversion"/>
  </si>
  <si>
    <t>Alternative Credit Focus</t>
    <phoneticPr fontId="4" type="noConversion"/>
  </si>
  <si>
    <t>Invesco S&amp;P 500 Equal Weight Real Estate ETF</t>
    <phoneticPr fontId="4" type="noConversion"/>
  </si>
  <si>
    <t>S&amp;P 500 Equal Weight Real Estate TR USD</t>
    <phoneticPr fontId="4" type="noConversion"/>
  </si>
  <si>
    <t>Xtrackers MSCI AW x US HD Yld Eq ETF</t>
    <phoneticPr fontId="4" type="noConversion"/>
  </si>
  <si>
    <t>MSCI ACWI ex USA High Dividend Yield NR USD</t>
    <phoneticPr fontId="4" type="noConversion"/>
  </si>
  <si>
    <t>Xtrackers MSCI EAFE Hi Dv Yld Eq ETF</t>
    <phoneticPr fontId="4" type="noConversion"/>
  </si>
  <si>
    <t>MSCI EAFE High Dividend Yield NR USD</t>
    <phoneticPr fontId="4" type="noConversion"/>
  </si>
  <si>
    <t>Direxion Daily Regional Banks Bull 3X Shares</t>
    <phoneticPr fontId="4" type="noConversion"/>
  </si>
  <si>
    <t>ALPS O'Shares Europe Quality Dividend ETF</t>
    <phoneticPr fontId="4" type="noConversion"/>
  </si>
  <si>
    <t>FTSE DE Q/V/Y 5 CF NT TR USD</t>
    <phoneticPr fontId="4" type="noConversion"/>
  </si>
  <si>
    <t>Direxion Daily Homebuilders &amp; Supplies Bull 3X Shs</t>
    <phoneticPr fontId="4" type="noConversion"/>
  </si>
  <si>
    <t>VanEck Oil Refiners ETF</t>
    <phoneticPr fontId="4" type="noConversion"/>
  </si>
  <si>
    <t>VictoryShares Internatl High Div Vol Wtd Idx ETF</t>
    <phoneticPr fontId="4" type="noConversion"/>
  </si>
  <si>
    <t>Nasdaq Victory Intl Hi Div 100 Vol Wtd NR USD</t>
    <phoneticPr fontId="4" type="noConversion"/>
  </si>
  <si>
    <t>VictoryShares International Volatility Wtd Idx ETF</t>
    <phoneticPr fontId="4" type="noConversion"/>
  </si>
  <si>
    <t>Nasdaq Victory International 500 Vol Wtd NR USD</t>
    <phoneticPr fontId="4" type="noConversion"/>
  </si>
  <si>
    <t>Vanguard Tax-Exempt Bond Index Fund</t>
    <phoneticPr fontId="4" type="noConversion"/>
  </si>
  <si>
    <t>S&amp;P National AMT-Free Municipal Bond TR</t>
    <phoneticPr fontId="4" type="noConversion"/>
  </si>
  <si>
    <t>Columbia EM Core ex-China ETF</t>
    <phoneticPr fontId="4" type="noConversion"/>
  </si>
  <si>
    <t>Cambria Value and Momentum ETF</t>
    <phoneticPr fontId="4" type="noConversion"/>
  </si>
  <si>
    <t>ProShares MSCI Europe Dividend Growers ETF</t>
    <phoneticPr fontId="4" type="noConversion"/>
  </si>
  <si>
    <t>MSCI Europe Dividend Masters NR USD</t>
    <phoneticPr fontId="4" type="noConversion"/>
  </si>
  <si>
    <t>iShares Interest Rate Hedged Long-Term Corp Bd</t>
    <phoneticPr fontId="4" type="noConversion"/>
  </si>
  <si>
    <t>iShares MSCI Saudi Arabia ETF</t>
    <phoneticPr fontId="4" type="noConversion"/>
  </si>
  <si>
    <t>Saudi Arabia</t>
    <phoneticPr fontId="4" type="noConversion"/>
  </si>
  <si>
    <t>MSCI Saudi Arabia IMI 25/50 NR USD</t>
    <phoneticPr fontId="4" type="noConversion"/>
  </si>
  <si>
    <t>Goldman Sachs ActiveBeta US Large Cap Equity ETF</t>
    <phoneticPr fontId="4" type="noConversion"/>
  </si>
  <si>
    <t>ProShares S&amp;P 500 Ex-Health Care ETF</t>
    <phoneticPr fontId="4" type="noConversion"/>
  </si>
  <si>
    <t>S&amp;P 500 Ex-Health Care TR USD</t>
    <phoneticPr fontId="4" type="noConversion"/>
  </si>
  <si>
    <t>ProShares S&amp;P 500 Ex-Technology ETF</t>
    <phoneticPr fontId="4" type="noConversion"/>
  </si>
  <si>
    <t>S&amp;P 500 Ex-Information Technology TR USD</t>
    <phoneticPr fontId="4" type="noConversion"/>
  </si>
  <si>
    <t>Virtus Reaves Utilities ETF</t>
    <phoneticPr fontId="4" type="noConversion"/>
  </si>
  <si>
    <t>S&amp;P 500 Utilities TR</t>
    <phoneticPr fontId="4" type="noConversion"/>
  </si>
  <si>
    <t>ProShares S&amp;P 500 Ex-Energy ETF</t>
    <phoneticPr fontId="4" type="noConversion"/>
  </si>
  <si>
    <t>S&amp;P 500 Ex-Energy TR USD</t>
    <phoneticPr fontId="4" type="noConversion"/>
  </si>
  <si>
    <t>ProShares S&amp;P 500 Ex-Financials ETF</t>
    <phoneticPr fontId="4" type="noConversion"/>
  </si>
  <si>
    <t>S&amp;P 500 Ex-Financials and Real Estate TR USD</t>
    <phoneticPr fontId="4" type="noConversion"/>
  </si>
  <si>
    <t>FlexShares US Quality Large Cap Index Fund</t>
    <phoneticPr fontId="4" type="noConversion"/>
  </si>
  <si>
    <t>FlexShares Credit-Scored US Long Corp Bd Index Fd</t>
    <phoneticPr fontId="4" type="noConversion"/>
  </si>
  <si>
    <t>John Hancock Multifactor Mid Cap ETF</t>
    <phoneticPr fontId="4" type="noConversion"/>
  </si>
  <si>
    <t>John Hancock Dimensional Mid Cap TR USD</t>
    <phoneticPr fontId="4" type="noConversion"/>
  </si>
  <si>
    <t>Goldman Sachs ActiveBeta Em Mkts Equity ETF</t>
    <phoneticPr fontId="4" type="noConversion"/>
  </si>
  <si>
    <t>John Hancock Multifactor Large Cap ETF</t>
    <phoneticPr fontId="4" type="noConversion"/>
  </si>
  <si>
    <t>John Hancock Dimensional Large Cap TR USD</t>
    <phoneticPr fontId="4" type="noConversion"/>
  </si>
  <si>
    <t>JPMorgan Diversified Return US Equity ETF</t>
    <phoneticPr fontId="4" type="noConversion"/>
  </si>
  <si>
    <t>Real Estate Select Sector SPDR Fund</t>
    <phoneticPr fontId="4" type="noConversion"/>
  </si>
  <si>
    <t>Invesco S&amp;P 500 Momentum ETF</t>
    <phoneticPr fontId="4" type="noConversion"/>
  </si>
  <si>
    <t>S&amp;P 500 Momentum TR</t>
    <phoneticPr fontId="4" type="noConversion"/>
  </si>
  <si>
    <t>Invesco BulletShares 2025 Corporate Bond ETF</t>
    <phoneticPr fontId="4" type="noConversion"/>
  </si>
  <si>
    <t>NASDAQ BulletShares USD Corporate Bond 2025 USD</t>
    <phoneticPr fontId="4" type="noConversion"/>
  </si>
  <si>
    <t>Invesco S&amp;P 500 Enhanced Value ETF</t>
    <phoneticPr fontId="4" type="noConversion"/>
  </si>
  <si>
    <t>S&amp;P 500 Enhanced Value TR</t>
    <phoneticPr fontId="4" type="noConversion"/>
  </si>
  <si>
    <t>Invesco BulletShares 2023 Hi Yld Corp Bd ETF</t>
    <phoneticPr fontId="4" type="noConversion"/>
  </si>
  <si>
    <t>NASDAQ BulletShares USD Hi Yld Corp Bond 2023 USD</t>
    <phoneticPr fontId="4" type="noConversion"/>
  </si>
  <si>
    <t>Loncar Cancer Immunotherapy ETF</t>
    <phoneticPr fontId="4" type="noConversion"/>
  </si>
  <si>
    <t>Xtrackers MSCI China A Inclusion Equity ETF</t>
    <phoneticPr fontId="4" type="noConversion"/>
  </si>
  <si>
    <t>MSCI China A Inclusion NR USD</t>
    <phoneticPr fontId="4" type="noConversion"/>
  </si>
  <si>
    <t>SPDR Portfolio S&amp;P 500 High Dividend ETF</t>
    <phoneticPr fontId="4" type="noConversion"/>
  </si>
  <si>
    <t>S&amp;P 500 High Dividend TR USD</t>
    <phoneticPr fontId="4" type="noConversion"/>
  </si>
  <si>
    <t>BlueStar Israel Technology ETF</t>
    <phoneticPr fontId="4" type="noConversion"/>
  </si>
  <si>
    <t>TASE-BlueStar Israel Global Technology TR USD</t>
    <phoneticPr fontId="4" type="noConversion"/>
  </si>
  <si>
    <t>First Trust SSI Strategic Convertible Sec ETF</t>
    <phoneticPr fontId="4" type="noConversion"/>
  </si>
  <si>
    <t>ICE BofA All Convertibles/Qlt TR</t>
    <phoneticPr fontId="4" type="noConversion"/>
  </si>
  <si>
    <t>Goldman Sachs ActiveBeta International Equity ETF</t>
    <phoneticPr fontId="4" type="noConversion"/>
  </si>
  <si>
    <t>iShares Core International Aggregate Bond ETF</t>
    <phoneticPr fontId="4" type="noConversion"/>
  </si>
  <si>
    <t>Bloomberg Gl Agg xUSD 10% Iss Cap TR USDH</t>
    <phoneticPr fontId="4" type="noConversion"/>
  </si>
  <si>
    <t>Etho Climate Leadership US ETF</t>
    <phoneticPr fontId="4" type="noConversion"/>
  </si>
  <si>
    <t>Etho Climate Leadership US USD</t>
    <phoneticPr fontId="4" type="noConversion"/>
  </si>
  <si>
    <t>FlexShares Real Assets Allocation Index Fund</t>
    <phoneticPr fontId="4" type="noConversion"/>
  </si>
  <si>
    <t>SPDR Russell 1000 Yield Focus ETF</t>
    <phoneticPr fontId="4" type="noConversion"/>
  </si>
  <si>
    <t>Russell 1000 Yield Focused Factor TR</t>
    <phoneticPr fontId="4" type="noConversion"/>
  </si>
  <si>
    <t>SPDR Russell 1000 Low Volatility Focus ETF</t>
    <phoneticPr fontId="4" type="noConversion"/>
  </si>
  <si>
    <t>Russell 1000 Low Volatility Focused Factor TR</t>
    <phoneticPr fontId="4" type="noConversion"/>
  </si>
  <si>
    <t>SPDR Russell 1000 Momentum Focus ETF</t>
    <phoneticPr fontId="4" type="noConversion"/>
  </si>
  <si>
    <t>Russell 1000 Momentum Focused Factor TR</t>
    <phoneticPr fontId="4" type="noConversion"/>
  </si>
  <si>
    <t>ETFMG Alternative Harvest ETF</t>
    <phoneticPr fontId="4" type="noConversion"/>
  </si>
  <si>
    <t>Prime Alternative Harvest TR USD</t>
    <phoneticPr fontId="4" type="noConversion"/>
  </si>
  <si>
    <t>Alpha Architect US Quantitative Momentum ETF</t>
    <phoneticPr fontId="4" type="noConversion"/>
  </si>
  <si>
    <t>Pacer Trendpilot European Index ETF</t>
    <phoneticPr fontId="4" type="noConversion"/>
  </si>
  <si>
    <t>iShares MSCI Emerging Markets Multifactor ETF</t>
    <phoneticPr fontId="4" type="noConversion"/>
  </si>
  <si>
    <t>MSCI EM Diversified Multiple-Factor NR USD</t>
    <phoneticPr fontId="4" type="noConversion"/>
  </si>
  <si>
    <t>Invesco Dow Jones Industrial Average Div ETF</t>
    <phoneticPr fontId="4" type="noConversion"/>
  </si>
  <si>
    <t>Dow Jones Industrial Average Yield Weighted TR USD</t>
    <phoneticPr fontId="4" type="noConversion"/>
  </si>
  <si>
    <t>SPDR S&amp;P North American Natural Resources ETF</t>
    <phoneticPr fontId="4" type="noConversion"/>
  </si>
  <si>
    <t>S&amp;P BMI North American Natural Resources NR USD</t>
    <phoneticPr fontId="4" type="noConversion"/>
  </si>
  <si>
    <t>SPDR S&amp;P 500 Fossil Fuel Reserves Free ETF</t>
    <phoneticPr fontId="4" type="noConversion"/>
  </si>
  <si>
    <t>S&amp;P 500 Fossil Fuel Free TR USD</t>
    <phoneticPr fontId="4" type="noConversion"/>
  </si>
  <si>
    <t>Alpha Architect Intl Quantitative Momentum ETF</t>
    <phoneticPr fontId="4" type="noConversion"/>
  </si>
  <si>
    <t>Siren DIVCON Leaders Dividend ETF</t>
    <phoneticPr fontId="4" type="noConversion"/>
  </si>
  <si>
    <t>Siren DIVCON Leaders Dividend USD</t>
    <phoneticPr fontId="4" type="noConversion"/>
  </si>
  <si>
    <t>WisdomTree Dynamic Currency Hdg Intl SmallCap Eqty</t>
    <phoneticPr fontId="4" type="noConversion"/>
  </si>
  <si>
    <t>WisdomTree Dynamic Currency Hedged Intl Equity</t>
    <phoneticPr fontId="4" type="noConversion"/>
  </si>
  <si>
    <t>Siren DIVCON Dividend Defender ETF</t>
    <phoneticPr fontId="4" type="noConversion"/>
  </si>
  <si>
    <t>Siren DIVCON Dividend Defender USD</t>
    <phoneticPr fontId="4" type="noConversion"/>
  </si>
  <si>
    <t>SPDR FactSet Innovative Technology ETF</t>
    <phoneticPr fontId="4" type="noConversion"/>
  </si>
  <si>
    <t>ProShares MSCI Emerging Markets Dividend Grwrs ETF</t>
    <phoneticPr fontId="4" type="noConversion"/>
  </si>
  <si>
    <t>MSCI Emerging Markets Dividend Masters NR USD</t>
    <phoneticPr fontId="4" type="noConversion"/>
  </si>
  <si>
    <t>SPDR S&amp;P Global Dividend ETF</t>
    <phoneticPr fontId="4" type="noConversion"/>
  </si>
  <si>
    <t>S&amp;P Global Dividend Aristocrats NTR USD</t>
    <phoneticPr fontId="4" type="noConversion"/>
  </si>
  <si>
    <t>Invesco Total Return Bond ETF</t>
    <phoneticPr fontId="4" type="noConversion"/>
  </si>
  <si>
    <t>VanEck Energy Income ETF</t>
    <phoneticPr fontId="4" type="noConversion"/>
  </si>
  <si>
    <t>Pacer Global Cash Cows Dividend ETF</t>
    <phoneticPr fontId="4" type="noConversion"/>
  </si>
  <si>
    <t>WisdomTree PutWrite Strategy Fund</t>
    <phoneticPr fontId="4" type="noConversion"/>
  </si>
  <si>
    <t>CBOE S&amp;P 500 PutWrite Index</t>
    <phoneticPr fontId="4" type="noConversion"/>
  </si>
  <si>
    <t>Alternative Other</t>
    <phoneticPr fontId="4" type="noConversion"/>
  </si>
  <si>
    <t>Franklin US Low Volatility High Dividend Index</t>
    <phoneticPr fontId="4" type="noConversion"/>
  </si>
  <si>
    <t>Vanguard Internatl High Div Yield Index Fund</t>
    <phoneticPr fontId="4" type="noConversion"/>
  </si>
  <si>
    <t>FTSE All-World ex US High Dividend Yield TR USD</t>
    <phoneticPr fontId="4" type="noConversion"/>
  </si>
  <si>
    <t>Vanguard Intl Dividend Appreciation Index Fund</t>
    <phoneticPr fontId="4" type="noConversion"/>
  </si>
  <si>
    <t>Janus Henderson Small/Mid Cap Growth Alpha ETF</t>
    <phoneticPr fontId="4" type="noConversion"/>
  </si>
  <si>
    <t>Janus Henderson Small Cap Growth Alpha ETF</t>
    <phoneticPr fontId="4" type="noConversion"/>
  </si>
  <si>
    <t>Xtrackers Russell US Multifactor ETF</t>
    <phoneticPr fontId="4" type="noConversion"/>
  </si>
  <si>
    <t>Russell 1000 Comprehensive Factor TR</t>
    <phoneticPr fontId="4" type="noConversion"/>
  </si>
  <si>
    <t>Cambria Global Tail Risk ETF</t>
    <phoneticPr fontId="4" type="noConversion"/>
  </si>
  <si>
    <t>Goldman Sachs ActiveBeta Europe Equity ETF</t>
    <phoneticPr fontId="4" type="noConversion"/>
  </si>
  <si>
    <t>Goldman Sachs ActiveBeta Japan Equity ETF</t>
    <phoneticPr fontId="4" type="noConversion"/>
  </si>
  <si>
    <t>Wedbush ETFMG Global Cloud Technology ETF</t>
    <phoneticPr fontId="4" type="noConversion"/>
  </si>
  <si>
    <t>Dan Ives Global Cloud Technology Prime TR USD</t>
    <phoneticPr fontId="4" type="noConversion"/>
  </si>
  <si>
    <t>SPDR MSCI USA Gender Diversity ETF</t>
    <phoneticPr fontId="4" type="noConversion"/>
  </si>
  <si>
    <t>Xtrackers FTSE Developed ex US Multifactor ETF</t>
    <phoneticPr fontId="4" type="noConversion"/>
  </si>
  <si>
    <t>FTSE DEV xUS CF NT TR USD</t>
    <phoneticPr fontId="4" type="noConversion"/>
  </si>
  <si>
    <t>First Trust Dorsey Wright Dynamic Focus 5 ETF</t>
    <phoneticPr fontId="4" type="noConversion"/>
  </si>
  <si>
    <t>Dorsey Wright Dynamic Focus Five TR USD</t>
    <phoneticPr fontId="4" type="noConversion"/>
  </si>
  <si>
    <t>Principal Quality ETF</t>
    <phoneticPr fontId="4" type="noConversion"/>
  </si>
  <si>
    <t>Principal Value ETF</t>
    <phoneticPr fontId="4" type="noConversion"/>
  </si>
  <si>
    <t>Wedbush ETFMG Video Game Tech ETF</t>
    <phoneticPr fontId="4" type="noConversion"/>
  </si>
  <si>
    <t>WisdomTree International Quality Dividend Growth</t>
    <phoneticPr fontId="4" type="noConversion"/>
  </si>
  <si>
    <t>First Trust RiverFront Dynamic Developed Intl ETF</t>
    <phoneticPr fontId="4" type="noConversion"/>
  </si>
  <si>
    <t>SPDR DoubleLine Sht Duration Tot Rtn Tactical ETF</t>
    <phoneticPr fontId="4" type="noConversion"/>
  </si>
  <si>
    <t>Bloomberg Aggregate 1-3 Y TR</t>
    <phoneticPr fontId="4" type="noConversion"/>
  </si>
  <si>
    <t>SPDR DoubleLine Emerging Markets Fixed Income ETF</t>
    <phoneticPr fontId="4" type="noConversion"/>
  </si>
  <si>
    <t>First Trust RiverFront Dynamic Europe ETF</t>
    <phoneticPr fontId="4" type="noConversion"/>
  </si>
  <si>
    <t>MSCI Europe NR USD</t>
    <phoneticPr fontId="4" type="noConversion"/>
  </si>
  <si>
    <t>WisdomTree Emerging Markets ESG Fund</t>
    <phoneticPr fontId="4" type="noConversion"/>
  </si>
  <si>
    <t>Global X S&amp;P 500 Catholic Values ETF</t>
    <phoneticPr fontId="4" type="noConversion"/>
  </si>
  <si>
    <t>S&amp;P 500 Catholic Values TR USD</t>
    <phoneticPr fontId="4" type="noConversion"/>
  </si>
  <si>
    <t>Amplify Online Retail ETF</t>
    <phoneticPr fontId="4" type="noConversion"/>
  </si>
  <si>
    <t>EQM Online Retail TR USD</t>
    <phoneticPr fontId="4" type="noConversion"/>
  </si>
  <si>
    <t>Unable to collect data for the field 'TR.TOTALRETURN52WK' and some specific identifier(s).</t>
    <phoneticPr fontId="4" type="noConversion"/>
  </si>
  <si>
    <t>Unable to collect data for the field 'TR.AvgDailyValTraded20D' and some specific identifier(s).</t>
    <phoneticPr fontId="4" type="noConversion"/>
  </si>
  <si>
    <t>Unable to collect data for the field 'AVG(TR.Volume(SDate=0D,EDate=0D-29D))' and some specific identifier(s).</t>
    <phoneticPr fontId="4" type="noConversion"/>
  </si>
  <si>
    <t>iShares MSCI Global Sustainable Development Goals</t>
    <phoneticPr fontId="4" type="noConversion"/>
  </si>
  <si>
    <t>MSCI ACWI Sustainable Impact NR USD</t>
    <phoneticPr fontId="4" type="noConversion"/>
  </si>
  <si>
    <t>WisdomTree US Short-Term Corporate Bond Fund</t>
    <phoneticPr fontId="4" type="noConversion"/>
  </si>
  <si>
    <t>WisdomTree US Corporate Bond Fund</t>
    <phoneticPr fontId="4" type="noConversion"/>
  </si>
  <si>
    <t>WisdomTree US High Yield Corporate Bond Fund</t>
    <phoneticPr fontId="4" type="noConversion"/>
  </si>
  <si>
    <t>Global X Millennial Consumer ETF</t>
    <phoneticPr fontId="4" type="noConversion"/>
  </si>
  <si>
    <t>Indxx Millennials Thematic USD</t>
    <phoneticPr fontId="4" type="noConversion"/>
  </si>
  <si>
    <t>Global X Health and Wellness ETF</t>
    <phoneticPr fontId="4" type="noConversion"/>
  </si>
  <si>
    <t>Indxx Global Health &amp; Wellness Thematic NR USD</t>
    <phoneticPr fontId="4" type="noConversion"/>
  </si>
  <si>
    <t>Global X Aging Population ETF</t>
    <phoneticPr fontId="4" type="noConversion"/>
  </si>
  <si>
    <t>Indxx Global Longevity Thematic NR USD</t>
    <phoneticPr fontId="4" type="noConversion"/>
  </si>
  <si>
    <t>JPMorgan Diversified Return US Mid Cap Equity ETF</t>
    <phoneticPr fontId="4" type="noConversion"/>
  </si>
  <si>
    <t>iShares International Dividend Growth ETF</t>
    <phoneticPr fontId="4" type="noConversion"/>
  </si>
  <si>
    <t>Innovator S&amp;P Investment Grade Preferred ETF</t>
    <phoneticPr fontId="4" type="noConversion"/>
  </si>
  <si>
    <t>S&amp;P U.S. High Quality Preferred Stock TR USD</t>
    <phoneticPr fontId="4" type="noConversion"/>
  </si>
  <si>
    <t>Franklin Emerging Market Core Dividend Tilt Ix ETF</t>
    <phoneticPr fontId="4" type="noConversion"/>
  </si>
  <si>
    <t>Franklin US Equity Index ETF</t>
    <phoneticPr fontId="4" type="noConversion"/>
  </si>
  <si>
    <t>Franklin US Core Dividend Tilt Index ETF</t>
    <phoneticPr fontId="4" type="noConversion"/>
  </si>
  <si>
    <t>Franklin International Core Dividend Tilt Idx ETF</t>
    <phoneticPr fontId="4" type="noConversion"/>
  </si>
  <si>
    <t>RiverFront Dynamic US Dividend Advantage ETF</t>
    <phoneticPr fontId="4" type="noConversion"/>
  </si>
  <si>
    <t>RiverFront Dynamic US Flex-Cap ETF</t>
    <phoneticPr fontId="4" type="noConversion"/>
  </si>
  <si>
    <t>Direxion Daily S&amp;P 500 Bear 1X Shares</t>
    <phoneticPr fontId="4" type="noConversion"/>
  </si>
  <si>
    <t>Aptus Drawdown Managed Equity ETF</t>
    <phoneticPr fontId="4" type="noConversion"/>
  </si>
  <si>
    <t>Columbia International ESG Equity Income ETF</t>
    <phoneticPr fontId="4" type="noConversion"/>
  </si>
  <si>
    <t>First Trust RiverFront Dynamic Emerging Mkts ETF</t>
    <phoneticPr fontId="4" type="noConversion"/>
  </si>
  <si>
    <t>iShares MSCI China A ETF</t>
    <phoneticPr fontId="4" type="noConversion"/>
  </si>
  <si>
    <t>iShares ESG Advanced High Yield Corporate Bond ETF</t>
    <phoneticPr fontId="4" type="noConversion"/>
  </si>
  <si>
    <t>First Trust Alternative Absolute Return Strat ETF</t>
    <phoneticPr fontId="4" type="noConversion"/>
  </si>
  <si>
    <t>iShares Fallen Angels USD Bond ETF</t>
    <phoneticPr fontId="4" type="noConversion"/>
  </si>
  <si>
    <t>Bloomberg US HY Fallen Angel 3%Cap TR USD</t>
    <phoneticPr fontId="4" type="noConversion"/>
  </si>
  <si>
    <t>Columbia US ESG Equity Income ETF</t>
    <phoneticPr fontId="4" type="noConversion"/>
  </si>
  <si>
    <t>RiverFront Dynamic Core Income ETF</t>
    <phoneticPr fontId="4" type="noConversion"/>
  </si>
  <si>
    <t>SPDR S&amp;P Internet ETF</t>
    <phoneticPr fontId="4" type="noConversion"/>
  </si>
  <si>
    <t>S&amp;P Internet Select Industry TR USD</t>
    <phoneticPr fontId="4" type="noConversion"/>
  </si>
  <si>
    <t>iShares ESG Aware MSCI EAFE ETF</t>
    <phoneticPr fontId="4" type="noConversion"/>
  </si>
  <si>
    <t>MSCI EAFE Extended ESG Focus NR USD</t>
    <phoneticPr fontId="4" type="noConversion"/>
  </si>
  <si>
    <t>Global X Conscious Companies ETF</t>
    <phoneticPr fontId="4" type="noConversion"/>
  </si>
  <si>
    <t>Concinnity Conscious Companies TR USD</t>
    <phoneticPr fontId="4" type="noConversion"/>
  </si>
  <si>
    <t>Cambria Emerging Shareholder Yield ETF</t>
    <phoneticPr fontId="4" type="noConversion"/>
  </si>
  <si>
    <t>FlexShares STOXX Global ESG Select Index Fund</t>
    <phoneticPr fontId="4" type="noConversion"/>
  </si>
  <si>
    <t>STOXX Global ESG Select KPIs NR USD</t>
    <phoneticPr fontId="4" type="noConversion"/>
  </si>
  <si>
    <t>FlexShares STOXX US ESG Select Index Fund</t>
    <phoneticPr fontId="4" type="noConversion"/>
  </si>
  <si>
    <t>STOXX USA ESG Select KPIs NR USD</t>
    <phoneticPr fontId="4" type="noConversion"/>
  </si>
  <si>
    <t>3D Printing ETF</t>
    <phoneticPr fontId="4" type="noConversion"/>
  </si>
  <si>
    <t>Total 3D-Printing USD</t>
    <phoneticPr fontId="4" type="noConversion"/>
  </si>
  <si>
    <t>iShares ESG Aware MSCI EM ETF</t>
    <phoneticPr fontId="4" type="noConversion"/>
  </si>
  <si>
    <t>MSCI EM Extended ESG Focus NR USD</t>
    <phoneticPr fontId="4" type="noConversion"/>
  </si>
  <si>
    <t>Franklin Intl Low Volatility High Dividend Index</t>
    <phoneticPr fontId="4" type="noConversion"/>
  </si>
  <si>
    <t>Principal Millennial Global Growth ETF</t>
    <phoneticPr fontId="4" type="noConversion"/>
  </si>
  <si>
    <t>Principal Healthcare Innovators ETF</t>
    <phoneticPr fontId="4" type="noConversion"/>
  </si>
  <si>
    <t>Russell 3000 Healthcare TR</t>
    <phoneticPr fontId="4" type="noConversion"/>
  </si>
  <si>
    <t>First Trust Horizon Managed Vol Domestic ETF</t>
    <phoneticPr fontId="4" type="noConversion"/>
  </si>
  <si>
    <t>First Trust Horizon Managed Vol Dev Intl ETF</t>
    <phoneticPr fontId="4" type="noConversion"/>
  </si>
  <si>
    <t>Goldman Sachs Access Treasury 0-1 Year ETF</t>
    <phoneticPr fontId="4" type="noConversion"/>
  </si>
  <si>
    <t>iShares MSCI USA Small-Cap Min Vol Factor ETF</t>
    <phoneticPr fontId="4" type="noConversion"/>
  </si>
  <si>
    <t>MSCI USA Small Cap Minimum Volatility TR USD</t>
    <phoneticPr fontId="4" type="noConversion"/>
  </si>
  <si>
    <t>Global X Robotics and Artificial Intelligence ETF</t>
    <phoneticPr fontId="4" type="noConversion"/>
  </si>
  <si>
    <t>Indxx Gbl Rbtcs &amp; Artificial Int Thematic NR USD</t>
    <phoneticPr fontId="4" type="noConversion"/>
  </si>
  <si>
    <t>Global X FinTech ETF</t>
    <phoneticPr fontId="4" type="noConversion"/>
  </si>
  <si>
    <t>Indxx Global Fintech Thematic NR USD</t>
    <phoneticPr fontId="4" type="noConversion"/>
  </si>
  <si>
    <t>Invesco BulletShares 2024 Hi Yld Corp Bd ETF</t>
    <phoneticPr fontId="4" type="noConversion"/>
  </si>
  <si>
    <t>Nasdaq BulletShares USD Hi Yld Corp Bd 2024 USD</t>
    <phoneticPr fontId="4" type="noConversion"/>
  </si>
  <si>
    <t>Fidelity Low Volatility Factor ETF</t>
    <phoneticPr fontId="4" type="noConversion"/>
  </si>
  <si>
    <t>Fidelity High Dividend ETF</t>
    <phoneticPr fontId="4" type="noConversion"/>
  </si>
  <si>
    <t>Fidelity Dividend ETF for Rising Rates</t>
    <phoneticPr fontId="4" type="noConversion"/>
  </si>
  <si>
    <t>Fidelity Value Factor ETF</t>
    <phoneticPr fontId="4" type="noConversion"/>
  </si>
  <si>
    <t>Fidelity Quality Factor ETF</t>
    <phoneticPr fontId="4" type="noConversion"/>
  </si>
  <si>
    <t>Fidelity Momentum Factor ETF</t>
    <phoneticPr fontId="4" type="noConversion"/>
  </si>
  <si>
    <t>Nuveen Enhanced Yield US Aggregate Bond ETF</t>
    <phoneticPr fontId="4" type="noConversion"/>
  </si>
  <si>
    <t>ICE BofA US Broad Market TR</t>
    <phoneticPr fontId="4" type="noConversion"/>
  </si>
  <si>
    <t>Invesco BulletShares 2026 Corporate Bond ETF</t>
    <phoneticPr fontId="4" type="noConversion"/>
  </si>
  <si>
    <t>Nasdaq BulletShares USD Corporate Bond 2026 USD</t>
    <phoneticPr fontId="4" type="noConversion"/>
  </si>
  <si>
    <t>JPMorgan BetaBuilders USD High Yield Corp Bd ETF</t>
    <phoneticPr fontId="4" type="noConversion"/>
  </si>
  <si>
    <t>Global X Internet of Things ETF</t>
    <phoneticPr fontId="4" type="noConversion"/>
  </si>
  <si>
    <t>Indxx Global Internet of Things Thematic NR USD</t>
    <phoneticPr fontId="4" type="noConversion"/>
  </si>
  <si>
    <t>iShares iBonds Dec 2026 Term Corporate ETF</t>
    <phoneticPr fontId="4" type="noConversion"/>
  </si>
  <si>
    <t>Bloomberg December 2026 Corporate TR</t>
    <phoneticPr fontId="4" type="noConversion"/>
  </si>
  <si>
    <t>AdvisorShares Focused Equity ETF</t>
    <phoneticPr fontId="4" type="noConversion"/>
  </si>
  <si>
    <t>First Trust Nasdaq Semiconductor ETF</t>
    <phoneticPr fontId="4" type="noConversion"/>
  </si>
  <si>
    <t>Nasdaq US Smart Semiconductor TR USD</t>
    <phoneticPr fontId="4" type="noConversion"/>
  </si>
  <si>
    <t>Franklin US Low Volatility ETF</t>
    <phoneticPr fontId="4" type="noConversion"/>
  </si>
  <si>
    <t>First Trust Nasdaq Pharmaceuticals ETF</t>
    <phoneticPr fontId="4" type="noConversion"/>
  </si>
  <si>
    <t>Nasdaq US Smart Pharmaceuticals TR USD</t>
    <phoneticPr fontId="4" type="noConversion"/>
  </si>
  <si>
    <t>Principal US Small-Cap Multi-Factor ETF</t>
    <phoneticPr fontId="4" type="noConversion"/>
  </si>
  <si>
    <t>First Trust Nasdaq Transportation ETF</t>
    <phoneticPr fontId="4" type="noConversion"/>
  </si>
  <si>
    <t>Nasdaq US Smart Transportation TR USD</t>
    <phoneticPr fontId="4" type="noConversion"/>
  </si>
  <si>
    <t>Invesco Variable Rate Investment Grade ETF</t>
    <phoneticPr fontId="4" type="noConversion"/>
  </si>
  <si>
    <t>First Trust NASDAQ Oil &amp; Gas ETF</t>
    <phoneticPr fontId="4" type="noConversion"/>
  </si>
  <si>
    <t>Nasdaq US Smart Oil &amp; Gas TR USD</t>
    <phoneticPr fontId="4" type="noConversion"/>
  </si>
  <si>
    <t>FCF US Quality ETF</t>
    <phoneticPr fontId="4" type="noConversion"/>
  </si>
  <si>
    <t>ProShares K-1 Free Crude Oil Strategy ETF</t>
    <phoneticPr fontId="4" type="noConversion"/>
  </si>
  <si>
    <t>First Trust Flexible Municipal High Income ETF</t>
    <phoneticPr fontId="4" type="noConversion"/>
  </si>
  <si>
    <t>Bloomberg Municipal Bond Long 22+ YR TR</t>
    <phoneticPr fontId="4" type="noConversion"/>
  </si>
  <si>
    <t>First Trust Income Opportunities ETF</t>
    <phoneticPr fontId="4" type="noConversion"/>
  </si>
  <si>
    <t>Franklin Investment Grade Corporate ETF</t>
    <phoneticPr fontId="4" type="noConversion"/>
  </si>
  <si>
    <t>First Trust Nasdaq Bank ETF</t>
    <phoneticPr fontId="4" type="noConversion"/>
  </si>
  <si>
    <t>Nasdaq US Smart Banks TR USD</t>
    <phoneticPr fontId="4" type="noConversion"/>
  </si>
  <si>
    <t>First Trust Nasdaq Food &amp; Beverage ETF</t>
    <phoneticPr fontId="4" type="noConversion"/>
  </si>
  <si>
    <t>Nasdaq US Smart Food &amp; Beverage TR USD</t>
    <phoneticPr fontId="4" type="noConversion"/>
  </si>
  <si>
    <t>First Trust S-Network E-Commerce ETF</t>
    <phoneticPr fontId="4" type="noConversion"/>
  </si>
  <si>
    <t>S-Network Global E-Commerce TR USD</t>
    <phoneticPr fontId="4" type="noConversion"/>
  </si>
  <si>
    <t>Innovator Laddered Allocation Power Buffer ETF</t>
    <phoneticPr fontId="4" type="noConversion"/>
  </si>
  <si>
    <t>SPDR MSCI Emerg Mkts Fossil Fuel Reserves Free ETF</t>
    <phoneticPr fontId="4" type="noConversion"/>
  </si>
  <si>
    <t>MSCI Emerging Markets ex Fossil Fuels NR USD</t>
    <phoneticPr fontId="4" type="noConversion"/>
  </si>
  <si>
    <t>SPDR MSCI EAFE Fossil Fuel Reserves Free ETF</t>
    <phoneticPr fontId="4" type="noConversion"/>
  </si>
  <si>
    <t>MSCI EAFE ex Fossil Fuels NR USD</t>
    <phoneticPr fontId="4" type="noConversion"/>
  </si>
  <si>
    <t>American Customer Satisfaction ETF</t>
    <phoneticPr fontId="4" type="noConversion"/>
  </si>
  <si>
    <t>Direxion Daily CSI China Internet Idx Bull 2X Shs</t>
    <phoneticPr fontId="4" type="noConversion"/>
  </si>
  <si>
    <t>Goldman Sachs Hedge Industry VIP ETF</t>
    <phoneticPr fontId="4" type="noConversion"/>
  </si>
  <si>
    <t>WisdomTree International ESG Fund</t>
    <phoneticPr fontId="4" type="noConversion"/>
  </si>
  <si>
    <t>iShares Core 5 10 Year USD Bond ETF</t>
    <phoneticPr fontId="4" type="noConversion"/>
  </si>
  <si>
    <t>JPMorgan Diversified Return US Small Cp Equity ETF</t>
    <phoneticPr fontId="4" type="noConversion"/>
  </si>
  <si>
    <t>Janus Henderson Short Duration Income ETF</t>
    <phoneticPr fontId="4" type="noConversion"/>
  </si>
  <si>
    <t>Global X MSCI SuperDividend EAFE ETF</t>
    <phoneticPr fontId="4" type="noConversion"/>
  </si>
  <si>
    <t>MSCI EAFE Top 50 Dividend NR USD</t>
    <phoneticPr fontId="4" type="noConversion"/>
  </si>
  <si>
    <t>FlexShares Core Select Bond Fund</t>
    <phoneticPr fontId="4" type="noConversion"/>
  </si>
  <si>
    <t>Invesco S&amp;P SmallCap High Div Low Vol ETF</t>
    <phoneticPr fontId="4" type="noConversion"/>
  </si>
  <si>
    <t>S&amp;P SmallCap 600 Low Volatility High Div TR USD</t>
    <phoneticPr fontId="4" type="noConversion"/>
  </si>
  <si>
    <t>iShares ESG Aware MSCI USA ETF</t>
    <phoneticPr fontId="4" type="noConversion"/>
  </si>
  <si>
    <t>MSCI USA Extended ESG Focus TR USD</t>
    <phoneticPr fontId="4" type="noConversion"/>
  </si>
  <si>
    <t>Virtus Newfleet High Yield Bond ETF</t>
    <phoneticPr fontId="4" type="noConversion"/>
  </si>
  <si>
    <t>Bloomberg US High Yield 2% Issuer Cap CR</t>
    <phoneticPr fontId="4" type="noConversion"/>
  </si>
  <si>
    <t>Xtrackers USD High Yld Corporate Bd ETF</t>
    <phoneticPr fontId="4" type="noConversion"/>
  </si>
  <si>
    <t>Solactive USD Hi Yld Total Market USD</t>
    <phoneticPr fontId="4" type="noConversion"/>
  </si>
  <si>
    <t>Nuveen ESG Small-Cap ETF</t>
    <phoneticPr fontId="4" type="noConversion"/>
  </si>
  <si>
    <t>TIAA ESG USA Small-Cap TR USD</t>
    <phoneticPr fontId="4" type="noConversion"/>
  </si>
  <si>
    <t>Nuveen ESG Large-Cap Growth ETF</t>
    <phoneticPr fontId="4" type="noConversion"/>
  </si>
  <si>
    <t>TIAA ESG USA Large-Cap Growth TR USD</t>
    <phoneticPr fontId="4" type="noConversion"/>
  </si>
  <si>
    <t>Nuveen ESG Large-Cap Value ETF</t>
    <phoneticPr fontId="4" type="noConversion"/>
  </si>
  <si>
    <t>TIAA ESG USA Large-Cap Value TR USD</t>
    <phoneticPr fontId="4" type="noConversion"/>
  </si>
  <si>
    <t>Nuveen ESG Mid-Cap Growth ETF</t>
    <phoneticPr fontId="4" type="noConversion"/>
  </si>
  <si>
    <t>TIAA ESG USA Mid-Cap Growth TR USD</t>
    <phoneticPr fontId="4" type="noConversion"/>
  </si>
  <si>
    <t>Nuveen ESG Mid-Cap Value ETF</t>
    <phoneticPr fontId="4" type="noConversion"/>
  </si>
  <si>
    <t>TIAA ESG USA Mid-Cap Value TR USD</t>
    <phoneticPr fontId="4" type="noConversion"/>
  </si>
  <si>
    <t>Amplify CWP Enhanced Dividend Income ETF</t>
    <phoneticPr fontId="4" type="noConversion"/>
  </si>
  <si>
    <t>John Hancock Multifactor Developed Internatl ETF</t>
    <phoneticPr fontId="4" type="noConversion"/>
  </si>
  <si>
    <t>Pacer US Cash Cows 100 ETF</t>
    <phoneticPr fontId="4" type="noConversion"/>
  </si>
  <si>
    <t>Pacer US Cash Cows 100 TR USD</t>
    <phoneticPr fontId="4" type="noConversion"/>
  </si>
  <si>
    <t>Nuveen Short-Term REIT ETF</t>
    <phoneticPr fontId="4" type="noConversion"/>
  </si>
  <si>
    <t>Dow Jones U.S. Select Real Estate Securities TR</t>
    <phoneticPr fontId="4" type="noConversion"/>
  </si>
  <si>
    <t>WBI Power Factor High Dividend ETF</t>
    <phoneticPr fontId="4" type="noConversion"/>
  </si>
  <si>
    <t>Solactive Power Factor High Dividend TR USD</t>
    <phoneticPr fontId="4" type="noConversion"/>
  </si>
  <si>
    <t>ALPS O'Shares US Small-Cap Quality Dividend ETF</t>
    <phoneticPr fontId="4" type="noConversion"/>
  </si>
  <si>
    <t>FTSE USA SC XRE 2Q/V/Y 3 CF TR USD</t>
    <phoneticPr fontId="4" type="noConversion"/>
  </si>
  <si>
    <t>Invesco Treasury Collateral ETF</t>
    <phoneticPr fontId="4" type="noConversion"/>
  </si>
  <si>
    <t>ICE US Treasury Short Bond TR USD</t>
    <phoneticPr fontId="4" type="noConversion"/>
  </si>
  <si>
    <t>Davis Select Financial ETF</t>
    <phoneticPr fontId="4" type="noConversion"/>
  </si>
  <si>
    <t>Davis Select Worldwide ETF</t>
    <phoneticPr fontId="4" type="noConversion"/>
  </si>
  <si>
    <t>Davis Select US Equity ETF</t>
    <phoneticPr fontId="4" type="noConversion"/>
  </si>
  <si>
    <t>InfraCap REIT Preferred ETF</t>
    <phoneticPr fontId="4" type="noConversion"/>
  </si>
  <si>
    <t>Indxx REIT Preferred Stock USD</t>
    <phoneticPr fontId="4" type="noConversion"/>
  </si>
  <si>
    <t>First Trust TCW Opportunistic Fixed Income ETF</t>
    <phoneticPr fontId="4" type="noConversion"/>
  </si>
  <si>
    <t>Ecofin Global Water ESG Fund</t>
    <phoneticPr fontId="4" type="noConversion"/>
  </si>
  <si>
    <t>Global X Founder-Run Companies ETF</t>
    <phoneticPr fontId="4" type="noConversion"/>
  </si>
  <si>
    <t>Inspire Small/Mid Cap ETF</t>
    <phoneticPr fontId="4" type="noConversion"/>
  </si>
  <si>
    <t>Inspire Small/Mid Cap Impact Equal Weight USD</t>
    <phoneticPr fontId="4" type="noConversion"/>
  </si>
  <si>
    <t>Inspire Global Hope ETF</t>
    <phoneticPr fontId="4" type="noConversion"/>
  </si>
  <si>
    <t>Inspire Global Hope Large Cap Equal Weight USD</t>
    <phoneticPr fontId="4" type="noConversion"/>
  </si>
  <si>
    <t>VanEck Green Bond ETF</t>
    <phoneticPr fontId="4" type="noConversion"/>
  </si>
  <si>
    <t>S&amp;P Green Bond U.S. Dollar Select Index USD</t>
    <phoneticPr fontId="4" type="noConversion"/>
  </si>
  <si>
    <t>Global X US Infrastructure Development ETF</t>
    <phoneticPr fontId="4" type="noConversion"/>
  </si>
  <si>
    <t>Indxx US Infrastructure Development USD</t>
    <phoneticPr fontId="4" type="noConversion"/>
  </si>
  <si>
    <t>Saba Closed-End Funds ETF</t>
    <phoneticPr fontId="4" type="noConversion"/>
  </si>
  <si>
    <t>iBoxx USD Liquid High Yield</t>
    <phoneticPr fontId="4" type="noConversion"/>
  </si>
  <si>
    <t>iShares Core MSCI International Developed Mkt ETF</t>
    <phoneticPr fontId="4" type="noConversion"/>
  </si>
  <si>
    <t>MSCI World ex USA IMI NR</t>
    <phoneticPr fontId="4" type="noConversion"/>
  </si>
  <si>
    <t>Arrow Reserve Capital Management ETF</t>
    <phoneticPr fontId="4" type="noConversion"/>
  </si>
  <si>
    <t>FTSE 6-Month Treasury Bill</t>
    <phoneticPr fontId="4" type="noConversion"/>
  </si>
  <si>
    <t>Direxion Auspice Broad Commodity Strategy ETF</t>
    <phoneticPr fontId="4" type="noConversion"/>
  </si>
  <si>
    <t>Auspice Broad Commodities Total Return Index</t>
    <phoneticPr fontId="4" type="noConversion"/>
  </si>
  <si>
    <t>abrdn Bloomberg All Cmdty Lngr Dated Strat K-1 Fr</t>
    <phoneticPr fontId="4" type="noConversion"/>
  </si>
  <si>
    <t>Bloomberg Commodity 3-Month Forward TR USD</t>
    <phoneticPr fontId="4" type="noConversion"/>
  </si>
  <si>
    <t>abrdn Bloomberg All Commodity Strat K-1 Free ETF</t>
    <phoneticPr fontId="4" type="noConversion"/>
  </si>
  <si>
    <t>Nuveen Enhanced Yield 1-5 Year US Agg Bd ETF</t>
    <phoneticPr fontId="4" type="noConversion"/>
  </si>
  <si>
    <t>Bloomberg U.S. Aggregate 1-5 Years TR USD</t>
    <phoneticPr fontId="4" type="noConversion"/>
  </si>
  <si>
    <t>Invesco S&amp;P SmallCap Quality ETF</t>
    <phoneticPr fontId="4" type="noConversion"/>
  </si>
  <si>
    <t>S&amp;P SmallCap 600 Quality TR USD</t>
    <phoneticPr fontId="4" type="noConversion"/>
  </si>
  <si>
    <t>Cambria Tail Risk ETF</t>
    <phoneticPr fontId="4" type="noConversion"/>
  </si>
  <si>
    <t>Bloomberg US Short Treasury Bond TR</t>
    <phoneticPr fontId="4" type="noConversion"/>
  </si>
  <si>
    <t>Absolute Return USD High</t>
    <phoneticPr fontId="4" type="noConversion"/>
  </si>
  <si>
    <t>JPMorgan International Bond Opportunities ETF</t>
    <phoneticPr fontId="4" type="noConversion"/>
  </si>
  <si>
    <t>Bloomberg Multiverse TR USD Hedged</t>
    <phoneticPr fontId="4" type="noConversion"/>
  </si>
  <si>
    <t>VictoryShares Dividend Accelerator ETF</t>
    <phoneticPr fontId="4" type="noConversion"/>
  </si>
  <si>
    <t>Nasdaq Victory Dividend Accelerator TR USD</t>
    <phoneticPr fontId="4" type="noConversion"/>
  </si>
  <si>
    <t>Franklin US Mid Cap Multifactor Index ETF</t>
    <phoneticPr fontId="4" type="noConversion"/>
  </si>
  <si>
    <t>Franklin US Small Cap Multifactor Index ETF</t>
    <phoneticPr fontId="4" type="noConversion"/>
  </si>
  <si>
    <t>Franklin US Large Cap Multifactor Index ETF</t>
    <phoneticPr fontId="4" type="noConversion"/>
  </si>
  <si>
    <t>Alpha Architect Value Momentum Trend ETF</t>
    <phoneticPr fontId="4" type="noConversion"/>
  </si>
  <si>
    <t>MSCI World TR USD</t>
    <phoneticPr fontId="4" type="noConversion"/>
  </si>
  <si>
    <t>Direxion Daily Utilities Bull 3X Shares</t>
    <phoneticPr fontId="4" type="noConversion"/>
  </si>
  <si>
    <t>ClearBridge All Cap Growth ESG ETF</t>
    <phoneticPr fontId="4" type="noConversion"/>
  </si>
  <si>
    <t>Russell 3000 Growth TR</t>
    <phoneticPr fontId="4" type="noConversion"/>
  </si>
  <si>
    <t>Direxion Daily Aerospace &amp; Defense Bull 3X Shares</t>
    <phoneticPr fontId="4" type="noConversion"/>
  </si>
  <si>
    <t>Direxion Daily Industrials Bull 3X Shares</t>
    <phoneticPr fontId="4" type="noConversion"/>
  </si>
  <si>
    <t>Direxion Daily MSCI Mexico Bull 3X Shares</t>
    <phoneticPr fontId="4" type="noConversion"/>
  </si>
  <si>
    <t>Direxion Daily Transportation Bull 3X Shares</t>
    <phoneticPr fontId="4" type="noConversion"/>
  </si>
  <si>
    <t>S&amp;P Transportation Select Industry FMC Capped USD</t>
    <phoneticPr fontId="4" type="noConversion"/>
  </si>
  <si>
    <t>Hartford Multifactor Diversified International ETF</t>
    <phoneticPr fontId="4" type="noConversion"/>
  </si>
  <si>
    <t>IQ Chaikin US Small Cap ETF</t>
    <phoneticPr fontId="4" type="noConversion"/>
  </si>
  <si>
    <t>NASDAQ Chaikin Power US Small Cap TR USD</t>
    <phoneticPr fontId="4" type="noConversion"/>
  </si>
  <si>
    <t>WisdomTree Yield Enhanced US Sh-Tr Aggregate Bond</t>
    <phoneticPr fontId="4" type="noConversion"/>
  </si>
  <si>
    <t>Bloomberg US Short Aggr Enhcd Yld TR USD</t>
    <phoneticPr fontId="4" type="noConversion"/>
  </si>
  <si>
    <t>JPMorgan Ultra-Short Income ETF</t>
    <phoneticPr fontId="4" type="noConversion"/>
  </si>
  <si>
    <t>ICE BofA US 3-Month T Bill TR IX</t>
    <phoneticPr fontId="4" type="noConversion"/>
  </si>
  <si>
    <t>GraniteShares Bloomberg Commodity Broad Str No K-1</t>
    <phoneticPr fontId="4" type="noConversion"/>
  </si>
  <si>
    <t>Bloomberg Commodity CR</t>
    <phoneticPr fontId="4" type="noConversion"/>
  </si>
  <si>
    <t>ClearBridge Large Cap Growth ESG ETF</t>
    <phoneticPr fontId="4" type="noConversion"/>
  </si>
  <si>
    <t>Core Alternative ETF</t>
    <phoneticPr fontId="4" type="noConversion"/>
  </si>
  <si>
    <t>ClearBridge Dividend Strategy ESG ETF</t>
    <phoneticPr fontId="4" type="noConversion"/>
  </si>
  <si>
    <t>FormulaFolios Hedged Growth ETF</t>
    <phoneticPr fontId="4" type="noConversion"/>
  </si>
  <si>
    <t>Barclay Equity Long/Short Index</t>
    <phoneticPr fontId="4" type="noConversion"/>
  </si>
  <si>
    <t>Nuveen ESG International Developed Markets Eqty</t>
    <phoneticPr fontId="4" type="noConversion"/>
  </si>
  <si>
    <t>Nuveen ESG Emerging Markets Equity ETF</t>
    <phoneticPr fontId="4" type="noConversion"/>
  </si>
  <si>
    <t>TIAA ESG Emerging Markets Equity NR USD</t>
    <phoneticPr fontId="4" type="noConversion"/>
  </si>
  <si>
    <t>Goldman Sachs Access Investment Grade Corp Bd ETF</t>
    <phoneticPr fontId="4" type="noConversion"/>
  </si>
  <si>
    <t>Pacer US Small Cap Cash Cows 100 ETF</t>
    <phoneticPr fontId="4" type="noConversion"/>
  </si>
  <si>
    <t>Pacer US Small Cap Cash Cows NR USD</t>
    <phoneticPr fontId="4" type="noConversion"/>
  </si>
  <si>
    <t>Pacer Developed Markets International Cash Cws 100</t>
    <phoneticPr fontId="4" type="noConversion"/>
  </si>
  <si>
    <t>Pacer Dev Markets Intl Cash Cows 100 NR USD</t>
    <phoneticPr fontId="4" type="noConversion"/>
  </si>
  <si>
    <t>First Trust Large Cap US Equity Select ETF</t>
    <phoneticPr fontId="4" type="noConversion"/>
  </si>
  <si>
    <t>Nasdaq Riskalyze US Large Cap TR USD</t>
    <phoneticPr fontId="4" type="noConversion"/>
  </si>
  <si>
    <t>First Trust Mid Cap US Equity Select ETF</t>
    <phoneticPr fontId="4" type="noConversion"/>
  </si>
  <si>
    <t>Nasdaq Riskalyze US Mid Cap TR USD</t>
    <phoneticPr fontId="4" type="noConversion"/>
  </si>
  <si>
    <t>First Trust US Equity Dividend Select ETF</t>
    <phoneticPr fontId="4" type="noConversion"/>
  </si>
  <si>
    <t>First Trust California Municipal High Income ETF</t>
    <phoneticPr fontId="4" type="noConversion"/>
  </si>
  <si>
    <t>First Trust Emerging Markets Equity Select ETF</t>
    <phoneticPr fontId="4" type="noConversion"/>
  </si>
  <si>
    <t>Nasdaq Riskalyze Emerging Markets TR USD</t>
    <phoneticPr fontId="4" type="noConversion"/>
  </si>
  <si>
    <t>First Trust Small Cap US Equity Select ETF</t>
    <phoneticPr fontId="4" type="noConversion"/>
  </si>
  <si>
    <t>Nasdaq Riskalyze US Small Cap TR USD</t>
    <phoneticPr fontId="4" type="noConversion"/>
  </si>
  <si>
    <t>VictoryShares US Multi-Factor Minimum Vol ETF</t>
    <phoneticPr fontId="4" type="noConversion"/>
  </si>
  <si>
    <t>Nasdaq Victory US Multi-Factor Min Vol TR USD</t>
    <phoneticPr fontId="4" type="noConversion"/>
  </si>
  <si>
    <t>ClearShares OCIO ETF</t>
    <phoneticPr fontId="4" type="noConversion"/>
  </si>
  <si>
    <t>FCF International Quality ETF</t>
    <phoneticPr fontId="4" type="noConversion"/>
  </si>
  <si>
    <t>WisdomTree US Multifactor Fund</t>
    <phoneticPr fontId="4" type="noConversion"/>
  </si>
  <si>
    <t>WisdomTree US Multifactor TR USD</t>
    <phoneticPr fontId="4" type="noConversion"/>
  </si>
  <si>
    <t>Goldman Sachs ActiveBeta US Small Cap Equity ETF</t>
    <phoneticPr fontId="4" type="noConversion"/>
  </si>
  <si>
    <t>US Global GO GOLD and Precious Metal Miners ETF</t>
    <phoneticPr fontId="4" type="noConversion"/>
  </si>
  <si>
    <t>iShares Russell 2500 ETF</t>
    <phoneticPr fontId="4" type="noConversion"/>
  </si>
  <si>
    <t>Russell 2500 TR</t>
    <phoneticPr fontId="4" type="noConversion"/>
  </si>
  <si>
    <t>Principal Spectrum Preferred Securities Active ETF</t>
    <phoneticPr fontId="4" type="noConversion"/>
  </si>
  <si>
    <t>ICE BofA US Investment Grade Insti Cap Sec TR USD</t>
    <phoneticPr fontId="4" type="noConversion"/>
  </si>
  <si>
    <t>Inspire Corporate Bond ETF</t>
    <phoneticPr fontId="4" type="noConversion"/>
  </si>
  <si>
    <t>Inspire Corporate Bond Impact Equal Weight USD</t>
    <phoneticPr fontId="4" type="noConversion"/>
  </si>
  <si>
    <t>Royce Quant Small-Cap Quality Value ETF</t>
    <phoneticPr fontId="4" type="noConversion"/>
  </si>
  <si>
    <t>iShares High Yield Bond Factor ETF</t>
    <phoneticPr fontId="4" type="noConversion"/>
  </si>
  <si>
    <t>iShares Investment Grade Bond Factor ETF</t>
    <phoneticPr fontId="4" type="noConversion"/>
  </si>
  <si>
    <t>Invesco S&amp;P 500 Minimum Variance ETF</t>
    <phoneticPr fontId="4" type="noConversion"/>
  </si>
  <si>
    <t>S&amp;P 500 Minimum Volatility TR</t>
    <phoneticPr fontId="4" type="noConversion"/>
  </si>
  <si>
    <t>iShares ESG Aware 1-5 Year USD Corporate Bond ETF</t>
    <phoneticPr fontId="4" type="noConversion"/>
  </si>
  <si>
    <t>Bloomberg MSCI US Co 1-5 ESG Focus TR USD</t>
    <phoneticPr fontId="4" type="noConversion"/>
  </si>
  <si>
    <t>iShares ESG Aware USD Corporate Bond ETF</t>
    <phoneticPr fontId="4" type="noConversion"/>
  </si>
  <si>
    <t>Bloomberg MSCI US Corp ESG Focus TR USD</t>
    <phoneticPr fontId="4" type="noConversion"/>
  </si>
  <si>
    <t>ProShares Equities for Rising Rates ETF</t>
    <phoneticPr fontId="4" type="noConversion"/>
  </si>
  <si>
    <t>Nasdaq US Lrg Cp Equities for Rising Rts TR USD</t>
    <phoneticPr fontId="4" type="noConversion"/>
  </si>
  <si>
    <t>iShares MSCI Emerging Markets ex China ETF</t>
    <phoneticPr fontId="4" type="noConversion"/>
  </si>
  <si>
    <t>MSCI EM EX CHINA NR USD</t>
    <phoneticPr fontId="4" type="noConversion"/>
  </si>
  <si>
    <t>First Trust Dow 30 Equal Weight ETF</t>
    <phoneticPr fontId="4" type="noConversion"/>
  </si>
  <si>
    <t>Dow Jones Industrial Average Equal Weight TR USD</t>
    <phoneticPr fontId="4" type="noConversion"/>
  </si>
  <si>
    <t>Fieldstone Merlin Dynamic Large Cap Growth ETF</t>
    <phoneticPr fontId="4" type="noConversion"/>
  </si>
  <si>
    <t>Index is not provided by Management Company</t>
    <phoneticPr fontId="4" type="noConversion"/>
  </si>
  <si>
    <t>NULL</t>
    <phoneticPr fontId="4" type="noConversion"/>
  </si>
  <si>
    <t>NaN</t>
    <phoneticPr fontId="4" type="noConversion"/>
  </si>
  <si>
    <t>UVA Unconstrained Medium-Term Fixed Income ETF</t>
    <phoneticPr fontId="4" type="noConversion"/>
  </si>
  <si>
    <t>Direxion Daily Emerging Markets Bond Bull 3X ETF</t>
    <phoneticPr fontId="4" type="noConversion"/>
  </si>
  <si>
    <t>First Trust Institutional Prefrrd Sec and Inc ETF</t>
    <phoneticPr fontId="4" type="noConversion"/>
  </si>
  <si>
    <t>GraniteShares Gold Trust</t>
    <phoneticPr fontId="4" type="noConversion"/>
  </si>
  <si>
    <t>PIMCO RAFI Dynamic Multi-Factor Internatl Eqty ETF</t>
    <phoneticPr fontId="4" type="noConversion"/>
  </si>
  <si>
    <t>RAFI Dynamic Multi-Factor Developed ex US NR USD</t>
    <phoneticPr fontId="4" type="noConversion"/>
  </si>
  <si>
    <t>Main Sector Rotation Etf</t>
    <phoneticPr fontId="4" type="noConversion"/>
  </si>
  <si>
    <t>PIMCO RAFI Dynamic Multi-Factor Emerg Mkts Eq ETF</t>
    <phoneticPr fontId="4" type="noConversion"/>
  </si>
  <si>
    <t>RAFI Dynamic Multi-Factor Emerging Markets NR USD</t>
    <phoneticPr fontId="4" type="noConversion"/>
  </si>
  <si>
    <t>PIMCO RAFI Dynamic Multi-Factor US Equity ETF</t>
    <phoneticPr fontId="4" type="noConversion"/>
  </si>
  <si>
    <t>RAFI Dynamic Multi-Factor U.S. TR USD</t>
    <phoneticPr fontId="4" type="noConversion"/>
  </si>
  <si>
    <t>Point Bridge America First ETF</t>
    <phoneticPr fontId="4" type="noConversion"/>
  </si>
  <si>
    <t>Goldman Sachs Access High Yield Corporate Bond ETF</t>
    <phoneticPr fontId="4" type="noConversion"/>
  </si>
  <si>
    <t>KraneShares MSCI One Belt One Road Index ETF</t>
    <phoneticPr fontId="4" type="noConversion"/>
  </si>
  <si>
    <t>MSCI Glbl China Infastructure Exp Net Return USD</t>
    <phoneticPr fontId="4" type="noConversion"/>
  </si>
  <si>
    <t>Franklin Dynamic Municipal Bond ETF</t>
    <phoneticPr fontId="4" type="noConversion"/>
  </si>
  <si>
    <t>Global X Us Preferred Etf</t>
    <phoneticPr fontId="4" type="noConversion"/>
  </si>
  <si>
    <t>Goldman Sachs Equal Weight Us Large Cap Equity Etf</t>
    <phoneticPr fontId="4" type="noConversion"/>
  </si>
  <si>
    <t>Solactive US Large Cap Eql Wt TR USD</t>
    <phoneticPr fontId="4" type="noConversion"/>
  </si>
  <si>
    <t>iShares iBonds Dec 2027 Term Corporate ETF</t>
    <phoneticPr fontId="4" type="noConversion"/>
  </si>
  <si>
    <t>Invesco PureBeta 0-5 Yr US TIPS ETF</t>
    <phoneticPr fontId="4" type="noConversion"/>
  </si>
  <si>
    <t>Invesco PureBeta MSCI USA ETF</t>
    <phoneticPr fontId="4" type="noConversion"/>
  </si>
  <si>
    <t>MSCI USA TR USD</t>
    <phoneticPr fontId="4" type="noConversion"/>
  </si>
  <si>
    <t>Invesco BulletShares 2025 Hi Yld Bd ETF</t>
    <phoneticPr fontId="4" type="noConversion"/>
  </si>
  <si>
    <t>Nasdaq BulletShares USD Hi Yld Corp Bond 2025 USD</t>
    <phoneticPr fontId="4" type="noConversion"/>
  </si>
  <si>
    <t>Invesco BulletShares 2027 Corporate Bond ETF</t>
    <phoneticPr fontId="4" type="noConversion"/>
  </si>
  <si>
    <t>Nasdaq BulletShares USD Corporate Bond 2027 USD</t>
    <phoneticPr fontId="4" type="noConversion"/>
  </si>
  <si>
    <t>Hartford Total Return Bond ETF</t>
    <phoneticPr fontId="4" type="noConversion"/>
  </si>
  <si>
    <t>Anfield Diversified Alternatives ETF</t>
    <phoneticPr fontId="4" type="noConversion"/>
  </si>
  <si>
    <t>Bloomberg Global Aggregate Bond TR</t>
    <phoneticPr fontId="4" type="noConversion"/>
  </si>
  <si>
    <t>Nuveen ESG US Aggregate Bond ETF</t>
    <phoneticPr fontId="4" type="noConversion"/>
  </si>
  <si>
    <t>VanEck Long/Flat Trend ETF</t>
    <phoneticPr fontId="4" type="noConversion"/>
  </si>
  <si>
    <t>AXS Change Finance ESG ETF</t>
    <phoneticPr fontId="4" type="noConversion"/>
  </si>
  <si>
    <t>Schwab 1000 Index ETF</t>
    <phoneticPr fontId="4" type="noConversion"/>
  </si>
  <si>
    <t>Schwab 1000 TR USD</t>
    <phoneticPr fontId="4" type="noConversion"/>
  </si>
  <si>
    <t>KraneShares Emerging Markets Consumer Tech Idx ETF</t>
    <phoneticPr fontId="4" type="noConversion"/>
  </si>
  <si>
    <t>Solactive EM Cons Tech TR USD</t>
    <phoneticPr fontId="4" type="noConversion"/>
  </si>
  <si>
    <t>Principal US Mega-Cap ETF</t>
    <phoneticPr fontId="4" type="noConversion"/>
  </si>
  <si>
    <t>Virtus WMC International Dividend ETF</t>
    <phoneticPr fontId="4" type="noConversion"/>
  </si>
  <si>
    <t>Columbia Diversified Fixed Income Allocation ETF</t>
    <phoneticPr fontId="4" type="noConversion"/>
  </si>
  <si>
    <t>KraneShares MSCI China Clean Technology Index ETF</t>
    <phoneticPr fontId="4" type="noConversion"/>
  </si>
  <si>
    <t>MSCI China IMI Environment 10/40 NR USD</t>
    <phoneticPr fontId="4" type="noConversion"/>
  </si>
  <si>
    <t>Ai Powered Equity Etf</t>
    <phoneticPr fontId="4" type="noConversion"/>
  </si>
  <si>
    <t>IQ MacKay Municipal Insured ETF</t>
    <phoneticPr fontId="4" type="noConversion"/>
  </si>
  <si>
    <t>IQ MacKay Municipal Intermediate ETF</t>
    <phoneticPr fontId="4" type="noConversion"/>
  </si>
  <si>
    <t>VictoryShares Small Mid Cap Value Momentum ETF</t>
    <phoneticPr fontId="4" type="noConversion"/>
  </si>
  <si>
    <t>MSCI USA Small Cap Select Value Mom Blend TR USD</t>
    <phoneticPr fontId="4" type="noConversion"/>
  </si>
  <si>
    <t>VictoryShares International Value Momentum ETF</t>
    <phoneticPr fontId="4" type="noConversion"/>
  </si>
  <si>
    <t>Nasdaq DM Ex United States Large Mid Cap TR USD</t>
    <phoneticPr fontId="4" type="noConversion"/>
  </si>
  <si>
    <t>VictoryShares US Value Momentum ETF</t>
    <phoneticPr fontId="4" type="noConversion"/>
  </si>
  <si>
    <t>VictoryShares USAA Core Intermediate-Term Bond ETF</t>
    <phoneticPr fontId="4" type="noConversion"/>
  </si>
  <si>
    <t>iShares Broad USD High Yield Corporate Bond ETF</t>
    <phoneticPr fontId="4" type="noConversion"/>
  </si>
  <si>
    <t>VictoryShares Emerging Markets Value Momentum ETF</t>
    <phoneticPr fontId="4" type="noConversion"/>
  </si>
  <si>
    <t>VictoryShares USAA Core Short-Term Bond ETF</t>
    <phoneticPr fontId="4" type="noConversion"/>
  </si>
  <si>
    <t>Bloomberg 1-3 Y Credit TR</t>
    <phoneticPr fontId="4" type="noConversion"/>
  </si>
  <si>
    <t>Franklin Municipal Green Bond ETF</t>
    <phoneticPr fontId="4" type="noConversion"/>
  </si>
  <si>
    <t>Bloomberg Municipal Bond TR</t>
    <phoneticPr fontId="4" type="noConversion"/>
  </si>
  <si>
    <t>Inspire 100 ETF</t>
    <phoneticPr fontId="4" type="noConversion"/>
  </si>
  <si>
    <t>Inspire 100 USD</t>
    <phoneticPr fontId="4" type="noConversion"/>
  </si>
  <si>
    <t>Arrow Reverse Cap 500 ETF</t>
    <phoneticPr fontId="4" type="noConversion"/>
  </si>
  <si>
    <t>First Trust Municipal High Income ETF</t>
    <phoneticPr fontId="4" type="noConversion"/>
  </si>
  <si>
    <t>First Trust SMID Cap Rising Dividend Achievers ETF</t>
    <phoneticPr fontId="4" type="noConversion"/>
  </si>
  <si>
    <t>Nasdaq US Small Mid Cap Rising Div Achvrs TR USD</t>
    <phoneticPr fontId="4" type="noConversion"/>
  </si>
  <si>
    <t>Franklin FTSE United Kingdom ETF</t>
    <phoneticPr fontId="4" type="noConversion"/>
  </si>
  <si>
    <t>FTSE United Kingdom RIC Capped NR</t>
    <phoneticPr fontId="4" type="noConversion"/>
  </si>
  <si>
    <t>Franklin FTSE Europe Hedged ETF</t>
    <phoneticPr fontId="4" type="noConversion"/>
  </si>
  <si>
    <t>Franklin FTSE France ETF</t>
    <phoneticPr fontId="4" type="noConversion"/>
  </si>
  <si>
    <t>Franklin FTSE Mexico ETF</t>
    <phoneticPr fontId="4" type="noConversion"/>
  </si>
  <si>
    <t>FTSE Mexico RIC Capped NR</t>
    <phoneticPr fontId="4" type="noConversion"/>
  </si>
  <si>
    <t>Franklin FTSE Europe ETF</t>
    <phoneticPr fontId="4" type="noConversion"/>
  </si>
  <si>
    <t>FTSE Developed Europe RIC Capped NR</t>
    <phoneticPr fontId="4" type="noConversion"/>
  </si>
  <si>
    <t>Franklin FTSE Canada ETF</t>
    <phoneticPr fontId="4" type="noConversion"/>
  </si>
  <si>
    <t>FTSE Canada RIC Capped NR</t>
    <phoneticPr fontId="4" type="noConversion"/>
  </si>
  <si>
    <t>Franklin FTSE Taiwan ETF</t>
    <phoneticPr fontId="4" type="noConversion"/>
  </si>
  <si>
    <t>FTSE Taiwan RIC Capped NR</t>
    <phoneticPr fontId="4" type="noConversion"/>
  </si>
  <si>
    <t>Franklin FTSE Hong Kong ETF</t>
    <phoneticPr fontId="4" type="noConversion"/>
  </si>
  <si>
    <t>FTSE Hong Kong RIC Capped TR</t>
    <phoneticPr fontId="4" type="noConversion"/>
  </si>
  <si>
    <t>Franklin FTSE Australia ETF</t>
    <phoneticPr fontId="4" type="noConversion"/>
  </si>
  <si>
    <t>FTSE Australia RIC Capped NR</t>
    <phoneticPr fontId="4" type="noConversion"/>
  </si>
  <si>
    <t>Franklin FTSE China ETF</t>
    <phoneticPr fontId="4" type="noConversion"/>
  </si>
  <si>
    <t>FTSE China RIC Capped TR</t>
    <phoneticPr fontId="4" type="noConversion"/>
  </si>
  <si>
    <t>Franklin FTSE Germany ETF</t>
    <phoneticPr fontId="4" type="noConversion"/>
  </si>
  <si>
    <t>FTSE Germany RIC Capped NR</t>
    <phoneticPr fontId="4" type="noConversion"/>
  </si>
  <si>
    <t>Franklin FTSE Japan Hedged ETF</t>
    <phoneticPr fontId="4" type="noConversion"/>
  </si>
  <si>
    <t>FTSE Japan RIC Capped Hedged NR</t>
    <phoneticPr fontId="4" type="noConversion"/>
  </si>
  <si>
    <t>Franklin FTSE South Korea ETF</t>
    <phoneticPr fontId="4" type="noConversion"/>
  </si>
  <si>
    <t>FTSE South Korea RIC Capped NR</t>
    <phoneticPr fontId="4" type="noConversion"/>
  </si>
  <si>
    <t>Franklin FTSE Brazil ETF</t>
    <phoneticPr fontId="4" type="noConversion"/>
  </si>
  <si>
    <t>FTSE Brazil RIC Capped NR</t>
    <phoneticPr fontId="4" type="noConversion"/>
  </si>
  <si>
    <t>Franklin FTSE Italy ETF</t>
    <phoneticPr fontId="4" type="noConversion"/>
  </si>
  <si>
    <t>Franklin FTSE Japan ETF</t>
    <phoneticPr fontId="4" type="noConversion"/>
  </si>
  <si>
    <t>FTSE Japan RIC Capped NR</t>
    <phoneticPr fontId="4" type="noConversion"/>
  </si>
  <si>
    <t>JPMorgan US Value Factor ETF</t>
    <phoneticPr fontId="4" type="noConversion"/>
  </si>
  <si>
    <t>Vanguard Total Corporate Bond ETF</t>
    <phoneticPr fontId="4" type="noConversion"/>
  </si>
  <si>
    <t>Virtus Glovista Emerging Markets ETF</t>
    <phoneticPr fontId="4" type="noConversion"/>
  </si>
  <si>
    <t>Solactive Most Favored Nations EM NR USD</t>
    <phoneticPr fontId="4" type="noConversion"/>
  </si>
  <si>
    <t>ERShares Entrepreneurs ETF</t>
    <phoneticPr fontId="4" type="noConversion"/>
  </si>
  <si>
    <t>iShares Core Dividend ETF</t>
    <phoneticPr fontId="4" type="noConversion"/>
  </si>
  <si>
    <t>John Hancock Multifactor Small Cap ETF</t>
    <phoneticPr fontId="4" type="noConversion"/>
  </si>
  <si>
    <t>JPMorgan US Momentum Factor ETF</t>
    <phoneticPr fontId="4" type="noConversion"/>
  </si>
  <si>
    <t>JPMorgan US Quality Factor ETF</t>
    <phoneticPr fontId="4" type="noConversion"/>
  </si>
  <si>
    <t>Invesco Russell 2000 Dynamic Multifactor ETF</t>
    <phoneticPr fontId="4" type="noConversion"/>
  </si>
  <si>
    <t>Russell 2000 OFI Dynamic Multifactor TR</t>
    <phoneticPr fontId="4" type="noConversion"/>
  </si>
  <si>
    <t>Invesco Russell 1000 Dynamic Multifactor ETF</t>
    <phoneticPr fontId="4" type="noConversion"/>
  </si>
  <si>
    <t>Russell 1000 OFI Dynamic Multifactor TR</t>
    <phoneticPr fontId="4" type="noConversion"/>
  </si>
  <si>
    <t>ProShares Long Online/Short Stores ETF</t>
    <phoneticPr fontId="4" type="noConversion"/>
  </si>
  <si>
    <t>ProShares Decline of the Retail Store ETF</t>
    <phoneticPr fontId="4" type="noConversion"/>
  </si>
  <si>
    <t>Solactive-Proshares Brks &amp; Mtr RS TR USD</t>
    <phoneticPr fontId="4" type="noConversion"/>
  </si>
  <si>
    <t>Direxion Daily Pharmaceutical &amp; Medical Bl 3X Shs</t>
    <phoneticPr fontId="4" type="noConversion"/>
  </si>
  <si>
    <t>Aam S&amp;P 500 High Dividend Value Etf</t>
    <phoneticPr fontId="4" type="noConversion"/>
  </si>
  <si>
    <t>S&amp;P 500 Dividend &amp; Free Cash Flow Yield TR USD</t>
    <phoneticPr fontId="4" type="noConversion"/>
  </si>
  <si>
    <t>Aam S&amp;P Emerging Markets High Dividend Value Etf</t>
    <phoneticPr fontId="4" type="noConversion"/>
  </si>
  <si>
    <t>S&amp;P Emerging Markets Div and Free CF Yield NTR USD</t>
    <phoneticPr fontId="4" type="noConversion"/>
  </si>
  <si>
    <t>Ark Israel Innovative Technology ETF</t>
    <phoneticPr fontId="4" type="noConversion"/>
  </si>
  <si>
    <t>ARK Israeli Innovation Index</t>
    <phoneticPr fontId="4" type="noConversion"/>
  </si>
  <si>
    <t>Pacer WealthShield ETF</t>
    <phoneticPr fontId="4" type="noConversion"/>
  </si>
  <si>
    <t>Pacer WealthShield NR USD</t>
    <phoneticPr fontId="4" type="noConversion"/>
  </si>
  <si>
    <t>Pacer American Energy Independence ETF</t>
    <phoneticPr fontId="4" type="noConversion"/>
  </si>
  <si>
    <t>AdvisorShares Vice ETF</t>
    <phoneticPr fontId="4" type="noConversion"/>
  </si>
  <si>
    <t>IQ Chaikin US Large Cap ETF</t>
    <phoneticPr fontId="4" type="noConversion"/>
  </si>
  <si>
    <t>Nasdaq Chaikin Power US Large Cap TR USD</t>
    <phoneticPr fontId="4" type="noConversion"/>
  </si>
  <si>
    <t>Hartford Municipal Opportunities ETF</t>
    <phoneticPr fontId="4" type="noConversion"/>
  </si>
  <si>
    <t>SPDR S&amp;P Kensho Intelligent Structures ETF</t>
    <phoneticPr fontId="4" type="noConversion"/>
  </si>
  <si>
    <t>S&amp;P Kensho Intelligent Infrastructure USD</t>
    <phoneticPr fontId="4" type="noConversion"/>
  </si>
  <si>
    <t>SPDR S&amp;P Kensho Future Security ETF</t>
    <phoneticPr fontId="4" type="noConversion"/>
  </si>
  <si>
    <t>S&amp;P Kensho Future Security USD</t>
    <phoneticPr fontId="4" type="noConversion"/>
  </si>
  <si>
    <t>SPDR S&amp;P Kensho Smart Mobility ETF</t>
    <phoneticPr fontId="4" type="noConversion"/>
  </si>
  <si>
    <t>S&amp;P Kensho Smart Transportation NTR USD</t>
    <phoneticPr fontId="4" type="noConversion"/>
  </si>
  <si>
    <t>Natixis Loomis Sayles Short Duration Income ETF</t>
    <phoneticPr fontId="4" type="noConversion"/>
  </si>
  <si>
    <t>Bloomberg 1-3 Y Government/Credit TR</t>
    <phoneticPr fontId="4" type="noConversion"/>
  </si>
  <si>
    <t>Arrow DWA Tactical: International ETF</t>
    <phoneticPr fontId="4" type="noConversion"/>
  </si>
  <si>
    <t>ALPS Disruptive Technologies ETF</t>
    <phoneticPr fontId="4" type="noConversion"/>
  </si>
  <si>
    <t>Indxx Disruptive Technologies TR USD</t>
    <phoneticPr fontId="4" type="noConversion"/>
  </si>
  <si>
    <t>Xtrackers Short Duration High Yield Bond ETF</t>
    <phoneticPr fontId="4" type="noConversion"/>
  </si>
  <si>
    <t>Solactive USD Hi Yld Corp Total Market 0-5 Y USD</t>
    <phoneticPr fontId="4" type="noConversion"/>
  </si>
  <si>
    <t>Xtrackers High Beta High Yield Bond ETF</t>
    <phoneticPr fontId="4" type="noConversion"/>
  </si>
  <si>
    <t>Solactive USD Hi Yld Corp Total Mkt High Beta USD</t>
    <phoneticPr fontId="4" type="noConversion"/>
  </si>
  <si>
    <t>Xtrackers Low Beta High Yield Bond ETF</t>
    <phoneticPr fontId="4" type="noConversion"/>
  </si>
  <si>
    <t>Solactive USD Hi Yld Corp Total Mkt Low Beta USD</t>
    <phoneticPr fontId="4" type="noConversion"/>
  </si>
  <si>
    <t>American Century Diversified Corporate Bond ETF</t>
    <phoneticPr fontId="4" type="noConversion"/>
  </si>
  <si>
    <t>American Century STOXX US Quality Value ETF</t>
    <phoneticPr fontId="4" type="noConversion"/>
  </si>
  <si>
    <t>American Century US Qlty Val TR USD</t>
    <phoneticPr fontId="4" type="noConversion"/>
  </si>
  <si>
    <t>Amplify Transformational Data Sharing ETF</t>
    <phoneticPr fontId="4" type="noConversion"/>
  </si>
  <si>
    <t>Siren Nasdaq NexGen Economy ETF</t>
    <phoneticPr fontId="4" type="noConversion"/>
  </si>
  <si>
    <t>Reality Shares Nasdaq Blockchain Economy NR USD</t>
    <phoneticPr fontId="4" type="noConversion"/>
  </si>
  <si>
    <t>Strategy Shares Nasdaq 7HANDL Index ETF</t>
    <phoneticPr fontId="4" type="noConversion"/>
  </si>
  <si>
    <t>Affinity World Leaders Equity ETF</t>
    <phoneticPr fontId="4" type="noConversion"/>
  </si>
  <si>
    <t>Fidelity International Value Factor ETF</t>
    <phoneticPr fontId="4" type="noConversion"/>
  </si>
  <si>
    <t>Fidelity International High Dividend ETF</t>
    <phoneticPr fontId="4" type="noConversion"/>
  </si>
  <si>
    <t>KraneShares Electric Vehicles and Future Mobility</t>
    <phoneticPr fontId="4" type="noConversion"/>
  </si>
  <si>
    <t>Solactive Elec Vhcls &amp; Future Mob NR USD</t>
    <phoneticPr fontId="4" type="noConversion"/>
  </si>
  <si>
    <t>First Trust Indxx Innovative Transactn &amp; Proc ETF</t>
    <phoneticPr fontId="4" type="noConversion"/>
  </si>
  <si>
    <t>Indxx Blockchain TR USD</t>
    <phoneticPr fontId="4" type="noConversion"/>
  </si>
  <si>
    <t>Capital Link Global Fintech Leaders ETF</t>
    <phoneticPr fontId="4" type="noConversion"/>
  </si>
  <si>
    <t>Motley Fool 100 Index ETF</t>
    <phoneticPr fontId="4" type="noConversion"/>
  </si>
  <si>
    <t>Motley Fool 100 TR USD</t>
    <phoneticPr fontId="4" type="noConversion"/>
  </si>
  <si>
    <t>JPMorgan USD Emerging Markets Sovereign Bond ETF</t>
    <phoneticPr fontId="4" type="noConversion"/>
  </si>
  <si>
    <t>KraneShares MSCI All China Health Care Index ETF</t>
    <phoneticPr fontId="4" type="noConversion"/>
  </si>
  <si>
    <t>MSCI China All Shares Health Care 10/40 NR USD</t>
    <phoneticPr fontId="4" type="noConversion"/>
  </si>
  <si>
    <t>GraniteShares Platinum Trust</t>
    <phoneticPr fontId="4" type="noConversion"/>
  </si>
  <si>
    <t>Franklin FTSE Switzerland ETF</t>
    <phoneticPr fontId="4" type="noConversion"/>
  </si>
  <si>
    <t>FTSE Switzerland RIC Capped NR</t>
    <phoneticPr fontId="4" type="noConversion"/>
  </si>
  <si>
    <t>Franklin FTSE India ETF</t>
    <phoneticPr fontId="4" type="noConversion"/>
  </si>
  <si>
    <t>FTSE India RIC Capped TR</t>
    <phoneticPr fontId="4" type="noConversion"/>
  </si>
  <si>
    <t>Franklin FTSE Asia ex Japan ETF</t>
    <phoneticPr fontId="4" type="noConversion"/>
  </si>
  <si>
    <t>FTSE Asia ex Japan RIC Capped NR</t>
    <phoneticPr fontId="4" type="noConversion"/>
  </si>
  <si>
    <t>Vanguard US Momentum Factor ETF</t>
    <phoneticPr fontId="4" type="noConversion"/>
  </si>
  <si>
    <t>Vanguard US Multifactor Fund</t>
    <phoneticPr fontId="4" type="noConversion"/>
  </si>
  <si>
    <t>Vanguard US Quality Factor ETF</t>
    <phoneticPr fontId="4" type="noConversion"/>
  </si>
  <si>
    <t>Vanguard US Value Factor ETF</t>
    <phoneticPr fontId="4" type="noConversion"/>
  </si>
  <si>
    <t>Vanguard US Minimum Volatility ETF</t>
    <phoneticPr fontId="4" type="noConversion"/>
  </si>
  <si>
    <t>First Trust Nasdaq AI and Robotics ETF</t>
    <phoneticPr fontId="4" type="noConversion"/>
  </si>
  <si>
    <t>Nasdaq CTA Artificial Intel &amp; Rbtcs TR USD</t>
    <phoneticPr fontId="4" type="noConversion"/>
  </si>
  <si>
    <t>Davis Select International ETF</t>
    <phoneticPr fontId="4" type="noConversion"/>
  </si>
  <si>
    <t>Breakwave Dry Bulk Shipping ETF</t>
    <phoneticPr fontId="4" type="noConversion"/>
  </si>
  <si>
    <t>iShares iBonds Dec 2024 Term Muni Bond ETF</t>
    <phoneticPr fontId="4" type="noConversion"/>
  </si>
  <si>
    <t>S&amp;P AMT-Free Municipal Series Dec 2024 USD</t>
    <phoneticPr fontId="4" type="noConversion"/>
  </si>
  <si>
    <t>iShares US Tech Independence Focused ETF</t>
    <phoneticPr fontId="4" type="noConversion"/>
  </si>
  <si>
    <t>iShares US Consumer Focused ETF</t>
    <phoneticPr fontId="4" type="noConversion"/>
  </si>
  <si>
    <t>FT Cboe Vest S&amp;P 500 Dividend Aristocrats Tgt Inc</t>
    <phoneticPr fontId="4" type="noConversion"/>
  </si>
  <si>
    <t>US Diversified Real Estate ETF</t>
    <phoneticPr fontId="4" type="noConversion"/>
  </si>
  <si>
    <t>iShares Bloomberg Roll Select Commodity Strategy</t>
    <phoneticPr fontId="4" type="noConversion"/>
  </si>
  <si>
    <t>Bloomberg Roll Select Commodity TR</t>
    <phoneticPr fontId="4" type="noConversion"/>
  </si>
  <si>
    <t>iShares US Infrastructure ETF</t>
    <phoneticPr fontId="4" type="noConversion"/>
  </si>
  <si>
    <t>NYSE FactSet US Infrastructure TR USD</t>
    <phoneticPr fontId="4" type="noConversion"/>
  </si>
  <si>
    <t>PGIM Ultra Short Bond ETF</t>
    <phoneticPr fontId="4" type="noConversion"/>
  </si>
  <si>
    <t>Xtrackers Russell 1000 US Qlty at a Rsnbl Prce ETF</t>
    <phoneticPr fontId="4" type="noConversion"/>
  </si>
  <si>
    <t>Russell 1000 2Qual/Val 5% Capped Factor TR USD</t>
    <phoneticPr fontId="4" type="noConversion"/>
  </si>
  <si>
    <t>VanEck Inflation Allocation ETF</t>
    <phoneticPr fontId="4" type="noConversion"/>
  </si>
  <si>
    <t>iShares ESG Aware MSCI USA Small-Cap ETF</t>
    <phoneticPr fontId="4" type="noConversion"/>
  </si>
  <si>
    <t>MSCI USA Small Cap Extended ESG Focus TR USD</t>
    <phoneticPr fontId="4" type="noConversion"/>
  </si>
  <si>
    <t>Global X Autonomous &amp; Electric Vehicles ETF</t>
    <phoneticPr fontId="4" type="noConversion"/>
  </si>
  <si>
    <t>Solactive Auto &amp; Elec Vehicles USD</t>
    <phoneticPr fontId="4" type="noConversion"/>
  </si>
  <si>
    <t>Principal Investment Grade Corporate Active ETF</t>
    <phoneticPr fontId="4" type="noConversion"/>
  </si>
  <si>
    <t>Hartford Schroders Tax-Aware Bond ETF</t>
    <phoneticPr fontId="4" type="noConversion"/>
  </si>
  <si>
    <t>Direxion Daily Robo AI &amp; Automation Ix Bl 2X Shs</t>
    <phoneticPr fontId="4" type="noConversion"/>
  </si>
  <si>
    <t>USCF SummerHaven Dynamic Commodity Strat No K-1 Fd</t>
    <phoneticPr fontId="4" type="noConversion"/>
  </si>
  <si>
    <t>ProShares S&amp;P 500 Bond ETF</t>
    <phoneticPr fontId="4" type="noConversion"/>
  </si>
  <si>
    <t>S&amp;P 500/MarketAxess Inv Grd Corporate Bond USD</t>
    <phoneticPr fontId="4" type="noConversion"/>
  </si>
  <si>
    <t>iShares Inflation Hedged Corporate Bond ETF</t>
    <phoneticPr fontId="4" type="noConversion"/>
  </si>
  <si>
    <t>Pacer Industrial Real Estate ETF</t>
    <phoneticPr fontId="4" type="noConversion"/>
  </si>
  <si>
    <t>First Trust Dorsey Wright DALI 1 ETF</t>
    <phoneticPr fontId="4" type="noConversion"/>
  </si>
  <si>
    <t>Nasdaq Dorsey Wright DALI1 TR USD</t>
    <phoneticPr fontId="4" type="noConversion"/>
  </si>
  <si>
    <t>Virtus InfraCap US Preferred Stock ETF</t>
    <phoneticPr fontId="4" type="noConversion"/>
  </si>
  <si>
    <t>S&amp;P US Preferred Stock TR</t>
    <phoneticPr fontId="4" type="noConversion"/>
  </si>
  <si>
    <t>Pacer Data &amp; Infrastructure Real Estate ETF</t>
    <phoneticPr fontId="4" type="noConversion"/>
  </si>
  <si>
    <t>REX BKCM ETF</t>
    <phoneticPr fontId="4" type="noConversion"/>
  </si>
  <si>
    <t>Global X Artificial Intelligence &amp; Technology ETF</t>
    <phoneticPr fontId="4" type="noConversion"/>
  </si>
  <si>
    <t>Indxx Artificial Intelligence &amp; Big Data USD</t>
    <phoneticPr fontId="4" type="noConversion"/>
  </si>
  <si>
    <t>Hartford Short Duration ETF</t>
    <phoneticPr fontId="4" type="noConversion"/>
  </si>
  <si>
    <t>Franklin High Yield Corporate ETF</t>
    <phoneticPr fontId="4" type="noConversion"/>
  </si>
  <si>
    <t>Franklin International Aggregate Bond ETF</t>
    <phoneticPr fontId="4" type="noConversion"/>
  </si>
  <si>
    <t>Bloomberg Global Aggr ex-USD Hedged TR</t>
    <phoneticPr fontId="4" type="noConversion"/>
  </si>
  <si>
    <t>Franklin Senior Loan ETF</t>
    <phoneticPr fontId="4" type="noConversion"/>
  </si>
  <si>
    <t>ALPS O'Shares Global Internet Giants ETF</t>
    <phoneticPr fontId="4" type="noConversion"/>
  </si>
  <si>
    <t>OShares Global Internet Giants P USD</t>
    <phoneticPr fontId="4" type="noConversion"/>
  </si>
  <si>
    <t>First Trust TCW Unconstrained Plus Bond ETF</t>
    <phoneticPr fontId="4" type="noConversion"/>
  </si>
  <si>
    <t>ICE BofA USD 3 Mth Deposit Offer Rt TR</t>
    <phoneticPr fontId="4" type="noConversion"/>
  </si>
  <si>
    <t>Amplify Lithium &amp; Battery Technology ETF</t>
    <phoneticPr fontId="4" type="noConversion"/>
  </si>
  <si>
    <t>iShares Gold Strategy ETF</t>
    <phoneticPr fontId="4" type="noConversion"/>
  </si>
  <si>
    <t>Goldman Sachs JUST US Large Cap Equity ETF</t>
    <phoneticPr fontId="4" type="noConversion"/>
  </si>
  <si>
    <t>JUST US Large Cap Diversified TR Index</t>
    <phoneticPr fontId="4" type="noConversion"/>
  </si>
  <si>
    <t>Fidelity Low Duration Bond Factor ETF</t>
    <phoneticPr fontId="4" type="noConversion"/>
  </si>
  <si>
    <t>Fidelity High Yield Factor ETF</t>
    <phoneticPr fontId="4" type="noConversion"/>
  </si>
  <si>
    <t>ICE BofA US High Yield BB-B Rated TR</t>
    <phoneticPr fontId="4" type="noConversion"/>
  </si>
  <si>
    <t>JPMorgan BetaBuilders MSCI US REIT ETF</t>
    <phoneticPr fontId="4" type="noConversion"/>
  </si>
  <si>
    <t>Communication Services Select Sector SPDR Fund</t>
    <phoneticPr fontId="4" type="noConversion"/>
  </si>
  <si>
    <t>S&amp;P Communication Services Select Sector TR USD</t>
    <phoneticPr fontId="4" type="noConversion"/>
  </si>
  <si>
    <t>JPMorgan BetaBuilders Europe ETF</t>
    <phoneticPr fontId="4" type="noConversion"/>
  </si>
  <si>
    <t>JPMorgan BetaBuilders Japan ETF</t>
    <phoneticPr fontId="4" type="noConversion"/>
  </si>
  <si>
    <t>SPDR Gold MiniShares Trust</t>
    <phoneticPr fontId="4" type="noConversion"/>
  </si>
  <si>
    <t>KraneShares Asia Pacific High Income Bond ETF</t>
    <phoneticPr fontId="4" type="noConversion"/>
  </si>
  <si>
    <t>iShares Robotics and Artificial Intel Mltsctr ETF</t>
    <phoneticPr fontId="4" type="noConversion"/>
  </si>
  <si>
    <t>NYSE FactSet Gbl Rbtcs and Artificial Int NR USD</t>
    <phoneticPr fontId="4" type="noConversion"/>
  </si>
  <si>
    <t>ALPS Clean Energy ETF</t>
    <phoneticPr fontId="4" type="noConversion"/>
  </si>
  <si>
    <t>AdvisorShares Dorsey Wright Micro-Cap ETF</t>
    <phoneticPr fontId="4" type="noConversion"/>
  </si>
  <si>
    <t>AdvisorShares Dorsey Wright Short ETF</t>
    <phoneticPr fontId="4" type="noConversion"/>
  </si>
  <si>
    <t>ClearShares Ultra-Short Maturity ETF</t>
    <phoneticPr fontId="4" type="noConversion"/>
  </si>
  <si>
    <t>ProShares Online Retail ETF</t>
    <phoneticPr fontId="4" type="noConversion"/>
  </si>
  <si>
    <t>ProShares Online Retail TR USD</t>
    <phoneticPr fontId="4" type="noConversion"/>
  </si>
  <si>
    <t>Global X S&amp;P 500 Quality Dividend ETF</t>
    <phoneticPr fontId="4" type="noConversion"/>
  </si>
  <si>
    <t>S&amp;P 500 Quality High Dividend TR USD</t>
    <phoneticPr fontId="4" type="noConversion"/>
  </si>
  <si>
    <t>Opus Small Cap Value ETF</t>
    <phoneticPr fontId="4" type="noConversion"/>
  </si>
  <si>
    <t>FlexShares High Yield Value-Scored Bond Index Fund</t>
    <phoneticPr fontId="4" type="noConversion"/>
  </si>
  <si>
    <t>Impact Shares NAACP Minority Empowerment ETF</t>
    <phoneticPr fontId="4" type="noConversion"/>
  </si>
  <si>
    <t>Pacer US Export Leaders ETF</t>
    <phoneticPr fontId="4" type="noConversion"/>
  </si>
  <si>
    <t>Pacer CFRA-Stovall Equal Weight Seasonal Rot Idx</t>
    <phoneticPr fontId="4" type="noConversion"/>
  </si>
  <si>
    <t>Innovator Loup Frontier Tech ETF</t>
    <phoneticPr fontId="4" type="noConversion"/>
  </si>
  <si>
    <t>Loup Frontier Tech USD</t>
    <phoneticPr fontId="4" type="noConversion"/>
  </si>
  <si>
    <t>First Trust Lunt US Factor Rotation ETF</t>
    <phoneticPr fontId="4" type="noConversion"/>
  </si>
  <si>
    <t>WisdomTree US Efficient Core Fund</t>
    <phoneticPr fontId="4" type="noConversion"/>
  </si>
  <si>
    <t>JPMorgan BetaBuilders Dev Asia Pacific ex-Japan</t>
    <phoneticPr fontId="4" type="noConversion"/>
  </si>
  <si>
    <t>Innovator US Equity Ultra Buffer ETF - July</t>
    <phoneticPr fontId="4" type="noConversion"/>
  </si>
  <si>
    <t>Aptus Defined Risk ETF</t>
    <phoneticPr fontId="4" type="noConversion"/>
  </si>
  <si>
    <t>JPMorgan BetaBuilders Canada ETF</t>
    <phoneticPr fontId="4" type="noConversion"/>
  </si>
  <si>
    <t>Innovator US Equity Power Buffer ETF - July</t>
    <phoneticPr fontId="4" type="noConversion"/>
  </si>
  <si>
    <t>Invesco BulletShares 2026 Hi Yld Corp Bd ETF</t>
    <phoneticPr fontId="4" type="noConversion"/>
  </si>
  <si>
    <t>Nasdaq BulletShares USD High Yield CB 2026 USD</t>
    <phoneticPr fontId="4" type="noConversion"/>
  </si>
  <si>
    <t>Invesco BulletShares 2028 Corporate Bond ETF</t>
    <phoneticPr fontId="4" type="noConversion"/>
  </si>
  <si>
    <t>Nasdaq BulletShares USD Corp Bond 2028 USD</t>
    <phoneticPr fontId="4" type="noConversion"/>
  </si>
  <si>
    <t>WisdomTree Emerging Markets Multifactor Fund</t>
    <phoneticPr fontId="4" type="noConversion"/>
  </si>
  <si>
    <t>WisdomTree International Multifactor Fund</t>
    <phoneticPr fontId="4" type="noConversion"/>
  </si>
  <si>
    <t>MSCI EAFE NR LC</t>
    <phoneticPr fontId="4" type="noConversion"/>
  </si>
  <si>
    <t>Loncar China BioPharma ETF</t>
    <phoneticPr fontId="4" type="noConversion"/>
  </si>
  <si>
    <t>Invesco Emerging Markets Debt Value ETF</t>
    <phoneticPr fontId="4" type="noConversion"/>
  </si>
  <si>
    <t>Goldman Sachs Physical Gold ETF</t>
    <phoneticPr fontId="4" type="noConversion"/>
  </si>
  <si>
    <t>Global X Adaptive US Factor ETF</t>
    <phoneticPr fontId="4" type="noConversion"/>
  </si>
  <si>
    <t>Adaptive Wealth Strategies US Factor USD</t>
    <phoneticPr fontId="4" type="noConversion"/>
  </si>
  <si>
    <t>Impact Shares YWCA Womens Empowerment ETF</t>
    <phoneticPr fontId="4" type="noConversion"/>
  </si>
  <si>
    <t>Innovator US Equity Buffer ETF - July</t>
    <phoneticPr fontId="4" type="noConversion"/>
  </si>
  <si>
    <t>KraneShares Emerging Markets Healthcare Index ETF</t>
    <phoneticPr fontId="4" type="noConversion"/>
  </si>
  <si>
    <t>Vanguard Total World Bond ETF</t>
    <phoneticPr fontId="4" type="noConversion"/>
  </si>
  <si>
    <t>Bloomberg Gl Agg Float Adj Comp TR USD</t>
    <phoneticPr fontId="4" type="noConversion"/>
  </si>
  <si>
    <t>First Trust Dorsey Wright Momentum &amp; Value ETF</t>
    <phoneticPr fontId="4" type="noConversion"/>
  </si>
  <si>
    <t>Dorsey Wright Momentum Plus Value TR USD</t>
    <phoneticPr fontId="4" type="noConversion"/>
  </si>
  <si>
    <t>First Trust Dorsey Wright Momentum &amp; Low Vol ETF</t>
    <phoneticPr fontId="4" type="noConversion"/>
  </si>
  <si>
    <t>Dorsey Wright Momentum Plus Low Volatility TR USD</t>
    <phoneticPr fontId="4" type="noConversion"/>
  </si>
  <si>
    <t>Invesco Investment Grade Defensive ETF</t>
    <phoneticPr fontId="4" type="noConversion"/>
  </si>
  <si>
    <t>Invesco RAFI Strategic US ETF</t>
    <phoneticPr fontId="4" type="noConversion"/>
  </si>
  <si>
    <t>Innovator IBD Breakout Opportunities ETF</t>
    <phoneticPr fontId="4" type="noConversion"/>
  </si>
  <si>
    <t>IBD Breakout Stocks TR USD</t>
    <phoneticPr fontId="4" type="noConversion"/>
  </si>
  <si>
    <t>Janus Henderson Mortgage-Backed Securities ETF</t>
    <phoneticPr fontId="4" type="noConversion"/>
  </si>
  <si>
    <t>Vesper US Large Cap Short-Term Reversal Strategy</t>
    <phoneticPr fontId="4" type="noConversion"/>
  </si>
  <si>
    <t>Vesper US Large Cap Short-Term Reversal USD</t>
    <phoneticPr fontId="4" type="noConversion"/>
  </si>
  <si>
    <t>Western Asset Total Return ETF</t>
    <phoneticPr fontId="4" type="noConversion"/>
  </si>
  <si>
    <t>Anfield Universal Fixed Income ETF</t>
    <phoneticPr fontId="4" type="noConversion"/>
  </si>
  <si>
    <t>ICE BofA USD 3 Mth Deposit Offer Rt Const Mat TR</t>
    <phoneticPr fontId="4" type="noConversion"/>
  </si>
  <si>
    <t>First Trust IPOX Europe Equity Opportunities ETF</t>
    <phoneticPr fontId="4" type="noConversion"/>
  </si>
  <si>
    <t>IPOX 100 Europe TR USD</t>
    <phoneticPr fontId="4" type="noConversion"/>
  </si>
  <si>
    <t>Vanguard ESG US Stock ETF</t>
    <phoneticPr fontId="4" type="noConversion"/>
  </si>
  <si>
    <t>FTSE US All Cap Choice TR USD</t>
    <phoneticPr fontId="4" type="noConversion"/>
  </si>
  <si>
    <t>American Century Quality Diversified Internatl ETF</t>
    <phoneticPr fontId="4" type="noConversion"/>
  </si>
  <si>
    <t>American Century Quality Diversified Int Eq TR USD</t>
    <phoneticPr fontId="4" type="noConversion"/>
  </si>
  <si>
    <t>LeaderShares AlphaFactor US Core ETF</t>
    <phoneticPr fontId="4" type="noConversion"/>
  </si>
  <si>
    <t>AlphaFactor US Core Equity USD</t>
    <phoneticPr fontId="4" type="noConversion"/>
  </si>
  <si>
    <t>Columbia Multi-Sector Municipal Income ETF</t>
    <phoneticPr fontId="4" type="noConversion"/>
  </si>
  <si>
    <t>Franklin FTSE South Africa ETF</t>
    <phoneticPr fontId="4" type="noConversion"/>
  </si>
  <si>
    <t>iShares iBonds Dec 2028 Term Corporate ETF</t>
    <phoneticPr fontId="4" type="noConversion"/>
  </si>
  <si>
    <t>Bloomberg December 2028 Mat Corp TR USD</t>
    <phoneticPr fontId="4" type="noConversion"/>
  </si>
  <si>
    <t>Defiance Quantum ETF</t>
    <phoneticPr fontId="4" type="noConversion"/>
  </si>
  <si>
    <t>BlueStar Quantum Com and Mac Learning TR USD</t>
    <phoneticPr fontId="4" type="noConversion"/>
  </si>
  <si>
    <t>John Hancock Multifactor Emerging Markets ETF</t>
    <phoneticPr fontId="4" type="noConversion"/>
  </si>
  <si>
    <t>Franklin FTSE Saudi Arabia ETF</t>
    <phoneticPr fontId="4" type="noConversion"/>
  </si>
  <si>
    <t>FTSE SA RIC CAP NT TR USD</t>
    <phoneticPr fontId="4" type="noConversion"/>
  </si>
  <si>
    <t>VanEck Video Gaming and eSports ETF</t>
    <phoneticPr fontId="4" type="noConversion"/>
  </si>
  <si>
    <t>Franklin FTSE Latin America ETF</t>
    <phoneticPr fontId="4" type="noConversion"/>
  </si>
  <si>
    <t>FTSE LA RIC CAP NT TR USD</t>
    <phoneticPr fontId="4" type="noConversion"/>
  </si>
  <si>
    <t>American Century Diversified Municipal Bond ETF</t>
    <phoneticPr fontId="4" type="noConversion"/>
  </si>
  <si>
    <t>Distillate US Fundamental Stability &amp; Value ETF</t>
    <phoneticPr fontId="4" type="noConversion"/>
  </si>
  <si>
    <t>Distillate US Fundamental Stability &amp; Value USD</t>
    <phoneticPr fontId="4" type="noConversion"/>
  </si>
  <si>
    <t>Unable to collect data for the field 'TR.FundGeographicFocus' and some specific identifier(s).</t>
    <phoneticPr fontId="4" type="noConversion"/>
  </si>
  <si>
    <t>Unable to collect data for the field 'TR.FundTER' and some specific identifier(s).</t>
    <phoneticPr fontId="4" type="noConversion"/>
  </si>
  <si>
    <t>Unable to collect data for the field 'TR.FundBenchmarkName' and some specific identifier(s).</t>
    <phoneticPr fontId="4" type="noConversion"/>
  </si>
  <si>
    <t>Unable to collect data for the field 'TR.FundSharpe1Year' and some specific identifier(s).</t>
    <phoneticPr fontId="4" type="noConversion"/>
  </si>
  <si>
    <t>Unable to collect data for the field 'TR.FundInfoRatio1Year' and some specific identifier(s).</t>
    <phoneticPr fontId="4" type="noConversion"/>
  </si>
  <si>
    <t>Unable to collect data for the field 'TR.FundStdDev1Year' and some specific identifier(s).</t>
    <phoneticPr fontId="4" type="noConversion"/>
  </si>
  <si>
    <t>Unable to collect data for the field 'TR.FundType' and some specific identifier(s).</t>
    <phoneticPr fontId="4" type="noConversion"/>
  </si>
  <si>
    <t>Unable to collect data for the field 'TR.FundClassificationSectorName' and some specific identifier(s).</t>
    <phoneticPr fontId="4" type="noConversion"/>
  </si>
  <si>
    <t>iShares ESG Aware US Aggregate Bond ETF</t>
    <phoneticPr fontId="4" type="noConversion"/>
  </si>
  <si>
    <t>American Century STOXX US Quality Growth ETF</t>
    <phoneticPr fontId="4" type="noConversion"/>
  </si>
  <si>
    <t>SPDR S&amp;P Kensho New Economies Composite ETF</t>
    <phoneticPr fontId="4" type="noConversion"/>
  </si>
  <si>
    <t>S&amp;P Kensho New Economies Composite Index TR USD</t>
    <phoneticPr fontId="4" type="noConversion"/>
  </si>
  <si>
    <t>VanEck Morningstar Global Wide Moat ETF</t>
    <phoneticPr fontId="4" type="noConversion"/>
  </si>
  <si>
    <t>VanEck Morningstar Durable High Dividend ETF</t>
    <phoneticPr fontId="4" type="noConversion"/>
  </si>
  <si>
    <t>Xtrackers MSCI EAFE ESG Leaders Equity ETF</t>
    <phoneticPr fontId="4" type="noConversion"/>
  </si>
  <si>
    <t>MSCI EAFE ESG Leaders NR</t>
    <phoneticPr fontId="4" type="noConversion"/>
  </si>
  <si>
    <t>First Trust Ultra Short Duration Municipal ETF</t>
    <phoneticPr fontId="4" type="noConversion"/>
  </si>
  <si>
    <t>Motley Fool Small-Cap Growth ETF</t>
    <phoneticPr fontId="4" type="noConversion"/>
  </si>
  <si>
    <t>SPDR S&amp;P Kensho Clean Power ETF</t>
    <phoneticPr fontId="4" type="noConversion"/>
  </si>
  <si>
    <t>S&amp;P Kensho Clean Power USD</t>
    <phoneticPr fontId="4" type="noConversion"/>
  </si>
  <si>
    <t>Amplify BlackSwan Growth &amp; Treasury Core ETF</t>
    <phoneticPr fontId="4" type="noConversion"/>
  </si>
  <si>
    <t>S-Network BlackSwan Core USD</t>
    <phoneticPr fontId="4" type="noConversion"/>
  </si>
  <si>
    <t>First Trust Dow Jones International Internet ETF</t>
    <phoneticPr fontId="4" type="noConversion"/>
  </si>
  <si>
    <t>Dow Jones International Internet TR USD</t>
    <phoneticPr fontId="4" type="noConversion"/>
  </si>
  <si>
    <t>Invesco S&amp;P 500 Equal Weight Communication Svc ETF</t>
    <phoneticPr fontId="4" type="noConversion"/>
  </si>
  <si>
    <t>S&amp;P 500 EW Communication Services Plus TR USD</t>
    <phoneticPr fontId="4" type="noConversion"/>
  </si>
  <si>
    <t>Vanguard ESG International Stock ETF</t>
    <phoneticPr fontId="4" type="noConversion"/>
  </si>
  <si>
    <t>FTSE GA CAP xUS C NT TR USD</t>
    <phoneticPr fontId="4" type="noConversion"/>
  </si>
  <si>
    <t>Reality Shares Fundstrat DQM Long ETF</t>
    <phoneticPr fontId="4" type="noConversion"/>
  </si>
  <si>
    <t>Goldman Sachs Access Inflation Protected USD Bond</t>
    <phoneticPr fontId="4" type="noConversion"/>
  </si>
  <si>
    <t>ProShares Pet Care ETF</t>
    <phoneticPr fontId="4" type="noConversion"/>
  </si>
  <si>
    <t>FactSet Pet Care NR USD</t>
    <phoneticPr fontId="4" type="noConversion"/>
  </si>
  <si>
    <t>JPMorgan Ultra-Short Municipal Income ETF</t>
    <phoneticPr fontId="4" type="noConversion"/>
  </si>
  <si>
    <t>Cambria Trinity ETF</t>
    <phoneticPr fontId="4" type="noConversion"/>
  </si>
  <si>
    <t>JPMorgan Municipal ETF</t>
    <phoneticPr fontId="4" type="noConversion"/>
  </si>
  <si>
    <t>Gadsden Dynamic Multi-Asset ETF</t>
    <phoneticPr fontId="4" type="noConversion"/>
  </si>
  <si>
    <t>Invesco Corporate Income Value ETF</t>
    <phoneticPr fontId="4" type="noConversion"/>
  </si>
  <si>
    <t>First Trust Short Duration Managed Municipal ETF</t>
    <phoneticPr fontId="4" type="noConversion"/>
  </si>
  <si>
    <t>Bloomberg Muni Bond Short (1-5) TR</t>
    <phoneticPr fontId="4" type="noConversion"/>
  </si>
  <si>
    <t>iShares USD Green Bond ETF</t>
    <phoneticPr fontId="4" type="noConversion"/>
  </si>
  <si>
    <t>AAM S&amp;P Developed Markets High Dividend Value ETF</t>
    <phoneticPr fontId="4" type="noConversion"/>
  </si>
  <si>
    <t>S&amp;P Developed Ex-U.S. Div &amp; Free CF Yield NTR USD</t>
    <phoneticPr fontId="4" type="noConversion"/>
  </si>
  <si>
    <t>Direxion Daily Consumer Discretionary Bull 3X Shs</t>
    <phoneticPr fontId="4" type="noConversion"/>
  </si>
  <si>
    <t>Global X E-commerce ETF</t>
    <phoneticPr fontId="4" type="noConversion"/>
  </si>
  <si>
    <t>Solactive E-commerce USD</t>
    <phoneticPr fontId="4" type="noConversion"/>
  </si>
  <si>
    <t>PGIM Active High Yield Bond ETF</t>
    <phoneticPr fontId="4" type="noConversion"/>
  </si>
  <si>
    <t>Bloomberg US HY Very Liq - Original TR</t>
    <phoneticPr fontId="4" type="noConversion"/>
  </si>
  <si>
    <t>Xtrackers Emg Mkt Carbon Reduction and Cl Imp ETF</t>
    <phoneticPr fontId="4" type="noConversion"/>
  </si>
  <si>
    <t>Solactive ISS EM Crbn Red &amp; Climate Improv NR USD</t>
    <phoneticPr fontId="4" type="noConversion"/>
  </si>
  <si>
    <t>Xtrackers MSCI Emerging Markets ESG Leaders Equity</t>
    <phoneticPr fontId="4" type="noConversion"/>
  </si>
  <si>
    <t>MSCI Emerging Markets ESG Leaders NR USD</t>
    <phoneticPr fontId="4" type="noConversion"/>
  </si>
  <si>
    <t>Global X MSCI China Real Estate ETF</t>
    <phoneticPr fontId="4" type="noConversion"/>
  </si>
  <si>
    <t>MSCI China Real Estate 10/50 NR USD</t>
    <phoneticPr fontId="4" type="noConversion"/>
  </si>
  <si>
    <t>Global X MSCI China Consumer Staples ETF</t>
    <phoneticPr fontId="4" type="noConversion"/>
  </si>
  <si>
    <t>MSCI China Consumer Staples 10/50 NR USD</t>
    <phoneticPr fontId="4" type="noConversion"/>
  </si>
  <si>
    <t>Global X MSCI China Information Technology ETF</t>
    <phoneticPr fontId="4" type="noConversion"/>
  </si>
  <si>
    <t>MSCI China Information Technology 10/50 NR USD</t>
    <phoneticPr fontId="4" type="noConversion"/>
  </si>
  <si>
    <t>Global X MSCI China Utilities ETF</t>
    <phoneticPr fontId="4" type="noConversion"/>
  </si>
  <si>
    <t>MSCI China Utilities 10/50 NR USD</t>
    <phoneticPr fontId="4" type="noConversion"/>
  </si>
  <si>
    <t>Global X MSCI China Health Care ETF</t>
    <phoneticPr fontId="4" type="noConversion"/>
  </si>
  <si>
    <t>MSCI China Health Care 10/50 NR USD</t>
    <phoneticPr fontId="4" type="noConversion"/>
  </si>
  <si>
    <t>IQ 500 International ETF</t>
    <phoneticPr fontId="4" type="noConversion"/>
  </si>
  <si>
    <t>IQ 500 International USD</t>
    <phoneticPr fontId="4" type="noConversion"/>
  </si>
  <si>
    <t>JPMorgan BetaBuilders USD Inv Gr Corp Bd ETF</t>
    <phoneticPr fontId="4" type="noConversion"/>
  </si>
  <si>
    <t>JPMorgan BetaBuilders US Aggregate Bond ETF</t>
    <phoneticPr fontId="4" type="noConversion"/>
  </si>
  <si>
    <t>Innovator US Equity Ultra Buffer ETF - October</t>
    <phoneticPr fontId="4" type="noConversion"/>
  </si>
  <si>
    <t>Innovator US Equity Buffer ETF - October</t>
    <phoneticPr fontId="4" type="noConversion"/>
  </si>
  <si>
    <t>Innovator US Equity Power Buffer ETF - October</t>
    <phoneticPr fontId="4" type="noConversion"/>
  </si>
  <si>
    <t>ERShares NextGen Entrepreneurs ETF</t>
    <phoneticPr fontId="4" type="noConversion"/>
  </si>
  <si>
    <t>Innovator US Equity Ultra Buffer ETF - January</t>
    <phoneticPr fontId="4" type="noConversion"/>
  </si>
  <si>
    <t>Innovator US Equity Buffer ETF - January</t>
    <phoneticPr fontId="4" type="noConversion"/>
  </si>
  <si>
    <t>Innovator US Equity Power Buffer ETF - January</t>
    <phoneticPr fontId="4" type="noConversion"/>
  </si>
  <si>
    <t>Syntax Stratified LargeCap ETF</t>
    <phoneticPr fontId="4" type="noConversion"/>
  </si>
  <si>
    <t>Syntax Stratified LargeCap USD</t>
    <phoneticPr fontId="4" type="noConversion"/>
  </si>
  <si>
    <t>First Trust Low Duration Strategic Focus ETF</t>
    <phoneticPr fontId="4" type="noConversion"/>
  </si>
  <si>
    <t>iShares iBonds Dec 2025 Term Muni Bond ETF</t>
    <phoneticPr fontId="4" type="noConversion"/>
  </si>
  <si>
    <t>S&amp;P AMT-Free Municipal Series Dec 2025 USD</t>
    <phoneticPr fontId="4" type="noConversion"/>
  </si>
  <si>
    <t>ProShares UltraPro Communication Svcs Slct Sect</t>
    <phoneticPr fontId="4" type="noConversion"/>
  </si>
  <si>
    <t>First Trust Long Duration Opportunities ETF</t>
    <phoneticPr fontId="4" type="noConversion"/>
  </si>
  <si>
    <t>ICE BofA Treasury 5+ Year TR</t>
    <phoneticPr fontId="4" type="noConversion"/>
  </si>
  <si>
    <t>JPMorgan Core Plus Bond ETF</t>
    <phoneticPr fontId="4" type="noConversion"/>
  </si>
  <si>
    <t>Amplify Emerging Markets FinTech ETF</t>
    <phoneticPr fontId="4" type="noConversion"/>
  </si>
  <si>
    <t>Ark Fintech Innovation ETF</t>
    <phoneticPr fontId="4" type="noConversion"/>
  </si>
  <si>
    <t>Western Asset Short Duration Income ETF</t>
    <phoneticPr fontId="4" type="noConversion"/>
  </si>
  <si>
    <t>Virtus Private Credit Strategy ETF</t>
    <phoneticPr fontId="4" type="noConversion"/>
  </si>
  <si>
    <t>Indxx Private Credit TR USD</t>
    <phoneticPr fontId="4" type="noConversion"/>
  </si>
  <si>
    <t>Virtus Real Asset Income ETF</t>
    <phoneticPr fontId="4" type="noConversion"/>
  </si>
  <si>
    <t>Indxx Real Asset Income TR USD</t>
    <phoneticPr fontId="4" type="noConversion"/>
  </si>
  <si>
    <t>Fidelity Emerging Markets Multifactor ETF</t>
    <phoneticPr fontId="4" type="noConversion"/>
  </si>
  <si>
    <t>Fidelity International Multifactor ETF</t>
    <phoneticPr fontId="4" type="noConversion"/>
  </si>
  <si>
    <t>Fidelity Small-Mid Multifactor ETF</t>
    <phoneticPr fontId="4" type="noConversion"/>
  </si>
  <si>
    <t>Fidelity Small-Mid Multifactor TR USD</t>
    <phoneticPr fontId="4" type="noConversion"/>
  </si>
  <si>
    <t>Defiance Next Gen Connectivity ETF</t>
    <phoneticPr fontId="4" type="noConversion"/>
  </si>
  <si>
    <t>BlueStar 5G Communications TR USD</t>
    <phoneticPr fontId="4" type="noConversion"/>
  </si>
  <si>
    <t>Xtrackers MSCI USA ESG Leaders Equity ETF</t>
    <phoneticPr fontId="4" type="noConversion"/>
  </si>
  <si>
    <t>MSCI USA ESG Leaders TR USD</t>
    <phoneticPr fontId="4" type="noConversion"/>
  </si>
  <si>
    <t>iShares MSCI Japan Value ETF</t>
    <phoneticPr fontId="4" type="noConversion"/>
  </si>
  <si>
    <t>MSCI Japan Value NR USD</t>
    <phoneticPr fontId="4" type="noConversion"/>
  </si>
  <si>
    <t>JPMorgan BetaBuilders 1-5 Year US Aggregate Bd ETF</t>
    <phoneticPr fontId="4" type="noConversion"/>
  </si>
  <si>
    <t>JPMorgan BetaBuilders US Equity ETF</t>
    <phoneticPr fontId="4" type="noConversion"/>
  </si>
  <si>
    <t>Hoya Capital Housing ETF</t>
    <phoneticPr fontId="4" type="noConversion"/>
  </si>
  <si>
    <t>BlackRock US Equity Factor Rotation ETF</t>
    <phoneticPr fontId="4" type="noConversion"/>
  </si>
  <si>
    <t>iShares Focused Value Factor ETF</t>
    <phoneticPr fontId="4" type="noConversion"/>
  </si>
  <si>
    <t>NETLease Corporate Real Estate ETF</t>
    <phoneticPr fontId="4" type="noConversion"/>
  </si>
  <si>
    <t>SPDR SSGA Fixed Income Sector Rotation ETF</t>
    <phoneticPr fontId="4" type="noConversion"/>
  </si>
  <si>
    <t>SPDR SSGA US Sector Rotation ETF</t>
    <phoneticPr fontId="4" type="noConversion"/>
  </si>
  <si>
    <t>Innovator US Equity Power Buffer ETF - April</t>
    <phoneticPr fontId="4" type="noConversion"/>
  </si>
  <si>
    <t>Innovator US Equity Ultra Buffer ETF - April</t>
    <phoneticPr fontId="4" type="noConversion"/>
  </si>
  <si>
    <t>Innovator US Equity Buffer ETF - April</t>
    <phoneticPr fontId="4" type="noConversion"/>
  </si>
  <si>
    <t>iShares iBonds Dec 2026 Term Muni Bond ETF</t>
    <phoneticPr fontId="4" type="noConversion"/>
  </si>
  <si>
    <t>S&amp;P AMT-Free Municipal Call Fac Adj 2026 S USD</t>
    <phoneticPr fontId="4" type="noConversion"/>
  </si>
  <si>
    <t>WisdomTree India ex-State-Owned Enterprises Fund</t>
    <phoneticPr fontId="4" type="noConversion"/>
  </si>
  <si>
    <t>Global X Genomics And Biotechnology ETF</t>
    <phoneticPr fontId="4" type="noConversion"/>
  </si>
  <si>
    <t>Solactive Genomics USD</t>
    <phoneticPr fontId="4" type="noConversion"/>
  </si>
  <si>
    <t>Procure Space ETF</t>
    <phoneticPr fontId="4" type="noConversion"/>
  </si>
  <si>
    <t>SoFi Select 500 ETF</t>
    <phoneticPr fontId="4" type="noConversion"/>
  </si>
  <si>
    <t>Solactive SoFi US 500 Growth USD</t>
    <phoneticPr fontId="4" type="noConversion"/>
  </si>
  <si>
    <t>SoFi Next 500 ETF</t>
    <phoneticPr fontId="4" type="noConversion"/>
  </si>
  <si>
    <t>Solactive SoFi US Next 500 Growth USD</t>
    <phoneticPr fontId="4" type="noConversion"/>
  </si>
  <si>
    <t>KraneShares MSCI Emerging Markets ex China Idx ETF</t>
    <phoneticPr fontId="4" type="noConversion"/>
  </si>
  <si>
    <t>MSCI EM EX CHINA TR USD</t>
    <phoneticPr fontId="4" type="noConversion"/>
  </si>
  <si>
    <t>iShares iBonds Dec 2027 Term Muni Bond ETF</t>
    <phoneticPr fontId="4" type="noConversion"/>
  </si>
  <si>
    <t>S&amp;P AMT-Free Municipal Call Fac Adj 2027 S USD</t>
    <phoneticPr fontId="4" type="noConversion"/>
  </si>
  <si>
    <t>Global X Cloud Computing ETF</t>
    <phoneticPr fontId="4" type="noConversion"/>
  </si>
  <si>
    <t>Indxx Global Cloud Computing NR USD</t>
    <phoneticPr fontId="4" type="noConversion"/>
  </si>
  <si>
    <t>Goldman Sachs Access Ultra Short Bond ETF</t>
    <phoneticPr fontId="4" type="noConversion"/>
  </si>
  <si>
    <t>AdvisorShares Pure Cannabis ETF</t>
    <phoneticPr fontId="4" type="noConversion"/>
  </si>
  <si>
    <t>iShares Self-Driving EV and Tech ETF</t>
    <phoneticPr fontId="4" type="noConversion"/>
  </si>
  <si>
    <t>NYSE FactSet Gbl Atnms Drvng and Elec Vhcl NR USD</t>
    <phoneticPr fontId="4" type="noConversion"/>
  </si>
  <si>
    <t>Global X Russell 2000 Covered Call ETF</t>
    <phoneticPr fontId="4" type="noConversion"/>
  </si>
  <si>
    <t>CBOE Russell 2000 BuyWrite CR</t>
    <phoneticPr fontId="4" type="noConversion"/>
  </si>
  <si>
    <t>iShares iBonds Dec 2028 Term Muni Bond ETF</t>
    <phoneticPr fontId="4" type="noConversion"/>
  </si>
  <si>
    <t>S&amp;P AMT-Free Municipal Call Fac Adj 2028 S USD</t>
    <phoneticPr fontId="4" type="noConversion"/>
  </si>
  <si>
    <t>Virtus Seix Senior Loan ETF</t>
    <phoneticPr fontId="4" type="noConversion"/>
  </si>
  <si>
    <t>Timothy Plan High Dividend Stock ETF</t>
    <phoneticPr fontId="4" type="noConversion"/>
  </si>
  <si>
    <t>Timothy Plan US Large/Mid Cap Core ETF</t>
    <phoneticPr fontId="4" type="noConversion"/>
  </si>
  <si>
    <t>Pacer Trendpilot International ETF</t>
    <phoneticPr fontId="4" type="noConversion"/>
  </si>
  <si>
    <t>Pacer US Cash Cows Growth ETF</t>
    <phoneticPr fontId="4" type="noConversion"/>
  </si>
  <si>
    <t>Pacer US Cash Cows Growth NR USD</t>
    <phoneticPr fontId="4" type="noConversion"/>
  </si>
  <si>
    <t>Pacer Emerging Markets Cash Cows 100 ETF</t>
    <phoneticPr fontId="4" type="noConversion"/>
  </si>
  <si>
    <t>Pacer Emerging Markets Cash Cows 100 NR USD</t>
    <phoneticPr fontId="4" type="noConversion"/>
  </si>
  <si>
    <t>Pacer Trendpilot Fund of Funds ETF</t>
    <phoneticPr fontId="4" type="noConversion"/>
  </si>
  <si>
    <t>Pacer Trendpilot Fund of Funds TR USD</t>
    <phoneticPr fontId="4" type="noConversion"/>
  </si>
  <si>
    <t>Pacer Cash Cows Fund of Funds ETF</t>
    <phoneticPr fontId="4" type="noConversion"/>
  </si>
  <si>
    <t>Pacer Cash Cows Fund of Funds USD</t>
    <phoneticPr fontId="4" type="noConversion"/>
  </si>
  <si>
    <t>SoFi Be Your Own Boss ETF</t>
    <phoneticPr fontId="4" type="noConversion"/>
  </si>
  <si>
    <t>iMGP DBi Managed Futures Strategy ETF</t>
    <phoneticPr fontId="4" type="noConversion"/>
  </si>
  <si>
    <t>SG CTA USD</t>
    <phoneticPr fontId="4" type="noConversion"/>
  </si>
  <si>
    <t>SoFi Social 50 ETF</t>
    <phoneticPr fontId="4" type="noConversion"/>
  </si>
  <si>
    <t>Sofi Social 50 TR USD</t>
    <phoneticPr fontId="4" type="noConversion"/>
  </si>
  <si>
    <t>iShares iBonds 2023 Term High Yield and Income ETF</t>
    <phoneticPr fontId="4" type="noConversion"/>
  </si>
  <si>
    <t>iShares iBonds 2024 Term High Yield and Income ETF</t>
    <phoneticPr fontId="4" type="noConversion"/>
  </si>
  <si>
    <t>iShares iBonds 2025 Term High Yield and Income ETF</t>
    <phoneticPr fontId="4" type="noConversion"/>
  </si>
  <si>
    <t>iShares ESG MSCI USA Leaders ETF</t>
    <phoneticPr fontId="4" type="noConversion"/>
  </si>
  <si>
    <t>MSCI USA Extended ESG Leaders TR USD</t>
    <phoneticPr fontId="4" type="noConversion"/>
  </si>
  <si>
    <t>Quadratic Interest Rate Vltly and Infltn Hdg ETF</t>
    <phoneticPr fontId="4" type="noConversion"/>
  </si>
  <si>
    <t>Acquirers Fund</t>
    <phoneticPr fontId="4" type="noConversion"/>
  </si>
  <si>
    <t>QRAFT AI-Enhanced US Large Cap Momentum ETF</t>
    <phoneticPr fontId="4" type="noConversion"/>
  </si>
  <si>
    <t>QRAFT AI-Enhanced US Large Cap ETF</t>
    <phoneticPr fontId="4" type="noConversion"/>
  </si>
  <si>
    <t>WisdomTree Growth Leaders Fund</t>
    <phoneticPr fontId="4" type="noConversion"/>
  </si>
  <si>
    <t>AGF Global Infrastructure ETF</t>
    <phoneticPr fontId="4" type="noConversion"/>
  </si>
  <si>
    <t>Dow Jones Brookfield Global Infrastructure TR USD</t>
    <phoneticPr fontId="4" type="noConversion"/>
  </si>
  <si>
    <t>Freedom 100 Emerging Markets ETF</t>
    <phoneticPr fontId="4" type="noConversion"/>
  </si>
  <si>
    <t>Solactive GBS Emerging Markets Large &amp; Md Cp NR IX</t>
    <phoneticPr fontId="4" type="noConversion"/>
  </si>
  <si>
    <t>Innovator US Equity Buffer ETF - June</t>
    <phoneticPr fontId="4" type="noConversion"/>
  </si>
  <si>
    <t>Innovator US Equity Power Buffer ETF - June</t>
    <phoneticPr fontId="4" type="noConversion"/>
  </si>
  <si>
    <t>Roundhill Video Games ETF</t>
    <phoneticPr fontId="4" type="noConversion"/>
  </si>
  <si>
    <t>Nuveen ESG Large-Cap ETF</t>
    <phoneticPr fontId="4" type="noConversion"/>
  </si>
  <si>
    <t>Innovator US Equity Ultra Buffer ETF - June</t>
    <phoneticPr fontId="4" type="noConversion"/>
  </si>
  <si>
    <t>iShares Cybersecurity and Tech ETF</t>
    <phoneticPr fontId="4" type="noConversion"/>
  </si>
  <si>
    <t>NYSE FactSet Global Cyber Security NR USD</t>
    <phoneticPr fontId="4" type="noConversion"/>
  </si>
  <si>
    <t>iShares Genomics Immunology and Healthcare ETF</t>
    <phoneticPr fontId="4" type="noConversion"/>
  </si>
  <si>
    <t>NYSE FactSet Gbl Genomics and Immuno BP NR USD</t>
    <phoneticPr fontId="4" type="noConversion"/>
  </si>
  <si>
    <t>ROBO Global Healthcare Technology &amp; Innovation ETF</t>
    <phoneticPr fontId="4" type="noConversion"/>
  </si>
  <si>
    <t>Robo Global Healthcare Tech and Innov TR USD</t>
    <phoneticPr fontId="4" type="noConversion"/>
  </si>
  <si>
    <t>Xtrackers S&amp;P 500 ESG ETF</t>
    <phoneticPr fontId="4" type="noConversion"/>
  </si>
  <si>
    <t>S&amp;P 500 ESG Index TR USD</t>
    <phoneticPr fontId="4" type="noConversion"/>
  </si>
  <si>
    <t>Innovator Emerging Markets Power Buffer ETF - Jul</t>
    <phoneticPr fontId="4" type="noConversion"/>
  </si>
  <si>
    <t>Innovator Intl Developed Power Buffer ETF - July</t>
    <phoneticPr fontId="4" type="noConversion"/>
  </si>
  <si>
    <t>MSCI EAFE Free NR USD</t>
    <phoneticPr fontId="4" type="noConversion"/>
  </si>
  <si>
    <t>AXS Cannabis ETF</t>
    <phoneticPr fontId="4" type="noConversion"/>
  </si>
  <si>
    <t>Aptus Collared Income Opportunity ETF</t>
    <phoneticPr fontId="4" type="noConversion"/>
  </si>
  <si>
    <t>FlexShares EmMkts Quality Low Volatility Idx Fd</t>
    <phoneticPr fontId="4" type="noConversion"/>
  </si>
  <si>
    <t>FlexShares US Quality Low Volatility Index Fund</t>
    <phoneticPr fontId="4" type="noConversion"/>
  </si>
  <si>
    <t>FlexShares Dev Mkts ex-US Ql Low Volatility Idx Fd</t>
    <phoneticPr fontId="4" type="noConversion"/>
  </si>
  <si>
    <t>Wahed FTSE USA Shariah ETF</t>
    <phoneticPr fontId="4" type="noConversion"/>
  </si>
  <si>
    <t>FTSE SHARIAH USA TR USD</t>
    <phoneticPr fontId="4" type="noConversion"/>
  </si>
  <si>
    <t>Amplify Seymour Cannabis ETF</t>
    <phoneticPr fontId="4" type="noConversion"/>
  </si>
  <si>
    <t>Cambria Cannabis ETF</t>
    <phoneticPr fontId="4" type="noConversion"/>
  </si>
  <si>
    <t>IQ Ultra Short Duration ETF</t>
    <phoneticPr fontId="4" type="noConversion"/>
  </si>
  <si>
    <t>Bloomberg Short Treasury 3-6 Months TR</t>
    <phoneticPr fontId="4" type="noConversion"/>
  </si>
  <si>
    <t>Innovator US Equity Ultra Buffer ETF - August</t>
    <phoneticPr fontId="4" type="noConversion"/>
  </si>
  <si>
    <t>Innovator US Equity Power Buffer ETF - August</t>
    <phoneticPr fontId="4" type="noConversion"/>
  </si>
  <si>
    <t>First Trust EIP Carbon Impact ETF</t>
    <phoneticPr fontId="4" type="noConversion"/>
  </si>
  <si>
    <t>PHLX Utility Sector TR USD</t>
    <phoneticPr fontId="4" type="noConversion"/>
  </si>
  <si>
    <t>Innovator US Equity Ultra Buffer ETF - September</t>
    <phoneticPr fontId="4" type="noConversion"/>
  </si>
  <si>
    <t>Innovator US Equity Buffer ETF - September</t>
    <phoneticPr fontId="4" type="noConversion"/>
  </si>
  <si>
    <t>Innovator US Equity Power Buffer ETF - September</t>
    <phoneticPr fontId="4" type="noConversion"/>
  </si>
  <si>
    <t>WisdomTree Cloud Computing Fund</t>
    <phoneticPr fontId="4" type="noConversion"/>
  </si>
  <si>
    <t>BVP NASDAQ EM CLOUD USD</t>
    <phoneticPr fontId="4" type="noConversion"/>
  </si>
  <si>
    <t>US Vegan Climate ETF</t>
    <phoneticPr fontId="4" type="noConversion"/>
  </si>
  <si>
    <t>Beyond Investing US Vegan Climate TR USD</t>
    <phoneticPr fontId="4" type="noConversion"/>
  </si>
  <si>
    <t>Invesco BulletShares 2027 Hi Yld Corp Bd ETF</t>
    <phoneticPr fontId="4" type="noConversion"/>
  </si>
  <si>
    <t>Nasdaq BulletShares USD High Yield Crp Bd 2027 CR USD</t>
    <phoneticPr fontId="4" type="noConversion"/>
  </si>
  <si>
    <t>Invesco BulletShares 2029 Corporate Bond ETF</t>
    <phoneticPr fontId="4" type="noConversion"/>
  </si>
  <si>
    <t>Nasdaq BulletShares USD Corp Bond 2029 USD</t>
    <phoneticPr fontId="4" type="noConversion"/>
  </si>
  <si>
    <t>Franklin US Core Bond ETF</t>
    <phoneticPr fontId="4" type="noConversion"/>
  </si>
  <si>
    <t>Avantis Emerging Markets Equity ETF</t>
    <phoneticPr fontId="4" type="noConversion"/>
  </si>
  <si>
    <t>iShares iBonds Dec 2029 Term Corporate ETF</t>
    <phoneticPr fontId="4" type="noConversion"/>
  </si>
  <si>
    <t>Bloomberg Dec 2029 Maturity Corp TR USD</t>
    <phoneticPr fontId="4" type="noConversion"/>
  </si>
  <si>
    <t>Global X Cannabis ETF</t>
    <phoneticPr fontId="4" type="noConversion"/>
  </si>
  <si>
    <t>Cannabis USD</t>
    <phoneticPr fontId="4" type="noConversion"/>
  </si>
  <si>
    <t>Invesco BulletShares 2029 Municipal Bond ETF</t>
    <phoneticPr fontId="4" type="noConversion"/>
  </si>
  <si>
    <t>Columbia Research Enhanced Value ETF</t>
    <phoneticPr fontId="4" type="noConversion"/>
  </si>
  <si>
    <t>Columbia Research Enhanced Core ETF</t>
    <phoneticPr fontId="4" type="noConversion"/>
  </si>
  <si>
    <t>Avantis US Small Cap Value ETF</t>
    <phoneticPr fontId="4" type="noConversion"/>
  </si>
  <si>
    <t>Invesco BulletShares 2023 Municipal Bond ETF</t>
    <phoneticPr fontId="4" type="noConversion"/>
  </si>
  <si>
    <t>Avantis International Equity ETF</t>
    <phoneticPr fontId="4" type="noConversion"/>
  </si>
  <si>
    <t>Avantis US Equity ETF</t>
    <phoneticPr fontId="4" type="noConversion"/>
  </si>
  <si>
    <t>Invesco BulletShares 2025 Municipal Bond ETF</t>
    <phoneticPr fontId="4" type="noConversion"/>
  </si>
  <si>
    <t>Invesco BulletShares 2026 Municipal Bond ETF</t>
    <phoneticPr fontId="4" type="noConversion"/>
  </si>
  <si>
    <t>Invesco BulletShares 2024 Municipal Bond ETF</t>
    <phoneticPr fontId="4" type="noConversion"/>
  </si>
  <si>
    <t>Invesco BulletShares 2028 Municipal Bond ETF</t>
    <phoneticPr fontId="4" type="noConversion"/>
  </si>
  <si>
    <t>Invesco BulletShares 2027 Municipal Bond ETF</t>
    <phoneticPr fontId="4" type="noConversion"/>
  </si>
  <si>
    <t>Avantis International Small Cap Value ETF</t>
    <phoneticPr fontId="4" type="noConversion"/>
  </si>
  <si>
    <t>MSCI World ex USA Small Cap NR USD</t>
    <phoneticPr fontId="4" type="noConversion"/>
  </si>
  <si>
    <t>Nuveen ESG High Yield Corporate Bond ETF</t>
    <phoneticPr fontId="4" type="noConversion"/>
  </si>
  <si>
    <t>Innovator US Small Cap Power Buffer ETF - October</t>
    <phoneticPr fontId="4" type="noConversion"/>
  </si>
  <si>
    <t>Innovator Growth-100 Power Buffer ETF - October</t>
    <phoneticPr fontId="4" type="noConversion"/>
  </si>
  <si>
    <t>Overlay Shares Core Bond ETF</t>
    <phoneticPr fontId="4" type="noConversion"/>
  </si>
  <si>
    <t>Overlay Shares Large Cap Equity ETF</t>
    <phoneticPr fontId="4" type="noConversion"/>
  </si>
  <si>
    <t>Overlay Shares Foreign Equity ETF</t>
    <phoneticPr fontId="4" type="noConversion"/>
  </si>
  <si>
    <t>Inspire International ETF</t>
    <phoneticPr fontId="4" type="noConversion"/>
  </si>
  <si>
    <t>Inspire Global Hope Ex-US TR USD</t>
    <phoneticPr fontId="4" type="noConversion"/>
  </si>
  <si>
    <t>Overlay Shares Small Cap Equity ETF</t>
    <phoneticPr fontId="4" type="noConversion"/>
  </si>
  <si>
    <t>Overlay Shares Municipal Bond ETF</t>
    <phoneticPr fontId="4" type="noConversion"/>
  </si>
  <si>
    <t>GraniteShares XOUT US Large Cap ETF</t>
    <phoneticPr fontId="4" type="noConversion"/>
  </si>
  <si>
    <t>HCM Defender 100 Index ETF</t>
    <phoneticPr fontId="4" type="noConversion"/>
  </si>
  <si>
    <t>HCM Defender 100 USD</t>
    <phoneticPr fontId="4" type="noConversion"/>
  </si>
  <si>
    <t>Schwab Long-Term US Treasury ETF</t>
    <phoneticPr fontId="4" type="noConversion"/>
  </si>
  <si>
    <t>Bloomberg US Long Treasury TR USD</t>
    <phoneticPr fontId="4" type="noConversion"/>
  </si>
  <si>
    <t>HCM Defender 500 Index ETF</t>
    <phoneticPr fontId="4" type="noConversion"/>
  </si>
  <si>
    <t>HCM Defender 500 USD</t>
    <phoneticPr fontId="4" type="noConversion"/>
  </si>
  <si>
    <t>Schwab 1-5 Year Corporate Bond ETF</t>
    <phoneticPr fontId="4" type="noConversion"/>
  </si>
  <si>
    <t>Schwab 5-10 Year Corporate Bond ETF</t>
    <phoneticPr fontId="4" type="noConversion"/>
  </si>
  <si>
    <t>Pacer Trendpilot US Bond ETF</t>
    <phoneticPr fontId="4" type="noConversion"/>
  </si>
  <si>
    <t>Global X Video Games &amp; Esports ETF</t>
    <phoneticPr fontId="4" type="noConversion"/>
  </si>
  <si>
    <t>Solactive Video Games &amp; Esports USD</t>
    <phoneticPr fontId="4" type="noConversion"/>
  </si>
  <si>
    <t>Global X Cybersecurity ETF</t>
    <phoneticPr fontId="4" type="noConversion"/>
  </si>
  <si>
    <t>Indxx Cybersecurity TR USD</t>
    <phoneticPr fontId="4" type="noConversion"/>
  </si>
  <si>
    <t>Global X Thematic Growth ETF</t>
    <phoneticPr fontId="4" type="noConversion"/>
  </si>
  <si>
    <t>Solactive Thematic Growth USD</t>
    <phoneticPr fontId="4" type="noConversion"/>
  </si>
  <si>
    <t>Innovator US Equity Ultra Buffer ETF - November</t>
    <phoneticPr fontId="4" type="noConversion"/>
  </si>
  <si>
    <t>ProShares S&amp;P Technology Dividend Aristocrats ETF</t>
    <phoneticPr fontId="4" type="noConversion"/>
  </si>
  <si>
    <t>FT Cboe Vest US Equity Deep Buffer ETF - August</t>
    <phoneticPr fontId="4" type="noConversion"/>
  </si>
  <si>
    <t>S&amp;P 500 CR</t>
    <phoneticPr fontId="4" type="noConversion"/>
  </si>
  <si>
    <t>Direxion Daily S&amp;P 500 High Beta Bear 3X Shares</t>
    <phoneticPr fontId="4" type="noConversion"/>
  </si>
  <si>
    <t>FT Cboe Vest US Equity Buffer ETF - August</t>
    <phoneticPr fontId="4" type="noConversion"/>
  </si>
  <si>
    <t>Direxion Daily Dow Jones Internet Bull 3X Shares</t>
    <phoneticPr fontId="4" type="noConversion"/>
  </si>
  <si>
    <t>ProShares Russell US Dividend Growers ETF</t>
    <phoneticPr fontId="4" type="noConversion"/>
  </si>
  <si>
    <t>Direxion Daily Dow Jones Internet Bear 3X Shares</t>
    <phoneticPr fontId="4" type="noConversion"/>
  </si>
  <si>
    <t>Direxion Daily S&amp;P 500 High Beta Bull 3X Shares</t>
    <phoneticPr fontId="4" type="noConversion"/>
  </si>
  <si>
    <t>Fidelity Stocks for Inflation ETF</t>
    <phoneticPr fontId="4" type="noConversion"/>
  </si>
  <si>
    <t>Innovator US Equity Buffer ETF - November</t>
    <phoneticPr fontId="4" type="noConversion"/>
  </si>
  <si>
    <t>Newfound/ReSolve Robust Momentum ETF</t>
    <phoneticPr fontId="4" type="noConversion"/>
  </si>
  <si>
    <t>Innovator US Equity Power Buffer ETF - November</t>
    <phoneticPr fontId="4" type="noConversion"/>
  </si>
  <si>
    <t>WisdomTree Mortgage Plus Bond Fund</t>
    <phoneticPr fontId="4" type="noConversion"/>
  </si>
  <si>
    <t>Bloomberg U.S. Securitized TR</t>
    <phoneticPr fontId="4" type="noConversion"/>
  </si>
  <si>
    <t>SmartETFs Smart Transportation &amp; Technology ETF</t>
    <phoneticPr fontId="4" type="noConversion"/>
  </si>
  <si>
    <t>AAM Low Duration Preferred and Income Sec ETF</t>
    <phoneticPr fontId="4" type="noConversion"/>
  </si>
  <si>
    <t>FT Cboe Vest US Equity Deep Buffer ETF - November</t>
    <phoneticPr fontId="4" type="noConversion"/>
  </si>
  <si>
    <t>FT Cboe Vest US Equity Buffer ETF - November</t>
    <phoneticPr fontId="4" type="noConversion"/>
  </si>
  <si>
    <t>Innovator US Equity Ultra Buffer ETF - December</t>
    <phoneticPr fontId="4" type="noConversion"/>
  </si>
  <si>
    <t>Innovator US Equity Power Buffer ETF - December</t>
    <phoneticPr fontId="4" type="noConversion"/>
  </si>
  <si>
    <t>Innovator US Equity Buffer ETF - December</t>
    <phoneticPr fontId="4" type="noConversion"/>
  </si>
  <si>
    <t>Timothy Plan International ETF</t>
    <phoneticPr fontId="4" type="noConversion"/>
  </si>
  <si>
    <t>Timothy Plan US Small Cap Core ETF</t>
    <phoneticPr fontId="4" type="noConversion"/>
  </si>
  <si>
    <t>Sprott Uranium Miners ETF</t>
    <phoneticPr fontId="4" type="noConversion"/>
  </si>
  <si>
    <t>North Shore Global Uranium Mining TR USD</t>
    <phoneticPr fontId="4" type="noConversion"/>
  </si>
  <si>
    <t>First Trust Active Factor Mid Cap ETF</t>
    <phoneticPr fontId="4" type="noConversion"/>
  </si>
  <si>
    <t>First Trust Active Factor Small Cap ETF</t>
    <phoneticPr fontId="4" type="noConversion"/>
  </si>
  <si>
    <t>First Trust Active Factor Large Cap ETF</t>
    <phoneticPr fontId="4" type="noConversion"/>
  </si>
  <si>
    <t>JPMorgan BetaBuilders International Equity ETF</t>
    <phoneticPr fontId="4" type="noConversion"/>
  </si>
  <si>
    <t>PIMCO Enhanced Short Maturity Active ESG Exch Tr</t>
    <phoneticPr fontId="4" type="noConversion"/>
  </si>
  <si>
    <t>RPAR Risk Parity ETF</t>
    <phoneticPr fontId="4" type="noConversion"/>
  </si>
  <si>
    <t>Anfield US Equity Sector Rotation ETF</t>
    <phoneticPr fontId="4" type="noConversion"/>
  </si>
  <si>
    <t>IQ Candriam ESG International Equity ETF</t>
    <phoneticPr fontId="4" type="noConversion"/>
  </si>
  <si>
    <t>IQ Candriam ESG US Large Cap Equity ETF</t>
    <phoneticPr fontId="4" type="noConversion"/>
  </si>
  <si>
    <t>iMGP DBi Hedge Strategy ETF</t>
    <phoneticPr fontId="4" type="noConversion"/>
  </si>
  <si>
    <t>SP Funds S&amp;P 500 Sharia Industry Exclusions ETF</t>
    <phoneticPr fontId="4" type="noConversion"/>
  </si>
  <si>
    <t>S&amp;P 500 Shariah Industry Exclusions TR USD</t>
    <phoneticPr fontId="4" type="noConversion"/>
  </si>
  <si>
    <t>PIMCO RAFI ESG US ETF</t>
    <phoneticPr fontId="4" type="noConversion"/>
  </si>
  <si>
    <t>RAFI ESG US TR USD</t>
    <phoneticPr fontId="4" type="noConversion"/>
  </si>
  <si>
    <t>Nationwide Nasdaq-100 Risk-Managed Income ETF</t>
    <phoneticPr fontId="4" type="noConversion"/>
  </si>
  <si>
    <t>Franklin Systematic Style Premia ETF</t>
    <phoneticPr fontId="4" type="noConversion"/>
  </si>
  <si>
    <t>AdvisorShares Dorsey Wright FSM US Core ETF</t>
    <phoneticPr fontId="4" type="noConversion"/>
  </si>
  <si>
    <t>AdvisorShares Dorsey Wright FSM All Cap World ETF</t>
    <phoneticPr fontId="4" type="noConversion"/>
  </si>
  <si>
    <t>Innovator Growth-100 Power Buffer ETF - January</t>
    <phoneticPr fontId="4" type="noConversion"/>
  </si>
  <si>
    <t>Innovator Intl Developed Power Buffer ETF - Jan</t>
    <phoneticPr fontId="4" type="noConversion"/>
  </si>
  <si>
    <t>Innovator US Small Cap Power Buffer ETF - January</t>
    <phoneticPr fontId="4" type="noConversion"/>
  </si>
  <si>
    <t>Innovator Emerging Markets Power Buffer ETF - Jan</t>
    <phoneticPr fontId="4" type="noConversion"/>
  </si>
  <si>
    <t>SP Funds Dow Jones Global Sukuk ETF</t>
    <phoneticPr fontId="4" type="noConversion"/>
  </si>
  <si>
    <t>Dow Jones Sukuk TR IX</t>
    <phoneticPr fontId="4" type="noConversion"/>
  </si>
  <si>
    <t>Leuthold Core ETF</t>
    <phoneticPr fontId="4" type="noConversion"/>
  </si>
  <si>
    <t>iShares US Tech Breakthrough Multisector ETF</t>
    <phoneticPr fontId="4" type="noConversion"/>
  </si>
  <si>
    <t>NYSE FactSet US Tech Breakthrough TR USD</t>
    <phoneticPr fontId="4" type="noConversion"/>
  </si>
  <si>
    <t>iShares Factors US Growth Style ETF</t>
    <phoneticPr fontId="4" type="noConversion"/>
  </si>
  <si>
    <t>Russell US Large Cap Factors Growth Style TR USD</t>
    <phoneticPr fontId="4" type="noConversion"/>
  </si>
  <si>
    <t>iShares Factors US Value Style ETF</t>
    <phoneticPr fontId="4" type="noConversion"/>
  </si>
  <si>
    <t>Day Hagan/Ned Davis Research Smart Sector ETF</t>
    <phoneticPr fontId="4" type="noConversion"/>
  </si>
  <si>
    <t>Syntax Stratified MidCap ETF</t>
    <phoneticPr fontId="4" type="noConversion"/>
  </si>
  <si>
    <t>Syntax Stratified MidCap USD</t>
    <phoneticPr fontId="4" type="noConversion"/>
  </si>
  <si>
    <t>Absolute Select Value ETF</t>
    <phoneticPr fontId="4" type="noConversion"/>
  </si>
  <si>
    <t>CP High Yield Trend ETF</t>
    <phoneticPr fontId="4" type="noConversion"/>
  </si>
  <si>
    <t>CP High Yield Trend USD</t>
    <phoneticPr fontId="4" type="noConversion"/>
  </si>
  <si>
    <t>First Trust Merger Arbitrage ETF</t>
    <phoneticPr fontId="4" type="noConversion"/>
  </si>
  <si>
    <t>Innovator US Equity Power Buffer ETF - February</t>
    <phoneticPr fontId="4" type="noConversion"/>
  </si>
  <si>
    <t>Innovator US Equity Buffer ETF - February</t>
    <phoneticPr fontId="4" type="noConversion"/>
  </si>
  <si>
    <t>Innovator US Equity Ultra Buffer ETF - February</t>
    <phoneticPr fontId="4" type="noConversion"/>
  </si>
  <si>
    <t>Armor US Equity Index ETF</t>
    <phoneticPr fontId="4" type="noConversion"/>
  </si>
  <si>
    <t>Armor US Equity TR USD</t>
    <phoneticPr fontId="4" type="noConversion"/>
  </si>
  <si>
    <t>iShares ESG MSCI EM Leaders ETF</t>
    <phoneticPr fontId="4" type="noConversion"/>
  </si>
  <si>
    <t>ETFMG Travel Tech ETF</t>
    <phoneticPr fontId="4" type="noConversion"/>
  </si>
  <si>
    <t>Hartford Core Bond ETF</t>
    <phoneticPr fontId="4" type="noConversion"/>
  </si>
  <si>
    <t>FT Cboe Vest US Equity Buffer ETF - February</t>
    <phoneticPr fontId="4" type="noConversion"/>
  </si>
  <si>
    <t>FT Cboe Vest US Equity Deep Buffer ETF - February</t>
    <phoneticPr fontId="4" type="noConversion"/>
  </si>
  <si>
    <t>Franklin Intelligent Machines ETF</t>
    <phoneticPr fontId="4" type="noConversion"/>
  </si>
  <si>
    <t>Franklin Disruptive Commerce ETF</t>
    <phoneticPr fontId="4" type="noConversion"/>
  </si>
  <si>
    <t>iShares iBonds Dec 2024 Term Treasury ETF</t>
    <phoneticPr fontId="4" type="noConversion"/>
  </si>
  <si>
    <t>iShares iBonds Dec 2027 Term Treasury ETF</t>
    <phoneticPr fontId="4" type="noConversion"/>
  </si>
  <si>
    <t>iShares iBonds Dec 2029 Term Treasury ETF</t>
    <phoneticPr fontId="4" type="noConversion"/>
  </si>
  <si>
    <t>iShares iBonds Dec 2025 Term Treasury ETF</t>
    <phoneticPr fontId="4" type="noConversion"/>
  </si>
  <si>
    <t>iShares iBonds Dec 2028 Term Treasury ETF</t>
    <phoneticPr fontId="4" type="noConversion"/>
  </si>
  <si>
    <t>iShares iBonds Dec 2026 Term Treasury ETF</t>
    <phoneticPr fontId="4" type="noConversion"/>
  </si>
  <si>
    <t>Innovator US Equity Power Buffer ETF - March</t>
    <phoneticPr fontId="4" type="noConversion"/>
  </si>
  <si>
    <t>Innovator US Equity Buffer ETF - March</t>
    <phoneticPr fontId="4" type="noConversion"/>
  </si>
  <si>
    <t>Innovator US Equity Ultra Buffer ETF - March</t>
    <phoneticPr fontId="4" type="noConversion"/>
  </si>
  <si>
    <t>Franklin Genomic Advancements ETF</t>
    <phoneticPr fontId="4" type="noConversion"/>
  </si>
  <si>
    <t>TrueShares Technology AI &amp; Deep Learning ETF</t>
    <phoneticPr fontId="4" type="noConversion"/>
  </si>
  <si>
    <t>iShares iBonds Dec 2023 Term Treasury ETF</t>
    <phoneticPr fontId="4" type="noConversion"/>
  </si>
  <si>
    <t>AXS Esoterica NextG Economy ETF</t>
    <phoneticPr fontId="4" type="noConversion"/>
  </si>
  <si>
    <t>American Century Focused Dynamic Growth ETF</t>
    <phoneticPr fontId="4" type="noConversion"/>
  </si>
  <si>
    <t>American Century Focused Large Cap Value ETF</t>
    <phoneticPr fontId="4" type="noConversion"/>
  </si>
  <si>
    <t>Innovator US Small Cap Power Buffer ETF - April</t>
    <phoneticPr fontId="4" type="noConversion"/>
  </si>
  <si>
    <t>Innovator Growth-100 Power Buffer ETF - April</t>
    <phoneticPr fontId="4" type="noConversion"/>
  </si>
  <si>
    <t>First Trust Horizon Managed Vol Small/Mid ETF</t>
    <phoneticPr fontId="4" type="noConversion"/>
  </si>
  <si>
    <t>S&amp;P 1000 TR</t>
    <phoneticPr fontId="4" type="noConversion"/>
  </si>
  <si>
    <t>Xtrackers MSCI Kokusai Equity ETF</t>
    <phoneticPr fontId="4" type="noConversion"/>
  </si>
  <si>
    <t>BNY Mellon US Large Cap Core Equity ETF</t>
    <phoneticPr fontId="4" type="noConversion"/>
  </si>
  <si>
    <t>BNY Mellon US Small Cap Core Equity ETF</t>
    <phoneticPr fontId="4" type="noConversion"/>
  </si>
  <si>
    <t>BNY Mellon US Mid Cap Core Equity ETF</t>
    <phoneticPr fontId="4" type="noConversion"/>
  </si>
  <si>
    <t>JPMorgan BetaBuilders US Mid Cap Equity ETF</t>
    <phoneticPr fontId="4" type="noConversion"/>
  </si>
  <si>
    <t>BNY Mellon Core Bond ETF</t>
    <phoneticPr fontId="4" type="noConversion"/>
  </si>
  <si>
    <t>BNY Mellon Emerging Markets Equity ETF</t>
    <phoneticPr fontId="4" type="noConversion"/>
  </si>
  <si>
    <t>BNY Mellon High Yield Beta ETF</t>
    <phoneticPr fontId="4" type="noConversion"/>
  </si>
  <si>
    <t>Bloomberg U.S. Corporate High Yield TR</t>
    <phoneticPr fontId="4" type="noConversion"/>
  </si>
  <si>
    <t>BNY Mellon International Equity ETF</t>
    <phoneticPr fontId="4" type="noConversion"/>
  </si>
  <si>
    <t>First Trust TCW Securitized Plus ETF</t>
    <phoneticPr fontId="4" type="noConversion"/>
  </si>
  <si>
    <t>Innovator US Equity Buffer ETF - May</t>
    <phoneticPr fontId="4" type="noConversion"/>
  </si>
  <si>
    <t>Innovator US Equity Power Buffer ETF - May</t>
    <phoneticPr fontId="4" type="noConversion"/>
  </si>
  <si>
    <t>Innovator US Equity Ultra Buffer ETF - May</t>
    <phoneticPr fontId="4" type="noConversion"/>
  </si>
  <si>
    <t>AltShares Merger Arbitrage ETF</t>
    <phoneticPr fontId="4" type="noConversion"/>
  </si>
  <si>
    <t>ROBO Global Artificial Intelligence ETF</t>
    <phoneticPr fontId="4" type="noConversion"/>
  </si>
  <si>
    <t>ETC 6 Meridian Low Beta Equity ETF</t>
    <phoneticPr fontId="4" type="noConversion"/>
  </si>
  <si>
    <t>ETC 6 Meridian Mega Cap Equity ETF</t>
    <phoneticPr fontId="4" type="noConversion"/>
  </si>
  <si>
    <t>ETC 6 Meridian Small Cap Equity ETF</t>
    <phoneticPr fontId="4" type="noConversion"/>
  </si>
  <si>
    <t>S&amp;P 600 TR</t>
    <phoneticPr fontId="4" type="noConversion"/>
  </si>
  <si>
    <t>ETC 6 Meridian Hedged Equity Index Option ETF</t>
    <phoneticPr fontId="4" type="noConversion"/>
  </si>
  <si>
    <t>LeaderShares Equity Skew ETF</t>
    <phoneticPr fontId="4" type="noConversion"/>
  </si>
  <si>
    <t>LHA Market State Alpha Seeker ETF</t>
    <phoneticPr fontId="4" type="noConversion"/>
  </si>
  <si>
    <t>Goldman Sachs MarketBeta US Equity ETF</t>
    <phoneticPr fontId="4" type="noConversion"/>
  </si>
  <si>
    <t>Goldman Sachs MarketBeta Emerging Markets Eqty ETF</t>
    <phoneticPr fontId="4" type="noConversion"/>
  </si>
  <si>
    <t>Goldman Sachs MarketBeta International Equity ETF</t>
    <phoneticPr fontId="4" type="noConversion"/>
  </si>
  <si>
    <t>FT Cboe Vest US Equity Deep Buffer ETF - May</t>
    <phoneticPr fontId="4" type="noConversion"/>
  </si>
  <si>
    <t>FT Cboe Vest US Equity Buffer ETF - May</t>
    <phoneticPr fontId="4" type="noConversion"/>
  </si>
  <si>
    <t>JPMorgan Equity Premium Income ETF</t>
    <phoneticPr fontId="4" type="noConversion"/>
  </si>
  <si>
    <t>JPMorgan International Growth ETF</t>
    <phoneticPr fontId="4" type="noConversion"/>
  </si>
  <si>
    <t>MSCI AC World ex USA Growth NR USD</t>
    <phoneticPr fontId="4" type="noConversion"/>
  </si>
  <si>
    <t>ClearBridge Focus Value ESG ETF</t>
    <phoneticPr fontId="4" type="noConversion"/>
  </si>
  <si>
    <t>iShares 0-3 Month Treasury Bond ETF</t>
    <phoneticPr fontId="4" type="noConversion"/>
  </si>
  <si>
    <t>ICE 0-3 Month US Treasury Securities TR USD</t>
    <phoneticPr fontId="4" type="noConversion"/>
  </si>
  <si>
    <t>Syntax Stratified SmallCap ETF</t>
    <phoneticPr fontId="4" type="noConversion"/>
  </si>
  <si>
    <t>Syntax Stratified SmallCap Index</t>
    <phoneticPr fontId="4" type="noConversion"/>
  </si>
  <si>
    <t>AllianzIM US Large Cap Buffer20 Apr ETF</t>
    <phoneticPr fontId="4" type="noConversion"/>
  </si>
  <si>
    <t>AllianzIM US Large Cap Buffer10 Apr ETF</t>
    <phoneticPr fontId="4" type="noConversion"/>
  </si>
  <si>
    <t>Global X Emerging Markets Bond ETF</t>
    <phoneticPr fontId="4" type="noConversion"/>
  </si>
  <si>
    <t>Fidelity New Millennium ETF</t>
    <phoneticPr fontId="4" type="noConversion"/>
  </si>
  <si>
    <t>Fidelity Blue Chip Growth ETF</t>
    <phoneticPr fontId="4" type="noConversion"/>
  </si>
  <si>
    <t>Fidelity Blue Chip Value ETF</t>
    <phoneticPr fontId="4" type="noConversion"/>
  </si>
  <si>
    <t>Roundhill Sports Betting &amp; iGaming ETF</t>
    <phoneticPr fontId="4" type="noConversion"/>
  </si>
  <si>
    <t>Franklin US Treasury Bond ETF</t>
    <phoneticPr fontId="4" type="noConversion"/>
  </si>
  <si>
    <t>Bloomberg U.S. Treasury TR</t>
    <phoneticPr fontId="4" type="noConversion"/>
  </si>
  <si>
    <t>Principal Spectrum Tax-Advantaged Div Active ETF</t>
    <phoneticPr fontId="4" type="noConversion"/>
  </si>
  <si>
    <t>ETFMG Treatments Testing and Advancements ETF</t>
    <phoneticPr fontId="4" type="noConversion"/>
  </si>
  <si>
    <t>Prime Treatments Testing and Advancements TR USD</t>
    <phoneticPr fontId="4" type="noConversion"/>
  </si>
  <si>
    <t>iShares ESG Aware Growth Allocation ETF</t>
    <phoneticPr fontId="4" type="noConversion"/>
  </si>
  <si>
    <t>BlackRock ESG Aware Growth Allocation USD</t>
    <phoneticPr fontId="4" type="noConversion"/>
  </si>
  <si>
    <t>iShares ESG Aware Conservative Allocation ETF</t>
    <phoneticPr fontId="4" type="noConversion"/>
  </si>
  <si>
    <t>BlackRock ESG Aware Conservative Allocation USD</t>
    <phoneticPr fontId="4" type="noConversion"/>
  </si>
  <si>
    <t>iShares ESG Aware Moderate Allocation ETF</t>
    <phoneticPr fontId="4" type="noConversion"/>
  </si>
  <si>
    <t>BlackRock ESG Aware Moderate Allocation USD</t>
    <phoneticPr fontId="4" type="noConversion"/>
  </si>
  <si>
    <t>iShares ESG Advanced MSCI EAFE ETF</t>
    <phoneticPr fontId="4" type="noConversion"/>
  </si>
  <si>
    <t>iShares ESG Advanced MSCI USA ETF</t>
    <phoneticPr fontId="4" type="noConversion"/>
  </si>
  <si>
    <t>MSCI USA Choice ESG Screened TR USD</t>
    <phoneticPr fontId="4" type="noConversion"/>
  </si>
  <si>
    <t>iShares ESG Aware Aggressive Allocation ETF</t>
    <phoneticPr fontId="4" type="noConversion"/>
  </si>
  <si>
    <t>BlackRock ESG Aware Aggressive Allocation USD</t>
    <phoneticPr fontId="4" type="noConversion"/>
  </si>
  <si>
    <t>Global X S&amp;P Catholic Values Developed ex-US ETF</t>
    <phoneticPr fontId="4" type="noConversion"/>
  </si>
  <si>
    <t>S&amp;P Developed ex-US Catholic Values NR USD</t>
    <phoneticPr fontId="4" type="noConversion"/>
  </si>
  <si>
    <t>Toews Agility Shares Managed Risk ETF</t>
    <phoneticPr fontId="4" type="noConversion"/>
  </si>
  <si>
    <t>Toews Agility Shares Dynamic Tactical Income ETF</t>
    <phoneticPr fontId="4" type="noConversion"/>
  </si>
  <si>
    <t>ICE BofA US High Yield Cash Pay TR USD</t>
    <phoneticPr fontId="4" type="noConversion"/>
  </si>
  <si>
    <t>Global X Variable Rate Preferred ETF</t>
    <phoneticPr fontId="4" type="noConversion"/>
  </si>
  <si>
    <t>ICE US Variable Rate Preferred Securities TR USD</t>
    <phoneticPr fontId="4" type="noConversion"/>
  </si>
  <si>
    <t>Pacer BioThreat Strategy ETF</t>
    <phoneticPr fontId="4" type="noConversion"/>
  </si>
  <si>
    <t>LifeSci BioThreat Strategy USD</t>
    <phoneticPr fontId="4" type="noConversion"/>
  </si>
  <si>
    <t>Direxion Work From Home ETF</t>
    <phoneticPr fontId="4" type="noConversion"/>
  </si>
  <si>
    <t>Solactive Remote Work NR USD</t>
    <phoneticPr fontId="4" type="noConversion"/>
  </si>
  <si>
    <t>iShares ESG Advanced Total USD Bond Market ETF</t>
    <phoneticPr fontId="4" type="noConversion"/>
  </si>
  <si>
    <t>Pacer Lunt Large Cap Alternator ETF</t>
    <phoneticPr fontId="4" type="noConversion"/>
  </si>
  <si>
    <t>Lunt Capital US Large Cap Equity Rotation TR USD</t>
    <phoneticPr fontId="4" type="noConversion"/>
  </si>
  <si>
    <t>Pacer Lunt MidCap Multi-Factor Alternator ETF</t>
    <phoneticPr fontId="4" type="noConversion"/>
  </si>
  <si>
    <t>Lunt Capital US Mid Cap Multi-Factor Rotation USD</t>
    <phoneticPr fontId="4" type="noConversion"/>
  </si>
  <si>
    <t>Pacer Lunt Large Cap Multi-Factor Alternator ETF</t>
    <phoneticPr fontId="4" type="noConversion"/>
  </si>
  <si>
    <t>Lunt Capital US Lrg Cap Multi-Factor Rotation USD</t>
    <phoneticPr fontId="4" type="noConversion"/>
  </si>
  <si>
    <t>iShares iBonds Dec 2030 Term Corporate ETF</t>
    <phoneticPr fontId="4" type="noConversion"/>
  </si>
  <si>
    <t>FT Cboe Vest US Equity Buffer ETF - June</t>
    <phoneticPr fontId="4" type="noConversion"/>
  </si>
  <si>
    <t>AllianzIM US Large Cap Buffer10 Jul ETF</t>
    <phoneticPr fontId="4" type="noConversion"/>
  </si>
  <si>
    <t>Innovator Growth-100 Power Buffer ETF - July</t>
    <phoneticPr fontId="4" type="noConversion"/>
  </si>
  <si>
    <t>TrueShares Structured Outcome (July) ETF</t>
    <phoneticPr fontId="4" type="noConversion"/>
  </si>
  <si>
    <t>Innovator US Small Cap Power Buffer ETF - July</t>
    <phoneticPr fontId="4" type="noConversion"/>
  </si>
  <si>
    <t>AllianzIM US Large Cap Buffer20 Jul ETF</t>
    <phoneticPr fontId="4" type="noConversion"/>
  </si>
  <si>
    <t>Goldman Sachs Access Investment Grd Corp 1-5 Yr Bd</t>
    <phoneticPr fontId="4" type="noConversion"/>
  </si>
  <si>
    <t>Global X Education ETF</t>
    <phoneticPr fontId="4" type="noConversion"/>
  </si>
  <si>
    <t>American Century Sustainable Equity ETF</t>
    <phoneticPr fontId="4" type="noConversion"/>
  </si>
  <si>
    <t>American Century Mid Cap Growth Impact ETF</t>
    <phoneticPr fontId="4" type="noConversion"/>
  </si>
  <si>
    <t>Inspire Tactical Balanced ETF</t>
    <phoneticPr fontId="4" type="noConversion"/>
  </si>
  <si>
    <t>Franklin Ultra Short Bond ETF</t>
    <phoneticPr fontId="4" type="noConversion"/>
  </si>
  <si>
    <t>iShares iBonds Dec 2030 Term Treasury ETF</t>
    <phoneticPr fontId="4" type="noConversion"/>
  </si>
  <si>
    <t>ICE 2030 Maturity US Treasury TR USD</t>
    <phoneticPr fontId="4" type="noConversion"/>
  </si>
  <si>
    <t>FT Cboe Vest US Equity Deep Buffer ETF - July</t>
    <phoneticPr fontId="4" type="noConversion"/>
  </si>
  <si>
    <t>FT Cboe Vest US Equity Buffer ETF - July</t>
    <phoneticPr fontId="4" type="noConversion"/>
  </si>
  <si>
    <t>First Trust Multi-Manager Large Growth ETF</t>
    <phoneticPr fontId="4" type="noConversion"/>
  </si>
  <si>
    <t>SPDR S AND P 500 ESG ETF</t>
    <phoneticPr fontId="4" type="noConversion"/>
  </si>
  <si>
    <t>KraneShares MSCI China ESG Leaders Index ETF</t>
    <phoneticPr fontId="4" type="noConversion"/>
  </si>
  <si>
    <t>Global X Telemedicine &amp; Digital Health ETF</t>
    <phoneticPr fontId="4" type="noConversion"/>
  </si>
  <si>
    <t>Solactive Telemedicine &amp; Digital Health USD</t>
    <phoneticPr fontId="4" type="noConversion"/>
  </si>
  <si>
    <t>KraneShares Global Carbon Strategy ETF</t>
    <phoneticPr fontId="4" type="noConversion"/>
  </si>
  <si>
    <t>IHS Markit Global Carbon USD</t>
    <phoneticPr fontId="4" type="noConversion"/>
  </si>
  <si>
    <t>TrueShares Structured Outcome (August) ETF</t>
    <phoneticPr fontId="4" type="noConversion"/>
  </si>
  <si>
    <t>T Rowe Price Equity Income ETF</t>
    <phoneticPr fontId="4" type="noConversion"/>
  </si>
  <si>
    <t>T Rowe Price Growth Stock ETF</t>
    <phoneticPr fontId="4" type="noConversion"/>
  </si>
  <si>
    <t>T Rowe Price Dividend Growth ETF</t>
    <phoneticPr fontId="4" type="noConversion"/>
  </si>
  <si>
    <t>T Rowe Price Blue Chip Growth ETF</t>
    <phoneticPr fontId="4" type="noConversion"/>
  </si>
  <si>
    <t>FT Cboe Vest Fund of Buffer ETFs</t>
    <phoneticPr fontId="4" type="noConversion"/>
  </si>
  <si>
    <t>Anfield Dynamic Fixed Income ETF</t>
    <phoneticPr fontId="4" type="noConversion"/>
  </si>
  <si>
    <t>Innovator 20+ Year Treasury Bond 5 Floor ETF - Qtr</t>
    <phoneticPr fontId="4" type="noConversion"/>
  </si>
  <si>
    <t>Innovator 20+ Year Treasury Bond 9 Bffr ETF - Jul</t>
    <phoneticPr fontId="4" type="noConversion"/>
  </si>
  <si>
    <t>CornerCap Fundametrics Large Cap ETF</t>
    <phoneticPr fontId="4" type="noConversion"/>
  </si>
  <si>
    <t>Sterling Capital Focus Equity ETF</t>
    <phoneticPr fontId="4" type="noConversion"/>
  </si>
  <si>
    <t>TrueShares Structured Outcome (September) ETF</t>
    <phoneticPr fontId="4" type="noConversion"/>
  </si>
  <si>
    <t>AdvisorShares Pure US Cannabis ETF</t>
    <phoneticPr fontId="4" type="noConversion"/>
  </si>
  <si>
    <t>iShares MSCI Kuwait ETF</t>
    <phoneticPr fontId="4" type="noConversion"/>
  </si>
  <si>
    <t>Kuwait</t>
    <phoneticPr fontId="4" type="noConversion"/>
  </si>
  <si>
    <t>iShares Commodity Curve Carry Strategy ETF</t>
    <phoneticPr fontId="4" type="noConversion"/>
  </si>
  <si>
    <t>ICE BofA Commodity Enhanced Carry TR Index</t>
    <phoneticPr fontId="4" type="noConversion"/>
  </si>
  <si>
    <t>Simplify US Equity PLUS Convexity ETF</t>
    <phoneticPr fontId="4" type="noConversion"/>
  </si>
  <si>
    <t>Simplify US Equity PLUS Upside Convexity ETF</t>
    <phoneticPr fontId="4" type="noConversion"/>
  </si>
  <si>
    <t>Simplify US Equity PLUS Downside Convexity ETF</t>
    <phoneticPr fontId="4" type="noConversion"/>
  </si>
  <si>
    <t>AXS First Priority CLO Bond ETF</t>
    <phoneticPr fontId="4" type="noConversion"/>
  </si>
  <si>
    <t>Goldman Sachs Access US Aggregate Bond ETF</t>
    <phoneticPr fontId="4" type="noConversion"/>
  </si>
  <si>
    <t>VictoryShares Nasdaq Next 50 ETF</t>
    <phoneticPr fontId="4" type="noConversion"/>
  </si>
  <si>
    <t>Nasdaq Q-50 TR USD</t>
    <phoneticPr fontId="4" type="noConversion"/>
  </si>
  <si>
    <t>Invesco BulletShares 2028 Hi Yld Corp Bd ETF</t>
    <phoneticPr fontId="4" type="noConversion"/>
  </si>
  <si>
    <t>Fidelity U.S. Multifactor ETF</t>
    <phoneticPr fontId="4" type="noConversion"/>
  </si>
  <si>
    <t>Invesco BulletShares 2030 Corporate Bond ETF</t>
    <phoneticPr fontId="4" type="noConversion"/>
  </si>
  <si>
    <t>Nasdaq BulletShares USD Corporate Bond 2030 USD</t>
    <phoneticPr fontId="4" type="noConversion"/>
  </si>
  <si>
    <t>Cabana Target Drawdown 7 ETF</t>
    <phoneticPr fontId="4" type="noConversion"/>
  </si>
  <si>
    <t>Cabana Target Drawdown 10 ETF</t>
    <phoneticPr fontId="4" type="noConversion"/>
  </si>
  <si>
    <t>Cabana Target Drawdown 13 ETF</t>
    <phoneticPr fontId="4" type="noConversion"/>
  </si>
  <si>
    <t>Cabana Target Drawdown 16 ETF</t>
    <phoneticPr fontId="4" type="noConversion"/>
  </si>
  <si>
    <t>Natixis Vaughan Nelson Select ETF</t>
    <phoneticPr fontId="4" type="noConversion"/>
  </si>
  <si>
    <t>Natixis Vaughan Nelson Mid Cap ETF</t>
    <phoneticPr fontId="4" type="noConversion"/>
  </si>
  <si>
    <t>FT Cboe Vest US Equity Deep Buffer ETF - September</t>
    <phoneticPr fontId="4" type="noConversion"/>
  </si>
  <si>
    <t>FT Cboe Vest US Equity Buffer ETF - September</t>
    <phoneticPr fontId="4" type="noConversion"/>
  </si>
  <si>
    <t>Global X S&amp;P 500 Covered Call &amp; Growth ETF</t>
    <phoneticPr fontId="4" type="noConversion"/>
  </si>
  <si>
    <t>Cboe S&amp;P 500 Half BuyWrite USD</t>
    <phoneticPr fontId="4" type="noConversion"/>
  </si>
  <si>
    <t>Global X Nasdaq 100 Covered Call &amp; Growth ETF</t>
    <phoneticPr fontId="4" type="noConversion"/>
  </si>
  <si>
    <t>Cboe Nasdaq 100 Half BuyWrite V2 USD</t>
    <phoneticPr fontId="4" type="noConversion"/>
  </si>
  <si>
    <t>Vanguard ESG US Corporate Bond ETF</t>
    <phoneticPr fontId="4" type="noConversion"/>
  </si>
  <si>
    <t>Bloomberg MSCI US Corp SRI Select TR USD</t>
    <phoneticPr fontId="4" type="noConversion"/>
  </si>
  <si>
    <t>iShares ESG Screened S&amp;P 500 ETF</t>
    <phoneticPr fontId="4" type="noConversion"/>
  </si>
  <si>
    <t>S&amp;P 500 Sustainability Screened TR IX</t>
    <phoneticPr fontId="4" type="noConversion"/>
  </si>
  <si>
    <t>Cambria Global Real Estate ETF</t>
    <phoneticPr fontId="4" type="noConversion"/>
  </si>
  <si>
    <t>SPDR Bloomberg 3-12 Month T-Bill ETF</t>
    <phoneticPr fontId="4" type="noConversion"/>
  </si>
  <si>
    <t>Bloomberg 3-12 Month US T Bill TR USD</t>
    <phoneticPr fontId="4" type="noConversion"/>
  </si>
  <si>
    <t>iShares 25+ Year Treasury STRIPS Bond ETF</t>
    <phoneticPr fontId="4" type="noConversion"/>
  </si>
  <si>
    <t>ICE BofA Long US Treasury Principal STRIPS TR USD</t>
    <phoneticPr fontId="4" type="noConversion"/>
  </si>
  <si>
    <t>iShares ESG Screened S&amp;P Mid-Cap ETF</t>
    <phoneticPr fontId="4" type="noConversion"/>
  </si>
  <si>
    <t>S&amp;P MidCap 400 Sustainability Screened TR IX</t>
    <phoneticPr fontId="4" type="noConversion"/>
  </si>
  <si>
    <t>iShares ESG Screened S&amp;P Small-Cap ETF</t>
    <phoneticPr fontId="4" type="noConversion"/>
  </si>
  <si>
    <t>S&amp;P SmallCap 600 Sustainability Screened TR USD</t>
    <phoneticPr fontId="4" type="noConversion"/>
  </si>
  <si>
    <t>Global X China Biotech Innovation ETF</t>
    <phoneticPr fontId="4" type="noConversion"/>
  </si>
  <si>
    <t>Solactive China Biotech Innovation NR USD</t>
    <phoneticPr fontId="4" type="noConversion"/>
  </si>
  <si>
    <t>LHA Market State Tactical Beta ETF</t>
    <phoneticPr fontId="4" type="noConversion"/>
  </si>
  <si>
    <t>BlackRock Future Health ETF</t>
    <phoneticPr fontId="4" type="noConversion"/>
  </si>
  <si>
    <t>BlackRock Future Innovators ETF</t>
    <phoneticPr fontId="4" type="noConversion"/>
  </si>
  <si>
    <t>BlackRock Future Tech ETF</t>
    <phoneticPr fontId="4" type="noConversion"/>
  </si>
  <si>
    <t>iShares Virtual Work and Life Multisector ETF</t>
    <phoneticPr fontId="4" type="noConversion"/>
  </si>
  <si>
    <t>NYSE FactSet Global Virtual Work and Life NR USD</t>
    <phoneticPr fontId="4" type="noConversion"/>
  </si>
  <si>
    <t>AllianzIM US Large Cap Buffer20 Oct ETF</t>
    <phoneticPr fontId="4" type="noConversion"/>
  </si>
  <si>
    <t>AllianzIM US Large Cap Buffer10 Oct ETF</t>
    <phoneticPr fontId="4" type="noConversion"/>
  </si>
  <si>
    <t>Innovator Double Stacker ETF - October</t>
    <phoneticPr fontId="4" type="noConversion"/>
  </si>
  <si>
    <t>NASDAQ 100 CR</t>
    <phoneticPr fontId="4" type="noConversion"/>
  </si>
  <si>
    <t>Innovator Triple Stacker ETF - October</t>
    <phoneticPr fontId="4" type="noConversion"/>
  </si>
  <si>
    <t>Innovator Double Stacker 9 Buffer ETF - October</t>
    <phoneticPr fontId="4" type="noConversion"/>
  </si>
  <si>
    <t>TrueShares Structured Outcome (October) ETF</t>
    <phoneticPr fontId="4" type="noConversion"/>
  </si>
  <si>
    <t>SoFi Weekly Income ETF</t>
    <phoneticPr fontId="4" type="noConversion"/>
  </si>
  <si>
    <t>ClearShares Piton Intermediate Fixed Income ETF</t>
    <phoneticPr fontId="4" type="noConversion"/>
  </si>
  <si>
    <t>iShares BB Rated Corporate Bond ETF</t>
    <phoneticPr fontId="4" type="noConversion"/>
  </si>
  <si>
    <t>ICE BofA BB US High Yield Constrained TR USD</t>
    <phoneticPr fontId="4" type="noConversion"/>
  </si>
  <si>
    <t>Invesco BulletShares 2030 Municipal Bond ETF</t>
    <phoneticPr fontId="4" type="noConversion"/>
  </si>
  <si>
    <t>iShares ESG Advanced MSCI EM ETF</t>
    <phoneticPr fontId="4" type="noConversion"/>
  </si>
  <si>
    <t>Invesco NASDAQ Next Gen 100 ETF</t>
    <phoneticPr fontId="4" type="noConversion"/>
  </si>
  <si>
    <t>NASDAQ Next Generation 100 TR USD</t>
    <phoneticPr fontId="4" type="noConversion"/>
  </si>
  <si>
    <t>Invesco NASDAQ 100 ETF</t>
    <phoneticPr fontId="4" type="noConversion"/>
  </si>
  <si>
    <t>Avantis Core Fixed Income ETF</t>
    <phoneticPr fontId="4" type="noConversion"/>
  </si>
  <si>
    <t>Avantis Short-Term Fixed Income ETF</t>
    <phoneticPr fontId="4" type="noConversion"/>
  </si>
  <si>
    <t>ProShares MSCI Transformational Changes ETF</t>
    <phoneticPr fontId="4" type="noConversion"/>
  </si>
  <si>
    <t>Janus Henderson AAA CLO ETF</t>
    <phoneticPr fontId="4" type="noConversion"/>
  </si>
  <si>
    <t>FT Cboe Vest US Equity Deep Buffer ETF - October</t>
    <phoneticPr fontId="4" type="noConversion"/>
  </si>
  <si>
    <t>FT Cboe Vest US Equity Buffer ETF - October</t>
    <phoneticPr fontId="4" type="noConversion"/>
  </si>
  <si>
    <t>Nifty India Financials ETF</t>
    <phoneticPr fontId="4" type="noConversion"/>
  </si>
  <si>
    <t>Nifty Financial Services 25/50 USD</t>
    <phoneticPr fontId="4" type="noConversion"/>
  </si>
  <si>
    <t>Rareview Dynamic Fixed Income ETF</t>
    <phoneticPr fontId="4" type="noConversion"/>
  </si>
  <si>
    <t>Rareview Tax Advantaged Income ETF</t>
    <phoneticPr fontId="4" type="noConversion"/>
  </si>
  <si>
    <t>LeaderShares Activist Leaders ETF</t>
    <phoneticPr fontId="4" type="noConversion"/>
  </si>
  <si>
    <t>LeaderShares AlphaFactor Tactical Focused ETF</t>
    <phoneticPr fontId="4" type="noConversion"/>
  </si>
  <si>
    <t>iShares US Small Cap Value Factor ETF</t>
    <phoneticPr fontId="4" type="noConversion"/>
  </si>
  <si>
    <t>Russell 2000 Focused Value Select TR USD</t>
    <phoneticPr fontId="4" type="noConversion"/>
  </si>
  <si>
    <t>American Conservative Values ETF</t>
    <phoneticPr fontId="4" type="noConversion"/>
  </si>
  <si>
    <t>Global X Data Center REITs &amp; Digital Infrastrctr</t>
    <phoneticPr fontId="4" type="noConversion"/>
  </si>
  <si>
    <t>Solactive Data Center REITs &amp; Digital Inf USD</t>
    <phoneticPr fontId="4" type="noConversion"/>
  </si>
  <si>
    <t>Global X CleanTech ETF</t>
    <phoneticPr fontId="4" type="noConversion"/>
  </si>
  <si>
    <t>Indxx Global CleanTech NR USD</t>
    <phoneticPr fontId="4" type="noConversion"/>
  </si>
  <si>
    <t>TrueShares Structured Outcome (November) ETF</t>
    <phoneticPr fontId="4" type="noConversion"/>
  </si>
  <si>
    <t>Democratic Large Cap Core ETF</t>
    <phoneticPr fontId="4" type="noConversion"/>
  </si>
  <si>
    <t>Goldman Sachs Innovate Equity ETF</t>
    <phoneticPr fontId="4" type="noConversion"/>
  </si>
  <si>
    <t>Solactive Innovative Global Equity NR USD</t>
    <phoneticPr fontId="4" type="noConversion"/>
  </si>
  <si>
    <t>Global X Emerging Markets Internet &amp; E-commerce</t>
    <phoneticPr fontId="4" type="noConversion"/>
  </si>
  <si>
    <t>SmartETFs Sustainable Energy II ETF</t>
    <phoneticPr fontId="4" type="noConversion"/>
  </si>
  <si>
    <t>iShares iBonds 2026 Term High Yield and Income ETF</t>
    <phoneticPr fontId="4" type="noConversion"/>
  </si>
  <si>
    <t>Direxion Moonshot Innovators ETF</t>
    <phoneticPr fontId="4" type="noConversion"/>
  </si>
  <si>
    <t>S&amp;P Kensho Moonshots TR USD</t>
    <phoneticPr fontId="4" type="noConversion"/>
  </si>
  <si>
    <t>Changebridge Capital Sustainable Equity ETF</t>
    <phoneticPr fontId="4" type="noConversion"/>
  </si>
  <si>
    <t>Changebridge Capital Long/Short Equity ETF</t>
    <phoneticPr fontId="4" type="noConversion"/>
  </si>
  <si>
    <t>JPMorgan BetaBuilders US Small Cap Equity ETF</t>
    <phoneticPr fontId="4" type="noConversion"/>
  </si>
  <si>
    <t>Leatherback Long/Short Alternative Yield ETF</t>
    <phoneticPr fontId="4" type="noConversion"/>
  </si>
  <si>
    <t>Virtus Terranova US Quality Momentum ETF</t>
    <phoneticPr fontId="4" type="noConversion"/>
  </si>
  <si>
    <t>Terranova US Quality Momentum USD</t>
    <phoneticPr fontId="4" type="noConversion"/>
  </si>
  <si>
    <t>DFA Dimensional US Core Equity Market ETF</t>
    <phoneticPr fontId="4" type="noConversion"/>
  </si>
  <si>
    <t>DFA Dimensional International Core Equity Market</t>
    <phoneticPr fontId="4" type="noConversion"/>
  </si>
  <si>
    <t>ATAC US Rotation ETF</t>
    <phoneticPr fontId="4" type="noConversion"/>
  </si>
  <si>
    <t>Lipper US Index - Flexible Portfolio Funds</t>
    <phoneticPr fontId="4" type="noConversion"/>
  </si>
  <si>
    <t>KraneShares CICC China 5G &amp; Semiconductor Idx ETF</t>
    <phoneticPr fontId="4" type="noConversion"/>
  </si>
  <si>
    <t>KFA Value Line Dynamic Core Equity Index ETF</t>
    <phoneticPr fontId="4" type="noConversion"/>
  </si>
  <si>
    <t>TrueShares Structured Outcome (December) ETF</t>
    <phoneticPr fontId="4" type="noConversion"/>
  </si>
  <si>
    <t>DFA Dimensional Emerging Core Equity Market ETF</t>
    <phoneticPr fontId="4" type="noConversion"/>
  </si>
  <si>
    <t>KFA Mount Lucas Managed Futures Index Strategy ETF</t>
    <phoneticPr fontId="4" type="noConversion"/>
  </si>
  <si>
    <t>VanEck Moody's Analytics BBB Corporate Bond ETF</t>
    <phoneticPr fontId="4" type="noConversion"/>
  </si>
  <si>
    <t>VanEck Moody's Analytics IG Corporate Bond ETF</t>
    <phoneticPr fontId="4" type="noConversion"/>
  </si>
  <si>
    <t>Ballast Small/Mid Cap ETF</t>
    <phoneticPr fontId="4" type="noConversion"/>
  </si>
  <si>
    <t>Russell 2500 Value TR</t>
    <phoneticPr fontId="4" type="noConversion"/>
  </si>
  <si>
    <t>Invesco High Yield Bond Factor ETF</t>
    <phoneticPr fontId="4" type="noConversion"/>
  </si>
  <si>
    <t>QRAFT AI-Enhanced US Next Value ETF</t>
    <phoneticPr fontId="4" type="noConversion"/>
  </si>
  <si>
    <t>Donoghue Forlines Tactical High Yield ETF</t>
    <phoneticPr fontId="4" type="noConversion"/>
  </si>
  <si>
    <t>Donoghue Forlines Risk Managed Innovation ETF</t>
    <phoneticPr fontId="4" type="noConversion"/>
  </si>
  <si>
    <t>Inspire Faithward Mid Cap Momentum ETF</t>
    <phoneticPr fontId="4" type="noConversion"/>
  </si>
  <si>
    <t>Blue Horizon BNE ETF</t>
    <phoneticPr fontId="4" type="noConversion"/>
  </si>
  <si>
    <t>Blue Horizon New Energy Economy 100 USD</t>
    <phoneticPr fontId="4" type="noConversion"/>
  </si>
  <si>
    <t>KraneShares CICC China Consumer Leaders Index ETF</t>
    <phoneticPr fontId="4" type="noConversion"/>
  </si>
  <si>
    <t>CICC China Consumer Leaders NR USD</t>
    <phoneticPr fontId="4" type="noConversion"/>
  </si>
  <si>
    <t>Avantis Core Municipal Fixed Income ETF</t>
    <phoneticPr fontId="4" type="noConversion"/>
  </si>
  <si>
    <t>JPMorgan Carbon Transition US Equity ETF</t>
    <phoneticPr fontId="4" type="noConversion"/>
  </si>
  <si>
    <t>Adasina Social Justice All Cap Global ETF</t>
    <phoneticPr fontId="4" type="noConversion"/>
  </si>
  <si>
    <t>Adasina Social Justice Return USD</t>
    <phoneticPr fontId="4" type="noConversion"/>
  </si>
  <si>
    <t>Distillate International Fundmntl Stblty &amp; Val ETF</t>
    <phoneticPr fontId="4" type="noConversion"/>
  </si>
  <si>
    <t>Distillate Intl Fundamental Stability &amp; Value USD</t>
    <phoneticPr fontId="4" type="noConversion"/>
  </si>
  <si>
    <t>First Trust International Dev Capital Strength ETF</t>
    <phoneticPr fontId="4" type="noConversion"/>
  </si>
  <si>
    <t>The International Dev Capital Strength TR USD</t>
    <phoneticPr fontId="4" type="noConversion"/>
  </si>
  <si>
    <t>SPAC and New Issue ETF</t>
    <phoneticPr fontId="4" type="noConversion"/>
  </si>
  <si>
    <t>Index IQ Merger Arbitrage TR USD</t>
    <phoneticPr fontId="4" type="noConversion"/>
  </si>
  <si>
    <t>FT Cboe Vest US Equity Deep Buffer ETF - December</t>
    <phoneticPr fontId="4" type="noConversion"/>
  </si>
  <si>
    <t>FT Cboe Vest US Equity Buffer ETF - December</t>
    <phoneticPr fontId="4" type="noConversion"/>
  </si>
  <si>
    <t>FT Cboe Vest Nasdaq-100 Buffer ETF - December</t>
    <phoneticPr fontId="4" type="noConversion"/>
  </si>
  <si>
    <t>FT Cboe Vest International Equity Buffer ETF - Dec</t>
    <phoneticPr fontId="4" type="noConversion"/>
  </si>
  <si>
    <t>MSCI EAFE CR USD</t>
    <phoneticPr fontId="4" type="noConversion"/>
  </si>
  <si>
    <t>Invesco Real Assets ESG ETF</t>
    <phoneticPr fontId="4" type="noConversion"/>
  </si>
  <si>
    <t>S&amp;P U.S Canada &amp; Mexico Real Assets Equity USD</t>
    <phoneticPr fontId="4" type="noConversion"/>
  </si>
  <si>
    <t>Swan Hedged Equity US Large Cap ETF</t>
    <phoneticPr fontId="4" type="noConversion"/>
  </si>
  <si>
    <t>Pacer Swan SOS Conservative January ETF</t>
    <phoneticPr fontId="4" type="noConversion"/>
  </si>
  <si>
    <t>Pacer Swan SOS Flex January ETF</t>
    <phoneticPr fontId="4" type="noConversion"/>
  </si>
  <si>
    <t>Pacer Swan SOS Moderate January ETF</t>
    <phoneticPr fontId="4" type="noConversion"/>
  </si>
  <si>
    <t>Gotham Enhanced 500 ETF</t>
    <phoneticPr fontId="4" type="noConversion"/>
  </si>
  <si>
    <t>AdvisorShares Q Dynamic Growth ETF</t>
    <phoneticPr fontId="4" type="noConversion"/>
  </si>
  <si>
    <t>Simplify Volt RoboCar Disruption and Tech ETF</t>
    <phoneticPr fontId="4" type="noConversion"/>
  </si>
  <si>
    <t>Pacer Swan SOS Fund of Funds ETF</t>
    <phoneticPr fontId="4" type="noConversion"/>
  </si>
  <si>
    <t>SP Funds S&amp;P Global REIT Sharia ETF</t>
    <phoneticPr fontId="4" type="noConversion"/>
  </si>
  <si>
    <t>S&amp;P Global All Equity REIT Shariah Capped TR USD</t>
    <phoneticPr fontId="4" type="noConversion"/>
  </si>
  <si>
    <t>Sound Enhanced Fixed Income ETF</t>
    <phoneticPr fontId="4" type="noConversion"/>
  </si>
  <si>
    <t>Sound Equity Income ETF</t>
    <phoneticPr fontId="4" type="noConversion"/>
  </si>
  <si>
    <t>Rayliant Quantamental China Equity ETF</t>
    <phoneticPr fontId="4" type="noConversion"/>
  </si>
  <si>
    <t>SmartETFs Advertising &amp; Marketing Technology ETF</t>
    <phoneticPr fontId="4" type="noConversion"/>
  </si>
  <si>
    <t>AllianzIM US Large Cap Buffer10 Jan ETF</t>
    <phoneticPr fontId="4" type="noConversion"/>
  </si>
  <si>
    <t>AllianzIM US Large Cap Buffer20 Jan ETF</t>
    <phoneticPr fontId="4" type="noConversion"/>
  </si>
  <si>
    <t>TrueShares Structured Outcome (January) ETF</t>
    <phoneticPr fontId="4" type="noConversion"/>
  </si>
  <si>
    <t>Innovator Double Stacker ETF - January</t>
    <phoneticPr fontId="4" type="noConversion"/>
  </si>
  <si>
    <t>Innovator Double Stacker 9 Buffer ETF - January</t>
    <phoneticPr fontId="4" type="noConversion"/>
  </si>
  <si>
    <t>Innovator Triple Stacker ETF - January</t>
    <phoneticPr fontId="4" type="noConversion"/>
  </si>
  <si>
    <t>Direxion Daily Cloud Computing Bull 2X Shares</t>
    <phoneticPr fontId="4" type="noConversion"/>
  </si>
  <si>
    <t>Indxx USA Cloud Computing NR USD</t>
    <phoneticPr fontId="4" type="noConversion"/>
  </si>
  <si>
    <t>Horizon Kinetics Inflation Beneficiaries ETF</t>
    <phoneticPr fontId="4" type="noConversion"/>
  </si>
  <si>
    <t>Global X Adaptive US Risk Management ETF</t>
    <phoneticPr fontId="4" type="noConversion"/>
  </si>
  <si>
    <t>Adaptive Wealth Strategies US Risk Management USD</t>
    <phoneticPr fontId="4" type="noConversion"/>
  </si>
  <si>
    <t>IQ Healthy Hearts ETF</t>
    <phoneticPr fontId="4" type="noConversion"/>
  </si>
  <si>
    <t>IQ Candriam Healthy Hearts TR USD</t>
    <phoneticPr fontId="4" type="noConversion"/>
  </si>
  <si>
    <t>American Century Low Volatility ETF</t>
    <phoneticPr fontId="4" type="noConversion"/>
  </si>
  <si>
    <t>Franklin Exponential Data ETF</t>
    <phoneticPr fontId="4" type="noConversion"/>
  </si>
  <si>
    <t>Overlay Shares Hedged Large Cap Equity ETF</t>
    <phoneticPr fontId="4" type="noConversion"/>
  </si>
  <si>
    <t>Overlay Shares Short Term Bond ETF</t>
    <phoneticPr fontId="4" type="noConversion"/>
  </si>
  <si>
    <t>FT Cboe Vest US Equity Deep Buffer ETF - January</t>
    <phoneticPr fontId="4" type="noConversion"/>
  </si>
  <si>
    <t>FT Cboe Vest US Equity Buffer ETF - January</t>
    <phoneticPr fontId="4" type="noConversion"/>
  </si>
  <si>
    <t>ProShares Ultra Nasdaq Cybersecurity</t>
    <phoneticPr fontId="4" type="noConversion"/>
  </si>
  <si>
    <t>NASDAQ CTA Cybersecurity TR USD</t>
    <phoneticPr fontId="4" type="noConversion"/>
  </si>
  <si>
    <t>FT Cboe Vest Gold Strategy Quarterly Buffer ETF</t>
    <phoneticPr fontId="4" type="noConversion"/>
  </si>
  <si>
    <t>FT Cboe Vest Fund of Deep Buffer ETFs</t>
    <phoneticPr fontId="4" type="noConversion"/>
  </si>
  <si>
    <t>ProShares Ultra Nasdaq Cloud Computing</t>
    <phoneticPr fontId="4" type="noConversion"/>
  </si>
  <si>
    <t>Amplify BlackSwan ISWN ETF</t>
    <phoneticPr fontId="4" type="noConversion"/>
  </si>
  <si>
    <t>S-Network International Blackswan USD</t>
    <phoneticPr fontId="4" type="noConversion"/>
  </si>
  <si>
    <t>KraneShares SSE STAR Market 50 Index ETF</t>
    <phoneticPr fontId="4" type="noConversion"/>
  </si>
  <si>
    <t>WisdomTree Cybersecurity Fund</t>
    <phoneticPr fontId="4" type="noConversion"/>
  </si>
  <si>
    <t>WisdomTree Team8 Cybersecurity CR USD</t>
    <phoneticPr fontId="4" type="noConversion"/>
  </si>
  <si>
    <t>TrueShares Low Volatility Equity Income ETF</t>
    <phoneticPr fontId="4" type="noConversion"/>
  </si>
  <si>
    <t>Main Thematic Innovation ETF</t>
    <phoneticPr fontId="4" type="noConversion"/>
  </si>
  <si>
    <t>TrueShares Structured Outcome (February) ETF</t>
    <phoneticPr fontId="4" type="noConversion"/>
  </si>
  <si>
    <t>Gabelli Love Our Planet &amp; People ETF</t>
    <phoneticPr fontId="4" type="noConversion"/>
  </si>
  <si>
    <t>AdvisorShares Alpha DNA Equity Sentiment ETF</t>
    <phoneticPr fontId="4" type="noConversion"/>
  </si>
  <si>
    <t>Fidelity Growth Opportunities ETF</t>
    <phoneticPr fontId="4" type="noConversion"/>
  </si>
  <si>
    <t>Fidelity Magellan ETF</t>
    <phoneticPr fontId="4" type="noConversion"/>
  </si>
  <si>
    <t>Fidelity Real Estate Investment ETF</t>
    <phoneticPr fontId="4" type="noConversion"/>
  </si>
  <si>
    <t>Fidelity Small-Mid Cap Opportunities ETF</t>
    <phoneticPr fontId="4" type="noConversion"/>
  </si>
  <si>
    <t>SPDR Nuveen Municipal Bond ETF</t>
    <phoneticPr fontId="4" type="noConversion"/>
  </si>
  <si>
    <t>Virtus Newfleet ABS/MBS ETF</t>
    <phoneticPr fontId="4" type="noConversion"/>
  </si>
  <si>
    <t>Gabelli Growth Innovators ETF</t>
    <phoneticPr fontId="4" type="noConversion"/>
  </si>
  <si>
    <t>First Trust TCW Emerging Markets Debt ETF</t>
    <phoneticPr fontId="4" type="noConversion"/>
  </si>
  <si>
    <t>American Century Quality Convertible Securities</t>
    <phoneticPr fontId="4" type="noConversion"/>
  </si>
  <si>
    <t>American Century Quality Preferred ETF</t>
    <phoneticPr fontId="4" type="noConversion"/>
  </si>
  <si>
    <t>Global X China Innovation ETF</t>
    <phoneticPr fontId="4" type="noConversion"/>
  </si>
  <si>
    <t>Invesco International Developed Dynamic Multifctr</t>
    <phoneticPr fontId="4" type="noConversion"/>
  </si>
  <si>
    <t>FTSE Developed ex US Invesco Dynamic Multifactor TR USD</t>
    <phoneticPr fontId="4" type="noConversion"/>
  </si>
  <si>
    <t>Xtrackers S&amp;P MidCap 400 ESG ETF</t>
    <phoneticPr fontId="4" type="noConversion"/>
  </si>
  <si>
    <t>S&amp;P MidCap 400 ESG TR USD</t>
    <phoneticPr fontId="4" type="noConversion"/>
  </si>
  <si>
    <t>Xtrackers S&amp;P SmallCap 600 ESG ETF</t>
    <phoneticPr fontId="4" type="noConversion"/>
  </si>
  <si>
    <t>S&amp;P SmallCap 600 ESG TR USD</t>
    <phoneticPr fontId="4" type="noConversion"/>
  </si>
  <si>
    <t>Humankind US Stock ETF</t>
    <phoneticPr fontId="4" type="noConversion"/>
  </si>
  <si>
    <t>Corbett Road Tactical Opportunity ETF</t>
    <phoneticPr fontId="4" type="noConversion"/>
  </si>
  <si>
    <t>ALPS Active REIT ETF</t>
    <phoneticPr fontId="4" type="noConversion"/>
  </si>
  <si>
    <t>TrueShares Structured Outcome (March) ETF</t>
    <phoneticPr fontId="4" type="noConversion"/>
  </si>
  <si>
    <t>Alger Mid Cap 40 ETF</t>
    <phoneticPr fontId="4" type="noConversion"/>
  </si>
  <si>
    <t>JPMorgan Short Duration Core Plus ETF</t>
    <phoneticPr fontId="4" type="noConversion"/>
  </si>
  <si>
    <t>FT Cboe Vest Gold Strategy Target Income ETF</t>
    <phoneticPr fontId="4" type="noConversion"/>
  </si>
  <si>
    <t>Fidelity Investment Grade Bond ETF</t>
    <phoneticPr fontId="4" type="noConversion"/>
  </si>
  <si>
    <t>Fidelity Investment Grade Securitized ETF</t>
    <phoneticPr fontId="4" type="noConversion"/>
  </si>
  <si>
    <t>VanEck Social Sentiment ETF</t>
    <phoneticPr fontId="4" type="noConversion"/>
  </si>
  <si>
    <t>BUZZ NextGen AI US Sentiment Leaders TR USD</t>
    <phoneticPr fontId="4" type="noConversion"/>
  </si>
  <si>
    <t>Defiance Next Gen H2 ETF</t>
    <phoneticPr fontId="4" type="noConversion"/>
  </si>
  <si>
    <t>BlueStar Hydrogen &amp; NextGen Fuel Cell TR USD</t>
    <phoneticPr fontId="4" type="noConversion"/>
  </si>
  <si>
    <t>JPMorgan ActiveBuilders Emerging Markets Eqty ETF</t>
    <phoneticPr fontId="4" type="noConversion"/>
  </si>
  <si>
    <t>Mairs &amp; Power Minnesota Municipal Bond ETF</t>
    <phoneticPr fontId="4" type="noConversion"/>
  </si>
  <si>
    <t>Hennessy Stance ESG Large Cap ETF</t>
    <phoneticPr fontId="4" type="noConversion"/>
  </si>
  <si>
    <t>Hartford Longevity Economy ETF</t>
    <phoneticPr fontId="4" type="noConversion"/>
  </si>
  <si>
    <t>BlackRock High Yield Muni Income Bond ETF</t>
    <phoneticPr fontId="4" type="noConversion"/>
  </si>
  <si>
    <t>BlackRock Intermediate Muni Income Bond ETF</t>
    <phoneticPr fontId="4" type="noConversion"/>
  </si>
  <si>
    <t>Syntax Stratified US Total Market ETF</t>
    <phoneticPr fontId="4" type="noConversion"/>
  </si>
  <si>
    <t>FT Cboe Vest US Equity Deep Buffer ETF - March</t>
    <phoneticPr fontId="4" type="noConversion"/>
  </si>
  <si>
    <t>FT Cboe Vest US Equity Buffer ETF - March</t>
    <phoneticPr fontId="4" type="noConversion"/>
  </si>
  <si>
    <t>FT Cboe Vest Nasdaq-100 Buffer ETF - March</t>
    <phoneticPr fontId="4" type="noConversion"/>
  </si>
  <si>
    <t>FT Cboe Vest International Equity Buffer ETF - Mar</t>
    <phoneticPr fontId="4" type="noConversion"/>
  </si>
  <si>
    <t>Monarch Ambassador Income ETF</t>
    <phoneticPr fontId="4" type="noConversion"/>
  </si>
  <si>
    <t>Kingsview Ambassador Income USD</t>
    <phoneticPr fontId="4" type="noConversion"/>
  </si>
  <si>
    <t>Monarch Blue Chips Core ETF</t>
    <phoneticPr fontId="4" type="noConversion"/>
  </si>
  <si>
    <t>Kingsview Blue Chips Core USD</t>
    <phoneticPr fontId="4" type="noConversion"/>
  </si>
  <si>
    <t>Monarch ProCap ETF</t>
    <phoneticPr fontId="4" type="noConversion"/>
  </si>
  <si>
    <t>Kingsview ProCap USD</t>
    <phoneticPr fontId="4" type="noConversion"/>
  </si>
  <si>
    <t>USCF Midstream Energy Income Fund</t>
    <phoneticPr fontId="4" type="noConversion"/>
  </si>
  <si>
    <t>iShares Intl Developed Small Cap Value Factor ETF</t>
    <phoneticPr fontId="4" type="noConversion"/>
  </si>
  <si>
    <t>Direxion Hydrogen ETF</t>
    <phoneticPr fontId="4" type="noConversion"/>
  </si>
  <si>
    <t>Indxx Hydrogen Economy USD</t>
    <phoneticPr fontId="4" type="noConversion"/>
  </si>
  <si>
    <t>SmartETFs Dividend Builder ETF</t>
    <phoneticPr fontId="4" type="noConversion"/>
  </si>
  <si>
    <t>SmartETFs Asia Pacific Dividend Builder ETF</t>
    <phoneticPr fontId="4" type="noConversion"/>
  </si>
  <si>
    <t>MSCI All Country Pacific Minus Japan TR</t>
    <phoneticPr fontId="4" type="noConversion"/>
  </si>
  <si>
    <t>ARK Space Exploration &amp; Innovation ETF</t>
    <phoneticPr fontId="4" type="noConversion"/>
  </si>
  <si>
    <t>John Hancock Corporate Bond ETF</t>
    <phoneticPr fontId="4" type="noConversion"/>
  </si>
  <si>
    <t>Democracy International Fund</t>
    <phoneticPr fontId="4" type="noConversion"/>
  </si>
  <si>
    <t>Pacer Swan SOS Moderate (April) ETF</t>
    <phoneticPr fontId="4" type="noConversion"/>
  </si>
  <si>
    <t>Innovator Growth Accelerated Plus ETF - April</t>
    <phoneticPr fontId="4" type="noConversion"/>
  </si>
  <si>
    <t>Innovator US Eqty Accelerated 9 Buffer ETF - April</t>
    <phoneticPr fontId="4" type="noConversion"/>
  </si>
  <si>
    <t>Innovator US Equity Accelerated ETF - April</t>
    <phoneticPr fontId="4" type="noConversion"/>
  </si>
  <si>
    <t>Innovator US Equity Accelerated ETF - Quarterly</t>
    <phoneticPr fontId="4" type="noConversion"/>
  </si>
  <si>
    <t>Innovator Growth Accelerated ETF - Quarterly</t>
    <phoneticPr fontId="4" type="noConversion"/>
  </si>
  <si>
    <t>TrueShares Structured Outcome (April) ETF</t>
    <phoneticPr fontId="4" type="noConversion"/>
  </si>
  <si>
    <t>Pacer Swan SOS Conservative (April) ETF</t>
    <phoneticPr fontId="4" type="noConversion"/>
  </si>
  <si>
    <t>Pacer Swan SOS Flex (April) ETF</t>
    <phoneticPr fontId="4" type="noConversion"/>
  </si>
  <si>
    <t>Innovator US Equity Accelerated Plus ETF - April</t>
    <phoneticPr fontId="4" type="noConversion"/>
  </si>
  <si>
    <t>Innovator Intl Developed Power Buffer ETF - April</t>
    <phoneticPr fontId="4" type="noConversion"/>
  </si>
  <si>
    <t>Innovator Emerging Markets Power Buffer ETF - Apr</t>
    <phoneticPr fontId="4" type="noConversion"/>
  </si>
  <si>
    <t>Trajan Wealth Income Opportunities ETF</t>
    <phoneticPr fontId="4" type="noConversion"/>
  </si>
  <si>
    <t>Vanguard Ultra-Short Bond ETF</t>
    <phoneticPr fontId="4" type="noConversion"/>
  </si>
  <si>
    <t>Bloomberg 1 Y US Treasury Bellwethers TR</t>
    <phoneticPr fontId="4" type="noConversion"/>
  </si>
  <si>
    <t>SPDR Bloomberg Emerging Markets USD Bond ETF</t>
    <phoneticPr fontId="4" type="noConversion"/>
  </si>
  <si>
    <t>BlackRock World exUS Crbn Transition Readiness ETF</t>
    <phoneticPr fontId="4" type="noConversion"/>
  </si>
  <si>
    <t>MSCI World ex USA NR USD</t>
    <phoneticPr fontId="4" type="noConversion"/>
  </si>
  <si>
    <t>BlackRock US Carbon Transition Readiness ETF</t>
    <phoneticPr fontId="4" type="noConversion"/>
  </si>
  <si>
    <t>Global X Clean Water ETF</t>
    <phoneticPr fontId="4" type="noConversion"/>
  </si>
  <si>
    <t>VanEck Digital Transformation ETF</t>
    <phoneticPr fontId="4" type="noConversion"/>
  </si>
  <si>
    <t>MVIS Global Digital Assets Equity TR USD</t>
    <phoneticPr fontId="4" type="noConversion"/>
  </si>
  <si>
    <t>PGIM Active Aggregate Bond ETF</t>
    <phoneticPr fontId="4" type="noConversion"/>
  </si>
  <si>
    <t>FT Cboe Vest US Equity Deep Buffer ETF - April</t>
    <phoneticPr fontId="4" type="noConversion"/>
  </si>
  <si>
    <t>FT Cboe Vest US Equity Buffer ETF - April</t>
    <phoneticPr fontId="4" type="noConversion"/>
  </si>
  <si>
    <t>AdvisorShares Restaurant ETF</t>
    <phoneticPr fontId="4" type="noConversion"/>
  </si>
  <si>
    <t>AdvisorShares Hotel ETF</t>
    <phoneticPr fontId="4" type="noConversion"/>
  </si>
  <si>
    <t>Acruence Active Hedge US Equity ETF</t>
    <phoneticPr fontId="4" type="noConversion"/>
  </si>
  <si>
    <t>Invesco MSCI Green Building ETF</t>
    <phoneticPr fontId="4" type="noConversion"/>
  </si>
  <si>
    <t>Schwab International Dividend Equity ETF</t>
    <phoneticPr fontId="4" type="noConversion"/>
  </si>
  <si>
    <t>Formidable ETF</t>
    <phoneticPr fontId="4" type="noConversion"/>
  </si>
  <si>
    <t>Applied Finance Valuation Large Cap ETF</t>
    <phoneticPr fontId="4" type="noConversion"/>
  </si>
  <si>
    <t>TrueShares Structured Outcome (May) ETF</t>
    <phoneticPr fontId="4" type="noConversion"/>
  </si>
  <si>
    <t>Alger 35 ETF</t>
    <phoneticPr fontId="4" type="noConversion"/>
  </si>
  <si>
    <t>Freedom Day Dividend ETF</t>
    <phoneticPr fontId="4" type="noConversion"/>
  </si>
  <si>
    <t>WisdomTree Alternative Income Fund</t>
    <phoneticPr fontId="4" type="noConversion"/>
  </si>
  <si>
    <t>Gapstow Liquid Alternative Credit TR USD</t>
    <phoneticPr fontId="4" type="noConversion"/>
  </si>
  <si>
    <t>Adaptive Alpha Opportunities ETF</t>
    <phoneticPr fontId="4" type="noConversion"/>
  </si>
  <si>
    <t>Simplify Interest Rate Hedge ETF</t>
    <phoneticPr fontId="4" type="noConversion"/>
  </si>
  <si>
    <t>ETC 6 Meridian Quality Growth ETF</t>
    <phoneticPr fontId="4" type="noConversion"/>
  </si>
  <si>
    <t>SoFi Weekly Dividend ETF</t>
    <phoneticPr fontId="4" type="noConversion"/>
  </si>
  <si>
    <t>Bitwise Crypto Industry Innovators ETF</t>
    <phoneticPr fontId="4" type="noConversion"/>
  </si>
  <si>
    <t>First Trust New York Municipal High Income ETF</t>
    <phoneticPr fontId="4" type="noConversion"/>
  </si>
  <si>
    <t>Simplify Volatility Premium ETF</t>
    <phoneticPr fontId="4" type="noConversion"/>
  </si>
  <si>
    <t>ETFMG US Alternative Harvest ETF</t>
    <phoneticPr fontId="4" type="noConversion"/>
  </si>
  <si>
    <t>Strategy Shares Gold-Hedged Bond ETF</t>
    <phoneticPr fontId="4" type="noConversion"/>
  </si>
  <si>
    <t>Solactive Gold Backed Bond USD</t>
    <phoneticPr fontId="4" type="noConversion"/>
  </si>
  <si>
    <t>ProShares Nasdaq-100 Dorsey Wright Momentum ETF</t>
    <phoneticPr fontId="4" type="noConversion"/>
  </si>
  <si>
    <t>Nasdaq-100 Dorsey Wright Momentum TR USD</t>
    <phoneticPr fontId="4" type="noConversion"/>
  </si>
  <si>
    <t>Principal US Large-Cap Adaptive Multi-Factor ETF</t>
    <phoneticPr fontId="4" type="noConversion"/>
  </si>
  <si>
    <t>Principal US Small-Cap Adaptive Multi-Factor ETF</t>
    <phoneticPr fontId="4" type="noConversion"/>
  </si>
  <si>
    <t>iShares BBB Rated Corporate Bond ETF</t>
    <phoneticPr fontId="4" type="noConversion"/>
  </si>
  <si>
    <t>iBoxx USD Liquid Investment Grade BBB 0+ USD</t>
    <phoneticPr fontId="4" type="noConversion"/>
  </si>
  <si>
    <t>WisdomTree Emerging Markets Efficient Core Fund</t>
    <phoneticPr fontId="4" type="noConversion"/>
  </si>
  <si>
    <t>WisdomTree International Efficient Core Fund</t>
    <phoneticPr fontId="4" type="noConversion"/>
  </si>
  <si>
    <t>Fat Tail Risk ETF</t>
    <phoneticPr fontId="4" type="noConversion"/>
  </si>
  <si>
    <t>Simplify US Equity PLUS GBTC ETF</t>
    <phoneticPr fontId="4" type="noConversion"/>
  </si>
  <si>
    <t>Putnam Sustainable Leaders ETF</t>
    <phoneticPr fontId="4" type="noConversion"/>
  </si>
  <si>
    <t>Putnam Sustainable Future ETF</t>
    <phoneticPr fontId="4" type="noConversion"/>
  </si>
  <si>
    <t>Putnam Focused Large Cap Value ETF</t>
    <phoneticPr fontId="4" type="noConversion"/>
  </si>
  <si>
    <t>Putnam Focused Large Cap Growth ETF</t>
    <phoneticPr fontId="4" type="noConversion"/>
  </si>
  <si>
    <t>First Trust Innovation Leaders ETF</t>
    <phoneticPr fontId="4" type="noConversion"/>
  </si>
  <si>
    <t>Principal International Adaptive Multi-Factor ETF</t>
    <phoneticPr fontId="4" type="noConversion"/>
  </si>
  <si>
    <t>TrueShares Structured Outcome (June) ETF</t>
    <phoneticPr fontId="4" type="noConversion"/>
  </si>
  <si>
    <t>WisdomTree BioRevolution Fund</t>
    <phoneticPr fontId="4" type="noConversion"/>
  </si>
  <si>
    <t>WisdomTree BioRevolution TR Index</t>
    <phoneticPr fontId="4" type="noConversion"/>
  </si>
  <si>
    <t>Defiance Hotel Airline and Cruise ETF</t>
    <phoneticPr fontId="4" type="noConversion"/>
  </si>
  <si>
    <t>KraneShares Hang Seng TECH Index ETF</t>
    <phoneticPr fontId="4" type="noConversion"/>
  </si>
  <si>
    <t>T Rowe Price US Equity Research ETF</t>
    <phoneticPr fontId="4" type="noConversion"/>
  </si>
  <si>
    <t>Direxion Daily Travel &amp; Vacation Bull 2X Shares</t>
    <phoneticPr fontId="4" type="noConversion"/>
  </si>
  <si>
    <t>iShares Future Cloud 5G and Tech ETF</t>
    <phoneticPr fontId="4" type="noConversion"/>
  </si>
  <si>
    <t>Invesco PHLX Semiconductor ETF</t>
    <phoneticPr fontId="4" type="noConversion"/>
  </si>
  <si>
    <t>PHLX Semiconductor Sector TR</t>
    <phoneticPr fontId="4" type="noConversion"/>
  </si>
  <si>
    <t>Invesco Nasdaq Biotechnology ETF</t>
    <phoneticPr fontId="4" type="noConversion"/>
  </si>
  <si>
    <t>Dimensional U S Small Cap ETF</t>
    <phoneticPr fontId="4" type="noConversion"/>
  </si>
  <si>
    <t>Dimensional U S Targeted Value ETF</t>
    <phoneticPr fontId="4" type="noConversion"/>
  </si>
  <si>
    <t>Dimensional U S Equity ETF</t>
    <phoneticPr fontId="4" type="noConversion"/>
  </si>
  <si>
    <t>Dimensional U S Core Equity 2 ETF</t>
    <phoneticPr fontId="4" type="noConversion"/>
  </si>
  <si>
    <t>First Trust Expanded Technology ETF</t>
    <phoneticPr fontId="4" type="noConversion"/>
  </si>
  <si>
    <t>Syntax Stratified US Total Market Hedged ETF</t>
    <phoneticPr fontId="4" type="noConversion"/>
  </si>
  <si>
    <t>Fidelity Preferred Securities and Income ETF</t>
    <phoneticPr fontId="4" type="noConversion"/>
  </si>
  <si>
    <t>Fidelity Sustainable US Equity ETF</t>
    <phoneticPr fontId="4" type="noConversion"/>
  </si>
  <si>
    <t>Fidelity Women's Leadership ETF</t>
    <phoneticPr fontId="4" type="noConversion"/>
  </si>
  <si>
    <t>Asian Growth Cubs ETF</t>
    <phoneticPr fontId="4" type="noConversion"/>
  </si>
  <si>
    <t>FT Cboe Vest Nasdaq-100 Buffer ETF - June</t>
    <phoneticPr fontId="4" type="noConversion"/>
  </si>
  <si>
    <t>FT Cboe Vest International Equity Buffer ETF - Jun</t>
    <phoneticPr fontId="4" type="noConversion"/>
  </si>
  <si>
    <t>Janus Henderson US Real Estate ETF</t>
    <phoneticPr fontId="4" type="noConversion"/>
  </si>
  <si>
    <t>Robinson Alternative Yield Pre-Merger SPAC ETF</t>
    <phoneticPr fontId="4" type="noConversion"/>
  </si>
  <si>
    <t>First Trust Indxx Medical Devices ETF</t>
    <phoneticPr fontId="4" type="noConversion"/>
  </si>
  <si>
    <t>Engine No 1 Transform 500 ETF</t>
    <phoneticPr fontId="4" type="noConversion"/>
  </si>
  <si>
    <t>WisdomTree US Growth &amp; Momentum Fund</t>
    <phoneticPr fontId="4" type="noConversion"/>
  </si>
  <si>
    <t>iShares iBonds Dec 2031 Term Corporate ETF</t>
    <phoneticPr fontId="4" type="noConversion"/>
  </si>
  <si>
    <t>iShares Gold Trust Micro</t>
    <phoneticPr fontId="4" type="noConversion"/>
  </si>
  <si>
    <t>LBMA Gold Price PM USD</t>
    <phoneticPr fontId="4" type="noConversion"/>
  </si>
  <si>
    <t>IQ MacKay ESG Core Plus Bond ETF</t>
    <phoneticPr fontId="4" type="noConversion"/>
  </si>
  <si>
    <t>LeaderShares Dynamic Yield ETF</t>
    <phoneticPr fontId="4" type="noConversion"/>
  </si>
  <si>
    <t>Sparkline Intangible Value ETF</t>
    <phoneticPr fontId="4" type="noConversion"/>
  </si>
  <si>
    <t>Roundhill Ball Metaverse ETF</t>
    <phoneticPr fontId="4" type="noConversion"/>
  </si>
  <si>
    <t>Ball Metaverse TR Index</t>
    <phoneticPr fontId="4" type="noConversion"/>
  </si>
  <si>
    <t>Invesco S&amp;P 500 QVM Multi-factor ETF</t>
    <phoneticPr fontId="4" type="noConversion"/>
  </si>
  <si>
    <t>Invesco S&amp;P MidCap 400 QVM Multi-factor ETF</t>
    <phoneticPr fontId="4" type="noConversion"/>
  </si>
  <si>
    <t>Invesco S&amp;P SmallCap 600 QVM Multi-factor ETF</t>
    <phoneticPr fontId="4" type="noConversion"/>
  </si>
  <si>
    <t>Innovator Defined Wealth Shield ETF</t>
    <phoneticPr fontId="4" type="noConversion"/>
  </si>
  <si>
    <t>Innovator US Equity Accelerated ETF - July</t>
    <phoneticPr fontId="4" type="noConversion"/>
  </si>
  <si>
    <t>Innovator US Equity Accelerated Plus ETF - July</t>
    <phoneticPr fontId="4" type="noConversion"/>
  </si>
  <si>
    <t>Innovator US Eqty Accelerated 9 Buffer ETF - July</t>
    <phoneticPr fontId="4" type="noConversion"/>
  </si>
  <si>
    <t>Innovator Growth Accelerated Plus ETF - July</t>
    <phoneticPr fontId="4" type="noConversion"/>
  </si>
  <si>
    <t>Pacer Swan SOS Conservative (July) ETF</t>
    <phoneticPr fontId="4" type="noConversion"/>
  </si>
  <si>
    <t>Pacer Swan SOS Flex (July) ETF</t>
    <phoneticPr fontId="4" type="noConversion"/>
  </si>
  <si>
    <t>Pacer Swan SOS Moderate (July) ETF</t>
    <phoneticPr fontId="4" type="noConversion"/>
  </si>
  <si>
    <t>Alexis Practical Tactical ETF</t>
    <phoneticPr fontId="4" type="noConversion"/>
  </si>
  <si>
    <t>American Century Emerging Markets Bond ETF</t>
    <phoneticPr fontId="4" type="noConversion"/>
  </si>
  <si>
    <t>American Century Sustainable Growth ETF</t>
    <phoneticPr fontId="4" type="noConversion"/>
  </si>
  <si>
    <t>American Century Multisector Income ETF</t>
    <phoneticPr fontId="4" type="noConversion"/>
  </si>
  <si>
    <t>AdvisorShares Gerber Kawasaki ETF</t>
    <phoneticPr fontId="4" type="noConversion"/>
  </si>
  <si>
    <t>ZEGA Buy and Hedge ETF</t>
    <phoneticPr fontId="4" type="noConversion"/>
  </si>
  <si>
    <t>JPMorgan ActiveBuilders International Equity ETF</t>
    <phoneticPr fontId="4" type="noConversion"/>
  </si>
  <si>
    <t>JPMorgan ActiveBuilders US Large Cap Equity ETF</t>
    <phoneticPr fontId="4" type="noConversion"/>
  </si>
  <si>
    <t>iShares iBonds 2027 Term High Yield and Income ETF</t>
    <phoneticPr fontId="4" type="noConversion"/>
  </si>
  <si>
    <t>Pacer Metaurus US Large Cap Div Multiplier 300 ETF</t>
    <phoneticPr fontId="4" type="noConversion"/>
  </si>
  <si>
    <t>Pacer Metaurus US Large Cap Div Multiplier 400 ETF</t>
    <phoneticPr fontId="4" type="noConversion"/>
  </si>
  <si>
    <t>Cabana Target Leading Sector Conservative ETF</t>
    <phoneticPr fontId="4" type="noConversion"/>
  </si>
  <si>
    <t>Cabana Target Leading Sector Moderate ETF</t>
    <phoneticPr fontId="4" type="noConversion"/>
  </si>
  <si>
    <t>Cabana Target Leading Sector Aggressive ETF</t>
    <phoneticPr fontId="4" type="noConversion"/>
  </si>
  <si>
    <t>FT Cboe Vest US Equity Enh &amp; Mod Buffer ETF - June</t>
    <phoneticPr fontId="4" type="noConversion"/>
  </si>
  <si>
    <t>Global X Blockchain ETF</t>
    <phoneticPr fontId="4" type="noConversion"/>
  </si>
  <si>
    <t>Solactive Blockchain USD</t>
    <phoneticPr fontId="4" type="noConversion"/>
  </si>
  <si>
    <t>Global X Hydrogen ETF</t>
    <phoneticPr fontId="4" type="noConversion"/>
  </si>
  <si>
    <t>Solactive Global Hydrogen USD</t>
    <phoneticPr fontId="4" type="noConversion"/>
  </si>
  <si>
    <t>Global X AgTech &amp; Food Innovation ETF</t>
    <phoneticPr fontId="4" type="noConversion"/>
  </si>
  <si>
    <t>Solactive AgTech &amp; Food Innovation USD</t>
    <phoneticPr fontId="4" type="noConversion"/>
  </si>
  <si>
    <t>Jacob Forward ETF</t>
    <phoneticPr fontId="4" type="noConversion"/>
  </si>
  <si>
    <t>FIS Knights of Columbus Global Belief ETF</t>
    <phoneticPr fontId="4" type="noConversion"/>
  </si>
  <si>
    <t>Goldman Sachs Future Planet Equity ETF</t>
    <phoneticPr fontId="4" type="noConversion"/>
  </si>
  <si>
    <t>ATAC Credit Rotation ETF</t>
    <phoneticPr fontId="4" type="noConversion"/>
  </si>
  <si>
    <t>Amplify Thematic All-Stars ETF</t>
    <phoneticPr fontId="4" type="noConversion"/>
  </si>
  <si>
    <t>ETF All-Stars Thematic Composite USD</t>
    <phoneticPr fontId="4" type="noConversion"/>
  </si>
  <si>
    <t>SoFi Smart Energy ETF</t>
    <phoneticPr fontId="4" type="noConversion"/>
  </si>
  <si>
    <t>Formidable Fortress ETF</t>
    <phoneticPr fontId="4" type="noConversion"/>
  </si>
  <si>
    <t>International Drawdown Managed Equity ETF</t>
    <phoneticPr fontId="4" type="noConversion"/>
  </si>
  <si>
    <t>Impact Shares Affordable Housing MBS ETF</t>
    <phoneticPr fontId="4" type="noConversion"/>
  </si>
  <si>
    <t>Direxion Daily Global Clean Energy Bull 2X Shares</t>
    <phoneticPr fontId="4" type="noConversion"/>
  </si>
  <si>
    <t>Timothy Plan High Dividend Stock Enhanced ETF</t>
    <phoneticPr fontId="4" type="noConversion"/>
  </si>
  <si>
    <t>Victory US LC High Div Long/Cash Vol W BRI TR IX</t>
    <phoneticPr fontId="4" type="noConversion"/>
  </si>
  <si>
    <t>Timothy Plan US Large/Mid Core Enhanced ETF</t>
    <phoneticPr fontId="4" type="noConversion"/>
  </si>
  <si>
    <t>Victory US Large/MC Long/Cash Vol Weighted TR IX</t>
    <phoneticPr fontId="4" type="noConversion"/>
  </si>
  <si>
    <t>SonicShares Global Shipping ETF</t>
    <phoneticPr fontId="4" type="noConversion"/>
  </si>
  <si>
    <t>Solactive Global Shipping NR USD</t>
    <phoneticPr fontId="4" type="noConversion"/>
  </si>
  <si>
    <t>Spear Alpha ETF</t>
    <phoneticPr fontId="4" type="noConversion"/>
  </si>
  <si>
    <t>BlackRock Future Climate and Sust Econ ETF</t>
    <phoneticPr fontId="4" type="noConversion"/>
  </si>
  <si>
    <t>Virtus Duff &amp; Phelps Clean Energy ETF</t>
    <phoneticPr fontId="4" type="noConversion"/>
  </si>
  <si>
    <t>Nuveen Small Cap Select ETF</t>
    <phoneticPr fontId="4" type="noConversion"/>
  </si>
  <si>
    <t>Nuveen Dividend Growth ETF</t>
    <phoneticPr fontId="4" type="noConversion"/>
  </si>
  <si>
    <t>Nuveen Winslow Large-Cap Growth ESG ETF</t>
    <phoneticPr fontId="4" type="noConversion"/>
  </si>
  <si>
    <t>BNY Mellon Ultra Short Income ETF</t>
    <phoneticPr fontId="4" type="noConversion"/>
  </si>
  <si>
    <t>John Hancock Mortgage-Backed Securities ETF</t>
    <phoneticPr fontId="4" type="noConversion"/>
  </si>
  <si>
    <t>Zacks Earnings Consistent Portfolio ETF</t>
    <phoneticPr fontId="4" type="noConversion"/>
  </si>
  <si>
    <t>Future Fund Active ETF</t>
    <phoneticPr fontId="4" type="noConversion"/>
  </si>
  <si>
    <t>Global X NASDAQ 100 Risk Managed Income ETF</t>
    <phoneticPr fontId="4" type="noConversion"/>
  </si>
  <si>
    <t>Nasdaq-100 Monthly NetCredit Collar 95-100 CR USD</t>
    <phoneticPr fontId="4" type="noConversion"/>
  </si>
  <si>
    <t>Global X NASDAQ 100 Tail Risk ETF</t>
    <phoneticPr fontId="4" type="noConversion"/>
  </si>
  <si>
    <t>Nasdaq-100 Quarterly Protective Put 90 CR USD</t>
    <phoneticPr fontId="4" type="noConversion"/>
  </si>
  <si>
    <t>Global X NASDAQ 100 Collar 95-110 ETF</t>
    <phoneticPr fontId="4" type="noConversion"/>
  </si>
  <si>
    <t>Nasdaq-100 Quarterly Collar 95-110 CR USD</t>
    <phoneticPr fontId="4" type="noConversion"/>
  </si>
  <si>
    <t>Global X S&amp;P 500 Collar 95-110 ETF</t>
    <phoneticPr fontId="4" type="noConversion"/>
  </si>
  <si>
    <t>Cboe S&amp;P 500 3-Month Collar 95-110 CR USD</t>
    <phoneticPr fontId="4" type="noConversion"/>
  </si>
  <si>
    <t>Global X S&amp;P 500 Tail Risk ETF</t>
    <phoneticPr fontId="4" type="noConversion"/>
  </si>
  <si>
    <t>Cboe S&amp;P 500 Tail Risk CR USD</t>
    <phoneticPr fontId="4" type="noConversion"/>
  </si>
  <si>
    <t>Global X S&amp;P 500 Risk Managed Income ETF</t>
    <phoneticPr fontId="4" type="noConversion"/>
  </si>
  <si>
    <t>Cboe S&amp;P 500 Risk Managed Income CR USD</t>
    <phoneticPr fontId="4" type="noConversion"/>
  </si>
  <si>
    <t>AAM Bahl &amp; Gaynor Small/Mid Cap Income Growth ETF</t>
    <phoneticPr fontId="4" type="noConversion"/>
  </si>
  <si>
    <t>iShares iBonds Dec 2031 Term Treasury ETF</t>
    <phoneticPr fontId="4" type="noConversion"/>
  </si>
  <si>
    <t>ICE 2031 Maturity US Treasury TR Index</t>
    <phoneticPr fontId="4" type="noConversion"/>
  </si>
  <si>
    <t>ALPS Global Travel Beneficiaries ETF</t>
    <phoneticPr fontId="4" type="noConversion"/>
  </si>
  <si>
    <t>PIMCO Municipal Income Opportunities Active ETF</t>
    <phoneticPr fontId="4" type="noConversion"/>
  </si>
  <si>
    <t>Global X Solar ETF</t>
    <phoneticPr fontId="4" type="noConversion"/>
  </si>
  <si>
    <t>Solactive Solar NR USD</t>
    <phoneticPr fontId="4" type="noConversion"/>
  </si>
  <si>
    <t>Janus Henderson US Sustainable Equity ETF</t>
    <phoneticPr fontId="4" type="noConversion"/>
  </si>
  <si>
    <t>Janus Henderson International Sus Eqty ETF</t>
    <phoneticPr fontId="4" type="noConversion"/>
  </si>
  <si>
    <t>Janus Henderson Net Zero Transition Resources ETF</t>
    <phoneticPr fontId="4" type="noConversion"/>
  </si>
  <si>
    <t>Janus Henderson Sustainable Corporate Bond ETF</t>
    <phoneticPr fontId="4" type="noConversion"/>
  </si>
  <si>
    <t>Janus Henderson Sustainable &amp; Impact Core Bond ETF</t>
    <phoneticPr fontId="4" type="noConversion"/>
  </si>
  <si>
    <t>VanEck HIP Sustainable Muni ETF</t>
    <phoneticPr fontId="4" type="noConversion"/>
  </si>
  <si>
    <t>Dimensional World ex U S Core Equity 2 ETF</t>
    <phoneticPr fontId="4" type="noConversion"/>
  </si>
  <si>
    <t>Dimensional International Value ETF</t>
    <phoneticPr fontId="4" type="noConversion"/>
  </si>
  <si>
    <t>Simplify Tail Risk Strategy ETF</t>
    <phoneticPr fontId="4" type="noConversion"/>
  </si>
  <si>
    <t>US Value ETF</t>
    <phoneticPr fontId="4" type="noConversion"/>
  </si>
  <si>
    <t>Global X Wind Energy ETF</t>
    <phoneticPr fontId="4" type="noConversion"/>
  </si>
  <si>
    <t>Solactive Wind Energy NR USD</t>
    <phoneticPr fontId="4" type="noConversion"/>
  </si>
  <si>
    <t>Invesco BulletShares 2029 Hi Yld Corp Bd ETF</t>
    <phoneticPr fontId="4" type="noConversion"/>
  </si>
  <si>
    <t>Nasdaq BulletShares USD HY Corporate Bond CR USD</t>
    <phoneticPr fontId="4" type="noConversion"/>
  </si>
  <si>
    <t>Hartford Schroders Commodity Strategy ETF</t>
    <phoneticPr fontId="4" type="noConversion"/>
  </si>
  <si>
    <t>Goldman Sachs Future Tech Leaders Equity ETF</t>
    <phoneticPr fontId="4" type="noConversion"/>
  </si>
  <si>
    <t>Invesco BulletShares 2031 Corporate Bond ETF</t>
    <phoneticPr fontId="4" type="noConversion"/>
  </si>
  <si>
    <t>Nasdaq BulletShares USD Corporate Bond 2031 CR USD</t>
    <phoneticPr fontId="4" type="noConversion"/>
  </si>
  <si>
    <t>AdvisorShares Psychedelics ETF</t>
    <phoneticPr fontId="4" type="noConversion"/>
  </si>
  <si>
    <t>Harbor Scientific Alpha High-Yield ETF</t>
    <phoneticPr fontId="4" type="noConversion"/>
  </si>
  <si>
    <t>Harbor Scientific Alpha Income ETF</t>
    <phoneticPr fontId="4" type="noConversion"/>
  </si>
  <si>
    <t>FT Cboe Vest Nasdaq-100 Buffer ETF - September</t>
    <phoneticPr fontId="4" type="noConversion"/>
  </si>
  <si>
    <t>FT Cboe Vest International Equity Buffer ETF - Sep</t>
    <phoneticPr fontId="4" type="noConversion"/>
  </si>
  <si>
    <t>Altshares Tr Event Driven Etf</t>
    <phoneticPr fontId="4" type="noConversion"/>
  </si>
  <si>
    <t>Quadratic Deflation ETF</t>
    <phoneticPr fontId="4" type="noConversion"/>
  </si>
  <si>
    <t>Discipline Fund ETF</t>
    <phoneticPr fontId="4" type="noConversion"/>
  </si>
  <si>
    <t>FlexShares ESG &amp; Climate Inv Gr Corp C Ix Fund</t>
    <phoneticPr fontId="4" type="noConversion"/>
  </si>
  <si>
    <t>Nrthrn Tr ESG &amp; Clim Invt Gr US Corp Core TR USD</t>
    <phoneticPr fontId="4" type="noConversion"/>
  </si>
  <si>
    <t>FlexShares ESG &amp; Climate Dev Mkts ex-US Core Ix Fd</t>
    <phoneticPr fontId="4" type="noConversion"/>
  </si>
  <si>
    <t>Nrthrn Tr ESG &amp; Climate Dev Mkts ex-US Core TR USD</t>
    <phoneticPr fontId="4" type="noConversion"/>
  </si>
  <si>
    <t>FlexShares ESG &amp; Climate US Large Cap Core Index</t>
    <phoneticPr fontId="4" type="noConversion"/>
  </si>
  <si>
    <t>CrossingBridge Pre-Merger SPAC ETF</t>
    <phoneticPr fontId="4" type="noConversion"/>
  </si>
  <si>
    <t>ICE BofA 0-3 Year US Treasury TR USD</t>
    <phoneticPr fontId="4" type="noConversion"/>
  </si>
  <si>
    <t>Columbia Short Duration Bond ETF</t>
    <phoneticPr fontId="4" type="noConversion"/>
  </si>
  <si>
    <t>First Trust SkyBridge Crypto Ind and Digi Econ ETF</t>
    <phoneticPr fontId="4" type="noConversion"/>
  </si>
  <si>
    <t>Hartford Sustainable Income ETF</t>
    <phoneticPr fontId="4" type="noConversion"/>
  </si>
  <si>
    <t>Hoya Capital High Dividend Yield ETF</t>
    <phoneticPr fontId="4" type="noConversion"/>
  </si>
  <si>
    <t>Avantis US Large Cap Value ETF</t>
    <phoneticPr fontId="4" type="noConversion"/>
  </si>
  <si>
    <t>abrdn Bloomberg Industrial Metals Strategy K-1 Fr</t>
    <phoneticPr fontId="4" type="noConversion"/>
  </si>
  <si>
    <t>Nuveen ESG Dividend ETF</t>
    <phoneticPr fontId="4" type="noConversion"/>
  </si>
  <si>
    <t>SPDR Loomis Sayles Opportunistic Bond ETF</t>
    <phoneticPr fontId="4" type="noConversion"/>
  </si>
  <si>
    <t>Simplify Intermediate Term Treasury Futures Str</t>
    <phoneticPr fontId="4" type="noConversion"/>
  </si>
  <si>
    <t>Nuveen Growth Opportunities ETF</t>
    <phoneticPr fontId="4" type="noConversion"/>
  </si>
  <si>
    <t>FMQQ The Next Frontier Internet &amp; Ecommerce ETF</t>
    <phoneticPr fontId="4" type="noConversion"/>
  </si>
  <si>
    <t>FMQQ The Next Frontier Internet &amp; Ecommerce TR USD</t>
    <phoneticPr fontId="4" type="noConversion"/>
  </si>
  <si>
    <t>T Rowe Price Total Return ETF</t>
    <phoneticPr fontId="4" type="noConversion"/>
  </si>
  <si>
    <t>T Rowe Price QM US Bond ETF</t>
    <phoneticPr fontId="4" type="noConversion"/>
  </si>
  <si>
    <t>T Rowe Price Ultra Short-Term Bond ETF</t>
    <phoneticPr fontId="4" type="noConversion"/>
  </si>
  <si>
    <t>Avantis Emerging Markets Value ETF</t>
    <phoneticPr fontId="4" type="noConversion"/>
  </si>
  <si>
    <t>Avantis Real Estate ETF</t>
    <phoneticPr fontId="4" type="noConversion"/>
  </si>
  <si>
    <t>Avantis International Large Cap Value ETF</t>
    <phoneticPr fontId="4" type="noConversion"/>
  </si>
  <si>
    <t>ProShares Big Data Refiners ETF</t>
    <phoneticPr fontId="4" type="noConversion"/>
  </si>
  <si>
    <t>FactSet Big Data Refiners TR USD</t>
    <phoneticPr fontId="4" type="noConversion"/>
  </si>
  <si>
    <t>ProShares S&amp;P Kensho Cleantech ETF</t>
    <phoneticPr fontId="4" type="noConversion"/>
  </si>
  <si>
    <t>S&amp;P Kensho Cleantech TR USD</t>
    <phoneticPr fontId="4" type="noConversion"/>
  </si>
  <si>
    <t>Direxion Daily Select Large Caps &amp; FANGs Bl 2X Shs</t>
    <phoneticPr fontId="4" type="noConversion"/>
  </si>
  <si>
    <t>NYSE FANG+ TR USD</t>
    <phoneticPr fontId="4" type="noConversion"/>
  </si>
  <si>
    <t>ProShares S&amp;P Kensho Smart Factories ETF</t>
    <phoneticPr fontId="4" type="noConversion"/>
  </si>
  <si>
    <t>S&amp;P Kensho Smart Factories TR USD</t>
    <phoneticPr fontId="4" type="noConversion"/>
  </si>
  <si>
    <t>FolioBeyond Rising Rates ETF</t>
    <phoneticPr fontId="4" type="noConversion"/>
  </si>
  <si>
    <t>Innovator US Equity Accelerated ETF - October</t>
    <phoneticPr fontId="4" type="noConversion"/>
  </si>
  <si>
    <t>Innovator US Equity Accelerated Plus ETF - October</t>
    <phoneticPr fontId="4" type="noConversion"/>
  </si>
  <si>
    <t>Innovator US Eqty Accelerated 9 Buffer ETF - Oct</t>
    <phoneticPr fontId="4" type="noConversion"/>
  </si>
  <si>
    <t>Innovator Growth Accelerated Plus ETF - October</t>
    <phoneticPr fontId="4" type="noConversion"/>
  </si>
  <si>
    <t>Innovator Emerging Markets Power Buffer ETF - Oct</t>
    <phoneticPr fontId="4" type="noConversion"/>
  </si>
  <si>
    <t>Pacer Swan SOS Conservative (October) ETF</t>
    <phoneticPr fontId="4" type="noConversion"/>
  </si>
  <si>
    <t>Pacer Swan SOS Flex (October) ETF</t>
    <phoneticPr fontId="4" type="noConversion"/>
  </si>
  <si>
    <t>Pacer Swan SOS Moderate (October) ETF</t>
    <phoneticPr fontId="4" type="noConversion"/>
  </si>
  <si>
    <t>Day Hagan/Ned Davis Research Smrt Sect Fxd Inc ETF</t>
    <phoneticPr fontId="4" type="noConversion"/>
  </si>
  <si>
    <t>Innovator Intl Developed Power Buffer ETF - Oct</t>
    <phoneticPr fontId="4" type="noConversion"/>
  </si>
  <si>
    <t>AllianzIM US Large Cap 6 Month Buffer10 Apr/Oct</t>
    <phoneticPr fontId="4" type="noConversion"/>
  </si>
  <si>
    <t>VictoryShares ESG Core Plus Bond ETF</t>
    <phoneticPr fontId="4" type="noConversion"/>
  </si>
  <si>
    <t>VictoryShares ESG Corporate Bond ETF</t>
    <phoneticPr fontId="4" type="noConversion"/>
  </si>
  <si>
    <t>JPMorgan Active Value ETF</t>
    <phoneticPr fontId="4" type="noConversion"/>
  </si>
  <si>
    <t>KraneShares California Carbon Allowance Strat ETF</t>
    <phoneticPr fontId="4" type="noConversion"/>
  </si>
  <si>
    <t>KraneShares European Carbon Allowance Strategy ETF</t>
    <phoneticPr fontId="4" type="noConversion"/>
  </si>
  <si>
    <t>VictoryShares THB Mid Cap ESG ETF</t>
    <phoneticPr fontId="4" type="noConversion"/>
  </si>
  <si>
    <t>Fidelity Clean Energy ETF</t>
    <phoneticPr fontId="4" type="noConversion"/>
  </si>
  <si>
    <t>Fidelity Cloud Computing ETF</t>
    <phoneticPr fontId="4" type="noConversion"/>
  </si>
  <si>
    <t>Fidelity Digital Health ETF</t>
    <phoneticPr fontId="4" type="noConversion"/>
  </si>
  <si>
    <t>Fidelity Electric Vehicles and Future Transpo ETF</t>
    <phoneticPr fontId="4" type="noConversion"/>
  </si>
  <si>
    <t>WisdomTree Target Range Fund</t>
    <phoneticPr fontId="4" type="noConversion"/>
  </si>
  <si>
    <t>VanEck Morningstar ESG Moat ETF</t>
    <phoneticPr fontId="4" type="noConversion"/>
  </si>
  <si>
    <t>Invesco AG Blkchn Users and Decentralized Comm ETF</t>
    <phoneticPr fontId="4" type="noConversion"/>
  </si>
  <si>
    <t>Alerian Gal Gl Blockchain Eq Trusts &amp; ETPs TR USD</t>
    <phoneticPr fontId="4" type="noConversion"/>
  </si>
  <si>
    <t>Invesco Alerian Galaxy Crypto Economy ETF</t>
    <phoneticPr fontId="4" type="noConversion"/>
  </si>
  <si>
    <t>Alerian Gal Gl Cryp-Foc Blockchain Eq Trust TR USD</t>
    <phoneticPr fontId="4" type="noConversion"/>
  </si>
  <si>
    <t>KraneShares China Innovation ETF</t>
    <phoneticPr fontId="4" type="noConversion"/>
  </si>
  <si>
    <t>Invesco BulletShares 2031 Municipal Bond ETF</t>
    <phoneticPr fontId="4" type="noConversion"/>
  </si>
  <si>
    <t>Simplify Health Care ETF</t>
    <phoneticPr fontId="4" type="noConversion"/>
  </si>
  <si>
    <t>iShares USD Bond Factor ETF</t>
    <phoneticPr fontId="4" type="noConversion"/>
  </si>
  <si>
    <t>BlackRock USD Bond Factor TR USD</t>
    <phoneticPr fontId="4" type="noConversion"/>
  </si>
  <si>
    <t>First Trust Multi-Manager Sm Cap Opportunities ETF</t>
    <phoneticPr fontId="4" type="noConversion"/>
  </si>
  <si>
    <t>Alpha Dog ETF</t>
    <phoneticPr fontId="4" type="noConversion"/>
  </si>
  <si>
    <t>ProShares Bitcoin Strategy ETF</t>
    <phoneticPr fontId="4" type="noConversion"/>
  </si>
  <si>
    <t>IQ Engender Equality ETF</t>
    <phoneticPr fontId="4" type="noConversion"/>
  </si>
  <si>
    <t>Solactive Equileap US Sel Gender Equality TR USD</t>
    <phoneticPr fontId="4" type="noConversion"/>
  </si>
  <si>
    <t>IQ Cleaner Transport ETF</t>
    <phoneticPr fontId="4" type="noConversion"/>
  </si>
  <si>
    <t>IQ Candriam Cleaner Transport TR USD</t>
    <phoneticPr fontId="4" type="noConversion"/>
  </si>
  <si>
    <t>IQ Clean Oceans ETF</t>
    <phoneticPr fontId="4" type="noConversion"/>
  </si>
  <si>
    <t>IQ Candriam Clean Oceans TR USD</t>
    <phoneticPr fontId="4" type="noConversion"/>
  </si>
  <si>
    <t>Valkyrie Bitcoin Strategy ETF</t>
    <phoneticPr fontId="4" type="noConversion"/>
  </si>
  <si>
    <t>FT Cboe Vest Buffered Allocation Growth ETF</t>
    <phoneticPr fontId="4" type="noConversion"/>
  </si>
  <si>
    <t>FT Cboe Vest Buffered Allocation Defensive ETF</t>
    <phoneticPr fontId="4" type="noConversion"/>
  </si>
  <si>
    <t>ProShares Nanotechnology ETF</t>
    <phoneticPr fontId="4" type="noConversion"/>
  </si>
  <si>
    <t>Solactive Nanotechnology TR USD</t>
    <phoneticPr fontId="4" type="noConversion"/>
  </si>
  <si>
    <t>ProShares Smart Materials ETF</t>
    <phoneticPr fontId="4" type="noConversion"/>
  </si>
  <si>
    <t>Solactive Smart Material TR USD</t>
    <phoneticPr fontId="4" type="noConversion"/>
  </si>
  <si>
    <t>ProShares On-Demand ETF</t>
    <phoneticPr fontId="4" type="noConversion"/>
  </si>
  <si>
    <t>FactSet On-Demand TR USD</t>
    <phoneticPr fontId="4" type="noConversion"/>
  </si>
  <si>
    <t>Invesco ESG NASDAQ Next Gen 100 ETF</t>
    <phoneticPr fontId="4" type="noConversion"/>
  </si>
  <si>
    <t>Nasdaq Next Generation 100 ESG TR USD</t>
    <phoneticPr fontId="4" type="noConversion"/>
  </si>
  <si>
    <t>Invesco ESG NASDAQ 100 ETF</t>
    <phoneticPr fontId="4" type="noConversion"/>
  </si>
  <si>
    <t>Nasdaq-100 ESG TR USD</t>
    <phoneticPr fontId="4" type="noConversion"/>
  </si>
  <si>
    <t>Roundhill IO Digital Infrastructure ETF</t>
    <phoneticPr fontId="4" type="noConversion"/>
  </si>
  <si>
    <t>IO Digital Infrastructure CR USD</t>
    <phoneticPr fontId="4" type="noConversion"/>
  </si>
  <si>
    <t>JPMorgan Income ETF</t>
    <phoneticPr fontId="4" type="noConversion"/>
  </si>
  <si>
    <t>Simplify Hedged Equity ETF</t>
    <phoneticPr fontId="4" type="noConversion"/>
  </si>
  <si>
    <t>Mohr Growth ETF</t>
    <phoneticPr fontId="4" type="noConversion"/>
  </si>
  <si>
    <t>Adaptive Core ETF</t>
    <phoneticPr fontId="4" type="noConversion"/>
  </si>
  <si>
    <t>Mindful Conservative ETF</t>
    <phoneticPr fontId="4" type="noConversion"/>
  </si>
  <si>
    <t>Dow Jones US Moderately Conservative Index</t>
    <phoneticPr fontId="4" type="noConversion"/>
  </si>
  <si>
    <t>USCF Gold Strategy Plus Income Fund</t>
    <phoneticPr fontId="4" type="noConversion"/>
  </si>
  <si>
    <t>iShares ESG MSCI USA Min Vol Factor ETF</t>
    <phoneticPr fontId="4" type="noConversion"/>
  </si>
  <si>
    <t>RH Tactical Outlook ETF</t>
    <phoneticPr fontId="4" type="noConversion"/>
  </si>
  <si>
    <t>RH Tactical Rotation ETF</t>
    <phoneticPr fontId="4" type="noConversion"/>
  </si>
  <si>
    <t>AXS Short Innovation Daily ETF</t>
    <phoneticPr fontId="4" type="noConversion"/>
  </si>
  <si>
    <t>Hartford Large Cap Growth ETF</t>
    <phoneticPr fontId="4" type="noConversion"/>
  </si>
  <si>
    <t>iShares ESG Advanced Investment Grade Corp Bd ETF</t>
    <phoneticPr fontId="4" type="noConversion"/>
  </si>
  <si>
    <t>Goldman Sachs Future Consumer Equity ETF</t>
    <phoneticPr fontId="4" type="noConversion"/>
  </si>
  <si>
    <t>Goldman Sachs Future Real Estate and Infra Eq ETF</t>
    <phoneticPr fontId="4" type="noConversion"/>
  </si>
  <si>
    <t>Goldman Sachs Future Health Care Equity ETF</t>
    <phoneticPr fontId="4" type="noConversion"/>
  </si>
  <si>
    <t>VanEck Green Metals ETF</t>
    <phoneticPr fontId="4" type="noConversion"/>
  </si>
  <si>
    <t>MVIS Global Clean-Tech Metals TR USD</t>
    <phoneticPr fontId="4" type="noConversion"/>
  </si>
  <si>
    <t>RH Hedged Multi-Asset Income ETF</t>
    <phoneticPr fontId="4" type="noConversion"/>
  </si>
  <si>
    <t>VanEck Bitcoin Strategy ETF</t>
    <phoneticPr fontId="4" type="noConversion"/>
  </si>
  <si>
    <t>OneAscent Large Cap Core ETF</t>
    <phoneticPr fontId="4" type="noConversion"/>
  </si>
  <si>
    <t>DFA Dimensional National Municipal Bond ETF</t>
    <phoneticPr fontId="4" type="noConversion"/>
  </si>
  <si>
    <t>DFA Dimensional Short-Duration Fixed Income ETF</t>
    <phoneticPr fontId="4" type="noConversion"/>
  </si>
  <si>
    <t>DFA Dimensional Core Fixed Income ETF</t>
    <phoneticPr fontId="4" type="noConversion"/>
  </si>
  <si>
    <t>Schwab Ariel ESG ETF</t>
    <phoneticPr fontId="4" type="noConversion"/>
  </si>
  <si>
    <t>DFA Dimensional Inflation-Protected Securities ETF</t>
    <phoneticPr fontId="4" type="noConversion"/>
  </si>
  <si>
    <t>Goose Hollow Tactical Allocation ETF</t>
    <phoneticPr fontId="4" type="noConversion"/>
  </si>
  <si>
    <t>60% MSCI World Net/40% BC US Agg TR</t>
    <phoneticPr fontId="4" type="noConversion"/>
  </si>
  <si>
    <t>McElhenny Sheffield Managed Risk ETF</t>
    <phoneticPr fontId="4" type="noConversion"/>
  </si>
  <si>
    <t>AdvisorShares Poseidon Dynamic Cannabis ETF</t>
    <phoneticPr fontId="4" type="noConversion"/>
  </si>
  <si>
    <t>Invesco ESG S&amp;P 500 Equal Weight ETF</t>
    <phoneticPr fontId="4" type="noConversion"/>
  </si>
  <si>
    <t>S&amp;P 500 Equal Weight ESG Leaders Select TR USD</t>
    <phoneticPr fontId="4" type="noConversion"/>
  </si>
  <si>
    <t>iBET Sports Betting and Gaming ETF</t>
    <phoneticPr fontId="4" type="noConversion"/>
  </si>
  <si>
    <t>Global X Blockchain &amp; Bitcoin Strategy ETF</t>
    <phoneticPr fontId="4" type="noConversion"/>
  </si>
  <si>
    <t>American Century Select High Yield ETF</t>
    <phoneticPr fontId="4" type="noConversion"/>
  </si>
  <si>
    <t>First Trust Limited Duration Invt Grd Corp ETF</t>
    <phoneticPr fontId="4" type="noConversion"/>
  </si>
  <si>
    <t>Harbor Disruptive Innovation ETF</t>
    <phoneticPr fontId="4" type="noConversion"/>
  </si>
  <si>
    <t>VanEck Future of Food ETF</t>
    <phoneticPr fontId="4" type="noConversion"/>
  </si>
  <si>
    <t>WealthTrust DBS Long Term Growth ETF</t>
    <phoneticPr fontId="4" type="noConversion"/>
  </si>
  <si>
    <t>PGIM Total Return Bond ETF</t>
    <phoneticPr fontId="4" type="noConversion"/>
  </si>
  <si>
    <t>BNY Mellon Concentrated International ETF</t>
    <phoneticPr fontId="4" type="noConversion"/>
  </si>
  <si>
    <t>Roundhill MEME ETF</t>
    <phoneticPr fontId="4" type="noConversion"/>
  </si>
  <si>
    <t>Global X MSCI Vietnam ETF</t>
    <phoneticPr fontId="4" type="noConversion"/>
  </si>
  <si>
    <t>ETFB Green SRI REITs ETF</t>
    <phoneticPr fontId="4" type="noConversion"/>
  </si>
  <si>
    <t>FTSE EPRA Nareit IR Dev REITs Islamic Green Cap TR</t>
    <phoneticPr fontId="4" type="noConversion"/>
  </si>
  <si>
    <t>Amplify BlackSwan Tech &amp; Treasury ETF</t>
    <phoneticPr fontId="4" type="noConversion"/>
  </si>
  <si>
    <t>S-Network BlackSwan Tech &amp; Treasury USD</t>
    <phoneticPr fontId="4" type="noConversion"/>
  </si>
  <si>
    <t>WisdomTree Artificial Intelligence and Innov Fund</t>
    <phoneticPr fontId="4" type="noConversion"/>
  </si>
  <si>
    <t>Motley Fool Global Opportunities ETF</t>
    <phoneticPr fontId="4" type="noConversion"/>
  </si>
  <si>
    <t>Motley Fool Mid Cap Growth ETF</t>
    <phoneticPr fontId="4" type="noConversion"/>
  </si>
  <si>
    <t>JPMorgan Climate Change Solutions ETF</t>
    <phoneticPr fontId="4" type="noConversion"/>
  </si>
  <si>
    <t>Sterling Capital Diverse Multi-Manager Active ETF</t>
    <phoneticPr fontId="4" type="noConversion"/>
  </si>
  <si>
    <t>Donoghue Forlines Yield Enhanced Real Asset ETF</t>
    <phoneticPr fontId="4" type="noConversion"/>
  </si>
  <si>
    <t>Goldman Sachs ActiveBeta Paris-Alnd Clm US LCE ETF</t>
    <phoneticPr fontId="4" type="noConversion"/>
  </si>
  <si>
    <t>Goldman ActiveBeta Paris-Aligned US LC Eq TR USD</t>
    <phoneticPr fontId="4" type="noConversion"/>
  </si>
  <si>
    <t>John Hancock Preferred Income ETF</t>
    <phoneticPr fontId="4" type="noConversion"/>
  </si>
  <si>
    <t>BNY Mellon Sustainable Global Emerging Markets ETF</t>
    <phoneticPr fontId="4" type="noConversion"/>
  </si>
  <si>
    <t>BNY Mellon Sustainable International Equity ETF</t>
    <phoneticPr fontId="4" type="noConversion"/>
  </si>
  <si>
    <t>BNY Mellon Sustainable US Equity ETF</t>
    <phoneticPr fontId="4" type="noConversion"/>
  </si>
  <si>
    <t>WisdomTree Efficient Gold Plus Gold Miners Str Fd</t>
    <phoneticPr fontId="4" type="noConversion"/>
  </si>
  <si>
    <t>BlackRock Future US Themes ETF</t>
    <phoneticPr fontId="4" type="noConversion"/>
  </si>
  <si>
    <t>Rayliant Quantitative Developed Market Equity ETF</t>
    <phoneticPr fontId="4" type="noConversion"/>
  </si>
  <si>
    <t>Rayliant Quantamental Emerging Market Equity ETF</t>
    <phoneticPr fontId="4" type="noConversion"/>
  </si>
  <si>
    <t>Guru Favorite Stocks ETF</t>
    <phoneticPr fontId="4" type="noConversion"/>
  </si>
  <si>
    <t>FPA Global Equity ETF</t>
    <phoneticPr fontId="4" type="noConversion"/>
  </si>
  <si>
    <t>Grizzle Growth ETF</t>
    <phoneticPr fontId="4" type="noConversion"/>
  </si>
  <si>
    <t>Federated Hermes Short Duration Corporate ETF</t>
    <phoneticPr fontId="4" type="noConversion"/>
  </si>
  <si>
    <t>Federated Hermes Short Duration High Yield ETF</t>
    <phoneticPr fontId="4" type="noConversion"/>
  </si>
  <si>
    <t>Nationwide S&amp;P 500 Risk-Managed Income ETF</t>
    <phoneticPr fontId="4" type="noConversion"/>
  </si>
  <si>
    <t>Nationwide Dow Jones Risk-Managed Income ETF</t>
    <phoneticPr fontId="4" type="noConversion"/>
  </si>
  <si>
    <t>Nationwide Russell 2000 Risk-Managed Income ETF</t>
    <phoneticPr fontId="4" type="noConversion"/>
  </si>
  <si>
    <t>FT Cboe Vest US Equity Enh &amp; Mod Buffer ETF - Dec</t>
    <phoneticPr fontId="4" type="noConversion"/>
  </si>
  <si>
    <t>V-Shares US Diversity ETF</t>
    <phoneticPr fontId="4" type="noConversion"/>
  </si>
  <si>
    <t>ISS ESG US Diversity TR USD</t>
    <phoneticPr fontId="4" type="noConversion"/>
  </si>
  <si>
    <t>IQ MacKay California Municipal Intermediate ETF</t>
    <phoneticPr fontId="4" type="noConversion"/>
  </si>
  <si>
    <t>Kingsbarn Tactical Bond ETF</t>
    <phoneticPr fontId="4" type="noConversion"/>
  </si>
  <si>
    <t>BAD ETF</t>
    <phoneticPr fontId="4" type="noConversion"/>
  </si>
  <si>
    <t>Cultivar ETF</t>
    <phoneticPr fontId="4" type="noConversion"/>
  </si>
  <si>
    <t>VegTech Plant-based Innovation &amp; Climate ETF</t>
    <phoneticPr fontId="4" type="noConversion"/>
  </si>
  <si>
    <t>InfraCap Equity Income Fund ETF</t>
    <phoneticPr fontId="4" type="noConversion"/>
  </si>
  <si>
    <t>AXS Astoria Inflation Sensitive ETF</t>
    <phoneticPr fontId="4" type="noConversion"/>
  </si>
  <si>
    <t>Motley Fool Next Index ETF</t>
    <phoneticPr fontId="4" type="noConversion"/>
  </si>
  <si>
    <t>Motley Fool Next TR USD</t>
    <phoneticPr fontId="4" type="noConversion"/>
  </si>
  <si>
    <t>Motley Fool Capital Efficiency 100 Index ETF</t>
    <phoneticPr fontId="4" type="noConversion"/>
  </si>
  <si>
    <t>Motley Fool Capital Efficiency 100 TR USD</t>
    <phoneticPr fontId="4" type="noConversion"/>
  </si>
  <si>
    <t>Innovator US Equity Accelerated ETF - January</t>
    <phoneticPr fontId="4" type="noConversion"/>
  </si>
  <si>
    <t>Innovator US Equity Accelerated Plus ETF - January</t>
    <phoneticPr fontId="4" type="noConversion"/>
  </si>
  <si>
    <t>Innovator US Eqty Accelerated 9 Buffer ETF - Jan</t>
    <phoneticPr fontId="4" type="noConversion"/>
  </si>
  <si>
    <t>Innovator Growth Accelerated Plus ETF - January</t>
    <phoneticPr fontId="4" type="noConversion"/>
  </si>
  <si>
    <t>RiverNorth Patriot ETF</t>
    <phoneticPr fontId="4" type="noConversion"/>
  </si>
  <si>
    <t>AllianzIM US Large Cap 6 Month Buffer10 Jan/Jul</t>
    <phoneticPr fontId="4" type="noConversion"/>
  </si>
  <si>
    <t>UPAR Ultra Risk Parity ETF</t>
    <phoneticPr fontId="4" type="noConversion"/>
  </si>
  <si>
    <t>Gabelli Automation ETF</t>
    <phoneticPr fontId="4" type="noConversion"/>
  </si>
  <si>
    <t>Rareview Inflation/Deflation ETF</t>
    <phoneticPr fontId="4" type="noConversion"/>
  </si>
  <si>
    <t>Wahed Dow Jones Islamic World ETF</t>
    <phoneticPr fontId="4" type="noConversion"/>
  </si>
  <si>
    <t>Strategy Shares Halt Climate Change ETF</t>
    <phoneticPr fontId="4" type="noConversion"/>
  </si>
  <si>
    <t>SPDR S&amp;P SmallCap 600 ESG ETF</t>
    <phoneticPr fontId="4" type="noConversion"/>
  </si>
  <si>
    <t>Simplify Developed Ex-US PLUS Downside Convxty ETF</t>
    <phoneticPr fontId="4" type="noConversion"/>
  </si>
  <si>
    <t>Simplify Emerging Mkts Eqty PLUS Downside Conv ETF</t>
    <phoneticPr fontId="4" type="noConversion"/>
  </si>
  <si>
    <t>Janus Henderson B-BBB CLO ETF</t>
    <phoneticPr fontId="4" type="noConversion"/>
  </si>
  <si>
    <t>Kelly Hotel &amp; Lodging Sector ETF</t>
    <phoneticPr fontId="4" type="noConversion"/>
  </si>
  <si>
    <t>Kelly Residential &amp; Apartment Real Estate ETF</t>
    <phoneticPr fontId="4" type="noConversion"/>
  </si>
  <si>
    <t>Kelly CRISPR &amp; Gene Editing Technology ETF</t>
    <phoneticPr fontId="4" type="noConversion"/>
  </si>
  <si>
    <t>Avantis US Small Cap Equity ETF</t>
    <phoneticPr fontId="4" type="noConversion"/>
  </si>
  <si>
    <t>Dynamic Short Short-Term Volatility Futures ETF</t>
    <phoneticPr fontId="4" type="noConversion"/>
  </si>
  <si>
    <t>US Global Sea to Sky Cargo ETF</t>
    <phoneticPr fontId="4" type="noConversion"/>
  </si>
  <si>
    <t>US Global Sea to Sky Cargo TR USD</t>
    <phoneticPr fontId="4" type="noConversion"/>
  </si>
  <si>
    <t>Rareview Systematic Equity ETF</t>
    <phoneticPr fontId="4" type="noConversion"/>
  </si>
  <si>
    <t>Strategas Global Policy Opportunities ETF</t>
    <phoneticPr fontId="4" type="noConversion"/>
  </si>
  <si>
    <t>Strategas Macro Thematic Opportunities ETF</t>
    <phoneticPr fontId="4" type="noConversion"/>
  </si>
  <si>
    <t>First Trust S-Network Streaming &amp; Gaming ETF</t>
    <phoneticPr fontId="4" type="noConversion"/>
  </si>
  <si>
    <t>S-Network Streaming &amp; Gaming TR USD</t>
    <phoneticPr fontId="4" type="noConversion"/>
  </si>
  <si>
    <t>Global X Disruptive Materials ETF</t>
    <phoneticPr fontId="4" type="noConversion"/>
  </si>
  <si>
    <t>Solactive Disruptive Materials USD</t>
    <phoneticPr fontId="4" type="noConversion"/>
  </si>
  <si>
    <t>Clockwise Capital Innovation ETF</t>
    <phoneticPr fontId="4" type="noConversion"/>
  </si>
  <si>
    <t>iShares MSCI China Multisector Tech ETF</t>
    <phoneticPr fontId="4" type="noConversion"/>
  </si>
  <si>
    <t>iMGP RBA Responsible Global Allocation ETF</t>
    <phoneticPr fontId="4" type="noConversion"/>
  </si>
  <si>
    <t>Amplify Inflation Fighter ETF</t>
    <phoneticPr fontId="4" type="noConversion"/>
  </si>
  <si>
    <t>Grayscale Future of Finance ETF</t>
    <phoneticPr fontId="4" type="noConversion"/>
  </si>
  <si>
    <t>Harbor Long-Term Growers ETF</t>
    <phoneticPr fontId="4" type="noConversion"/>
  </si>
  <si>
    <t>Engine No 1 Transform Climate ETF</t>
    <phoneticPr fontId="4" type="noConversion"/>
  </si>
  <si>
    <t>IQ Global Equity R&amp;D Leaders ETF</t>
    <phoneticPr fontId="4" type="noConversion"/>
  </si>
  <si>
    <t>IQ Global Equity R&amp;D Leaders CR USD</t>
    <phoneticPr fontId="4" type="noConversion"/>
  </si>
  <si>
    <t>IQ US Mid Cap R&amp;D Leaders ETF</t>
    <phoneticPr fontId="4" type="noConversion"/>
  </si>
  <si>
    <t>IQ US Mid Cap R&amp;D Leaders TR USD</t>
    <phoneticPr fontId="4" type="noConversion"/>
  </si>
  <si>
    <t>IQ US Large Cap R&amp;D Leaders ETF</t>
    <phoneticPr fontId="4" type="noConversion"/>
  </si>
  <si>
    <t>IQ US Large Cap R&amp;D Leaders TR USD</t>
    <phoneticPr fontId="4" type="noConversion"/>
  </si>
  <si>
    <t>FIS Biblically Responsible Risk Managed ETF</t>
    <phoneticPr fontId="4" type="noConversion"/>
  </si>
  <si>
    <t>Valkyrie Bitcoin Miners ETF</t>
    <phoneticPr fontId="4" type="noConversion"/>
  </si>
  <si>
    <t>Innovator Laddered Allocation Buffer ETF</t>
    <phoneticPr fontId="4" type="noConversion"/>
  </si>
  <si>
    <t>AdvisorShares Let Bob AI Powered Momentum ETF</t>
    <phoneticPr fontId="4" type="noConversion"/>
  </si>
  <si>
    <t>Goldman Sachs Bloomberg Clean Energy Equity ETF</t>
    <phoneticPr fontId="4" type="noConversion"/>
  </si>
  <si>
    <t>Build Bond Innovation ETF</t>
    <phoneticPr fontId="4" type="noConversion"/>
  </si>
  <si>
    <t>Xtrackers Risk Managed USD High Yield Strategy ETF</t>
    <phoneticPr fontId="4" type="noConversion"/>
  </si>
  <si>
    <t>Harbor All-Weather Inflation Focus ETF</t>
    <phoneticPr fontId="4" type="noConversion"/>
  </si>
  <si>
    <t>Quantix Inflation TR USD</t>
    <phoneticPr fontId="4" type="noConversion"/>
  </si>
  <si>
    <t>Simplify High Yield PLUS Credit Hedge ETF</t>
    <phoneticPr fontId="4" type="noConversion"/>
  </si>
  <si>
    <t>Simplify Aggregate Bond PLUS Credit Hedge ETF</t>
    <phoneticPr fontId="4" type="noConversion"/>
  </si>
  <si>
    <t>Fidelity Sustainable High Yield ETF</t>
    <phoneticPr fontId="4" type="noConversion"/>
  </si>
  <si>
    <t>Wisdomtree Battery Value Chain And Innovation Fund</t>
    <phoneticPr fontId="4" type="noConversion"/>
  </si>
  <si>
    <t>WisdomTree Battery Solutions NR USD</t>
    <phoneticPr fontId="4" type="noConversion"/>
  </si>
  <si>
    <t>Spdr Blackstone High Income ETF</t>
    <phoneticPr fontId="4" type="noConversion"/>
  </si>
  <si>
    <t>VanEck Digital India ETF</t>
    <phoneticPr fontId="4" type="noConversion"/>
  </si>
  <si>
    <t>MVIS Digital India TR USD</t>
    <phoneticPr fontId="4" type="noConversion"/>
  </si>
  <si>
    <t>BondBloxx USD HY Bond Energy Sctr ETF</t>
    <phoneticPr fontId="4" type="noConversion"/>
  </si>
  <si>
    <t>ICE Diver US Cash Pay HY Energy TR USD</t>
    <phoneticPr fontId="4" type="noConversion"/>
  </si>
  <si>
    <t>BondBloxx USD HY Bond Industrial Sctr ETF</t>
    <phoneticPr fontId="4" type="noConversion"/>
  </si>
  <si>
    <t>ICE Diver US Cash Pay HY Core Industrial TR USD</t>
    <phoneticPr fontId="4" type="noConversion"/>
  </si>
  <si>
    <t>BondBloxx USD HY Bond Healthcare Sctr ETF</t>
    <phoneticPr fontId="4" type="noConversion"/>
  </si>
  <si>
    <t>ICE Diver US Cash Pay HY Healthcare TR USD</t>
    <phoneticPr fontId="4" type="noConversion"/>
  </si>
  <si>
    <t>BondBloxx USD HY Bond Telecom Med &amp; Tech Sctr ETF</t>
    <phoneticPr fontId="4" type="noConversion"/>
  </si>
  <si>
    <t>ICE Diver US Cash Pay HY Tel, Media &amp; Tech TR USD</t>
    <phoneticPr fontId="4" type="noConversion"/>
  </si>
  <si>
    <t>BondBloxx USD HY Bond Financial &amp; REIT Sctr ETF</t>
    <phoneticPr fontId="4" type="noConversion"/>
  </si>
  <si>
    <t>ICE Diver US Cash Pay HY Financial &amp; REIT TR USD</t>
    <phoneticPr fontId="4" type="noConversion"/>
  </si>
  <si>
    <t>BondBloxx USD HY Bond Cons Cyclicals Sctr ETF</t>
    <phoneticPr fontId="4" type="noConversion"/>
  </si>
  <si>
    <t>ICE Diver US Cash Pay HY Consumer Cyc TR USD</t>
    <phoneticPr fontId="4" type="noConversion"/>
  </si>
  <si>
    <t>BondBloxx USD HY Bond Cons Non-Cyclicals Sctr ETF</t>
    <phoneticPr fontId="4" type="noConversion"/>
  </si>
  <si>
    <t>ICE Div US Cash Pay HY Cnsmr Non-Cyclical TR USD</t>
    <phoneticPr fontId="4" type="noConversion"/>
  </si>
  <si>
    <t>Goldman Sachs Access Emerging Markets USD Bond ETF</t>
    <phoneticPr fontId="4" type="noConversion"/>
  </si>
  <si>
    <t>Convergence Long Short Equity ETF</t>
    <phoneticPr fontId="4" type="noConversion"/>
  </si>
  <si>
    <t>DFA Dimensional US High Profitability ETF</t>
    <phoneticPr fontId="4" type="noConversion"/>
  </si>
  <si>
    <t>DFA Dimensional US Real Estate ETF</t>
    <phoneticPr fontId="4" type="noConversion"/>
  </si>
  <si>
    <t>DFA Dimensional US Small Cap Value ETF</t>
    <phoneticPr fontId="4" type="noConversion"/>
  </si>
  <si>
    <t>Global X Dow 30 Covered Call ETF</t>
    <phoneticPr fontId="4" type="noConversion"/>
  </si>
  <si>
    <t>DJIA Cboe BuyWrite V2 USD</t>
    <phoneticPr fontId="4" type="noConversion"/>
  </si>
  <si>
    <t>Capital Group Core Equity ETF</t>
    <phoneticPr fontId="4" type="noConversion"/>
  </si>
  <si>
    <t>Capital Group International Focus Equity ETF</t>
    <phoneticPr fontId="4" type="noConversion"/>
  </si>
  <si>
    <t>Capital Group Core Plus Income ETF</t>
    <phoneticPr fontId="4" type="noConversion"/>
  </si>
  <si>
    <t>Capital Group Dividend Value ETF</t>
    <phoneticPr fontId="4" type="noConversion"/>
  </si>
  <si>
    <t>Capital Group Global Growth Equity ETF</t>
    <phoneticPr fontId="4" type="noConversion"/>
  </si>
  <si>
    <t>Capital Group Growth ETF</t>
    <phoneticPr fontId="4" type="noConversion"/>
  </si>
  <si>
    <t>Harbor Corporate Culture Leaders ETF</t>
    <phoneticPr fontId="4" type="noConversion"/>
  </si>
  <si>
    <t>Human Capital Factor Unconstrained TR USD</t>
    <phoneticPr fontId="4" type="noConversion"/>
  </si>
  <si>
    <t>Residential REIT Income ETF</t>
    <phoneticPr fontId="4" type="noConversion"/>
  </si>
  <si>
    <t>Dividend Performers ETF</t>
    <phoneticPr fontId="4" type="noConversion"/>
  </si>
  <si>
    <t>Preferred-Plus ETF</t>
    <phoneticPr fontId="4" type="noConversion"/>
  </si>
  <si>
    <t>Simplify Managed Futures Strategy ETF</t>
    <phoneticPr fontId="4" type="noConversion"/>
  </si>
  <si>
    <t>Innovator Buffer Step-Up Strategy ETF</t>
    <phoneticPr fontId="4" type="noConversion"/>
  </si>
  <si>
    <t>Innovator Power Buffer Step-Up Strategy ETF</t>
    <phoneticPr fontId="4" type="noConversion"/>
  </si>
  <si>
    <t>iShares iBonds 2028 Term High Yield and Income ETF</t>
    <phoneticPr fontId="4" type="noConversion"/>
  </si>
  <si>
    <t>iShares iBonds 2029 Term High Yield and Income ETF</t>
    <phoneticPr fontId="4" type="noConversion"/>
  </si>
  <si>
    <t>LHA Market State Tactical Q ETF</t>
    <phoneticPr fontId="4" type="noConversion"/>
  </si>
  <si>
    <t>Goldman Sachs ActiveBeta World Low Vol Plus Equity</t>
    <phoneticPr fontId="4" type="noConversion"/>
  </si>
  <si>
    <t>Goldman Sachs ABeta World Low Vol Plus Eq TR USD</t>
    <phoneticPr fontId="4" type="noConversion"/>
  </si>
  <si>
    <t>WisdomTree Efficient Gold Plus Equity Strategy Fd</t>
    <phoneticPr fontId="4" type="noConversion"/>
  </si>
  <si>
    <t>ProShares Metaverse ETF</t>
    <phoneticPr fontId="4" type="noConversion"/>
  </si>
  <si>
    <t>Solactive Metaverse Theme TR USD</t>
    <phoneticPr fontId="4" type="noConversion"/>
  </si>
  <si>
    <t>Avantis Responsible International Equity ETF</t>
    <phoneticPr fontId="4" type="noConversion"/>
  </si>
  <si>
    <t>Avantis Responsible US Equity ETF</t>
    <phoneticPr fontId="4" type="noConversion"/>
  </si>
  <si>
    <t>BNY Mellon Responsible Horizons Corporate Bond ETF</t>
    <phoneticPr fontId="4" type="noConversion"/>
  </si>
  <si>
    <t>First Trust Nasdaq Lux Digi Health Solutions ETF</t>
    <phoneticPr fontId="4" type="noConversion"/>
  </si>
  <si>
    <t>Fairlead Tactical Sector ETF</t>
    <phoneticPr fontId="4" type="noConversion"/>
  </si>
  <si>
    <t>ROC ETF</t>
    <phoneticPr fontId="4" type="noConversion"/>
  </si>
  <si>
    <t>DFA Dimensional International Core Equity 2 ETF</t>
    <phoneticPr fontId="4" type="noConversion"/>
  </si>
  <si>
    <t>DFA Dimensional International Small Cap Value ETF</t>
    <phoneticPr fontId="4" type="noConversion"/>
  </si>
  <si>
    <t>DFA Dimensional International Small Cap ETF</t>
    <phoneticPr fontId="4" type="noConversion"/>
  </si>
  <si>
    <t>DFA Dimensional Internatl High Profitability ETF</t>
    <phoneticPr fontId="4" type="noConversion"/>
  </si>
  <si>
    <t>Optica Rare Earths &amp; Critical Materials ETF</t>
    <phoneticPr fontId="4" type="noConversion"/>
  </si>
  <si>
    <t>EQM Rare Earths &amp; Critical Materials TR USD</t>
    <phoneticPr fontId="4" type="noConversion"/>
  </si>
  <si>
    <t>Avantis Responsible Emerging Markets Equity ETF</t>
    <phoneticPr fontId="4" type="noConversion"/>
  </si>
  <si>
    <t>-1x Short VIX Futures ETF</t>
    <phoneticPr fontId="4" type="noConversion"/>
  </si>
  <si>
    <t>Short VIX Futures USD</t>
    <phoneticPr fontId="4" type="noConversion"/>
  </si>
  <si>
    <t>2x Long VIX Futures ETF</t>
    <phoneticPr fontId="4" type="noConversion"/>
  </si>
  <si>
    <t>Long VIX Futures USD</t>
    <phoneticPr fontId="4" type="noConversion"/>
  </si>
  <si>
    <t>Columbia Seligman Semiconductor and Technology ETF</t>
    <phoneticPr fontId="4" type="noConversion"/>
  </si>
  <si>
    <t>Regents Park Hedged Market Strategy ETF</t>
    <phoneticPr fontId="4" type="noConversion"/>
  </si>
  <si>
    <t>OneAscent Core Plus Bond ETF</t>
    <phoneticPr fontId="4" type="noConversion"/>
  </si>
  <si>
    <t>R3 Global Dividend Growth ETF</t>
    <phoneticPr fontId="4" type="noConversion"/>
  </si>
  <si>
    <t>SPDR Nuveen Municipal Bond ESG ETF</t>
    <phoneticPr fontId="4" type="noConversion"/>
  </si>
  <si>
    <t>DoubleLine Opportunistic Bond ETF</t>
    <phoneticPr fontId="4" type="noConversion"/>
  </si>
  <si>
    <t>DoubleLine Shiller CAPE US Equities ETF</t>
    <phoneticPr fontId="4" type="noConversion"/>
  </si>
  <si>
    <t>India Internet &amp; Ecommerce ETF</t>
    <phoneticPr fontId="4" type="noConversion"/>
  </si>
  <si>
    <t>INQQ The India Internet &amp; Ecommerce TR USD</t>
    <phoneticPr fontId="4" type="noConversion"/>
  </si>
  <si>
    <t>Neuberger Berman Disrupters ETF</t>
    <phoneticPr fontId="4" type="noConversion"/>
  </si>
  <si>
    <t>Neuberger Berman Carbon Transition &amp; Infra</t>
    <phoneticPr fontId="4" type="noConversion"/>
  </si>
  <si>
    <t>Neuberger Berman Next Gen Conn Consumer ETF</t>
    <phoneticPr fontId="4" type="noConversion"/>
  </si>
  <si>
    <t>ProShares Supply Chain Logistics ETF</t>
    <phoneticPr fontId="4" type="noConversion"/>
  </si>
  <si>
    <t>FactSet Supply Chain Logistics NR USD</t>
    <phoneticPr fontId="4" type="noConversion"/>
  </si>
  <si>
    <t>JPMorgan Inflation Managed Bond ETF</t>
    <phoneticPr fontId="4" type="noConversion"/>
  </si>
  <si>
    <t>Bloomberg US TIPS 1-10 Y TR</t>
    <phoneticPr fontId="4" type="noConversion"/>
  </si>
  <si>
    <t>Pacer BlueStar Digital Entertainment ETF</t>
    <phoneticPr fontId="4" type="noConversion"/>
  </si>
  <si>
    <t>BlueStar Gl Onl Gmblng Vid Gmng and eSports TR USD</t>
    <phoneticPr fontId="4" type="noConversion"/>
  </si>
  <si>
    <t>Goldman Sachs MarketBeta US 1000 Equity ETF</t>
    <phoneticPr fontId="4" type="noConversion"/>
  </si>
  <si>
    <t>Global X Green Building ETF</t>
    <phoneticPr fontId="4" type="noConversion"/>
  </si>
  <si>
    <t>Solactive Green Building CNTR USD</t>
    <phoneticPr fontId="4" type="noConversion"/>
  </si>
  <si>
    <t>iShares Paris-Aligned Climate MSCI USA ETF</t>
    <phoneticPr fontId="4" type="noConversion"/>
  </si>
  <si>
    <t>Roundhill Cannabis ETF</t>
    <phoneticPr fontId="4" type="noConversion"/>
  </si>
  <si>
    <t>First Trust Indxx Metaverse ETF</t>
    <phoneticPr fontId="4" type="noConversion"/>
  </si>
  <si>
    <t>Indxx Metaverse TR USD</t>
    <phoneticPr fontId="4" type="noConversion"/>
  </si>
  <si>
    <t>Fidelity Sustainable Core Plus Bond ETF</t>
    <phoneticPr fontId="4" type="noConversion"/>
  </si>
  <si>
    <t>Fidelity Sustainable Low Duration Bond ETF</t>
    <phoneticPr fontId="4" type="noConversion"/>
  </si>
  <si>
    <t>Fidelity Metaverse ETF</t>
    <phoneticPr fontId="4" type="noConversion"/>
  </si>
  <si>
    <t>Fidelity Crypto Industry and Digital Payments ETF</t>
    <phoneticPr fontId="4" type="noConversion"/>
  </si>
  <si>
    <t>FlexShares ESG &amp; Climate Emerging Mkts Core Ix Fd</t>
    <phoneticPr fontId="4" type="noConversion"/>
  </si>
  <si>
    <t>Northern Trust ESG &amp; Climate EM Core TR USD</t>
    <phoneticPr fontId="4" type="noConversion"/>
  </si>
  <si>
    <t>SPDR MSCI USA Climate Paris Aligned ETF</t>
    <phoneticPr fontId="4" type="noConversion"/>
  </si>
  <si>
    <t>MSCI USA Climate Paris Aligned TR USD</t>
    <phoneticPr fontId="4" type="noConversion"/>
  </si>
  <si>
    <t>FMC Excelsior Focus Equity ETF</t>
    <phoneticPr fontId="4" type="noConversion"/>
  </si>
  <si>
    <t>Invesco Electric Vhcl Mtls Cmd Str No K-1 ETF</t>
    <phoneticPr fontId="4" type="noConversion"/>
  </si>
  <si>
    <t>iShares Blockchain and Tech ETF</t>
    <phoneticPr fontId="4" type="noConversion"/>
  </si>
  <si>
    <t>NYSE FactSet Global Blockchain Technologies TR USD</t>
    <phoneticPr fontId="4" type="noConversion"/>
  </si>
  <si>
    <t>DFA Dimensional Emerging Markets Value ETF</t>
    <phoneticPr fontId="4" type="noConversion"/>
  </si>
  <si>
    <t>DFA Dimensional Emerging Markets Core Equity 2 ETF</t>
    <phoneticPr fontId="4" type="noConversion"/>
  </si>
  <si>
    <t>DFA Dimensional Emerging Mkts High Proftblty ETF</t>
    <phoneticPr fontId="4" type="noConversion"/>
  </si>
  <si>
    <t>iShares Emergent Food and AgTech Multisector ETF</t>
    <phoneticPr fontId="4" type="noConversion"/>
  </si>
  <si>
    <t>KraneShares Global Carbon Offset Strategy ETF</t>
    <phoneticPr fontId="4" type="noConversion"/>
  </si>
  <si>
    <t>S&amp;P GSCI Gl Voluntary Carbon Liq Weighted TR USD</t>
    <phoneticPr fontId="4" type="noConversion"/>
  </si>
  <si>
    <t>Global X Metaverse ETF</t>
    <phoneticPr fontId="4" type="noConversion"/>
  </si>
  <si>
    <t>Global X Metaverse NR USD</t>
    <phoneticPr fontId="4" type="noConversion"/>
  </si>
  <si>
    <t>AXS 2X Innovation ETF</t>
    <phoneticPr fontId="4" type="noConversion"/>
  </si>
  <si>
    <t>Merk Stagflation ETF</t>
    <phoneticPr fontId="4" type="noConversion"/>
  </si>
  <si>
    <t>Solactive Stagflation CR USD</t>
    <phoneticPr fontId="4" type="noConversion"/>
  </si>
  <si>
    <t>JPMorgan Nasdaq Equity Premium Income ETF</t>
    <phoneticPr fontId="4" type="noConversion"/>
  </si>
  <si>
    <t>Pacer BlueStar Engineering the Future ETF</t>
    <phoneticPr fontId="4" type="noConversion"/>
  </si>
  <si>
    <t>BlueStar Global Robotics &amp; 3D Printing TR USD</t>
    <phoneticPr fontId="4" type="noConversion"/>
  </si>
  <si>
    <t>Akros Monthly Payout ETF</t>
    <phoneticPr fontId="4" type="noConversion"/>
  </si>
  <si>
    <t>Akros Multi-Asset TR USD</t>
    <phoneticPr fontId="4" type="noConversion"/>
  </si>
  <si>
    <t>JPMorgan Market Expansion Enhanced Equity ETF</t>
    <phoneticPr fontId="4" type="noConversion"/>
  </si>
  <si>
    <t>DFA Dimensional US Marketwide Value ETF</t>
    <phoneticPr fontId="4" type="noConversion"/>
  </si>
  <si>
    <t>Gabelli Financial Services ETF</t>
    <phoneticPr fontId="4" type="noConversion"/>
  </si>
  <si>
    <t>SPDR MarketAxess Investment Grade 400 Corp Bd ETF</t>
    <phoneticPr fontId="4" type="noConversion"/>
  </si>
  <si>
    <t>Simplify Macro Strategy ETF</t>
    <phoneticPr fontId="4" type="noConversion"/>
  </si>
  <si>
    <t>Teucrium Agricultural Strategy No K-1 ETF</t>
    <phoneticPr fontId="4" type="noConversion"/>
  </si>
  <si>
    <t>SEI Enhanced Low Volatility US Large Cap ETF</t>
    <phoneticPr fontId="4" type="noConversion"/>
  </si>
  <si>
    <t>SEI Enhanced US Large Cap Momentum Factor ETF</t>
    <phoneticPr fontId="4" type="noConversion"/>
  </si>
  <si>
    <t>SEI Enhanced US Large Cap Quality Factor ETF</t>
    <phoneticPr fontId="4" type="noConversion"/>
  </si>
  <si>
    <t>SEI Enhanced US Large Cap Value Factor ETF</t>
    <phoneticPr fontId="4" type="noConversion"/>
  </si>
  <si>
    <t>Principal Real Estate Active Opportunities ETF</t>
    <phoneticPr fontId="4" type="noConversion"/>
  </si>
  <si>
    <t>STF Tactical Growth ETF</t>
    <phoneticPr fontId="4" type="noConversion"/>
  </si>
  <si>
    <t>STF Tactical Growth &amp; Income ETF</t>
    <phoneticPr fontId="4" type="noConversion"/>
  </si>
  <si>
    <t>Relative Sentiment Tactical Allocation ETF</t>
    <phoneticPr fontId="4" type="noConversion"/>
  </si>
  <si>
    <t>ALPS Intermediate Municipal Bond ETF</t>
    <phoneticPr fontId="4" type="noConversion"/>
  </si>
  <si>
    <t>JPMorgan Realty Income ETF</t>
    <phoneticPr fontId="4" type="noConversion"/>
  </si>
  <si>
    <t>Harbor Dividend Growth Leaders ETF</t>
    <phoneticPr fontId="4" type="noConversion"/>
  </si>
  <si>
    <t>PGIM Floating Rate Income ETF</t>
    <phoneticPr fontId="4" type="noConversion"/>
  </si>
  <si>
    <t>BondBloxx CCC Rated USD High Yield Corp Bd ETF</t>
    <phoneticPr fontId="4" type="noConversion"/>
  </si>
  <si>
    <t>ICE CCC US Cash Pay HY Constrained TR USD</t>
    <phoneticPr fontId="4" type="noConversion"/>
  </si>
  <si>
    <t>BondBloxx BB Rated USD High Yield Corp Bd ETF</t>
    <phoneticPr fontId="4" type="noConversion"/>
  </si>
  <si>
    <t>ICE BofA BB US Cash Pay HY Constrained TR USD</t>
    <phoneticPr fontId="4" type="noConversion"/>
  </si>
  <si>
    <t>BondBloxx B Rated USD High Yield Corp Bd ETF</t>
    <phoneticPr fontId="4" type="noConversion"/>
  </si>
  <si>
    <t>ICE BofA Single-B US CashPay HY Constrained TR USD</t>
    <phoneticPr fontId="4" type="noConversion"/>
  </si>
  <si>
    <t>Procure Disaster Recovery Strategy ETF</t>
    <phoneticPr fontId="4" type="noConversion"/>
  </si>
  <si>
    <t>Newday Ocean Health ETF</t>
    <phoneticPr fontId="4" type="noConversion"/>
  </si>
  <si>
    <t>Gotham 1000 Value ETF</t>
    <phoneticPr fontId="4" type="noConversion"/>
  </si>
  <si>
    <t>Uscf Dividend Income Fund</t>
    <phoneticPr fontId="4" type="noConversion"/>
  </si>
  <si>
    <t>V-Shares MSCI World ESG Materiality and Crbn Trans</t>
    <phoneticPr fontId="4" type="noConversion"/>
  </si>
  <si>
    <t>Pacer Data and Digital Revolution ETF</t>
    <phoneticPr fontId="4" type="noConversion"/>
  </si>
  <si>
    <t>Pacer Data Transmission and Comm Rev TR USD</t>
    <phoneticPr fontId="4" type="noConversion"/>
  </si>
  <si>
    <t>Pacer Industrials and Logistics ETF</t>
    <phoneticPr fontId="4" type="noConversion"/>
  </si>
  <si>
    <t>Pacer Global Supply Chain Infrastructure TR USD</t>
    <phoneticPr fontId="4" type="noConversion"/>
  </si>
  <si>
    <t>PIMCO Senior Loan Active Exchange-Traded Fund</t>
    <phoneticPr fontId="4" type="noConversion"/>
  </si>
  <si>
    <t>JPMorgan International Research Enhanced Equity ETF</t>
    <phoneticPr fontId="4" type="noConversion"/>
  </si>
  <si>
    <t>Optimize AI Smart Sentiment Event-Driven ETF</t>
    <phoneticPr fontId="4" type="noConversion"/>
  </si>
  <si>
    <t>FT Cboe Vest Fund of Nasdaq-100 Buffer ETFs</t>
    <phoneticPr fontId="4" type="noConversion"/>
  </si>
  <si>
    <t>Syntax Stratified Total Market II ETF</t>
    <phoneticPr fontId="4" type="noConversion"/>
  </si>
  <si>
    <t>ProShares Short Bitcoin Strategy ETF</t>
    <phoneticPr fontId="4" type="noConversion"/>
  </si>
  <si>
    <t>S&amp;P CME Bitcoin Future TR USD</t>
    <phoneticPr fontId="4" type="noConversion"/>
  </si>
  <si>
    <t>IQ Winslow Large Cap Growth ETF</t>
    <phoneticPr fontId="4" type="noConversion"/>
  </si>
  <si>
    <t>IQ Winslow Focused Large Cap Growth ETF</t>
    <phoneticPr fontId="4" type="noConversion"/>
  </si>
  <si>
    <t>VanEck CLO ETF</t>
    <phoneticPr fontId="4" type="noConversion"/>
  </si>
  <si>
    <t>Nuveen Global Net Zero Transition ETF</t>
    <phoneticPr fontId="4" type="noConversion"/>
  </si>
  <si>
    <t>iShares Inflation Hedged US Aggregate Bond ETF</t>
    <phoneticPr fontId="4" type="noConversion"/>
  </si>
  <si>
    <t>BlackRock Inflation Hedged US Aggregate Bond USD</t>
    <phoneticPr fontId="4" type="noConversion"/>
  </si>
  <si>
    <t>iShares Interest Rate Hedged US Aggregate Bond ETF</t>
    <phoneticPr fontId="4" type="noConversion"/>
  </si>
  <si>
    <t>BlackRock Interest Rate Hed US Aggregate Bond USD</t>
    <phoneticPr fontId="4" type="noConversion"/>
  </si>
  <si>
    <t>iShares Inflation Hedged High Yield Bond ETF</t>
    <phoneticPr fontId="4" type="noConversion"/>
  </si>
  <si>
    <t>BlackRock Inflation Hedged High Yield Bond USD</t>
    <phoneticPr fontId="4" type="noConversion"/>
  </si>
  <si>
    <t>Xtrackers Net Zero Paris Aligned US Equity ETF</t>
    <phoneticPr fontId="4" type="noConversion"/>
  </si>
  <si>
    <t>Solactive ISS ESG US Net Zero Pathway Enh TR USD</t>
    <phoneticPr fontId="4" type="noConversion"/>
  </si>
  <si>
    <t>Ionic Inflation Protection ETF</t>
    <phoneticPr fontId="4" type="noConversion"/>
  </si>
  <si>
    <t>AOT Growth and Innovation ETF</t>
    <phoneticPr fontId="4" type="noConversion"/>
  </si>
  <si>
    <t>Franklin Responsibly Sourced Gold ETF</t>
    <phoneticPr fontId="4" type="noConversion"/>
  </si>
  <si>
    <t>BondBloxx JP Morgan USD Emerging Mkts 1-10 Year</t>
    <phoneticPr fontId="4" type="noConversion"/>
  </si>
  <si>
    <t>iShares iBonds Dec 2032 Term Corporate ETF</t>
    <phoneticPr fontId="4" type="noConversion"/>
  </si>
  <si>
    <t>Day Hagan/Ned Davis Research Smart Sector Intl ETF</t>
    <phoneticPr fontId="4" type="noConversion"/>
  </si>
  <si>
    <t>Global X Interest Rate Volatility &amp; Inflation Hdg</t>
    <phoneticPr fontId="4" type="noConversion"/>
  </si>
  <si>
    <t>Global X Interest Rate Hedge ETF</t>
    <phoneticPr fontId="4" type="noConversion"/>
  </si>
  <si>
    <t>iShares iBonds Dec 2032 Term Treasury ETF</t>
    <phoneticPr fontId="4" type="noConversion"/>
  </si>
  <si>
    <t>ICE 2032 Maturity US Treasury TR USD</t>
    <phoneticPr fontId="4" type="noConversion"/>
  </si>
  <si>
    <t>RiverNorth Enhanced Pre-Merger SPAC ETF</t>
    <phoneticPr fontId="4" type="noConversion"/>
  </si>
  <si>
    <t>AAM Transformers ETF</t>
    <phoneticPr fontId="4" type="noConversion"/>
  </si>
  <si>
    <t>Harbor Energy Transition Strategy ETF</t>
    <phoneticPr fontId="4" type="noConversion"/>
  </si>
  <si>
    <t>Quantix Energy Transition TR USD</t>
    <phoneticPr fontId="4" type="noConversion"/>
  </si>
  <si>
    <t>Matthews China Active ETF</t>
    <phoneticPr fontId="4" type="noConversion"/>
  </si>
  <si>
    <t>Matthews Asia Innovators Active ETF</t>
    <phoneticPr fontId="4" type="noConversion"/>
  </si>
  <si>
    <t>Matthews Emerging Markets Equity Active ETF</t>
    <phoneticPr fontId="4" type="noConversion"/>
  </si>
  <si>
    <t>AXS 1.25X NVDA Bear Daily ETF</t>
    <phoneticPr fontId="4" type="noConversion"/>
  </si>
  <si>
    <t>AXS 1.5X PYPL Bull Daily ETF</t>
    <phoneticPr fontId="4" type="noConversion"/>
  </si>
  <si>
    <t>AXS TSLA Bear Daily ETF</t>
    <phoneticPr fontId="4" type="noConversion"/>
  </si>
  <si>
    <t>Touchstone Strategic Income Opportunities ETF</t>
    <phoneticPr fontId="4" type="noConversion"/>
  </si>
  <si>
    <t>IQ MacKay Multi-Sector Income ETF</t>
    <phoneticPr fontId="4" type="noConversion"/>
  </si>
  <si>
    <t>Innovator Hedged TSLA Strategy ETF</t>
    <phoneticPr fontId="4" type="noConversion"/>
  </si>
  <si>
    <t>Touchstone US Large Cap Focused ETF</t>
    <phoneticPr fontId="4" type="noConversion"/>
  </si>
  <si>
    <t>Conductor Global Equity Value ETF</t>
    <phoneticPr fontId="4" type="noConversion"/>
  </si>
  <si>
    <t>Horizon Kinetics Blockchain Development ETF</t>
    <phoneticPr fontId="4" type="noConversion"/>
  </si>
  <si>
    <t>Touchstone Dividend Select ETF</t>
    <phoneticPr fontId="4" type="noConversion"/>
  </si>
  <si>
    <t>Schwab Crypto Thematic ETF</t>
    <phoneticPr fontId="4" type="noConversion"/>
  </si>
  <si>
    <t>Schwab Crypto Thematic TR USD</t>
    <phoneticPr fontId="4" type="noConversion"/>
  </si>
  <si>
    <t>Touchstone Ultra Short Income ETF</t>
    <phoneticPr fontId="4" type="noConversion"/>
  </si>
  <si>
    <t>Logan Capital Broad Innovative Growth ETF</t>
    <phoneticPr fontId="4" type="noConversion"/>
  </si>
  <si>
    <t>US Treasury 10 Year Note ETF</t>
    <phoneticPr fontId="4" type="noConversion"/>
  </si>
  <si>
    <t>ICE BofA U.S. Treas Current 10 Years TR</t>
    <phoneticPr fontId="4" type="noConversion"/>
  </si>
  <si>
    <t>US Treasury 2 Year Note ETF</t>
    <phoneticPr fontId="4" type="noConversion"/>
  </si>
  <si>
    <t>ICE BofA 2 Year US Treasuries Current TR</t>
    <phoneticPr fontId="4" type="noConversion"/>
  </si>
  <si>
    <t>GraniteShares 1.75x Long AAPL Daily ETF</t>
    <phoneticPr fontId="4" type="noConversion"/>
  </si>
  <si>
    <t>Direxion Daily AAPL Bear 1X Shares</t>
    <phoneticPr fontId="4" type="noConversion"/>
  </si>
  <si>
    <t>Direxion Daily AAPL Bull 1.5X Shares</t>
    <phoneticPr fontId="4" type="noConversion"/>
  </si>
  <si>
    <t>Direxion Daily TSLA Bull 1.5X Shares</t>
    <phoneticPr fontId="4" type="noConversion"/>
  </si>
  <si>
    <t>Strive US Energy ETF</t>
    <phoneticPr fontId="4" type="noConversion"/>
  </si>
  <si>
    <t>Solactive US Energy Regulated Capped TR USD</t>
    <phoneticPr fontId="4" type="noConversion"/>
  </si>
  <si>
    <t>Direxion Daily TSLA Bear 1X Shares</t>
    <phoneticPr fontId="4" type="noConversion"/>
  </si>
  <si>
    <t>US Treasury 3 Month Bill ETF</t>
    <phoneticPr fontId="4" type="noConversion"/>
  </si>
  <si>
    <t>ICE BofA US 3-Month Treasury Bill TR USD</t>
    <phoneticPr fontId="4" type="noConversion"/>
  </si>
  <si>
    <t>SoFi Web 3 ETF</t>
    <phoneticPr fontId="4" type="noConversion"/>
  </si>
  <si>
    <t>Solactive Web 3.0 TR USD</t>
    <phoneticPr fontId="4" type="noConversion"/>
  </si>
  <si>
    <t>GraniteShares 1.25x Long TSLA Daily ETF</t>
    <phoneticPr fontId="4" type="noConversion"/>
  </si>
  <si>
    <t>GraniteShares 1.5x Long COIN Daily ETF</t>
    <phoneticPr fontId="4" type="noConversion"/>
  </si>
  <si>
    <t>JPMorgan Active Growth ETF</t>
    <phoneticPr fontId="4" type="noConversion"/>
  </si>
  <si>
    <t>Innovator Uncapped Accelerated US Equity ETF</t>
    <phoneticPr fontId="4" type="noConversion"/>
  </si>
  <si>
    <t>Direxion Daily Electric &amp; Autonms Vhcls Bl 2X Shs</t>
    <phoneticPr fontId="4" type="noConversion"/>
  </si>
  <si>
    <t>Indxx US Electric and Autonomous Vehicles TR USD</t>
    <phoneticPr fontId="4" type="noConversion"/>
  </si>
  <si>
    <t>ConvexityShares Daily 1.5x SPIKES Futures ETF</t>
    <phoneticPr fontId="4" type="noConversion"/>
  </si>
  <si>
    <t>Argent Mid Cap ETF</t>
    <phoneticPr fontId="4" type="noConversion"/>
  </si>
  <si>
    <t>BlackRock Future Financial and Technology ETF</t>
    <phoneticPr fontId="4" type="noConversion"/>
  </si>
  <si>
    <t>Aztlan Global Stock Selection DM SMID ETF</t>
    <phoneticPr fontId="4" type="noConversion"/>
  </si>
  <si>
    <t>Solactive Aztlan Gl Dev Markets SMID Cap TR USD</t>
    <phoneticPr fontId="4" type="noConversion"/>
  </si>
  <si>
    <t>iShares 20+ Year Treasury Bond BuyWrite Strat ETF</t>
    <phoneticPr fontId="4" type="noConversion"/>
  </si>
  <si>
    <t>Cboe TLT 2% OTM BuyWrite USD</t>
    <phoneticPr fontId="4" type="noConversion"/>
  </si>
  <si>
    <t>iShares High Yield Corporate Bond BW Strat ETF</t>
    <phoneticPr fontId="4" type="noConversion"/>
  </si>
  <si>
    <t>Cboe HYG BuyWrite USD</t>
    <phoneticPr fontId="4" type="noConversion"/>
  </si>
  <si>
    <t>iShares Investment Grade Corporate Bd BW Strat ETF</t>
    <phoneticPr fontId="4" type="noConversion"/>
  </si>
  <si>
    <t>Cboe LQD BuyWrite USD</t>
    <phoneticPr fontId="4" type="noConversion"/>
  </si>
  <si>
    <t>Inspire Fidelis Multi Factor ETF</t>
    <phoneticPr fontId="4" type="noConversion"/>
  </si>
  <si>
    <t>WI Fidelis Multi-Cap, Multi-Factor TR USD</t>
    <phoneticPr fontId="4" type="noConversion"/>
  </si>
  <si>
    <t>Amplify Natural Resources Dividend Income ETF</t>
    <phoneticPr fontId="4" type="noConversion"/>
  </si>
  <si>
    <t>AdvisorShares MSOS 2x Daily ETF</t>
    <phoneticPr fontId="4" type="noConversion"/>
  </si>
  <si>
    <t>Invesco Agriculture Commodity Strategy No K-1 ETF</t>
    <phoneticPr fontId="4" type="noConversion"/>
  </si>
  <si>
    <t>iShares Neuroscience and Healthcare ETF</t>
    <phoneticPr fontId="4" type="noConversion"/>
  </si>
  <si>
    <t>NYSE FactSet Gl Neuro Biopharma and MedTech TR USD</t>
    <phoneticPr fontId="4" type="noConversion"/>
  </si>
  <si>
    <t>NEOS S&amp;P 500 High Income ETF</t>
    <phoneticPr fontId="4" type="noConversion"/>
  </si>
  <si>
    <t>NEOS Enhanced Income Aggregate Bond ETF</t>
    <phoneticPr fontId="4" type="noConversion"/>
  </si>
  <si>
    <t>NEOS Enhanced Income Cash Alternative ETF</t>
    <phoneticPr fontId="4" type="noConversion"/>
  </si>
  <si>
    <t>KPOP and Korean Entertainment ETF</t>
    <phoneticPr fontId="4" type="noConversion"/>
  </si>
  <si>
    <t>Direxion Daily AMZN Bull 1.5X Shares</t>
    <phoneticPr fontId="4" type="noConversion"/>
  </si>
  <si>
    <t>Direxion Daily GOOGL Bull 1.5X Shares</t>
    <phoneticPr fontId="4" type="noConversion"/>
  </si>
  <si>
    <t>Direxion Daily MSFT Bull 1.5X Shares</t>
    <phoneticPr fontId="4" type="noConversion"/>
  </si>
  <si>
    <t>Direxion Daily AMZN Bear 1X Shares</t>
    <phoneticPr fontId="4" type="noConversion"/>
  </si>
  <si>
    <t>Direxion Daily GOOGL Bear 1X Shares</t>
    <phoneticPr fontId="4" type="noConversion"/>
  </si>
  <si>
    <t>Direxion Daily MSFT Bear 1X Shares</t>
    <phoneticPr fontId="4" type="noConversion"/>
  </si>
  <si>
    <t>Harbor International Compounders ETF</t>
    <phoneticPr fontId="4" type="noConversion"/>
  </si>
  <si>
    <t>Amplify International Enhanced Dividend Income ETF</t>
    <phoneticPr fontId="4" type="noConversion"/>
  </si>
  <si>
    <t>JPMorgan Social Advancement ETF</t>
    <phoneticPr fontId="4" type="noConversion"/>
  </si>
  <si>
    <t>JPMorgan Sustainable Infrastructure ETF</t>
    <phoneticPr fontId="4" type="noConversion"/>
  </si>
  <si>
    <t>JPMorgan Sustainable Consumption ETF</t>
    <phoneticPr fontId="4" type="noConversion"/>
  </si>
  <si>
    <t>Invesco BulletShares 2030 High Yield Corp Bd ETF</t>
    <phoneticPr fontId="4" type="noConversion"/>
  </si>
  <si>
    <t>NASDAQ BulletShares USD HY Corp Bond 2030 USD</t>
    <phoneticPr fontId="4" type="noConversion"/>
  </si>
  <si>
    <t>Invesco BulletShares 2032 Corporate Bond ETF</t>
    <phoneticPr fontId="4" type="noConversion"/>
  </si>
  <si>
    <t>Main BuyWrite ETF</t>
    <phoneticPr fontId="4" type="noConversion"/>
  </si>
  <si>
    <t>Carbon Strategy ETF</t>
    <phoneticPr fontId="4" type="noConversion"/>
  </si>
  <si>
    <t>THOR Low Volatility ETF</t>
    <phoneticPr fontId="4" type="noConversion"/>
  </si>
  <si>
    <t>Thor Low Volatility USD</t>
    <phoneticPr fontId="4" type="noConversion"/>
  </si>
  <si>
    <t>AB Ultra Short Income ETF</t>
    <phoneticPr fontId="4" type="noConversion"/>
  </si>
  <si>
    <t>AB Tax-Aware Short Duration Municipal ETF</t>
    <phoneticPr fontId="4" type="noConversion"/>
  </si>
  <si>
    <t>OneAscent Emerging Markets ETF</t>
    <phoneticPr fontId="4" type="noConversion"/>
  </si>
  <si>
    <t>OneAscent International Equity ETF</t>
    <phoneticPr fontId="4" type="noConversion"/>
  </si>
  <si>
    <t>Strive 500 ETF</t>
    <phoneticPr fontId="4" type="noConversion"/>
  </si>
  <si>
    <t>Solactive GBS United States 500 TR USD</t>
    <phoneticPr fontId="4" type="noConversion"/>
  </si>
  <si>
    <t>BondBloxx Bloomberg 7 Yr Tgt Duration US Trsy ETF</t>
    <phoneticPr fontId="4" type="noConversion"/>
  </si>
  <si>
    <t>BondBloxx Bloomberg One Yr Tgt Duration US Trsy ET</t>
    <phoneticPr fontId="4" type="noConversion"/>
  </si>
  <si>
    <t>KraneShares S&amp;P Pan Asia Dividend Arstcrts Idx ETF</t>
    <phoneticPr fontId="4" type="noConversion"/>
  </si>
  <si>
    <t>S&amp;P Pan Asia Dividend Aristocrats TR USD</t>
    <phoneticPr fontId="4" type="noConversion"/>
  </si>
  <si>
    <t>BondBloxx Bloomberg 5 Yr Tgt Duration US Trsy ETF</t>
    <phoneticPr fontId="4" type="noConversion"/>
  </si>
  <si>
    <t>BondBloxx Bloomberg 2 Yr Tgt Duration US Trsy ETF</t>
    <phoneticPr fontId="4" type="noConversion"/>
  </si>
  <si>
    <t>BondBloxx Bloomberg 20 Yr Tgt Duration US Trsy ETF</t>
    <phoneticPr fontId="4" type="noConversion"/>
  </si>
  <si>
    <t>BondBloxx Bloomberg 3 Yr Tgt Duration US Trsy ETF</t>
    <phoneticPr fontId="4" type="noConversion"/>
  </si>
  <si>
    <t>BondBloxx Bloomberg 10 Yr Tgt Duration US Trsy ETF</t>
    <phoneticPr fontId="4" type="noConversion"/>
  </si>
  <si>
    <t>BondBloxx Bloomberg 6 Mo Tgt Duration US Trsy ET</t>
    <phoneticPr fontId="4" type="noConversion"/>
  </si>
  <si>
    <t>Hashdex Bitcoin Futures ETF</t>
    <phoneticPr fontId="4" type="noConversion"/>
  </si>
  <si>
    <t>Carbon Collective Climate Solutions US Eqty ETF</t>
    <phoneticPr fontId="4" type="noConversion"/>
  </si>
  <si>
    <t>FT Cboe Vest US Equity Enh &amp; Mod Buffer ETF - Sept</t>
    <phoneticPr fontId="4" type="noConversion"/>
  </si>
  <si>
    <t>WisdomTree Emerging Markets Ex-China Fund</t>
    <phoneticPr fontId="4" type="noConversion"/>
  </si>
  <si>
    <t>iShares MSCI Water Management Multisector ETF</t>
    <phoneticPr fontId="4" type="noConversion"/>
  </si>
  <si>
    <t>AXS Green Alpha ETF</t>
    <phoneticPr fontId="4" type="noConversion"/>
  </si>
  <si>
    <t>Avantis All Equity Markets ETF</t>
    <phoneticPr fontId="4" type="noConversion"/>
  </si>
  <si>
    <t>Avantis Inflation Focused Equity ETF</t>
    <phoneticPr fontId="4" type="noConversion"/>
  </si>
  <si>
    <t>John Hancock US High Dividend ETF</t>
    <phoneticPr fontId="4" type="noConversion"/>
  </si>
  <si>
    <t>Altrius Global Dividend ETF</t>
    <phoneticPr fontId="4" type="noConversion"/>
  </si>
  <si>
    <t>Putnam BioRevolution ETF</t>
    <phoneticPr fontId="4" type="noConversion"/>
  </si>
  <si>
    <t>Putnam BDC Income ETF</t>
    <phoneticPr fontId="4" type="noConversion"/>
  </si>
  <si>
    <t>Simplify Bitcoin Strategy PLUS Income ETF</t>
    <phoneticPr fontId="4" type="noConversion"/>
  </si>
  <si>
    <t>Bitwise Web3 ETF</t>
    <phoneticPr fontId="4" type="noConversion"/>
  </si>
  <si>
    <t>Global X Russell 2000 Covered Call &amp; Growth ETF</t>
    <phoneticPr fontId="4" type="noConversion"/>
  </si>
  <si>
    <t>SRH US Quality ETF</t>
    <phoneticPr fontId="4" type="noConversion"/>
  </si>
  <si>
    <t>SRH US Quality TR USD</t>
    <phoneticPr fontId="4" type="noConversion"/>
  </si>
  <si>
    <t>Thrivent Small-Mid Cap ESG ETF</t>
    <phoneticPr fontId="4" type="noConversion"/>
  </si>
  <si>
    <t>BlackRock Floating Rate Loan ETF</t>
    <phoneticPr fontId="4" type="noConversion"/>
  </si>
  <si>
    <t>VanEck Morningstar SMID Moat ETF</t>
    <phoneticPr fontId="4" type="noConversion"/>
  </si>
  <si>
    <t>NightShares 500 1x/1.5x ETF</t>
    <phoneticPr fontId="4" type="noConversion"/>
  </si>
  <si>
    <t>Strive US Semiconductor ETF</t>
    <phoneticPr fontId="4" type="noConversion"/>
  </si>
  <si>
    <t>Distillate Small/Mid Cash Flow ETF</t>
    <phoneticPr fontId="4" type="noConversion"/>
  </si>
  <si>
    <t>Unlimited HFND Multi-Strategy Return Tracker ETF</t>
    <phoneticPr fontId="4" type="noConversion"/>
  </si>
  <si>
    <t>God Bless America ETF</t>
    <phoneticPr fontId="4" type="noConversion"/>
  </si>
  <si>
    <t>Schwab Municipal Bond ETF</t>
    <phoneticPr fontId="4" type="noConversion"/>
  </si>
  <si>
    <t>VictoryShares WestEnd US Sector ETF</t>
    <phoneticPr fontId="4" type="noConversion"/>
  </si>
  <si>
    <t>Harbor Corporate Culture ETF</t>
    <phoneticPr fontId="4" type="noConversion"/>
  </si>
  <si>
    <t>KraneShares Electrification Metals Strategy ETF</t>
    <phoneticPr fontId="4" type="noConversion"/>
  </si>
  <si>
    <t>Invesco NASDAQ Future Gen 200 ETF</t>
    <phoneticPr fontId="4" type="noConversion"/>
  </si>
  <si>
    <t>American Century Short Duration Strat Income ETF</t>
    <phoneticPr fontId="4" type="noConversion"/>
  </si>
  <si>
    <t>Burney US Factor Rotation ETF</t>
    <phoneticPr fontId="4" type="noConversion"/>
  </si>
  <si>
    <t>EA Bridgeway Blue Chip ETF</t>
    <phoneticPr fontId="4" type="noConversion"/>
  </si>
  <si>
    <t>FundX Aggressive ETF</t>
    <phoneticPr fontId="4" type="noConversion"/>
  </si>
  <si>
    <t>FundX ETF</t>
    <phoneticPr fontId="4" type="noConversion"/>
  </si>
  <si>
    <t>FT Cboe Vest Rising Dividend Achievers Target Inc</t>
    <phoneticPr fontId="4" type="noConversion"/>
  </si>
  <si>
    <t>VanEck Green Infrastructure ETF</t>
    <phoneticPr fontId="4" type="noConversion"/>
  </si>
  <si>
    <t>Neuberger Berman Commodity Strategy ETF</t>
    <phoneticPr fontId="4" type="noConversion"/>
  </si>
  <si>
    <t>Soundwatch Hedged Equity ETF</t>
    <phoneticPr fontId="4" type="noConversion"/>
  </si>
  <si>
    <t>IQ MacKay ESG High Income ETF</t>
    <phoneticPr fontId="4" type="noConversion"/>
  </si>
  <si>
    <t>Angel Oak UltraShort Income ETF</t>
    <phoneticPr fontId="4" type="noConversion"/>
  </si>
  <si>
    <t>IQ Candriam ESG US Mid Cap Equity ETF</t>
    <phoneticPr fontId="4" type="noConversion"/>
  </si>
  <si>
    <t>First Trust Growth Strength ETF</t>
    <phoneticPr fontId="4" type="noConversion"/>
  </si>
  <si>
    <t>First Trust Indxx Aerospace &amp; Defense ETF</t>
    <phoneticPr fontId="4" type="noConversion"/>
  </si>
  <si>
    <t>T Rowe Price US High Yield ETF</t>
    <phoneticPr fontId="4" type="noConversion"/>
  </si>
  <si>
    <t>Capital Group Short Duration Inc. ETF</t>
    <phoneticPr fontId="4" type="noConversion"/>
  </si>
  <si>
    <t>Capital Group US Multi-Sector Inc. ETF</t>
    <phoneticPr fontId="4" type="noConversion"/>
  </si>
  <si>
    <t>Capital Group Municipal Income ETF</t>
    <phoneticPr fontId="4" type="noConversion"/>
  </si>
  <si>
    <t>Simplify Stable Income ETF</t>
    <phoneticPr fontId="4" type="noConversion"/>
  </si>
  <si>
    <t>Simplify Enhanced Income ETF</t>
    <phoneticPr fontId="4" type="noConversion"/>
  </si>
  <si>
    <t>Martin Currie Sustainable International Equity ETF</t>
    <phoneticPr fontId="4" type="noConversion"/>
  </si>
  <si>
    <t>BrandywineGLOBAL-Dynamic US Large Cap Value ETF</t>
    <phoneticPr fontId="4" type="noConversion"/>
  </si>
  <si>
    <t>Aptus Enhanced Yield ETF</t>
    <phoneticPr fontId="4" type="noConversion"/>
  </si>
  <si>
    <t>AllianzIM US Large Cap Buffer10 Nov ETF</t>
    <phoneticPr fontId="4" type="noConversion"/>
  </si>
  <si>
    <t>AllianzIM US Large Cap Buffer20 Nov ETF</t>
    <phoneticPr fontId="4" type="noConversion"/>
  </si>
  <si>
    <t>Dimensional Intl Sustainability Core 1 ETF</t>
    <phoneticPr fontId="4" type="noConversion"/>
  </si>
  <si>
    <t>Dimensional US Sustainability Core 1 ETF</t>
    <phoneticPr fontId="4" type="noConversion"/>
  </si>
  <si>
    <t>Dimensional Emg Mkts Sustainability Core 1 ETF</t>
    <phoneticPr fontId="4" type="noConversion"/>
  </si>
  <si>
    <t>BNY Mellon Global Infrastructure Income ETF</t>
    <phoneticPr fontId="4" type="noConversion"/>
  </si>
  <si>
    <t>VanEck Dynamic High Income ETF</t>
    <phoneticPr fontId="4" type="noConversion"/>
  </si>
  <si>
    <t>FT Energy Income Partners Strategy ETF</t>
    <phoneticPr fontId="4" type="noConversion"/>
  </si>
  <si>
    <t>iShares Environmental Infra and Indus ETF</t>
    <phoneticPr fontId="4" type="noConversion"/>
  </si>
  <si>
    <t>Reverb ETF</t>
    <phoneticPr fontId="4" type="noConversion"/>
  </si>
  <si>
    <t>Adaptiv Select ETF</t>
    <phoneticPr fontId="4" type="noConversion"/>
  </si>
  <si>
    <t>Angel Oak Income ETF</t>
    <phoneticPr fontId="4" type="noConversion"/>
  </si>
  <si>
    <t>Xtrackers S&amp;P 500 Growth ESG ETF</t>
    <phoneticPr fontId="4" type="noConversion"/>
  </si>
  <si>
    <t>Xtrackers S&amp;P 500 Value ESG ETF</t>
    <phoneticPr fontId="4" type="noConversion"/>
  </si>
  <si>
    <t>Innovator Equity Managed Floor ETF</t>
    <phoneticPr fontId="4" type="noConversion"/>
  </si>
  <si>
    <t>AXS Brendan Wood TopGun Index ETF</t>
    <phoneticPr fontId="4" type="noConversion"/>
  </si>
  <si>
    <t>Strive 1000 Value ETF</t>
    <phoneticPr fontId="4" type="noConversion"/>
  </si>
  <si>
    <t>Strive 1000 Growth ETF</t>
    <phoneticPr fontId="4" type="noConversion"/>
  </si>
  <si>
    <t>Strive 1000 Dividend Growth ETF</t>
    <phoneticPr fontId="4" type="noConversion"/>
  </si>
  <si>
    <t>EA Series Trust Strive Small Cap ETF</t>
    <phoneticPr fontId="4" type="noConversion"/>
  </si>
  <si>
    <t>Xtrackers S&amp;P ESG Dividend Aristocrats ETF</t>
    <phoneticPr fontId="4" type="noConversion"/>
  </si>
  <si>
    <t>US Treasury 12 Month Bill ETF</t>
    <phoneticPr fontId="4" type="noConversion"/>
  </si>
  <si>
    <t>Simplify Short Term Treasury Futures Strategy ETF</t>
    <phoneticPr fontId="4" type="noConversion"/>
  </si>
  <si>
    <t>DFA Dimensional Glbl Sustainability Fx Inc ETF</t>
    <phoneticPr fontId="4" type="noConversion"/>
  </si>
  <si>
    <t>Federated Hermes US Strategic Dividend ETF</t>
    <phoneticPr fontId="4" type="noConversion"/>
  </si>
  <si>
    <t>Innovator Gradient Tactical Rotation Strategy ETF</t>
    <phoneticPr fontId="4" type="noConversion"/>
  </si>
  <si>
    <t>Alpha Architect High Inflation and Deflation ETF</t>
    <phoneticPr fontId="4" type="noConversion"/>
  </si>
  <si>
    <t>Absolute Return Other</t>
    <phoneticPr fontId="4" type="noConversion"/>
  </si>
  <si>
    <t>Hartford Disciplined US Equity ETF</t>
    <phoneticPr fontId="4" type="noConversion"/>
  </si>
  <si>
    <t>T Rowe Price Floating Rate ETF</t>
    <phoneticPr fontId="4" type="noConversion"/>
  </si>
  <si>
    <t>Harbor Health Care ETF</t>
    <phoneticPr fontId="4" type="noConversion"/>
  </si>
  <si>
    <t>iShares Environmentally Aware Real Estate ETF</t>
    <phoneticPr fontId="4" type="noConversion"/>
  </si>
  <si>
    <t>Global X Financials Covered Call &amp; Growth ETF</t>
    <phoneticPr fontId="4" type="noConversion"/>
  </si>
  <si>
    <t>Global X Health Care Covered Call &amp; Growth ETF</t>
    <phoneticPr fontId="4" type="noConversion"/>
  </si>
  <si>
    <t>Global X Information Technology Cov Call &amp; Gro ETF</t>
    <phoneticPr fontId="4" type="noConversion"/>
  </si>
  <si>
    <t>YieldMax TSLA Option Income Strategy ETF</t>
    <phoneticPr fontId="4" type="noConversion"/>
  </si>
  <si>
    <t>YieldMax Innovation Option Income Strategy ETF</t>
    <phoneticPr fontId="4" type="noConversion"/>
  </si>
  <si>
    <t>The Meet Kevin Pricing Power ETF</t>
    <phoneticPr fontId="4" type="noConversion"/>
  </si>
  <si>
    <t>Nicholas Fixed Income Alternative ETF</t>
    <phoneticPr fontId="4" type="noConversion"/>
  </si>
  <si>
    <t>ProShares S&amp;P Global Core Battery Metals ETF</t>
    <phoneticPr fontId="4" type="noConversion"/>
  </si>
  <si>
    <t>AllianzIM US Large Cap Buffer10 Dec ETF</t>
    <phoneticPr fontId="4" type="noConversion"/>
  </si>
  <si>
    <t>AllianzIM US Large Cap Buffer20 Dec ETF</t>
    <phoneticPr fontId="4" type="noConversion"/>
  </si>
  <si>
    <t>Main International ETF</t>
    <phoneticPr fontId="4" type="noConversion"/>
  </si>
  <si>
    <t>Q3 All-Season Active Rotation ETF</t>
    <phoneticPr fontId="4" type="noConversion"/>
  </si>
  <si>
    <t>DFA Dimensional Global Real Estate ETF</t>
    <phoneticPr fontId="4" type="noConversion"/>
  </si>
  <si>
    <t>DFA Dimensional US Large Cap Value ETF</t>
    <phoneticPr fontId="4" type="noConversion"/>
  </si>
  <si>
    <t>TrueShares Eagle Global Renewable Energy Inc ETF</t>
    <phoneticPr fontId="4" type="noConversion"/>
  </si>
  <si>
    <t>Invesco AAA CLO Floating Rate Note ETF</t>
    <phoneticPr fontId="4" type="noConversion"/>
  </si>
  <si>
    <t>Invesco Municipal Strategic Income ETF</t>
    <phoneticPr fontId="4" type="noConversion"/>
  </si>
  <si>
    <t>Kovitz Core Equity ETF</t>
    <phoneticPr fontId="4" type="noConversion"/>
  </si>
  <si>
    <t>Invesco High Yield Select ETF</t>
    <phoneticPr fontId="4" type="noConversion"/>
  </si>
  <si>
    <t>Invesco Short Duration Bond ETF</t>
    <phoneticPr fontId="4" type="noConversion"/>
  </si>
  <si>
    <t>Virtus Stone Harbor Emerging Markets HY Bd ETF</t>
    <phoneticPr fontId="4" type="noConversion"/>
  </si>
  <si>
    <t>GraniteShares 1.75x Long BABA Daily ETF</t>
    <phoneticPr fontId="4" type="noConversion"/>
  </si>
  <si>
    <t>GraniteShares 1.5x Long Meta Daily ETF</t>
    <phoneticPr fontId="4" type="noConversion"/>
  </si>
  <si>
    <t>GraniteShares 1.5x Long NVDA Daily ETF</t>
    <phoneticPr fontId="4" type="noConversion"/>
  </si>
  <si>
    <t>BTD Capital Fund</t>
    <phoneticPr fontId="4" type="noConversion"/>
  </si>
  <si>
    <t>PGIM Portfolio Ballast ETF</t>
    <phoneticPr fontId="4" type="noConversion"/>
  </si>
  <si>
    <t>PGIM Jennison Focused Growth ETF</t>
    <phoneticPr fontId="4" type="noConversion"/>
  </si>
  <si>
    <t>PGIM Jennison Focused Value ETF</t>
    <phoneticPr fontId="4" type="noConversion"/>
  </si>
  <si>
    <t>WisdomTree US Quality Growth Fund</t>
    <phoneticPr fontId="4" type="noConversion"/>
  </si>
  <si>
    <t>ClearBridge Sustainable Infrastructure ETF</t>
    <phoneticPr fontId="4" type="noConversion"/>
  </si>
  <si>
    <t>Teucrium AiLA Long-Short Agriculture Strategy ETF</t>
    <phoneticPr fontId="4" type="noConversion"/>
  </si>
  <si>
    <t>John Hancock International High Dividend ETF</t>
    <phoneticPr fontId="4" type="noConversion"/>
  </si>
  <si>
    <t>Subversive Decarbonization ETF</t>
    <phoneticPr fontId="4" type="noConversion"/>
  </si>
  <si>
    <t>Subversive Food Security ETF</t>
    <phoneticPr fontId="4" type="noConversion"/>
  </si>
  <si>
    <t>VanEck Commodity Strategy ETF</t>
    <phoneticPr fontId="4" type="noConversion"/>
  </si>
  <si>
    <t>PMV Adaptive Risk Parity ETF</t>
    <phoneticPr fontId="4" type="noConversion"/>
  </si>
  <si>
    <t>Subversive Mental Health ETF</t>
    <phoneticPr fontId="4" type="noConversion"/>
  </si>
  <si>
    <t>Pacer US Large Cap Cash Cows Growth Leaders ETF</t>
    <phoneticPr fontId="4" type="noConversion"/>
  </si>
  <si>
    <t>Alpha Architect 1-3 Month Box ETF</t>
    <phoneticPr fontId="4" type="noConversion"/>
  </si>
  <si>
    <t>Element EV, Solar &amp; Battery Materials Futr Str ETF</t>
    <phoneticPr fontId="4" type="noConversion"/>
  </si>
  <si>
    <t>Pinnacle Focused Opportunities ETF</t>
    <phoneticPr fontId="4" type="noConversion"/>
  </si>
  <si>
    <t>Gabelli Equity Income ETF</t>
    <phoneticPr fontId="4" type="noConversion"/>
  </si>
  <si>
    <t>Hypatia Women CEO ETF</t>
    <phoneticPr fontId="4" type="noConversion"/>
  </si>
  <si>
    <t>Mohr Sector Navigator ETF</t>
    <phoneticPr fontId="4" type="noConversion"/>
  </si>
  <si>
    <t>Matthews Emerging Markets ex China Active ETF</t>
    <phoneticPr fontId="4" type="noConversion"/>
  </si>
  <si>
    <t>KraneShares Chn Intrnt &amp; Cvrd Cll Strtgy ETF</t>
    <phoneticPr fontId="4" type="noConversion"/>
  </si>
  <si>
    <t>BlackRock AAA CLO ETF</t>
    <phoneticPr fontId="4" type="noConversion"/>
  </si>
  <si>
    <t>USCF Sustainable Battery Metals Strategy Fund</t>
    <phoneticPr fontId="4" type="noConversion"/>
  </si>
  <si>
    <t>PIMCO Preferred and Capital Securities Active ETF</t>
    <phoneticPr fontId="4" type="noConversion"/>
  </si>
  <si>
    <t>Putnam ESG Ultra Short ETF</t>
    <phoneticPr fontId="4" type="noConversion"/>
  </si>
  <si>
    <t>Putnam ESG High Yield ETF</t>
    <phoneticPr fontId="4" type="noConversion"/>
  </si>
  <si>
    <t>Putnam ESG Core Bond ETF</t>
    <phoneticPr fontId="4" type="noConversion"/>
  </si>
  <si>
    <t>Putnam PanAgora ESG International Equity ETF</t>
    <phoneticPr fontId="4" type="noConversion"/>
  </si>
  <si>
    <t>Putnam PanAgora ESG Emerging Markets Equity ETF</t>
    <phoneticPr fontId="4" type="noConversion"/>
  </si>
  <si>
    <t>FT Cboe Vest US Equity Moderate Buffer ETF - Jan</t>
    <phoneticPr fontId="4" type="noConversion"/>
  </si>
  <si>
    <t>Goldman Sachs Defensive Equity ETF</t>
    <phoneticPr fontId="4" type="noConversion"/>
  </si>
  <si>
    <t>Panagram BBB-B CLO ETF</t>
    <phoneticPr fontId="4" type="noConversion"/>
  </si>
  <si>
    <t>Timothy Plan Market Neutral ETF</t>
    <phoneticPr fontId="4" type="noConversion"/>
  </si>
  <si>
    <t>Fidelity Tactical Bond ETF</t>
    <phoneticPr fontId="4" type="noConversion"/>
  </si>
  <si>
    <t>Horizon Kinetics SPAC Active ETF</t>
    <phoneticPr fontId="4" type="noConversion"/>
  </si>
  <si>
    <t>Horizon Kinetics Medical ETF</t>
    <phoneticPr fontId="4" type="noConversion"/>
  </si>
  <si>
    <t>Strive Emerging Markets Ex-China ETF</t>
    <phoneticPr fontId="4" type="noConversion"/>
  </si>
  <si>
    <t>Calvert US Mid-Cap Core Responsible Index ETF</t>
    <phoneticPr fontId="4" type="noConversion"/>
  </si>
  <si>
    <t>Calvert US Mid Cap Core Responsible TR USD</t>
    <phoneticPr fontId="4" type="noConversion"/>
  </si>
  <si>
    <t>Calvert US Large-Cap Core Responsible Index ETF</t>
    <phoneticPr fontId="4" type="noConversion"/>
  </si>
  <si>
    <t>Calvert US Large Cap Core Responsible TR</t>
    <phoneticPr fontId="4" type="noConversion"/>
  </si>
  <si>
    <t>Calvert US Large-Cap Diversity, Eqty &amp; Inc Idx ETF</t>
    <phoneticPr fontId="4" type="noConversion"/>
  </si>
  <si>
    <t>Calvert International Responsible Index ETF</t>
    <phoneticPr fontId="4" type="noConversion"/>
  </si>
  <si>
    <t>Calvert US Select Equity ETF</t>
    <phoneticPr fontId="4" type="noConversion"/>
  </si>
  <si>
    <t>Calvert Ultra-Short Investment Grade ETF</t>
    <phoneticPr fontId="4" type="noConversion"/>
  </si>
  <si>
    <t>AllianzIM US Large Cap Buffer20 Feb ETF</t>
    <phoneticPr fontId="4" type="noConversion"/>
  </si>
  <si>
    <t>AllianzIM US Large Cap Buffer10 Feb ETF</t>
    <phoneticPr fontId="4" type="noConversion"/>
  </si>
  <si>
    <t>First Trust Multi-Strategy Alternative ETF</t>
    <phoneticPr fontId="4" type="noConversion"/>
  </si>
  <si>
    <t>Sprott Junior Copper Miners ETF</t>
    <phoneticPr fontId="4" type="noConversion"/>
  </si>
  <si>
    <t>Sprott Lithium Miners ETF</t>
    <phoneticPr fontId="4" type="noConversion"/>
  </si>
  <si>
    <t>Sprott Junior Uranium Miners ETF</t>
    <phoneticPr fontId="4" type="noConversion"/>
  </si>
  <si>
    <t>Sprott Energy Transition Materials ETF</t>
    <phoneticPr fontId="4" type="noConversion"/>
  </si>
  <si>
    <t>iShares ESG Aware MSCI USA Value ETF</t>
    <phoneticPr fontId="4" type="noConversion"/>
  </si>
  <si>
    <t>Cboe Vest 10 Year Interest Rate Hedge ETF</t>
    <phoneticPr fontId="4" type="noConversion"/>
  </si>
  <si>
    <t>iShares ESG Aware MSCI USA Growth ETF</t>
    <phoneticPr fontId="4" type="noConversion"/>
  </si>
  <si>
    <t>Calamos Antetokounmpo Global Sustainable Eq ETF</t>
    <phoneticPr fontId="4" type="noConversion"/>
  </si>
  <si>
    <t>Unusual Whales Subversive Republican Trading ETF</t>
    <phoneticPr fontId="4" type="noConversion"/>
  </si>
  <si>
    <t>Unusual Whales Subversive Democratic Trading ETF</t>
    <phoneticPr fontId="4" type="noConversion"/>
  </si>
  <si>
    <t>WisdomTree Voya Yield Enhanced USD Unvrsl Bd Fund</t>
    <phoneticPr fontId="4" type="noConversion"/>
  </si>
  <si>
    <t>Return Stacked Bonds &amp; Managed Futures ETF</t>
    <phoneticPr fontId="4" type="noConversion"/>
  </si>
  <si>
    <t>Simplify Propel Opportunities ETF</t>
    <phoneticPr fontId="4" type="noConversion"/>
  </si>
  <si>
    <t>Cambiar Aggressive Value ETF</t>
    <phoneticPr fontId="4" type="noConversion"/>
  </si>
  <si>
    <t>Engine No 1 Transform Supply Chain ETF</t>
    <phoneticPr fontId="4" type="noConversion"/>
  </si>
  <si>
    <t>iShares Future Metaverse Tech and Communications ETF</t>
    <phoneticPr fontId="4" type="noConversion"/>
  </si>
  <si>
    <t>Horizon Kinetics Energy Remediation ETF</t>
    <phoneticPr fontId="4" type="noConversion"/>
  </si>
  <si>
    <t>Global X S&amp;P 500 ESG Covered Call ETF</t>
    <phoneticPr fontId="4" type="noConversion"/>
  </si>
  <si>
    <t>Global X Nasdaq 100 ESG Covered Call ETF</t>
    <phoneticPr fontId="4" type="noConversion"/>
  </si>
  <si>
    <t>iShares J.P. Morgan Broad USD Emerging Mkts Bd ETF</t>
    <phoneticPr fontId="4" type="noConversion"/>
  </si>
  <si>
    <t>AllianzIM US Large Cap Buffer20 Mar ETF</t>
    <phoneticPr fontId="4" type="noConversion"/>
  </si>
  <si>
    <t>AllianzIM US Large Cap Buffer10 Mar ETF</t>
    <phoneticPr fontId="4" type="noConversion"/>
  </si>
  <si>
    <t>Invesco BulletShares 2032 Municipal Bond ETF</t>
    <phoneticPr fontId="4" type="noConversion"/>
  </si>
  <si>
    <t>Inverse Cramer Tracker ETF</t>
    <phoneticPr fontId="4" type="noConversion"/>
  </si>
  <si>
    <t>First Trust Bloomberg Emerging Mkt Democracies ETF</t>
    <phoneticPr fontId="4" type="noConversion"/>
  </si>
  <si>
    <t>Arin Large Cap Theta Fund</t>
    <phoneticPr fontId="4" type="noConversion"/>
  </si>
  <si>
    <t>Alger Weatherbie Enduring Growth ETF</t>
    <phoneticPr fontId="4" type="noConversion"/>
  </si>
  <si>
    <t>US Treasury 6 Month Bill ETF</t>
    <phoneticPr fontId="4" type="noConversion"/>
  </si>
  <si>
    <t>JPMorgan Active Small Cap Value ETF</t>
    <phoneticPr fontId="4" type="noConversion"/>
  </si>
  <si>
    <t>Goldman Sachs Community Municipal Bond ETF</t>
    <phoneticPr fontId="4" type="noConversion"/>
  </si>
  <si>
    <t>Vanguard Short-Term Tax-Exempt Bond ETF</t>
    <phoneticPr fontId="4" type="noConversion"/>
  </si>
  <si>
    <t>EA Bridgeway Omni Small Cap Value ETF</t>
    <phoneticPr fontId="4" type="noConversion"/>
  </si>
  <si>
    <t>First Trust Bloomberg Inflation Sensitive Equity ETF</t>
    <phoneticPr fontId="4" type="noConversion"/>
  </si>
  <si>
    <t>American Century Multisector Floating Income ETF</t>
    <phoneticPr fontId="4" type="noConversion"/>
  </si>
  <si>
    <t>JPMorgan Active China ETF</t>
    <phoneticPr fontId="4" type="noConversion"/>
  </si>
  <si>
    <t>FT Cboe Vest US Equity Moderate Buffer ETF- March</t>
    <phoneticPr fontId="4" type="noConversion"/>
  </si>
  <si>
    <t>FT Cboe Vest US Equity Enhance &amp; Moderate Buffer ETF- March</t>
    <phoneticPr fontId="4" type="noConversion"/>
  </si>
  <si>
    <t>Bitwise Bitcoin Strategy Optimum Roll ETF</t>
    <phoneticPr fontId="4" type="noConversion"/>
  </si>
  <si>
    <t>Roundhill Big Bank ETF</t>
    <phoneticPr fontId="4" type="noConversion"/>
  </si>
  <si>
    <t>AB Disruptors ETF</t>
    <phoneticPr fontId="4" type="noConversion"/>
  </si>
  <si>
    <t>Sprott Nickel Miners ETF</t>
    <phoneticPr fontId="4" type="noConversion"/>
  </si>
  <si>
    <t>AB US Low Volatility Equity ETF</t>
    <phoneticPr fontId="4" type="noConversion"/>
  </si>
  <si>
    <t>AB US High Dividend ETF</t>
    <phoneticPr fontId="4" type="noConversion"/>
  </si>
  <si>
    <t>US Treasury 5 Year Note ETF</t>
    <phoneticPr fontId="4" type="noConversion"/>
  </si>
  <si>
    <t>US Treasury 7 Year Note ETF</t>
    <phoneticPr fontId="4" type="noConversion"/>
  </si>
  <si>
    <t>US Treasury 30 Year Bond ETF</t>
    <phoneticPr fontId="4" type="noConversion"/>
  </si>
  <si>
    <t>US Treasury 3 Year Note ETF</t>
    <phoneticPr fontId="4" type="noConversion"/>
  </si>
  <si>
    <t>US Treasury 20 Year Bond ETF</t>
    <phoneticPr fontId="4" type="noConversion"/>
  </si>
  <si>
    <t>Simplify Commodities Strategy No K1 ETF</t>
    <phoneticPr fontId="4" type="noConversion"/>
  </si>
  <si>
    <t>SGI Diversified Tactical Fund</t>
    <phoneticPr fontId="4" type="noConversion"/>
  </si>
  <si>
    <t>iShares Breakthrough Environmental Solutions ETF</t>
    <phoneticPr fontId="4" type="noConversion"/>
  </si>
  <si>
    <t>SGI U S Large Cap Core Fund</t>
    <phoneticPr fontId="4" type="noConversion"/>
  </si>
  <si>
    <t>Innovator Premium Income 20 Barrier ETF - April</t>
    <phoneticPr fontId="4" type="noConversion"/>
  </si>
  <si>
    <t>Innovator Premium Income 30 Barrier ETF - April</t>
    <phoneticPr fontId="4" type="noConversion"/>
  </si>
  <si>
    <t>Innovator Premium Income 10 Barrier ETF - April</t>
    <phoneticPr fontId="4" type="noConversion"/>
  </si>
  <si>
    <t>Innovator Premium Income 40 Barrier ETF - April</t>
    <phoneticPr fontId="4" type="noConversion"/>
  </si>
  <si>
    <t>DoubleLine Commercial Real Estate ETF</t>
    <phoneticPr fontId="4" type="noConversion"/>
  </si>
  <si>
    <t>DoubleLine Mortgage ETF</t>
    <phoneticPr fontId="4" type="noConversion"/>
  </si>
  <si>
    <t>Xtrackers MSCI USA Climate Action Equity ETF</t>
    <phoneticPr fontId="4" type="noConversion"/>
  </si>
  <si>
    <t>Teucrium AiLA Long-Short Base Metals Strategy ETF</t>
    <phoneticPr fontId="4" type="noConversion"/>
  </si>
  <si>
    <t>VanEck Robotics ETF</t>
    <phoneticPr fontId="4" type="noConversion"/>
  </si>
  <si>
    <t>Roundhill Big Tech ETF</t>
    <phoneticPr fontId="4" type="noConversion"/>
  </si>
  <si>
    <t>Parabla Innovation ETF</t>
    <phoneticPr fontId="4" type="noConversion"/>
  </si>
  <si>
    <t>MKAM ETF</t>
    <phoneticPr fontId="4" type="noConversion"/>
  </si>
  <si>
    <t>Global X PropTech ETF</t>
    <phoneticPr fontId="4" type="noConversion"/>
  </si>
  <si>
    <t>Harbor Corporate Culture Small Cap ETF</t>
    <phoneticPr fontId="4" type="noConversion"/>
  </si>
  <si>
    <t>YieldMax AAPL Option Income Strategy ETF</t>
    <phoneticPr fontId="4" type="noConversion"/>
  </si>
  <si>
    <t>Beacon Tactical Risk ETF</t>
    <phoneticPr fontId="4" type="noConversion"/>
  </si>
  <si>
    <t>Beacon Selective Risk ETF</t>
    <phoneticPr fontId="4" type="noConversion"/>
  </si>
  <si>
    <t>-1x Short VIX Mid-Term Futures Strategy ETF</t>
    <phoneticPr fontId="4" type="noConversion"/>
  </si>
  <si>
    <t>Tactical Advantage ETF</t>
    <phoneticPr fontId="4" type="noConversion"/>
  </si>
  <si>
    <t>JPMorgan BetaBuilders US Treasury Bond 3 To 10 Year ETF</t>
    <phoneticPr fontId="4" type="noConversion"/>
  </si>
  <si>
    <t>JPMorgan BetaBuilders US Treasury Bond 20 Plus Year ETF</t>
    <phoneticPr fontId="4" type="noConversion"/>
  </si>
  <si>
    <t>JPMorgan BetaBuilders US Treasury Bond 1 To 3 Year ETF</t>
    <phoneticPr fontId="4" type="noConversion"/>
  </si>
  <si>
    <t>FT Cboe Vest US Equity Moderate Buffer ETF- April</t>
    <phoneticPr fontId="4" type="noConversion"/>
  </si>
  <si>
    <t>DriveWealth ICE 100 Index ETF</t>
    <phoneticPr fontId="4" type="noConversion"/>
  </si>
  <si>
    <t>Columbia Research Enhanced Real Estate ETF</t>
    <phoneticPr fontId="4" type="noConversion"/>
  </si>
  <si>
    <t>Morgan Dempsey Large Cap Value ETF</t>
    <phoneticPr fontId="4" type="noConversion"/>
  </si>
  <si>
    <t>Harbor Small Cap Explorer ETF</t>
    <phoneticPr fontId="4" type="noConversion"/>
  </si>
  <si>
    <t>FT Cboe Vest DJIA Dogs 10 Target Income ETF</t>
    <phoneticPr fontId="4" type="noConversion"/>
  </si>
  <si>
    <t>AllianzIM US Large Cap Buffer20 May ETF</t>
    <phoneticPr fontId="4" type="noConversion"/>
  </si>
  <si>
    <t>AllianzIM US Large Cap Buffer10 May ETF</t>
    <phoneticPr fontId="4" type="noConversion"/>
  </si>
  <si>
    <t>Touchstone Climate Transition ETF</t>
    <phoneticPr fontId="4" type="noConversion"/>
  </si>
  <si>
    <t>Pacer US Small Cap Cash Cows Growth Leaders ETF</t>
    <phoneticPr fontId="4" type="noConversion"/>
  </si>
  <si>
    <t>Breakwave Tanker Shipping ETF</t>
    <phoneticPr fontId="4" type="noConversion"/>
  </si>
  <si>
    <t>ActivePassive Core Bond ETF</t>
    <phoneticPr fontId="4" type="noConversion"/>
  </si>
  <si>
    <t>ActivePassive International Equity ETF</t>
    <phoneticPr fontId="4" type="noConversion"/>
  </si>
  <si>
    <t>ActivePassive US Equity ETF</t>
    <phoneticPr fontId="4" type="noConversion"/>
  </si>
  <si>
    <t>ActivePassive Intermediate Municipal Bond ETF</t>
    <phoneticPr fontId="4" type="noConversion"/>
  </si>
  <si>
    <t>USCF Energy Commodity Strategy Absolute Return Fd</t>
    <phoneticPr fontId="4" type="noConversion"/>
  </si>
  <si>
    <t>Veridien Climate Action ETF</t>
    <phoneticPr fontId="4" type="noConversion"/>
  </si>
  <si>
    <t>PIMCO Commodity Strategy Active ETF</t>
    <phoneticPr fontId="4" type="noConversion"/>
  </si>
  <si>
    <t>IQ CBRE Real Assets ETF</t>
    <phoneticPr fontId="4" type="noConversion"/>
  </si>
  <si>
    <t>Tema Monopolies and Oligopolies ETF</t>
    <phoneticPr fontId="4" type="noConversion"/>
  </si>
  <si>
    <t>Tema Luxury ETF</t>
    <phoneticPr fontId="4" type="noConversion"/>
  </si>
  <si>
    <t>Tema American Reshoring ETF</t>
    <phoneticPr fontId="4" type="noConversion"/>
  </si>
  <si>
    <t>iShares iBonds Dec 2029 Term Muni Bond ETF</t>
    <phoneticPr fontId="4" type="noConversion"/>
  </si>
  <si>
    <t>JPMorgan BetaBuilders Emerging Markets Equity ETF</t>
    <phoneticPr fontId="4" type="noConversion"/>
  </si>
  <si>
    <t>JPMorgan BetaBuilders US TIPS 0-5 Year ETF</t>
    <phoneticPr fontId="4" type="noConversion"/>
  </si>
  <si>
    <t>YieldMax NVDA Option Income Strategy ETF</t>
    <phoneticPr fontId="4" type="noConversion"/>
  </si>
  <si>
    <t>Bridges Capital Tactical ETF</t>
    <phoneticPr fontId="4" type="noConversion"/>
  </si>
  <si>
    <t>Global X Emerging Markets ETF</t>
    <phoneticPr fontId="4" type="noConversion"/>
  </si>
  <si>
    <t>Global X Emerging Markets Great Consumer ETF</t>
    <phoneticPr fontId="4" type="noConversion"/>
  </si>
  <si>
    <t>AB High Yield ETF</t>
    <phoneticPr fontId="4" type="noConversion"/>
  </si>
  <si>
    <t>BNY Mellon Innovators ETF</t>
    <phoneticPr fontId="4" type="noConversion"/>
  </si>
  <si>
    <t>BNY Mellon Women's Opportunities ETF</t>
    <phoneticPr fontId="4" type="noConversion"/>
  </si>
  <si>
    <t>Euclidean Fundamental Value ETF</t>
    <phoneticPr fontId="4" type="noConversion"/>
  </si>
  <si>
    <t>Roundhill Generative AI &amp; Technology ETF</t>
    <phoneticPr fontId="4" type="noConversion"/>
  </si>
  <si>
    <t>CNIC ICE US Carbon Neutral Power Futures Index ETF</t>
    <phoneticPr fontId="4" type="noConversion"/>
  </si>
  <si>
    <t>Putnam Emerging Markets ex-China ETF</t>
    <phoneticPr fontId="4" type="noConversion"/>
  </si>
  <si>
    <t>X-Square Municipal Income Tax Free ETF</t>
    <phoneticPr fontId="4" type="noConversion"/>
  </si>
  <si>
    <t>FT Cboe Vest US Equity Moderate Buffer ETF - May</t>
    <phoneticPr fontId="4" type="noConversion"/>
  </si>
  <si>
    <t>FT Cboe Vest US Small Cp Moderate Buffer ETF - May</t>
    <phoneticPr fontId="4" type="noConversion"/>
  </si>
  <si>
    <t>BlackRock Large Cap Value ETF</t>
    <phoneticPr fontId="4" type="noConversion"/>
  </si>
  <si>
    <t>BlackRock Flexible Income ETF</t>
    <phoneticPr fontId="4" type="noConversion"/>
  </si>
  <si>
    <t>QRAFT AI-Pilot US Lrg Cap Dynamic Beta and Inc ETF</t>
    <phoneticPr fontId="4" type="noConversion"/>
  </si>
  <si>
    <t>Global X Carbon Credits Strategy ETF</t>
    <phoneticPr fontId="4" type="noConversion"/>
  </si>
  <si>
    <t>AllianzIM US Large Cap Buffer20 Jun ETF</t>
    <phoneticPr fontId="4" type="noConversion"/>
  </si>
  <si>
    <t>AllianzIM US Large Cap Buffer10 Jun ETF</t>
    <phoneticPr fontId="4" type="noConversion"/>
  </si>
  <si>
    <t>Goldman Sachs MarketBeta Total Internatl Eqty ETF</t>
    <phoneticPr fontId="4" type="noConversion"/>
  </si>
  <si>
    <t>Franklin Income Focus ETF</t>
    <phoneticPr fontId="4" type="noConversion"/>
  </si>
  <si>
    <t>Kelly Running Oak Efficient Growth ETF</t>
    <phoneticPr fontId="4" type="noConversion"/>
  </si>
  <si>
    <t>iShares Climate Conscious &amp; Transtn MSCI USA ETF</t>
    <phoneticPr fontId="4" type="noConversion"/>
  </si>
  <si>
    <t>LHA Risk-Managed Income ETF</t>
    <phoneticPr fontId="4" type="noConversion"/>
  </si>
  <si>
    <t>Fidelity Disruptive Automation Fund</t>
    <phoneticPr fontId="4" type="noConversion"/>
  </si>
  <si>
    <t>Fidelity Disruptive Communications Fund</t>
    <phoneticPr fontId="4" type="noConversion"/>
  </si>
  <si>
    <t>Fidelity Disruptive Finance Fund</t>
    <phoneticPr fontId="4" type="noConversion"/>
  </si>
  <si>
    <t>Fidelity Disruptive Medicine Fund</t>
    <phoneticPr fontId="4" type="noConversion"/>
  </si>
  <si>
    <t>Fidelity Disruptive Technology Fund</t>
    <phoneticPr fontId="4" type="noConversion"/>
  </si>
  <si>
    <t>Defiance Pure Electric Vehicle ETF</t>
    <phoneticPr fontId="4" type="noConversion"/>
  </si>
  <si>
    <t>Private Real Estate Strategy via Liquid REITs ETF</t>
    <phoneticPr fontId="4" type="noConversion"/>
  </si>
  <si>
    <t>Aptus Large Cap Enhanced Yield ETF</t>
    <phoneticPr fontId="4" type="noConversion"/>
  </si>
  <si>
    <t>Simplify Market Neutral Equity Long/Short ETF</t>
    <phoneticPr fontId="4" type="noConversion"/>
  </si>
  <si>
    <t>T Rowe Price Growth ETF</t>
    <phoneticPr fontId="4" type="noConversion"/>
  </si>
  <si>
    <t>T Rowe Price International Equity ETF</t>
    <phoneticPr fontId="4" type="noConversion"/>
  </si>
  <si>
    <t>T Rowe Price Small-Mid Cap ETF</t>
    <phoneticPr fontId="4" type="noConversion"/>
  </si>
  <si>
    <t>T Rowe Price Value ETF</t>
    <phoneticPr fontId="4" type="noConversion"/>
  </si>
  <si>
    <t>T Rowe Price Capital Appreciation Equity ETF</t>
    <phoneticPr fontId="4" type="noConversion"/>
  </si>
  <si>
    <t>Fidelity Disruptors Fund</t>
    <phoneticPr fontId="4" type="noConversion"/>
  </si>
  <si>
    <t>FT Cboe Vest US Equity Moderate Buffer ETF - Jun</t>
    <phoneticPr fontId="4" type="noConversion"/>
  </si>
  <si>
    <t>Future Fund Long Short ETF</t>
    <phoneticPr fontId="4" type="noConversion"/>
  </si>
  <si>
    <t>Global X 1-3 Month T-Bill ETF</t>
    <phoneticPr fontId="4" type="noConversion"/>
  </si>
  <si>
    <t>Clouty Tune ETF</t>
    <phoneticPr fontId="4" type="noConversion"/>
  </si>
  <si>
    <t>PIMCO Ultra Short Government Active ETF</t>
    <phoneticPr fontId="4" type="noConversion"/>
  </si>
  <si>
    <t>Direxion HCM Tactical Enhanced US ETF</t>
    <phoneticPr fontId="4" type="noConversion"/>
  </si>
  <si>
    <t>PIMCO Multisector Bond Active ETF</t>
    <phoneticPr fontId="4" type="noConversion"/>
  </si>
  <si>
    <t>VictoryShares Free Cash Flow ETF</t>
    <phoneticPr fontId="4" type="noConversion"/>
  </si>
  <si>
    <t>iShares iBonds Dec 2033 Term Corporate ETF</t>
    <phoneticPr fontId="4" type="noConversion"/>
  </si>
  <si>
    <t>iShares Lithium Miners and Producers ETF</t>
    <phoneticPr fontId="4" type="noConversion"/>
  </si>
  <si>
    <t>iShares iBonds 2030 Term High Yield and Income ETF</t>
    <phoneticPr fontId="4" type="noConversion"/>
  </si>
  <si>
    <t>iShares Copper and Metals Mining ETF</t>
    <phoneticPr fontId="4" type="noConversion"/>
  </si>
  <si>
    <t>2x Bitcoin Strategy ETF</t>
    <phoneticPr fontId="4" type="noConversion"/>
  </si>
  <si>
    <t>Simplify Opportunistic Income ETF</t>
    <phoneticPr fontId="4" type="noConversion"/>
  </si>
  <si>
    <t>Dimensional California Municipal Bond ETF</t>
    <phoneticPr fontId="4" type="noConversion"/>
  </si>
  <si>
    <t>Avantis All International Markets Equity ETF</t>
    <phoneticPr fontId="4" type="noConversion"/>
  </si>
  <si>
    <t>Avantis All International Markets Value ETF</t>
    <phoneticPr fontId="4" type="noConversion"/>
  </si>
  <si>
    <t>Natixis Loomis Sayles Focused Growth ETF</t>
    <phoneticPr fontId="4" type="noConversion"/>
  </si>
  <si>
    <t>Avantis All Equity Markets Value ETF</t>
    <phoneticPr fontId="4" type="noConversion"/>
  </si>
  <si>
    <t>Avantis Moderate Allocation ETF</t>
    <phoneticPr fontId="4" type="noConversion"/>
  </si>
  <si>
    <t>iShares Large Cap Deep Buffer ETF</t>
    <phoneticPr fontId="4" type="noConversion"/>
  </si>
  <si>
    <t>iShares Large Cap Moderate Buffer ETF</t>
    <phoneticPr fontId="4" type="noConversion"/>
  </si>
  <si>
    <t>iShares iBonds Dec 2033 Term Treasury ETF</t>
    <phoneticPr fontId="4" type="noConversion"/>
  </si>
  <si>
    <t>IMGP Berkshire Dividend Growth ETF</t>
    <phoneticPr fontId="4" type="noConversion"/>
  </si>
  <si>
    <t>Innovator Premium Income 10 Barrier ETF - July</t>
    <phoneticPr fontId="4" type="noConversion"/>
  </si>
  <si>
    <t>Innovator Premium Income 20 Barrier ETF - July</t>
    <phoneticPr fontId="4" type="noConversion"/>
  </si>
  <si>
    <t>Innovator Premium Income 30 Barrier ETF - July</t>
    <phoneticPr fontId="4" type="noConversion"/>
  </si>
  <si>
    <t>Innovator Premium Income 40 Barrier ETF - July</t>
    <phoneticPr fontId="4" type="noConversion"/>
  </si>
  <si>
    <t>MUSQ Global Music Industry ETF</t>
    <phoneticPr fontId="4" type="noConversion"/>
  </si>
  <si>
    <t>Schwab High Yield Bond ETF</t>
    <phoneticPr fontId="4" type="noConversion"/>
  </si>
  <si>
    <t>Simplify Multi QIS Alternative ETF</t>
    <phoneticPr fontId="4" type="noConversion"/>
  </si>
  <si>
    <t>Global X US Cash Flow Kings 100 ETF</t>
    <phoneticPr fontId="4" type="noConversion"/>
  </si>
  <si>
    <t>Blueprint Chesapeake Multi-Asset Trend ETF</t>
    <phoneticPr fontId="4" type="noConversion"/>
  </si>
  <si>
    <t>Goldman Sachs North American P&amp;P Equity ETF</t>
    <phoneticPr fontId="4" type="noConversion"/>
  </si>
  <si>
    <t>Principal Focused Blue Chip ETF</t>
    <phoneticPr fontId="4" type="noConversion"/>
  </si>
  <si>
    <t>Texas Capital Texas Equity Index ETF</t>
    <phoneticPr fontId="4" type="noConversion"/>
  </si>
  <si>
    <t>BlackRock Short-Term California Muni Bond ETF</t>
    <phoneticPr fontId="4" type="noConversion"/>
  </si>
  <si>
    <t>Xtrackers US Green Infrastructure Select Eqty ETF</t>
    <phoneticPr fontId="4" type="noConversion"/>
  </si>
  <si>
    <t>Xtrackers Cybersecurity Select Equity ETF</t>
    <phoneticPr fontId="4" type="noConversion"/>
  </si>
  <si>
    <t>Xtrackers Semiconductor Select Equity ETF</t>
    <phoneticPr fontId="4" type="noConversion"/>
  </si>
  <si>
    <t>Matthews Korea Fund</t>
    <phoneticPr fontId="4" type="noConversion"/>
  </si>
  <si>
    <t>KOSPI Composite CR</t>
    <phoneticPr fontId="4" type="noConversion"/>
  </si>
  <si>
    <t>JPMorgan Tax Aware High Income Fund</t>
    <phoneticPr fontId="4" type="noConversion"/>
  </si>
  <si>
    <t>JPMorgan Sustainable Municipal Income Fund</t>
    <phoneticPr fontId="4" type="noConversion"/>
  </si>
  <si>
    <t>Innovator Eqty Defined Protctn ETF 2 Y to Jul 2025</t>
    <phoneticPr fontId="4" type="noConversion"/>
  </si>
  <si>
    <t>Touchstone Securitized Income ETF</t>
    <phoneticPr fontId="4" type="noConversion"/>
  </si>
  <si>
    <t>Panagram AAA CLO ETF</t>
    <phoneticPr fontId="4" type="noConversion"/>
  </si>
  <si>
    <t>Avantis International Small Cap Equity ETF</t>
    <phoneticPr fontId="4" type="noConversion"/>
  </si>
  <si>
    <t>FT Cboe Vest US Equity Enh &amp; Mod Buffer ETF - Jul</t>
    <phoneticPr fontId="4" type="noConversion"/>
  </si>
  <si>
    <t>FT Cboe Vest US Equity Moderate Buffer ETF - Jul</t>
    <phoneticPr fontId="4" type="noConversion"/>
  </si>
  <si>
    <t>YieldMax AMZN Option Income Strategy ETF</t>
    <phoneticPr fontId="4" type="noConversion"/>
  </si>
  <si>
    <t>DGA Absolute Return ETF</t>
    <phoneticPr fontId="4" type="noConversion"/>
  </si>
  <si>
    <t>지역</t>
    <phoneticPr fontId="4" type="noConversion"/>
  </si>
  <si>
    <t>BM</t>
    <phoneticPr fontId="4" type="noConversion"/>
  </si>
  <si>
    <t>자산군</t>
    <phoneticPr fontId="4" type="noConversion"/>
  </si>
  <si>
    <t>업종</t>
    <phoneticPr fontId="4" type="noConversion"/>
  </si>
  <si>
    <t>U:TOLL</t>
    <phoneticPr fontId="4" type="noConversion"/>
  </si>
  <si>
    <t>U:LUX</t>
    <phoneticPr fontId="4" type="noConversion"/>
  </si>
  <si>
    <t>U:RSHO</t>
    <phoneticPr fontId="4" type="noConversion"/>
  </si>
  <si>
    <t>U:XSW</t>
    <phoneticPr fontId="4" type="noConversion"/>
  </si>
  <si>
    <t>U:XHS</t>
    <phoneticPr fontId="4" type="noConversion"/>
  </si>
  <si>
    <t>U:XAR</t>
    <phoneticPr fontId="4" type="noConversion"/>
  </si>
  <si>
    <t>U:UVXY</t>
    <phoneticPr fontId="4" type="noConversion"/>
  </si>
  <si>
    <t>U:SURE</t>
    <phoneticPr fontId="4" type="noConversion"/>
  </si>
  <si>
    <t>U:SCHD</t>
    <phoneticPr fontId="4" type="noConversion"/>
  </si>
  <si>
    <t>U:USMV</t>
    <phoneticPr fontId="4" type="noConversion"/>
  </si>
  <si>
    <t>U:EFAV</t>
    <phoneticPr fontId="4" type="noConversion"/>
  </si>
  <si>
    <t>U:ACWV</t>
    <phoneticPr fontId="4" type="noConversion"/>
  </si>
  <si>
    <t>U:EEMV</t>
    <phoneticPr fontId="4" type="noConversion"/>
  </si>
  <si>
    <t>@KBWB</t>
    <phoneticPr fontId="4" type="noConversion"/>
  </si>
  <si>
    <t>@KBWR</t>
    <phoneticPr fontId="4" type="noConversion"/>
  </si>
  <si>
    <t>@SOCL</t>
    <phoneticPr fontId="4" type="noConversion"/>
  </si>
  <si>
    <t>U:GREK</t>
    <phoneticPr fontId="4" type="noConversion"/>
  </si>
  <si>
    <t>U:OIH</t>
    <phoneticPr fontId="4" type="noConversion"/>
  </si>
  <si>
    <t>@PPH</t>
    <phoneticPr fontId="4" type="noConversion"/>
  </si>
  <si>
    <t>@BBH</t>
    <phoneticPr fontId="4" type="noConversion"/>
  </si>
  <si>
    <t>@RTH</t>
    <phoneticPr fontId="4" type="noConversion"/>
  </si>
  <si>
    <t>@SMH</t>
    <phoneticPr fontId="4" type="noConversion"/>
  </si>
  <si>
    <t>U:URTH</t>
    <phoneticPr fontId="4" type="noConversion"/>
  </si>
  <si>
    <t>U:EELV</t>
    <phoneticPr fontId="4" type="noConversion"/>
  </si>
  <si>
    <t>U:IDLV</t>
    <phoneticPr fontId="4" type="noConversion"/>
  </si>
  <si>
    <t>U:ENOR</t>
    <phoneticPr fontId="4" type="noConversion"/>
  </si>
  <si>
    <t>U:EDEN</t>
    <phoneticPr fontId="4" type="noConversion"/>
  </si>
  <si>
    <t>U:EFNL</t>
    <phoneticPr fontId="4" type="noConversion"/>
  </si>
  <si>
    <t>U:EWGS</t>
    <phoneticPr fontId="4" type="noConversion"/>
  </si>
  <si>
    <t>U:EWUS</t>
    <phoneticPr fontId="4" type="noConversion"/>
  </si>
  <si>
    <t>U:VEGI</t>
    <phoneticPr fontId="4" type="noConversion"/>
  </si>
  <si>
    <t>U:FILL</t>
    <phoneticPr fontId="4" type="noConversion"/>
  </si>
  <si>
    <t>U:PICK</t>
    <phoneticPr fontId="4" type="noConversion"/>
  </si>
  <si>
    <t>@RING</t>
    <phoneticPr fontId="4" type="noConversion"/>
  </si>
  <si>
    <t>U:SLVP</t>
    <phoneticPr fontId="4" type="noConversion"/>
  </si>
  <si>
    <t>U:INDA</t>
    <phoneticPr fontId="4" type="noConversion"/>
  </si>
  <si>
    <t>U:SMIN</t>
    <phoneticPr fontId="4" type="noConversion"/>
  </si>
  <si>
    <t>@EEMA</t>
    <phoneticPr fontId="4" type="noConversion"/>
  </si>
  <si>
    <t>@FKU</t>
    <phoneticPr fontId="4" type="noConversion"/>
  </si>
  <si>
    <t>@NFTY</t>
    <phoneticPr fontId="4" type="noConversion"/>
  </si>
  <si>
    <t>@FSZ</t>
    <phoneticPr fontId="4" type="noConversion"/>
  </si>
  <si>
    <t>@FGM</t>
    <phoneticPr fontId="4" type="noConversion"/>
  </si>
  <si>
    <t>@FDTS</t>
    <phoneticPr fontId="4" type="noConversion"/>
  </si>
  <si>
    <t>@FEMS</t>
    <phoneticPr fontId="4" type="noConversion"/>
  </si>
  <si>
    <t>U:EEMO</t>
    <phoneticPr fontId="4" type="noConversion"/>
  </si>
  <si>
    <t>U:IDMO</t>
    <phoneticPr fontId="4" type="noConversion"/>
  </si>
  <si>
    <t>U:DVYA</t>
    <phoneticPr fontId="4" type="noConversion"/>
  </si>
  <si>
    <t>U:DVYE</t>
    <phoneticPr fontId="4" type="noConversion"/>
  </si>
  <si>
    <t>U:SPGM</t>
    <phoneticPr fontId="4" type="noConversion"/>
  </si>
  <si>
    <t>@QQQE</t>
    <phoneticPr fontId="4" type="noConversion"/>
  </si>
  <si>
    <t>@RDVY</t>
    <phoneticPr fontId="4" type="noConversion"/>
  </si>
  <si>
    <t>U:MLPA</t>
    <phoneticPr fontId="4" type="noConversion"/>
  </si>
  <si>
    <t>U:MOAT</t>
    <phoneticPr fontId="4" type="noConversion"/>
  </si>
  <si>
    <t>U:GURU</t>
    <phoneticPr fontId="4" type="noConversion"/>
  </si>
  <si>
    <t>U:EMLP</t>
    <phoneticPr fontId="4" type="noConversion"/>
  </si>
  <si>
    <t>U:SDOG</t>
    <phoneticPr fontId="4" type="noConversion"/>
  </si>
  <si>
    <t>U:EURL</t>
    <phoneticPr fontId="4" type="noConversion"/>
  </si>
  <si>
    <t>U:VUSE</t>
    <phoneticPr fontId="4" type="noConversion"/>
  </si>
  <si>
    <t>U:DBAW</t>
    <phoneticPr fontId="4" type="noConversion"/>
  </si>
  <si>
    <t>U:EWS</t>
    <phoneticPr fontId="4" type="noConversion"/>
  </si>
  <si>
    <t>U:EWN</t>
    <phoneticPr fontId="4" type="noConversion"/>
  </si>
  <si>
    <t>U:EWW</t>
    <phoneticPr fontId="4" type="noConversion"/>
  </si>
  <si>
    <t>U:EWM</t>
    <phoneticPr fontId="4" type="noConversion"/>
  </si>
  <si>
    <t>U:EWJ</t>
    <phoneticPr fontId="4" type="noConversion"/>
  </si>
  <si>
    <t>U:EWA</t>
    <phoneticPr fontId="4" type="noConversion"/>
  </si>
  <si>
    <t>U:EWO</t>
    <phoneticPr fontId="4" type="noConversion"/>
  </si>
  <si>
    <t>U:EWK</t>
    <phoneticPr fontId="4" type="noConversion"/>
  </si>
  <si>
    <t>U:EWC</t>
    <phoneticPr fontId="4" type="noConversion"/>
  </si>
  <si>
    <t>U:EWQ</t>
    <phoneticPr fontId="4" type="noConversion"/>
  </si>
  <si>
    <t>U:EWG</t>
    <phoneticPr fontId="4" type="noConversion"/>
  </si>
  <si>
    <t>U:EWH</t>
    <phoneticPr fontId="4" type="noConversion"/>
  </si>
  <si>
    <t>U:EWU</t>
    <phoneticPr fontId="4" type="noConversion"/>
  </si>
  <si>
    <t>U:EWI</t>
    <phoneticPr fontId="4" type="noConversion"/>
  </si>
  <si>
    <t>U:EWL</t>
    <phoneticPr fontId="4" type="noConversion"/>
  </si>
  <si>
    <t>U:EWD</t>
    <phoneticPr fontId="4" type="noConversion"/>
  </si>
  <si>
    <t>U:EWP</t>
    <phoneticPr fontId="4" type="noConversion"/>
  </si>
  <si>
    <t>@DWAS</t>
    <phoneticPr fontId="4" type="noConversion"/>
  </si>
  <si>
    <t>U:HEWJ</t>
    <phoneticPr fontId="4" type="noConversion"/>
  </si>
  <si>
    <t>@HEWG</t>
    <phoneticPr fontId="4" type="noConversion"/>
  </si>
  <si>
    <t>U:HEFA</t>
    <phoneticPr fontId="4" type="noConversion"/>
  </si>
  <si>
    <t>@FV</t>
    <phoneticPr fontId="4" type="noConversion"/>
  </si>
  <si>
    <t>@TDIV</t>
    <phoneticPr fontId="4" type="noConversion"/>
  </si>
  <si>
    <t>@IPKW</t>
    <phoneticPr fontId="4" type="noConversion"/>
  </si>
  <si>
    <t>U:KBA</t>
    <phoneticPr fontId="4" type="noConversion"/>
  </si>
  <si>
    <t>@AIRR</t>
    <phoneticPr fontId="4" type="noConversion"/>
  </si>
  <si>
    <t>@DDIV</t>
    <phoneticPr fontId="4" type="noConversion"/>
  </si>
  <si>
    <t>U:FM</t>
    <phoneticPr fontId="4" type="noConversion"/>
  </si>
  <si>
    <t>@CXSE</t>
    <phoneticPr fontId="4" type="noConversion"/>
  </si>
  <si>
    <t>U:TLTD</t>
    <phoneticPr fontId="4" type="noConversion"/>
  </si>
  <si>
    <t>U:TLTE</t>
    <phoneticPr fontId="4" type="noConversion"/>
  </si>
  <si>
    <t>U:SPHD</t>
    <phoneticPr fontId="4" type="noConversion"/>
  </si>
  <si>
    <t>@IXUS</t>
    <phoneticPr fontId="4" type="noConversion"/>
  </si>
  <si>
    <t>U:IEFA</t>
    <phoneticPr fontId="4" type="noConversion"/>
  </si>
  <si>
    <t>U:IEMG</t>
    <phoneticPr fontId="4" type="noConversion"/>
  </si>
  <si>
    <t>U:VLU</t>
    <phoneticPr fontId="4" type="noConversion"/>
  </si>
  <si>
    <t>U:MMTM</t>
    <phoneticPr fontId="4" type="noConversion"/>
  </si>
  <si>
    <t>U:GVAL</t>
    <phoneticPr fontId="4" type="noConversion"/>
  </si>
  <si>
    <t>U:SILJ</t>
    <phoneticPr fontId="4" type="noConversion"/>
  </si>
  <si>
    <t>U:QDF</t>
    <phoneticPr fontId="4" type="noConversion"/>
  </si>
  <si>
    <t>U:QDEF</t>
    <phoneticPr fontId="4" type="noConversion"/>
  </si>
  <si>
    <t>U:BIZD</t>
    <phoneticPr fontId="4" type="noConversion"/>
  </si>
  <si>
    <t>U:XSLV</t>
    <phoneticPr fontId="4" type="noConversion"/>
  </si>
  <si>
    <t>U:XMLV</t>
    <phoneticPr fontId="4" type="noConversion"/>
  </si>
  <si>
    <t>U:LGLV</t>
    <phoneticPr fontId="4" type="noConversion"/>
  </si>
  <si>
    <t>U:SMLV</t>
    <phoneticPr fontId="4" type="noConversion"/>
  </si>
  <si>
    <t>U:PEX</t>
    <phoneticPr fontId="4" type="noConversion"/>
  </si>
  <si>
    <t>U:DIV</t>
    <phoneticPr fontId="4" type="noConversion"/>
  </si>
  <si>
    <t>U:NGE</t>
    <phoneticPr fontId="4" type="noConversion"/>
  </si>
  <si>
    <t>U:BRZU</t>
    <phoneticPr fontId="4" type="noConversion"/>
  </si>
  <si>
    <t>U:KORU</t>
    <phoneticPr fontId="4" type="noConversion"/>
  </si>
  <si>
    <t>U:IQDF</t>
    <phoneticPr fontId="4" type="noConversion"/>
  </si>
  <si>
    <t>U:IQDE</t>
    <phoneticPr fontId="4" type="noConversion"/>
  </si>
  <si>
    <t>U:IQDY</t>
    <phoneticPr fontId="4" type="noConversion"/>
  </si>
  <si>
    <t>U:MTUM</t>
    <phoneticPr fontId="4" type="noConversion"/>
  </si>
  <si>
    <t>U:SIZE</t>
    <phoneticPr fontId="4" type="noConversion"/>
  </si>
  <si>
    <t>U:VLUE</t>
    <phoneticPr fontId="4" type="noConversion"/>
  </si>
  <si>
    <t>U:TOLZ</t>
    <phoneticPr fontId="4" type="noConversion"/>
  </si>
  <si>
    <t>U:EDOG</t>
    <phoneticPr fontId="4" type="noConversion"/>
  </si>
  <si>
    <t>U:SYLD</t>
    <phoneticPr fontId="4" type="noConversion"/>
  </si>
  <si>
    <t>@DGRW</t>
    <phoneticPr fontId="4" type="noConversion"/>
  </si>
  <si>
    <t>U:BFOR</t>
    <phoneticPr fontId="4" type="noConversion"/>
  </si>
  <si>
    <t>@UAE</t>
    <phoneticPr fontId="4" type="noConversion"/>
  </si>
  <si>
    <t>U:CN</t>
    <phoneticPr fontId="4" type="noConversion"/>
  </si>
  <si>
    <t>@QAT</t>
    <phoneticPr fontId="4" type="noConversion"/>
  </si>
  <si>
    <t>U:VRP</t>
    <phoneticPr fontId="4" type="noConversion"/>
  </si>
  <si>
    <t>U:EUDG</t>
    <phoneticPr fontId="4" type="noConversion"/>
  </si>
  <si>
    <t>U:IHDG</t>
    <phoneticPr fontId="4" type="noConversion"/>
  </si>
  <si>
    <t>U:ASHS</t>
    <phoneticPr fontId="4" type="noConversion"/>
  </si>
  <si>
    <t>U:SPUU</t>
    <phoneticPr fontId="4" type="noConversion"/>
  </si>
  <si>
    <t>U:QEFA</t>
    <phoneticPr fontId="4" type="noConversion"/>
  </si>
  <si>
    <t>U:QEMM</t>
    <phoneticPr fontId="4" type="noConversion"/>
  </si>
  <si>
    <t>U:QWLD</t>
    <phoneticPr fontId="4" type="noConversion"/>
  </si>
  <si>
    <t>U:IPAC</t>
    <phoneticPr fontId="4" type="noConversion"/>
  </si>
  <si>
    <t>U:DGRO</t>
    <phoneticPr fontId="4" type="noConversion"/>
  </si>
  <si>
    <t>U:ISRA</t>
    <phoneticPr fontId="4" type="noConversion"/>
  </si>
  <si>
    <t>@DXJS</t>
    <phoneticPr fontId="4" type="noConversion"/>
  </si>
  <si>
    <t>U:IDOG</t>
    <phoneticPr fontId="4" type="noConversion"/>
  </si>
  <si>
    <t>@CDC</t>
    <phoneticPr fontId="4" type="noConversion"/>
  </si>
  <si>
    <t>@CFA</t>
    <phoneticPr fontId="4" type="noConversion"/>
  </si>
  <si>
    <t>@CFO</t>
    <phoneticPr fontId="4" type="noConversion"/>
  </si>
  <si>
    <t>U:REET</t>
    <phoneticPr fontId="4" type="noConversion"/>
  </si>
  <si>
    <t>U:HEZU</t>
    <phoneticPr fontId="4" type="noConversion"/>
  </si>
  <si>
    <t>U:SPSM</t>
    <phoneticPr fontId="4" type="noConversion"/>
  </si>
  <si>
    <t>U:SGDM</t>
    <phoneticPr fontId="4" type="noConversion"/>
  </si>
  <si>
    <t>U:QUAL</t>
    <phoneticPr fontId="4" type="noConversion"/>
  </si>
  <si>
    <t>@IFV</t>
    <phoneticPr fontId="4" type="noConversion"/>
  </si>
  <si>
    <t>U:CNXT</t>
    <phoneticPr fontId="4" type="noConversion"/>
  </si>
  <si>
    <t>U:KFYP</t>
    <phoneticPr fontId="4" type="noConversion"/>
  </si>
  <si>
    <t>@DGRS</t>
    <phoneticPr fontId="4" type="noConversion"/>
  </si>
  <si>
    <t>U:KWEB</t>
    <phoneticPr fontId="4" type="noConversion"/>
  </si>
  <si>
    <t>@DGRE</t>
    <phoneticPr fontId="4" type="noConversion"/>
  </si>
  <si>
    <t>U:MLPX</t>
    <phoneticPr fontId="4" type="noConversion"/>
  </si>
  <si>
    <t>U:FNDB</t>
    <phoneticPr fontId="4" type="noConversion"/>
  </si>
  <si>
    <t>U:FNDX</t>
    <phoneticPr fontId="4" type="noConversion"/>
  </si>
  <si>
    <t>U:FNDA</t>
    <phoneticPr fontId="4" type="noConversion"/>
  </si>
  <si>
    <t>U:FNDF</t>
    <phoneticPr fontId="4" type="noConversion"/>
  </si>
  <si>
    <t>U:FNDC</t>
    <phoneticPr fontId="4" type="noConversion"/>
  </si>
  <si>
    <t>U:FNDE</t>
    <phoneticPr fontId="4" type="noConversion"/>
  </si>
  <si>
    <t>@FID</t>
    <phoneticPr fontId="4" type="noConversion"/>
  </si>
  <si>
    <t>@CSF</t>
    <phoneticPr fontId="4" type="noConversion"/>
  </si>
  <si>
    <t>U:RDIV</t>
    <phoneticPr fontId="4" type="noConversion"/>
  </si>
  <si>
    <t>U:DBEU</t>
    <phoneticPr fontId="4" type="noConversion"/>
  </si>
  <si>
    <t>U:HAUZ</t>
    <phoneticPr fontId="4" type="noConversion"/>
  </si>
  <si>
    <t>U:JNUG</t>
    <phoneticPr fontId="4" type="noConversion"/>
  </si>
  <si>
    <t>U:EFAD</t>
    <phoneticPr fontId="4" type="noConversion"/>
  </si>
  <si>
    <t>U:WBIF</t>
    <phoneticPr fontId="4" type="noConversion"/>
  </si>
  <si>
    <t>U:WBIG</t>
    <phoneticPr fontId="4" type="noConversion"/>
  </si>
  <si>
    <t>U:WBIL</t>
    <phoneticPr fontId="4" type="noConversion"/>
  </si>
  <si>
    <t>U:DEEP</t>
    <phoneticPr fontId="4" type="noConversion"/>
  </si>
  <si>
    <t>U:HEEM</t>
    <phoneticPr fontId="4" type="noConversion"/>
  </si>
  <si>
    <t>U:NFRA</t>
    <phoneticPr fontId="4" type="noConversion"/>
  </si>
  <si>
    <t>U:ARKQ</t>
    <phoneticPr fontId="4" type="noConversion"/>
  </si>
  <si>
    <t>U:ARKW</t>
    <phoneticPr fontId="4" type="noConversion"/>
  </si>
  <si>
    <t>U:NOBL</t>
    <phoneticPr fontId="4" type="noConversion"/>
  </si>
  <si>
    <t>@CIZ</t>
    <phoneticPr fontId="4" type="noConversion"/>
  </si>
  <si>
    <t>U:AMZA</t>
    <phoneticPr fontId="4" type="noConversion"/>
  </si>
  <si>
    <t>U:IPOS</t>
    <phoneticPr fontId="4" type="noConversion"/>
  </si>
  <si>
    <t>U:IPO</t>
    <phoneticPr fontId="4" type="noConversion"/>
  </si>
  <si>
    <t>@DXGE</t>
    <phoneticPr fontId="4" type="noConversion"/>
  </si>
  <si>
    <t>U:QVAL</t>
    <phoneticPr fontId="4" type="noConversion"/>
  </si>
  <si>
    <t>@FEUZ</t>
    <phoneticPr fontId="4" type="noConversion"/>
  </si>
  <si>
    <t>@DAX</t>
    <phoneticPr fontId="4" type="noConversion"/>
  </si>
  <si>
    <t>U:ARKK</t>
    <phoneticPr fontId="4" type="noConversion"/>
  </si>
  <si>
    <t>U:ARKG</t>
    <phoneticPr fontId="4" type="noConversion"/>
  </si>
  <si>
    <t>U:GMOM</t>
    <phoneticPr fontId="4" type="noConversion"/>
  </si>
  <si>
    <t>@FPXI</t>
    <phoneticPr fontId="4" type="noConversion"/>
  </si>
  <si>
    <t>U:JPIN</t>
    <phoneticPr fontId="4" type="noConversion"/>
  </si>
  <si>
    <t>U:HACK</t>
    <phoneticPr fontId="4" type="noConversion"/>
  </si>
  <si>
    <t>U:EMQQ</t>
    <phoneticPr fontId="4" type="noConversion"/>
  </si>
  <si>
    <t>U:ROBO</t>
    <phoneticPr fontId="4" type="noConversion"/>
  </si>
  <si>
    <t>U:FDIS</t>
    <phoneticPr fontId="4" type="noConversion"/>
  </si>
  <si>
    <t>U:FSTA</t>
    <phoneticPr fontId="4" type="noConversion"/>
  </si>
  <si>
    <t>U:FENY</t>
    <phoneticPr fontId="4" type="noConversion"/>
  </si>
  <si>
    <t>U:FNCL</t>
    <phoneticPr fontId="4" type="noConversion"/>
  </si>
  <si>
    <t>U:FHLC</t>
    <phoneticPr fontId="4" type="noConversion"/>
  </si>
  <si>
    <t>U:FIDU</t>
    <phoneticPr fontId="4" type="noConversion"/>
  </si>
  <si>
    <t>U:FTEC</t>
    <phoneticPr fontId="4" type="noConversion"/>
  </si>
  <si>
    <t>U:FMAT</t>
    <phoneticPr fontId="4" type="noConversion"/>
  </si>
  <si>
    <t>U:FCOM</t>
    <phoneticPr fontId="4" type="noConversion"/>
  </si>
  <si>
    <t>U:FUTY</t>
    <phoneticPr fontId="4" type="noConversion"/>
  </si>
  <si>
    <t>@NZAC</t>
    <phoneticPr fontId="4" type="noConversion"/>
  </si>
  <si>
    <t>U:VIDI</t>
    <phoneticPr fontId="4" type="noConversion"/>
  </si>
  <si>
    <t>U:ENFR</t>
    <phoneticPr fontId="4" type="noConversion"/>
  </si>
  <si>
    <t>U:ASHR</t>
    <phoneticPr fontId="4" type="noConversion"/>
  </si>
  <si>
    <t>U:GQRE</t>
    <phoneticPr fontId="4" type="noConversion"/>
  </si>
  <si>
    <t>U:EMFM</t>
    <phoneticPr fontId="4" type="noConversion"/>
  </si>
  <si>
    <t>U:PGAL</t>
    <phoneticPr fontId="4" type="noConversion"/>
  </si>
  <si>
    <t>U:FYLD</t>
    <phoneticPr fontId="4" type="noConversion"/>
  </si>
  <si>
    <t>U:CRBN</t>
    <phoneticPr fontId="4" type="noConversion"/>
  </si>
  <si>
    <t>U:XSOE</t>
    <phoneticPr fontId="4" type="noConversion"/>
  </si>
  <si>
    <t>U:DBEZ</t>
    <phoneticPr fontId="4" type="noConversion"/>
  </si>
  <si>
    <t>U:IVAL</t>
    <phoneticPr fontId="4" type="noConversion"/>
  </si>
  <si>
    <t>U:BBC</t>
    <phoneticPr fontId="4" type="noConversion"/>
  </si>
  <si>
    <t>U:BBP</t>
    <phoneticPr fontId="4" type="noConversion"/>
  </si>
  <si>
    <t>U:EQAL</t>
    <phoneticPr fontId="4" type="noConversion"/>
  </si>
  <si>
    <t>U:SBIO</t>
    <phoneticPr fontId="4" type="noConversion"/>
  </si>
  <si>
    <t>U:JPEM</t>
    <phoneticPr fontId="4" type="noConversion"/>
  </si>
  <si>
    <t>U:IQLT</t>
    <phoneticPr fontId="4" type="noConversion"/>
  </si>
  <si>
    <t>U:IMTM</t>
    <phoneticPr fontId="4" type="noConversion"/>
  </si>
  <si>
    <t>U:FREL</t>
    <phoneticPr fontId="4" type="noConversion"/>
  </si>
  <si>
    <t>U:SMDV</t>
    <phoneticPr fontId="4" type="noConversion"/>
  </si>
  <si>
    <t>U:REGL</t>
    <phoneticPr fontId="4" type="noConversion"/>
  </si>
  <si>
    <t>U:KALL</t>
    <phoneticPr fontId="4" type="noConversion"/>
  </si>
  <si>
    <t>U:RODM</t>
    <phoneticPr fontId="4" type="noConversion"/>
  </si>
  <si>
    <t>U:ROAM</t>
    <phoneticPr fontId="4" type="noConversion"/>
  </si>
  <si>
    <t>U:ROUS</t>
    <phoneticPr fontId="4" type="noConversion"/>
  </si>
  <si>
    <t>U:EUSC</t>
    <phoneticPr fontId="4" type="noConversion"/>
  </si>
  <si>
    <t>U:AFTY</t>
    <phoneticPr fontId="4" type="noConversion"/>
  </si>
  <si>
    <t>@SRET</t>
    <phoneticPr fontId="4" type="noConversion"/>
  </si>
  <si>
    <t>U:SDEM</t>
    <phoneticPr fontId="4" type="noConversion"/>
  </si>
  <si>
    <t>@XT</t>
    <phoneticPr fontId="4" type="noConversion"/>
  </si>
  <si>
    <t>U:ROSC</t>
    <phoneticPr fontId="4" type="noConversion"/>
  </si>
  <si>
    <t>U:SGDJ</t>
    <phoneticPr fontId="4" type="noConversion"/>
  </si>
  <si>
    <t>U:XRLV</t>
    <phoneticPr fontId="4" type="noConversion"/>
  </si>
  <si>
    <t>U:FFTY</t>
    <phoneticPr fontId="4" type="noConversion"/>
  </si>
  <si>
    <t>U:QUS</t>
    <phoneticPr fontId="4" type="noConversion"/>
  </si>
  <si>
    <t>U:CHAU</t>
    <phoneticPr fontId="4" type="noConversion"/>
  </si>
  <si>
    <t>@SMCP</t>
    <phoneticPr fontId="4" type="noConversion"/>
  </si>
  <si>
    <t>U:PAK</t>
    <phoneticPr fontId="4" type="noConversion"/>
  </si>
  <si>
    <t>U:JETS</t>
    <phoneticPr fontId="4" type="noConversion"/>
  </si>
  <si>
    <t>U:LRGF</t>
    <phoneticPr fontId="4" type="noConversion"/>
  </si>
  <si>
    <t>U:SMLF</t>
    <phoneticPr fontId="4" type="noConversion"/>
  </si>
  <si>
    <t>U:ISCF</t>
    <phoneticPr fontId="4" type="noConversion"/>
  </si>
  <si>
    <t>U:GLOF</t>
    <phoneticPr fontId="4" type="noConversion"/>
  </si>
  <si>
    <t>U:INTF</t>
    <phoneticPr fontId="4" type="noConversion"/>
  </si>
  <si>
    <t>U:LABU</t>
    <phoneticPr fontId="4" type="noConversion"/>
  </si>
  <si>
    <t>U:GUSH</t>
    <phoneticPr fontId="4" type="noConversion"/>
  </si>
  <si>
    <t>U:PTLC</t>
    <phoneticPr fontId="4" type="noConversion"/>
  </si>
  <si>
    <t>@PTNQ</t>
    <phoneticPr fontId="4" type="noConversion"/>
  </si>
  <si>
    <t>U:PTMC</t>
    <phoneticPr fontId="4" type="noConversion"/>
  </si>
  <si>
    <t>U:TPYP</t>
    <phoneticPr fontId="4" type="noConversion"/>
  </si>
  <si>
    <t>U:HAWX</t>
    <phoneticPr fontId="4" type="noConversion"/>
  </si>
  <si>
    <t>U:HEWC</t>
    <phoneticPr fontId="4" type="noConversion"/>
  </si>
  <si>
    <t>U:ISZE</t>
    <phoneticPr fontId="4" type="noConversion"/>
  </si>
  <si>
    <t>@CIBR</t>
    <phoneticPr fontId="4" type="noConversion"/>
  </si>
  <si>
    <t>@CSB</t>
    <phoneticPr fontId="4" type="noConversion"/>
  </si>
  <si>
    <t>@CDL</t>
    <phoneticPr fontId="4" type="noConversion"/>
  </si>
  <si>
    <t>@CSA</t>
    <phoneticPr fontId="4" type="noConversion"/>
  </si>
  <si>
    <t>U:KLDW</t>
    <phoneticPr fontId="4" type="noConversion"/>
  </si>
  <si>
    <t>U:HEWU</t>
    <phoneticPr fontId="4" type="noConversion"/>
  </si>
  <si>
    <t>U:MOTI</t>
    <phoneticPr fontId="4" type="noConversion"/>
  </si>
  <si>
    <t>U:HSCZ</t>
    <phoneticPr fontId="4" type="noConversion"/>
  </si>
  <si>
    <t>U:OUSA</t>
    <phoneticPr fontId="4" type="noConversion"/>
  </si>
  <si>
    <t>U:IVLU</t>
    <phoneticPr fontId="4" type="noConversion"/>
  </si>
  <si>
    <t>U:IPAY</t>
    <phoneticPr fontId="4" type="noConversion"/>
  </si>
  <si>
    <t>U:HFXI</t>
    <phoneticPr fontId="4" type="noConversion"/>
  </si>
  <si>
    <t>U:RSPR</t>
    <phoneticPr fontId="4" type="noConversion"/>
  </si>
  <si>
    <t>U:HDAW</t>
    <phoneticPr fontId="4" type="noConversion"/>
  </si>
  <si>
    <t>U:HDEF</t>
    <phoneticPr fontId="4" type="noConversion"/>
  </si>
  <si>
    <t>U:DPST</t>
    <phoneticPr fontId="4" type="noConversion"/>
  </si>
  <si>
    <t>U:OEUR</t>
    <phoneticPr fontId="4" type="noConversion"/>
  </si>
  <si>
    <t>U:NAIL</t>
    <phoneticPr fontId="4" type="noConversion"/>
  </si>
  <si>
    <t>U:CRAK</t>
    <phoneticPr fontId="4" type="noConversion"/>
  </si>
  <si>
    <t>@CID</t>
    <phoneticPr fontId="4" type="noConversion"/>
  </si>
  <si>
    <t>@CIL</t>
    <phoneticPr fontId="4" type="noConversion"/>
  </si>
  <si>
    <t>U:XCEM</t>
    <phoneticPr fontId="4" type="noConversion"/>
  </si>
  <si>
    <t>U:VAMO</t>
    <phoneticPr fontId="4" type="noConversion"/>
  </si>
  <si>
    <t>U:EUDV</t>
    <phoneticPr fontId="4" type="noConversion"/>
  </si>
  <si>
    <t>U:KSA</t>
    <phoneticPr fontId="4" type="noConversion"/>
  </si>
  <si>
    <t>U:GSLC</t>
    <phoneticPr fontId="4" type="noConversion"/>
  </si>
  <si>
    <t>U:SPXV</t>
    <phoneticPr fontId="4" type="noConversion"/>
  </si>
  <si>
    <t>U:SPXT</t>
    <phoneticPr fontId="4" type="noConversion"/>
  </si>
  <si>
    <t>U:UTES</t>
    <phoneticPr fontId="4" type="noConversion"/>
  </si>
  <si>
    <t>U:SPXE</t>
    <phoneticPr fontId="4" type="noConversion"/>
  </si>
  <si>
    <t>U:SPXN</t>
    <phoneticPr fontId="4" type="noConversion"/>
  </si>
  <si>
    <t>U:QLC</t>
    <phoneticPr fontId="4" type="noConversion"/>
  </si>
  <si>
    <t>U:JHMM</t>
    <phoneticPr fontId="4" type="noConversion"/>
  </si>
  <si>
    <t>U:GEM</t>
    <phoneticPr fontId="4" type="noConversion"/>
  </si>
  <si>
    <t>U:JHML</t>
    <phoneticPr fontId="4" type="noConversion"/>
  </si>
  <si>
    <t>U:JPUS</t>
    <phoneticPr fontId="4" type="noConversion"/>
  </si>
  <si>
    <t>U:XLRE</t>
    <phoneticPr fontId="4" type="noConversion"/>
  </si>
  <si>
    <t>U:SPMO</t>
    <phoneticPr fontId="4" type="noConversion"/>
  </si>
  <si>
    <t>U:SPVU</t>
    <phoneticPr fontId="4" type="noConversion"/>
  </si>
  <si>
    <t>@CNCR</t>
    <phoneticPr fontId="4" type="noConversion"/>
  </si>
  <si>
    <t>U:ASHX</t>
    <phoneticPr fontId="4" type="noConversion"/>
  </si>
  <si>
    <t>U:SPYD</t>
    <phoneticPr fontId="4" type="noConversion"/>
  </si>
  <si>
    <t>U:ITEQ</t>
    <phoneticPr fontId="4" type="noConversion"/>
  </si>
  <si>
    <t>U:GSIE</t>
    <phoneticPr fontId="4" type="noConversion"/>
  </si>
  <si>
    <t>U:ETHO</t>
    <phoneticPr fontId="4" type="noConversion"/>
  </si>
  <si>
    <t>U:ONEY</t>
    <phoneticPr fontId="4" type="noConversion"/>
  </si>
  <si>
    <t>U:ONEV</t>
    <phoneticPr fontId="4" type="noConversion"/>
  </si>
  <si>
    <t>U:ONEO</t>
    <phoneticPr fontId="4" type="noConversion"/>
  </si>
  <si>
    <t>U:MJ</t>
    <phoneticPr fontId="4" type="noConversion"/>
  </si>
  <si>
    <t>U:QMOM</t>
    <phoneticPr fontId="4" type="noConversion"/>
  </si>
  <si>
    <t>U:PTEU</t>
    <phoneticPr fontId="4" type="noConversion"/>
  </si>
  <si>
    <t>U:EMGF</t>
    <phoneticPr fontId="4" type="noConversion"/>
  </si>
  <si>
    <t>U:DJD</t>
    <phoneticPr fontId="4" type="noConversion"/>
  </si>
  <si>
    <t>U:NANR</t>
    <phoneticPr fontId="4" type="noConversion"/>
  </si>
  <si>
    <t>U:SPYX</t>
    <phoneticPr fontId="4" type="noConversion"/>
  </si>
  <si>
    <t>U:IMOM</t>
    <phoneticPr fontId="4" type="noConversion"/>
  </si>
  <si>
    <t>U:LEAD</t>
    <phoneticPr fontId="4" type="noConversion"/>
  </si>
  <si>
    <t>U:DDLS</t>
    <phoneticPr fontId="4" type="noConversion"/>
  </si>
  <si>
    <t>U:DDWM</t>
    <phoneticPr fontId="4" type="noConversion"/>
  </si>
  <si>
    <t>U:XITK</t>
    <phoneticPr fontId="4" type="noConversion"/>
  </si>
  <si>
    <t>U:EMDV</t>
    <phoneticPr fontId="4" type="noConversion"/>
  </si>
  <si>
    <t>U:WDIV</t>
    <phoneticPr fontId="4" type="noConversion"/>
  </si>
  <si>
    <t>U:EINC</t>
    <phoneticPr fontId="4" type="noConversion"/>
  </si>
  <si>
    <t>U:GCOW</t>
    <phoneticPr fontId="4" type="noConversion"/>
  </si>
  <si>
    <t>U:PUTW</t>
    <phoneticPr fontId="4" type="noConversion"/>
  </si>
  <si>
    <t>@LVHD</t>
    <phoneticPr fontId="4" type="noConversion"/>
  </si>
  <si>
    <t>@VYMI</t>
    <phoneticPr fontId="4" type="noConversion"/>
  </si>
  <si>
    <t>@VIGI</t>
    <phoneticPr fontId="4" type="noConversion"/>
  </si>
  <si>
    <t>@JSMD</t>
    <phoneticPr fontId="4" type="noConversion"/>
  </si>
  <si>
    <t>@JSML</t>
    <phoneticPr fontId="4" type="noConversion"/>
  </si>
  <si>
    <t>U:DEUS</t>
    <phoneticPr fontId="4" type="noConversion"/>
  </si>
  <si>
    <t>U:GSEU</t>
    <phoneticPr fontId="4" type="noConversion"/>
  </si>
  <si>
    <t>U:GSJY</t>
    <phoneticPr fontId="4" type="noConversion"/>
  </si>
  <si>
    <t>U:IVES</t>
    <phoneticPr fontId="4" type="noConversion"/>
  </si>
  <si>
    <t>U:SHE</t>
    <phoneticPr fontId="4" type="noConversion"/>
  </si>
  <si>
    <t>U:DEEF</t>
    <phoneticPr fontId="4" type="noConversion"/>
  </si>
  <si>
    <t>@FVC</t>
    <phoneticPr fontId="4" type="noConversion"/>
  </si>
  <si>
    <t>@PSET</t>
    <phoneticPr fontId="4" type="noConversion"/>
  </si>
  <si>
    <t>@PY</t>
    <phoneticPr fontId="4" type="noConversion"/>
  </si>
  <si>
    <t>U:GAMR</t>
    <phoneticPr fontId="4" type="noConversion"/>
  </si>
  <si>
    <t>U:IQDG</t>
    <phoneticPr fontId="4" type="noConversion"/>
  </si>
  <si>
    <t>@RFDI</t>
    <phoneticPr fontId="4" type="noConversion"/>
  </si>
  <si>
    <t>@RFEU</t>
    <phoneticPr fontId="4" type="noConversion"/>
  </si>
  <si>
    <t>U:RESE</t>
    <phoneticPr fontId="4" type="noConversion"/>
  </si>
  <si>
    <t>@CATH</t>
    <phoneticPr fontId="4" type="noConversion"/>
  </si>
  <si>
    <t>U:IBUY</t>
    <phoneticPr fontId="4" type="noConversion"/>
  </si>
  <si>
    <t>@SDG</t>
    <phoneticPr fontId="4" type="noConversion"/>
  </si>
  <si>
    <t>@MILN</t>
    <phoneticPr fontId="4" type="noConversion"/>
  </si>
  <si>
    <t>@BFIT</t>
    <phoneticPr fontId="4" type="noConversion"/>
  </si>
  <si>
    <t>@AGNG</t>
    <phoneticPr fontId="4" type="noConversion"/>
  </si>
  <si>
    <t>U:JPME</t>
    <phoneticPr fontId="4" type="noConversion"/>
  </si>
  <si>
    <t>U:IGRO</t>
    <phoneticPr fontId="4" type="noConversion"/>
  </si>
  <si>
    <t>U:DIEM</t>
    <phoneticPr fontId="4" type="noConversion"/>
  </si>
  <si>
    <t>U:USPX</t>
    <phoneticPr fontId="4" type="noConversion"/>
  </si>
  <si>
    <t>U:UDIV</t>
    <phoneticPr fontId="4" type="noConversion"/>
  </si>
  <si>
    <t>U:DIVI</t>
    <phoneticPr fontId="4" type="noConversion"/>
  </si>
  <si>
    <t>U:RFDA</t>
    <phoneticPr fontId="4" type="noConversion"/>
  </si>
  <si>
    <t>U:RFFC</t>
    <phoneticPr fontId="4" type="noConversion"/>
  </si>
  <si>
    <t>U:ADME</t>
    <phoneticPr fontId="4" type="noConversion"/>
  </si>
  <si>
    <t>U:ESGN</t>
    <phoneticPr fontId="4" type="noConversion"/>
  </si>
  <si>
    <t>@RFEM</t>
    <phoneticPr fontId="4" type="noConversion"/>
  </si>
  <si>
    <t>U:CNYA</t>
    <phoneticPr fontId="4" type="noConversion"/>
  </si>
  <si>
    <t>U:ESGS</t>
    <phoneticPr fontId="4" type="noConversion"/>
  </si>
  <si>
    <t>U:XWEB</t>
    <phoneticPr fontId="4" type="noConversion"/>
  </si>
  <si>
    <t>@ESGD</t>
    <phoneticPr fontId="4" type="noConversion"/>
  </si>
  <si>
    <t>@KRMA</t>
    <phoneticPr fontId="4" type="noConversion"/>
  </si>
  <si>
    <t>U:EYLD</t>
    <phoneticPr fontId="4" type="noConversion"/>
  </si>
  <si>
    <t>U:ESGG</t>
    <phoneticPr fontId="4" type="noConversion"/>
  </si>
  <si>
    <t>U:ESG</t>
    <phoneticPr fontId="4" type="noConversion"/>
  </si>
  <si>
    <t>U:PRNT</t>
    <phoneticPr fontId="4" type="noConversion"/>
  </si>
  <si>
    <t>@ESGE</t>
    <phoneticPr fontId="4" type="noConversion"/>
  </si>
  <si>
    <t>U:LVHI</t>
    <phoneticPr fontId="4" type="noConversion"/>
  </si>
  <si>
    <t>@GENY</t>
    <phoneticPr fontId="4" type="noConversion"/>
  </si>
  <si>
    <t>@BTEC</t>
    <phoneticPr fontId="4" type="noConversion"/>
  </si>
  <si>
    <t>U:HUSV</t>
    <phoneticPr fontId="4" type="noConversion"/>
  </si>
  <si>
    <t>U:HDMV</t>
    <phoneticPr fontId="4" type="noConversion"/>
  </si>
  <si>
    <t>U:SMMV</t>
    <phoneticPr fontId="4" type="noConversion"/>
  </si>
  <si>
    <t>@BOTZ</t>
    <phoneticPr fontId="4" type="noConversion"/>
  </si>
  <si>
    <t>@FINX</t>
    <phoneticPr fontId="4" type="noConversion"/>
  </si>
  <si>
    <t>U:FDLO</t>
    <phoneticPr fontId="4" type="noConversion"/>
  </si>
  <si>
    <t>U:FDVV</t>
    <phoneticPr fontId="4" type="noConversion"/>
  </si>
  <si>
    <t>U:FDRR</t>
    <phoneticPr fontId="4" type="noConversion"/>
  </si>
  <si>
    <t>U:FVAL</t>
    <phoneticPr fontId="4" type="noConversion"/>
  </si>
  <si>
    <t>U:FQAL</t>
    <phoneticPr fontId="4" type="noConversion"/>
  </si>
  <si>
    <t>U:FDMO</t>
    <phoneticPr fontId="4" type="noConversion"/>
  </si>
  <si>
    <t>@SNSR</t>
    <phoneticPr fontId="4" type="noConversion"/>
  </si>
  <si>
    <t>U:CWS</t>
    <phoneticPr fontId="4" type="noConversion"/>
  </si>
  <si>
    <t>@FTXL</t>
    <phoneticPr fontId="4" type="noConversion"/>
  </si>
  <si>
    <t>U:FLLV</t>
    <phoneticPr fontId="4" type="noConversion"/>
  </si>
  <si>
    <t>@FTXH</t>
    <phoneticPr fontId="4" type="noConversion"/>
  </si>
  <si>
    <t>@PSC</t>
    <phoneticPr fontId="4" type="noConversion"/>
  </si>
  <si>
    <t>@FTXR</t>
    <phoneticPr fontId="4" type="noConversion"/>
  </si>
  <si>
    <t>@FTXN</t>
    <phoneticPr fontId="4" type="noConversion"/>
  </si>
  <si>
    <t>U:TTAC</t>
    <phoneticPr fontId="4" type="noConversion"/>
  </si>
  <si>
    <t>@FTXO</t>
    <phoneticPr fontId="4" type="noConversion"/>
  </si>
  <si>
    <t>@FTXG</t>
    <phoneticPr fontId="4" type="noConversion"/>
  </si>
  <si>
    <t>@ISHP</t>
    <phoneticPr fontId="4" type="noConversion"/>
  </si>
  <si>
    <t>U:BUFF</t>
    <phoneticPr fontId="4" type="noConversion"/>
  </si>
  <si>
    <t>U:EEMX</t>
    <phoneticPr fontId="4" type="noConversion"/>
  </si>
  <si>
    <t>U:EFAX</t>
    <phoneticPr fontId="4" type="noConversion"/>
  </si>
  <si>
    <t>U:ACSI</t>
    <phoneticPr fontId="4" type="noConversion"/>
  </si>
  <si>
    <t>U:CWEB</t>
    <phoneticPr fontId="4" type="noConversion"/>
  </si>
  <si>
    <t>U:GVIP</t>
    <phoneticPr fontId="4" type="noConversion"/>
  </si>
  <si>
    <t>U:RESD</t>
    <phoneticPr fontId="4" type="noConversion"/>
  </si>
  <si>
    <t>U:JPSE</t>
    <phoneticPr fontId="4" type="noConversion"/>
  </si>
  <si>
    <t>@EFAS</t>
    <phoneticPr fontId="4" type="noConversion"/>
  </si>
  <si>
    <t>U:XSHD</t>
    <phoneticPr fontId="4" type="noConversion"/>
  </si>
  <si>
    <t>@ESGU</t>
    <phoneticPr fontId="4" type="noConversion"/>
  </si>
  <si>
    <t>U:NUSC</t>
    <phoneticPr fontId="4" type="noConversion"/>
  </si>
  <si>
    <t>U:NULG</t>
    <phoneticPr fontId="4" type="noConversion"/>
  </si>
  <si>
    <t>U:NULV</t>
    <phoneticPr fontId="4" type="noConversion"/>
  </si>
  <si>
    <t>U:NUMG</t>
    <phoneticPr fontId="4" type="noConversion"/>
  </si>
  <si>
    <t>U:NUMV</t>
    <phoneticPr fontId="4" type="noConversion"/>
  </si>
  <si>
    <t>U:DIVO</t>
    <phoneticPr fontId="4" type="noConversion"/>
  </si>
  <si>
    <t>U:JHMD</t>
    <phoneticPr fontId="4" type="noConversion"/>
  </si>
  <si>
    <t>U:COWZ</t>
    <phoneticPr fontId="4" type="noConversion"/>
  </si>
  <si>
    <t>U:NURE</t>
    <phoneticPr fontId="4" type="noConversion"/>
  </si>
  <si>
    <t>U:WBIY</t>
    <phoneticPr fontId="4" type="noConversion"/>
  </si>
  <si>
    <t>U:OUSM</t>
    <phoneticPr fontId="4" type="noConversion"/>
  </si>
  <si>
    <t>U:DFNL</t>
    <phoneticPr fontId="4" type="noConversion"/>
  </si>
  <si>
    <t>U:DWLD</t>
    <phoneticPr fontId="4" type="noConversion"/>
  </si>
  <si>
    <t>U:DUSA</t>
    <phoneticPr fontId="4" type="noConversion"/>
  </si>
  <si>
    <t>U:PFFR</t>
    <phoneticPr fontId="4" type="noConversion"/>
  </si>
  <si>
    <t>U:EBLU</t>
    <phoneticPr fontId="4" type="noConversion"/>
  </si>
  <si>
    <t>U:BOSS</t>
    <phoneticPr fontId="4" type="noConversion"/>
  </si>
  <si>
    <t>U:ISMD</t>
    <phoneticPr fontId="4" type="noConversion"/>
  </si>
  <si>
    <t>U:BLES</t>
    <phoneticPr fontId="4" type="noConversion"/>
  </si>
  <si>
    <t>U:PAVE</t>
    <phoneticPr fontId="4" type="noConversion"/>
  </si>
  <si>
    <t>U:IDEV</t>
    <phoneticPr fontId="4" type="noConversion"/>
  </si>
  <si>
    <t>U:XSHQ</t>
    <phoneticPr fontId="4" type="noConversion"/>
  </si>
  <si>
    <t>@VSDA</t>
    <phoneticPr fontId="4" type="noConversion"/>
  </si>
  <si>
    <t>U:FLQM</t>
    <phoneticPr fontId="4" type="noConversion"/>
  </si>
  <si>
    <t>U:FLQS</t>
    <phoneticPr fontId="4" type="noConversion"/>
  </si>
  <si>
    <t>U:FLQL</t>
    <phoneticPr fontId="4" type="noConversion"/>
  </si>
  <si>
    <t>U:VMOT</t>
    <phoneticPr fontId="4" type="noConversion"/>
  </si>
  <si>
    <t>U:UTSL</t>
    <phoneticPr fontId="4" type="noConversion"/>
  </si>
  <si>
    <t>@CACG</t>
    <phoneticPr fontId="4" type="noConversion"/>
  </si>
  <si>
    <t>U:DFEN</t>
    <phoneticPr fontId="4" type="noConversion"/>
  </si>
  <si>
    <t>U:DUSL</t>
    <phoneticPr fontId="4" type="noConversion"/>
  </si>
  <si>
    <t>U:MEXX</t>
    <phoneticPr fontId="4" type="noConversion"/>
  </si>
  <si>
    <t>U:TPOR</t>
    <phoneticPr fontId="4" type="noConversion"/>
  </si>
  <si>
    <t>U:RODE</t>
    <phoneticPr fontId="4" type="noConversion"/>
  </si>
  <si>
    <t>@CSML</t>
    <phoneticPr fontId="4" type="noConversion"/>
  </si>
  <si>
    <t>@LRGE</t>
    <phoneticPr fontId="4" type="noConversion"/>
  </si>
  <si>
    <t>U:CCOR</t>
    <phoneticPr fontId="4" type="noConversion"/>
  </si>
  <si>
    <t>@YLDE</t>
    <phoneticPr fontId="4" type="noConversion"/>
  </si>
  <si>
    <t>U:FFHG</t>
    <phoneticPr fontId="4" type="noConversion"/>
  </si>
  <si>
    <t>U:NUDM</t>
    <phoneticPr fontId="4" type="noConversion"/>
  </si>
  <si>
    <t>U:NUEM</t>
    <phoneticPr fontId="4" type="noConversion"/>
  </si>
  <si>
    <t>U:CALF</t>
    <phoneticPr fontId="4" type="noConversion"/>
  </si>
  <si>
    <t>U:ICOW</t>
    <phoneticPr fontId="4" type="noConversion"/>
  </si>
  <si>
    <t>@RNLC</t>
    <phoneticPr fontId="4" type="noConversion"/>
  </si>
  <si>
    <t>@RNMC</t>
    <phoneticPr fontId="4" type="noConversion"/>
  </si>
  <si>
    <t>@RNDV</t>
    <phoneticPr fontId="4" type="noConversion"/>
  </si>
  <si>
    <t>@RNEM</t>
    <phoneticPr fontId="4" type="noConversion"/>
  </si>
  <si>
    <t>@RNSC</t>
    <phoneticPr fontId="4" type="noConversion"/>
  </si>
  <si>
    <t>@VSMV</t>
    <phoneticPr fontId="4" type="noConversion"/>
  </si>
  <si>
    <t>U:TTAI</t>
    <phoneticPr fontId="4" type="noConversion"/>
  </si>
  <si>
    <t>U:USMF</t>
    <phoneticPr fontId="4" type="noConversion"/>
  </si>
  <si>
    <t>U:GSSC</t>
    <phoneticPr fontId="4" type="noConversion"/>
  </si>
  <si>
    <t>U:GOAU</t>
    <phoneticPr fontId="4" type="noConversion"/>
  </si>
  <si>
    <t>U:SMMD</t>
    <phoneticPr fontId="4" type="noConversion"/>
  </si>
  <si>
    <t>@SQLV</t>
    <phoneticPr fontId="4" type="noConversion"/>
  </si>
  <si>
    <t>U:SPMV</t>
    <phoneticPr fontId="4" type="noConversion"/>
  </si>
  <si>
    <t>@EQRR</t>
    <phoneticPr fontId="4" type="noConversion"/>
  </si>
  <si>
    <t>@EMXC</t>
    <phoneticPr fontId="4" type="noConversion"/>
  </si>
  <si>
    <t>U:EDOW</t>
    <phoneticPr fontId="4" type="noConversion"/>
  </si>
  <si>
    <t>U:FMDG</t>
    <phoneticPr fontId="4" type="noConversion"/>
  </si>
  <si>
    <t>U:EMBU</t>
    <phoneticPr fontId="4" type="noConversion"/>
  </si>
  <si>
    <t>U:MFDX</t>
    <phoneticPr fontId="4" type="noConversion"/>
  </si>
  <si>
    <t>U:SECT</t>
    <phoneticPr fontId="4" type="noConversion"/>
  </si>
  <si>
    <t>U:MFEM</t>
    <phoneticPr fontId="4" type="noConversion"/>
  </si>
  <si>
    <t>U:MFUS</t>
    <phoneticPr fontId="4" type="noConversion"/>
  </si>
  <si>
    <t>U:MAGA</t>
    <phoneticPr fontId="4" type="noConversion"/>
  </si>
  <si>
    <t>U:OBOR</t>
    <phoneticPr fontId="4" type="noConversion"/>
  </si>
  <si>
    <t>U:GSEW</t>
    <phoneticPr fontId="4" type="noConversion"/>
  </si>
  <si>
    <t>U:PBUS</t>
    <phoneticPr fontId="4" type="noConversion"/>
  </si>
  <si>
    <t>U:LFEQ</t>
    <phoneticPr fontId="4" type="noConversion"/>
  </si>
  <si>
    <t>U:CHGX</t>
    <phoneticPr fontId="4" type="noConversion"/>
  </si>
  <si>
    <t>U:SCHK</t>
    <phoneticPr fontId="4" type="noConversion"/>
  </si>
  <si>
    <t>U:KEMQ</t>
    <phoneticPr fontId="4" type="noConversion"/>
  </si>
  <si>
    <t>@USMC</t>
    <phoneticPr fontId="4" type="noConversion"/>
  </si>
  <si>
    <t>U:VWID</t>
    <phoneticPr fontId="4" type="noConversion"/>
  </si>
  <si>
    <t>U:KGRN</t>
    <phoneticPr fontId="4" type="noConversion"/>
  </si>
  <si>
    <t>U:AIEQ</t>
    <phoneticPr fontId="4" type="noConversion"/>
  </si>
  <si>
    <t>@USVM</t>
    <phoneticPr fontId="4" type="noConversion"/>
  </si>
  <si>
    <t>@UIVM</t>
    <phoneticPr fontId="4" type="noConversion"/>
  </si>
  <si>
    <t>@ULVM</t>
    <phoneticPr fontId="4" type="noConversion"/>
  </si>
  <si>
    <t>@UEVM</t>
    <phoneticPr fontId="4" type="noConversion"/>
  </si>
  <si>
    <t>U:BIBL</t>
    <phoneticPr fontId="4" type="noConversion"/>
  </si>
  <si>
    <t>U:YPS</t>
    <phoneticPr fontId="4" type="noConversion"/>
  </si>
  <si>
    <t>@SDVY</t>
    <phoneticPr fontId="4" type="noConversion"/>
  </si>
  <si>
    <t>U:FLGB</t>
    <phoneticPr fontId="4" type="noConversion"/>
  </si>
  <si>
    <t>U:FLEU</t>
    <phoneticPr fontId="4" type="noConversion"/>
  </si>
  <si>
    <t>U:FLFR</t>
    <phoneticPr fontId="4" type="noConversion"/>
  </si>
  <si>
    <t>U:FLMX</t>
    <phoneticPr fontId="4" type="noConversion"/>
  </si>
  <si>
    <t>U:FLEE</t>
    <phoneticPr fontId="4" type="noConversion"/>
  </si>
  <si>
    <t>U:FLCA</t>
    <phoneticPr fontId="4" type="noConversion"/>
  </si>
  <si>
    <t>U:FLTW</t>
    <phoneticPr fontId="4" type="noConversion"/>
  </si>
  <si>
    <t>U:FLHK</t>
    <phoneticPr fontId="4" type="noConversion"/>
  </si>
  <si>
    <t>U:FLAU</t>
    <phoneticPr fontId="4" type="noConversion"/>
  </si>
  <si>
    <t>U:FLCH</t>
    <phoneticPr fontId="4" type="noConversion"/>
  </si>
  <si>
    <t>U:FLGR</t>
    <phoneticPr fontId="4" type="noConversion"/>
  </si>
  <si>
    <t>U:FLJH</t>
    <phoneticPr fontId="4" type="noConversion"/>
  </si>
  <si>
    <t>U:FLKR</t>
    <phoneticPr fontId="4" type="noConversion"/>
  </si>
  <si>
    <t>U:FLBR</t>
    <phoneticPr fontId="4" type="noConversion"/>
  </si>
  <si>
    <t>U:FLIY</t>
    <phoneticPr fontId="4" type="noConversion"/>
  </si>
  <si>
    <t>U:FLJP</t>
    <phoneticPr fontId="4" type="noConversion"/>
  </si>
  <si>
    <t>U:JVAL</t>
    <phoneticPr fontId="4" type="noConversion"/>
  </si>
  <si>
    <t>U:EMEM</t>
    <phoneticPr fontId="4" type="noConversion"/>
  </si>
  <si>
    <t>U:ENTR</t>
    <phoneticPr fontId="4" type="noConversion"/>
  </si>
  <si>
    <t>U:DIVB</t>
    <phoneticPr fontId="4" type="noConversion"/>
  </si>
  <si>
    <t>U:JHSC</t>
    <phoneticPr fontId="4" type="noConversion"/>
  </si>
  <si>
    <t>U:JMOM</t>
    <phoneticPr fontId="4" type="noConversion"/>
  </si>
  <si>
    <t>U:JQUA</t>
    <phoneticPr fontId="4" type="noConversion"/>
  </si>
  <si>
    <t>U:OMFS</t>
    <phoneticPr fontId="4" type="noConversion"/>
  </si>
  <si>
    <t>U:OMFL</t>
    <phoneticPr fontId="4" type="noConversion"/>
  </si>
  <si>
    <t>U:PILL</t>
    <phoneticPr fontId="4" type="noConversion"/>
  </si>
  <si>
    <t>U:SPDV</t>
    <phoneticPr fontId="4" type="noConversion"/>
  </si>
  <si>
    <t>U:EEMD</t>
    <phoneticPr fontId="4" type="noConversion"/>
  </si>
  <si>
    <t>U:IZRL</t>
    <phoneticPr fontId="4" type="noConversion"/>
  </si>
  <si>
    <t>U:USAI</t>
    <phoneticPr fontId="4" type="noConversion"/>
  </si>
  <si>
    <t>U:VICE</t>
    <phoneticPr fontId="4" type="noConversion"/>
  </si>
  <si>
    <t>@CLRG</t>
    <phoneticPr fontId="4" type="noConversion"/>
  </si>
  <si>
    <t>U:SIMS</t>
    <phoneticPr fontId="4" type="noConversion"/>
  </si>
  <si>
    <t>U:FITE</t>
    <phoneticPr fontId="4" type="noConversion"/>
  </si>
  <si>
    <t>U:HAIL</t>
    <phoneticPr fontId="4" type="noConversion"/>
  </si>
  <si>
    <t>U:DWCR</t>
    <phoneticPr fontId="4" type="noConversion"/>
  </si>
  <si>
    <t>U:DTEC</t>
    <phoneticPr fontId="4" type="noConversion"/>
  </si>
  <si>
    <t>U:VALQ</t>
    <phoneticPr fontId="4" type="noConversion"/>
  </si>
  <si>
    <t>U:BLOK</t>
    <phoneticPr fontId="4" type="noConversion"/>
  </si>
  <si>
    <t>@BLCN</t>
    <phoneticPr fontId="4" type="noConversion"/>
  </si>
  <si>
    <t>U:WLDR</t>
    <phoneticPr fontId="4" type="noConversion"/>
  </si>
  <si>
    <t>U:FIVA</t>
    <phoneticPr fontId="4" type="noConversion"/>
  </si>
  <si>
    <t>U:FIDI</t>
    <phoneticPr fontId="4" type="noConversion"/>
  </si>
  <si>
    <t>U:KARS</t>
    <phoneticPr fontId="4" type="noConversion"/>
  </si>
  <si>
    <t>@LEGR</t>
    <phoneticPr fontId="4" type="noConversion"/>
  </si>
  <si>
    <t>U:KOIN</t>
    <phoneticPr fontId="4" type="noConversion"/>
  </si>
  <si>
    <t>U:TMFC</t>
    <phoneticPr fontId="4" type="noConversion"/>
  </si>
  <si>
    <t>U:KURE</t>
    <phoneticPr fontId="4" type="noConversion"/>
  </si>
  <si>
    <t>U:FLSW</t>
    <phoneticPr fontId="4" type="noConversion"/>
  </si>
  <si>
    <t>U:FLIN</t>
    <phoneticPr fontId="4" type="noConversion"/>
  </si>
  <si>
    <t>U:FLAX</t>
    <phoneticPr fontId="4" type="noConversion"/>
  </si>
  <si>
    <t>U:VFMO</t>
    <phoneticPr fontId="4" type="noConversion"/>
  </si>
  <si>
    <t>U:VFMF</t>
    <phoneticPr fontId="4" type="noConversion"/>
  </si>
  <si>
    <t>U:VFQY</t>
    <phoneticPr fontId="4" type="noConversion"/>
  </si>
  <si>
    <t>U:VFVA</t>
    <phoneticPr fontId="4" type="noConversion"/>
  </si>
  <si>
    <t>U:VFMV</t>
    <phoneticPr fontId="4" type="noConversion"/>
  </si>
  <si>
    <t>@ROBT</t>
    <phoneticPr fontId="4" type="noConversion"/>
  </si>
  <si>
    <t>U:DINT</t>
    <phoneticPr fontId="4" type="noConversion"/>
  </si>
  <si>
    <t>U:IETC</t>
    <phoneticPr fontId="4" type="noConversion"/>
  </si>
  <si>
    <t>U:IEDI</t>
    <phoneticPr fontId="4" type="noConversion"/>
  </si>
  <si>
    <t>U:KNG</t>
    <phoneticPr fontId="4" type="noConversion"/>
  </si>
  <si>
    <t>U:PPTY</t>
    <phoneticPr fontId="4" type="noConversion"/>
  </si>
  <si>
    <t>U:IFRA</t>
    <phoneticPr fontId="4" type="noConversion"/>
  </si>
  <si>
    <t>U:QARP</t>
    <phoneticPr fontId="4" type="noConversion"/>
  </si>
  <si>
    <t>U:ESML</t>
    <phoneticPr fontId="4" type="noConversion"/>
  </si>
  <si>
    <t>@DRIV</t>
    <phoneticPr fontId="4" type="noConversion"/>
  </si>
  <si>
    <t>U:UBOT</t>
    <phoneticPr fontId="4" type="noConversion"/>
  </si>
  <si>
    <t>U:INDS</t>
    <phoneticPr fontId="4" type="noConversion"/>
  </si>
  <si>
    <t>U:SRVR</t>
    <phoneticPr fontId="4" type="noConversion"/>
  </si>
  <si>
    <t>U:BKC</t>
    <phoneticPr fontId="4" type="noConversion"/>
  </si>
  <si>
    <t>@AIQ</t>
    <phoneticPr fontId="4" type="noConversion"/>
  </si>
  <si>
    <t>U:OGIG</t>
    <phoneticPr fontId="4" type="noConversion"/>
  </si>
  <si>
    <t>U:BATT</t>
    <phoneticPr fontId="4" type="noConversion"/>
  </si>
  <si>
    <t>U:IAUF</t>
    <phoneticPr fontId="4" type="noConversion"/>
  </si>
  <si>
    <t>U:JUST</t>
    <phoneticPr fontId="4" type="noConversion"/>
  </si>
  <si>
    <t>U:BBRE</t>
    <phoneticPr fontId="4" type="noConversion"/>
  </si>
  <si>
    <t>U:XLC</t>
    <phoneticPr fontId="4" type="noConversion"/>
  </si>
  <si>
    <t>U:BBEU</t>
    <phoneticPr fontId="4" type="noConversion"/>
  </si>
  <si>
    <t>U:BBJP</t>
    <phoneticPr fontId="4" type="noConversion"/>
  </si>
  <si>
    <t>U:IRBO</t>
    <phoneticPr fontId="4" type="noConversion"/>
  </si>
  <si>
    <t>U:ACES</t>
    <phoneticPr fontId="4" type="noConversion"/>
  </si>
  <si>
    <t>@DWMC</t>
    <phoneticPr fontId="4" type="noConversion"/>
  </si>
  <si>
    <t>U:ONLN</t>
    <phoneticPr fontId="4" type="noConversion"/>
  </si>
  <si>
    <t>U:QDIV</t>
    <phoneticPr fontId="4" type="noConversion"/>
  </si>
  <si>
    <t>U:OSCV</t>
    <phoneticPr fontId="4" type="noConversion"/>
  </si>
  <si>
    <t>U:NACP</t>
    <phoneticPr fontId="4" type="noConversion"/>
  </si>
  <si>
    <t>U:PEXL</t>
    <phoneticPr fontId="4" type="noConversion"/>
  </si>
  <si>
    <t>U:SZNE</t>
    <phoneticPr fontId="4" type="noConversion"/>
  </si>
  <si>
    <t>U:LOUP</t>
    <phoneticPr fontId="4" type="noConversion"/>
  </si>
  <si>
    <t>U:FCTR</t>
    <phoneticPr fontId="4" type="noConversion"/>
  </si>
  <si>
    <t>U:BBAX</t>
    <phoneticPr fontId="4" type="noConversion"/>
  </si>
  <si>
    <t>U:UJUL</t>
    <phoneticPr fontId="4" type="noConversion"/>
  </si>
  <si>
    <t>U:BBCA</t>
    <phoneticPr fontId="4" type="noConversion"/>
  </si>
  <si>
    <t>U:PJUL</t>
    <phoneticPr fontId="4" type="noConversion"/>
  </si>
  <si>
    <t>U:EMMF</t>
    <phoneticPr fontId="4" type="noConversion"/>
  </si>
  <si>
    <t>U:DWMF</t>
    <phoneticPr fontId="4" type="noConversion"/>
  </si>
  <si>
    <t>@CHNA</t>
    <phoneticPr fontId="4" type="noConversion"/>
  </si>
  <si>
    <t>U:AUSF</t>
    <phoneticPr fontId="4" type="noConversion"/>
  </si>
  <si>
    <t>U:WOMN</t>
    <phoneticPr fontId="4" type="noConversion"/>
  </si>
  <si>
    <t>U:BJUL</t>
    <phoneticPr fontId="4" type="noConversion"/>
  </si>
  <si>
    <t>U:KMED</t>
    <phoneticPr fontId="4" type="noConversion"/>
  </si>
  <si>
    <t>@DVLU</t>
    <phoneticPr fontId="4" type="noConversion"/>
  </si>
  <si>
    <t>@DVOL</t>
    <phoneticPr fontId="4" type="noConversion"/>
  </si>
  <si>
    <t>@IUS</t>
    <phoneticPr fontId="4" type="noConversion"/>
  </si>
  <si>
    <t>U:BOUT</t>
    <phoneticPr fontId="4" type="noConversion"/>
  </si>
  <si>
    <t>U:UTRN</t>
    <phoneticPr fontId="4" type="noConversion"/>
  </si>
  <si>
    <t>U:ESGV</t>
    <phoneticPr fontId="4" type="noConversion"/>
  </si>
  <si>
    <t>U:QINT</t>
    <phoneticPr fontId="4" type="noConversion"/>
  </si>
  <si>
    <t>U:LSAF</t>
    <phoneticPr fontId="4" type="noConversion"/>
  </si>
  <si>
    <t>U:FLZA</t>
    <phoneticPr fontId="4" type="noConversion"/>
  </si>
  <si>
    <t>U:QTUM</t>
    <phoneticPr fontId="4" type="noConversion"/>
  </si>
  <si>
    <t>U:JHEM</t>
    <phoneticPr fontId="4" type="noConversion"/>
  </si>
  <si>
    <t>U:FLSA</t>
    <phoneticPr fontId="4" type="noConversion"/>
  </si>
  <si>
    <t>@ESPO</t>
    <phoneticPr fontId="4" type="noConversion"/>
  </si>
  <si>
    <t>U:FLLA</t>
    <phoneticPr fontId="4" type="noConversion"/>
  </si>
  <si>
    <t>U:DSTL</t>
    <phoneticPr fontId="4" type="noConversion"/>
  </si>
  <si>
    <t>U:QGRO</t>
    <phoneticPr fontId="4" type="noConversion"/>
  </si>
  <si>
    <t>U:KOMP</t>
    <phoneticPr fontId="4" type="noConversion"/>
  </si>
  <si>
    <t>U:MOTG</t>
    <phoneticPr fontId="4" type="noConversion"/>
  </si>
  <si>
    <t>U:DURA</t>
    <phoneticPr fontId="4" type="noConversion"/>
  </si>
  <si>
    <t>U:EASG</t>
    <phoneticPr fontId="4" type="noConversion"/>
  </si>
  <si>
    <t>U:TMFS</t>
    <phoneticPr fontId="4" type="noConversion"/>
  </si>
  <si>
    <t>U:CNRG</t>
    <phoneticPr fontId="4" type="noConversion"/>
  </si>
  <si>
    <t>U:SWAN</t>
    <phoneticPr fontId="4" type="noConversion"/>
  </si>
  <si>
    <t>@FDNI</t>
    <phoneticPr fontId="4" type="noConversion"/>
  </si>
  <si>
    <t>U:RSPC</t>
    <phoneticPr fontId="4" type="noConversion"/>
  </si>
  <si>
    <t>U:VSGX</t>
    <phoneticPr fontId="4" type="noConversion"/>
  </si>
  <si>
    <t>U:DQML</t>
    <phoneticPr fontId="4" type="noConversion"/>
  </si>
  <si>
    <t>U:PAWZ</t>
    <phoneticPr fontId="4" type="noConversion"/>
  </si>
  <si>
    <t>U:DMDV</t>
    <phoneticPr fontId="4" type="noConversion"/>
  </si>
  <si>
    <t>U:WANT</t>
    <phoneticPr fontId="4" type="noConversion"/>
  </si>
  <si>
    <t>@EBIZ</t>
    <phoneticPr fontId="4" type="noConversion"/>
  </si>
  <si>
    <t>U:EMCR</t>
    <phoneticPr fontId="4" type="noConversion"/>
  </si>
  <si>
    <t>U:EMSG</t>
    <phoneticPr fontId="4" type="noConversion"/>
  </si>
  <si>
    <t>U:CHIR</t>
    <phoneticPr fontId="4" type="noConversion"/>
  </si>
  <si>
    <t>U:CHIS</t>
    <phoneticPr fontId="4" type="noConversion"/>
  </si>
  <si>
    <t>U:CHIK</t>
    <phoneticPr fontId="4" type="noConversion"/>
  </si>
  <si>
    <t>U:CHIU</t>
    <phoneticPr fontId="4" type="noConversion"/>
  </si>
  <si>
    <t>U:CHIH</t>
    <phoneticPr fontId="4" type="noConversion"/>
  </si>
  <si>
    <t>U:IQIN</t>
    <phoneticPr fontId="4" type="noConversion"/>
  </si>
  <si>
    <t>U:UOCT</t>
    <phoneticPr fontId="4" type="noConversion"/>
  </si>
  <si>
    <t>U:BOCT</t>
    <phoneticPr fontId="4" type="noConversion"/>
  </si>
  <si>
    <t>U:POCT</t>
    <phoneticPr fontId="4" type="noConversion"/>
  </si>
  <si>
    <t>U:ERSX</t>
    <phoneticPr fontId="4" type="noConversion"/>
  </si>
  <si>
    <t>U:UJAN</t>
    <phoneticPr fontId="4" type="noConversion"/>
  </si>
  <si>
    <t>U:BJAN</t>
    <phoneticPr fontId="4" type="noConversion"/>
  </si>
  <si>
    <t>U:PJAN</t>
    <phoneticPr fontId="4" type="noConversion"/>
  </si>
  <si>
    <t>U:SSPY</t>
    <phoneticPr fontId="4" type="noConversion"/>
  </si>
  <si>
    <t>U:UCOM</t>
    <phoneticPr fontId="4" type="noConversion"/>
  </si>
  <si>
    <t>U:EMFQ</t>
    <phoneticPr fontId="4" type="noConversion"/>
  </si>
  <si>
    <t>U:ARKF</t>
    <phoneticPr fontId="4" type="noConversion"/>
  </si>
  <si>
    <t>U:VPC</t>
    <phoneticPr fontId="4" type="noConversion"/>
  </si>
  <si>
    <t>U:FDEM</t>
    <phoneticPr fontId="4" type="noConversion"/>
  </si>
  <si>
    <t>U:FDEV</t>
    <phoneticPr fontId="4" type="noConversion"/>
  </si>
  <si>
    <t>U:FSMD</t>
    <phoneticPr fontId="4" type="noConversion"/>
  </si>
  <si>
    <t>U:FIVG</t>
    <phoneticPr fontId="4" type="noConversion"/>
  </si>
  <si>
    <t>U:USSG</t>
    <phoneticPr fontId="4" type="noConversion"/>
  </si>
  <si>
    <t>@EWJV</t>
    <phoneticPr fontId="4" type="noConversion"/>
  </si>
  <si>
    <t>U:BBUS</t>
    <phoneticPr fontId="4" type="noConversion"/>
  </si>
  <si>
    <t>U:HOMZ</t>
    <phoneticPr fontId="4" type="noConversion"/>
  </si>
  <si>
    <t>U:DYNF</t>
    <phoneticPr fontId="4" type="noConversion"/>
  </si>
  <si>
    <t>U:FOVL</t>
    <phoneticPr fontId="4" type="noConversion"/>
  </si>
  <si>
    <t>U:NETL.IV</t>
    <phoneticPr fontId="4" type="noConversion"/>
  </si>
  <si>
    <t>U:XLSR</t>
    <phoneticPr fontId="4" type="noConversion"/>
  </si>
  <si>
    <t>U:PAPR</t>
    <phoneticPr fontId="4" type="noConversion"/>
  </si>
  <si>
    <t>U:UAPR</t>
    <phoneticPr fontId="4" type="noConversion"/>
  </si>
  <si>
    <t>U:BAPR</t>
    <phoneticPr fontId="4" type="noConversion"/>
  </si>
  <si>
    <t>U:IXSE</t>
    <phoneticPr fontId="4" type="noConversion"/>
  </si>
  <si>
    <t>@GNOM</t>
    <phoneticPr fontId="4" type="noConversion"/>
  </si>
  <si>
    <t>@UFO</t>
    <phoneticPr fontId="4" type="noConversion"/>
  </si>
  <si>
    <t>U:SFY</t>
    <phoneticPr fontId="4" type="noConversion"/>
  </si>
  <si>
    <t>U:SFYX</t>
    <phoneticPr fontId="4" type="noConversion"/>
  </si>
  <si>
    <t>U:KEMX</t>
    <phoneticPr fontId="4" type="noConversion"/>
  </si>
  <si>
    <t>@CLOU</t>
    <phoneticPr fontId="4" type="noConversion"/>
  </si>
  <si>
    <t>U:YOLO</t>
    <phoneticPr fontId="4" type="noConversion"/>
  </si>
  <si>
    <t>U:IDRV</t>
    <phoneticPr fontId="4" type="noConversion"/>
  </si>
  <si>
    <t>U:TPHD</t>
    <phoneticPr fontId="4" type="noConversion"/>
  </si>
  <si>
    <t>U:TPLC</t>
    <phoneticPr fontId="4" type="noConversion"/>
  </si>
  <si>
    <t>U:PTIN</t>
    <phoneticPr fontId="4" type="noConversion"/>
  </si>
  <si>
    <t>U:BUL</t>
    <phoneticPr fontId="4" type="noConversion"/>
  </si>
  <si>
    <t>@ECOW</t>
    <phoneticPr fontId="4" type="noConversion"/>
  </si>
  <si>
    <t>U:TRND</t>
    <phoneticPr fontId="4" type="noConversion"/>
  </si>
  <si>
    <t>@HERD</t>
    <phoneticPr fontId="4" type="noConversion"/>
  </si>
  <si>
    <t>@BYOB</t>
    <phoneticPr fontId="4" type="noConversion"/>
  </si>
  <si>
    <t>U:SFYF</t>
    <phoneticPr fontId="4" type="noConversion"/>
  </si>
  <si>
    <t>@SUSL</t>
    <phoneticPr fontId="4" type="noConversion"/>
  </si>
  <si>
    <t>U:AMOM</t>
    <phoneticPr fontId="4" type="noConversion"/>
  </si>
  <si>
    <t>U:QRFT</t>
    <phoneticPr fontId="4" type="noConversion"/>
  </si>
  <si>
    <t>U:PLAT</t>
    <phoneticPr fontId="4" type="noConversion"/>
  </si>
  <si>
    <t>U:GLIF</t>
    <phoneticPr fontId="4" type="noConversion"/>
  </si>
  <si>
    <t>U:FRDM</t>
    <phoneticPr fontId="4" type="noConversion"/>
  </si>
  <si>
    <t>U:BJUN</t>
    <phoneticPr fontId="4" type="noConversion"/>
  </si>
  <si>
    <t>U:PJUN</t>
    <phoneticPr fontId="4" type="noConversion"/>
  </si>
  <si>
    <t>U:NERD</t>
    <phoneticPr fontId="4" type="noConversion"/>
  </si>
  <si>
    <t>U:NULC</t>
    <phoneticPr fontId="4" type="noConversion"/>
  </si>
  <si>
    <t>U:UJUN</t>
    <phoneticPr fontId="4" type="noConversion"/>
  </si>
  <si>
    <t>U:IHAK</t>
    <phoneticPr fontId="4" type="noConversion"/>
  </si>
  <si>
    <t>U:IDNA</t>
    <phoneticPr fontId="4" type="noConversion"/>
  </si>
  <si>
    <t>U:HTEC</t>
    <phoneticPr fontId="4" type="noConversion"/>
  </si>
  <si>
    <t>U:SNPE</t>
    <phoneticPr fontId="4" type="noConversion"/>
  </si>
  <si>
    <t>U:EJUL</t>
    <phoneticPr fontId="4" type="noConversion"/>
  </si>
  <si>
    <t>U:IJUL</t>
    <phoneticPr fontId="4" type="noConversion"/>
  </si>
  <si>
    <t>U:THCX</t>
    <phoneticPr fontId="4" type="noConversion"/>
  </si>
  <si>
    <t>U:ACIO</t>
    <phoneticPr fontId="4" type="noConversion"/>
  </si>
  <si>
    <t>U:QLVE</t>
    <phoneticPr fontId="4" type="noConversion"/>
  </si>
  <si>
    <t>U:QLV</t>
    <phoneticPr fontId="4" type="noConversion"/>
  </si>
  <si>
    <t>U:QLVD</t>
    <phoneticPr fontId="4" type="noConversion"/>
  </si>
  <si>
    <t>@HLAL</t>
    <phoneticPr fontId="4" type="noConversion"/>
  </si>
  <si>
    <t>U:CNBS</t>
    <phoneticPr fontId="4" type="noConversion"/>
  </si>
  <si>
    <t>U:TOKE</t>
    <phoneticPr fontId="4" type="noConversion"/>
  </si>
  <si>
    <t>U:UAUG</t>
    <phoneticPr fontId="4" type="noConversion"/>
  </si>
  <si>
    <t>U:PAUG</t>
    <phoneticPr fontId="4" type="noConversion"/>
  </si>
  <si>
    <t>U:ECLN</t>
    <phoneticPr fontId="4" type="noConversion"/>
  </si>
  <si>
    <t>U:USEP</t>
    <phoneticPr fontId="4" type="noConversion"/>
  </si>
  <si>
    <t>U:BSEP</t>
    <phoneticPr fontId="4" type="noConversion"/>
  </si>
  <si>
    <t>U:PSEP</t>
    <phoneticPr fontId="4" type="noConversion"/>
  </si>
  <si>
    <t>@WCLD</t>
    <phoneticPr fontId="4" type="noConversion"/>
  </si>
  <si>
    <t>U:VEGN</t>
    <phoneticPr fontId="4" type="noConversion"/>
  </si>
  <si>
    <t>U:AVEM</t>
    <phoneticPr fontId="4" type="noConversion"/>
  </si>
  <si>
    <t>@POTX</t>
    <phoneticPr fontId="4" type="noConversion"/>
  </si>
  <si>
    <t>U:REVS</t>
    <phoneticPr fontId="4" type="noConversion"/>
  </si>
  <si>
    <t>U:RECS</t>
    <phoneticPr fontId="4" type="noConversion"/>
  </si>
  <si>
    <t>U:AVUV</t>
    <phoneticPr fontId="4" type="noConversion"/>
  </si>
  <si>
    <t>U:AVDE</t>
    <phoneticPr fontId="4" type="noConversion"/>
  </si>
  <si>
    <t>U:AVUS</t>
    <phoneticPr fontId="4" type="noConversion"/>
  </si>
  <si>
    <t>U:AVDV</t>
    <phoneticPr fontId="4" type="noConversion"/>
  </si>
  <si>
    <t>U:KOCT</t>
    <phoneticPr fontId="4" type="noConversion"/>
  </si>
  <si>
    <t>U:NOCT</t>
    <phoneticPr fontId="4" type="noConversion"/>
  </si>
  <si>
    <t>U:OVL</t>
    <phoneticPr fontId="4" type="noConversion"/>
  </si>
  <si>
    <t>U:OVF</t>
    <phoneticPr fontId="4" type="noConversion"/>
  </si>
  <si>
    <t>U:WWJD</t>
    <phoneticPr fontId="4" type="noConversion"/>
  </si>
  <si>
    <t>U:OVS</t>
    <phoneticPr fontId="4" type="noConversion"/>
  </si>
  <si>
    <t>U:XOUT</t>
    <phoneticPr fontId="4" type="noConversion"/>
  </si>
  <si>
    <t>U:QQH</t>
    <phoneticPr fontId="4" type="noConversion"/>
  </si>
  <si>
    <t>U:LGH</t>
    <phoneticPr fontId="4" type="noConversion"/>
  </si>
  <si>
    <t>@HERO</t>
    <phoneticPr fontId="4" type="noConversion"/>
  </si>
  <si>
    <t>@BUG</t>
    <phoneticPr fontId="4" type="noConversion"/>
  </si>
  <si>
    <t>@GXTG</t>
    <phoneticPr fontId="4" type="noConversion"/>
  </si>
  <si>
    <t>U:UNOV</t>
    <phoneticPr fontId="4" type="noConversion"/>
  </si>
  <si>
    <t>U:TDV</t>
    <phoneticPr fontId="4" type="noConversion"/>
  </si>
  <si>
    <t>U:DAUG</t>
    <phoneticPr fontId="4" type="noConversion"/>
  </si>
  <si>
    <t>U:FAUG</t>
    <phoneticPr fontId="4" type="noConversion"/>
  </si>
  <si>
    <t>U:WEBL</t>
    <phoneticPr fontId="4" type="noConversion"/>
  </si>
  <si>
    <t>U:TMDV</t>
    <phoneticPr fontId="4" type="noConversion"/>
  </si>
  <si>
    <t>U:HIBL</t>
    <phoneticPr fontId="4" type="noConversion"/>
  </si>
  <si>
    <t>U:FCPI</t>
    <phoneticPr fontId="4" type="noConversion"/>
  </si>
  <si>
    <t>U:BNOV</t>
    <phoneticPr fontId="4" type="noConversion"/>
  </si>
  <si>
    <t>U:PNOV</t>
    <phoneticPr fontId="4" type="noConversion"/>
  </si>
  <si>
    <t>U:MOTO</t>
    <phoneticPr fontId="4" type="noConversion"/>
  </si>
  <si>
    <t>U:DNOV</t>
    <phoneticPr fontId="4" type="noConversion"/>
  </si>
  <si>
    <t>U:FNOV</t>
    <phoneticPr fontId="4" type="noConversion"/>
  </si>
  <si>
    <t>U:UDEC</t>
    <phoneticPr fontId="4" type="noConversion"/>
  </si>
  <si>
    <t>U:PDEC</t>
    <phoneticPr fontId="4" type="noConversion"/>
  </si>
  <si>
    <t>U:BDEC</t>
    <phoneticPr fontId="4" type="noConversion"/>
  </si>
  <si>
    <t>U:TPIF</t>
    <phoneticPr fontId="4" type="noConversion"/>
  </si>
  <si>
    <t>U:TPSC</t>
    <phoneticPr fontId="4" type="noConversion"/>
  </si>
  <si>
    <t>U:URNM</t>
    <phoneticPr fontId="4" type="noConversion"/>
  </si>
  <si>
    <t>U:AFMC</t>
    <phoneticPr fontId="4" type="noConversion"/>
  </si>
  <si>
    <t>U:AFSM</t>
    <phoneticPr fontId="4" type="noConversion"/>
  </si>
  <si>
    <t>U:AFLG</t>
    <phoneticPr fontId="4" type="noConversion"/>
  </si>
  <si>
    <t>U:BBIN</t>
    <phoneticPr fontId="4" type="noConversion"/>
  </si>
  <si>
    <t>U:AESR</t>
    <phoneticPr fontId="4" type="noConversion"/>
  </si>
  <si>
    <t>U:IQSI</t>
    <phoneticPr fontId="4" type="noConversion"/>
  </si>
  <si>
    <t>U:IQSU</t>
    <phoneticPr fontId="4" type="noConversion"/>
  </si>
  <si>
    <t>U:SPUS</t>
    <phoneticPr fontId="4" type="noConversion"/>
  </si>
  <si>
    <t>U:RAFE</t>
    <phoneticPr fontId="4" type="noConversion"/>
  </si>
  <si>
    <t>U:NUSI</t>
    <phoneticPr fontId="4" type="noConversion"/>
  </si>
  <si>
    <t>@DWUS</t>
    <phoneticPr fontId="4" type="noConversion"/>
  </si>
  <si>
    <t>@DWAW</t>
    <phoneticPr fontId="4" type="noConversion"/>
  </si>
  <si>
    <t>U:NJAN</t>
    <phoneticPr fontId="4" type="noConversion"/>
  </si>
  <si>
    <t>U:IJAN</t>
    <phoneticPr fontId="4" type="noConversion"/>
  </si>
  <si>
    <t>U:KJAN</t>
    <phoneticPr fontId="4" type="noConversion"/>
  </si>
  <si>
    <t>U:EJAN</t>
    <phoneticPr fontId="4" type="noConversion"/>
  </si>
  <si>
    <t>U:TECB</t>
    <phoneticPr fontId="4" type="noConversion"/>
  </si>
  <si>
    <t>U:STLG</t>
    <phoneticPr fontId="4" type="noConversion"/>
  </si>
  <si>
    <t>U:STLV</t>
    <phoneticPr fontId="4" type="noConversion"/>
  </si>
  <si>
    <t>U:SSUS</t>
    <phoneticPr fontId="4" type="noConversion"/>
  </si>
  <si>
    <t>U:SMDY</t>
    <phoneticPr fontId="4" type="noConversion"/>
  </si>
  <si>
    <t>U:PFEB</t>
    <phoneticPr fontId="4" type="noConversion"/>
  </si>
  <si>
    <t>U:BFEB</t>
    <phoneticPr fontId="4" type="noConversion"/>
  </si>
  <si>
    <t>U:UFEB</t>
    <phoneticPr fontId="4" type="noConversion"/>
  </si>
  <si>
    <t>U:ARMR</t>
    <phoneticPr fontId="4" type="noConversion"/>
  </si>
  <si>
    <t>@LDEM</t>
    <phoneticPr fontId="4" type="noConversion"/>
  </si>
  <si>
    <t>U:AWAY</t>
    <phoneticPr fontId="4" type="noConversion"/>
  </si>
  <si>
    <t>U:FFEB</t>
    <phoneticPr fontId="4" type="noConversion"/>
  </si>
  <si>
    <t>U:DFEB</t>
    <phoneticPr fontId="4" type="noConversion"/>
  </si>
  <si>
    <t>U:IQM</t>
    <phoneticPr fontId="4" type="noConversion"/>
  </si>
  <si>
    <t>U:BUYZ</t>
    <phoneticPr fontId="4" type="noConversion"/>
  </si>
  <si>
    <t>U:PMAR</t>
    <phoneticPr fontId="4" type="noConversion"/>
  </si>
  <si>
    <t>U:BMAR</t>
    <phoneticPr fontId="4" type="noConversion"/>
  </si>
  <si>
    <t>U:UMAR</t>
    <phoneticPr fontId="4" type="noConversion"/>
  </si>
  <si>
    <t>U:HELX</t>
    <phoneticPr fontId="4" type="noConversion"/>
  </si>
  <si>
    <t>U:LRNZ</t>
    <phoneticPr fontId="4" type="noConversion"/>
  </si>
  <si>
    <t>U:WUGI</t>
    <phoneticPr fontId="4" type="noConversion"/>
  </si>
  <si>
    <t>U:FDG</t>
    <phoneticPr fontId="4" type="noConversion"/>
  </si>
  <si>
    <t>U:FLV</t>
    <phoneticPr fontId="4" type="noConversion"/>
  </si>
  <si>
    <t>U:KAPR</t>
    <phoneticPr fontId="4" type="noConversion"/>
  </si>
  <si>
    <t>U:NAPR</t>
    <phoneticPr fontId="4" type="noConversion"/>
  </si>
  <si>
    <t>U:HSMV</t>
    <phoneticPr fontId="4" type="noConversion"/>
  </si>
  <si>
    <t>U:KOKU</t>
    <phoneticPr fontId="4" type="noConversion"/>
  </si>
  <si>
    <t>U:BKLC</t>
    <phoneticPr fontId="4" type="noConversion"/>
  </si>
  <si>
    <t>U:BKSE</t>
    <phoneticPr fontId="4" type="noConversion"/>
  </si>
  <si>
    <t>U:BKMC</t>
    <phoneticPr fontId="4" type="noConversion"/>
  </si>
  <si>
    <t>U:BBMC</t>
    <phoneticPr fontId="4" type="noConversion"/>
  </si>
  <si>
    <t>U:BKEM</t>
    <phoneticPr fontId="4" type="noConversion"/>
  </si>
  <si>
    <t>U:BKIE</t>
    <phoneticPr fontId="4" type="noConversion"/>
  </si>
  <si>
    <t>U:BMAY</t>
    <phoneticPr fontId="4" type="noConversion"/>
  </si>
  <si>
    <t>U:PMAY</t>
    <phoneticPr fontId="4" type="noConversion"/>
  </si>
  <si>
    <t>U:UMAY</t>
    <phoneticPr fontId="4" type="noConversion"/>
  </si>
  <si>
    <t>U:THNQ</t>
    <phoneticPr fontId="4" type="noConversion"/>
  </si>
  <si>
    <t>U:SIXL</t>
    <phoneticPr fontId="4" type="noConversion"/>
  </si>
  <si>
    <t>U:SIXA</t>
    <phoneticPr fontId="4" type="noConversion"/>
  </si>
  <si>
    <t>U:SIXS</t>
    <phoneticPr fontId="4" type="noConversion"/>
  </si>
  <si>
    <t>U:SIXH</t>
    <phoneticPr fontId="4" type="noConversion"/>
  </si>
  <si>
    <t>U:SQEW</t>
    <phoneticPr fontId="4" type="noConversion"/>
  </si>
  <si>
    <t>U:GSUS</t>
    <phoneticPr fontId="4" type="noConversion"/>
  </si>
  <si>
    <t>U:GSEE</t>
    <phoneticPr fontId="4" type="noConversion"/>
  </si>
  <si>
    <t>U:GSID</t>
    <phoneticPr fontId="4" type="noConversion"/>
  </si>
  <si>
    <t>U:DMAY</t>
    <phoneticPr fontId="4" type="noConversion"/>
  </si>
  <si>
    <t>U:FMAY</t>
    <phoneticPr fontId="4" type="noConversion"/>
  </si>
  <si>
    <t>U:JEPI</t>
    <phoneticPr fontId="4" type="noConversion"/>
  </si>
  <si>
    <t>U:JIG</t>
    <phoneticPr fontId="4" type="noConversion"/>
  </si>
  <si>
    <t>U:CFCV</t>
    <phoneticPr fontId="4" type="noConversion"/>
  </si>
  <si>
    <t>U:SSLY</t>
    <phoneticPr fontId="4" type="noConversion"/>
  </si>
  <si>
    <t>U:APRW</t>
    <phoneticPr fontId="4" type="noConversion"/>
  </si>
  <si>
    <t>U:APRT</t>
    <phoneticPr fontId="4" type="noConversion"/>
  </si>
  <si>
    <t>U:FMIL</t>
    <phoneticPr fontId="4" type="noConversion"/>
  </si>
  <si>
    <t>U:FBCG</t>
    <phoneticPr fontId="4" type="noConversion"/>
  </si>
  <si>
    <t>U:FBCV</t>
    <phoneticPr fontId="4" type="noConversion"/>
  </si>
  <si>
    <t>U:BETZ</t>
    <phoneticPr fontId="4" type="noConversion"/>
  </si>
  <si>
    <t>U:GERM</t>
    <phoneticPr fontId="4" type="noConversion"/>
  </si>
  <si>
    <t>@DMXF</t>
    <phoneticPr fontId="4" type="noConversion"/>
  </si>
  <si>
    <t>@USXF</t>
    <phoneticPr fontId="4" type="noConversion"/>
  </si>
  <si>
    <t>@CEFA</t>
    <phoneticPr fontId="4" type="noConversion"/>
  </si>
  <si>
    <t>U:PFFV</t>
    <phoneticPr fontId="4" type="noConversion"/>
  </si>
  <si>
    <t>U:VIRS</t>
    <phoneticPr fontId="4" type="noConversion"/>
  </si>
  <si>
    <t>U:WFH</t>
    <phoneticPr fontId="4" type="noConversion"/>
  </si>
  <si>
    <t>U:ALTL</t>
    <phoneticPr fontId="4" type="noConversion"/>
  </si>
  <si>
    <t>U:PAMC</t>
    <phoneticPr fontId="4" type="noConversion"/>
  </si>
  <si>
    <t>U:PALC</t>
    <phoneticPr fontId="4" type="noConversion"/>
  </si>
  <si>
    <t>U:FJUN</t>
    <phoneticPr fontId="4" type="noConversion"/>
  </si>
  <si>
    <t>U:JULT</t>
    <phoneticPr fontId="4" type="noConversion"/>
  </si>
  <si>
    <t>U:NJUL</t>
    <phoneticPr fontId="4" type="noConversion"/>
  </si>
  <si>
    <t>U:JULZ</t>
    <phoneticPr fontId="4" type="noConversion"/>
  </si>
  <si>
    <t>U:KJUL</t>
    <phoneticPr fontId="4" type="noConversion"/>
  </si>
  <si>
    <t>U:JULW</t>
    <phoneticPr fontId="4" type="noConversion"/>
  </si>
  <si>
    <t>@EDUT</t>
    <phoneticPr fontId="4" type="noConversion"/>
  </si>
  <si>
    <t>U:ESGA</t>
    <phoneticPr fontId="4" type="noConversion"/>
  </si>
  <si>
    <t>U:MID</t>
    <phoneticPr fontId="4" type="noConversion"/>
  </si>
  <si>
    <t>U:DJUL</t>
    <phoneticPr fontId="4" type="noConversion"/>
  </si>
  <si>
    <t>U:FJUL</t>
    <phoneticPr fontId="4" type="noConversion"/>
  </si>
  <si>
    <t>U:MMLG</t>
    <phoneticPr fontId="4" type="noConversion"/>
  </si>
  <si>
    <t>U:EFIV</t>
    <phoneticPr fontId="4" type="noConversion"/>
  </si>
  <si>
    <t>U:KESG</t>
    <phoneticPr fontId="4" type="noConversion"/>
  </si>
  <si>
    <t>@EDOC</t>
    <phoneticPr fontId="4" type="noConversion"/>
  </si>
  <si>
    <t>U:AUGZ</t>
    <phoneticPr fontId="4" type="noConversion"/>
  </si>
  <si>
    <t>U:TEQI</t>
    <phoneticPr fontId="4" type="noConversion"/>
  </si>
  <si>
    <t>U:TGRW</t>
    <phoneticPr fontId="4" type="noConversion"/>
  </si>
  <si>
    <t>U:TDVG</t>
    <phoneticPr fontId="4" type="noConversion"/>
  </si>
  <si>
    <t>U:TCHP</t>
    <phoneticPr fontId="4" type="noConversion"/>
  </si>
  <si>
    <t>U:BUFR</t>
    <phoneticPr fontId="4" type="noConversion"/>
  </si>
  <si>
    <t>U:TFJL</t>
    <phoneticPr fontId="4" type="noConversion"/>
  </si>
  <si>
    <t>U:TBJL</t>
    <phoneticPr fontId="4" type="noConversion"/>
  </si>
  <si>
    <t>U:FUNL</t>
    <phoneticPr fontId="4" type="noConversion"/>
  </si>
  <si>
    <t>U:LCG</t>
    <phoneticPr fontId="4" type="noConversion"/>
  </si>
  <si>
    <t>U:SEPZ</t>
    <phoneticPr fontId="4" type="noConversion"/>
  </si>
  <si>
    <t>U:MSOS</t>
    <phoneticPr fontId="4" type="noConversion"/>
  </si>
  <si>
    <t>U:KWT</t>
    <phoneticPr fontId="4" type="noConversion"/>
  </si>
  <si>
    <t>U:SPYC</t>
    <phoneticPr fontId="4" type="noConversion"/>
  </si>
  <si>
    <t>U:SPUC</t>
    <phoneticPr fontId="4" type="noConversion"/>
  </si>
  <si>
    <t>U:SPD</t>
    <phoneticPr fontId="4" type="noConversion"/>
  </si>
  <si>
    <t>@QQQN</t>
    <phoneticPr fontId="4" type="noConversion"/>
  </si>
  <si>
    <t>U:FLRG</t>
    <phoneticPr fontId="4" type="noConversion"/>
  </si>
  <si>
    <t>U:VNSE</t>
    <phoneticPr fontId="4" type="noConversion"/>
  </si>
  <si>
    <t>U:VNMC</t>
    <phoneticPr fontId="4" type="noConversion"/>
  </si>
  <si>
    <t>U:DSEP</t>
    <phoneticPr fontId="4" type="noConversion"/>
  </si>
  <si>
    <t>U:FSEP</t>
    <phoneticPr fontId="4" type="noConversion"/>
  </si>
  <si>
    <t>U:XVV</t>
    <phoneticPr fontId="4" type="noConversion"/>
  </si>
  <si>
    <t>U:BLDG</t>
    <phoneticPr fontId="4" type="noConversion"/>
  </si>
  <si>
    <t>U:XJH</t>
    <phoneticPr fontId="4" type="noConversion"/>
  </si>
  <si>
    <t>U:XJR</t>
    <phoneticPr fontId="4" type="noConversion"/>
  </si>
  <si>
    <t>@CHB</t>
    <phoneticPr fontId="4" type="noConversion"/>
  </si>
  <si>
    <t>U:BMED</t>
    <phoneticPr fontId="4" type="noConversion"/>
  </si>
  <si>
    <t>U:BFTR</t>
    <phoneticPr fontId="4" type="noConversion"/>
  </si>
  <si>
    <t>U:BTEK</t>
    <phoneticPr fontId="4" type="noConversion"/>
  </si>
  <si>
    <t>U:IWFH</t>
    <phoneticPr fontId="4" type="noConversion"/>
  </si>
  <si>
    <t>U:OCTW</t>
    <phoneticPr fontId="4" type="noConversion"/>
  </si>
  <si>
    <t>U:OCTT</t>
    <phoneticPr fontId="4" type="noConversion"/>
  </si>
  <si>
    <t>U:DSOC</t>
    <phoneticPr fontId="4" type="noConversion"/>
  </si>
  <si>
    <t>U:TSOC</t>
    <phoneticPr fontId="4" type="noConversion"/>
  </si>
  <si>
    <t>U:DBOC</t>
    <phoneticPr fontId="4" type="noConversion"/>
  </si>
  <si>
    <t>U:OCTZ</t>
    <phoneticPr fontId="4" type="noConversion"/>
  </si>
  <si>
    <t>@EMXF</t>
    <phoneticPr fontId="4" type="noConversion"/>
  </si>
  <si>
    <t>@QQQJ</t>
    <phoneticPr fontId="4" type="noConversion"/>
  </si>
  <si>
    <t>@QQQM</t>
    <phoneticPr fontId="4" type="noConversion"/>
  </si>
  <si>
    <t>U:ANEW</t>
    <phoneticPr fontId="4" type="noConversion"/>
  </si>
  <si>
    <t>U:DOCT</t>
    <phoneticPr fontId="4" type="noConversion"/>
  </si>
  <si>
    <t>U:FOCT</t>
    <phoneticPr fontId="4" type="noConversion"/>
  </si>
  <si>
    <t>U:INDF</t>
    <phoneticPr fontId="4" type="noConversion"/>
  </si>
  <si>
    <t>U:ACTV</t>
    <phoneticPr fontId="4" type="noConversion"/>
  </si>
  <si>
    <t>U:LSAT</t>
    <phoneticPr fontId="4" type="noConversion"/>
  </si>
  <si>
    <t>U:SVAL</t>
    <phoneticPr fontId="4" type="noConversion"/>
  </si>
  <si>
    <t>U:ACVF</t>
    <phoneticPr fontId="4" type="noConversion"/>
  </si>
  <si>
    <t>@VPN</t>
    <phoneticPr fontId="4" type="noConversion"/>
  </si>
  <si>
    <t>@CTEC</t>
    <phoneticPr fontId="4" type="noConversion"/>
  </si>
  <si>
    <t>U:NOVZ</t>
    <phoneticPr fontId="4" type="noConversion"/>
  </si>
  <si>
    <t>@DEMZ</t>
    <phoneticPr fontId="4" type="noConversion"/>
  </si>
  <si>
    <t>U:GINN</t>
    <phoneticPr fontId="4" type="noConversion"/>
  </si>
  <si>
    <t>@EWEB</t>
    <phoneticPr fontId="4" type="noConversion"/>
  </si>
  <si>
    <t>U:SOLR</t>
    <phoneticPr fontId="4" type="noConversion"/>
  </si>
  <si>
    <t>U:MOON</t>
    <phoneticPr fontId="4" type="noConversion"/>
  </si>
  <si>
    <t>U:CBSE</t>
    <phoneticPr fontId="4" type="noConversion"/>
  </si>
  <si>
    <t>U:BBSC</t>
    <phoneticPr fontId="4" type="noConversion"/>
  </si>
  <si>
    <t>@JOET</t>
    <phoneticPr fontId="4" type="noConversion"/>
  </si>
  <si>
    <t>U:DFAU</t>
    <phoneticPr fontId="4" type="noConversion"/>
  </si>
  <si>
    <t>U:DFAI</t>
    <phoneticPr fontId="4" type="noConversion"/>
  </si>
  <si>
    <t>U:KFVG</t>
    <phoneticPr fontId="4" type="noConversion"/>
  </si>
  <si>
    <t>U:KVLE</t>
    <phoneticPr fontId="4" type="noConversion"/>
  </si>
  <si>
    <t>U:DECZ</t>
    <phoneticPr fontId="4" type="noConversion"/>
  </si>
  <si>
    <t>U:DFAE</t>
    <phoneticPr fontId="4" type="noConversion"/>
  </si>
  <si>
    <t>U:MGMT</t>
    <phoneticPr fontId="4" type="noConversion"/>
  </si>
  <si>
    <t>U:NVQ</t>
    <phoneticPr fontId="4" type="noConversion"/>
  </si>
  <si>
    <t>U:GLRY</t>
    <phoneticPr fontId="4" type="noConversion"/>
  </si>
  <si>
    <t>U:BNE</t>
    <phoneticPr fontId="4" type="noConversion"/>
  </si>
  <si>
    <t>U:KBUY</t>
    <phoneticPr fontId="4" type="noConversion"/>
  </si>
  <si>
    <t>U:JCTR</t>
    <phoneticPr fontId="4" type="noConversion"/>
  </si>
  <si>
    <t>U:JSTC</t>
    <phoneticPr fontId="4" type="noConversion"/>
  </si>
  <si>
    <t>U:DSTX</t>
    <phoneticPr fontId="4" type="noConversion"/>
  </si>
  <si>
    <t>@FICS</t>
    <phoneticPr fontId="4" type="noConversion"/>
  </si>
  <si>
    <t>@SPCX</t>
    <phoneticPr fontId="4" type="noConversion"/>
  </si>
  <si>
    <t>U:DDEC</t>
    <phoneticPr fontId="4" type="noConversion"/>
  </si>
  <si>
    <t>U:FDEC</t>
    <phoneticPr fontId="4" type="noConversion"/>
  </si>
  <si>
    <t>U:QDEC</t>
    <phoneticPr fontId="4" type="noConversion"/>
  </si>
  <si>
    <t>U:YDEC</t>
    <phoneticPr fontId="4" type="noConversion"/>
  </si>
  <si>
    <t>U:PSCX</t>
    <phoneticPr fontId="4" type="noConversion"/>
  </si>
  <si>
    <t>U:PSFD</t>
    <phoneticPr fontId="4" type="noConversion"/>
  </si>
  <si>
    <t>U:PSMD</t>
    <phoneticPr fontId="4" type="noConversion"/>
  </si>
  <si>
    <t>U:GSPY</t>
    <phoneticPr fontId="4" type="noConversion"/>
  </si>
  <si>
    <t>U:VCAR</t>
    <phoneticPr fontId="4" type="noConversion"/>
  </si>
  <si>
    <t>U:PSFF</t>
    <phoneticPr fontId="4" type="noConversion"/>
  </si>
  <si>
    <t>U:SPRE</t>
    <phoneticPr fontId="4" type="noConversion"/>
  </si>
  <si>
    <t>U:DIVY</t>
    <phoneticPr fontId="4" type="noConversion"/>
  </si>
  <si>
    <t>U:RAYC</t>
    <phoneticPr fontId="4" type="noConversion"/>
  </si>
  <si>
    <t>U:MRAD</t>
    <phoneticPr fontId="4" type="noConversion"/>
  </si>
  <si>
    <t>U:JANT</t>
    <phoneticPr fontId="4" type="noConversion"/>
  </si>
  <si>
    <t>U:JANW</t>
    <phoneticPr fontId="4" type="noConversion"/>
  </si>
  <si>
    <t>U:JANZ</t>
    <phoneticPr fontId="4" type="noConversion"/>
  </si>
  <si>
    <t>U:DSJA</t>
    <phoneticPr fontId="4" type="noConversion"/>
  </si>
  <si>
    <t>U:DBJA</t>
    <phoneticPr fontId="4" type="noConversion"/>
  </si>
  <si>
    <t>U:TSJA</t>
    <phoneticPr fontId="4" type="noConversion"/>
  </si>
  <si>
    <t>U:CLDL</t>
    <phoneticPr fontId="4" type="noConversion"/>
  </si>
  <si>
    <t>U:INFL</t>
    <phoneticPr fontId="4" type="noConversion"/>
  </si>
  <si>
    <t>U:HART</t>
    <phoneticPr fontId="4" type="noConversion"/>
  </si>
  <si>
    <t>U:LVOL</t>
    <phoneticPr fontId="4" type="noConversion"/>
  </si>
  <si>
    <t>U:XDAT</t>
    <phoneticPr fontId="4" type="noConversion"/>
  </si>
  <si>
    <t>U:OVLH</t>
    <phoneticPr fontId="4" type="noConversion"/>
  </si>
  <si>
    <t>U:DJAN</t>
    <phoneticPr fontId="4" type="noConversion"/>
  </si>
  <si>
    <t>U:FJAN</t>
    <phoneticPr fontId="4" type="noConversion"/>
  </si>
  <si>
    <t>@UCYB</t>
    <phoneticPr fontId="4" type="noConversion"/>
  </si>
  <si>
    <t>U:BGLD</t>
    <phoneticPr fontId="4" type="noConversion"/>
  </si>
  <si>
    <t>U:BUFD</t>
    <phoneticPr fontId="4" type="noConversion"/>
  </si>
  <si>
    <t>@SKYU</t>
    <phoneticPr fontId="4" type="noConversion"/>
  </si>
  <si>
    <t>U:KSTR</t>
    <phoneticPr fontId="4" type="noConversion"/>
  </si>
  <si>
    <t>@WCBR</t>
    <phoneticPr fontId="4" type="noConversion"/>
  </si>
  <si>
    <t>U:DIVZ</t>
    <phoneticPr fontId="4" type="noConversion"/>
  </si>
  <si>
    <t>U:TMAT</t>
    <phoneticPr fontId="4" type="noConversion"/>
  </si>
  <si>
    <t>U:FEBZ</t>
    <phoneticPr fontId="4" type="noConversion"/>
  </si>
  <si>
    <t>U:LOPP</t>
    <phoneticPr fontId="4" type="noConversion"/>
  </si>
  <si>
    <t>U:SENT</t>
    <phoneticPr fontId="4" type="noConversion"/>
  </si>
  <si>
    <t>U:FGRO</t>
    <phoneticPr fontId="4" type="noConversion"/>
  </si>
  <si>
    <t>U:FMAG</t>
    <phoneticPr fontId="4" type="noConversion"/>
  </si>
  <si>
    <t>U:FPRO</t>
    <phoneticPr fontId="4" type="noConversion"/>
  </si>
  <si>
    <t>U:FSMO</t>
    <phoneticPr fontId="4" type="noConversion"/>
  </si>
  <si>
    <t>U:GGRW</t>
    <phoneticPr fontId="4" type="noConversion"/>
  </si>
  <si>
    <t>@KEJI</t>
    <phoneticPr fontId="4" type="noConversion"/>
  </si>
  <si>
    <t>U:IMFL</t>
    <phoneticPr fontId="4" type="noConversion"/>
  </si>
  <si>
    <t>U:MIDE</t>
    <phoneticPr fontId="4" type="noConversion"/>
  </si>
  <si>
    <t>U:SMLE</t>
    <phoneticPr fontId="4" type="noConversion"/>
  </si>
  <si>
    <t>U:HKND</t>
    <phoneticPr fontId="4" type="noConversion"/>
  </si>
  <si>
    <t>@REIT</t>
    <phoneticPr fontId="4" type="noConversion"/>
  </si>
  <si>
    <t>U:MARZ</t>
    <phoneticPr fontId="4" type="noConversion"/>
  </si>
  <si>
    <t>U:FRTY</t>
    <phoneticPr fontId="4" type="noConversion"/>
  </si>
  <si>
    <t>U:IGLD</t>
    <phoneticPr fontId="4" type="noConversion"/>
  </si>
  <si>
    <t>U:BUZZ</t>
    <phoneticPr fontId="4" type="noConversion"/>
  </si>
  <si>
    <t>U:HDRO</t>
    <phoneticPr fontId="4" type="noConversion"/>
  </si>
  <si>
    <t>U:JEMA</t>
    <phoneticPr fontId="4" type="noConversion"/>
  </si>
  <si>
    <t>U:STNC</t>
    <phoneticPr fontId="4" type="noConversion"/>
  </si>
  <si>
    <t>U:HLGE</t>
    <phoneticPr fontId="4" type="noConversion"/>
  </si>
  <si>
    <t>U:SYUS</t>
    <phoneticPr fontId="4" type="noConversion"/>
  </si>
  <si>
    <t>U:DMAR</t>
    <phoneticPr fontId="4" type="noConversion"/>
  </si>
  <si>
    <t>U:FMAR</t>
    <phoneticPr fontId="4" type="noConversion"/>
  </si>
  <si>
    <t>U:QMAR</t>
    <phoneticPr fontId="4" type="noConversion"/>
  </si>
  <si>
    <t>U:YMAR</t>
    <phoneticPr fontId="4" type="noConversion"/>
  </si>
  <si>
    <t>U:MBCC</t>
    <phoneticPr fontId="4" type="noConversion"/>
  </si>
  <si>
    <t>U:UMI</t>
    <phoneticPr fontId="4" type="noConversion"/>
  </si>
  <si>
    <t>U:ISVL</t>
    <phoneticPr fontId="4" type="noConversion"/>
  </si>
  <si>
    <t>U:HJEN</t>
    <phoneticPr fontId="4" type="noConversion"/>
  </si>
  <si>
    <t>U:DIVS</t>
    <phoneticPr fontId="4" type="noConversion"/>
  </si>
  <si>
    <t>U:ADIV</t>
    <phoneticPr fontId="4" type="noConversion"/>
  </si>
  <si>
    <t>U:ARKX</t>
    <phoneticPr fontId="4" type="noConversion"/>
  </si>
  <si>
    <t>U:DMCY</t>
    <phoneticPr fontId="4" type="noConversion"/>
  </si>
  <si>
    <t>U:PSMR</t>
    <phoneticPr fontId="4" type="noConversion"/>
  </si>
  <si>
    <t>U:QTAP</t>
    <phoneticPr fontId="4" type="noConversion"/>
  </si>
  <si>
    <t>U:XBAP</t>
    <phoneticPr fontId="4" type="noConversion"/>
  </si>
  <si>
    <t>U:XDAP</t>
    <phoneticPr fontId="4" type="noConversion"/>
  </si>
  <si>
    <t>U:XDSQ</t>
    <phoneticPr fontId="4" type="noConversion"/>
  </si>
  <si>
    <t>U:XDQQ</t>
    <phoneticPr fontId="4" type="noConversion"/>
  </si>
  <si>
    <t>U:APRZ</t>
    <phoneticPr fontId="4" type="noConversion"/>
  </si>
  <si>
    <t>U:PSCW</t>
    <phoneticPr fontId="4" type="noConversion"/>
  </si>
  <si>
    <t>U:PSFM</t>
    <phoneticPr fontId="4" type="noConversion"/>
  </si>
  <si>
    <t>U:XTAP</t>
    <phoneticPr fontId="4" type="noConversion"/>
  </si>
  <si>
    <t>U:IAPR</t>
    <phoneticPr fontId="4" type="noConversion"/>
  </si>
  <si>
    <t>U:EAPR</t>
    <phoneticPr fontId="4" type="noConversion"/>
  </si>
  <si>
    <t>U:LCTD</t>
    <phoneticPr fontId="4" type="noConversion"/>
  </si>
  <si>
    <t>U:LCTU</t>
    <phoneticPr fontId="4" type="noConversion"/>
  </si>
  <si>
    <t>@AQWA</t>
    <phoneticPr fontId="4" type="noConversion"/>
  </si>
  <si>
    <t>@DAPP</t>
    <phoneticPr fontId="4" type="noConversion"/>
  </si>
  <si>
    <t>U:DAPR</t>
    <phoneticPr fontId="4" type="noConversion"/>
  </si>
  <si>
    <t>U:FAPR</t>
    <phoneticPr fontId="4" type="noConversion"/>
  </si>
  <si>
    <t>U:EATZ</t>
    <phoneticPr fontId="4" type="noConversion"/>
  </si>
  <si>
    <t>U:BEDZ</t>
    <phoneticPr fontId="4" type="noConversion"/>
  </si>
  <si>
    <t>U:XVOL</t>
    <phoneticPr fontId="4" type="noConversion"/>
  </si>
  <si>
    <t>U:GBLD</t>
    <phoneticPr fontId="4" type="noConversion"/>
  </si>
  <si>
    <t>U:SCHY</t>
    <phoneticPr fontId="4" type="noConversion"/>
  </si>
  <si>
    <t>U:FORH</t>
    <phoneticPr fontId="4" type="noConversion"/>
  </si>
  <si>
    <t>U:VSLU</t>
    <phoneticPr fontId="4" type="noConversion"/>
  </si>
  <si>
    <t>U:MAYZ</t>
    <phoneticPr fontId="4" type="noConversion"/>
  </si>
  <si>
    <t>U:ATFV</t>
    <phoneticPr fontId="4" type="noConversion"/>
  </si>
  <si>
    <t>U:MBOX</t>
    <phoneticPr fontId="4" type="noConversion"/>
  </si>
  <si>
    <t>U:AGOX</t>
    <phoneticPr fontId="4" type="noConversion"/>
  </si>
  <si>
    <t>U:SXQG</t>
    <phoneticPr fontId="4" type="noConversion"/>
  </si>
  <si>
    <t>U:WKLY</t>
    <phoneticPr fontId="4" type="noConversion"/>
  </si>
  <si>
    <t>U:BITQ</t>
    <phoneticPr fontId="4" type="noConversion"/>
  </si>
  <si>
    <t>U:MJUS</t>
    <phoneticPr fontId="4" type="noConversion"/>
  </si>
  <si>
    <t>@QQQA</t>
    <phoneticPr fontId="4" type="noConversion"/>
  </si>
  <si>
    <t>U:PLRG</t>
    <phoneticPr fontId="4" type="noConversion"/>
  </si>
  <si>
    <t>U:PLTL</t>
    <phoneticPr fontId="4" type="noConversion"/>
  </si>
  <si>
    <t>@SPBC</t>
    <phoneticPr fontId="4" type="noConversion"/>
  </si>
  <si>
    <t>U:PLDR</t>
    <phoneticPr fontId="4" type="noConversion"/>
  </si>
  <si>
    <t>U:PFUT</t>
    <phoneticPr fontId="4" type="noConversion"/>
  </si>
  <si>
    <t>U:PVAL</t>
    <phoneticPr fontId="4" type="noConversion"/>
  </si>
  <si>
    <t>U:PGRO</t>
    <phoneticPr fontId="4" type="noConversion"/>
  </si>
  <si>
    <t>U:ILDR</t>
    <phoneticPr fontId="4" type="noConversion"/>
  </si>
  <si>
    <t>U:PXUS</t>
    <phoneticPr fontId="4" type="noConversion"/>
  </si>
  <si>
    <t>U:JUNZ</t>
    <phoneticPr fontId="4" type="noConversion"/>
  </si>
  <si>
    <t>U:WDNA</t>
    <phoneticPr fontId="4" type="noConversion"/>
  </si>
  <si>
    <t>U:CRUZ</t>
    <phoneticPr fontId="4" type="noConversion"/>
  </si>
  <si>
    <t>U:KTEC</t>
    <phoneticPr fontId="4" type="noConversion"/>
  </si>
  <si>
    <t>U:TSPA</t>
    <phoneticPr fontId="4" type="noConversion"/>
  </si>
  <si>
    <t>U:OOTO</t>
    <phoneticPr fontId="4" type="noConversion"/>
  </si>
  <si>
    <t>U:IDAT</t>
    <phoneticPr fontId="4" type="noConversion"/>
  </si>
  <si>
    <t>@SOXQ</t>
    <phoneticPr fontId="4" type="noConversion"/>
  </si>
  <si>
    <t>@IBBQ</t>
    <phoneticPr fontId="4" type="noConversion"/>
  </si>
  <si>
    <t>U:DFAS</t>
    <phoneticPr fontId="4" type="noConversion"/>
  </si>
  <si>
    <t>U:DFAT</t>
    <phoneticPr fontId="4" type="noConversion"/>
  </si>
  <si>
    <t>U:DFUS</t>
    <phoneticPr fontId="4" type="noConversion"/>
  </si>
  <si>
    <t>U:DFAC</t>
    <phoneticPr fontId="4" type="noConversion"/>
  </si>
  <si>
    <t>U:XPND</t>
    <phoneticPr fontId="4" type="noConversion"/>
  </si>
  <si>
    <t>U:FSST</t>
    <phoneticPr fontId="4" type="noConversion"/>
  </si>
  <si>
    <t>U:FDWM</t>
    <phoneticPr fontId="4" type="noConversion"/>
  </si>
  <si>
    <t>U:CUBS</t>
    <phoneticPr fontId="4" type="noConversion"/>
  </si>
  <si>
    <t>U:QJUN</t>
    <phoneticPr fontId="4" type="noConversion"/>
  </si>
  <si>
    <t>U:YJUN</t>
    <phoneticPr fontId="4" type="noConversion"/>
  </si>
  <si>
    <t>U:JRE</t>
    <phoneticPr fontId="4" type="noConversion"/>
  </si>
  <si>
    <t>U:MDEV</t>
    <phoneticPr fontId="4" type="noConversion"/>
  </si>
  <si>
    <t>U:VOTE</t>
    <phoneticPr fontId="4" type="noConversion"/>
  </si>
  <si>
    <t>@WGRO</t>
    <phoneticPr fontId="4" type="noConversion"/>
  </si>
  <si>
    <t>U:ITAN</t>
    <phoneticPr fontId="4" type="noConversion"/>
  </si>
  <si>
    <t>U:METV</t>
    <phoneticPr fontId="4" type="noConversion"/>
  </si>
  <si>
    <t>U:QVML</t>
    <phoneticPr fontId="4" type="noConversion"/>
  </si>
  <si>
    <t>U:QVMM</t>
    <phoneticPr fontId="4" type="noConversion"/>
  </si>
  <si>
    <t>U:QVMS</t>
    <phoneticPr fontId="4" type="noConversion"/>
  </si>
  <si>
    <t>U:BALT</t>
    <phoneticPr fontId="4" type="noConversion"/>
  </si>
  <si>
    <t>U:XDJL</t>
    <phoneticPr fontId="4" type="noConversion"/>
  </si>
  <si>
    <t>U:XTJL</t>
    <phoneticPr fontId="4" type="noConversion"/>
  </si>
  <si>
    <t>U:XBJL</t>
    <phoneticPr fontId="4" type="noConversion"/>
  </si>
  <si>
    <t>U:QTJL</t>
    <phoneticPr fontId="4" type="noConversion"/>
  </si>
  <si>
    <t>U:PSCJ</t>
    <phoneticPr fontId="4" type="noConversion"/>
  </si>
  <si>
    <t>U:PSFJ</t>
    <phoneticPr fontId="4" type="noConversion"/>
  </si>
  <si>
    <t>U:PSMJ</t>
    <phoneticPr fontId="4" type="noConversion"/>
  </si>
  <si>
    <t>U:ESGY</t>
    <phoneticPr fontId="4" type="noConversion"/>
  </si>
  <si>
    <t>U:GK</t>
    <phoneticPr fontId="4" type="noConversion"/>
  </si>
  <si>
    <t>U:JIDA</t>
    <phoneticPr fontId="4" type="noConversion"/>
  </si>
  <si>
    <t>U:JUSA</t>
    <phoneticPr fontId="4" type="noConversion"/>
  </si>
  <si>
    <t>U:TRPL</t>
    <phoneticPr fontId="4" type="noConversion"/>
  </si>
  <si>
    <t>U:QDPL</t>
    <phoneticPr fontId="4" type="noConversion"/>
  </si>
  <si>
    <t>U:XJUN</t>
    <phoneticPr fontId="4" type="noConversion"/>
  </si>
  <si>
    <t>@BKCH</t>
    <phoneticPr fontId="4" type="noConversion"/>
  </si>
  <si>
    <t>@HYDR</t>
    <phoneticPr fontId="4" type="noConversion"/>
  </si>
  <si>
    <t>@KROP</t>
    <phoneticPr fontId="4" type="noConversion"/>
  </si>
  <si>
    <t>U:JFWD</t>
    <phoneticPr fontId="4" type="noConversion"/>
  </si>
  <si>
    <t>U:KOCG</t>
    <phoneticPr fontId="4" type="noConversion"/>
  </si>
  <si>
    <t>U:GSFP</t>
    <phoneticPr fontId="4" type="noConversion"/>
  </si>
  <si>
    <t>U:MVPS</t>
    <phoneticPr fontId="4" type="noConversion"/>
  </si>
  <si>
    <t>U:ENRG</t>
    <phoneticPr fontId="4" type="noConversion"/>
  </si>
  <si>
    <t>U:KONG</t>
    <phoneticPr fontId="4" type="noConversion"/>
  </si>
  <si>
    <t>U:IDUB</t>
    <phoneticPr fontId="4" type="noConversion"/>
  </si>
  <si>
    <t>U:KLNE</t>
    <phoneticPr fontId="4" type="noConversion"/>
  </si>
  <si>
    <t>U:TPHE</t>
    <phoneticPr fontId="4" type="noConversion"/>
  </si>
  <si>
    <t>U:TPLE</t>
    <phoneticPr fontId="4" type="noConversion"/>
  </si>
  <si>
    <t>U:BOAT</t>
    <phoneticPr fontId="4" type="noConversion"/>
  </si>
  <si>
    <t>@SPRX</t>
    <phoneticPr fontId="4" type="noConversion"/>
  </si>
  <si>
    <t>U:BECO</t>
    <phoneticPr fontId="4" type="noConversion"/>
  </si>
  <si>
    <t>U:VCLN</t>
    <phoneticPr fontId="4" type="noConversion"/>
  </si>
  <si>
    <t>U:NSCS</t>
    <phoneticPr fontId="4" type="noConversion"/>
  </si>
  <si>
    <t>U:NDVG</t>
    <phoneticPr fontId="4" type="noConversion"/>
  </si>
  <si>
    <t>U:NWLG</t>
    <phoneticPr fontId="4" type="noConversion"/>
  </si>
  <si>
    <t>U:ZECP</t>
    <phoneticPr fontId="4" type="noConversion"/>
  </si>
  <si>
    <t>U:FFND</t>
    <phoneticPr fontId="4" type="noConversion"/>
  </si>
  <si>
    <t>@QRMI</t>
    <phoneticPr fontId="4" type="noConversion"/>
  </si>
  <si>
    <t>@QTR</t>
    <phoneticPr fontId="4" type="noConversion"/>
  </si>
  <si>
    <t>@QCLR</t>
    <phoneticPr fontId="4" type="noConversion"/>
  </si>
  <si>
    <t>U:XCLR</t>
    <phoneticPr fontId="4" type="noConversion"/>
  </si>
  <si>
    <t>U:XTR</t>
    <phoneticPr fontId="4" type="noConversion"/>
  </si>
  <si>
    <t>U:XRMI</t>
    <phoneticPr fontId="4" type="noConversion"/>
  </si>
  <si>
    <t>U:SMIG</t>
    <phoneticPr fontId="4" type="noConversion"/>
  </si>
  <si>
    <t>U:JRNY</t>
    <phoneticPr fontId="4" type="noConversion"/>
  </si>
  <si>
    <t>@RAYS</t>
    <phoneticPr fontId="4" type="noConversion"/>
  </si>
  <si>
    <t>U:SSPX</t>
    <phoneticPr fontId="4" type="noConversion"/>
  </si>
  <si>
    <t>U:SXUS</t>
    <phoneticPr fontId="4" type="noConversion"/>
  </si>
  <si>
    <t>U:JZRO</t>
    <phoneticPr fontId="4" type="noConversion"/>
  </si>
  <si>
    <t>U:DFAX</t>
    <phoneticPr fontId="4" type="noConversion"/>
  </si>
  <si>
    <t>U:DFIV</t>
    <phoneticPr fontId="4" type="noConversion"/>
  </si>
  <si>
    <t>U:CYA</t>
    <phoneticPr fontId="4" type="noConversion"/>
  </si>
  <si>
    <t>U:USVT</t>
    <phoneticPr fontId="4" type="noConversion"/>
  </si>
  <si>
    <t>@WNDY</t>
    <phoneticPr fontId="4" type="noConversion"/>
  </si>
  <si>
    <t>U:GTEK</t>
    <phoneticPr fontId="4" type="noConversion"/>
  </si>
  <si>
    <t>U:PSIL</t>
    <phoneticPr fontId="4" type="noConversion"/>
  </si>
  <si>
    <t>U:QSPT</t>
    <phoneticPr fontId="4" type="noConversion"/>
  </si>
  <si>
    <t>U:YSEP</t>
    <phoneticPr fontId="4" type="noConversion"/>
  </si>
  <si>
    <t>U:FEDM</t>
    <phoneticPr fontId="4" type="noConversion"/>
  </si>
  <si>
    <t>U:FEUS</t>
    <phoneticPr fontId="4" type="noConversion"/>
  </si>
  <si>
    <t>U:CRPT</t>
    <phoneticPr fontId="4" type="noConversion"/>
  </si>
  <si>
    <t>U:RIET</t>
    <phoneticPr fontId="4" type="noConversion"/>
  </si>
  <si>
    <t>U:AVLV</t>
    <phoneticPr fontId="4" type="noConversion"/>
  </si>
  <si>
    <t>U:NUDV</t>
    <phoneticPr fontId="4" type="noConversion"/>
  </si>
  <si>
    <t>U:NUGO</t>
    <phoneticPr fontId="4" type="noConversion"/>
  </si>
  <si>
    <t>U:FMQQ</t>
    <phoneticPr fontId="4" type="noConversion"/>
  </si>
  <si>
    <t>U:AVES</t>
    <phoneticPr fontId="4" type="noConversion"/>
  </si>
  <si>
    <t>U:AVRE</t>
    <phoneticPr fontId="4" type="noConversion"/>
  </si>
  <si>
    <t>U:AVIV</t>
    <phoneticPr fontId="4" type="noConversion"/>
  </si>
  <si>
    <t>U:DAT</t>
    <phoneticPr fontId="4" type="noConversion"/>
  </si>
  <si>
    <t>U:CTEX</t>
    <phoneticPr fontId="4" type="noConversion"/>
  </si>
  <si>
    <t>U:FNGG</t>
    <phoneticPr fontId="4" type="noConversion"/>
  </si>
  <si>
    <t>U:MAKX</t>
    <phoneticPr fontId="4" type="noConversion"/>
  </si>
  <si>
    <t>U:XDOC</t>
    <phoneticPr fontId="4" type="noConversion"/>
  </si>
  <si>
    <t>U:XTOC</t>
    <phoneticPr fontId="4" type="noConversion"/>
  </si>
  <si>
    <t>U:XBOC</t>
    <phoneticPr fontId="4" type="noConversion"/>
  </si>
  <si>
    <t>U:QTOC</t>
    <phoneticPr fontId="4" type="noConversion"/>
  </si>
  <si>
    <t>U:EOCT</t>
    <phoneticPr fontId="4" type="noConversion"/>
  </si>
  <si>
    <t>U:PSCQ</t>
    <phoneticPr fontId="4" type="noConversion"/>
  </si>
  <si>
    <t>U:PSFO</t>
    <phoneticPr fontId="4" type="noConversion"/>
  </si>
  <si>
    <t>U:PSMO</t>
    <phoneticPr fontId="4" type="noConversion"/>
  </si>
  <si>
    <t>U:IOCT</t>
    <phoneticPr fontId="4" type="noConversion"/>
  </si>
  <si>
    <t>U:SIXO</t>
    <phoneticPr fontId="4" type="noConversion"/>
  </si>
  <si>
    <t>U:JAVA</t>
    <phoneticPr fontId="4" type="noConversion"/>
  </si>
  <si>
    <t>@MDCP</t>
    <phoneticPr fontId="4" type="noConversion"/>
  </si>
  <si>
    <t>U:FRNW</t>
    <phoneticPr fontId="4" type="noConversion"/>
  </si>
  <si>
    <t>U:FCLD</t>
    <phoneticPr fontId="4" type="noConversion"/>
  </si>
  <si>
    <t>U:FDHT</t>
    <phoneticPr fontId="4" type="noConversion"/>
  </si>
  <si>
    <t>U:FDRV</t>
    <phoneticPr fontId="4" type="noConversion"/>
  </si>
  <si>
    <t>U:MOTE</t>
    <phoneticPr fontId="4" type="noConversion"/>
  </si>
  <si>
    <t>U:BLKC</t>
    <phoneticPr fontId="4" type="noConversion"/>
  </si>
  <si>
    <t>U:SATO</t>
    <phoneticPr fontId="4" type="noConversion"/>
  </si>
  <si>
    <t>U:KGRO</t>
    <phoneticPr fontId="4" type="noConversion"/>
  </si>
  <si>
    <t>U:PINK</t>
    <phoneticPr fontId="4" type="noConversion"/>
  </si>
  <si>
    <t>U:MMSC</t>
    <phoneticPr fontId="4" type="noConversion"/>
  </si>
  <si>
    <t>U:RUFF</t>
    <phoneticPr fontId="4" type="noConversion"/>
  </si>
  <si>
    <t>U:EQUL</t>
    <phoneticPr fontId="4" type="noConversion"/>
  </si>
  <si>
    <t>U:CLNR</t>
    <phoneticPr fontId="4" type="noConversion"/>
  </si>
  <si>
    <t>U:OCEN</t>
    <phoneticPr fontId="4" type="noConversion"/>
  </si>
  <si>
    <t>U:BUFG</t>
    <phoneticPr fontId="4" type="noConversion"/>
  </si>
  <si>
    <t>U:BUFT</t>
    <phoneticPr fontId="4" type="noConversion"/>
  </si>
  <si>
    <t>U:TINY</t>
    <phoneticPr fontId="4" type="noConversion"/>
  </si>
  <si>
    <t>U:TINT</t>
    <phoneticPr fontId="4" type="noConversion"/>
  </si>
  <si>
    <t>U:OND</t>
    <phoneticPr fontId="4" type="noConversion"/>
  </si>
  <si>
    <t>@QQJG</t>
    <phoneticPr fontId="4" type="noConversion"/>
  </si>
  <si>
    <t>@QQMG</t>
    <phoneticPr fontId="4" type="noConversion"/>
  </si>
  <si>
    <t>U:BYTE</t>
    <phoneticPr fontId="4" type="noConversion"/>
  </si>
  <si>
    <t>U:HEQT</t>
    <phoneticPr fontId="4" type="noConversion"/>
  </si>
  <si>
    <t>U:MOHR</t>
    <phoneticPr fontId="4" type="noConversion"/>
  </si>
  <si>
    <t>@ESMV</t>
    <phoneticPr fontId="4" type="noConversion"/>
  </si>
  <si>
    <t>U:RHTX</t>
    <phoneticPr fontId="4" type="noConversion"/>
  </si>
  <si>
    <t>U:RHRX</t>
    <phoneticPr fontId="4" type="noConversion"/>
  </si>
  <si>
    <t>U:HFGO</t>
    <phoneticPr fontId="4" type="noConversion"/>
  </si>
  <si>
    <t>U:GBUY</t>
    <phoneticPr fontId="4" type="noConversion"/>
  </si>
  <si>
    <t>U:GREI</t>
    <phoneticPr fontId="4" type="noConversion"/>
  </si>
  <si>
    <t>U:GDOC</t>
    <phoneticPr fontId="4" type="noConversion"/>
  </si>
  <si>
    <t>U:GMET</t>
    <phoneticPr fontId="4" type="noConversion"/>
  </si>
  <si>
    <t>U:OALC</t>
    <phoneticPr fontId="4" type="noConversion"/>
  </si>
  <si>
    <t>U:SAEF</t>
    <phoneticPr fontId="4" type="noConversion"/>
  </si>
  <si>
    <t>U:MSMR</t>
    <phoneticPr fontId="4" type="noConversion"/>
  </si>
  <si>
    <t>U:PSDN</t>
    <phoneticPr fontId="4" type="noConversion"/>
  </si>
  <si>
    <t>U:RSPE</t>
    <phoneticPr fontId="4" type="noConversion"/>
  </si>
  <si>
    <t>@IBET</t>
    <phoneticPr fontId="4" type="noConversion"/>
  </si>
  <si>
    <t>U:INNO</t>
    <phoneticPr fontId="4" type="noConversion"/>
  </si>
  <si>
    <t>U:YUMY</t>
    <phoneticPr fontId="4" type="noConversion"/>
  </si>
  <si>
    <t>U:BKCI</t>
    <phoneticPr fontId="4" type="noConversion"/>
  </si>
  <si>
    <t>U:MEME</t>
    <phoneticPr fontId="4" type="noConversion"/>
  </si>
  <si>
    <t>U:VNAM</t>
    <phoneticPr fontId="4" type="noConversion"/>
  </si>
  <si>
    <t>U:RITA</t>
    <phoneticPr fontId="4" type="noConversion"/>
  </si>
  <si>
    <t>U:QSWN</t>
    <phoneticPr fontId="4" type="noConversion"/>
  </si>
  <si>
    <t>U:WTAI</t>
    <phoneticPr fontId="4" type="noConversion"/>
  </si>
  <si>
    <t>U:TMFG</t>
    <phoneticPr fontId="4" type="noConversion"/>
  </si>
  <si>
    <t>U:TMFM</t>
    <phoneticPr fontId="4" type="noConversion"/>
  </si>
  <si>
    <t>U:TEMP</t>
    <phoneticPr fontId="4" type="noConversion"/>
  </si>
  <si>
    <t>U:DEIF</t>
    <phoneticPr fontId="4" type="noConversion"/>
  </si>
  <si>
    <t>U:GPAL</t>
    <phoneticPr fontId="4" type="noConversion"/>
  </si>
  <si>
    <t>U:BKES</t>
    <phoneticPr fontId="4" type="noConversion"/>
  </si>
  <si>
    <t>U:BKIS</t>
    <phoneticPr fontId="4" type="noConversion"/>
  </si>
  <si>
    <t>U:BKUS</t>
    <phoneticPr fontId="4" type="noConversion"/>
  </si>
  <si>
    <t>U:BTHM</t>
    <phoneticPr fontId="4" type="noConversion"/>
  </si>
  <si>
    <t>U:RAYD</t>
    <phoneticPr fontId="4" type="noConversion"/>
  </si>
  <si>
    <t>U:RAYE</t>
    <phoneticPr fontId="4" type="noConversion"/>
  </si>
  <si>
    <t>@GFGF</t>
    <phoneticPr fontId="4" type="noConversion"/>
  </si>
  <si>
    <t>U:FPAG</t>
    <phoneticPr fontId="4" type="noConversion"/>
  </si>
  <si>
    <t>U:GRZZ</t>
    <phoneticPr fontId="4" type="noConversion"/>
  </si>
  <si>
    <t>U:NSPI</t>
    <phoneticPr fontId="4" type="noConversion"/>
  </si>
  <si>
    <t>U:NDJI</t>
    <phoneticPr fontId="4" type="noConversion"/>
  </si>
  <si>
    <t>U:NTKI</t>
    <phoneticPr fontId="4" type="noConversion"/>
  </si>
  <si>
    <t>U:XDEC</t>
    <phoneticPr fontId="4" type="noConversion"/>
  </si>
  <si>
    <t>U:VDNI</t>
    <phoneticPr fontId="4" type="noConversion"/>
  </si>
  <si>
    <t>U:BAD</t>
    <phoneticPr fontId="4" type="noConversion"/>
  </si>
  <si>
    <t>U:CVAR</t>
    <phoneticPr fontId="4" type="noConversion"/>
  </si>
  <si>
    <t>U:EATV</t>
    <phoneticPr fontId="4" type="noConversion"/>
  </si>
  <si>
    <t>U:ICAP</t>
    <phoneticPr fontId="4" type="noConversion"/>
  </si>
  <si>
    <t>U:TMFX</t>
    <phoneticPr fontId="4" type="noConversion"/>
  </si>
  <si>
    <t>U:TMFE</t>
    <phoneticPr fontId="4" type="noConversion"/>
  </si>
  <si>
    <t>U:XDJA</t>
    <phoneticPr fontId="4" type="noConversion"/>
  </si>
  <si>
    <t>U:XTJA</t>
    <phoneticPr fontId="4" type="noConversion"/>
  </si>
  <si>
    <t>U:XBJA</t>
    <phoneticPr fontId="4" type="noConversion"/>
  </si>
  <si>
    <t>U:QTJA</t>
    <phoneticPr fontId="4" type="noConversion"/>
  </si>
  <si>
    <t>U:FLDZ</t>
    <phoneticPr fontId="4" type="noConversion"/>
  </si>
  <si>
    <t>U:SIXJ</t>
    <phoneticPr fontId="4" type="noConversion"/>
  </si>
  <si>
    <t>U:GAST</t>
    <phoneticPr fontId="4" type="noConversion"/>
  </si>
  <si>
    <t>@UMMA</t>
    <phoneticPr fontId="4" type="noConversion"/>
  </si>
  <si>
    <t>@NZRO</t>
    <phoneticPr fontId="4" type="noConversion"/>
  </si>
  <si>
    <t>U:ESIX</t>
    <phoneticPr fontId="4" type="noConversion"/>
  </si>
  <si>
    <t>U:EAFD</t>
    <phoneticPr fontId="4" type="noConversion"/>
  </si>
  <si>
    <t>U:EMGD</t>
    <phoneticPr fontId="4" type="noConversion"/>
  </si>
  <si>
    <t>U:HOTL</t>
    <phoneticPr fontId="4" type="noConversion"/>
  </si>
  <si>
    <t>U:RESI</t>
    <phoneticPr fontId="4" type="noConversion"/>
  </si>
  <si>
    <t>@XDNA</t>
    <phoneticPr fontId="4" type="noConversion"/>
  </si>
  <si>
    <t>U:AVSC</t>
    <phoneticPr fontId="4" type="noConversion"/>
  </si>
  <si>
    <t>U:SEA</t>
    <phoneticPr fontId="4" type="noConversion"/>
  </si>
  <si>
    <t>U:SAGP</t>
    <phoneticPr fontId="4" type="noConversion"/>
  </si>
  <si>
    <t>U:SAMT</t>
    <phoneticPr fontId="4" type="noConversion"/>
  </si>
  <si>
    <t>U:BNGE</t>
    <phoneticPr fontId="4" type="noConversion"/>
  </si>
  <si>
    <t>@DMAT</t>
    <phoneticPr fontId="4" type="noConversion"/>
  </si>
  <si>
    <t>U:TIME</t>
    <phoneticPr fontId="4" type="noConversion"/>
  </si>
  <si>
    <t>@TCHI</t>
    <phoneticPr fontId="4" type="noConversion"/>
  </si>
  <si>
    <t>U:GFOF</t>
    <phoneticPr fontId="4" type="noConversion"/>
  </si>
  <si>
    <t>U:WINN</t>
    <phoneticPr fontId="4" type="noConversion"/>
  </si>
  <si>
    <t>U:NETZ</t>
    <phoneticPr fontId="4" type="noConversion"/>
  </si>
  <si>
    <t>@WRND</t>
    <phoneticPr fontId="4" type="noConversion"/>
  </si>
  <si>
    <t>@MRND</t>
    <phoneticPr fontId="4" type="noConversion"/>
  </si>
  <si>
    <t>@LRND</t>
    <phoneticPr fontId="4" type="noConversion"/>
  </si>
  <si>
    <t>U:PRAY</t>
    <phoneticPr fontId="4" type="noConversion"/>
  </si>
  <si>
    <t>@WGMI</t>
    <phoneticPr fontId="4" type="noConversion"/>
  </si>
  <si>
    <t>U:BUFB</t>
    <phoneticPr fontId="4" type="noConversion"/>
  </si>
  <si>
    <t>U:LETB</t>
    <phoneticPr fontId="4" type="noConversion"/>
  </si>
  <si>
    <t>U:GCLN</t>
    <phoneticPr fontId="4" type="noConversion"/>
  </si>
  <si>
    <t>U:WBAT</t>
    <phoneticPr fontId="4" type="noConversion"/>
  </si>
  <si>
    <t>U:DGIN</t>
    <phoneticPr fontId="4" type="noConversion"/>
  </si>
  <si>
    <t>U:DUHP</t>
    <phoneticPr fontId="4" type="noConversion"/>
  </si>
  <si>
    <t>U:DFAR</t>
    <phoneticPr fontId="4" type="noConversion"/>
  </si>
  <si>
    <t>U:DFSV</t>
    <phoneticPr fontId="4" type="noConversion"/>
  </si>
  <si>
    <t>U:CGUS</t>
    <phoneticPr fontId="4" type="noConversion"/>
  </si>
  <si>
    <t>U:CGXU</t>
    <phoneticPr fontId="4" type="noConversion"/>
  </si>
  <si>
    <t>U:CGDV</t>
    <phoneticPr fontId="4" type="noConversion"/>
  </si>
  <si>
    <t>U:CGGO</t>
    <phoneticPr fontId="4" type="noConversion"/>
  </si>
  <si>
    <t>U:CGGR</t>
    <phoneticPr fontId="4" type="noConversion"/>
  </si>
  <si>
    <t>U:HAPY</t>
    <phoneticPr fontId="4" type="noConversion"/>
  </si>
  <si>
    <t>U:HAUS</t>
    <phoneticPr fontId="4" type="noConversion"/>
  </si>
  <si>
    <t>U:IPDP</t>
    <phoneticPr fontId="4" type="noConversion"/>
  </si>
  <si>
    <t>U:BSTP</t>
    <phoneticPr fontId="4" type="noConversion"/>
  </si>
  <si>
    <t>U:PSTP</t>
    <phoneticPr fontId="4" type="noConversion"/>
  </si>
  <si>
    <t>U:MSTQ</t>
    <phoneticPr fontId="4" type="noConversion"/>
  </si>
  <si>
    <t>U:GLOV</t>
    <phoneticPr fontId="4" type="noConversion"/>
  </si>
  <si>
    <t>U:VERS</t>
    <phoneticPr fontId="4" type="noConversion"/>
  </si>
  <si>
    <t>U:AVSD</t>
    <phoneticPr fontId="4" type="noConversion"/>
  </si>
  <si>
    <t>U:AVSU</t>
    <phoneticPr fontId="4" type="noConversion"/>
  </si>
  <si>
    <t>@EKG</t>
    <phoneticPr fontId="4" type="noConversion"/>
  </si>
  <si>
    <t>U:ROCI</t>
    <phoneticPr fontId="4" type="noConversion"/>
  </si>
  <si>
    <t>U:DFIC</t>
    <phoneticPr fontId="4" type="noConversion"/>
  </si>
  <si>
    <t>U:DISV</t>
    <phoneticPr fontId="4" type="noConversion"/>
  </si>
  <si>
    <t>U:DFIS</t>
    <phoneticPr fontId="4" type="noConversion"/>
  </si>
  <si>
    <t>U:DIHP</t>
    <phoneticPr fontId="4" type="noConversion"/>
  </si>
  <si>
    <t>U:CRIT</t>
    <phoneticPr fontId="4" type="noConversion"/>
  </si>
  <si>
    <t>U:AVSE</t>
    <phoneticPr fontId="4" type="noConversion"/>
  </si>
  <si>
    <t>U:SEMI</t>
    <phoneticPr fontId="4" type="noConversion"/>
  </si>
  <si>
    <t>U:RPHS</t>
    <phoneticPr fontId="4" type="noConversion"/>
  </si>
  <si>
    <t>U:GDVD</t>
    <phoneticPr fontId="4" type="noConversion"/>
  </si>
  <si>
    <t>U:CAPE</t>
    <phoneticPr fontId="4" type="noConversion"/>
  </si>
  <si>
    <t>U:INQQ</t>
    <phoneticPr fontId="4" type="noConversion"/>
  </si>
  <si>
    <t>U:NBDS</t>
    <phoneticPr fontId="4" type="noConversion"/>
  </si>
  <si>
    <t>U:NBCT</t>
    <phoneticPr fontId="4" type="noConversion"/>
  </si>
  <si>
    <t>U:NBCC</t>
    <phoneticPr fontId="4" type="noConversion"/>
  </si>
  <si>
    <t>U:SUPL</t>
    <phoneticPr fontId="4" type="noConversion"/>
  </si>
  <si>
    <t>@ODDS</t>
    <phoneticPr fontId="4" type="noConversion"/>
  </si>
  <si>
    <t>U:GUSA</t>
    <phoneticPr fontId="4" type="noConversion"/>
  </si>
  <si>
    <t>@GRNR</t>
    <phoneticPr fontId="4" type="noConversion"/>
  </si>
  <si>
    <t>@PABU</t>
    <phoneticPr fontId="4" type="noConversion"/>
  </si>
  <si>
    <t>U:WEED</t>
    <phoneticPr fontId="4" type="noConversion"/>
  </si>
  <si>
    <t>@ARVR</t>
    <phoneticPr fontId="4" type="noConversion"/>
  </si>
  <si>
    <t>@FMET</t>
    <phoneticPr fontId="4" type="noConversion"/>
  </si>
  <si>
    <t>@FDIG</t>
    <phoneticPr fontId="4" type="noConversion"/>
  </si>
  <si>
    <t>U:FEEM</t>
    <phoneticPr fontId="4" type="noConversion"/>
  </si>
  <si>
    <t>@NZUS</t>
    <phoneticPr fontId="4" type="noConversion"/>
  </si>
  <si>
    <t>U:FMCX</t>
    <phoneticPr fontId="4" type="noConversion"/>
  </si>
  <si>
    <t>U:IBLC</t>
    <phoneticPr fontId="4" type="noConversion"/>
  </si>
  <si>
    <t>U:DFEV</t>
    <phoneticPr fontId="4" type="noConversion"/>
  </si>
  <si>
    <t>U:DFEM</t>
    <phoneticPr fontId="4" type="noConversion"/>
  </si>
  <si>
    <t>U:DEHP</t>
    <phoneticPr fontId="4" type="noConversion"/>
  </si>
  <si>
    <t>@IVEG</t>
    <phoneticPr fontId="4" type="noConversion"/>
  </si>
  <si>
    <t>@VR</t>
    <phoneticPr fontId="4" type="noConversion"/>
  </si>
  <si>
    <t>@TARK</t>
    <phoneticPr fontId="4" type="noConversion"/>
  </si>
  <si>
    <t>@JEPQ</t>
    <phoneticPr fontId="4" type="noConversion"/>
  </si>
  <si>
    <t>@BULD</t>
    <phoneticPr fontId="4" type="noConversion"/>
  </si>
  <si>
    <t>U:JMEE</t>
    <phoneticPr fontId="4" type="noConversion"/>
  </si>
  <si>
    <t>U:DFUV</t>
    <phoneticPr fontId="4" type="noConversion"/>
  </si>
  <si>
    <t>U:GABF</t>
    <phoneticPr fontId="4" type="noConversion"/>
  </si>
  <si>
    <t>U:SELV</t>
    <phoneticPr fontId="4" type="noConversion"/>
  </si>
  <si>
    <t>U:SEIM</t>
    <phoneticPr fontId="4" type="noConversion"/>
  </si>
  <si>
    <t>U:SEIQ</t>
    <phoneticPr fontId="4" type="noConversion"/>
  </si>
  <si>
    <t>U:SEIV</t>
    <phoneticPr fontId="4" type="noConversion"/>
  </si>
  <si>
    <t>U:BYRE</t>
    <phoneticPr fontId="4" type="noConversion"/>
  </si>
  <si>
    <t>U:JPRE</t>
    <phoneticPr fontId="4" type="noConversion"/>
  </si>
  <si>
    <t>U:GDIV</t>
    <phoneticPr fontId="4" type="noConversion"/>
  </si>
  <si>
    <t>@FIXT</t>
    <phoneticPr fontId="4" type="noConversion"/>
  </si>
  <si>
    <t>U:AHOY</t>
    <phoneticPr fontId="4" type="noConversion"/>
  </si>
  <si>
    <t>U:GVLU</t>
    <phoneticPr fontId="4" type="noConversion"/>
  </si>
  <si>
    <t>U:UDI</t>
    <phoneticPr fontId="4" type="noConversion"/>
  </si>
  <si>
    <t>U:VMAT</t>
    <phoneticPr fontId="4" type="noConversion"/>
  </si>
  <si>
    <t>U:TRFK</t>
    <phoneticPr fontId="4" type="noConversion"/>
  </si>
  <si>
    <t>U:SHPP</t>
    <phoneticPr fontId="4" type="noConversion"/>
  </si>
  <si>
    <t>U:JIRE</t>
    <phoneticPr fontId="4" type="noConversion"/>
  </si>
  <si>
    <t>U:OAIE</t>
    <phoneticPr fontId="4" type="noConversion"/>
  </si>
  <si>
    <t>U:BUFQ</t>
    <phoneticPr fontId="4" type="noConversion"/>
  </si>
  <si>
    <t>U:SYII</t>
    <phoneticPr fontId="4" type="noConversion"/>
  </si>
  <si>
    <t>U:IWLG</t>
    <phoneticPr fontId="4" type="noConversion"/>
  </si>
  <si>
    <t>U:IWFG</t>
    <phoneticPr fontId="4" type="noConversion"/>
  </si>
  <si>
    <t>@NTZG</t>
    <phoneticPr fontId="4" type="noConversion"/>
  </si>
  <si>
    <t>U:USNZ</t>
    <phoneticPr fontId="4" type="noConversion"/>
  </si>
  <si>
    <t>@AOTG</t>
    <phoneticPr fontId="4" type="noConversion"/>
  </si>
  <si>
    <t>U:SSXU</t>
    <phoneticPr fontId="4" type="noConversion"/>
  </si>
  <si>
    <t>U:TRFM</t>
    <phoneticPr fontId="4" type="noConversion"/>
  </si>
  <si>
    <t>U:MCH</t>
    <phoneticPr fontId="4" type="noConversion"/>
  </si>
  <si>
    <t>U:MINV</t>
    <phoneticPr fontId="4" type="noConversion"/>
  </si>
  <si>
    <t>U:MEM</t>
    <phoneticPr fontId="4" type="noConversion"/>
  </si>
  <si>
    <t>@PYPT</t>
    <phoneticPr fontId="4" type="noConversion"/>
  </si>
  <si>
    <t>U:TSLH</t>
    <phoneticPr fontId="4" type="noConversion"/>
  </si>
  <si>
    <t>U:LCF</t>
    <phoneticPr fontId="4" type="noConversion"/>
  </si>
  <si>
    <t>U:CGV</t>
    <phoneticPr fontId="4" type="noConversion"/>
  </si>
  <si>
    <t>U:BCDF</t>
    <phoneticPr fontId="4" type="noConversion"/>
  </si>
  <si>
    <t>U:DVND</t>
    <phoneticPr fontId="4" type="noConversion"/>
  </si>
  <si>
    <t>U:STCE</t>
    <phoneticPr fontId="4" type="noConversion"/>
  </si>
  <si>
    <t>U:LCLG</t>
    <phoneticPr fontId="4" type="noConversion"/>
  </si>
  <si>
    <t>@AAPB</t>
    <phoneticPr fontId="4" type="noConversion"/>
  </si>
  <si>
    <t>@AAPU</t>
    <phoneticPr fontId="4" type="noConversion"/>
  </si>
  <si>
    <t>@TSLL</t>
    <phoneticPr fontId="4" type="noConversion"/>
  </si>
  <si>
    <t>U:DRLL</t>
    <phoneticPr fontId="4" type="noConversion"/>
  </si>
  <si>
    <t>@TWEB</t>
    <phoneticPr fontId="4" type="noConversion"/>
  </si>
  <si>
    <t>@TSL</t>
    <phoneticPr fontId="4" type="noConversion"/>
  </si>
  <si>
    <t>@CONL</t>
    <phoneticPr fontId="4" type="noConversion"/>
  </si>
  <si>
    <t>U:JGRO</t>
    <phoneticPr fontId="4" type="noConversion"/>
  </si>
  <si>
    <t>U:XUSP</t>
    <phoneticPr fontId="4" type="noConversion"/>
  </si>
  <si>
    <t>U:EVAV</t>
    <phoneticPr fontId="4" type="noConversion"/>
  </si>
  <si>
    <t>U:SPKY</t>
    <phoneticPr fontId="4" type="noConversion"/>
  </si>
  <si>
    <t>@AMID</t>
    <phoneticPr fontId="4" type="noConversion"/>
  </si>
  <si>
    <t>U:BPAY</t>
    <phoneticPr fontId="4" type="noConversion"/>
  </si>
  <si>
    <t>U:AZTD</t>
    <phoneticPr fontId="4" type="noConversion"/>
  </si>
  <si>
    <t>U:FDLS</t>
    <phoneticPr fontId="4" type="noConversion"/>
  </si>
  <si>
    <t>U:NDIV</t>
    <phoneticPr fontId="4" type="noConversion"/>
  </si>
  <si>
    <t>U:MSOX</t>
    <phoneticPr fontId="4" type="noConversion"/>
  </si>
  <si>
    <t>U:IBRN</t>
    <phoneticPr fontId="4" type="noConversion"/>
  </si>
  <si>
    <t>U:KPOP</t>
    <phoneticPr fontId="4" type="noConversion"/>
  </si>
  <si>
    <t>@AMZU</t>
    <phoneticPr fontId="4" type="noConversion"/>
  </si>
  <si>
    <t>@GGLL</t>
    <phoneticPr fontId="4" type="noConversion"/>
  </si>
  <si>
    <t>@MSFU</t>
    <phoneticPr fontId="4" type="noConversion"/>
  </si>
  <si>
    <t>U:OSEA</t>
    <phoneticPr fontId="4" type="noConversion"/>
  </si>
  <si>
    <t>U:IDVO</t>
    <phoneticPr fontId="4" type="noConversion"/>
  </si>
  <si>
    <t>@UPWD</t>
    <phoneticPr fontId="4" type="noConversion"/>
  </si>
  <si>
    <t>@BLLD</t>
    <phoneticPr fontId="4" type="noConversion"/>
  </si>
  <si>
    <t>@CIRC</t>
    <phoneticPr fontId="4" type="noConversion"/>
  </si>
  <si>
    <t>U:THLV</t>
    <phoneticPr fontId="4" type="noConversion"/>
  </si>
  <si>
    <t>U:OAEM</t>
    <phoneticPr fontId="4" type="noConversion"/>
  </si>
  <si>
    <t>U:OAIM</t>
    <phoneticPr fontId="4" type="noConversion"/>
  </si>
  <si>
    <t>U:STRV</t>
    <phoneticPr fontId="4" type="noConversion"/>
  </si>
  <si>
    <t>U:KDIV</t>
    <phoneticPr fontId="4" type="noConversion"/>
  </si>
  <si>
    <t>@CCSO</t>
    <phoneticPr fontId="4" type="noConversion"/>
  </si>
  <si>
    <t>U:XSEP</t>
    <phoneticPr fontId="4" type="noConversion"/>
  </si>
  <si>
    <t>U:XC</t>
    <phoneticPr fontId="4" type="noConversion"/>
  </si>
  <si>
    <t>@IWTR</t>
    <phoneticPr fontId="4" type="noConversion"/>
  </si>
  <si>
    <t>U:NXTE</t>
    <phoneticPr fontId="4" type="noConversion"/>
  </si>
  <si>
    <t>U:AVGE</t>
    <phoneticPr fontId="4" type="noConversion"/>
  </si>
  <si>
    <t>U:AVIE</t>
    <phoneticPr fontId="4" type="noConversion"/>
  </si>
  <si>
    <t>U:JHDV</t>
    <phoneticPr fontId="4" type="noConversion"/>
  </si>
  <si>
    <t>@DIVD</t>
    <phoneticPr fontId="4" type="noConversion"/>
  </si>
  <si>
    <t>U:SYNB</t>
    <phoneticPr fontId="4" type="noConversion"/>
  </si>
  <si>
    <t>U:PBDC</t>
    <phoneticPr fontId="4" type="noConversion"/>
  </si>
  <si>
    <t>U:BWEB</t>
    <phoneticPr fontId="4" type="noConversion"/>
  </si>
  <si>
    <t>U:SRHQ</t>
    <phoneticPr fontId="4" type="noConversion"/>
  </si>
  <si>
    <t>U:TSME</t>
    <phoneticPr fontId="4" type="noConversion"/>
  </si>
  <si>
    <t>U:SMOT</t>
    <phoneticPr fontId="4" type="noConversion"/>
  </si>
  <si>
    <t>U:NSPL</t>
    <phoneticPr fontId="4" type="noConversion"/>
  </si>
  <si>
    <t>U:SHOC</t>
    <phoneticPr fontId="4" type="noConversion"/>
  </si>
  <si>
    <t>U:DSMC</t>
    <phoneticPr fontId="4" type="noConversion"/>
  </si>
  <si>
    <t>U:YALL</t>
    <phoneticPr fontId="4" type="noConversion"/>
  </si>
  <si>
    <t>@MODL</t>
    <phoneticPr fontId="4" type="noConversion"/>
  </si>
  <si>
    <t>U:HAPI</t>
    <phoneticPr fontId="4" type="noConversion"/>
  </si>
  <si>
    <t>U:KMET</t>
    <phoneticPr fontId="4" type="noConversion"/>
  </si>
  <si>
    <t>@QQQS</t>
    <phoneticPr fontId="4" type="noConversion"/>
  </si>
  <si>
    <t>@BRNY</t>
    <phoneticPr fontId="4" type="noConversion"/>
  </si>
  <si>
    <t>U:BBLU</t>
    <phoneticPr fontId="4" type="noConversion"/>
  </si>
  <si>
    <t>U:RDVI</t>
    <phoneticPr fontId="4" type="noConversion"/>
  </si>
  <si>
    <t>@RNEW</t>
    <phoneticPr fontId="4" type="noConversion"/>
  </si>
  <si>
    <t>U:SHDG</t>
    <phoneticPr fontId="4" type="noConversion"/>
  </si>
  <si>
    <t>U:IQSM</t>
    <phoneticPr fontId="4" type="noConversion"/>
  </si>
  <si>
    <t>@FTGS</t>
    <phoneticPr fontId="4" type="noConversion"/>
  </si>
  <si>
    <t>U:MISL</t>
    <phoneticPr fontId="4" type="noConversion"/>
  </si>
  <si>
    <t>@MCSE</t>
    <phoneticPr fontId="4" type="noConversion"/>
  </si>
  <si>
    <t>@DVAL</t>
    <phoneticPr fontId="4" type="noConversion"/>
  </si>
  <si>
    <t>U:NVBT</t>
    <phoneticPr fontId="4" type="noConversion"/>
  </si>
  <si>
    <t>U:NVBW</t>
    <phoneticPr fontId="4" type="noConversion"/>
  </si>
  <si>
    <t>U:DFSI</t>
    <phoneticPr fontId="4" type="noConversion"/>
  </si>
  <si>
    <t>U:DFSU</t>
    <phoneticPr fontId="4" type="noConversion"/>
  </si>
  <si>
    <t>U:DFSE</t>
    <phoneticPr fontId="4" type="noConversion"/>
  </si>
  <si>
    <t>U:BKGI</t>
    <phoneticPr fontId="4" type="noConversion"/>
  </si>
  <si>
    <t>U:EIPX</t>
    <phoneticPr fontId="4" type="noConversion"/>
  </si>
  <si>
    <t>@EFRA</t>
    <phoneticPr fontId="4" type="noConversion"/>
  </si>
  <si>
    <t>U:RVRB</t>
    <phoneticPr fontId="4" type="noConversion"/>
  </si>
  <si>
    <t>U:ADPV</t>
    <phoneticPr fontId="4" type="noConversion"/>
  </si>
  <si>
    <t>U:SNPG</t>
    <phoneticPr fontId="4" type="noConversion"/>
  </si>
  <si>
    <t>U:SNPV</t>
    <phoneticPr fontId="4" type="noConversion"/>
  </si>
  <si>
    <t>U:SFLR</t>
    <phoneticPr fontId="4" type="noConversion"/>
  </si>
  <si>
    <t>U:TGN</t>
    <phoneticPr fontId="4" type="noConversion"/>
  </si>
  <si>
    <t>@STXV</t>
    <phoneticPr fontId="4" type="noConversion"/>
  </si>
  <si>
    <t>@STXG</t>
    <phoneticPr fontId="4" type="noConversion"/>
  </si>
  <si>
    <t>@STXD</t>
    <phoneticPr fontId="4" type="noConversion"/>
  </si>
  <si>
    <t>@STXK</t>
    <phoneticPr fontId="4" type="noConversion"/>
  </si>
  <si>
    <t>U:SNPD</t>
    <phoneticPr fontId="4" type="noConversion"/>
  </si>
  <si>
    <t>U:FDV</t>
    <phoneticPr fontId="4" type="noConversion"/>
  </si>
  <si>
    <t>U:IGTR</t>
    <phoneticPr fontId="4" type="noConversion"/>
  </si>
  <si>
    <t>U:HDUS</t>
    <phoneticPr fontId="4" type="noConversion"/>
  </si>
  <si>
    <t>U:MEDI</t>
    <phoneticPr fontId="4" type="noConversion"/>
  </si>
  <si>
    <t>@ERET</t>
    <phoneticPr fontId="4" type="noConversion"/>
  </si>
  <si>
    <t>U:FYLG</t>
    <phoneticPr fontId="4" type="noConversion"/>
  </si>
  <si>
    <t>U:HYLG</t>
    <phoneticPr fontId="4" type="noConversion"/>
  </si>
  <si>
    <t>U:TYLG</t>
    <phoneticPr fontId="4" type="noConversion"/>
  </si>
  <si>
    <t>U:TSLY</t>
    <phoneticPr fontId="4" type="noConversion"/>
  </si>
  <si>
    <t>U:OARK</t>
    <phoneticPr fontId="4" type="noConversion"/>
  </si>
  <si>
    <t>U:PP</t>
    <phoneticPr fontId="4" type="noConversion"/>
  </si>
  <si>
    <t>U:ION</t>
    <phoneticPr fontId="4" type="noConversion"/>
  </si>
  <si>
    <t>U:DECT</t>
    <phoneticPr fontId="4" type="noConversion"/>
  </si>
  <si>
    <t>U:DECW</t>
    <phoneticPr fontId="4" type="noConversion"/>
  </si>
  <si>
    <t>U:INTL</t>
    <phoneticPr fontId="4" type="noConversion"/>
  </si>
  <si>
    <t>U:DFGR</t>
    <phoneticPr fontId="4" type="noConversion"/>
  </si>
  <si>
    <t>U:DFLV</t>
    <phoneticPr fontId="4" type="noConversion"/>
  </si>
  <si>
    <t>U:RNWZ</t>
    <phoneticPr fontId="4" type="noConversion"/>
  </si>
  <si>
    <t>U:EQTY</t>
    <phoneticPr fontId="4" type="noConversion"/>
  </si>
  <si>
    <t>@BABX</t>
    <phoneticPr fontId="4" type="noConversion"/>
  </si>
  <si>
    <t>@FBL</t>
    <phoneticPr fontId="4" type="noConversion"/>
  </si>
  <si>
    <t>@NVDL</t>
    <phoneticPr fontId="4" type="noConversion"/>
  </si>
  <si>
    <t>U:DIP</t>
    <phoneticPr fontId="4" type="noConversion"/>
  </si>
  <si>
    <t>U:PBL</t>
    <phoneticPr fontId="4" type="noConversion"/>
  </si>
  <si>
    <t>U:PJFG</t>
    <phoneticPr fontId="4" type="noConversion"/>
  </si>
  <si>
    <t>U:PJFV</t>
    <phoneticPr fontId="4" type="noConversion"/>
  </si>
  <si>
    <t>U:QGRW</t>
    <phoneticPr fontId="4" type="noConversion"/>
  </si>
  <si>
    <t>@INFR</t>
    <phoneticPr fontId="4" type="noConversion"/>
  </si>
  <si>
    <t>U:JHID</t>
    <phoneticPr fontId="4" type="noConversion"/>
  </si>
  <si>
    <t>U:DKRB</t>
    <phoneticPr fontId="4" type="noConversion"/>
  </si>
  <si>
    <t>U:KCAL</t>
    <phoneticPr fontId="4" type="noConversion"/>
  </si>
  <si>
    <t>U:SANE</t>
    <phoneticPr fontId="4" type="noConversion"/>
  </si>
  <si>
    <t>@COWG</t>
    <phoneticPr fontId="4" type="noConversion"/>
  </si>
  <si>
    <t>U:CHRG</t>
    <phoneticPr fontId="4" type="noConversion"/>
  </si>
  <si>
    <t>U:GCAD</t>
    <phoneticPr fontId="4" type="noConversion"/>
  </si>
  <si>
    <t>U:WCEO</t>
    <phoneticPr fontId="4" type="noConversion"/>
  </si>
  <si>
    <t>U:SNAV</t>
    <phoneticPr fontId="4" type="noConversion"/>
  </si>
  <si>
    <t>U:MEMX</t>
    <phoneticPr fontId="4" type="noConversion"/>
  </si>
  <si>
    <t>U:KLIP</t>
    <phoneticPr fontId="4" type="noConversion"/>
  </si>
  <si>
    <t>U:PPIE</t>
    <phoneticPr fontId="4" type="noConversion"/>
  </si>
  <si>
    <t>U:PPEM</t>
    <phoneticPr fontId="4" type="noConversion"/>
  </si>
  <si>
    <t>U:GJAN</t>
    <phoneticPr fontId="4" type="noConversion"/>
  </si>
  <si>
    <t>U:GDEF</t>
    <phoneticPr fontId="4" type="noConversion"/>
  </si>
  <si>
    <t>@MEDX</t>
    <phoneticPr fontId="4" type="noConversion"/>
  </si>
  <si>
    <t>U:STXE</t>
    <phoneticPr fontId="4" type="noConversion"/>
  </si>
  <si>
    <t>U:CVMC</t>
    <phoneticPr fontId="4" type="noConversion"/>
  </si>
  <si>
    <t>U:CVLC</t>
    <phoneticPr fontId="4" type="noConversion"/>
  </si>
  <si>
    <t>U:CDEI</t>
    <phoneticPr fontId="4" type="noConversion"/>
  </si>
  <si>
    <t>U:CVIE</t>
    <phoneticPr fontId="4" type="noConversion"/>
  </si>
  <si>
    <t>U:CVSE</t>
    <phoneticPr fontId="4" type="noConversion"/>
  </si>
  <si>
    <t>U:FEBW</t>
    <phoneticPr fontId="4" type="noConversion"/>
  </si>
  <si>
    <t>U:FEBT</t>
    <phoneticPr fontId="4" type="noConversion"/>
  </si>
  <si>
    <t>@COPJ</t>
    <phoneticPr fontId="4" type="noConversion"/>
  </si>
  <si>
    <t>@LITP</t>
    <phoneticPr fontId="4" type="noConversion"/>
  </si>
  <si>
    <t>@URNJ</t>
    <phoneticPr fontId="4" type="noConversion"/>
  </si>
  <si>
    <t>@SETM</t>
    <phoneticPr fontId="4" type="noConversion"/>
  </si>
  <si>
    <t>U:EVUS</t>
    <phoneticPr fontId="4" type="noConversion"/>
  </si>
  <si>
    <t>U:EGUS</t>
    <phoneticPr fontId="4" type="noConversion"/>
  </si>
  <si>
    <t>U:SROI</t>
    <phoneticPr fontId="4" type="noConversion"/>
  </si>
  <si>
    <t>U:KRUZ</t>
    <phoneticPr fontId="4" type="noConversion"/>
  </si>
  <si>
    <t>U:NANC</t>
    <phoneticPr fontId="4" type="noConversion"/>
  </si>
  <si>
    <t>U:SURI</t>
    <phoneticPr fontId="4" type="noConversion"/>
  </si>
  <si>
    <t>U:CAMX</t>
    <phoneticPr fontId="4" type="noConversion"/>
  </si>
  <si>
    <t>U:SUPP</t>
    <phoneticPr fontId="4" type="noConversion"/>
  </si>
  <si>
    <t>U:IVRS</t>
    <phoneticPr fontId="4" type="noConversion"/>
  </si>
  <si>
    <t>U:NVIR</t>
    <phoneticPr fontId="4" type="noConversion"/>
  </si>
  <si>
    <t>U:MARW</t>
    <phoneticPr fontId="4" type="noConversion"/>
  </si>
  <si>
    <t>U:MART</t>
    <phoneticPr fontId="4" type="noConversion"/>
  </si>
  <si>
    <t>U:EMDM</t>
    <phoneticPr fontId="4" type="noConversion"/>
  </si>
  <si>
    <t>U:AWEG</t>
    <phoneticPr fontId="4" type="noConversion"/>
  </si>
  <si>
    <t>U:JPSV</t>
    <phoneticPr fontId="4" type="noConversion"/>
  </si>
  <si>
    <t>@BSVO</t>
    <phoneticPr fontId="4" type="noConversion"/>
  </si>
  <si>
    <t>U:JCHI</t>
    <phoneticPr fontId="4" type="noConversion"/>
  </si>
  <si>
    <t>U:GMAR</t>
    <phoneticPr fontId="4" type="noConversion"/>
  </si>
  <si>
    <t>U:XMAR</t>
    <phoneticPr fontId="4" type="noConversion"/>
  </si>
  <si>
    <t>U:FWD</t>
    <phoneticPr fontId="4" type="noConversion"/>
  </si>
  <si>
    <t>@NIKL</t>
    <phoneticPr fontId="4" type="noConversion"/>
  </si>
  <si>
    <t>U:LOWV</t>
    <phoneticPr fontId="4" type="noConversion"/>
  </si>
  <si>
    <t>U:HIDV</t>
    <phoneticPr fontId="4" type="noConversion"/>
  </si>
  <si>
    <t>@ETEC</t>
    <phoneticPr fontId="4" type="noConversion"/>
  </si>
  <si>
    <t>U:SGLC</t>
    <phoneticPr fontId="4" type="noConversion"/>
  </si>
  <si>
    <t>U:APRH</t>
    <phoneticPr fontId="4" type="noConversion"/>
  </si>
  <si>
    <t>U:APRJ</t>
    <phoneticPr fontId="4" type="noConversion"/>
  </si>
  <si>
    <t>U:APRD</t>
    <phoneticPr fontId="4" type="noConversion"/>
  </si>
  <si>
    <t>U:APRQ</t>
    <phoneticPr fontId="4" type="noConversion"/>
  </si>
  <si>
    <t>U:USCA</t>
    <phoneticPr fontId="4" type="noConversion"/>
  </si>
  <si>
    <t>@IBOT</t>
    <phoneticPr fontId="4" type="noConversion"/>
  </si>
  <si>
    <t>@LZRD</t>
    <phoneticPr fontId="4" type="noConversion"/>
  </si>
  <si>
    <t>@PTEC</t>
    <phoneticPr fontId="4" type="noConversion"/>
  </si>
  <si>
    <t>U:HAPS</t>
    <phoneticPr fontId="4" type="noConversion"/>
  </si>
  <si>
    <t>U:APLY</t>
    <phoneticPr fontId="4" type="noConversion"/>
  </si>
  <si>
    <t>U:GAPR</t>
    <phoneticPr fontId="4" type="noConversion"/>
  </si>
  <si>
    <t>U:CETF</t>
    <phoneticPr fontId="4" type="noConversion"/>
  </si>
  <si>
    <t>U:CRED</t>
    <phoneticPr fontId="4" type="noConversion"/>
  </si>
  <si>
    <t>U:MDLV</t>
    <phoneticPr fontId="4" type="noConversion"/>
  </si>
  <si>
    <t>U:QWST</t>
    <phoneticPr fontId="4" type="noConversion"/>
  </si>
  <si>
    <t>U:DOGG</t>
    <phoneticPr fontId="4" type="noConversion"/>
  </si>
  <si>
    <t>U:MAYW</t>
    <phoneticPr fontId="4" type="noConversion"/>
  </si>
  <si>
    <t>U:MAYT</t>
    <phoneticPr fontId="4" type="noConversion"/>
  </si>
  <si>
    <t>U:HEAT</t>
    <phoneticPr fontId="4" type="noConversion"/>
  </si>
  <si>
    <t>@CAFG</t>
    <phoneticPr fontId="4" type="noConversion"/>
  </si>
  <si>
    <t>U:APIE</t>
    <phoneticPr fontId="4" type="noConversion"/>
  </si>
  <si>
    <t>U:APUE</t>
    <phoneticPr fontId="4" type="noConversion"/>
  </si>
  <si>
    <t>U:CLIA</t>
    <phoneticPr fontId="4" type="noConversion"/>
  </si>
  <si>
    <t>U:BBEM</t>
    <phoneticPr fontId="4" type="noConversion"/>
  </si>
  <si>
    <t>U:NVDY</t>
    <phoneticPr fontId="4" type="noConversion"/>
  </si>
  <si>
    <t>U:EMM</t>
    <phoneticPr fontId="4" type="noConversion"/>
  </si>
  <si>
    <t>U:EMC</t>
    <phoneticPr fontId="4" type="noConversion"/>
  </si>
  <si>
    <t>@BKIV</t>
    <phoneticPr fontId="4" type="noConversion"/>
  </si>
  <si>
    <t>@BKWO</t>
    <phoneticPr fontId="4" type="noConversion"/>
  </si>
  <si>
    <t>U:ECML</t>
    <phoneticPr fontId="4" type="noConversion"/>
  </si>
  <si>
    <t>U:CHAT</t>
    <phoneticPr fontId="4" type="noConversion"/>
  </si>
  <si>
    <t>U:PEMX</t>
    <phoneticPr fontId="4" type="noConversion"/>
  </si>
  <si>
    <t>U:GMAY</t>
    <phoneticPr fontId="4" type="noConversion"/>
  </si>
  <si>
    <t>U:SMAY</t>
    <phoneticPr fontId="4" type="noConversion"/>
  </si>
  <si>
    <t>U:BLCV</t>
    <phoneticPr fontId="4" type="noConversion"/>
  </si>
  <si>
    <t>U:AIDB</t>
    <phoneticPr fontId="4" type="noConversion"/>
  </si>
  <si>
    <t>U:JUNW</t>
    <phoneticPr fontId="4" type="noConversion"/>
  </si>
  <si>
    <t>U:JUNT</t>
    <phoneticPr fontId="4" type="noConversion"/>
  </si>
  <si>
    <t>U:GXUS</t>
    <phoneticPr fontId="4" type="noConversion"/>
  </si>
  <si>
    <t>@RUNN</t>
    <phoneticPr fontId="4" type="noConversion"/>
  </si>
  <si>
    <t>@USCL</t>
    <phoneticPr fontId="4" type="noConversion"/>
  </si>
  <si>
    <t>@FBOT</t>
    <phoneticPr fontId="4" type="noConversion"/>
  </si>
  <si>
    <t>@FDCF</t>
    <phoneticPr fontId="4" type="noConversion"/>
  </si>
  <si>
    <t>@FDFF</t>
    <phoneticPr fontId="4" type="noConversion"/>
  </si>
  <si>
    <t>@FMED</t>
    <phoneticPr fontId="4" type="noConversion"/>
  </si>
  <si>
    <t>@FDTX</t>
    <phoneticPr fontId="4" type="noConversion"/>
  </si>
  <si>
    <t>@PRVT</t>
    <phoneticPr fontId="4" type="noConversion"/>
  </si>
  <si>
    <t>U:DUBS</t>
    <phoneticPr fontId="4" type="noConversion"/>
  </si>
  <si>
    <t>U:TGRT</t>
    <phoneticPr fontId="4" type="noConversion"/>
  </si>
  <si>
    <t>U:TOUS</t>
    <phoneticPr fontId="4" type="noConversion"/>
  </si>
  <si>
    <t>U:TMSL</t>
    <phoneticPr fontId="4" type="noConversion"/>
  </si>
  <si>
    <t>U:TVAL</t>
    <phoneticPr fontId="4" type="noConversion"/>
  </si>
  <si>
    <t>U:TCAF</t>
    <phoneticPr fontId="4" type="noConversion"/>
  </si>
  <si>
    <t>@FDIF</t>
    <phoneticPr fontId="4" type="noConversion"/>
  </si>
  <si>
    <t>U:GJUN</t>
    <phoneticPr fontId="4" type="noConversion"/>
  </si>
  <si>
    <t>U:TUNE</t>
    <phoneticPr fontId="4" type="noConversion"/>
  </si>
  <si>
    <t>@VFLO</t>
    <phoneticPr fontId="4" type="noConversion"/>
  </si>
  <si>
    <t>@ILIT</t>
    <phoneticPr fontId="4" type="noConversion"/>
  </si>
  <si>
    <t>@ICOP</t>
    <phoneticPr fontId="4" type="noConversion"/>
  </si>
  <si>
    <t>U:AVNM</t>
    <phoneticPr fontId="4" type="noConversion"/>
  </si>
  <si>
    <t>U:AVNV</t>
    <phoneticPr fontId="4" type="noConversion"/>
  </si>
  <si>
    <t>U:LSGR</t>
    <phoneticPr fontId="4" type="noConversion"/>
  </si>
  <si>
    <t>U:AVGV</t>
    <phoneticPr fontId="4" type="noConversion"/>
  </si>
  <si>
    <t>U:IVVB</t>
    <phoneticPr fontId="4" type="noConversion"/>
  </si>
  <si>
    <t>U:IVVM</t>
    <phoneticPr fontId="4" type="noConversion"/>
  </si>
  <si>
    <t>U:BDVG</t>
    <phoneticPr fontId="4" type="noConversion"/>
  </si>
  <si>
    <t>U:JULD</t>
    <phoneticPr fontId="4" type="noConversion"/>
  </si>
  <si>
    <t>U:JULH</t>
    <phoneticPr fontId="4" type="noConversion"/>
  </si>
  <si>
    <t>U:JULJ</t>
    <phoneticPr fontId="4" type="noConversion"/>
  </si>
  <si>
    <t>U:JULQ</t>
    <phoneticPr fontId="4" type="noConversion"/>
  </si>
  <si>
    <t>U:MUSQ</t>
    <phoneticPr fontId="4" type="noConversion"/>
  </si>
  <si>
    <t>U:FLOW</t>
    <phoneticPr fontId="4" type="noConversion"/>
  </si>
  <si>
    <t>U:GPOW</t>
    <phoneticPr fontId="4" type="noConversion"/>
  </si>
  <si>
    <t>U:BCHP</t>
    <phoneticPr fontId="4" type="noConversion"/>
  </si>
  <si>
    <t>U:TXS</t>
    <phoneticPr fontId="4" type="noConversion"/>
  </si>
  <si>
    <t>@UPGR</t>
    <phoneticPr fontId="4" type="noConversion"/>
  </si>
  <si>
    <t>@PSWD</t>
    <phoneticPr fontId="4" type="noConversion"/>
  </si>
  <si>
    <t>@CHPS</t>
    <phoneticPr fontId="4" type="noConversion"/>
  </si>
  <si>
    <t>U:MKOR</t>
    <phoneticPr fontId="4" type="noConversion"/>
  </si>
  <si>
    <t>U:TJUL</t>
    <phoneticPr fontId="4" type="noConversion"/>
  </si>
  <si>
    <t>U:AVDS</t>
    <phoneticPr fontId="4" type="noConversion"/>
  </si>
  <si>
    <t>U:XJUL</t>
    <phoneticPr fontId="4" type="noConversion"/>
  </si>
  <si>
    <t>U:GJUL</t>
    <phoneticPr fontId="4" type="noConversion"/>
  </si>
  <si>
    <t>U:AMZY</t>
    <phoneticPr fontId="4" type="noConversion"/>
  </si>
  <si>
    <t>U:FBY</t>
    <phoneticPr fontId="4" type="noConversion"/>
  </si>
  <si>
    <t>U:GOOY</t>
    <phoneticPr fontId="4" type="noConversion"/>
  </si>
  <si>
    <t>@JPEF</t>
    <phoneticPr fontId="4" type="noConversion"/>
  </si>
  <si>
    <t>U:AUGT</t>
    <phoneticPr fontId="4" type="noConversion"/>
  </si>
  <si>
    <t>U:AUGW</t>
    <phoneticPr fontId="4" type="noConversion"/>
  </si>
  <si>
    <t>@ROE</t>
    <phoneticPr fontId="4" type="noConversion"/>
  </si>
  <si>
    <t>Equity Frontier Markets</t>
  </si>
  <si>
    <t>Equity Sector Real Est US</t>
  </si>
  <si>
    <t>Alternative Other</t>
  </si>
  <si>
    <t>Equity US</t>
  </si>
  <si>
    <t>Equity US Sm&amp;Mid Cap</t>
  </si>
  <si>
    <t>Alternative Equity Leveraged</t>
  </si>
  <si>
    <t>Equity Theme - Natural Resources</t>
  </si>
  <si>
    <t>Equity Sector Healthcare</t>
  </si>
  <si>
    <t>Equity Sector Financials</t>
  </si>
  <si>
    <t>Equity Sector Information Tech</t>
  </si>
  <si>
    <t>Equity Sector Industrials</t>
  </si>
  <si>
    <t>Equity Sector Utilities</t>
  </si>
  <si>
    <t>Equity Sector Consumer Staples</t>
  </si>
  <si>
    <t>Equity Sector Consumer Discretionary</t>
  </si>
  <si>
    <t>Equity Sector Materials</t>
  </si>
  <si>
    <t>Equity Sector Communication Services</t>
  </si>
  <si>
    <t>Equity US Income</t>
  </si>
  <si>
    <t>Equity Sector Energy</t>
  </si>
  <si>
    <t>Equity Theme - Alternative Energy</t>
  </si>
  <si>
    <t>Equity Sector Gold&amp;Prec Metals</t>
  </si>
  <si>
    <t>Equity Europe</t>
  </si>
  <si>
    <t>Equity Emerging Mkts Global</t>
  </si>
  <si>
    <t>Equity Greater China</t>
  </si>
  <si>
    <t>Equity Asia Pacific</t>
  </si>
  <si>
    <t>Equity Emerging Mkts Latin Am</t>
  </si>
  <si>
    <t>Equity Asia Pacific ex Japan</t>
  </si>
  <si>
    <t>Equity Japan</t>
  </si>
  <si>
    <t>Equity Global Income</t>
  </si>
  <si>
    <t>Equity Global ex US Sm&amp;Mid Cap</t>
  </si>
  <si>
    <t>Equity India</t>
  </si>
  <si>
    <t>Equity Global ex US</t>
  </si>
  <si>
    <t>Equity Sector Real Est Global</t>
  </si>
  <si>
    <t>Equity Theme - Infrastructure</t>
  </si>
  <si>
    <t>Equity Global</t>
  </si>
  <si>
    <t>Equity Global Sm&amp;Mid Cap</t>
  </si>
  <si>
    <t>#</t>
    <phoneticPr fontId="4" type="noConversion"/>
  </si>
  <si>
    <t>BLACKROCK SHORT DURATION BOND ETF</t>
  </si>
  <si>
    <t>INVESCO MSCI USA ETF</t>
  </si>
  <si>
    <t>INVESCO LEISURE AND ENTERTAINMENT ETF</t>
  </si>
  <si>
    <t>INVESCO SEMICONDUCTORS ETF</t>
  </si>
  <si>
    <t>INVESCO DORSEY WRIGHT MOMENTUM ETF</t>
  </si>
  <si>
    <t>TCW ENGINE NO 1 TRANSFORM 500 ETF</t>
  </si>
  <si>
    <t>VALKYRIE BITCOIN STGY ETF</t>
  </si>
  <si>
    <t>IVS.EN.EXPN&amp;PRDN. ETF</t>
  </si>
  <si>
    <t>INVESCO BUILDING &amp; CONSTRUCTION ETF</t>
  </si>
  <si>
    <t>INVESCO FOOD &amp; BEVERAGE ETF</t>
  </si>
  <si>
    <t>INVESCO PHARMACEUTICALS ETF</t>
  </si>
  <si>
    <t>SIMPLIFY AGGREGATE BOND ETF</t>
  </si>
  <si>
    <t>TCW TRANSFORM SYSTEMS ETF</t>
  </si>
  <si>
    <t>INVESCO LARGE CAP VALUE ETF</t>
  </si>
  <si>
    <t>INVESCO LARGE CAP GROWTH ETF</t>
  </si>
  <si>
    <t>INVESCO 0-5 YR US TIPS ETF</t>
  </si>
  <si>
    <t>INVESCO OIL &amp; GAS SERVICES ETF</t>
  </si>
  <si>
    <t>IVS.FR.MUN.INC.ETF</t>
  </si>
  <si>
    <t>IVS.BIOTECH.&amp; GENOME ETF</t>
  </si>
  <si>
    <t>IQ CANDRIAM US LARGE CAP EQUITY ETF</t>
  </si>
  <si>
    <t>FSHS.DISC.DUR.MBS IX.</t>
  </si>
  <si>
    <t>XTRACKERS NT.ZR. PATHWAY PA.ALIGNED US EQ</t>
  </si>
  <si>
    <t>DONOGHUE FORLINES INNOVATION ETF</t>
  </si>
  <si>
    <t>ADAPTIVE HEDGED MULTI- ASSET ETF</t>
  </si>
  <si>
    <t>IQ US SMALL CAP ETF</t>
  </si>
  <si>
    <t>IVS.DORSEY WRIGHT CSM. CYCLICALS MO ETF</t>
  </si>
  <si>
    <t>CLOUGH SELECT EQUITY ETF</t>
  </si>
  <si>
    <t>IQ CANDRIAM US MID CAP EQUITY ETF</t>
  </si>
  <si>
    <t>IQ US LARGE CAP ETF</t>
  </si>
  <si>
    <t>HARBOR HMN.CAP.FTR. UCND.ETF</t>
  </si>
  <si>
    <t>CLOUGH LONG/SHORT EQUITY ETF</t>
  </si>
  <si>
    <t>IQ CANDRIAM INTERNATIONAL EQUITY ETF</t>
  </si>
  <si>
    <t>IVS.DORSEY WRIGHT EMM.MO ETF</t>
  </si>
  <si>
    <t>IVS.GLB.EX-US HIY. CBD. ETF</t>
  </si>
  <si>
    <t>TCW TRANSFORM SUPPLY CHAIN ETF</t>
  </si>
  <si>
    <t>ESG</t>
    <phoneticPr fontId="4" type="noConversion"/>
  </si>
  <si>
    <t>업종별</t>
    <phoneticPr fontId="4" type="noConversion"/>
  </si>
  <si>
    <t>지역별</t>
    <phoneticPr fontId="4" type="noConversion"/>
  </si>
  <si>
    <t>United States of America</t>
  </si>
  <si>
    <t>Global</t>
  </si>
  <si>
    <t>North America</t>
  </si>
  <si>
    <t>Global Ex US</t>
  </si>
  <si>
    <t>Global Emerging Markets</t>
  </si>
  <si>
    <t>China</t>
  </si>
  <si>
    <t>United Kingdom</t>
  </si>
  <si>
    <t>United Arab Emirates</t>
  </si>
  <si>
    <t>Unable to collect data for the field 'TR.FundGeographicFocus' and some specific identifier(s).</t>
  </si>
  <si>
    <t>Turkey</t>
  </si>
  <si>
    <t>Thailand</t>
  </si>
  <si>
    <t>Taiwan</t>
  </si>
  <si>
    <t>Switzerland</t>
  </si>
  <si>
    <t>Sweden</t>
  </si>
  <si>
    <t>Spain</t>
  </si>
  <si>
    <t>South Africa</t>
  </si>
  <si>
    <t>Singapore</t>
  </si>
  <si>
    <t>Saudi Arabia</t>
  </si>
  <si>
    <t>Qatar</t>
  </si>
  <si>
    <t>Portugal</t>
  </si>
  <si>
    <t>Poland</t>
  </si>
  <si>
    <t>Philippines</t>
  </si>
  <si>
    <t>Peru</t>
  </si>
  <si>
    <t>Pakistan</t>
  </si>
  <si>
    <t>Norway</t>
  </si>
  <si>
    <t>New Zealand</t>
  </si>
  <si>
    <t>Netherlands</t>
  </si>
  <si>
    <t>Mexico</t>
  </si>
  <si>
    <t>Malaysia</t>
  </si>
  <si>
    <t>Latin America</t>
  </si>
  <si>
    <t>Kuwait</t>
  </si>
  <si>
    <t>Korea</t>
  </si>
  <si>
    <t>Japan</t>
  </si>
  <si>
    <t>Italy</t>
  </si>
  <si>
    <t>Israel</t>
  </si>
  <si>
    <t>Ireland</t>
  </si>
  <si>
    <t>Indonesia</t>
  </si>
  <si>
    <t>India</t>
  </si>
  <si>
    <t>Hong Kong</t>
  </si>
  <si>
    <t>Greece</t>
  </si>
  <si>
    <t>Greater China</t>
  </si>
  <si>
    <t>Germany</t>
  </si>
  <si>
    <t>France</t>
  </si>
  <si>
    <t>Finland</t>
  </si>
  <si>
    <t>EuroZone</t>
  </si>
  <si>
    <t>Europe</t>
  </si>
  <si>
    <t>Egypt</t>
  </si>
  <si>
    <t>Denmark</t>
  </si>
  <si>
    <t>Colombia</t>
  </si>
  <si>
    <t>Chile</t>
  </si>
  <si>
    <t>Canada</t>
  </si>
  <si>
    <t>BRIC</t>
  </si>
  <si>
    <t>Brazil</t>
  </si>
  <si>
    <t>Belgium</t>
  </si>
  <si>
    <t>Austria</t>
  </si>
  <si>
    <t>Australia</t>
  </si>
  <si>
    <t>Asia Pacific</t>
  </si>
  <si>
    <t>Asia (ex-Japan)</t>
  </si>
  <si>
    <t>ASEAN</t>
  </si>
  <si>
    <t>Argentina</t>
  </si>
  <si>
    <t>Africa</t>
  </si>
  <si>
    <t>대표 ETF</t>
    <phoneticPr fontId="4" type="noConversion"/>
  </si>
  <si>
    <t>티커</t>
    <phoneticPr fontId="4" type="noConversion"/>
  </si>
  <si>
    <t>* 주식형 ETF 중에서 1개월 평균 거래금액 1위인 ETF</t>
    <phoneticPr fontId="4" type="noConversion"/>
  </si>
  <si>
    <t>IQ Candriam US Large Cap Equity TR USD</t>
    <phoneticPr fontId="4" type="noConversion"/>
  </si>
  <si>
    <t>IQ Candriam International Equity NR USD</t>
    <phoneticPr fontId="4" type="noConversion"/>
  </si>
  <si>
    <t>Nasdaq Innovators Completion Cap TR USD</t>
    <phoneticPr fontId="4" type="noConversion"/>
  </si>
  <si>
    <t>Equity Vietnam</t>
    <phoneticPr fontId="4" type="noConversion"/>
  </si>
  <si>
    <t>YieldMax META Option Income Strategy ETF</t>
    <phoneticPr fontId="4" type="noConversion"/>
  </si>
  <si>
    <t>YieldMax GOOGL Option Income Strategy ETF</t>
    <phoneticPr fontId="4" type="noConversion"/>
  </si>
  <si>
    <t>JPMorgan Equity Focus Fund</t>
    <phoneticPr fontId="4" type="noConversion"/>
  </si>
  <si>
    <t>AllianzIM US Large Cap Buffer10 Aug ETF</t>
    <phoneticPr fontId="4" type="noConversion"/>
  </si>
  <si>
    <t>AllianzIM US Large Cap Buffer20 Aug ETF</t>
    <phoneticPr fontId="4" type="noConversion"/>
  </si>
  <si>
    <t>Astoria US Quality Kings ETF</t>
    <phoneticPr fontId="4" type="noConversion"/>
  </si>
  <si>
    <t>NYSE Semiconductor TR USD</t>
    <phoneticPr fontId="4" type="noConversion"/>
  </si>
  <si>
    <t>Vanguard Total Stock Market Index Fund</t>
    <phoneticPr fontId="4" type="noConversion"/>
  </si>
  <si>
    <t>S&amp;P U.S. Dividend Growers Index USD</t>
    <phoneticPr fontId="4" type="noConversion"/>
  </si>
  <si>
    <t>S&amp;P 500 Equal Weight Energy Plus TR USD</t>
    <phoneticPr fontId="4" type="noConversion"/>
  </si>
  <si>
    <t>QS Low Volatility High Dividend TR USD</t>
    <phoneticPr fontId="4" type="noConversion"/>
  </si>
  <si>
    <t>Solactive Roundhill Meme Stock TR USD</t>
    <phoneticPr fontId="4" type="noConversion"/>
  </si>
  <si>
    <t>Solactive US Semiconductors 30 Cap TR USD</t>
    <phoneticPr fontId="4" type="noConversion"/>
  </si>
  <si>
    <t>Hoya Capital High Dividend Yield TR USD</t>
    <phoneticPr fontId="4" type="noConversion"/>
  </si>
  <si>
    <t>Indxx US Aerospace &amp; Defense TR USD</t>
    <phoneticPr fontId="4" type="noConversion"/>
  </si>
  <si>
    <t>The Growth Strength TR USD</t>
    <phoneticPr fontId="4" type="noConversion"/>
  </si>
  <si>
    <t>Beta Advntge Lionstone Research Enhnce REIT TR USD</t>
    <phoneticPr fontId="4" type="noConversion"/>
  </si>
  <si>
    <t>Solactive GBS United States 1000 NR USD</t>
    <phoneticPr fontId="4" type="noConversion"/>
  </si>
  <si>
    <t>Texas Capital Texas Equity Gross TR USD</t>
    <phoneticPr fontId="4" type="noConversion"/>
  </si>
  <si>
    <t>Global X U.S. Cash Flow Kings 100 TR USD</t>
    <phoneticPr fontId="4" type="noConversion"/>
  </si>
  <si>
    <t>Solactive Energy Infrastructure Enhanced TR USD</t>
    <phoneticPr fontId="4" type="noConversion"/>
  </si>
  <si>
    <t>CIBC Human Capital TR USD</t>
    <phoneticPr fontId="4" type="noConversion"/>
  </si>
  <si>
    <t>Solactive United States Green Infrastructure ESG Screened TR USD</t>
    <phoneticPr fontId="4" type="noConversion"/>
  </si>
  <si>
    <t>Solactive GBS United States 1000 TR USD</t>
    <phoneticPr fontId="4" type="noConversion"/>
  </si>
  <si>
    <t>Equity UK</t>
    <phoneticPr fontId="4" type="noConversion"/>
  </si>
  <si>
    <t>Equity UAE</t>
    <phoneticPr fontId="4" type="noConversion"/>
  </si>
  <si>
    <t>Equity Turkey</t>
    <phoneticPr fontId="4" type="noConversion"/>
  </si>
  <si>
    <t>Equity Thailand</t>
    <phoneticPr fontId="4" type="noConversion"/>
  </si>
  <si>
    <t>Equity Taiwan</t>
    <phoneticPr fontId="4" type="noConversion"/>
  </si>
  <si>
    <t>Equity Switzerland</t>
    <phoneticPr fontId="4" type="noConversion"/>
  </si>
  <si>
    <t>Equity Sweden</t>
    <phoneticPr fontId="4" type="noConversion"/>
  </si>
  <si>
    <t>Equity Spain</t>
    <phoneticPr fontId="4" type="noConversion"/>
  </si>
  <si>
    <t>Equity South Africa</t>
    <phoneticPr fontId="4" type="noConversion"/>
  </si>
  <si>
    <t>Equity Singapore</t>
    <phoneticPr fontId="4" type="noConversion"/>
  </si>
  <si>
    <t>Equity Saudi Arabia</t>
    <phoneticPr fontId="4" type="noConversion"/>
  </si>
  <si>
    <t>Equity GCC (Gulf Coop Cncl)</t>
    <phoneticPr fontId="4" type="noConversion"/>
  </si>
  <si>
    <t>Equity Portugal</t>
    <phoneticPr fontId="4" type="noConversion"/>
  </si>
  <si>
    <t>Equity Poland</t>
    <phoneticPr fontId="4" type="noConversion"/>
  </si>
  <si>
    <t>Equity Philippines</t>
    <phoneticPr fontId="4" type="noConversion"/>
  </si>
  <si>
    <t>Equity Emerging Mkts Other</t>
    <phoneticPr fontId="4" type="noConversion"/>
  </si>
  <si>
    <t>Equity Pakistan</t>
    <phoneticPr fontId="4" type="noConversion"/>
  </si>
  <si>
    <t>Equity Norway</t>
    <phoneticPr fontId="4" type="noConversion"/>
  </si>
  <si>
    <t>Equity New Zealand</t>
    <phoneticPr fontId="4" type="noConversion"/>
  </si>
  <si>
    <t>Equity Netherlands</t>
    <phoneticPr fontId="4" type="noConversion"/>
  </si>
  <si>
    <t>Equity Mexico</t>
    <phoneticPr fontId="4" type="noConversion"/>
  </si>
  <si>
    <t>Equity Malaysia</t>
    <phoneticPr fontId="4" type="noConversion"/>
  </si>
  <si>
    <t>Equity Kuwait</t>
    <phoneticPr fontId="4" type="noConversion"/>
  </si>
  <si>
    <t>Equity Korea</t>
    <phoneticPr fontId="4" type="noConversion"/>
  </si>
  <si>
    <t>WisdomTree Japan Hedged Equity CR USD</t>
    <phoneticPr fontId="4" type="noConversion"/>
  </si>
  <si>
    <t>Equity Japan Income</t>
    <phoneticPr fontId="4" type="noConversion"/>
  </si>
  <si>
    <t>Equity Italy</t>
    <phoneticPr fontId="4" type="noConversion"/>
  </si>
  <si>
    <t>Equity Israel Sm&amp;Mid Cap</t>
    <phoneticPr fontId="4" type="noConversion"/>
  </si>
  <si>
    <t>Equity Other</t>
    <phoneticPr fontId="4" type="noConversion"/>
  </si>
  <si>
    <t>Equity Indonesia</t>
    <phoneticPr fontId="4" type="noConversion"/>
  </si>
  <si>
    <t>Equity Hong Kong</t>
    <phoneticPr fontId="4" type="noConversion"/>
  </si>
  <si>
    <t>Equity Greece</t>
    <phoneticPr fontId="4" type="noConversion"/>
  </si>
  <si>
    <t>QS International Low Vol High Div Hedged TR USD</t>
    <phoneticPr fontId="4" type="noConversion"/>
  </si>
  <si>
    <t>Dow Jones International Dividend 100 USD</t>
    <phoneticPr fontId="4" type="noConversion"/>
  </si>
  <si>
    <t>Pacer Trendpilot International TR USD</t>
    <phoneticPr fontId="4" type="noConversion"/>
  </si>
  <si>
    <t>EQM Emerging Markets Fintech TR USD</t>
    <phoneticPr fontId="4" type="noConversion"/>
  </si>
  <si>
    <t>Prime Travel Technology TR USD</t>
    <phoneticPr fontId="4" type="noConversion"/>
  </si>
  <si>
    <t>FTSE Starmine Affinity Wld Ldrs TR USD</t>
    <phoneticPr fontId="4" type="noConversion"/>
  </si>
  <si>
    <t>MUSQ Global Music Industry TR USD</t>
    <phoneticPr fontId="4" type="noConversion"/>
  </si>
  <si>
    <t>Solactive Global Clean Water Industry TR USD</t>
    <phoneticPr fontId="4" type="noConversion"/>
  </si>
  <si>
    <t>EQM Natural Resources Dividend Income TR USD</t>
    <phoneticPr fontId="4" type="noConversion"/>
  </si>
  <si>
    <t>FTSE EPRA Nareit Developed Green Target TR USD</t>
    <phoneticPr fontId="4" type="noConversion"/>
  </si>
  <si>
    <t>Solactive Cyber Security ESG Screened TR USD</t>
    <phoneticPr fontId="4" type="noConversion"/>
  </si>
  <si>
    <t>FTSE Green Revenues Select Infra and Indu TR USD</t>
    <phoneticPr fontId="4" type="noConversion"/>
  </si>
  <si>
    <t>Solactive Semiconductor ESG Screened TR USD</t>
    <phoneticPr fontId="4" type="noConversion"/>
  </si>
  <si>
    <t>Equity Germany</t>
    <phoneticPr fontId="4" type="noConversion"/>
  </si>
  <si>
    <t>Equity France</t>
    <phoneticPr fontId="4" type="noConversion"/>
  </si>
  <si>
    <t>Equity Finland</t>
    <phoneticPr fontId="4" type="noConversion"/>
  </si>
  <si>
    <t>Equity EuroZone</t>
    <phoneticPr fontId="4" type="noConversion"/>
  </si>
  <si>
    <t>Equity Europe Income</t>
    <phoneticPr fontId="4" type="noConversion"/>
  </si>
  <si>
    <t>Equity Egypt</t>
    <phoneticPr fontId="4" type="noConversion"/>
  </si>
  <si>
    <t>Equity Denmark</t>
    <phoneticPr fontId="4" type="noConversion"/>
  </si>
  <si>
    <t>Equity Colombia</t>
    <phoneticPr fontId="4" type="noConversion"/>
  </si>
  <si>
    <t>Equity China</t>
    <phoneticPr fontId="4" type="noConversion"/>
  </si>
  <si>
    <t>Equity Sector Real Est Other</t>
    <phoneticPr fontId="4" type="noConversion"/>
  </si>
  <si>
    <t>Equity Chile</t>
    <phoneticPr fontId="4" type="noConversion"/>
  </si>
  <si>
    <t>Equity Canada</t>
    <phoneticPr fontId="4" type="noConversion"/>
  </si>
  <si>
    <t>Equity Brazil</t>
    <phoneticPr fontId="4" type="noConversion"/>
  </si>
  <si>
    <t>Equity Belgium</t>
    <phoneticPr fontId="4" type="noConversion"/>
  </si>
  <si>
    <t>Equity Austria</t>
    <phoneticPr fontId="4" type="noConversion"/>
  </si>
  <si>
    <t>Equity Australia</t>
    <phoneticPr fontId="4" type="noConversion"/>
  </si>
  <si>
    <t>Asia Pacific ex Japan</t>
    <phoneticPr fontId="4" type="noConversion"/>
  </si>
  <si>
    <t>Equity ASEAN</t>
    <phoneticPr fontId="4" type="noConversion"/>
  </si>
  <si>
    <t>Equity Argentina</t>
    <phoneticPr fontId="4" type="noConversion"/>
  </si>
  <si>
    <t>non Major Economy</t>
    <phoneticPr fontId="4" type="noConversion"/>
  </si>
  <si>
    <t>NAME</t>
    <phoneticPr fontId="4" type="noConversion"/>
  </si>
  <si>
    <t>MARKET VALUE</t>
    <phoneticPr fontId="4" type="noConversion"/>
  </si>
  <si>
    <t>PCH#(X 1M)</t>
    <phoneticPr fontId="4" type="noConversion"/>
  </si>
  <si>
    <t>PCH#(X 12M)</t>
    <phoneticPr fontId="4" type="noConversion"/>
  </si>
  <si>
    <t>SENT.K^J23</t>
  </si>
  <si>
    <t>STLV.K^J23</t>
  </si>
  <si>
    <t>IXSE.K^J23</t>
  </si>
  <si>
    <t>EAFD.K^J23</t>
  </si>
  <si>
    <t>EMGD.K^J23</t>
  </si>
  <si>
    <t>JZRO.K^J23</t>
  </si>
  <si>
    <t>DXGE.O^J23</t>
  </si>
  <si>
    <t>EWGS.K^J23</t>
  </si>
  <si>
    <t>CHNA.O^J23</t>
  </si>
  <si>
    <t>U:BMVP</t>
  </si>
  <si>
    <t>U:IGPT</t>
  </si>
  <si>
    <t>U:GGME</t>
  </si>
  <si>
    <t>U:KNCT</t>
  </si>
  <si>
    <t>U:POWA</t>
  </si>
  <si>
    <t>@GOVI</t>
  </si>
  <si>
    <t>U:GRPM</t>
  </si>
  <si>
    <t>U:HYSA</t>
  </si>
  <si>
    <t>@QVAL</t>
  </si>
  <si>
    <t>@IVAL</t>
  </si>
  <si>
    <t>@QMOM</t>
  </si>
  <si>
    <t>@IMOM</t>
  </si>
  <si>
    <t>U:VSHY</t>
  </si>
  <si>
    <t>U:TBLL</t>
  </si>
  <si>
    <t>@VMOT</t>
  </si>
  <si>
    <t>@KNGZ</t>
  </si>
  <si>
    <t>@ENTR</t>
  </si>
  <si>
    <t>@ERSX</t>
  </si>
  <si>
    <t>@NERD</t>
  </si>
  <si>
    <t>U:DRUP</t>
  </si>
  <si>
    <t>U:JOET</t>
  </si>
  <si>
    <t>U:DARP</t>
  </si>
  <si>
    <t>@MOOD</t>
  </si>
  <si>
    <t>@HIDE</t>
  </si>
  <si>
    <t>@MAGS</t>
  </si>
  <si>
    <t>U:TGLR</t>
  </si>
  <si>
    <t>U:NFLY</t>
  </si>
  <si>
    <t>U:ZSC</t>
  </si>
  <si>
    <t>U:PUTD</t>
  </si>
  <si>
    <t>U:SDVD</t>
  </si>
  <si>
    <t>U:TDVI</t>
  </si>
  <si>
    <t>U:BUXX</t>
  </si>
  <si>
    <t>U:STXT</t>
  </si>
  <si>
    <t>U:DIVL</t>
  </si>
  <si>
    <t>U:CONY</t>
  </si>
  <si>
    <t>@CANC</t>
  </si>
  <si>
    <t>U:ROYA</t>
  </si>
  <si>
    <t>U:BRAZ</t>
  </si>
  <si>
    <t>U:NDIA</t>
  </si>
  <si>
    <t>U:GAUG</t>
  </si>
  <si>
    <t>U:SAUG</t>
  </si>
  <si>
    <t>U:XAUG</t>
  </si>
  <si>
    <t>@AMDS</t>
  </si>
  <si>
    <t>@NVD</t>
  </si>
  <si>
    <t>U:CSMD</t>
  </si>
  <si>
    <t>U:CVRD</t>
  </si>
  <si>
    <t>U:CAML</t>
  </si>
  <si>
    <t>@TSDD</t>
  </si>
  <si>
    <t>@TSLR</t>
  </si>
  <si>
    <t>U:LUXX</t>
  </si>
  <si>
    <t>U:CMCI</t>
  </si>
  <si>
    <t>@LGRO</t>
  </si>
  <si>
    <t>U:FCFY</t>
  </si>
  <si>
    <t>U:KEM</t>
  </si>
  <si>
    <t>U:MSFO</t>
  </si>
  <si>
    <t>U:DISO</t>
  </si>
  <si>
    <t>U:RINC</t>
  </si>
  <si>
    <t>U:MAGG</t>
  </si>
  <si>
    <t>U:USSE</t>
  </si>
  <si>
    <t>U:PCGG</t>
  </si>
  <si>
    <t>U:FTWO</t>
  </si>
  <si>
    <t>U:AHLT</t>
  </si>
  <si>
    <t>U:XOMO</t>
  </si>
  <si>
    <t>U:ISEP</t>
  </si>
  <si>
    <t>U:SEPW</t>
  </si>
  <si>
    <t>U:SEPT</t>
  </si>
  <si>
    <t>U:MSTI</t>
  </si>
  <si>
    <t>U:RSST</t>
  </si>
  <si>
    <t>@XFIX</t>
  </si>
  <si>
    <t>U:KLXY</t>
  </si>
  <si>
    <t>U:JPMO</t>
  </si>
  <si>
    <t>U:SPDG</t>
  </si>
  <si>
    <t>U:KSEA</t>
  </si>
  <si>
    <t>@COWS</t>
  </si>
  <si>
    <t>U:DCOR</t>
  </si>
  <si>
    <t>@NVDD</t>
  </si>
  <si>
    <t>@NVDU</t>
  </si>
  <si>
    <t>U:SHLD</t>
  </si>
  <si>
    <t>U:MAPP</t>
  </si>
  <si>
    <t>@JGLO</t>
  </si>
  <si>
    <t>@SMRI</t>
  </si>
  <si>
    <t>@QQQY</t>
  </si>
  <si>
    <t>@JIVE</t>
  </si>
  <si>
    <t>U:IBIC</t>
  </si>
  <si>
    <t>U:BGIG</t>
  </si>
  <si>
    <t>U:IBID</t>
  </si>
  <si>
    <t>U:IBIE</t>
  </si>
  <si>
    <t>U:IBIA</t>
  </si>
  <si>
    <t>U:IBIB</t>
  </si>
  <si>
    <t>U:LGLZ</t>
  </si>
  <si>
    <t>U:JEPY</t>
  </si>
  <si>
    <t>U:AMDY</t>
  </si>
  <si>
    <t>U:GSEP</t>
  </si>
  <si>
    <t>U:XISE</t>
  </si>
  <si>
    <t>@BSJV</t>
  </si>
  <si>
    <t>U:LRGC</t>
  </si>
  <si>
    <t>@FDIV</t>
  </si>
  <si>
    <t>@HCOW</t>
  </si>
  <si>
    <t>U:DESK</t>
  </si>
  <si>
    <t>@BSCX</t>
  </si>
  <si>
    <t>@BSSX</t>
  </si>
  <si>
    <t>@WABF</t>
  </si>
  <si>
    <t>U:LNGG</t>
  </si>
  <si>
    <t>U:IBIF</t>
  </si>
  <si>
    <t>U:IBIG</t>
  </si>
  <si>
    <t>U:IBIH</t>
  </si>
  <si>
    <t>U:IBII</t>
  </si>
  <si>
    <t>U:IBIJ</t>
  </si>
  <si>
    <t>U:JPAN</t>
  </si>
  <si>
    <t>U:ADVE</t>
  </si>
  <si>
    <t>U:ASIA</t>
  </si>
  <si>
    <t>U:INDE</t>
  </si>
  <si>
    <t>U:EMSF</t>
  </si>
  <si>
    <t>U:GGM</t>
  </si>
  <si>
    <t>U:PYPY</t>
  </si>
  <si>
    <t>U:DUSB</t>
  </si>
  <si>
    <t>U:DFAW</t>
  </si>
  <si>
    <t>U:BAMB</t>
  </si>
  <si>
    <t>U:BAMG</t>
  </si>
  <si>
    <t>U:BAMU</t>
  </si>
  <si>
    <t>U:BALI</t>
  </si>
  <si>
    <t>U:CGBL</t>
  </si>
  <si>
    <t>U:CGDG</t>
  </si>
  <si>
    <t>U:CGIE</t>
  </si>
  <si>
    <t>U:CGCB</t>
  </si>
  <si>
    <t>U:CGSM</t>
  </si>
  <si>
    <t>U:AVLC</t>
  </si>
  <si>
    <t>U:BAMD</t>
  </si>
  <si>
    <t>@TMET</t>
  </si>
  <si>
    <t>U:HELO</t>
  </si>
  <si>
    <t>U:EALT</t>
  </si>
  <si>
    <t>U:HOCT</t>
  </si>
  <si>
    <t>U:LOCT</t>
  </si>
  <si>
    <t>U:OCTD</t>
  </si>
  <si>
    <t>U:OCTH</t>
  </si>
  <si>
    <t>U:OCTJ</t>
  </si>
  <si>
    <t>U:OCTQ</t>
  </si>
  <si>
    <t>U:ZALT</t>
  </si>
  <si>
    <t>U:BAMV</t>
  </si>
  <si>
    <t>U:BAMA</t>
  </si>
  <si>
    <t>U:BAMO</t>
  </si>
  <si>
    <t>U:BAMY</t>
  </si>
  <si>
    <t>U:EFUT</t>
  </si>
  <si>
    <t>U:EETH</t>
  </si>
  <si>
    <t>U:AETH</t>
  </si>
  <si>
    <t>U:SMIZ</t>
  </si>
  <si>
    <t>U:SOVF</t>
  </si>
  <si>
    <t>U:BETE</t>
  </si>
  <si>
    <t>U:BETH</t>
  </si>
  <si>
    <t>U:BTOP</t>
  </si>
  <si>
    <t>U:FDCE</t>
  </si>
  <si>
    <t>U:FDGR</t>
  </si>
  <si>
    <t>U:FDTB</t>
  </si>
  <si>
    <t>U:FDVL</t>
  </si>
  <si>
    <t>U:CVRT</t>
  </si>
  <si>
    <t>U:GSC</t>
  </si>
  <si>
    <t>U:VWI</t>
  </si>
  <si>
    <t>U:BINV</t>
  </si>
  <si>
    <t>U:BUSA</t>
  </si>
  <si>
    <t>@JTEK</t>
  </si>
  <si>
    <t>U:BSMC</t>
  </si>
  <si>
    <t>U:ALUM</t>
  </si>
  <si>
    <t>U:XRLX</t>
  </si>
  <si>
    <t>U:XFLX</t>
  </si>
  <si>
    <t>U:SQY</t>
  </si>
  <si>
    <t>@FEPI</t>
  </si>
  <si>
    <t>U:JBND</t>
  </si>
  <si>
    <t>U:QUVU</t>
  </si>
  <si>
    <t>U:NBGR</t>
  </si>
  <si>
    <t>U:NBCE</t>
  </si>
  <si>
    <t>U:CGRO</t>
  </si>
  <si>
    <t>@TSLZ</t>
  </si>
  <si>
    <t>@TSLT</t>
  </si>
  <si>
    <t>U:EVIM</t>
  </si>
  <si>
    <t>U:EVSB</t>
  </si>
  <si>
    <t>U:EVHY</t>
  </si>
  <si>
    <t>U:PHEQ</t>
  </si>
  <si>
    <t>U:ITDD</t>
  </si>
  <si>
    <t>U:NVDQ</t>
  </si>
  <si>
    <t>U:NVDX</t>
  </si>
  <si>
    <t>U:IRTR</t>
  </si>
  <si>
    <t>U:PAPI</t>
  </si>
  <si>
    <t>U:ITDG</t>
  </si>
  <si>
    <t>U:ITDI</t>
  </si>
  <si>
    <t>U:ITDA</t>
  </si>
  <si>
    <t>U:ITDB</t>
  </si>
  <si>
    <t>U:ITDC</t>
  </si>
  <si>
    <t>U:ITDE</t>
  </si>
  <si>
    <t>U:ITDF</t>
  </si>
  <si>
    <t>U:ITDH</t>
  </si>
  <si>
    <t>U:GOCT</t>
  </si>
  <si>
    <t>U:XOCT</t>
  </si>
  <si>
    <t>U:MRNY</t>
  </si>
  <si>
    <t>@GPIX</t>
  </si>
  <si>
    <t>@GPIQ</t>
  </si>
  <si>
    <t>@BLCR</t>
  </si>
  <si>
    <t>U:BUFZ</t>
  </si>
  <si>
    <t>U:TSLP</t>
  </si>
  <si>
    <t>U:BHYB</t>
  </si>
  <si>
    <t>U:AAPY</t>
  </si>
  <si>
    <t>U:NFLP</t>
  </si>
  <si>
    <t>U:MSFY</t>
  </si>
  <si>
    <t>U:AMZP</t>
  </si>
  <si>
    <t>U:IWMY</t>
  </si>
  <si>
    <t>U:GOOP</t>
  </si>
  <si>
    <t>U:FTHF</t>
  </si>
  <si>
    <t>U:INOV</t>
  </si>
  <si>
    <t>U:DVDN</t>
  </si>
  <si>
    <t>U:JHAC</t>
  </si>
  <si>
    <t>U:DFVX</t>
  </si>
  <si>
    <t>U:SETH</t>
  </si>
  <si>
    <t>U:SRHR</t>
  </si>
  <si>
    <t>U:JHMU</t>
  </si>
  <si>
    <t>U:KNGS</t>
  </si>
  <si>
    <t>@JDOC</t>
  </si>
  <si>
    <t>U:SHRT</t>
  </si>
  <si>
    <t>U:FFOG</t>
  </si>
  <si>
    <t>U:MTBA</t>
  </si>
  <si>
    <t>U:TBG</t>
  </si>
  <si>
    <t>U:LQAI</t>
  </si>
  <si>
    <t>U:EMCC</t>
  </si>
  <si>
    <t>U:FTCB</t>
  </si>
  <si>
    <t>@DFGP</t>
  </si>
  <si>
    <t>@DFGX</t>
  </si>
  <si>
    <t>@BEEZ</t>
  </si>
  <si>
    <t>@DGCB</t>
  </si>
  <si>
    <t>U:BWTG</t>
  </si>
  <si>
    <t>U:JSI</t>
  </si>
  <si>
    <t>U:AVMC</t>
  </si>
  <si>
    <t>U:AVEE</t>
  </si>
  <si>
    <t>U:AVMV</t>
  </si>
  <si>
    <t>@DYNI</t>
  </si>
  <si>
    <t>U:SPQ</t>
  </si>
  <si>
    <t>U:ARKA</t>
  </si>
  <si>
    <t>U:ARKZ</t>
  </si>
  <si>
    <t>U:GHMS</t>
  </si>
  <si>
    <t>U:THTA</t>
  </si>
  <si>
    <t>U:QLTY</t>
  </si>
  <si>
    <t>U:SOF</t>
  </si>
  <si>
    <t>U:ARKC</t>
  </si>
  <si>
    <t>U:ARKD</t>
  </si>
  <si>
    <t>U:ARKY</t>
  </si>
  <si>
    <t>U:CRTC</t>
  </si>
  <si>
    <t>U:SDCP</t>
  </si>
  <si>
    <t>U:FENI</t>
  </si>
  <si>
    <t>U:FELC</t>
  </si>
  <si>
    <t>U:FELG</t>
  </si>
  <si>
    <t>U:FELV</t>
  </si>
  <si>
    <t>U:FMDE</t>
  </si>
  <si>
    <t>U:FESM</t>
  </si>
  <si>
    <t>U:GNOV</t>
  </si>
  <si>
    <t>U:SNOV</t>
  </si>
  <si>
    <t>U:XNOV</t>
  </si>
  <si>
    <t>U:GHEE</t>
  </si>
  <si>
    <t>U:AGQI</t>
  </si>
  <si>
    <t>@HRTS</t>
  </si>
  <si>
    <t>U:AIYY</t>
  </si>
  <si>
    <t>U:STAX</t>
  </si>
  <si>
    <t>U:CPAI</t>
  </si>
  <si>
    <t>U:BILD</t>
  </si>
  <si>
    <t>U:PWER</t>
  </si>
  <si>
    <t>@SMCO</t>
  </si>
  <si>
    <t>U:GGUS</t>
  </si>
  <si>
    <t>U:GVUS</t>
  </si>
  <si>
    <t>U:LBO</t>
  </si>
  <si>
    <t>U:NRSH</t>
  </si>
  <si>
    <t>U:SPTE</t>
  </si>
  <si>
    <t>U:IDEC</t>
  </si>
  <si>
    <t>U:LSEQ</t>
  </si>
  <si>
    <t>@VGSR</t>
  </si>
  <si>
    <t>U:RSSB</t>
  </si>
  <si>
    <t>U:VMAX</t>
  </si>
  <si>
    <t>U:DIVG</t>
  </si>
  <si>
    <t>U:SMTH</t>
  </si>
  <si>
    <t>@QOWZ</t>
  </si>
  <si>
    <t>@HQGO</t>
  </si>
  <si>
    <t>INVESCO BLOOMBERG MVP MULTI FACTOR ETF</t>
  </si>
  <si>
    <t>INVESCO AI AND NEXT GEN SOFTWARE ETF</t>
  </si>
  <si>
    <t>INVESCO NEXT GEN MEDIA AND GAMING ETF</t>
  </si>
  <si>
    <t>INVESCO NEXT GEN CONNECTIVITY ETF</t>
  </si>
  <si>
    <t>INVESCO BLOOMBERG PRICING POWER ETF</t>
  </si>
  <si>
    <t>IVS.EQWGT.0-30 YR. TRSY. ETF</t>
  </si>
  <si>
    <t>INVESCO S&amp;P MIDCAP 400 GARP ETF</t>
  </si>
  <si>
    <t>BONDBLOXX USD HIY.BD. SECT.RTT. ETF</t>
  </si>
  <si>
    <t>VIRTUS NEWFLEET SHT.DUR. HIY.BD.ETF</t>
  </si>
  <si>
    <t>INVESCO SHORT TERM TREASURY ETF</t>
  </si>
  <si>
    <t>FST.SP5.DIVR.DV ATCR.ETF</t>
  </si>
  <si>
    <t>GRANITESHARES NQ. SLT. DISRUPTORS ETF</t>
  </si>
  <si>
    <t>BMVP.K</t>
  </si>
  <si>
    <t>IGPT.K</t>
  </si>
  <si>
    <t>GGME.K</t>
  </si>
  <si>
    <t>KNCT.K</t>
  </si>
  <si>
    <t>POWA.K</t>
  </si>
  <si>
    <t>GOVI.O</t>
  </si>
  <si>
    <t>GRPM.K</t>
  </si>
  <si>
    <t>HYSA.K</t>
  </si>
  <si>
    <t>QVAL.O</t>
  </si>
  <si>
    <t>IVAL.O</t>
  </si>
  <si>
    <t>QMOM.O</t>
  </si>
  <si>
    <t>IMOM.O</t>
  </si>
  <si>
    <t>VSHY.K</t>
  </si>
  <si>
    <t>TBLL.K</t>
  </si>
  <si>
    <t>VMOT.O</t>
  </si>
  <si>
    <t>KNGZ.O</t>
  </si>
  <si>
    <t>ENTR.O</t>
  </si>
  <si>
    <t>ERSX.O</t>
  </si>
  <si>
    <t>NERD.O</t>
  </si>
  <si>
    <t>DRUP.K</t>
  </si>
  <si>
    <t>JOET.K</t>
  </si>
  <si>
    <t>DARP.K</t>
  </si>
  <si>
    <t>MOOD.O</t>
  </si>
  <si>
    <t>ROUNDHILL MAGNIFICENT SEVEN ETF</t>
  </si>
  <si>
    <t>LAFFER TENGLER EQUITY INCOME ETF</t>
  </si>
  <si>
    <t>YIELDMAX NFLX OPTION INC.STGY.ETF</t>
  </si>
  <si>
    <t>USCF SUSTAINABLE COMMODITY STRATEGY FUND</t>
  </si>
  <si>
    <t>CBOE VALIDUS SP5. DYM. PUTWRITE IDX.ETF</t>
  </si>
  <si>
    <t>FT CBOE VEST SMID RIS. DIV.ACHV.TAR.INC.ETF</t>
  </si>
  <si>
    <t>FT CBOE VEST TECH. DIV. TAR.INC.ETF</t>
  </si>
  <si>
    <t>STRIVE ENH.INC. SHMT.ETF</t>
  </si>
  <si>
    <t>STRIVE TOTAL RETURN BOND ETF</t>
  </si>
  <si>
    <t>MADISON DIVIDEND VALUE ETF</t>
  </si>
  <si>
    <t>YIELDMAX COIN OPTION INC.STGY.ETF</t>
  </si>
  <si>
    <t>TEMA ONCOLOGY ETF</t>
  </si>
  <si>
    <t>TEMA GLOBAL ROYALTIES ETF</t>
  </si>
  <si>
    <t>GLOBAL X BRAZIL ACTIVE ETF</t>
  </si>
  <si>
    <t>GLOBAL X INDIA ACTIVE ETF</t>
  </si>
  <si>
    <t>FT CBOE VEST U S EQ.MDR. BUFFER ETF AUG.</t>
  </si>
  <si>
    <t>FT CBOE VEST US SML.CP MDR.BUFFER ETF</t>
  </si>
  <si>
    <t>GRANITESHARES 1X SHORT AMD DAILY ETF</t>
  </si>
  <si>
    <t>GRANITESHARES 1 5X SHORT NVDA DAILY ETF</t>
  </si>
  <si>
    <t>CONGRESS SMID GROWTH ETF</t>
  </si>
  <si>
    <t>MADISON COVERED CALL ETF</t>
  </si>
  <si>
    <t>CONGRESS LARGE CAP GROWTH ETF</t>
  </si>
  <si>
    <t>GRANITESHARES 1 5X SHORT TSLA DAILY ETF</t>
  </si>
  <si>
    <t>GRANITESHARES 1 75X LONG TSLA DAILY ETF</t>
  </si>
  <si>
    <t>ROUNDHILL S&amp;P GLOBAL LUXURY ETF</t>
  </si>
  <si>
    <t>VANECK CMCI COMMODITY STRATEGY ETF</t>
  </si>
  <si>
    <t>LEVEL FOUR LARGE CAP GROWTH ACTIVE ETF</t>
  </si>
  <si>
    <t>FST.SP5.DIVR.FREE CFW. ETF</t>
  </si>
  <si>
    <t>KSHS.DYM.EMM.STGY. ETF</t>
  </si>
  <si>
    <t>YIELDMAX MSFT OPTION INC.STGY.ETF</t>
  </si>
  <si>
    <t>YIELDMAX DIS OPTION INCOME STRATEGY ETF</t>
  </si>
  <si>
    <t>AXS REAL ESTATE INCOME ETF</t>
  </si>
  <si>
    <t>MADISON AGGREGATE BOND ETF</t>
  </si>
  <si>
    <t>SEGALL BRYANT AND HAMILL SELECT EQUITY ETF</t>
  </si>
  <si>
    <t>POLEN CAPITAL GLOBAL GROWTH ETF</t>
  </si>
  <si>
    <t>STRIVE FAANG 2.0 ETF</t>
  </si>
  <si>
    <t>AMERICAN BEACON AHL TREND ETF</t>
  </si>
  <si>
    <t>YIELDMAX XOM OPTIONINCOME STGY.ETF</t>
  </si>
  <si>
    <t>ALLIANZIM U S LARGE CAP BUFFER20 SEP ETF</t>
  </si>
  <si>
    <t>ALLIANZIM U S LARGE CAP BUFFER10 SEP ETF</t>
  </si>
  <si>
    <t>MADISON SHORT-TERM STRATEGIC INCOME ETF</t>
  </si>
  <si>
    <t>RTN.STACKED US STKS.&amp;. MGD.FUT.ETF</t>
  </si>
  <si>
    <t>F/M OPPORTUNISTIC INCOME ETF</t>
  </si>
  <si>
    <t>KRANESHARES GLOBAL LUXURY INDEX ETF</t>
  </si>
  <si>
    <t>YIELDMAX JPM OPTION INCOME STRATEGY ETF</t>
  </si>
  <si>
    <t>SPDR PRTF.S&amp;P SECT. NTL. DIV.ETF</t>
  </si>
  <si>
    <t>KSHS.ROCKEFELLER OCE. ENGMT.ETF</t>
  </si>
  <si>
    <t>AMPLIFY CASH FLOW DIVIDEND LEADERS ETF</t>
  </si>
  <si>
    <t>DIMENSIONAL US CORE EQUITY 1 ETF</t>
  </si>
  <si>
    <t>DIREXION DAILY NVDA BEAR 1X SHARES</t>
  </si>
  <si>
    <t>DIREXION DAILY NVDA BULL 1.5X SHARES</t>
  </si>
  <si>
    <t>GLOBAL X DEFENSE TECH ETF</t>
  </si>
  <si>
    <t>HARBOR MULTI-ASSET EXPLORER ETF</t>
  </si>
  <si>
    <t>JPMORGAN GLOBAL SELECT EQUITY ETF</t>
  </si>
  <si>
    <t>BUSHIDO CAPITAL US EQUITY ETF</t>
  </si>
  <si>
    <t>DFC.NQ.100 ENH. OPTS. INC.ETF</t>
  </si>
  <si>
    <t>JPMORGAN INTERNATIONAL VALUE ETF</t>
  </si>
  <si>
    <t>ISHARES IBONDS OCT 2026 TERM TIPS ETF</t>
  </si>
  <si>
    <t>BAHL &amp; GAYNOR INCOME GROWTH ETF</t>
  </si>
  <si>
    <t>ISHARES IBONDS OCT 2027 TERM TIPS ETF</t>
  </si>
  <si>
    <t>ISHARES IBONDS OCT 2028 TERM TIPS ETF</t>
  </si>
  <si>
    <t>ISHARES IBONDS OCT 2024 TERM TIPS ETF</t>
  </si>
  <si>
    <t>ISHARES IBONDS OCT 2025 TERM TIPS ETF</t>
  </si>
  <si>
    <t>SUBVERSIVE CANNABIS ETF</t>
  </si>
  <si>
    <t>DFC.SP5.ENH.OPTS. INC. ETF</t>
  </si>
  <si>
    <t>YIELDMAX AMD OPTION INCOME STRATEGY ETF</t>
  </si>
  <si>
    <t>FT CBOE VEST U S EQ.MDR. BUFFER ETF SEP.</t>
  </si>
  <si>
    <t>FT CBOE VEST US EQTY BUFF &amp; PREM ETF</t>
  </si>
  <si>
    <t>IVS.BSHS.2031 HIY. BD ETF</t>
  </si>
  <si>
    <t>AB US LARGE CAP STRATEGIC EQUITIES ETF</t>
  </si>
  <si>
    <t>MARKETDESK FOCUSED US DIVIDEND ETF</t>
  </si>
  <si>
    <t>AMPLIFY CASH FLOW HIGH INCOME ETF</t>
  </si>
  <si>
    <t>VANECK OFFICE AND COMMERCIAL REIT ETF</t>
  </si>
  <si>
    <t>IVS.BSHS.2033 CBD. ETF</t>
  </si>
  <si>
    <t>IVS.BSHS.2033 MUN. BD. ETF</t>
  </si>
  <si>
    <t>WESTERN ASSET BOND ETF</t>
  </si>
  <si>
    <t>ROUNDHILL ALERIAN LNG ETF</t>
  </si>
  <si>
    <t>ISHARES IBONDS OCT 2029 TERM TIPS ETF</t>
  </si>
  <si>
    <t>ISHARES IBONDS OCT 2030 TERM TIPS ETF</t>
  </si>
  <si>
    <t>ISHARES IBONDS OCT 2031 TERM TIPS ETF</t>
  </si>
  <si>
    <t>ISHARES IBONDS OCT 2032 TERM TIPS ETF</t>
  </si>
  <si>
    <t>ISHARES IBONDS OCT 2033 TERM TIPS ETF</t>
  </si>
  <si>
    <t>MATTHEWS JAPAN ACTIVE ETF</t>
  </si>
  <si>
    <t>MATTHEWS ASIA DIVIDEND ACTIVE ETF</t>
  </si>
  <si>
    <t>MATTHEWS PACIFIC TIGER ACTIVE ETF</t>
  </si>
  <si>
    <t>MATTHEWS INDIA ACTIVE ETF</t>
  </si>
  <si>
    <t>MATTHEWS EMM.SUST. FTE. ACV.ETF</t>
  </si>
  <si>
    <t>GGM MACRO ALIGNMENT ETF</t>
  </si>
  <si>
    <t>YIELDMAX PYPL OPTION INC.STGY.ETF</t>
  </si>
  <si>
    <t>DIM.ULTRASHORT FXI. ETF</t>
  </si>
  <si>
    <t>DIMENSIONAL WORLD EQUITY ETF</t>
  </si>
  <si>
    <t>BROOKSTONE INTERMEDIATE BOND ETF</t>
  </si>
  <si>
    <t>BROOKSTONE GROWTH STOCK ETF</t>
  </si>
  <si>
    <t>BROOKSTONE ULTRA SHORT BOND ETF</t>
  </si>
  <si>
    <t>BLACKROCK ADVANTAGE LARGE CAP INCOME ETF</t>
  </si>
  <si>
    <t>CAPITAL GROUP CORE BALANCED ETF</t>
  </si>
  <si>
    <t>CAPITAL GROUP DIVIDEND GROWERS ETF</t>
  </si>
  <si>
    <t>CAPITAL GROUP INTERNATIONAL EQUITY ETF</t>
  </si>
  <si>
    <t>CAPITAL GROUP CORE BOND ETF</t>
  </si>
  <si>
    <t>CLP.SHT.DUR.MUN. INC.ETF</t>
  </si>
  <si>
    <t>AVANTIS US LARGE CAP EQUITY ETF</t>
  </si>
  <si>
    <t>BROOKSTONE DIVIDEND STOCK ETF</t>
  </si>
  <si>
    <t>ISHARES TRANSITION ENABLING METALS ETF</t>
  </si>
  <si>
    <t>JPMOR.HGD.EQ.LADR. OVERLAY ETF</t>
  </si>
  <si>
    <t>INNOVATOR US EQ.5 TO 15 BUFFER ETF - QTY.</t>
  </si>
  <si>
    <t>INNOVATOR PRUM.INC. 9 BUFFER ETF - OCT.</t>
  </si>
  <si>
    <t>INNOVATOR PRUM.INC. 15 BUFFER ETF - OCT.</t>
  </si>
  <si>
    <t>INNOVATOR PRUM.INC. 10 BRR.ETF - OCT.</t>
  </si>
  <si>
    <t>INNOVATOR PRUM.INC. 20 BRR.ETF - OCT.</t>
  </si>
  <si>
    <t>INNOVATOR PRUM.INC. 30 BRR.ETF - OCT.</t>
  </si>
  <si>
    <t>INNOVATOR PRUM.INC. 40 BRR.ETF - OCT.</t>
  </si>
  <si>
    <t>INNOVATOR US EQ.10 BUFFER ETF - QTY.</t>
  </si>
  <si>
    <t>BROOKSTONE VALUE STOCK ETF</t>
  </si>
  <si>
    <t>BROOKSTONE ACTIVE ETF</t>
  </si>
  <si>
    <t>BROOKSTONE OPPORTUNITIES ETF</t>
  </si>
  <si>
    <t>BROOKSTONE YIELD ETF</t>
  </si>
  <si>
    <t>VANECK ETHEREUM STRATEGY ETF</t>
  </si>
  <si>
    <t>PROSHARES ETHER STRATEGY ETF</t>
  </si>
  <si>
    <t>BITWISE ETHEREUM STRATEGY ETF</t>
  </si>
  <si>
    <t>ZACKS SMALL/MID CAP ETF</t>
  </si>
  <si>
    <t>SOVEREIGN S CAPITAL FLOURISH FUND</t>
  </si>
  <si>
    <t>PSHS.BITCOIN ETHER EQWGT.STGY.ETF</t>
  </si>
  <si>
    <t>PSHS.BITCOIN &amp; ETHER MKT.CP.WEIGHT</t>
  </si>
  <si>
    <t>BITWISE BITCOIN &amp;. ETHER EQWGT.STGY.ETF</t>
  </si>
  <si>
    <t>FOUNDATIONS DYNAMIC CORE ETF</t>
  </si>
  <si>
    <t>FOUNDATIONS DYNAMIC GROWTH ETF</t>
  </si>
  <si>
    <t>FOUNDATIONS DYNAMIC INCOME ETF</t>
  </si>
  <si>
    <t>FOUNDATIONS DYNAMIC VALUE ETF</t>
  </si>
  <si>
    <t>CALAMOS CONVERTIBLE EQUITY ALTERNATIVE ETF</t>
  </si>
  <si>
    <t>GOLDMAN SACHS SMALL CAP CORE EQUITY ETF</t>
  </si>
  <si>
    <t>ARCH INDICES VOI ABSOLUTE INCOME ETF</t>
  </si>
  <si>
    <t>BRANDES INTERNATIONAL ETF</t>
  </si>
  <si>
    <t>BRANDES US VALUE ETF</t>
  </si>
  <si>
    <t>JPMORGAN US TECH LEADERS ETF</t>
  </si>
  <si>
    <t>BRANDES US SMALL MID CAP VALUE ETF</t>
  </si>
  <si>
    <t>USCF ALUMINUM STRATEGY FUND</t>
  </si>
  <si>
    <t>FUNDX CONSERVATIVE ETF</t>
  </si>
  <si>
    <t>FUNDX FLEXIBLE ETF</t>
  </si>
  <si>
    <t>YIELDMAX SQ OPTION INCOME STRATEGY ETF</t>
  </si>
  <si>
    <t>REX FANG &amp; INNVN. EQ. PRUM.INC.ETF</t>
  </si>
  <si>
    <t>JPMORGAN ACTIVE BOND ETF</t>
  </si>
  <si>
    <t>HARTFORD QUALITY VALUE ETF</t>
  </si>
  <si>
    <t>NEUBERGER BERMAN GLOBAL REAL ESTATE ETF</t>
  </si>
  <si>
    <t>NEUBERGER BERMAN CHINA EQUITY ETF</t>
  </si>
  <si>
    <t>COREVALUES ALPHA GREATER CHINA GROWTH ETF</t>
  </si>
  <si>
    <t>T-REX 2X INVERSE TESLA DAILY TARGET ETF</t>
  </si>
  <si>
    <t>T-REX 2X LONG TESLA DAILY TARGET ETF</t>
  </si>
  <si>
    <t>ENVA.INTM.MUN.INC. ETF</t>
  </si>
  <si>
    <t>EATON VANCE ULTRA- SHORT INCOME ETF</t>
  </si>
  <si>
    <t>EATON VANCE HIGH YIELD ETF</t>
  </si>
  <si>
    <t>PARAMETRIC HEDGED EQUITY ETF</t>
  </si>
  <si>
    <t>ISHARES LIFEPATH TARGET DATE 2040 ETF</t>
  </si>
  <si>
    <t>T-REX 2X INVERSE NVIDIA DAILY TARGET ETF</t>
  </si>
  <si>
    <t>T-REX 2X LONG NVIDIA DAILY TARGET ETF</t>
  </si>
  <si>
    <t>ISHARES LIFEPATH RETIREMENT ETF</t>
  </si>
  <si>
    <t>PARAMETRIC EQUITY PREMIUM INCOME ETF</t>
  </si>
  <si>
    <t>ISHARES LIFEPATH TARGET DATE 2055 ETF</t>
  </si>
  <si>
    <t>ISHARES LIFEPATH TARGET DATE 2065 ETF</t>
  </si>
  <si>
    <t>ISHARES LIFEPATH TARGET DATE 2025 ETF</t>
  </si>
  <si>
    <t>ISHARES LIFEPATH TARGET DATE 2030 ETF</t>
  </si>
  <si>
    <t>ISHARES LIFEPATH TARGET DATE 2035 ETF</t>
  </si>
  <si>
    <t>ISHARES LIFEPATH TARGET DATE 2045 ETF</t>
  </si>
  <si>
    <t>ISHARES LIFEPATH TARGET DATE 2050 ETF</t>
  </si>
  <si>
    <t>ISHARES LIFEPATH TARGET DATE 2060 ETF</t>
  </si>
  <si>
    <t>FT CBOE VEST US EQ. MDR. BUFFER ETF- OCT.</t>
  </si>
  <si>
    <t>FT CBOE VEST US EQ. ENH &amp; MOD BUFFER ETF-OCT</t>
  </si>
  <si>
    <t>YIELDMAX MRNA OPTION INC.STGY.ETF</t>
  </si>
  <si>
    <t>GLDS.SP5.CORE PRUM. INC. ETF</t>
  </si>
  <si>
    <t>GLDS.NQ1.CORE PRUM. INC. ETF</t>
  </si>
  <si>
    <t>BLACKROCK LARGE CAP CORE ETF</t>
  </si>
  <si>
    <t>FT CBOE VEST LADR. MDR. BUFFER ETF</t>
  </si>
  <si>
    <t>KURV YIELD PREMIUM TESLA TSLA ETF</t>
  </si>
  <si>
    <t>XTRACKERS USD HIY. BB-B EX FINLS.ETF</t>
  </si>
  <si>
    <t>KURV YIELD PREMIUM STRATEGY APPLE AAPL ETF</t>
  </si>
  <si>
    <t>KURV YIELD PREMIUM NETFLIX NFLX ETF</t>
  </si>
  <si>
    <t>KURV YIELD PREMIUM STRATEGY MICROSOFT ETF</t>
  </si>
  <si>
    <t>KURV YIELD PREMIUM STRATEGY AMAZON ETF</t>
  </si>
  <si>
    <t>DFC.R2000 ENH.OPTS. INC. ETF</t>
  </si>
  <si>
    <t>KURV YIELD PREMIUM STRATEGY GOOGLE ETF</t>
  </si>
  <si>
    <t>FST.EMM.HMN. FLOURISHING ETF</t>
  </si>
  <si>
    <t>INNOVATOR INTL DEVD.PWR. BUFFER ETF-NOV.</t>
  </si>
  <si>
    <t>KINGSBARN DIVIDEND OPPORTUNITY ETF</t>
  </si>
  <si>
    <t>JHAN.FNDM.ALL CP. CORE ETF</t>
  </si>
  <si>
    <t>DIMENSIONAL US LARGE CAP VECTOR ETF</t>
  </si>
  <si>
    <t>PROSHARES SHORT ETHER STRATEGY ETF</t>
  </si>
  <si>
    <t>SRH REIT COVERED CALL ETF</t>
  </si>
  <si>
    <t>JHAN.DYM.MUN.BD.ETF</t>
  </si>
  <si>
    <t>ROUNDHILL S&amp;P DIVIDEND MONARCHS ETF</t>
  </si>
  <si>
    <t>JPMORGAN HEALTHCARE LEADERS ETF</t>
  </si>
  <si>
    <t>GOTHAM SHORT STRATEGIES ETF</t>
  </si>
  <si>
    <t>FRANKLIN FOCUSED GROWTH ETF</t>
  </si>
  <si>
    <t>SIMPLIFY MBS ETF</t>
  </si>
  <si>
    <t>TBG DIVIDEND FOCUS ETF</t>
  </si>
  <si>
    <t>LG QRAFT AI POWERED U S LARGE CAP CORE ETF</t>
  </si>
  <si>
    <t>GLB.X MSCI EMM.CVL. ETF</t>
  </si>
  <si>
    <t>FIRST TRUST CORE INVESTMENT GRADE ETF</t>
  </si>
  <si>
    <t>DIM.GLB.CORE PLUS FXI. ETF</t>
  </si>
  <si>
    <t>DIM.GLB.EX US CORE FXI. ETF</t>
  </si>
  <si>
    <t>HONEYTREE US EQUITY ETF</t>
  </si>
  <si>
    <t>DIMENSIONAL GLOBAL CREDIT ETF</t>
  </si>
  <si>
    <t>BRENDAN WOOD TOPGUN INDEX ETF</t>
  </si>
  <si>
    <t>JANUS HENDERSON SECURITIZED INCOME ETF</t>
  </si>
  <si>
    <t>AVANTIS US MID CAP EQUITY ETF</t>
  </si>
  <si>
    <t>AVANTIS EMM.SMCP. EQ.ETF</t>
  </si>
  <si>
    <t>AVANTIS US MID CAP VALUE ETF</t>
  </si>
  <si>
    <t>IDX DYNAMIC INNOVATION ETF</t>
  </si>
  <si>
    <t>SIMPLIFY US EQUITY PLUS QIS ETF</t>
  </si>
  <si>
    <t>ARK 21SHARES ACV. BITCOIN FUT.STGY.ETF</t>
  </si>
  <si>
    <t>ARK 21SHARES ACV. ETHEREUM FUT.STGY.ETF</t>
  </si>
  <si>
    <t>GOOSE HOLLOW MULTI- STRATEGY INCOME ETF</t>
  </si>
  <si>
    <t>SOFI ENHANCED YIELD ETF</t>
  </si>
  <si>
    <t>GMO US QUALITY ETF</t>
  </si>
  <si>
    <t>AMPLIFY SAMSUNG SOFR ETF</t>
  </si>
  <si>
    <t>ARK 21SHARES ACV. ON- CHN. BITCOIN STGY.ETF</t>
  </si>
  <si>
    <t>ARK 21SHARES BKCN. &amp;. DIG.ECON INNOV ETF</t>
  </si>
  <si>
    <t>ARK 21SHARES ACV. BITCOIN ETHEREUM STGY.</t>
  </si>
  <si>
    <t>XTRACKERS US NAT. CRIT. TECHS.ETF</t>
  </si>
  <si>
    <t>VIRTUS NEWFLEET SHT.DUR. CORE PLUS BD.ETF</t>
  </si>
  <si>
    <t>FIDELITY ENHANCED INTERNATIONAL ETF</t>
  </si>
  <si>
    <t>FIDELITY ENHANCED LARGE CAP CORE ETF</t>
  </si>
  <si>
    <t>FIDELITY ENHANCED LARGE CAP GROWTH ETF</t>
  </si>
  <si>
    <t>FIDELITY ENHANCED LARGE CAP VALUE ETF</t>
  </si>
  <si>
    <t>FIDELITY ENHANCED MID CAP ETF</t>
  </si>
  <si>
    <t>FIDELITY ENHANCED SMALL CAP ETF</t>
  </si>
  <si>
    <t>FT CBOE VEST US EQ. MDR. BUFFER ETF - NOV</t>
  </si>
  <si>
    <t>GOOSE HOLLOW ENHANCED EQUITY ETF</t>
  </si>
  <si>
    <t>FST.ACV.GLB.QLT. INC.ETF</t>
  </si>
  <si>
    <t>TEMA CARDIOVASCULAR AND METABOLIC ETF</t>
  </si>
  <si>
    <t>YIELDMAX AI OPTION INCOME STRATEGY ETF</t>
  </si>
  <si>
    <t>MACQUARIE TAX-FREE USA SHORT TERM ETF</t>
  </si>
  <si>
    <t>COUNTERPOINT QUANTITATIVE EQUITY ETF</t>
  </si>
  <si>
    <t>MQR.GLB.LST.INFR. ETF</t>
  </si>
  <si>
    <t>MACQUARIE ENERGY TRANSITION ETF</t>
  </si>
  <si>
    <t>HILTON SMALL-MIDCAP OPPORTUNITY ETF</t>
  </si>
  <si>
    <t>GLDS.MARKETBETA RSL.1000 GW.EQ.ETF</t>
  </si>
  <si>
    <t>GLDS.MARKETBETA RSL.1000 VAL.EQ.ETF</t>
  </si>
  <si>
    <t>WHITEWOLF PUBLICLY LST. PRIV.EQ.ETF</t>
  </si>
  <si>
    <t>AZTLAN NA NEARSHORING STK.SLT.ETF</t>
  </si>
  <si>
    <t>SP FUNDS S&amp;P GLOBAL TECHNOLOGY ETF</t>
  </si>
  <si>
    <t>HARBOR LONG-SHORT EQUITY ETF</t>
  </si>
  <si>
    <t>VERT GLB.SUST.RLST. ETF</t>
  </si>
  <si>
    <t>RTN.STACKED GLB. STKS.&amp; BDS.ETF</t>
  </si>
  <si>
    <t>HARTFORD US VALUE ETF</t>
  </si>
  <si>
    <t>IVS.S P 500 HI.DIV. GROW.ETF</t>
  </si>
  <si>
    <t>ALPS SMITH CORE PLUS BOND ETF</t>
  </si>
  <si>
    <t>INVESCO NASDAQ FREE CASH FLOW ACHIEVERS ETF</t>
  </si>
  <si>
    <t>HARTFORD US QUALITY GROWTH ETF</t>
  </si>
  <si>
    <t>HIDE.O</t>
  </si>
  <si>
    <t>MAGS.O</t>
  </si>
  <si>
    <t>TGLR.K</t>
  </si>
  <si>
    <t>NFLY.K</t>
  </si>
  <si>
    <t>ZSC</t>
  </si>
  <si>
    <t>PUTD.K</t>
  </si>
  <si>
    <t>SDVD.K</t>
  </si>
  <si>
    <t>TDVI.K</t>
  </si>
  <si>
    <t>BUXX.K</t>
  </si>
  <si>
    <t>STXT.K</t>
  </si>
  <si>
    <t>DIVL.K</t>
  </si>
  <si>
    <t>CONY.K</t>
  </si>
  <si>
    <t>CANC.O</t>
  </si>
  <si>
    <t>ROYA.K</t>
  </si>
  <si>
    <t>BRAZ.K</t>
  </si>
  <si>
    <t>NDIA.K</t>
  </si>
  <si>
    <t>GAUG.K</t>
  </si>
  <si>
    <t>SAUG.K</t>
  </si>
  <si>
    <t>XAUG.K</t>
  </si>
  <si>
    <t>AMDS.O</t>
  </si>
  <si>
    <t>NVD.O</t>
  </si>
  <si>
    <t>CSMD.K</t>
  </si>
  <si>
    <t>CVRD.K</t>
  </si>
  <si>
    <t>CAML.K</t>
  </si>
  <si>
    <t>TSDD.O</t>
  </si>
  <si>
    <t>TSLR.O</t>
  </si>
  <si>
    <t>LUXX.K</t>
  </si>
  <si>
    <t>CMCI.K</t>
  </si>
  <si>
    <t>LGRO.O</t>
  </si>
  <si>
    <t>FCFY.K</t>
  </si>
  <si>
    <t>KEM</t>
  </si>
  <si>
    <t>MSFO.K</t>
  </si>
  <si>
    <t>DISO.K</t>
  </si>
  <si>
    <t>RINC.K</t>
  </si>
  <si>
    <t>MAGG.K</t>
  </si>
  <si>
    <t>USSE.K</t>
  </si>
  <si>
    <t>PCGG.K</t>
  </si>
  <si>
    <t>FTWO.K</t>
  </si>
  <si>
    <t>AHLT.K</t>
  </si>
  <si>
    <t>XOMO.K</t>
  </si>
  <si>
    <t>ISEP.K</t>
  </si>
  <si>
    <t>SEPW.K</t>
  </si>
  <si>
    <t>SEPT.K</t>
  </si>
  <si>
    <t>MSTI.K</t>
  </si>
  <si>
    <t>RSST.K</t>
  </si>
  <si>
    <t>XFIX.O</t>
  </si>
  <si>
    <t>KLXY.K</t>
  </si>
  <si>
    <t>JPMO.K</t>
  </si>
  <si>
    <t>SPDG.K</t>
  </si>
  <si>
    <t>KSEA.K</t>
  </si>
  <si>
    <t>COWS.O</t>
  </si>
  <si>
    <t>DCOR.K</t>
  </si>
  <si>
    <t>NVDD.O</t>
  </si>
  <si>
    <t>NVDU.O</t>
  </si>
  <si>
    <t>SHLD.K</t>
  </si>
  <si>
    <t>MAPP.K</t>
  </si>
  <si>
    <t>JGLO.O</t>
  </si>
  <si>
    <t>SMRI.O</t>
  </si>
  <si>
    <t>QQQY.O</t>
  </si>
  <si>
    <t>JIVE.O</t>
  </si>
  <si>
    <t>IBIC.K</t>
  </si>
  <si>
    <t>BGIG.K</t>
  </si>
  <si>
    <t>IBID.K</t>
  </si>
  <si>
    <t>IBIE.K</t>
  </si>
  <si>
    <t>IBIA.K</t>
  </si>
  <si>
    <t>IBIB.K</t>
  </si>
  <si>
    <t>LGLZ.K</t>
  </si>
  <si>
    <t>JEPY.K</t>
  </si>
  <si>
    <t>AMDY.K</t>
  </si>
  <si>
    <t>GSEP.K</t>
  </si>
  <si>
    <t>XISE.K</t>
  </si>
  <si>
    <t>BSJV.O</t>
  </si>
  <si>
    <t>LRGC.K</t>
  </si>
  <si>
    <t>FDIV.O</t>
  </si>
  <si>
    <t>HCOW.O</t>
  </si>
  <si>
    <t>DESK.K</t>
  </si>
  <si>
    <t>BSCX.O</t>
  </si>
  <si>
    <t>BSSX.O</t>
  </si>
  <si>
    <t>WABF.O</t>
  </si>
  <si>
    <t>LNGG.K</t>
  </si>
  <si>
    <t>IBIF.K</t>
  </si>
  <si>
    <t>IBIG.K</t>
  </si>
  <si>
    <t>IBIH.K</t>
  </si>
  <si>
    <t>IBII.K</t>
  </si>
  <si>
    <t>IBIJ.K</t>
  </si>
  <si>
    <t>JPAN.K</t>
  </si>
  <si>
    <t>ADVE.K</t>
  </si>
  <si>
    <t>ASIA.K</t>
  </si>
  <si>
    <t>INDE.K</t>
  </si>
  <si>
    <t>EMSF.K</t>
  </si>
  <si>
    <t>GGM</t>
  </si>
  <si>
    <t>PYPY.K</t>
  </si>
  <si>
    <t>DUSB.K</t>
  </si>
  <si>
    <t>DFAW.K</t>
  </si>
  <si>
    <t>BAMB.K</t>
  </si>
  <si>
    <t>BAMG.K</t>
  </si>
  <si>
    <t>BAMU.K</t>
  </si>
  <si>
    <t>BALI.K</t>
  </si>
  <si>
    <t>CGBL.K</t>
  </si>
  <si>
    <t>CGDG.K</t>
  </si>
  <si>
    <t>CGIE.K</t>
  </si>
  <si>
    <t>CGCB.K</t>
  </si>
  <si>
    <t>CGSM.K</t>
  </si>
  <si>
    <t>AVLC.K</t>
  </si>
  <si>
    <t>BAMD.K</t>
  </si>
  <si>
    <t>TMET.O</t>
  </si>
  <si>
    <t>HELO.K</t>
  </si>
  <si>
    <t>EALT.K</t>
  </si>
  <si>
    <t>HOCT.K</t>
  </si>
  <si>
    <t>LOCT.K</t>
  </si>
  <si>
    <t>OCTD.K</t>
  </si>
  <si>
    <t>OCTH.K</t>
  </si>
  <si>
    <t>OCTJ.K</t>
  </si>
  <si>
    <t>OCTQ.K</t>
  </si>
  <si>
    <t>ZALT.K</t>
  </si>
  <si>
    <t>BAMV.K</t>
  </si>
  <si>
    <t>BAMA.K</t>
  </si>
  <si>
    <t>BAMO.K</t>
  </si>
  <si>
    <t>BAMY.K</t>
  </si>
  <si>
    <t>EFUT.K</t>
  </si>
  <si>
    <t>EETH.K</t>
  </si>
  <si>
    <t>AETH.K</t>
  </si>
  <si>
    <t>SMIZ.K</t>
  </si>
  <si>
    <t>SOVF.K</t>
  </si>
  <si>
    <t>BETE.K</t>
  </si>
  <si>
    <t>BETH.K</t>
  </si>
  <si>
    <t>BTOP.K</t>
  </si>
  <si>
    <t>FDCE.K</t>
  </si>
  <si>
    <t>FDGR.K</t>
  </si>
  <si>
    <t>FDTB.K</t>
  </si>
  <si>
    <t>FDVL.K</t>
  </si>
  <si>
    <t>CVRT.K</t>
  </si>
  <si>
    <t>GSC</t>
  </si>
  <si>
    <t>VWI</t>
  </si>
  <si>
    <t>BINV.K</t>
  </si>
  <si>
    <t>BUSA.K</t>
  </si>
  <si>
    <t>JTEK.O</t>
  </si>
  <si>
    <t>BSMC.K</t>
  </si>
  <si>
    <t>ALUM.K</t>
  </si>
  <si>
    <t>XRLX.K</t>
  </si>
  <si>
    <t>XFLX.K</t>
  </si>
  <si>
    <t>SQY</t>
  </si>
  <si>
    <t>FEPI.O</t>
  </si>
  <si>
    <t>JBND.K</t>
  </si>
  <si>
    <t>QUVU.K</t>
  </si>
  <si>
    <t>NBGR.K</t>
  </si>
  <si>
    <t>NBCE.K</t>
  </si>
  <si>
    <t>CGRO.K</t>
  </si>
  <si>
    <t>TSLZ.O</t>
  </si>
  <si>
    <t>TSLT.O</t>
  </si>
  <si>
    <t>EVIM.K</t>
  </si>
  <si>
    <t>EVSB.K</t>
  </si>
  <si>
    <t>EVHY.K</t>
  </si>
  <si>
    <t>PHEQ.K</t>
  </si>
  <si>
    <t>ITDD.K</t>
  </si>
  <si>
    <t>NVDQ.K</t>
  </si>
  <si>
    <t>NVDX.K</t>
  </si>
  <si>
    <t>IRTR.K</t>
  </si>
  <si>
    <t>PAPI.K</t>
  </si>
  <si>
    <t>ITDG.K</t>
  </si>
  <si>
    <t>ITDI.K</t>
  </si>
  <si>
    <t>ITDA.K</t>
  </si>
  <si>
    <t>ITDB.K</t>
  </si>
  <si>
    <t>ITDC.K</t>
  </si>
  <si>
    <t>ITDE.K</t>
  </si>
  <si>
    <t>ITDF.K</t>
  </si>
  <si>
    <t>ITDH.K</t>
  </si>
  <si>
    <t>GOCT.K</t>
  </si>
  <si>
    <t>XOCT.K</t>
  </si>
  <si>
    <t>MRNY.K</t>
  </si>
  <si>
    <t>GPIX.O</t>
  </si>
  <si>
    <t>GPIQ.O</t>
  </si>
  <si>
    <t>BLCR.O</t>
  </si>
  <si>
    <t>BUFZ.K</t>
  </si>
  <si>
    <t>TSLP.K</t>
  </si>
  <si>
    <t>BHYB.K</t>
  </si>
  <si>
    <t>AAPY.K</t>
  </si>
  <si>
    <t>NFLP.K</t>
  </si>
  <si>
    <t>MSFY.K</t>
  </si>
  <si>
    <t>AMZP.K</t>
  </si>
  <si>
    <t>IWMY.K</t>
  </si>
  <si>
    <t>GOOP.K</t>
  </si>
  <si>
    <t>FTHF.K</t>
  </si>
  <si>
    <t>INOV.K</t>
  </si>
  <si>
    <t>DVDN.K</t>
  </si>
  <si>
    <t>JHAC.K</t>
  </si>
  <si>
    <t>DFVX.K</t>
  </si>
  <si>
    <t>SETH.K</t>
  </si>
  <si>
    <t>SRHR.K</t>
  </si>
  <si>
    <t>JHMU.K</t>
  </si>
  <si>
    <t>KNGS.K</t>
  </si>
  <si>
    <t>JDOC.O</t>
  </si>
  <si>
    <t>SHRT.K</t>
  </si>
  <si>
    <t>FFOG.K</t>
  </si>
  <si>
    <t>MTBA.K</t>
  </si>
  <si>
    <t>TBG</t>
  </si>
  <si>
    <t>LQAI.K</t>
  </si>
  <si>
    <t>EMCC.K</t>
  </si>
  <si>
    <t>FTCB.K</t>
  </si>
  <si>
    <t>DFGP.O</t>
  </si>
  <si>
    <t>DFGX.O</t>
  </si>
  <si>
    <t>BEEZ.O</t>
  </si>
  <si>
    <t>DGCB.O</t>
  </si>
  <si>
    <t>BWTG.K</t>
  </si>
  <si>
    <t>JSI</t>
  </si>
  <si>
    <t>AVMC.K</t>
  </si>
  <si>
    <t>AVEE.K</t>
  </si>
  <si>
    <t>AVMV.K</t>
  </si>
  <si>
    <t>DYNI.O</t>
  </si>
  <si>
    <t>SPQ</t>
  </si>
  <si>
    <t>ARKA.K</t>
  </si>
  <si>
    <t>ARKZ.K</t>
  </si>
  <si>
    <t>GHMS.K</t>
  </si>
  <si>
    <t>THTA.K</t>
  </si>
  <si>
    <t>QLTY.K</t>
  </si>
  <si>
    <t>SOF</t>
  </si>
  <si>
    <t>ARKC.K</t>
  </si>
  <si>
    <t>ARKD.K</t>
  </si>
  <si>
    <t>ARKY.K</t>
  </si>
  <si>
    <t>CRTC.K</t>
  </si>
  <si>
    <t>SDCP.K</t>
  </si>
  <si>
    <t>FENI.K</t>
  </si>
  <si>
    <t>FELC.K</t>
  </si>
  <si>
    <t>FELG.K</t>
  </si>
  <si>
    <t>FELV.K</t>
  </si>
  <si>
    <t>FMDE.K</t>
  </si>
  <si>
    <t>FESM.K</t>
  </si>
  <si>
    <t>GNOV.K</t>
  </si>
  <si>
    <t>SNOV.K</t>
  </si>
  <si>
    <t>XNOV.K</t>
  </si>
  <si>
    <t>GHEE.K</t>
  </si>
  <si>
    <t>AGQI.K</t>
  </si>
  <si>
    <t>HRTS.O</t>
  </si>
  <si>
    <t>AIYY.K</t>
  </si>
  <si>
    <t>STAX.K</t>
  </si>
  <si>
    <t>CPAI.K</t>
  </si>
  <si>
    <t>BILD.K</t>
  </si>
  <si>
    <t>PWER.K</t>
  </si>
  <si>
    <t>SMCO.O</t>
  </si>
  <si>
    <t>GGUS.K</t>
  </si>
  <si>
    <t>GVUS.K</t>
  </si>
  <si>
    <t>LBO</t>
  </si>
  <si>
    <t>NRSH.K</t>
  </si>
  <si>
    <t>SPTE.K</t>
  </si>
  <si>
    <t>IDEC.K</t>
  </si>
  <si>
    <t>LSEQ.K</t>
  </si>
  <si>
    <t>VGSR.O</t>
  </si>
  <si>
    <t>RSSB.K</t>
  </si>
  <si>
    <t>VMAX.K</t>
  </si>
  <si>
    <t>DIVG.K</t>
  </si>
  <si>
    <t>SMTH.K</t>
  </si>
  <si>
    <t>QOWZ.O</t>
  </si>
  <si>
    <t>HQGO.O</t>
  </si>
  <si>
    <t>STOXX World AC NexGen Software Development TR USD</t>
    <phoneticPr fontId="4" type="noConversion"/>
  </si>
  <si>
    <t>STOXX World AC NexGen Media TR USD</t>
    <phoneticPr fontId="4" type="noConversion"/>
  </si>
  <si>
    <t>STOXX World AC NexGen Connectivity TR USD</t>
    <phoneticPr fontId="4" type="noConversion"/>
  </si>
  <si>
    <t>Bond Global Inflation Linked</t>
    <phoneticPr fontId="4" type="noConversion"/>
  </si>
  <si>
    <t>Mixed Asset USD Bal - Global</t>
    <phoneticPr fontId="4" type="noConversion"/>
  </si>
  <si>
    <t>Bond CNY</t>
    <phoneticPr fontId="4" type="noConversion"/>
  </si>
  <si>
    <t>Bond Convertibles Global</t>
    <phoneticPr fontId="4" type="noConversion"/>
  </si>
  <si>
    <t>FCF US Quality Innovation USD</t>
    <phoneticPr fontId="4" type="noConversion"/>
  </si>
  <si>
    <t>S&amp;P US Preferred Stock CR</t>
    <phoneticPr fontId="4" type="noConversion"/>
  </si>
  <si>
    <t>Absolute Return Bond USD</t>
    <phoneticPr fontId="4" type="noConversion"/>
  </si>
  <si>
    <t>ICE BofA US All Capital Securities TR USD</t>
    <phoneticPr fontId="4" type="noConversion"/>
  </si>
  <si>
    <t>Bloomberg Muni M.F. CA Intermediate TR</t>
    <phoneticPr fontId="4" type="noConversion"/>
  </si>
  <si>
    <t>Alternative Long/Short Equity Global</t>
    <phoneticPr fontId="4" type="noConversion"/>
  </si>
  <si>
    <t>ICE BofA US 1-Year Treasury Bill TR</t>
    <phoneticPr fontId="4" type="noConversion"/>
  </si>
  <si>
    <t>PGIM AAA CLO ETF</t>
    <phoneticPr fontId="4" type="noConversion"/>
  </si>
  <si>
    <t>Global X Dow 30 Covered Call &amp; Growth ETF</t>
    <phoneticPr fontId="4" type="noConversion"/>
  </si>
  <si>
    <t>BrandywineGLOBAL-U.S. Fixed Income ETF</t>
    <phoneticPr fontId="4" type="noConversion"/>
  </si>
  <si>
    <t>PGIM Short Duration Multi-Sector Bond ETF</t>
    <phoneticPr fontId="4" type="noConversion"/>
  </si>
  <si>
    <t>JPMorgan Limited Duration Bond ETF</t>
    <phoneticPr fontId="4" type="noConversion"/>
  </si>
  <si>
    <t>Academy Veteran Impact ETF</t>
    <phoneticPr fontId="4" type="noConversion"/>
  </si>
  <si>
    <t>First Trust Intermediate Duration Investment Grade Corporate ETF</t>
    <phoneticPr fontId="4" type="noConversion"/>
  </si>
  <si>
    <t>First Trust Intermediate Government Opportunities ETF</t>
    <phoneticPr fontId="4" type="noConversion"/>
  </si>
  <si>
    <t>LAFFER|TENGLER Equity Income ETF</t>
    <phoneticPr fontId="4" type="noConversion"/>
  </si>
  <si>
    <t>YieldMax NFLX Option Income Strategy ETF</t>
    <phoneticPr fontId="4" type="noConversion"/>
  </si>
  <si>
    <t>USCF Sustainable Commodity Strategy Fund</t>
    <phoneticPr fontId="4" type="noConversion"/>
  </si>
  <si>
    <t>Cboe Validus S&amp;P 500 Dynamic PutWrite Index ETF</t>
    <phoneticPr fontId="4" type="noConversion"/>
  </si>
  <si>
    <t>FT Cboe Vest SMID Rising Dividend Achievers Tgt In</t>
    <phoneticPr fontId="4" type="noConversion"/>
  </si>
  <si>
    <t>FT Cboe Vest Technology Dividend Target Income ETF</t>
    <phoneticPr fontId="4" type="noConversion"/>
  </si>
  <si>
    <t>Strive Enhanced Income Short Maturity ETF</t>
    <phoneticPr fontId="4" type="noConversion"/>
  </si>
  <si>
    <t>Strive Total Return Bond ETF</t>
    <phoneticPr fontId="4" type="noConversion"/>
  </si>
  <si>
    <t>Madison Dividend Value ETF</t>
    <phoneticPr fontId="4" type="noConversion"/>
  </si>
  <si>
    <t>YieldMax COIN Option Income Strategy ETF</t>
    <phoneticPr fontId="4" type="noConversion"/>
  </si>
  <si>
    <t>Tema Oncology ETF</t>
    <phoneticPr fontId="4" type="noConversion"/>
  </si>
  <si>
    <t>Tema Global Royalties ETF</t>
    <phoneticPr fontId="4" type="noConversion"/>
  </si>
  <si>
    <t>Global X Brazil Active ETF</t>
    <phoneticPr fontId="4" type="noConversion"/>
  </si>
  <si>
    <t>Global X India Active ETF</t>
    <phoneticPr fontId="4" type="noConversion"/>
  </si>
  <si>
    <t>FT Cboe Vest U S Equity Moderate Buffer ETF August</t>
    <phoneticPr fontId="4" type="noConversion"/>
  </si>
  <si>
    <t>FT Cboe Vest U S Small Cap Moderate Buffer ETF August</t>
    <phoneticPr fontId="4" type="noConversion"/>
  </si>
  <si>
    <t>FT Cboe Vest U S Equity Enhance And Moderate Buffer ETF August</t>
    <phoneticPr fontId="4" type="noConversion"/>
  </si>
  <si>
    <t>GraniteShares 1x Short AMD Daily ETF</t>
    <phoneticPr fontId="4" type="noConversion"/>
  </si>
  <si>
    <t>GraniteShares 1 5x Short NVDA Daily ETF</t>
    <phoneticPr fontId="4" type="noConversion"/>
  </si>
  <si>
    <t>Congress SMid Growth ETF</t>
    <phoneticPr fontId="4" type="noConversion"/>
  </si>
  <si>
    <t>Madison Covered Call ETF</t>
    <phoneticPr fontId="4" type="noConversion"/>
  </si>
  <si>
    <t>Congress Large Cap Growth ETF</t>
    <phoneticPr fontId="4" type="noConversion"/>
  </si>
  <si>
    <t>GraniteShares 1 5x Short TSLA Daily ETF</t>
    <phoneticPr fontId="4" type="noConversion"/>
  </si>
  <si>
    <t>GraniteShares 1 75x Long TSLA Daily ETF</t>
    <phoneticPr fontId="4" type="noConversion"/>
  </si>
  <si>
    <t>Roundhill S&amp;P Global Luxury ETF</t>
    <phoneticPr fontId="4" type="noConversion"/>
  </si>
  <si>
    <t>S&amp;P Global Luxury TR USD</t>
    <phoneticPr fontId="4" type="noConversion"/>
  </si>
  <si>
    <t>VanEck CMCI Commodity Strategy ETF</t>
    <phoneticPr fontId="4" type="noConversion"/>
  </si>
  <si>
    <t>UBS Constant Maturity Commodity TR USD</t>
    <phoneticPr fontId="4" type="noConversion"/>
  </si>
  <si>
    <t>Level Four Large Cap Growth Active ETF</t>
    <phoneticPr fontId="4" type="noConversion"/>
  </si>
  <si>
    <t>First Trust S&amp;P 500 Diversified Free Cash Flow ETF</t>
    <phoneticPr fontId="4" type="noConversion"/>
  </si>
  <si>
    <t>KraneShares Dynamic Emerging Markets Strategy ETF</t>
    <phoneticPr fontId="4" type="noConversion"/>
  </si>
  <si>
    <t>YieldMax MSFT Option Income Strategy ETF</t>
    <phoneticPr fontId="4" type="noConversion"/>
  </si>
  <si>
    <t>YieldMax DIS Option Income Strategy ETF</t>
    <phoneticPr fontId="4" type="noConversion"/>
  </si>
  <si>
    <t>AXS Real Estate Income ETF</t>
    <phoneticPr fontId="4" type="noConversion"/>
  </si>
  <si>
    <t>Madison Aggregate Bond ETF</t>
    <phoneticPr fontId="4" type="noConversion"/>
  </si>
  <si>
    <t>Segall Bryant &amp; Hamill Select Equity ETF</t>
    <phoneticPr fontId="4" type="noConversion"/>
  </si>
  <si>
    <t>Polen Capital Global Growth ETF</t>
    <phoneticPr fontId="4" type="noConversion"/>
  </si>
  <si>
    <t>Strive FAANG 2.0 ETF</t>
    <phoneticPr fontId="4" type="noConversion"/>
  </si>
  <si>
    <t>American Beacon AHL Trend ETF</t>
    <phoneticPr fontId="4" type="noConversion"/>
  </si>
  <si>
    <t>YieldMax XOM OptionIncome Strategy ETF</t>
    <phoneticPr fontId="4" type="noConversion"/>
  </si>
  <si>
    <t>Innovator Intl Developed Power Buffer ETF - Sept</t>
    <phoneticPr fontId="4" type="noConversion"/>
  </si>
  <si>
    <t>AllianzIM US Large Cap Buffer20 Sep ETF</t>
    <phoneticPr fontId="4" type="noConversion"/>
  </si>
  <si>
    <t>AllianzIM US Large Cap Buffer10 Sep ETF</t>
    <phoneticPr fontId="4" type="noConversion"/>
  </si>
  <si>
    <t>Madison Short Term Strategic Income ETF</t>
    <phoneticPr fontId="4" type="noConversion"/>
  </si>
  <si>
    <t>Return Stacked US Stocks And Managed Futures ETF</t>
    <phoneticPr fontId="4" type="noConversion"/>
  </si>
  <si>
    <t>F/m Opportunistic Income ETF</t>
    <phoneticPr fontId="4" type="noConversion"/>
  </si>
  <si>
    <t>KraneShares Global Luxury Index ETF</t>
    <phoneticPr fontId="4" type="noConversion"/>
  </si>
  <si>
    <t>Solactive Global Luxury TR USD</t>
    <phoneticPr fontId="4" type="noConversion"/>
  </si>
  <si>
    <t>YieldMax JPM Option Income Strategy ETF</t>
    <phoneticPr fontId="4" type="noConversion"/>
  </si>
  <si>
    <t>SPDR Portfolio S&amp;P Sector Neutral Dividend ETF</t>
    <phoneticPr fontId="4" type="noConversion"/>
  </si>
  <si>
    <t>S&amp;P Sector-Neutral High Yield Dividend Aristocrats TR USD</t>
    <phoneticPr fontId="4" type="noConversion"/>
  </si>
  <si>
    <t>KraneShares Rockefeller Ocean Engagement ETF</t>
    <phoneticPr fontId="4" type="noConversion"/>
  </si>
  <si>
    <t>Amplify Cash Flow Dividend Leaders ETF</t>
    <phoneticPr fontId="4" type="noConversion"/>
  </si>
  <si>
    <t>Dimensional US Core Equity 1 ETF</t>
    <phoneticPr fontId="4" type="noConversion"/>
  </si>
  <si>
    <t>Direxion Daily NVDA Bear 1X Shares</t>
    <phoneticPr fontId="4" type="noConversion"/>
  </si>
  <si>
    <t>Direxion Daily NVDA Bull 1 5X Shares</t>
    <phoneticPr fontId="4" type="noConversion"/>
  </si>
  <si>
    <t>Global X Defense Tech ETF</t>
    <phoneticPr fontId="4" type="noConversion"/>
  </si>
  <si>
    <t>Harbor Multi Asset Explorer ETF</t>
    <phoneticPr fontId="4" type="noConversion"/>
  </si>
  <si>
    <t>JPMorgan Global Select Equity ETF</t>
    <phoneticPr fontId="4" type="noConversion"/>
  </si>
  <si>
    <t>Bushido Capital US Equity ETF</t>
    <phoneticPr fontId="4" type="noConversion"/>
  </si>
  <si>
    <t>Defiance Nasdaq 100 Enhanced Options Income ETF</t>
    <phoneticPr fontId="4" type="noConversion"/>
  </si>
  <si>
    <t>JPMorgan International Value ETF</t>
    <phoneticPr fontId="4" type="noConversion"/>
  </si>
  <si>
    <t>iShares iBonds Oct 2026 Term TIPS ETF</t>
    <phoneticPr fontId="4" type="noConversion"/>
  </si>
  <si>
    <t>Bahl &amp; Gaynor Income Growth ETF</t>
    <phoneticPr fontId="4" type="noConversion"/>
  </si>
  <si>
    <t>iShares iBonds Oct 2027 Term TIPS ETF</t>
    <phoneticPr fontId="4" type="noConversion"/>
  </si>
  <si>
    <t>iShares iBonds Oct 2028 Term TIPS ETF</t>
    <phoneticPr fontId="4" type="noConversion"/>
  </si>
  <si>
    <t>iShares iBonds Oct 2024 Term TIPS ETF</t>
    <phoneticPr fontId="4" type="noConversion"/>
  </si>
  <si>
    <t>iShares iBonds Oct 2025 Term TIPS ETF</t>
    <phoneticPr fontId="4" type="noConversion"/>
  </si>
  <si>
    <t>Subversive Cannabis ETF</t>
    <phoneticPr fontId="4" type="noConversion"/>
  </si>
  <si>
    <t>Defiance S&amp;P 500 Enhanced Options Income ETF</t>
    <phoneticPr fontId="4" type="noConversion"/>
  </si>
  <si>
    <t>YieldMax AMD Option Income Strategy ETF</t>
    <phoneticPr fontId="4" type="noConversion"/>
  </si>
  <si>
    <t>FT Cboe Vest U S Equity Moderate Buffer ETF September</t>
    <phoneticPr fontId="4" type="noConversion"/>
  </si>
  <si>
    <t>FT Cboe Vest U S Equity Buffer And Premium Income ETF September</t>
    <phoneticPr fontId="4" type="noConversion"/>
  </si>
  <si>
    <t>Invesco BulletShares 2031 High Yield Corp Bd ETF</t>
    <phoneticPr fontId="4" type="noConversion"/>
  </si>
  <si>
    <t>Nasdaq BulletShares USD High Yield Corporate Bond 2031 TR USD</t>
    <phoneticPr fontId="4" type="noConversion"/>
  </si>
  <si>
    <t>AB US Large Cap Strategic Equities ETF</t>
    <phoneticPr fontId="4" type="noConversion"/>
  </si>
  <si>
    <t>MarketDesk Focused U.S. Dividend ETF</t>
    <phoneticPr fontId="4" type="noConversion"/>
  </si>
  <si>
    <t>Amplify Cash Flow High Income ETF</t>
    <phoneticPr fontId="4" type="noConversion"/>
  </si>
  <si>
    <t>VanEck:Ofic &amp; Comcl REIT</t>
    <phoneticPr fontId="4" type="noConversion"/>
  </si>
  <si>
    <t>MarketVector US Listed Office and Commercial REITs TR USD</t>
    <phoneticPr fontId="4" type="noConversion"/>
  </si>
  <si>
    <t>Invesco BulletShares 2033 Corporate Bond ETF</t>
    <phoneticPr fontId="4" type="noConversion"/>
  </si>
  <si>
    <t>Invesco BulletShares 2033 Municipal Bond ETF</t>
    <phoneticPr fontId="4" type="noConversion"/>
  </si>
  <si>
    <t>Western Asset Bond ETF</t>
    <phoneticPr fontId="4" type="noConversion"/>
  </si>
  <si>
    <t>Roundhill Alerian LNG ETF</t>
    <phoneticPr fontId="4" type="noConversion"/>
  </si>
  <si>
    <t>iShares iBonds Oct 2029 Term TIPS ETF</t>
    <phoneticPr fontId="4" type="noConversion"/>
  </si>
  <si>
    <t>iShares iBonds Oct 2030 Term TIPS ETF</t>
    <phoneticPr fontId="4" type="noConversion"/>
  </si>
  <si>
    <t>iShares iBonds Oct 2031 Term TIPS ETF</t>
    <phoneticPr fontId="4" type="noConversion"/>
  </si>
  <si>
    <t>iShares iBonds Oct 2032 Term TIPS ETF</t>
    <phoneticPr fontId="4" type="noConversion"/>
  </si>
  <si>
    <t>iShares iBonds Oct 2033 Term TIPS ETF</t>
    <phoneticPr fontId="4" type="noConversion"/>
  </si>
  <si>
    <t>Matthews Japan Active ETF</t>
    <phoneticPr fontId="4" type="noConversion"/>
  </si>
  <si>
    <t>Matthews Asia Dividend Active ETF</t>
    <phoneticPr fontId="4" type="noConversion"/>
  </si>
  <si>
    <t>Matthews Pacific Tiger Active ETF</t>
    <phoneticPr fontId="4" type="noConversion"/>
  </si>
  <si>
    <t>Matthews India Active ETF</t>
    <phoneticPr fontId="4" type="noConversion"/>
  </si>
  <si>
    <t>Matthews Emerging Markets Sustainable Future Active ETF</t>
    <phoneticPr fontId="4" type="noConversion"/>
  </si>
  <si>
    <t>GGM Macro Alignment ETF</t>
    <phoneticPr fontId="4" type="noConversion"/>
  </si>
  <si>
    <t>YieldMax PYPL Option Income Strategy ETF</t>
    <phoneticPr fontId="4" type="noConversion"/>
  </si>
  <si>
    <t>Dimensional Ultrashort Fixed Income ETF</t>
    <phoneticPr fontId="4" type="noConversion"/>
  </si>
  <si>
    <t>Dimensional World Equity ETF</t>
    <phoneticPr fontId="4" type="noConversion"/>
  </si>
  <si>
    <t>Brookstone Intermediate Bond ETF</t>
    <phoneticPr fontId="4" type="noConversion"/>
  </si>
  <si>
    <t>Brookstone Growth Stock ETF</t>
    <phoneticPr fontId="4" type="noConversion"/>
  </si>
  <si>
    <t>Brookstone Ultra-Short Bond ETF</t>
    <phoneticPr fontId="4" type="noConversion"/>
  </si>
  <si>
    <t>BlackRock Advantage Large Cap Income ETF</t>
    <phoneticPr fontId="4" type="noConversion"/>
  </si>
  <si>
    <t>Capital Group Core Balanced ETF</t>
    <phoneticPr fontId="4" type="noConversion"/>
  </si>
  <si>
    <t>Capital Group Dividend Growers ETF</t>
    <phoneticPr fontId="4" type="noConversion"/>
  </si>
  <si>
    <t>Capital Group International Equity ETF</t>
    <phoneticPr fontId="4" type="noConversion"/>
  </si>
  <si>
    <t>Capital Group Core Bond ETF</t>
    <phoneticPr fontId="4" type="noConversion"/>
  </si>
  <si>
    <t>Capital Group Short Duration Municipal Income ETF</t>
    <phoneticPr fontId="4" type="noConversion"/>
  </si>
  <si>
    <t>Avantis  US Large Cap Equity ETF</t>
    <phoneticPr fontId="4" type="noConversion"/>
  </si>
  <si>
    <t>Brookstone Dividend Stock ETF</t>
    <phoneticPr fontId="4" type="noConversion"/>
  </si>
  <si>
    <t>iShares Transition Enabling Metals ETF</t>
    <phoneticPr fontId="4" type="noConversion"/>
  </si>
  <si>
    <t>ICE Clean Energy Transition Metals TR USD</t>
    <phoneticPr fontId="4" type="noConversion"/>
  </si>
  <si>
    <t>JPMorgan Hedged Equity Laddered Overlay ETF</t>
    <phoneticPr fontId="4" type="noConversion"/>
  </si>
  <si>
    <t>Innovator US Equity 5 to 15 Buffer ETF - Quarterly</t>
    <phoneticPr fontId="4" type="noConversion"/>
  </si>
  <si>
    <t>Innovator Premium Income 9 Buffer ETF - October</t>
    <phoneticPr fontId="4" type="noConversion"/>
  </si>
  <si>
    <t>Innovator Premium Income 15 Buffer ETF - October</t>
    <phoneticPr fontId="4" type="noConversion"/>
  </si>
  <si>
    <t>Innovator Premium Income 10 Barrier ETF - October</t>
    <phoneticPr fontId="4" type="noConversion"/>
  </si>
  <si>
    <t>Innovator Premium Income 20 Barrier ETF - October</t>
    <phoneticPr fontId="4" type="noConversion"/>
  </si>
  <si>
    <t>Innovator Premium Income 30 Barrier ETF - October</t>
    <phoneticPr fontId="4" type="noConversion"/>
  </si>
  <si>
    <t>Innovator Premium Income 40 Barrier ETF - October</t>
    <phoneticPr fontId="4" type="noConversion"/>
  </si>
  <si>
    <t>Innovator US Equity 10 Buffer ETF - Quarterly</t>
    <phoneticPr fontId="4" type="noConversion"/>
  </si>
  <si>
    <t>Brookstone Value Stock ETF</t>
    <phoneticPr fontId="4" type="noConversion"/>
  </si>
  <si>
    <t>Brookstone Active ETF</t>
    <phoneticPr fontId="4" type="noConversion"/>
  </si>
  <si>
    <t>Brookstone Opportunities ETF</t>
    <phoneticPr fontId="4" type="noConversion"/>
  </si>
  <si>
    <t>Brookstone Yield ETF</t>
    <phoneticPr fontId="4" type="noConversion"/>
  </si>
  <si>
    <t>VanEck Ethereum Strategy ETF</t>
    <phoneticPr fontId="4" type="noConversion"/>
  </si>
  <si>
    <t>ProShares Ether Strategy ETF</t>
    <phoneticPr fontId="4" type="noConversion"/>
  </si>
  <si>
    <t>Bitwise Ethereum Strategy ETF</t>
    <phoneticPr fontId="4" type="noConversion"/>
  </si>
  <si>
    <t>Zacks Small/Mid Cap ETF</t>
    <phoneticPr fontId="4" type="noConversion"/>
  </si>
  <si>
    <t>Sovereign's Capital Flourish ETF</t>
    <phoneticPr fontId="4" type="noConversion"/>
  </si>
  <si>
    <t>ProShares Bitcoin &amp; Ether Equal Weight Strategy ETF</t>
    <phoneticPr fontId="4" type="noConversion"/>
  </si>
  <si>
    <t>ProShares Bitcoin &amp; Ether Market Cap Weight Strategy ETF</t>
    <phoneticPr fontId="4" type="noConversion"/>
  </si>
  <si>
    <t>Bitwise Bitcoin and Ether Equal Weight Strategy ETF</t>
    <phoneticPr fontId="4" type="noConversion"/>
  </si>
  <si>
    <t>Foundations Dynamic Core ETF</t>
    <phoneticPr fontId="4" type="noConversion"/>
  </si>
  <si>
    <t>Foundations Dynamic Growth ETF</t>
    <phoneticPr fontId="4" type="noConversion"/>
  </si>
  <si>
    <t>Foundations Dynamic Income ETF</t>
    <phoneticPr fontId="4" type="noConversion"/>
  </si>
  <si>
    <t>Foundations Dynamic Value ETF</t>
    <phoneticPr fontId="4" type="noConversion"/>
  </si>
  <si>
    <t>Calamos Convertible Equity Alternative ETF</t>
    <phoneticPr fontId="4" type="noConversion"/>
  </si>
  <si>
    <t>Goldman Sachs Small Cap Core Equity ETF</t>
    <phoneticPr fontId="4" type="noConversion"/>
  </si>
  <si>
    <t>Arch Indices VOI Absolute Income ETF</t>
    <phoneticPr fontId="4" type="noConversion"/>
  </si>
  <si>
    <t>Brandes International ETF</t>
    <phoneticPr fontId="4" type="noConversion"/>
  </si>
  <si>
    <t>Brandes US Value ETF</t>
    <phoneticPr fontId="4" type="noConversion"/>
  </si>
  <si>
    <t>JPMorgan U S Tech Leaders ETF</t>
    <phoneticPr fontId="4" type="noConversion"/>
  </si>
  <si>
    <t>Brandes US Small Mid Cap Value ETF</t>
    <phoneticPr fontId="4" type="noConversion"/>
  </si>
  <si>
    <t>USCF Aluminum Strategy Fund</t>
    <phoneticPr fontId="4" type="noConversion"/>
  </si>
  <si>
    <t>FundX Conservative ETF</t>
    <phoneticPr fontId="4" type="noConversion"/>
  </si>
  <si>
    <t>FundX Flexible ETF</t>
    <phoneticPr fontId="4" type="noConversion"/>
  </si>
  <si>
    <t>YieldMax SQ Option Income Strategy ETF</t>
    <phoneticPr fontId="4" type="noConversion"/>
  </si>
  <si>
    <t>Rex Fang &amp; Innovation Equity Premium Income ETF</t>
    <phoneticPr fontId="4" type="noConversion"/>
  </si>
  <si>
    <t>JPMorgan Active Bond ETF</t>
    <phoneticPr fontId="4" type="noConversion"/>
  </si>
  <si>
    <t>Hartford Quality Value Fund</t>
    <phoneticPr fontId="4" type="noConversion"/>
  </si>
  <si>
    <t>Neuberger Berman Global Real Estate</t>
    <phoneticPr fontId="4" type="noConversion"/>
  </si>
  <si>
    <t>FTSE EPRA Nareit Developed NR USD</t>
    <phoneticPr fontId="4" type="noConversion"/>
  </si>
  <si>
    <t>Neuberger Berman China Equity ETF</t>
    <phoneticPr fontId="4" type="noConversion"/>
  </si>
  <si>
    <t>MSCI China TR USD</t>
    <phoneticPr fontId="4" type="noConversion"/>
  </si>
  <si>
    <t>CoreValues Alpha Greater China Growth ETF</t>
    <phoneticPr fontId="4" type="noConversion"/>
  </si>
  <si>
    <t>T-Rex 2x Inverse Tesla Daily Target ETF</t>
    <phoneticPr fontId="4" type="noConversion"/>
  </si>
  <si>
    <t>T-Rex 2x Long Tesla Daily Target ETF</t>
    <phoneticPr fontId="4" type="noConversion"/>
  </si>
  <si>
    <t>Eaton Vance Intermediate Municipal Income ETF</t>
    <phoneticPr fontId="4" type="noConversion"/>
  </si>
  <si>
    <t>Eaton Vance Ultra-Short Income ETF</t>
    <phoneticPr fontId="4" type="noConversion"/>
  </si>
  <si>
    <t>Eaton Vance High Yield ETF</t>
    <phoneticPr fontId="4" type="noConversion"/>
  </si>
  <si>
    <t>Parametric Hedged Equity ETF</t>
    <phoneticPr fontId="4" type="noConversion"/>
  </si>
  <si>
    <t>iShares LifePath Target Date 2040 ETF</t>
    <phoneticPr fontId="4" type="noConversion"/>
  </si>
  <si>
    <t>Target Maturity MA USD 2040</t>
    <phoneticPr fontId="4" type="noConversion"/>
  </si>
  <si>
    <t>T-Rex 2X Inverse Nvidia Daily Target ETF</t>
    <phoneticPr fontId="4" type="noConversion"/>
  </si>
  <si>
    <t>T-Rex 2X Long Nvidia Daily Target ETF</t>
    <phoneticPr fontId="4" type="noConversion"/>
  </si>
  <si>
    <t>iShares LifePath Retirement ETF</t>
    <phoneticPr fontId="4" type="noConversion"/>
  </si>
  <si>
    <t>Parametric Equity Premium Income ETF</t>
    <phoneticPr fontId="4" type="noConversion"/>
  </si>
  <si>
    <t>iShares LifePath Target Date 2055 ETF</t>
    <phoneticPr fontId="4" type="noConversion"/>
  </si>
  <si>
    <t>Target Maturity MA USD 2055</t>
    <phoneticPr fontId="4" type="noConversion"/>
  </si>
  <si>
    <t>iShares LifePath Target Date 2065 ETF</t>
    <phoneticPr fontId="4" type="noConversion"/>
  </si>
  <si>
    <t>Target Maturity MA USD 2060+</t>
    <phoneticPr fontId="4" type="noConversion"/>
  </si>
  <si>
    <t>iShares LifePath Target Date 2025 ETF</t>
    <phoneticPr fontId="4" type="noConversion"/>
  </si>
  <si>
    <t>Target Maturity MA USD 2025</t>
    <phoneticPr fontId="4" type="noConversion"/>
  </si>
  <si>
    <t>iShares LifePath Target Date 2030 ETF</t>
    <phoneticPr fontId="4" type="noConversion"/>
  </si>
  <si>
    <t>Target Maturity MA USD 2030</t>
    <phoneticPr fontId="4" type="noConversion"/>
  </si>
  <si>
    <t>iShares LifePath Target Date 2035 ETF</t>
    <phoneticPr fontId="4" type="noConversion"/>
  </si>
  <si>
    <t>Target Maturity MA USD 2035</t>
    <phoneticPr fontId="4" type="noConversion"/>
  </si>
  <si>
    <t>iShares LifePath Target Date 2045 ETF</t>
    <phoneticPr fontId="4" type="noConversion"/>
  </si>
  <si>
    <t>Target Maturity MA USD 2045</t>
    <phoneticPr fontId="4" type="noConversion"/>
  </si>
  <si>
    <t>iShares LifePath Target Date 2050 ETF</t>
    <phoneticPr fontId="4" type="noConversion"/>
  </si>
  <si>
    <t>Target Maturity MA USD 2050</t>
    <phoneticPr fontId="4" type="noConversion"/>
  </si>
  <si>
    <t>iShares LifePath Target Date 2060 ETF</t>
    <phoneticPr fontId="4" type="noConversion"/>
  </si>
  <si>
    <t>Target Maturity MA USD 2060</t>
    <phoneticPr fontId="4" type="noConversion"/>
  </si>
  <si>
    <t>FT Cboe Vest U S Equity Moderate Buffer ETF</t>
    <phoneticPr fontId="4" type="noConversion"/>
  </si>
  <si>
    <t>FT Cboe Vest U S Equity Enhance Moderate Buffer ETF</t>
    <phoneticPr fontId="4" type="noConversion"/>
  </si>
  <si>
    <t>YieldMax MRNA Option Income Strategy ETF</t>
    <phoneticPr fontId="4" type="noConversion"/>
  </si>
  <si>
    <t>Goldman Sachs U.S. Equity Premium Income ETF</t>
    <phoneticPr fontId="4" type="noConversion"/>
  </si>
  <si>
    <t>Goldman Sachs U.S. Tech Index Equity Premium Income ETF</t>
    <phoneticPr fontId="4" type="noConversion"/>
  </si>
  <si>
    <t>BlackRock Large Cap Core ETF</t>
    <phoneticPr fontId="4" type="noConversion"/>
  </si>
  <si>
    <t>FT Cboe Vest Laddered Moderate Buffer ETF</t>
    <phoneticPr fontId="4" type="noConversion"/>
  </si>
  <si>
    <t>Kurv Yield Premium Tesla TSLA ETF</t>
    <phoneticPr fontId="4" type="noConversion"/>
  </si>
  <si>
    <t>Xtrackers USD High Yield BB-B ex Financials ETF</t>
    <phoneticPr fontId="4" type="noConversion"/>
  </si>
  <si>
    <t>Kurv Yield Premium Strategy Apple AAPL ETF</t>
    <phoneticPr fontId="4" type="noConversion"/>
  </si>
  <si>
    <t>Kurv Yield Premium Netflix NFLX ETF</t>
    <phoneticPr fontId="4" type="noConversion"/>
  </si>
  <si>
    <t>Kurv Yield Premium Microsoft MSFT ETF</t>
    <phoneticPr fontId="4" type="noConversion"/>
  </si>
  <si>
    <t>Kurv Yield Premium Strategy Amazon AMZN ETF</t>
    <phoneticPr fontId="4" type="noConversion"/>
  </si>
  <si>
    <t>Defiance R2000 Enhanced Options Income ETF</t>
    <phoneticPr fontId="4" type="noConversion"/>
  </si>
  <si>
    <t>Kurv Yield Premium Strategy Google GOOGL ETF</t>
    <phoneticPr fontId="4" type="noConversion"/>
  </si>
  <si>
    <t>First Trust Emerging Markets Human Flourishing ETF</t>
    <phoneticPr fontId="4" type="noConversion"/>
  </si>
  <si>
    <t>Innovator Intl Developed Power Buffer ETF - Nov</t>
    <phoneticPr fontId="4" type="noConversion"/>
  </si>
  <si>
    <t>Kingsbarn Dividend Opportunity ETF</t>
    <phoneticPr fontId="4" type="noConversion"/>
  </si>
  <si>
    <t>John Hancock Fundamental All Cap Core ETF</t>
    <phoneticPr fontId="4" type="noConversion"/>
  </si>
  <si>
    <t>Dimensional US Large Cap Vector ETF</t>
    <phoneticPr fontId="4" type="noConversion"/>
  </si>
  <si>
    <t>ProShares Short Ether Strategy ETF</t>
    <phoneticPr fontId="4" type="noConversion"/>
  </si>
  <si>
    <t>SRH REIT Covered Call ETF</t>
    <phoneticPr fontId="4" type="noConversion"/>
  </si>
  <si>
    <t>John Hancock Dynamic Municipal Bond ETF</t>
    <phoneticPr fontId="4" type="noConversion"/>
  </si>
  <si>
    <t>Roundhill S&amp;P Dividend Monarchs ETF</t>
    <phoneticPr fontId="4" type="noConversion"/>
  </si>
  <si>
    <t>JPMorgan Healthcare Leaders ETF</t>
    <phoneticPr fontId="4" type="noConversion"/>
  </si>
  <si>
    <t>Gotham Short Strategies Fund</t>
    <phoneticPr fontId="4" type="noConversion"/>
  </si>
  <si>
    <t>Franklin Focused Growth ETF</t>
    <phoneticPr fontId="4" type="noConversion"/>
  </si>
  <si>
    <t>Simplify MBS ETF</t>
    <phoneticPr fontId="4" type="noConversion"/>
  </si>
  <si>
    <t>Goldman Sachs Nasdaq-100 Core Premium Income ETF</t>
    <phoneticPr fontId="4" type="noConversion"/>
  </si>
  <si>
    <t>LG QRAFT AI Powered U S Large Cap Core ETF</t>
    <phoneticPr fontId="4" type="noConversion"/>
  </si>
  <si>
    <t>Global X MSCI Emerging Markets Covered Call ETF</t>
    <phoneticPr fontId="4" type="noConversion"/>
  </si>
  <si>
    <t>First Trust Core Investment Grade ETF</t>
    <phoneticPr fontId="4" type="noConversion"/>
  </si>
  <si>
    <t>Dimensional Global Core Plus Fixed Income ETF</t>
    <phoneticPr fontId="4" type="noConversion"/>
  </si>
  <si>
    <t>Dimensional Global ex US Core Fixed Income ETF</t>
    <phoneticPr fontId="4" type="noConversion"/>
  </si>
  <si>
    <t>Honeytree U.S. Equity ETF</t>
    <phoneticPr fontId="4" type="noConversion"/>
  </si>
  <si>
    <t>Dimensional Global Credit ETF</t>
    <phoneticPr fontId="4" type="noConversion"/>
  </si>
  <si>
    <t>Brendan Wood TopGun Index ETF</t>
    <phoneticPr fontId="4" type="noConversion"/>
  </si>
  <si>
    <t>Janus Henderson Securitized Income ETF</t>
    <phoneticPr fontId="4" type="noConversion"/>
  </si>
  <si>
    <t>Avantis US Mid Cap Equity ETF</t>
    <phoneticPr fontId="4" type="noConversion"/>
  </si>
  <si>
    <t>Avantis Emerging Markets Small Cap Equity ETF</t>
    <phoneticPr fontId="4" type="noConversion"/>
  </si>
  <si>
    <t>Avantis US Mid Cap Value ETF</t>
    <phoneticPr fontId="4" type="noConversion"/>
  </si>
  <si>
    <t>IDX Dynamic Innovation ETF</t>
    <phoneticPr fontId="4" type="noConversion"/>
  </si>
  <si>
    <t>Simplify US Equity PLUS QIS ETF</t>
    <phoneticPr fontId="4" type="noConversion"/>
  </si>
  <si>
    <t>ARK 21Shares Active Bitcoin Futures Strategy ETF</t>
    <phoneticPr fontId="4" type="noConversion"/>
  </si>
  <si>
    <t>ARK 21Shares Active Ethereum Futures Strategy ETF</t>
    <phoneticPr fontId="4" type="noConversion"/>
  </si>
  <si>
    <t>Goose Hollow Multi-Strategy Income ETF</t>
    <phoneticPr fontId="4" type="noConversion"/>
  </si>
  <si>
    <t>SoFi Enhanced Yield ETF</t>
    <phoneticPr fontId="4" type="noConversion"/>
  </si>
  <si>
    <t>GMO US Quality ETF</t>
    <phoneticPr fontId="4" type="noConversion"/>
  </si>
  <si>
    <t>Amplify Samsung SOFR ETF</t>
    <phoneticPr fontId="4" type="noConversion"/>
  </si>
  <si>
    <t>ARK 21Shares Active On-Chain Bitcoin Strategy ETF</t>
    <phoneticPr fontId="4" type="noConversion"/>
  </si>
  <si>
    <t>ARK 21Shares Digi Asst and Blockchain Strategy ETF</t>
    <phoneticPr fontId="4" type="noConversion"/>
  </si>
  <si>
    <t>ARK 21Shares Active Bitcoin Ethereum Strategy ETF</t>
    <phoneticPr fontId="4" type="noConversion"/>
  </si>
  <si>
    <t>Xtrackers US National Critical Technologies ETF</t>
    <phoneticPr fontId="4" type="noConversion"/>
  </si>
  <si>
    <t>Solactive Whitney U.S. Critical Technologies TR USD</t>
    <phoneticPr fontId="4" type="noConversion"/>
  </si>
  <si>
    <t>Virtus Newfleet Short Duration Core Plus Bond ETF</t>
    <phoneticPr fontId="4" type="noConversion"/>
  </si>
  <si>
    <t>Fidelity Enhanced International ETF</t>
    <phoneticPr fontId="4" type="noConversion"/>
  </si>
  <si>
    <t>Fidelity Enhanced Large Cap Core ETF</t>
    <phoneticPr fontId="4" type="noConversion"/>
  </si>
  <si>
    <t>Fidelity Enhanced Large Cap Growth ETF</t>
    <phoneticPr fontId="4" type="noConversion"/>
  </si>
  <si>
    <t>Fidelity Enhanced Large Cap Value ETF</t>
    <phoneticPr fontId="4" type="noConversion"/>
  </si>
  <si>
    <t>Fidelity Enhanced Mid Cap ETF</t>
    <phoneticPr fontId="4" type="noConversion"/>
  </si>
  <si>
    <t>Fidelity Enhanced Small Cap ETF</t>
    <phoneticPr fontId="4" type="noConversion"/>
  </si>
  <si>
    <t>FT Cboe Vest US Equity Moderate Buffer ETF - Nov</t>
    <phoneticPr fontId="4" type="noConversion"/>
  </si>
  <si>
    <t>FT Cboe Vest U S Small Cap Moderate Buffer ETF</t>
    <phoneticPr fontId="4" type="noConversion"/>
  </si>
  <si>
    <t>FT Cboe Vest US Equity Enh &amp; Mod Buffer ETF - Nov</t>
    <phoneticPr fontId="4" type="noConversion"/>
  </si>
  <si>
    <t>Goose Hollow Enhanced Equity ETF</t>
    <phoneticPr fontId="4" type="noConversion"/>
  </si>
  <si>
    <t>First Trust Active Global Quality Income ETF</t>
    <phoneticPr fontId="4" type="noConversion"/>
  </si>
  <si>
    <t>Tema Cardiovascular and Metabolic ETF</t>
    <phoneticPr fontId="4" type="noConversion"/>
  </si>
  <si>
    <t>YieldMax AI Option Income Strategy ETF</t>
    <phoneticPr fontId="4" type="noConversion"/>
  </si>
  <si>
    <t>Macquarie Tax-Free USA Short Term ETF</t>
    <phoneticPr fontId="4" type="noConversion"/>
  </si>
  <si>
    <t>Counterpoint Quantitative Equity ETF</t>
    <phoneticPr fontId="4" type="noConversion"/>
  </si>
  <si>
    <t>Macquarie Global Listed Infrastructure ETF</t>
    <phoneticPr fontId="4" type="noConversion"/>
  </si>
  <si>
    <t>Macquarie Energy Transition ETF</t>
    <phoneticPr fontId="4" type="noConversion"/>
  </si>
  <si>
    <t>Hilton Small-MidCap Opportunity ETF</t>
    <phoneticPr fontId="4" type="noConversion"/>
  </si>
  <si>
    <t>Goldman Sachs MarketBeta Russell 1000 Growth Equity ETF</t>
    <phoneticPr fontId="4" type="noConversion"/>
  </si>
  <si>
    <t>Goldman Sachs MarketBeta Russell 1000 Value Equity ETF</t>
    <phoneticPr fontId="4" type="noConversion"/>
  </si>
  <si>
    <t>WHITEWOLF Publicly Listed Private Equity ETF</t>
    <phoneticPr fontId="4" type="noConversion"/>
  </si>
  <si>
    <t>Aztlan NA Nearshoring Stock Select ETF</t>
    <phoneticPr fontId="4" type="noConversion"/>
  </si>
  <si>
    <t>SP Funds S P Global Technology ETF</t>
    <phoneticPr fontId="4" type="noConversion"/>
  </si>
  <si>
    <t>Innovator Intl Developed Power Buffer ETF - Dec</t>
    <phoneticPr fontId="4" type="noConversion"/>
  </si>
  <si>
    <t>Harbor Long-Short Equity ETF</t>
    <phoneticPr fontId="4" type="noConversion"/>
  </si>
  <si>
    <t>Vert Global Sustainable Real Estate ETF</t>
    <phoneticPr fontId="4" type="noConversion"/>
  </si>
  <si>
    <t>S&amp;P Global REIT TR USD</t>
    <phoneticPr fontId="4" type="noConversion"/>
  </si>
  <si>
    <t>Return Stacked Global Stocks &amp; Bonds ETF</t>
    <phoneticPr fontId="4" type="noConversion"/>
  </si>
  <si>
    <t>Hartford US Value ETF</t>
    <phoneticPr fontId="4" type="noConversion"/>
  </si>
  <si>
    <t>Invesco S&amp;P 500 High Dividend Growers ETF</t>
    <phoneticPr fontId="4" type="noConversion"/>
  </si>
  <si>
    <t>ALPS Smith Core Plus Bond ETF</t>
    <phoneticPr fontId="4" type="noConversion"/>
  </si>
  <si>
    <t>Invesco Nasdaq Free Cash Flow Achievers ETF</t>
    <phoneticPr fontId="4" type="noConversion"/>
  </si>
  <si>
    <t>Hartford US Quality Growth ETF</t>
    <phoneticPr fontId="4" type="noConversion"/>
  </si>
  <si>
    <t>ㅇ</t>
    <phoneticPr fontId="4" type="noConversion"/>
  </si>
  <si>
    <t>IBB</t>
  </si>
  <si>
    <t>SOXX</t>
  </si>
  <si>
    <t>JPXN</t>
  </si>
  <si>
    <t>SPEU</t>
  </si>
  <si>
    <t>SPYG</t>
  </si>
  <si>
    <t>SPYV</t>
  </si>
  <si>
    <t>SLYV</t>
  </si>
  <si>
    <t>SLYG</t>
  </si>
  <si>
    <t>XNTK</t>
  </si>
  <si>
    <t>SPTM</t>
  </si>
  <si>
    <t>BMVP</t>
  </si>
  <si>
    <t>ONEQ</t>
  </si>
  <si>
    <t>DVY</t>
  </si>
  <si>
    <t>ITOT</t>
  </si>
  <si>
    <t>ILCV</t>
  </si>
  <si>
    <t>ISCV</t>
  </si>
  <si>
    <t>ISCG</t>
  </si>
  <si>
    <t>ISCB</t>
  </si>
  <si>
    <t>IMCV</t>
  </si>
  <si>
    <t>IMCG</t>
  </si>
  <si>
    <t>IMCB</t>
  </si>
  <si>
    <t>ILCG</t>
  </si>
  <si>
    <t>ILCB</t>
  </si>
  <si>
    <t>PEY</t>
  </si>
  <si>
    <t>PGJ</t>
  </si>
  <si>
    <t>IUSV</t>
  </si>
  <si>
    <t>IUSG</t>
  </si>
  <si>
    <t>IJT</t>
  </si>
  <si>
    <t>SUSA</t>
  </si>
  <si>
    <t>XMMO</t>
  </si>
  <si>
    <t>XMVM</t>
  </si>
  <si>
    <t>XSMO</t>
  </si>
  <si>
    <t>XSVM</t>
  </si>
  <si>
    <t>IGPT</t>
  </si>
  <si>
    <t>GGME</t>
  </si>
  <si>
    <t>KNCT</t>
  </si>
  <si>
    <t>PFM</t>
  </si>
  <si>
    <t>PID</t>
  </si>
  <si>
    <t>PUI</t>
  </si>
  <si>
    <t>SPMD</t>
  </si>
  <si>
    <t>MDYV</t>
  </si>
  <si>
    <t>MDYG</t>
  </si>
  <si>
    <t>SPLG</t>
  </si>
  <si>
    <t>SPHQ</t>
  </si>
  <si>
    <t>PHO</t>
  </si>
  <si>
    <t>QQEW</t>
  </si>
  <si>
    <t>QTEC</t>
  </si>
  <si>
    <t>AIVL</t>
  </si>
  <si>
    <t>AIVI</t>
  </si>
  <si>
    <t>FTCS</t>
  </si>
  <si>
    <t>PRFZ</t>
  </si>
  <si>
    <t>PEZ</t>
  </si>
  <si>
    <t>PRN</t>
  </si>
  <si>
    <t>PSL</t>
  </si>
  <si>
    <t>PTH</t>
  </si>
  <si>
    <t>PXI</t>
  </si>
  <si>
    <t>PYZ</t>
  </si>
  <si>
    <t>PFI</t>
  </si>
  <si>
    <t>PTF</t>
  </si>
  <si>
    <t>ERTH</t>
  </si>
  <si>
    <t>RSPD</t>
  </si>
  <si>
    <t>RSPS</t>
  </si>
  <si>
    <t>RSPG</t>
  </si>
  <si>
    <t>RSPF</t>
  </si>
  <si>
    <t>RSPT</t>
  </si>
  <si>
    <t>RSPH</t>
  </si>
  <si>
    <t>RSPM</t>
  </si>
  <si>
    <t>RSPU</t>
  </si>
  <si>
    <t>RSPN</t>
  </si>
  <si>
    <t>EQWL</t>
  </si>
  <si>
    <t>XMHQ</t>
  </si>
  <si>
    <t>FTDS</t>
  </si>
  <si>
    <t>POWA</t>
  </si>
  <si>
    <t>PKW</t>
  </si>
  <si>
    <t>QCLN</t>
  </si>
  <si>
    <t>QQXT</t>
  </si>
  <si>
    <t>RESP</t>
  </si>
  <si>
    <t>PDP</t>
  </si>
  <si>
    <t>SPEM</t>
  </si>
  <si>
    <t>SPDW</t>
  </si>
  <si>
    <t>USRT</t>
  </si>
  <si>
    <t>SMOG</t>
  </si>
  <si>
    <t>FAD</t>
  </si>
  <si>
    <t>FAB</t>
  </si>
  <si>
    <t>FTC</t>
  </si>
  <si>
    <t>FTA</t>
  </si>
  <si>
    <t>FYX</t>
  </si>
  <si>
    <t>FNX</t>
  </si>
  <si>
    <t>FEX</t>
  </si>
  <si>
    <t>WTRE</t>
  </si>
  <si>
    <t>IDHQ</t>
  </si>
  <si>
    <t>PIO</t>
  </si>
  <si>
    <t>DTRE</t>
  </si>
  <si>
    <t>IEUS</t>
  </si>
  <si>
    <t>IFGL</t>
  </si>
  <si>
    <t>AIA</t>
  </si>
  <si>
    <t>SCZ</t>
  </si>
  <si>
    <t>IGF</t>
  </si>
  <si>
    <t>PIZ</t>
  </si>
  <si>
    <t>PIE</t>
  </si>
  <si>
    <t>BJK</t>
  </si>
  <si>
    <t>ACWI</t>
  </si>
  <si>
    <t>ACWX</t>
  </si>
  <si>
    <t>TUR</t>
  </si>
  <si>
    <t>RDOG</t>
  </si>
  <si>
    <t>PNQI</t>
  </si>
  <si>
    <t>ICLN</t>
  </si>
  <si>
    <t>WOOD</t>
  </si>
  <si>
    <t>AAXJ</t>
  </si>
  <si>
    <t>RBLD</t>
  </si>
  <si>
    <t>EMIF</t>
  </si>
  <si>
    <t>QABA</t>
  </si>
  <si>
    <t>NORW</t>
  </si>
  <si>
    <t>GRES</t>
  </si>
  <si>
    <t>SCHB</t>
  </si>
  <si>
    <t>SCHX</t>
  </si>
  <si>
    <t>SCHA</t>
  </si>
  <si>
    <t>SCHF</t>
  </si>
  <si>
    <t>GDXJ</t>
  </si>
  <si>
    <t>GRID</t>
  </si>
  <si>
    <t>INDY</t>
  </si>
  <si>
    <t>CHIQ</t>
  </si>
  <si>
    <t>CHII</t>
  </si>
  <si>
    <t>CQQQ</t>
  </si>
  <si>
    <t>CHIC</t>
  </si>
  <si>
    <t>CHIX</t>
  </si>
  <si>
    <t>SCHG</t>
  </si>
  <si>
    <t>SCHV</t>
  </si>
  <si>
    <t>CHIE</t>
  </si>
  <si>
    <t>HEDJ</t>
  </si>
  <si>
    <t>SCHE</t>
  </si>
  <si>
    <t>SCHC</t>
  </si>
  <si>
    <t>CHIM</t>
  </si>
  <si>
    <t>EUFN</t>
  </si>
  <si>
    <t>EGPT</t>
  </si>
  <si>
    <t>FTRI</t>
  </si>
  <si>
    <t>FTAG</t>
  </si>
  <si>
    <t>PSCD</t>
  </si>
  <si>
    <t>PSCC</t>
  </si>
  <si>
    <t>PSCE</t>
  </si>
  <si>
    <t>PSCF</t>
  </si>
  <si>
    <t>PSCH</t>
  </si>
  <si>
    <t>PSCT</t>
  </si>
  <si>
    <t>PSCI</t>
  </si>
  <si>
    <t>PSCM</t>
  </si>
  <si>
    <t>PSCU</t>
  </si>
  <si>
    <t>COPX</t>
  </si>
  <si>
    <t>EIRL</t>
  </si>
  <si>
    <t>EIDO</t>
  </si>
  <si>
    <t>EUSA</t>
  </si>
  <si>
    <t>EPOL</t>
  </si>
  <si>
    <t>QQQ</t>
  </si>
  <si>
    <t>AADR</t>
  </si>
  <si>
    <t>GLIN</t>
  </si>
  <si>
    <t>AMLP</t>
  </si>
  <si>
    <t>ENZL</t>
  </si>
  <si>
    <t>IVOO</t>
  </si>
  <si>
    <t>IVOG</t>
  </si>
  <si>
    <t>VIOO</t>
  </si>
  <si>
    <t>VIOG</t>
  </si>
  <si>
    <t>VIOV</t>
  </si>
  <si>
    <t>VOOG</t>
  </si>
  <si>
    <t>VOOV</t>
  </si>
  <si>
    <t>IVOV</t>
  </si>
  <si>
    <t>ECON</t>
  </si>
  <si>
    <t>VONE</t>
  </si>
  <si>
    <t>VONG</t>
  </si>
  <si>
    <t>VONV</t>
  </si>
  <si>
    <t>VTHR</t>
  </si>
  <si>
    <t>VTWG</t>
  </si>
  <si>
    <t>VTWO</t>
  </si>
  <si>
    <t>VTWV</t>
  </si>
  <si>
    <t>EWZS</t>
  </si>
  <si>
    <t>ECNS</t>
  </si>
  <si>
    <t>EPHE</t>
  </si>
  <si>
    <t>REMX</t>
  </si>
  <si>
    <t>VNQI</t>
  </si>
  <si>
    <t>GOEX</t>
  </si>
  <si>
    <t>KBWY</t>
  </si>
  <si>
    <t>KBWD</t>
  </si>
  <si>
    <t>KBWP</t>
  </si>
  <si>
    <t>GRPM</t>
  </si>
  <si>
    <t>VIXM</t>
  </si>
  <si>
    <t>VIXY</t>
  </si>
  <si>
    <t>SCHM</t>
  </si>
  <si>
    <t>SCHH</t>
  </si>
  <si>
    <t>VXUS</t>
  </si>
  <si>
    <t>ASEA</t>
  </si>
  <si>
    <t>NXTG</t>
  </si>
  <si>
    <t>EDIV</t>
  </si>
  <si>
    <t>ARGT</t>
  </si>
  <si>
    <t>MCHI</t>
  </si>
  <si>
    <t>FPA</t>
  </si>
  <si>
    <t>FBZ</t>
  </si>
  <si>
    <t>FCA</t>
  </si>
  <si>
    <t>FDT</t>
  </si>
  <si>
    <t>FEM</t>
  </si>
  <si>
    <t>FEP</t>
  </si>
  <si>
    <t>FJP</t>
  </si>
  <si>
    <t>FLN</t>
  </si>
  <si>
    <t>FNY</t>
  </si>
  <si>
    <t>FNK</t>
  </si>
  <si>
    <t>FYC</t>
  </si>
  <si>
    <t>FYT</t>
  </si>
  <si>
    <t>SPHB</t>
  </si>
  <si>
    <t>SPLV</t>
  </si>
  <si>
    <t>CARZ</t>
  </si>
  <si>
    <t>SDIV</t>
  </si>
  <si>
    <t>DBGR</t>
  </si>
  <si>
    <t>DBEF</t>
  </si>
  <si>
    <t>DBEM</t>
  </si>
  <si>
    <t>DBJP</t>
  </si>
  <si>
    <t>ROOF</t>
  </si>
  <si>
    <t>SPGP</t>
  </si>
  <si>
    <t>SPVM</t>
  </si>
  <si>
    <t>SKYY</t>
  </si>
  <si>
    <t>INCO</t>
  </si>
  <si>
    <t>MORT</t>
  </si>
  <si>
    <t>EEMS</t>
  </si>
  <si>
    <t>TILT</t>
  </si>
  <si>
    <t>GUNR</t>
  </si>
  <si>
    <t>SURE</t>
  </si>
  <si>
    <t>SCHD</t>
  </si>
  <si>
    <t>USMV</t>
  </si>
  <si>
    <t>EFAV</t>
  </si>
  <si>
    <t>ACWV</t>
  </si>
  <si>
    <t>EEMV</t>
  </si>
  <si>
    <t>KBWB</t>
  </si>
  <si>
    <t>KBWR</t>
  </si>
  <si>
    <t>SOCL</t>
  </si>
  <si>
    <t>GREK</t>
  </si>
  <si>
    <t>PPH</t>
  </si>
  <si>
    <t>BBH</t>
  </si>
  <si>
    <t>RTH</t>
  </si>
  <si>
    <t>SMH</t>
  </si>
  <si>
    <t>URTH</t>
  </si>
  <si>
    <t>EELV</t>
  </si>
  <si>
    <t>IDLV</t>
  </si>
  <si>
    <t>ENOR</t>
  </si>
  <si>
    <t>EDEN</t>
  </si>
  <si>
    <t>EFNL</t>
  </si>
  <si>
    <t>EWUS</t>
  </si>
  <si>
    <t>VEGI</t>
  </si>
  <si>
    <t>FILL</t>
  </si>
  <si>
    <t>PICK</t>
  </si>
  <si>
    <t>RING</t>
  </si>
  <si>
    <t>SLVP</t>
  </si>
  <si>
    <t>INDA</t>
  </si>
  <si>
    <t>SMIN</t>
  </si>
  <si>
    <t>EEMA</t>
  </si>
  <si>
    <t>FKU</t>
  </si>
  <si>
    <t>NFTY</t>
  </si>
  <si>
    <t>FSZ</t>
  </si>
  <si>
    <t>FGM</t>
  </si>
  <si>
    <t>FDTS</t>
  </si>
  <si>
    <t>FEMS</t>
  </si>
  <si>
    <t>EEMO</t>
  </si>
  <si>
    <t>IDMO</t>
  </si>
  <si>
    <t>DVYA</t>
  </si>
  <si>
    <t>DVYE</t>
  </si>
  <si>
    <t>SPGM</t>
  </si>
  <si>
    <t>QQQE</t>
  </si>
  <si>
    <t>RDVY</t>
  </si>
  <si>
    <t>MLPA</t>
  </si>
  <si>
    <t>MOAT</t>
  </si>
  <si>
    <t>GURU</t>
  </si>
  <si>
    <t>EMLP</t>
  </si>
  <si>
    <t>SDOG</t>
  </si>
  <si>
    <t>VUSE</t>
  </si>
  <si>
    <t>DBAW</t>
  </si>
  <si>
    <t>DWAS</t>
  </si>
  <si>
    <t>HEWJ</t>
  </si>
  <si>
    <t>HEWG</t>
  </si>
  <si>
    <t>HEFA</t>
  </si>
  <si>
    <t>FV</t>
  </si>
  <si>
    <t>TDIV</t>
  </si>
  <si>
    <t>IPKW</t>
  </si>
  <si>
    <t>AIRR</t>
  </si>
  <si>
    <t>DDIV</t>
  </si>
  <si>
    <t>CXSE</t>
  </si>
  <si>
    <t>TLTD</t>
  </si>
  <si>
    <t>TLTE</t>
  </si>
  <si>
    <t>SPHD</t>
  </si>
  <si>
    <t>IXUS</t>
  </si>
  <si>
    <t>IEFA</t>
  </si>
  <si>
    <t>IEMG</t>
  </si>
  <si>
    <t>MMTM</t>
  </si>
  <si>
    <t>GVAL</t>
  </si>
  <si>
    <t>SILJ</t>
  </si>
  <si>
    <t>QDEF</t>
  </si>
  <si>
    <t>BIZD</t>
  </si>
  <si>
    <t>XSLV</t>
  </si>
  <si>
    <t>XMLV</t>
  </si>
  <si>
    <t>LGLV</t>
  </si>
  <si>
    <t>SMLV</t>
  </si>
  <si>
    <t>IQDF</t>
  </si>
  <si>
    <t>IQDE</t>
  </si>
  <si>
    <t>IQDY</t>
  </si>
  <si>
    <t>MTUM</t>
  </si>
  <si>
    <t>SIZE</t>
  </si>
  <si>
    <t>VLUE</t>
  </si>
  <si>
    <t>TOLZ</t>
  </si>
  <si>
    <t>EDOG</t>
  </si>
  <si>
    <t>SYLD</t>
  </si>
  <si>
    <t>DGRW</t>
  </si>
  <si>
    <t>BFOR</t>
  </si>
  <si>
    <t>UAE</t>
  </si>
  <si>
    <t>QAT</t>
  </si>
  <si>
    <t>EUDG</t>
  </si>
  <si>
    <t>IHDG</t>
  </si>
  <si>
    <t>ASHS</t>
  </si>
  <si>
    <t>QEFA</t>
  </si>
  <si>
    <t>QEMM</t>
  </si>
  <si>
    <t>QWLD</t>
  </si>
  <si>
    <t>IPAC</t>
  </si>
  <si>
    <t>DGRO</t>
  </si>
  <si>
    <t>ISRA</t>
  </si>
  <si>
    <t>DXJS</t>
  </si>
  <si>
    <t>IDOG</t>
  </si>
  <si>
    <t>CDC</t>
  </si>
  <si>
    <t>CFA</t>
  </si>
  <si>
    <t>CFO</t>
  </si>
  <si>
    <t>REET</t>
  </si>
  <si>
    <t>HEZU</t>
  </si>
  <si>
    <t>SPSM</t>
  </si>
  <si>
    <t>SGDM</t>
  </si>
  <si>
    <t>QUAL</t>
  </si>
  <si>
    <t>IFV</t>
  </si>
  <si>
    <t>CNXT</t>
  </si>
  <si>
    <t>DGRS</t>
  </si>
  <si>
    <t>KWEB</t>
  </si>
  <si>
    <t>DGRE</t>
  </si>
  <si>
    <t>MLPX</t>
  </si>
  <si>
    <t>FNDB</t>
  </si>
  <si>
    <t>FNDX</t>
  </si>
  <si>
    <t>FNDA</t>
  </si>
  <si>
    <t>FNDF</t>
  </si>
  <si>
    <t>FNDC</t>
  </si>
  <si>
    <t>FNDE</t>
  </si>
  <si>
    <t>FID</t>
  </si>
  <si>
    <t>CSF</t>
  </si>
  <si>
    <t>RDIV</t>
  </si>
  <si>
    <t>DBEU</t>
  </si>
  <si>
    <t>HAUZ</t>
  </si>
  <si>
    <t>EFAD</t>
  </si>
  <si>
    <t>WBIF</t>
  </si>
  <si>
    <t>WBIG</t>
  </si>
  <si>
    <t>WBIL</t>
  </si>
  <si>
    <t>DEEP</t>
  </si>
  <si>
    <t>HEEM</t>
  </si>
  <si>
    <t>NFRA</t>
  </si>
  <si>
    <t>ARKQ</t>
  </si>
  <si>
    <t>ARKW</t>
  </si>
  <si>
    <t>NOBL</t>
  </si>
  <si>
    <t>CIZ</t>
  </si>
  <si>
    <t>AMZA</t>
  </si>
  <si>
    <t>IPOS</t>
  </si>
  <si>
    <t>QVAL</t>
  </si>
  <si>
    <t>FEUZ</t>
  </si>
  <si>
    <t>DAX</t>
  </si>
  <si>
    <t>ARKK</t>
  </si>
  <si>
    <t>ARKG</t>
  </si>
  <si>
    <t>GMOM</t>
  </si>
  <si>
    <t>FPXI</t>
  </si>
  <si>
    <t>JPIN</t>
  </si>
  <si>
    <t>HACK</t>
  </si>
  <si>
    <t>EMQQ</t>
  </si>
  <si>
    <t>ROBO</t>
  </si>
  <si>
    <t>FDIS</t>
  </si>
  <si>
    <t>FSTA</t>
  </si>
  <si>
    <t>FENY</t>
  </si>
  <si>
    <t>FNCL</t>
  </si>
  <si>
    <t>FHLC</t>
  </si>
  <si>
    <t>FIDU</t>
  </si>
  <si>
    <t>FTEC</t>
  </si>
  <si>
    <t>FMAT</t>
  </si>
  <si>
    <t>FCOM</t>
  </si>
  <si>
    <t>FUTY</t>
  </si>
  <si>
    <t>NZAC</t>
  </si>
  <si>
    <t>VIDI</t>
  </si>
  <si>
    <t>ENFR</t>
  </si>
  <si>
    <t>ASHR</t>
  </si>
  <si>
    <t>GQRE</t>
  </si>
  <si>
    <t>EMFM</t>
  </si>
  <si>
    <t>PGAL</t>
  </si>
  <si>
    <t>FYLD</t>
  </si>
  <si>
    <t>CRBN</t>
  </si>
  <si>
    <t>XSOE</t>
  </si>
  <si>
    <t>DBEZ</t>
  </si>
  <si>
    <t>IVAL</t>
  </si>
  <si>
    <t>EQAL</t>
  </si>
  <si>
    <t>SBIO</t>
  </si>
  <si>
    <t>JPEM</t>
  </si>
  <si>
    <t>IQLT</t>
  </si>
  <si>
    <t>IMTM</t>
  </si>
  <si>
    <t>FREL</t>
  </si>
  <si>
    <t>SMDV</t>
  </si>
  <si>
    <t>REGL</t>
  </si>
  <si>
    <t>KALL</t>
  </si>
  <si>
    <t>RODM</t>
  </si>
  <si>
    <t>ROAM</t>
  </si>
  <si>
    <t>ROUS</t>
  </si>
  <si>
    <t>EUSC</t>
  </si>
  <si>
    <t>AFTY</t>
  </si>
  <si>
    <t>SRET</t>
  </si>
  <si>
    <t>SDEM</t>
  </si>
  <si>
    <t>XT</t>
  </si>
  <si>
    <t>ROSC</t>
  </si>
  <si>
    <t>SGDJ</t>
  </si>
  <si>
    <t>XRLV</t>
  </si>
  <si>
    <t>FFTY</t>
  </si>
  <si>
    <t>SMCP</t>
  </si>
  <si>
    <t>JETS</t>
  </si>
  <si>
    <t>LRGF</t>
  </si>
  <si>
    <t>SMLF</t>
  </si>
  <si>
    <t>ISCF</t>
  </si>
  <si>
    <t>GLOF</t>
  </si>
  <si>
    <t>INTF</t>
  </si>
  <si>
    <t>PTLC</t>
  </si>
  <si>
    <t>PTNQ</t>
  </si>
  <si>
    <t>PTMC</t>
  </si>
  <si>
    <t>TPYP</t>
  </si>
  <si>
    <t>HAWX</t>
  </si>
  <si>
    <t>ISZE</t>
  </si>
  <si>
    <t>CIBR</t>
  </si>
  <si>
    <t>CSB</t>
  </si>
  <si>
    <t>CDL</t>
  </si>
  <si>
    <t>CSA</t>
  </si>
  <si>
    <t>KLDW</t>
  </si>
  <si>
    <t>MOTI</t>
  </si>
  <si>
    <t>HSCZ</t>
  </si>
  <si>
    <t>OUSA</t>
  </si>
  <si>
    <t>IVLU</t>
  </si>
  <si>
    <t>IPAY</t>
  </si>
  <si>
    <t>HFXI</t>
  </si>
  <si>
    <t>RSPR</t>
  </si>
  <si>
    <t>HDAW</t>
  </si>
  <si>
    <t>HDEF</t>
  </si>
  <si>
    <t>OEUR</t>
  </si>
  <si>
    <t>CRAK</t>
  </si>
  <si>
    <t>CID</t>
  </si>
  <si>
    <t>CIL</t>
  </si>
  <si>
    <t>XCEM</t>
  </si>
  <si>
    <t>VAMO</t>
  </si>
  <si>
    <t>EUDV</t>
  </si>
  <si>
    <t>GSLC</t>
  </si>
  <si>
    <t>SPXV</t>
  </si>
  <si>
    <t>SPXT</t>
  </si>
  <si>
    <t>UTES</t>
  </si>
  <si>
    <t>SPXE</t>
  </si>
  <si>
    <t>SPXN</t>
  </si>
  <si>
    <t>JHMM</t>
  </si>
  <si>
    <t>JHML</t>
  </si>
  <si>
    <t>JPUS</t>
  </si>
  <si>
    <t>XLRE</t>
  </si>
  <si>
    <t>SPMO</t>
  </si>
  <si>
    <t>SPVU</t>
  </si>
  <si>
    <t>CNCR</t>
  </si>
  <si>
    <t>ASHX</t>
  </si>
  <si>
    <t>SPYD</t>
  </si>
  <si>
    <t>ITEQ</t>
  </si>
  <si>
    <t>GSIE</t>
  </si>
  <si>
    <t>ETHO</t>
  </si>
  <si>
    <t>ONEY</t>
  </si>
  <si>
    <t>ONEV</t>
  </si>
  <si>
    <t>ONEO</t>
  </si>
  <si>
    <t>QMOM</t>
  </si>
  <si>
    <t>PTEU</t>
  </si>
  <si>
    <t>EMGF</t>
  </si>
  <si>
    <t>NANR</t>
  </si>
  <si>
    <t>SPYX</t>
  </si>
  <si>
    <t>IMOM</t>
  </si>
  <si>
    <t>LEAD</t>
  </si>
  <si>
    <t>DDLS</t>
  </si>
  <si>
    <t>DDWM</t>
  </si>
  <si>
    <t>XITK</t>
  </si>
  <si>
    <t>EMDV</t>
  </si>
  <si>
    <t>WDIV</t>
  </si>
  <si>
    <t>EINC</t>
  </si>
  <si>
    <t>GCOW</t>
  </si>
  <si>
    <t>LVHD</t>
  </si>
  <si>
    <t>VYMI</t>
  </si>
  <si>
    <t>VIGI</t>
  </si>
  <si>
    <t>JSMD</t>
  </si>
  <si>
    <t>JSML</t>
  </si>
  <si>
    <t>DEUS</t>
  </si>
  <si>
    <t>GSEU</t>
  </si>
  <si>
    <t>GSJY</t>
  </si>
  <si>
    <t>IVES</t>
  </si>
  <si>
    <t>DEEF</t>
  </si>
  <si>
    <t>FVC</t>
  </si>
  <si>
    <t>PSET</t>
  </si>
  <si>
    <t>PY</t>
  </si>
  <si>
    <t>GAMR</t>
  </si>
  <si>
    <t>IQDG</t>
  </si>
  <si>
    <t>RFDI</t>
  </si>
  <si>
    <t>RFEU</t>
  </si>
  <si>
    <t>RESE</t>
  </si>
  <si>
    <t>CATH</t>
  </si>
  <si>
    <t>IBUY</t>
  </si>
  <si>
    <t>SDG</t>
  </si>
  <si>
    <t>MILN</t>
  </si>
  <si>
    <t>BFIT</t>
  </si>
  <si>
    <t>AGNG</t>
  </si>
  <si>
    <t>JPME</t>
  </si>
  <si>
    <t>IGRO</t>
  </si>
  <si>
    <t>DIEM</t>
  </si>
  <si>
    <t>USPX</t>
  </si>
  <si>
    <t>UDIV</t>
  </si>
  <si>
    <t>DIVI</t>
  </si>
  <si>
    <t>RFDA</t>
  </si>
  <si>
    <t>RFFC</t>
  </si>
  <si>
    <t>ADME</t>
  </si>
  <si>
    <t>ESGN</t>
  </si>
  <si>
    <t>RFEM</t>
  </si>
  <si>
    <t>CNYA</t>
  </si>
  <si>
    <t>ESGS</t>
  </si>
  <si>
    <t>XWEB</t>
  </si>
  <si>
    <t>ESGD</t>
  </si>
  <si>
    <t>KRMA</t>
  </si>
  <si>
    <t>EYLD</t>
  </si>
  <si>
    <t>ESGG</t>
  </si>
  <si>
    <t>PRNT</t>
  </si>
  <si>
    <t>ESGE</t>
  </si>
  <si>
    <t>LVHI</t>
  </si>
  <si>
    <t>BTEC</t>
  </si>
  <si>
    <t>HUSV</t>
  </si>
  <si>
    <t>HDMV</t>
  </si>
  <si>
    <t>SMMV</t>
  </si>
  <si>
    <t>BOTZ</t>
  </si>
  <si>
    <t>FINX</t>
  </si>
  <si>
    <t>FDLO</t>
  </si>
  <si>
    <t>FDVV</t>
  </si>
  <si>
    <t>FDRR</t>
  </si>
  <si>
    <t>FVAL</t>
  </si>
  <si>
    <t>FQAL</t>
  </si>
  <si>
    <t>FDMO</t>
  </si>
  <si>
    <t>SNSR</t>
  </si>
  <si>
    <t>FTXL</t>
  </si>
  <si>
    <t>FLLV</t>
  </si>
  <si>
    <t>FTXH</t>
  </si>
  <si>
    <t>PSC</t>
  </si>
  <si>
    <t>FTXR</t>
  </si>
  <si>
    <t>FTXN</t>
  </si>
  <si>
    <t>TTAC</t>
  </si>
  <si>
    <t>FTXO</t>
  </si>
  <si>
    <t>FTXG</t>
  </si>
  <si>
    <t>ISHP</t>
  </si>
  <si>
    <t>EEMX</t>
  </si>
  <si>
    <t>EFAX</t>
  </si>
  <si>
    <t>ACSI</t>
  </si>
  <si>
    <t>GVIP</t>
  </si>
  <si>
    <t>RESD</t>
  </si>
  <si>
    <t>JPSE</t>
  </si>
  <si>
    <t>EFAS</t>
  </si>
  <si>
    <t>XSHD</t>
  </si>
  <si>
    <t>ESGU</t>
  </si>
  <si>
    <t>NUSC</t>
  </si>
  <si>
    <t>NULG</t>
  </si>
  <si>
    <t>NULV</t>
  </si>
  <si>
    <t>NUMG</t>
  </si>
  <si>
    <t>NUMV</t>
  </si>
  <si>
    <t>DIVO</t>
  </si>
  <si>
    <t>JHMD</t>
  </si>
  <si>
    <t>COWZ</t>
  </si>
  <si>
    <t>NURE</t>
  </si>
  <si>
    <t>WBIY</t>
  </si>
  <si>
    <t>OUSM</t>
  </si>
  <si>
    <t>DFNL</t>
  </si>
  <si>
    <t>DWLD</t>
  </si>
  <si>
    <t>DUSA</t>
  </si>
  <si>
    <t>PFFR</t>
  </si>
  <si>
    <t>EBLU</t>
  </si>
  <si>
    <t>ISMD</t>
  </si>
  <si>
    <t>BLES</t>
  </si>
  <si>
    <t>PAVE</t>
  </si>
  <si>
    <t>IDEV</t>
  </si>
  <si>
    <t>XSHQ</t>
  </si>
  <si>
    <t>VSDA</t>
  </si>
  <si>
    <t>FLQM</t>
  </si>
  <si>
    <t>FLQS</t>
  </si>
  <si>
    <t>FLQL</t>
  </si>
  <si>
    <t>VMOT</t>
  </si>
  <si>
    <t>CACG</t>
  </si>
  <si>
    <t>RODE</t>
  </si>
  <si>
    <t>CSML</t>
  </si>
  <si>
    <t>LRGE</t>
  </si>
  <si>
    <t>CCOR</t>
  </si>
  <si>
    <t>YLDE</t>
  </si>
  <si>
    <t>NUDM</t>
  </si>
  <si>
    <t>NUEM</t>
  </si>
  <si>
    <t>CALF</t>
  </si>
  <si>
    <t>ICOW</t>
  </si>
  <si>
    <t>RNLC</t>
  </si>
  <si>
    <t>RNMC</t>
  </si>
  <si>
    <t>KNGZ</t>
  </si>
  <si>
    <t>RNEM</t>
  </si>
  <si>
    <t>RNSC</t>
  </si>
  <si>
    <t>VSMV</t>
  </si>
  <si>
    <t>TTAI</t>
  </si>
  <si>
    <t>USMF</t>
  </si>
  <si>
    <t>GSSC</t>
  </si>
  <si>
    <t>GOAU</t>
  </si>
  <si>
    <t>SMMD</t>
  </si>
  <si>
    <t>SQLV</t>
  </si>
  <si>
    <t>SPMV</t>
  </si>
  <si>
    <t>EQRR</t>
  </si>
  <si>
    <t>EMXC</t>
  </si>
  <si>
    <t>EDOW</t>
  </si>
  <si>
    <t>FMDG</t>
  </si>
  <si>
    <t>MFDX</t>
  </si>
  <si>
    <t>SECT</t>
  </si>
  <si>
    <t>MFEM</t>
  </si>
  <si>
    <t>MFUS</t>
  </si>
  <si>
    <t>MAGA</t>
  </si>
  <si>
    <t>OBOR</t>
  </si>
  <si>
    <t>GSEW</t>
  </si>
  <si>
    <t>PBUS</t>
  </si>
  <si>
    <t>LFEQ</t>
  </si>
  <si>
    <t>CHGX</t>
  </si>
  <si>
    <t>SCHK</t>
  </si>
  <si>
    <t>KEMQ</t>
  </si>
  <si>
    <t>USMC</t>
  </si>
  <si>
    <t>VWID</t>
  </si>
  <si>
    <t>KGRN</t>
  </si>
  <si>
    <t>AIEQ</t>
  </si>
  <si>
    <t>USVM</t>
  </si>
  <si>
    <t>UIVM</t>
  </si>
  <si>
    <t>ULVM</t>
  </si>
  <si>
    <t>UEVM</t>
  </si>
  <si>
    <t>BIBL</t>
  </si>
  <si>
    <t>SDVY</t>
  </si>
  <si>
    <t>FLGB</t>
  </si>
  <si>
    <t>FLEU</t>
  </si>
  <si>
    <t>FLMX</t>
  </si>
  <si>
    <t>FLEE</t>
  </si>
  <si>
    <t>FLCA</t>
  </si>
  <si>
    <t>FLTW</t>
  </si>
  <si>
    <t>FLHK</t>
  </si>
  <si>
    <t>FLAU</t>
  </si>
  <si>
    <t>FLCH</t>
  </si>
  <si>
    <t>FLGR</t>
  </si>
  <si>
    <t>FLJH</t>
  </si>
  <si>
    <t>FLKR</t>
  </si>
  <si>
    <t>FLBR</t>
  </si>
  <si>
    <t>FLJP</t>
  </si>
  <si>
    <t>JVAL</t>
  </si>
  <si>
    <t>EMEM</t>
  </si>
  <si>
    <t>ENTR</t>
  </si>
  <si>
    <t>DIVB</t>
  </si>
  <si>
    <t>JHSC</t>
  </si>
  <si>
    <t>JMOM</t>
  </si>
  <si>
    <t>JQUA</t>
  </si>
  <si>
    <t>OMFS</t>
  </si>
  <si>
    <t>OMFL</t>
  </si>
  <si>
    <t>SPDV</t>
  </si>
  <si>
    <t>EEMD</t>
  </si>
  <si>
    <t>IZRL</t>
  </si>
  <si>
    <t>USAI</t>
  </si>
  <si>
    <t>VICE</t>
  </si>
  <si>
    <t>CLRG</t>
  </si>
  <si>
    <t>SIMS</t>
  </si>
  <si>
    <t>FITE</t>
  </si>
  <si>
    <t>HAIL</t>
  </si>
  <si>
    <t>DWCR</t>
  </si>
  <si>
    <t>DTEC</t>
  </si>
  <si>
    <t>VALQ</t>
  </si>
  <si>
    <t>BLOK</t>
  </si>
  <si>
    <t>BLCN</t>
  </si>
  <si>
    <t>WLDR</t>
  </si>
  <si>
    <t>FIVA</t>
  </si>
  <si>
    <t>FIDI</t>
  </si>
  <si>
    <t>KARS</t>
  </si>
  <si>
    <t>LEGR</t>
  </si>
  <si>
    <t>KOIN</t>
  </si>
  <si>
    <t>TMFC</t>
  </si>
  <si>
    <t>KURE</t>
  </si>
  <si>
    <t>FLSW</t>
  </si>
  <si>
    <t>FLIN</t>
  </si>
  <si>
    <t>FLAX</t>
  </si>
  <si>
    <t>VFMO</t>
  </si>
  <si>
    <t>VFMF</t>
  </si>
  <si>
    <t>VFQY</t>
  </si>
  <si>
    <t>VFVA</t>
  </si>
  <si>
    <t>VFMV</t>
  </si>
  <si>
    <t>ROBT</t>
  </si>
  <si>
    <t>DINT</t>
  </si>
  <si>
    <t>IETC</t>
  </si>
  <si>
    <t>IEDI</t>
  </si>
  <si>
    <t>PPTY</t>
  </si>
  <si>
    <t>IFRA</t>
  </si>
  <si>
    <t>QARP</t>
  </si>
  <si>
    <t>ESML</t>
  </si>
  <si>
    <t>DRIV</t>
  </si>
  <si>
    <t>INDS</t>
  </si>
  <si>
    <t>SRVR</t>
  </si>
  <si>
    <t>BKC</t>
  </si>
  <si>
    <t>AIQ</t>
  </si>
  <si>
    <t>OGIG</t>
  </si>
  <si>
    <t>BATT</t>
  </si>
  <si>
    <t>IAUF</t>
  </si>
  <si>
    <t>JUST</t>
  </si>
  <si>
    <t>BBRE</t>
  </si>
  <si>
    <t>BBEU</t>
  </si>
  <si>
    <t>BBJP</t>
  </si>
  <si>
    <t>IRBO</t>
  </si>
  <si>
    <t>ACES</t>
  </si>
  <si>
    <t>ONLN</t>
  </si>
  <si>
    <t>QDIV</t>
  </si>
  <si>
    <t>OSCV</t>
  </si>
  <si>
    <t>NACP</t>
  </si>
  <si>
    <t>PEXL</t>
  </si>
  <si>
    <t>SZNE</t>
  </si>
  <si>
    <t>LOUP</t>
  </si>
  <si>
    <t>FCTR</t>
  </si>
  <si>
    <t>BBAX</t>
  </si>
  <si>
    <t>BBCA</t>
  </si>
  <si>
    <t>EMMF</t>
  </si>
  <si>
    <t>DWMF</t>
  </si>
  <si>
    <t>AUSF</t>
  </si>
  <si>
    <t>WOMN</t>
  </si>
  <si>
    <t>DVLU</t>
  </si>
  <si>
    <t>DVOL</t>
  </si>
  <si>
    <t>IUS</t>
  </si>
  <si>
    <t>BOUT</t>
  </si>
  <si>
    <t>UTRN</t>
  </si>
  <si>
    <t>ESGV</t>
  </si>
  <si>
    <t>QINT</t>
  </si>
  <si>
    <t>LSAF</t>
  </si>
  <si>
    <t>QTUM</t>
  </si>
  <si>
    <t>JHEM</t>
  </si>
  <si>
    <t>FLSA</t>
  </si>
  <si>
    <t>ESPO</t>
  </si>
  <si>
    <t>FLLA</t>
  </si>
  <si>
    <t>DSTL</t>
  </si>
  <si>
    <t>QGRO</t>
  </si>
  <si>
    <t>KOMP</t>
  </si>
  <si>
    <t>MOTG</t>
  </si>
  <si>
    <t>DURA</t>
  </si>
  <si>
    <t>EASG</t>
  </si>
  <si>
    <t>TMFS</t>
  </si>
  <si>
    <t>CNRG</t>
  </si>
  <si>
    <t>FDNI</t>
  </si>
  <si>
    <t>RSPC</t>
  </si>
  <si>
    <t>VSGX</t>
  </si>
  <si>
    <t>DQML</t>
  </si>
  <si>
    <t>PAWZ</t>
  </si>
  <si>
    <t>DMDV</t>
  </si>
  <si>
    <t>EBIZ</t>
  </si>
  <si>
    <t>EMCR</t>
  </si>
  <si>
    <t>EMSG</t>
  </si>
  <si>
    <t>CHIR</t>
  </si>
  <si>
    <t>CHIS</t>
  </si>
  <si>
    <t>CHIK</t>
  </si>
  <si>
    <t>CHIU</t>
  </si>
  <si>
    <t>CHIH</t>
  </si>
  <si>
    <t>IQIN</t>
  </si>
  <si>
    <t>ERSX</t>
  </si>
  <si>
    <t>SSPY</t>
  </si>
  <si>
    <t>EMFQ</t>
  </si>
  <si>
    <t>ARKF</t>
  </si>
  <si>
    <t>FDEM</t>
  </si>
  <si>
    <t>FDEV</t>
  </si>
  <si>
    <t>FSMD</t>
  </si>
  <si>
    <t>FIVG</t>
  </si>
  <si>
    <t>USSG</t>
  </si>
  <si>
    <t>EWJV</t>
  </si>
  <si>
    <t>BBUS</t>
  </si>
  <si>
    <t>HOMZ</t>
  </si>
  <si>
    <t>DYNF</t>
  </si>
  <si>
    <t>FOVL</t>
  </si>
  <si>
    <t>NETL.IV</t>
  </si>
  <si>
    <t>XLSR</t>
  </si>
  <si>
    <t>GNOM</t>
  </si>
  <si>
    <t>UFO</t>
  </si>
  <si>
    <t>SFYX</t>
  </si>
  <si>
    <t>KEMX</t>
  </si>
  <si>
    <t>CLOU</t>
  </si>
  <si>
    <t>YOLO</t>
  </si>
  <si>
    <t>IDRV</t>
  </si>
  <si>
    <t>TPHD</t>
  </si>
  <si>
    <t>TPLC</t>
  </si>
  <si>
    <t>PTIN</t>
  </si>
  <si>
    <t>ECOW</t>
  </si>
  <si>
    <t>TRND</t>
  </si>
  <si>
    <t>HERD</t>
  </si>
  <si>
    <t>BYOB</t>
  </si>
  <si>
    <t>SFYF</t>
  </si>
  <si>
    <t>SUSL</t>
  </si>
  <si>
    <t>AMOM</t>
  </si>
  <si>
    <t>QRFT</t>
  </si>
  <si>
    <t>GLIF</t>
  </si>
  <si>
    <t>FRDM</t>
  </si>
  <si>
    <t>NERD</t>
  </si>
  <si>
    <t>NULC</t>
  </si>
  <si>
    <t>IHAK</t>
  </si>
  <si>
    <t>IDNA</t>
  </si>
  <si>
    <t>HTEC</t>
  </si>
  <si>
    <t>SNPE</t>
  </si>
  <si>
    <t>THCX</t>
  </si>
  <si>
    <t>QLVE</t>
  </si>
  <si>
    <t>QLVD</t>
  </si>
  <si>
    <t>HLAL</t>
  </si>
  <si>
    <t>CNBS</t>
  </si>
  <si>
    <t>TOKE</t>
  </si>
  <si>
    <t>ECLN</t>
  </si>
  <si>
    <t>WCLD</t>
  </si>
  <si>
    <t>VEGN</t>
  </si>
  <si>
    <t>AVEM</t>
  </si>
  <si>
    <t>POTX</t>
  </si>
  <si>
    <t>REVS</t>
  </si>
  <si>
    <t>RECS</t>
  </si>
  <si>
    <t>AVUV</t>
  </si>
  <si>
    <t>AVDE</t>
  </si>
  <si>
    <t>AVUS</t>
  </si>
  <si>
    <t>AVDV</t>
  </si>
  <si>
    <t>WWJD</t>
  </si>
  <si>
    <t>DRUP</t>
  </si>
  <si>
    <t>HERO</t>
  </si>
  <si>
    <t>GXTG</t>
  </si>
  <si>
    <t>TMDV</t>
  </si>
  <si>
    <t>FCPI</t>
  </si>
  <si>
    <t>MOTO</t>
  </si>
  <si>
    <t>TPIF</t>
  </si>
  <si>
    <t>TPSC</t>
  </si>
  <si>
    <t>URNM</t>
  </si>
  <si>
    <t>AFMC</t>
  </si>
  <si>
    <t>AFSM</t>
  </si>
  <si>
    <t>AFLG</t>
  </si>
  <si>
    <t>BBIN</t>
  </si>
  <si>
    <t>AESR</t>
  </si>
  <si>
    <t>IQSI</t>
  </si>
  <si>
    <t>IQSU</t>
  </si>
  <si>
    <t>SPUS</t>
  </si>
  <si>
    <t>RAFE</t>
  </si>
  <si>
    <t>DWUS</t>
  </si>
  <si>
    <t>DWAW</t>
  </si>
  <si>
    <t>TECB</t>
  </si>
  <si>
    <t>STLG</t>
  </si>
  <si>
    <t>SSUS</t>
  </si>
  <si>
    <t>SMDY</t>
  </si>
  <si>
    <t>ARMR</t>
  </si>
  <si>
    <t>LDEM</t>
  </si>
  <si>
    <t>AWAY</t>
  </si>
  <si>
    <t>BUYZ</t>
  </si>
  <si>
    <t>HELX</t>
  </si>
  <si>
    <t>LRNZ</t>
  </si>
  <si>
    <t>WUGI</t>
  </si>
  <si>
    <t>HSMV</t>
  </si>
  <si>
    <t>KOKU</t>
  </si>
  <si>
    <t>BKLC</t>
  </si>
  <si>
    <t>BKSE</t>
  </si>
  <si>
    <t>BKMC</t>
  </si>
  <si>
    <t>BBMC</t>
  </si>
  <si>
    <t>BKEM</t>
  </si>
  <si>
    <t>BKIE</t>
  </si>
  <si>
    <t>THNQ</t>
  </si>
  <si>
    <t>SIXL</t>
  </si>
  <si>
    <t>SIXA</t>
  </si>
  <si>
    <t>SIXS</t>
  </si>
  <si>
    <t>SQEW</t>
  </si>
  <si>
    <t>GSUS</t>
  </si>
  <si>
    <t>GSEE</t>
  </si>
  <si>
    <t>GSID</t>
  </si>
  <si>
    <t>CFCV</t>
  </si>
  <si>
    <t>SSLY</t>
  </si>
  <si>
    <t>FMIL</t>
  </si>
  <si>
    <t>FBCG</t>
  </si>
  <si>
    <t>FBCV</t>
  </si>
  <si>
    <t>BETZ</t>
  </si>
  <si>
    <t>GERM</t>
  </si>
  <si>
    <t>DMXF</t>
  </si>
  <si>
    <t>USXF</t>
  </si>
  <si>
    <t>CEFA</t>
  </si>
  <si>
    <t>PFFV</t>
  </si>
  <si>
    <t>VIRS</t>
  </si>
  <si>
    <t>ALTL</t>
  </si>
  <si>
    <t>PAMC</t>
  </si>
  <si>
    <t>PALC</t>
  </si>
  <si>
    <t>ESGA</t>
  </si>
  <si>
    <t>MMLG</t>
  </si>
  <si>
    <t>EFIV</t>
  </si>
  <si>
    <t>EDOC</t>
  </si>
  <si>
    <t>TEQI</t>
  </si>
  <si>
    <t>TGRW</t>
  </si>
  <si>
    <t>TDVG</t>
  </si>
  <si>
    <t>TCHP</t>
  </si>
  <si>
    <t>FUNL</t>
  </si>
  <si>
    <t>MSOS</t>
  </si>
  <si>
    <t>QQQN</t>
  </si>
  <si>
    <t>FLRG</t>
  </si>
  <si>
    <t>VNSE</t>
  </si>
  <si>
    <t>VNMC</t>
  </si>
  <si>
    <t>BLDG</t>
  </si>
  <si>
    <t>CHB</t>
  </si>
  <si>
    <t>BMED</t>
  </si>
  <si>
    <t>BTEK</t>
  </si>
  <si>
    <t>IWFH</t>
  </si>
  <si>
    <t>EMXF</t>
  </si>
  <si>
    <t>QQQJ</t>
  </si>
  <si>
    <t>QQQM</t>
  </si>
  <si>
    <t>ANEW</t>
  </si>
  <si>
    <t>INDF</t>
  </si>
  <si>
    <t>ACTV</t>
  </si>
  <si>
    <t>LSAT</t>
  </si>
  <si>
    <t>SVAL</t>
  </si>
  <si>
    <t>ACVF</t>
  </si>
  <si>
    <t>VPN</t>
  </si>
  <si>
    <t>CTEC</t>
  </si>
  <si>
    <t>DEMZ</t>
  </si>
  <si>
    <t>GINN</t>
  </si>
  <si>
    <t>SOLR</t>
  </si>
  <si>
    <t>MOON</t>
  </si>
  <si>
    <t>CBSE</t>
  </si>
  <si>
    <t>BBSC</t>
  </si>
  <si>
    <t>JOET</t>
  </si>
  <si>
    <t>DFAU</t>
  </si>
  <si>
    <t>DFAI</t>
  </si>
  <si>
    <t>KFVG</t>
  </si>
  <si>
    <t>KVLE</t>
  </si>
  <si>
    <t>DFAE</t>
  </si>
  <si>
    <t>MGMT</t>
  </si>
  <si>
    <t>GLRY</t>
  </si>
  <si>
    <t>KBUY</t>
  </si>
  <si>
    <t>JCTR</t>
  </si>
  <si>
    <t>JSTC</t>
  </si>
  <si>
    <t>DSTX</t>
  </si>
  <si>
    <t>FICS</t>
  </si>
  <si>
    <t>GSPY</t>
  </si>
  <si>
    <t>VCAR</t>
  </si>
  <si>
    <t>SPRE</t>
  </si>
  <si>
    <t>DIVY</t>
  </si>
  <si>
    <t>RAYC</t>
  </si>
  <si>
    <t>MRAD</t>
  </si>
  <si>
    <t>INFL</t>
  </si>
  <si>
    <t>HART</t>
  </si>
  <si>
    <t>LVOL</t>
  </si>
  <si>
    <t>XDAT</t>
  </si>
  <si>
    <t>OVLH</t>
  </si>
  <si>
    <t>KSTR</t>
  </si>
  <si>
    <t>WCBR</t>
  </si>
  <si>
    <t>DIVZ</t>
  </si>
  <si>
    <t>TMAT</t>
  </si>
  <si>
    <t>LOPP</t>
  </si>
  <si>
    <t>FGRO</t>
  </si>
  <si>
    <t>FMAG</t>
  </si>
  <si>
    <t>FPRO</t>
  </si>
  <si>
    <t>FSMO</t>
  </si>
  <si>
    <t>GGRW</t>
  </si>
  <si>
    <t>IMFL</t>
  </si>
  <si>
    <t>MIDE</t>
  </si>
  <si>
    <t>SMLE</t>
  </si>
  <si>
    <t>HKND</t>
  </si>
  <si>
    <t>REIT</t>
  </si>
  <si>
    <t>FRTY</t>
  </si>
  <si>
    <t>BUZZ</t>
  </si>
  <si>
    <t>HDRO</t>
  </si>
  <si>
    <t>JEMA</t>
  </si>
  <si>
    <t>STNC</t>
  </si>
  <si>
    <t>HLGE</t>
  </si>
  <si>
    <t>SYUS</t>
  </si>
  <si>
    <t>MBCC</t>
  </si>
  <si>
    <t>ISVL</t>
  </si>
  <si>
    <t>HJEN</t>
  </si>
  <si>
    <t>DIVS</t>
  </si>
  <si>
    <t>ADIV</t>
  </si>
  <si>
    <t>ARKX</t>
  </si>
  <si>
    <t>DMCY</t>
  </si>
  <si>
    <t>LCTD</t>
  </si>
  <si>
    <t>LCTU</t>
  </si>
  <si>
    <t>AQWA</t>
  </si>
  <si>
    <t>DAPP</t>
  </si>
  <si>
    <t>EATZ</t>
  </si>
  <si>
    <t>BEDZ</t>
  </si>
  <si>
    <t>XVOL</t>
  </si>
  <si>
    <t>GBLD</t>
  </si>
  <si>
    <t>SCHY</t>
  </si>
  <si>
    <t>FORH</t>
  </si>
  <si>
    <t>VSLU</t>
  </si>
  <si>
    <t>ATFV</t>
  </si>
  <si>
    <t>MBOX</t>
  </si>
  <si>
    <t>AGOX</t>
  </si>
  <si>
    <t>SXQG</t>
  </si>
  <si>
    <t>WKLY</t>
  </si>
  <si>
    <t>BITQ</t>
  </si>
  <si>
    <t>MJUS</t>
  </si>
  <si>
    <t>QQQA</t>
  </si>
  <si>
    <t>SPBC</t>
  </si>
  <si>
    <t>PLDR</t>
  </si>
  <si>
    <t>PFUT</t>
  </si>
  <si>
    <t>PVAL</t>
  </si>
  <si>
    <t>PGRO</t>
  </si>
  <si>
    <t>ILDR</t>
  </si>
  <si>
    <t>WDNA</t>
  </si>
  <si>
    <t>CRUZ</t>
  </si>
  <si>
    <t>KTEC</t>
  </si>
  <si>
    <t>TSPA</t>
  </si>
  <si>
    <t>IDAT</t>
  </si>
  <si>
    <t>SOXQ</t>
  </si>
  <si>
    <t>IBBQ</t>
  </si>
  <si>
    <t>DFAS</t>
  </si>
  <si>
    <t>DFAT</t>
  </si>
  <si>
    <t>DFUS</t>
  </si>
  <si>
    <t>DFAC</t>
  </si>
  <si>
    <t>XPND</t>
  </si>
  <si>
    <t>FSST</t>
  </si>
  <si>
    <t>FDWM</t>
  </si>
  <si>
    <t>MDEV</t>
  </si>
  <si>
    <t>VOTE</t>
  </si>
  <si>
    <t>ITAN</t>
  </si>
  <si>
    <t>METV</t>
  </si>
  <si>
    <t>QVML</t>
  </si>
  <si>
    <t>QVMM</t>
  </si>
  <si>
    <t>QVMS</t>
  </si>
  <si>
    <t>ESGY</t>
  </si>
  <si>
    <t>TRPL</t>
  </si>
  <si>
    <t>QDPL</t>
  </si>
  <si>
    <t>BKCH</t>
  </si>
  <si>
    <t>HYDR</t>
  </si>
  <si>
    <t>KROP</t>
  </si>
  <si>
    <t>JFWD</t>
  </si>
  <si>
    <t>KOCG</t>
  </si>
  <si>
    <t>GSFP</t>
  </si>
  <si>
    <t>MVPS</t>
  </si>
  <si>
    <t>ENRG</t>
  </si>
  <si>
    <t>KONG</t>
  </si>
  <si>
    <t>IDUB</t>
  </si>
  <si>
    <t>TPHE</t>
  </si>
  <si>
    <t>TPLE</t>
  </si>
  <si>
    <t>BOAT</t>
  </si>
  <si>
    <t>SPRX</t>
  </si>
  <si>
    <t>BECO</t>
  </si>
  <si>
    <t>VCLN</t>
  </si>
  <si>
    <t>NSCS</t>
  </si>
  <si>
    <t>NDVG</t>
  </si>
  <si>
    <t>NWLG</t>
  </si>
  <si>
    <t>ZECP</t>
  </si>
  <si>
    <t>FFND</t>
  </si>
  <si>
    <t>SMIG</t>
  </si>
  <si>
    <t>JRNY</t>
  </si>
  <si>
    <t>RAYS</t>
  </si>
  <si>
    <t>SSPX</t>
  </si>
  <si>
    <t>SXUS</t>
  </si>
  <si>
    <t>DFAX</t>
  </si>
  <si>
    <t>DFIV</t>
  </si>
  <si>
    <t>USVT</t>
  </si>
  <si>
    <t>WNDY</t>
  </si>
  <si>
    <t>GTEK</t>
  </si>
  <si>
    <t>PSIL</t>
  </si>
  <si>
    <t>FEDM</t>
  </si>
  <si>
    <t>FEUS</t>
  </si>
  <si>
    <t>CRPT</t>
  </si>
  <si>
    <t>RIET</t>
  </si>
  <si>
    <t>AVLV</t>
  </si>
  <si>
    <t>NUDV</t>
  </si>
  <si>
    <t>NUGO</t>
  </si>
  <si>
    <t>FMQQ</t>
  </si>
  <si>
    <t>AVES</t>
  </si>
  <si>
    <t>AVRE</t>
  </si>
  <si>
    <t>AVIV</t>
  </si>
  <si>
    <t>CTEX</t>
  </si>
  <si>
    <t>MAKX</t>
  </si>
  <si>
    <t>JAVA</t>
  </si>
  <si>
    <t>MDCP</t>
  </si>
  <si>
    <t>FRNW</t>
  </si>
  <si>
    <t>FCLD</t>
  </si>
  <si>
    <t>FDHT</t>
  </si>
  <si>
    <t>FDRV</t>
  </si>
  <si>
    <t>MOTE</t>
  </si>
  <si>
    <t>BLKC</t>
  </si>
  <si>
    <t>SATO</t>
  </si>
  <si>
    <t>KGRO</t>
  </si>
  <si>
    <t>PINK</t>
  </si>
  <si>
    <t>MMSC</t>
  </si>
  <si>
    <t>RUFF</t>
  </si>
  <si>
    <t>EQUL</t>
  </si>
  <si>
    <t>CLNR</t>
  </si>
  <si>
    <t>OCEN</t>
  </si>
  <si>
    <t>TINY</t>
  </si>
  <si>
    <t>TINT</t>
  </si>
  <si>
    <t>QQJG</t>
  </si>
  <si>
    <t>QQMG</t>
  </si>
  <si>
    <t>BYTE</t>
  </si>
  <si>
    <t>MOHR</t>
  </si>
  <si>
    <t>ESMV</t>
  </si>
  <si>
    <t>RHTX</t>
  </si>
  <si>
    <t>RHRX</t>
  </si>
  <si>
    <t>HFGO</t>
  </si>
  <si>
    <t>GBUY</t>
  </si>
  <si>
    <t>GREI</t>
  </si>
  <si>
    <t>GDOC</t>
  </si>
  <si>
    <t>GMET</t>
  </si>
  <si>
    <t>OALC</t>
  </si>
  <si>
    <t>SAEF</t>
  </si>
  <si>
    <t>MSMR</t>
  </si>
  <si>
    <t>RSPE</t>
  </si>
  <si>
    <t>INNO</t>
  </si>
  <si>
    <t>YUMY</t>
  </si>
  <si>
    <t>BKCI</t>
  </si>
  <si>
    <t>MEME</t>
  </si>
  <si>
    <t>VNAM</t>
  </si>
  <si>
    <t>RITA</t>
  </si>
  <si>
    <t>WTAI</t>
  </si>
  <si>
    <t>TMFG</t>
  </si>
  <si>
    <t>TMFM</t>
  </si>
  <si>
    <t>TEMP</t>
  </si>
  <si>
    <t>DEIF</t>
  </si>
  <si>
    <t>GPAL</t>
  </si>
  <si>
    <t>BKES</t>
  </si>
  <si>
    <t>BKIS</t>
  </si>
  <si>
    <t>BKUS</t>
  </si>
  <si>
    <t>BTHM</t>
  </si>
  <si>
    <t>RAYD</t>
  </si>
  <si>
    <t>RAYE</t>
  </si>
  <si>
    <t>GFGF</t>
  </si>
  <si>
    <t>FPAG</t>
  </si>
  <si>
    <t>DARP</t>
  </si>
  <si>
    <t>VDNI</t>
  </si>
  <si>
    <t>CVAR</t>
  </si>
  <si>
    <t>EATV</t>
  </si>
  <si>
    <t>ICAP</t>
  </si>
  <si>
    <t>TMFX</t>
  </si>
  <si>
    <t>TMFE</t>
  </si>
  <si>
    <t>FLDZ</t>
  </si>
  <si>
    <t>GAST</t>
  </si>
  <si>
    <t>UMMA</t>
  </si>
  <si>
    <t>ESIX</t>
  </si>
  <si>
    <t>AVSC</t>
  </si>
  <si>
    <t>SAGP</t>
  </si>
  <si>
    <t>SAMT</t>
  </si>
  <si>
    <t>BNGE</t>
  </si>
  <si>
    <t>DMAT</t>
  </si>
  <si>
    <t>TIME</t>
  </si>
  <si>
    <t>TCHI</t>
  </si>
  <si>
    <t>GFOF</t>
  </si>
  <si>
    <t>WINN</t>
  </si>
  <si>
    <t>NETZ</t>
  </si>
  <si>
    <t>WRND</t>
  </si>
  <si>
    <t>MRND</t>
  </si>
  <si>
    <t>LRND</t>
  </si>
  <si>
    <t>PRAY</t>
  </si>
  <si>
    <t>WGMI</t>
  </si>
  <si>
    <t>GCLN</t>
  </si>
  <si>
    <t>WBAT</t>
  </si>
  <si>
    <t>DGIN</t>
  </si>
  <si>
    <t>DUHP</t>
  </si>
  <si>
    <t>DFAR</t>
  </si>
  <si>
    <t>DFSV</t>
  </si>
  <si>
    <t>CGUS</t>
  </si>
  <si>
    <t>CGXU</t>
  </si>
  <si>
    <t>CGDV</t>
  </si>
  <si>
    <t>CGGO</t>
  </si>
  <si>
    <t>CGGR</t>
  </si>
  <si>
    <t>HAPY</t>
  </si>
  <si>
    <t>HAUS</t>
  </si>
  <si>
    <t>IPDP</t>
  </si>
  <si>
    <t>MSTQ</t>
  </si>
  <si>
    <t>GLOV</t>
  </si>
  <si>
    <t>VERS</t>
  </si>
  <si>
    <t>AVSD</t>
  </si>
  <si>
    <t>AVSU</t>
  </si>
  <si>
    <t>EKG</t>
  </si>
  <si>
    <t>DFIC</t>
  </si>
  <si>
    <t>DISV</t>
  </si>
  <si>
    <t>DFIS</t>
  </si>
  <si>
    <t>DIHP</t>
  </si>
  <si>
    <t>CRIT</t>
  </si>
  <si>
    <t>AVSE</t>
  </si>
  <si>
    <t>SEMI</t>
  </si>
  <si>
    <t>RPHS</t>
  </si>
  <si>
    <t>GDVD</t>
  </si>
  <si>
    <t>CAPE</t>
  </si>
  <si>
    <t>INQQ</t>
  </si>
  <si>
    <t>NBDS</t>
  </si>
  <si>
    <t>NBCT</t>
  </si>
  <si>
    <t>NBCC</t>
  </si>
  <si>
    <t>SUPL</t>
  </si>
  <si>
    <t>ODDS</t>
  </si>
  <si>
    <t>GUSA</t>
  </si>
  <si>
    <t>GRNR</t>
  </si>
  <si>
    <t>PABU</t>
  </si>
  <si>
    <t>WEED</t>
  </si>
  <si>
    <t>ARVR</t>
  </si>
  <si>
    <t>FMET</t>
  </si>
  <si>
    <t>FDIG</t>
  </si>
  <si>
    <t>FEEM</t>
  </si>
  <si>
    <t>NZUS</t>
  </si>
  <si>
    <t>FMCX</t>
  </si>
  <si>
    <t>IBLC</t>
  </si>
  <si>
    <t>DFEV</t>
  </si>
  <si>
    <t>DFEM</t>
  </si>
  <si>
    <t>DEHP</t>
  </si>
  <si>
    <t>IVEG</t>
  </si>
  <si>
    <t>VR</t>
  </si>
  <si>
    <t>BULD</t>
  </si>
  <si>
    <t>JMEE</t>
  </si>
  <si>
    <t>DFUV</t>
  </si>
  <si>
    <t>GABF</t>
  </si>
  <si>
    <t>SELV</t>
  </si>
  <si>
    <t>SEIM</t>
  </si>
  <si>
    <t>SEIQ</t>
  </si>
  <si>
    <t>SEIV</t>
  </si>
  <si>
    <t>BYRE</t>
  </si>
  <si>
    <t>JPRE</t>
  </si>
  <si>
    <t>GDIV</t>
  </si>
  <si>
    <t>FIXT</t>
  </si>
  <si>
    <t>AHOY</t>
  </si>
  <si>
    <t>GVLU</t>
  </si>
  <si>
    <t>VMAT</t>
  </si>
  <si>
    <t>TRFK</t>
  </si>
  <si>
    <t>SHPP</t>
  </si>
  <si>
    <t>JIRE</t>
  </si>
  <si>
    <t>OAIE</t>
  </si>
  <si>
    <t>SYII</t>
  </si>
  <si>
    <t>IWLG</t>
  </si>
  <si>
    <t>IWFG</t>
  </si>
  <si>
    <t>NTZG</t>
  </si>
  <si>
    <t>USNZ</t>
  </si>
  <si>
    <t>AOTG</t>
  </si>
  <si>
    <t>SSXU</t>
  </si>
  <si>
    <t>TRFM</t>
  </si>
  <si>
    <t>MINV</t>
  </si>
  <si>
    <t>BCDF</t>
  </si>
  <si>
    <t>DVND</t>
  </si>
  <si>
    <t>STCE</t>
  </si>
  <si>
    <t>LCLG</t>
  </si>
  <si>
    <t>DRLL</t>
  </si>
  <si>
    <t>TWEB</t>
  </si>
  <si>
    <t>JGRO</t>
  </si>
  <si>
    <t>AMID</t>
  </si>
  <si>
    <t>BPAY</t>
  </si>
  <si>
    <t>AZTD</t>
  </si>
  <si>
    <t>FDLS</t>
  </si>
  <si>
    <t>NDIV</t>
  </si>
  <si>
    <t>IBRN</t>
  </si>
  <si>
    <t>KPOP</t>
  </si>
  <si>
    <t>OSEA</t>
  </si>
  <si>
    <t>UPWD</t>
  </si>
  <si>
    <t>BLLD</t>
  </si>
  <si>
    <t>CIRC</t>
  </si>
  <si>
    <t>THLV</t>
  </si>
  <si>
    <t>OAEM</t>
  </si>
  <si>
    <t>OAIM</t>
  </si>
  <si>
    <t>STRV</t>
  </si>
  <si>
    <t>KDIV</t>
  </si>
  <si>
    <t>CCSO</t>
  </si>
  <si>
    <t>IWTR</t>
  </si>
  <si>
    <t>NXTE</t>
  </si>
  <si>
    <t>AVGE</t>
  </si>
  <si>
    <t>AVIE</t>
  </si>
  <si>
    <t>JHDV</t>
  </si>
  <si>
    <t>DIVD</t>
  </si>
  <si>
    <t>SYNB</t>
  </si>
  <si>
    <t>PBDC</t>
  </si>
  <si>
    <t>BWEB</t>
  </si>
  <si>
    <t>SRHQ</t>
  </si>
  <si>
    <t>TSME</t>
  </si>
  <si>
    <t>SMOT</t>
  </si>
  <si>
    <t>SHOC</t>
  </si>
  <si>
    <t>DSMC</t>
  </si>
  <si>
    <t>YALL</t>
  </si>
  <si>
    <t>MODL</t>
  </si>
  <si>
    <t>HAPI</t>
  </si>
  <si>
    <t>KMET</t>
  </si>
  <si>
    <t>QQQS</t>
  </si>
  <si>
    <t>BRNY</t>
  </si>
  <si>
    <t>BBLU</t>
  </si>
  <si>
    <t>RDVI</t>
  </si>
  <si>
    <t>RNEW</t>
  </si>
  <si>
    <t>SHDG</t>
  </si>
  <si>
    <t>IQSM</t>
  </si>
  <si>
    <t>FTGS</t>
  </si>
  <si>
    <t>MISL</t>
  </si>
  <si>
    <t>MCSE</t>
  </si>
  <si>
    <t>DVAL</t>
  </si>
  <si>
    <t>DFSI</t>
  </si>
  <si>
    <t>DFSU</t>
  </si>
  <si>
    <t>DFSE</t>
  </si>
  <si>
    <t>BKGI</t>
  </si>
  <si>
    <t>EIPX</t>
  </si>
  <si>
    <t>EFRA</t>
  </si>
  <si>
    <t>RVRB</t>
  </si>
  <si>
    <t>ADPV</t>
  </si>
  <si>
    <t>SNPG</t>
  </si>
  <si>
    <t>SNPV</t>
  </si>
  <si>
    <t>STXV</t>
  </si>
  <si>
    <t>STXG</t>
  </si>
  <si>
    <t>STXD</t>
  </si>
  <si>
    <t>STXK</t>
  </si>
  <si>
    <t>SNPD</t>
  </si>
  <si>
    <t>IGTR</t>
  </si>
  <si>
    <t>HDUS</t>
  </si>
  <si>
    <t>MEDI</t>
  </si>
  <si>
    <t>ERET</t>
  </si>
  <si>
    <t>FYLG</t>
  </si>
  <si>
    <t>HYLG</t>
  </si>
  <si>
    <t>TYLG</t>
  </si>
  <si>
    <t>INTL</t>
  </si>
  <si>
    <t>DFGR</t>
  </si>
  <si>
    <t>DFLV</t>
  </si>
  <si>
    <t>RNWZ</t>
  </si>
  <si>
    <t>EQTY</t>
  </si>
  <si>
    <t>PJFG</t>
  </si>
  <si>
    <t>PJFV</t>
  </si>
  <si>
    <t>QGRW</t>
  </si>
  <si>
    <t>INFR</t>
  </si>
  <si>
    <t>JHID</t>
  </si>
  <si>
    <t>DKRB</t>
  </si>
  <si>
    <t>KCAL</t>
  </si>
  <si>
    <t>SANE</t>
  </si>
  <si>
    <t>COWG</t>
  </si>
  <si>
    <t>CHRG</t>
  </si>
  <si>
    <t>GCAD</t>
  </si>
  <si>
    <t>WCEO</t>
  </si>
  <si>
    <t>SNAV</t>
  </si>
  <si>
    <t>MEMX</t>
  </si>
  <si>
    <t>PPIE</t>
  </si>
  <si>
    <t>PPEM</t>
  </si>
  <si>
    <t>MEDX</t>
  </si>
  <si>
    <t>STXE</t>
  </si>
  <si>
    <t>CVMC</t>
  </si>
  <si>
    <t>CVLC</t>
  </si>
  <si>
    <t>CDEI</t>
  </si>
  <si>
    <t>CVIE</t>
  </si>
  <si>
    <t>CVSE</t>
  </si>
  <si>
    <t>COPJ</t>
  </si>
  <si>
    <t>LITP</t>
  </si>
  <si>
    <t>URNJ</t>
  </si>
  <si>
    <t>SETM</t>
  </si>
  <si>
    <t>EVUS</t>
  </si>
  <si>
    <t>EGUS</t>
  </si>
  <si>
    <t>SROI</t>
  </si>
  <si>
    <t>KRUZ</t>
  </si>
  <si>
    <t>NANC</t>
  </si>
  <si>
    <t>SURI</t>
  </si>
  <si>
    <t>CAMX</t>
  </si>
  <si>
    <t>SUPP</t>
  </si>
  <si>
    <t>IVRS</t>
  </si>
  <si>
    <t>NVIR</t>
  </si>
  <si>
    <t>EMDM</t>
  </si>
  <si>
    <t>AWEG</t>
  </si>
  <si>
    <t>JPSV</t>
  </si>
  <si>
    <t>BSVO</t>
  </si>
  <si>
    <t>JCHI</t>
  </si>
  <si>
    <t>NIKL</t>
  </si>
  <si>
    <t>LOWV</t>
  </si>
  <si>
    <t>HIDV</t>
  </si>
  <si>
    <t>ETEC</t>
  </si>
  <si>
    <t>SGLC</t>
  </si>
  <si>
    <t>USCA</t>
  </si>
  <si>
    <t>IBOT</t>
  </si>
  <si>
    <t>MAGS</t>
  </si>
  <si>
    <t>PTEC</t>
  </si>
  <si>
    <t>HAPS</t>
  </si>
  <si>
    <t>CETF</t>
  </si>
  <si>
    <t>CRED</t>
  </si>
  <si>
    <t>MDLV</t>
  </si>
  <si>
    <t>HEAT</t>
  </si>
  <si>
    <t>CAFG</t>
  </si>
  <si>
    <t>APIE</t>
  </si>
  <si>
    <t>APUE</t>
  </si>
  <si>
    <t>CLIA</t>
  </si>
  <si>
    <t>TOLL</t>
  </si>
  <si>
    <t>RSHO</t>
  </si>
  <si>
    <t>BBEM</t>
  </si>
  <si>
    <t>BKIV</t>
  </si>
  <si>
    <t>BKWO</t>
  </si>
  <si>
    <t>ECML</t>
  </si>
  <si>
    <t>CHAT</t>
  </si>
  <si>
    <t>PEMX</t>
  </si>
  <si>
    <t>BLCV</t>
  </si>
  <si>
    <t>AIDB</t>
  </si>
  <si>
    <t>GXUS</t>
  </si>
  <si>
    <t>RUNN</t>
  </si>
  <si>
    <t>USCL</t>
  </si>
  <si>
    <t>FBOT</t>
  </si>
  <si>
    <t>FDCF</t>
  </si>
  <si>
    <t>FDFF</t>
  </si>
  <si>
    <t>FMED</t>
  </si>
  <si>
    <t>FDTX</t>
  </si>
  <si>
    <t>PRVT</t>
  </si>
  <si>
    <t>DUBS</t>
  </si>
  <si>
    <t>TGRT</t>
  </si>
  <si>
    <t>TOUS</t>
  </si>
  <si>
    <t>TMSL</t>
  </si>
  <si>
    <t>TVAL</t>
  </si>
  <si>
    <t>TCAF</t>
  </si>
  <si>
    <t>FDIF</t>
  </si>
  <si>
    <t>VFLO</t>
  </si>
  <si>
    <t>ILIT</t>
  </si>
  <si>
    <t>ICOP</t>
  </si>
  <si>
    <t>AVNM</t>
  </si>
  <si>
    <t>AVNV</t>
  </si>
  <si>
    <t>LSGR</t>
  </si>
  <si>
    <t>AVGV</t>
  </si>
  <si>
    <t>BDVG</t>
  </si>
  <si>
    <t>MUSQ</t>
  </si>
  <si>
    <t>FLOW</t>
  </si>
  <si>
    <t>GPOW</t>
  </si>
  <si>
    <t>BCHP</t>
  </si>
  <si>
    <t>UPGR</t>
  </si>
  <si>
    <t>PSWD</t>
  </si>
  <si>
    <t>CHPS</t>
  </si>
  <si>
    <t>MKOR</t>
  </si>
  <si>
    <t>AVDS</t>
  </si>
  <si>
    <t>JPEF</t>
  </si>
  <si>
    <t>ROE</t>
  </si>
  <si>
    <t>TGLR</t>
  </si>
  <si>
    <t>SDVD</t>
  </si>
  <si>
    <t>TDVI</t>
  </si>
  <si>
    <t>DIVL</t>
  </si>
  <si>
    <t>CANC</t>
  </si>
  <si>
    <t>ROYA</t>
  </si>
  <si>
    <t>BRAZ</t>
  </si>
  <si>
    <t>NDIA</t>
  </si>
  <si>
    <t>CSMD</t>
  </si>
  <si>
    <t>CAML</t>
  </si>
  <si>
    <t>LUXX</t>
  </si>
  <si>
    <t>LGRO</t>
  </si>
  <si>
    <t>FCFY</t>
  </si>
  <si>
    <t>RINC</t>
  </si>
  <si>
    <t>USSE</t>
  </si>
  <si>
    <t>PCGG</t>
  </si>
  <si>
    <t>FTWO</t>
  </si>
  <si>
    <t>KLXY</t>
  </si>
  <si>
    <t>SPDG</t>
  </si>
  <si>
    <t>KSEA</t>
  </si>
  <si>
    <t>COWS</t>
  </si>
  <si>
    <t>DCOR</t>
  </si>
  <si>
    <t>SHLD</t>
  </si>
  <si>
    <t>JGLO</t>
  </si>
  <si>
    <t>SMRI</t>
  </si>
  <si>
    <t>JIVE</t>
  </si>
  <si>
    <t>BGIG</t>
  </si>
  <si>
    <t>LGLZ</t>
  </si>
  <si>
    <t>LRGC</t>
  </si>
  <si>
    <t>FDIV</t>
  </si>
  <si>
    <t>HCOW</t>
  </si>
  <si>
    <t>DESK</t>
  </si>
  <si>
    <t>LNGG</t>
  </si>
  <si>
    <t>JPAN</t>
  </si>
  <si>
    <t>ADVE</t>
  </si>
  <si>
    <t>ASIA</t>
  </si>
  <si>
    <t>INDE</t>
  </si>
  <si>
    <t>EMSF</t>
  </si>
  <si>
    <t>DFAW</t>
  </si>
  <si>
    <t>BAMG</t>
  </si>
  <si>
    <t>CGDG</t>
  </si>
  <si>
    <t>CGIE</t>
  </si>
  <si>
    <t>AVLC</t>
  </si>
  <si>
    <t>BAMD</t>
  </si>
  <si>
    <t>BAMV</t>
  </si>
  <si>
    <t>SMIZ</t>
  </si>
  <si>
    <t>SOVF</t>
  </si>
  <si>
    <t>FDCE</t>
  </si>
  <si>
    <t>FDGR</t>
  </si>
  <si>
    <t>FDVL</t>
  </si>
  <si>
    <t>BINV</t>
  </si>
  <si>
    <t>BUSA</t>
  </si>
  <si>
    <t>JTEK</t>
  </si>
  <si>
    <t>BSMC</t>
  </si>
  <si>
    <t>QUVU</t>
  </si>
  <si>
    <t>NBGR</t>
  </si>
  <si>
    <t>NBCE</t>
  </si>
  <si>
    <t>CGRO</t>
  </si>
  <si>
    <t>BLCR</t>
  </si>
  <si>
    <t>FTHF</t>
  </si>
  <si>
    <t>DVDN</t>
  </si>
  <si>
    <t>JHAC</t>
  </si>
  <si>
    <t>DFVX</t>
  </si>
  <si>
    <t>KNGS</t>
  </si>
  <si>
    <t>JDOC</t>
  </si>
  <si>
    <t>FFOG</t>
  </si>
  <si>
    <t>LQAI</t>
  </si>
  <si>
    <t>BEEZ</t>
  </si>
  <si>
    <t>BWTG</t>
  </si>
  <si>
    <t>AVMC</t>
  </si>
  <si>
    <t>AVEE</t>
  </si>
  <si>
    <t>AVMV</t>
  </si>
  <si>
    <t>DYNI</t>
  </si>
  <si>
    <t>QLTY</t>
  </si>
  <si>
    <t>CRTC</t>
  </si>
  <si>
    <t>FENI</t>
  </si>
  <si>
    <t>FELC</t>
  </si>
  <si>
    <t>FELG</t>
  </si>
  <si>
    <t>FELV</t>
  </si>
  <si>
    <t>FMDE</t>
  </si>
  <si>
    <t>FESM</t>
  </si>
  <si>
    <t>GHEE</t>
  </si>
  <si>
    <t>AGQI</t>
  </si>
  <si>
    <t>HRTS</t>
  </si>
  <si>
    <t>CPAI</t>
  </si>
  <si>
    <t>BILD</t>
  </si>
  <si>
    <t>PWER</t>
  </si>
  <si>
    <t>SMCO</t>
  </si>
  <si>
    <t>GGUS</t>
  </si>
  <si>
    <t>GVUS</t>
  </si>
  <si>
    <t>NRSH</t>
  </si>
  <si>
    <t>SPTE</t>
  </si>
  <si>
    <t>VGSR</t>
  </si>
  <si>
    <t>VMAX</t>
  </si>
  <si>
    <t>DIVG</t>
  </si>
  <si>
    <t>QOWZ</t>
  </si>
  <si>
    <t>HQGO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</si>
</sst>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"/>
  </numFmts>
  <fonts count="10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theme="1"/>
      <name val="나눔바른고딕"/>
      <family val="3"/>
      <charset val="129"/>
    </font>
    <font>
      <b/>
      <sz val="9"/>
      <color rgb="FFFF0000"/>
      <name val="나눔바른고딕"/>
      <family val="3"/>
      <charset val="129"/>
    </font>
    <font>
      <sz val="11"/>
      <color theme="1"/>
      <name val="맑은 고딕"/>
      <family val="2"/>
      <scheme val="minor"/>
    </font>
    <font>
      <sz val="11"/>
      <color theme="1"/>
      <name val="나눔바른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>
      <alignment vertical="center"/>
    </xf>
    <xf numFmtId="0" fontId="2" fillId="0" borderId="0">
      <alignment vertical="center"/>
    </xf>
    <xf numFmtId="0" fontId="8" fillId="0" borderId="0"/>
    <xf numFmtId="0" fontId="1" fillId="0" borderId="0">
      <alignment vertical="center"/>
    </xf>
    <xf numFmtId="176" fontId="8" fillId="0" borderId="0" applyFont="0" applyFill="0" applyBorder="0" applyAlignment="0" applyProtection="0">
      <alignment vertical="center"/>
    </xf>
  </cellStyleXfs>
  <cellXfs count="17">
    <xf numFmtId="0" fontId="0" fillId="0" borderId="0" xfId="0"/>
    <xf numFmtId="0" fontId="0" fillId="3" borderId="0" xfId="0" applyFill="1"/>
    <xf numFmtId="0" fontId="6" fillId="2" borderId="0" xfId="0" applyFont="1" applyFill="1"/>
    <xf numFmtId="0" fontId="6" fillId="2" borderId="0" xfId="0" applyFont="1" applyFill="1" applyAlignment="1">
      <alignment horizontal="center"/>
    </xf>
    <xf numFmtId="177" fontId="6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6" fillId="2" borderId="0" xfId="0" quotePrefix="1" applyFont="1" applyFill="1" applyAlignment="1">
      <alignment horizontal="center"/>
    </xf>
    <xf numFmtId="0" fontId="0" fillId="2" borderId="0" xfId="0" applyFill="1"/>
    <xf numFmtId="176" fontId="0" fillId="2" borderId="0" xfId="5" applyFont="1" applyFill="1" applyAlignment="1"/>
    <xf numFmtId="0" fontId="0" fillId="4" borderId="0" xfId="0" applyFill="1"/>
    <xf numFmtId="0" fontId="9" fillId="2" borderId="0" xfId="0" applyFont="1" applyFill="1"/>
    <xf numFmtId="176" fontId="9" fillId="2" borderId="0" xfId="5" applyFont="1" applyFill="1" applyAlignment="1"/>
    <xf numFmtId="177" fontId="9" fillId="2" borderId="0" xfId="0" applyNumberFormat="1" applyFont="1" applyFill="1"/>
    <xf numFmtId="0" fontId="9" fillId="4" borderId="0" xfId="0" applyFont="1" applyFill="1"/>
    <xf numFmtId="177" fontId="9" fillId="4" borderId="0" xfId="0" applyNumberFormat="1" applyFont="1" applyFill="1"/>
    <xf numFmtId="0" fontId="6" fillId="4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6">
    <cellStyle name="쉼표 [0]" xfId="5" builtinId="6"/>
    <cellStyle name="표준" xfId="0" builtinId="0"/>
    <cellStyle name="표준 2" xfId="1" xr:uid="{00000000-0005-0000-0000-000002000000}"/>
    <cellStyle name="표준 2 2" xfId="3" xr:uid="{00000000-0005-0000-0000-000003000000}"/>
    <cellStyle name="표준 3" xfId="2" xr:uid="{00000000-0005-0000-0000-000004000000}"/>
    <cellStyle name="표준 4" xfId="4" xr:uid="{00000000-0005-0000-0000-000005000000}"/>
  </cellStyles>
  <dxfs count="0"/>
  <tableStyles count="0" defaultTableStyle="TableStyleMedium2" defaultPivotStyle="PivotStyleLight16"/>
  <colors>
    <mruColors>
      <color rgb="FFE6EBFF"/>
      <color rgb="FF425288"/>
      <color rgb="FFCC9900"/>
      <color rgb="FFD2EBFF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72.29.10.140/research/&#47532;&#49436;&#52824;&#49468;&#53552;/&#8251;Bloomberg&#51204;&#50857;&#54260;&#45908;&#8251;/&#48149;&#50864;&#50676;/&#44284;&#44144;/23&#45380;&#46020;%20&#51613;&#51061;%20&#49464;&#48512;&#53580;&#47560;%20&amp;%20&#51076;&#51032;%20&#44400;&#5166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72.29.10.140/Users/214062/Desktop/&#51089;&#50629;_&#48156;&#44036;/ETF%20&#50900;&#48372;/11&#50900;/23&#45380;&#46020;%20&#51613;&#51061;%20&#49464;&#48512;&#53580;&#47560;%20&amp;%20&#51076;&#51032;%20&#44400;&#5166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종 PE PB ROE"/>
      <sheetName val="업종NTM"/>
      <sheetName val="업종FY2"/>
      <sheetName val="업종FY1"/>
      <sheetName val="종목 확인용"/>
      <sheetName val="S&amp;P50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종 PE PB ROE"/>
      <sheetName val="업종NTM"/>
      <sheetName val="업종FY2"/>
      <sheetName val="업종FY1"/>
      <sheetName val="종목 확인용"/>
      <sheetName val="S&amp;P50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6FFF1-1726-424E-9769-40894C97FEDE}">
  <dimension ref="A1:C3277"/>
  <sheetViews>
    <sheetView tabSelected="1" workbookViewId="0">
      <selection activeCell="C10" sqref="C10"/>
    </sheetView>
  </sheetViews>
  <sheetFormatPr baseColWidth="10" defaultRowHeight="17"/>
  <sheetData>
    <row r="1" spans="1:3">
      <c r="A1" s="16" t="s">
        <v>6033</v>
      </c>
      <c r="B1" t="str">
        <f>IF(LEFT(C1,1)="U",RIGHT(C1,LEN(C1)-2),RIGHT(C1,LEN(C1)-1))</f>
        <v>ICF</v>
      </c>
      <c r="C1" s="3" t="s">
        <v>33</v>
      </c>
    </row>
    <row r="2" spans="1:3">
      <c r="A2" t="s">
        <v>17017</v>
      </c>
      <c r="B2" t="str">
        <f t="shared" ref="B2:B65" si="0">IF(LEFT(C2,1)="U",RIGHT(C2,LEN(C2)-2),RIGHT(C2,LEN(C2)-1))</f>
        <v>IBB</v>
      </c>
      <c r="C2" s="3" t="s">
        <v>35</v>
      </c>
    </row>
    <row r="3" spans="1:3">
      <c r="A3" t="s">
        <v>6035</v>
      </c>
      <c r="B3" t="str">
        <f t="shared" si="0"/>
        <v>IGM</v>
      </c>
      <c r="C3" s="3" t="s">
        <v>37</v>
      </c>
    </row>
    <row r="4" spans="1:3">
      <c r="A4" t="s">
        <v>6036</v>
      </c>
      <c r="B4" t="str">
        <f t="shared" si="0"/>
        <v>RWR</v>
      </c>
      <c r="C4" s="3" t="s">
        <v>39</v>
      </c>
    </row>
    <row r="5" spans="1:3">
      <c r="A5" t="s">
        <v>6037</v>
      </c>
      <c r="B5" t="str">
        <f t="shared" si="0"/>
        <v>VTI</v>
      </c>
      <c r="C5" s="3" t="s">
        <v>41</v>
      </c>
    </row>
    <row r="6" spans="1:3">
      <c r="A6" t="s">
        <v>6038</v>
      </c>
      <c r="B6" t="str">
        <f t="shared" si="0"/>
        <v>IGN</v>
      </c>
      <c r="C6" s="3" t="s">
        <v>43</v>
      </c>
    </row>
    <row r="7" spans="1:3">
      <c r="A7" t="s">
        <v>6039</v>
      </c>
      <c r="B7" t="str">
        <f t="shared" si="0"/>
        <v>IGV</v>
      </c>
      <c r="C7" s="3" t="s">
        <v>45</v>
      </c>
    </row>
    <row r="8" spans="1:3">
      <c r="A8" t="s">
        <v>17018</v>
      </c>
      <c r="B8" t="str">
        <f t="shared" si="0"/>
        <v>SOXX</v>
      </c>
      <c r="C8" s="3" t="s">
        <v>47</v>
      </c>
    </row>
    <row r="9" spans="1:3">
      <c r="A9" t="s">
        <v>6041</v>
      </c>
      <c r="B9" t="str">
        <f t="shared" si="0"/>
        <v>EFA</v>
      </c>
      <c r="C9" s="3" t="s">
        <v>49</v>
      </c>
    </row>
    <row r="10" spans="1:3">
      <c r="A10" t="s">
        <v>6042</v>
      </c>
      <c r="B10" t="str">
        <f t="shared" si="0"/>
        <v>EPP</v>
      </c>
      <c r="C10" s="3" t="s">
        <v>51</v>
      </c>
    </row>
    <row r="11" spans="1:3">
      <c r="A11" t="s">
        <v>6043</v>
      </c>
      <c r="B11" t="str">
        <f t="shared" si="0"/>
        <v>IGE</v>
      </c>
      <c r="C11" s="3" t="s">
        <v>53</v>
      </c>
    </row>
    <row r="12" spans="1:3">
      <c r="A12" t="s">
        <v>6044</v>
      </c>
      <c r="B12" t="str">
        <f t="shared" si="0"/>
        <v>ILF</v>
      </c>
      <c r="C12" s="3" t="s">
        <v>55</v>
      </c>
    </row>
    <row r="13" spans="1:3">
      <c r="A13" t="s">
        <v>17019</v>
      </c>
      <c r="B13" t="str">
        <f t="shared" si="0"/>
        <v>JPXN</v>
      </c>
      <c r="C13" s="3" t="s">
        <v>57</v>
      </c>
    </row>
    <row r="14" spans="1:3">
      <c r="A14" t="s">
        <v>6046</v>
      </c>
      <c r="B14" t="str">
        <f t="shared" si="0"/>
        <v>IXC</v>
      </c>
      <c r="C14" s="3" t="s">
        <v>59</v>
      </c>
    </row>
    <row r="15" spans="1:3">
      <c r="A15" t="s">
        <v>6047</v>
      </c>
      <c r="B15" t="str">
        <f t="shared" si="0"/>
        <v>IXG</v>
      </c>
      <c r="C15" s="3" t="s">
        <v>61</v>
      </c>
    </row>
    <row r="16" spans="1:3">
      <c r="A16" t="s">
        <v>6048</v>
      </c>
      <c r="B16" t="str">
        <f t="shared" si="0"/>
        <v>IXJ</v>
      </c>
      <c r="C16" s="3" t="s">
        <v>63</v>
      </c>
    </row>
    <row r="17" spans="1:3">
      <c r="A17" t="s">
        <v>6049</v>
      </c>
      <c r="B17" t="str">
        <f t="shared" si="0"/>
        <v>IXN</v>
      </c>
      <c r="C17" s="3" t="s">
        <v>65</v>
      </c>
    </row>
    <row r="18" spans="1:3">
      <c r="A18" t="s">
        <v>6050</v>
      </c>
      <c r="B18" t="str">
        <f t="shared" si="0"/>
        <v>MDY</v>
      </c>
      <c r="C18" s="3" t="s">
        <v>67</v>
      </c>
    </row>
    <row r="19" spans="1:3">
      <c r="A19" t="s">
        <v>6051</v>
      </c>
      <c r="B19" t="str">
        <f t="shared" si="0"/>
        <v>IWS</v>
      </c>
      <c r="C19" s="3" t="s">
        <v>69</v>
      </c>
    </row>
    <row r="20" spans="1:3">
      <c r="A20" t="s">
        <v>6052</v>
      </c>
      <c r="B20" t="str">
        <f t="shared" si="0"/>
        <v>IOO</v>
      </c>
      <c r="C20" s="3" t="s">
        <v>71</v>
      </c>
    </row>
    <row r="21" spans="1:3">
      <c r="A21" t="s">
        <v>6057</v>
      </c>
      <c r="B21" t="str">
        <f t="shared" si="0"/>
        <v>FEZ</v>
      </c>
      <c r="C21" s="3" t="s">
        <v>77</v>
      </c>
    </row>
    <row r="22" spans="1:3">
      <c r="A22" t="s">
        <v>17020</v>
      </c>
      <c r="B22" t="str">
        <f t="shared" si="0"/>
        <v>SPEU</v>
      </c>
      <c r="C22" s="3" t="s">
        <v>79</v>
      </c>
    </row>
    <row r="23" spans="1:3">
      <c r="A23" t="s">
        <v>17021</v>
      </c>
      <c r="B23" t="str">
        <f t="shared" si="0"/>
        <v>SPYG</v>
      </c>
      <c r="C23" s="3" t="s">
        <v>81</v>
      </c>
    </row>
    <row r="24" spans="1:3">
      <c r="A24" t="s">
        <v>17022</v>
      </c>
      <c r="B24" t="str">
        <f t="shared" si="0"/>
        <v>SPYV</v>
      </c>
      <c r="C24" s="3" t="s">
        <v>83</v>
      </c>
    </row>
    <row r="25" spans="1:3">
      <c r="A25" t="s">
        <v>17023</v>
      </c>
      <c r="B25" t="str">
        <f t="shared" si="0"/>
        <v>SLYV</v>
      </c>
      <c r="C25" s="3" t="s">
        <v>85</v>
      </c>
    </row>
    <row r="26" spans="1:3">
      <c r="A26" t="s">
        <v>17024</v>
      </c>
      <c r="B26" t="str">
        <f t="shared" si="0"/>
        <v>SLYG</v>
      </c>
      <c r="C26" s="3" t="s">
        <v>87</v>
      </c>
    </row>
    <row r="27" spans="1:3">
      <c r="A27" t="s">
        <v>6063</v>
      </c>
      <c r="B27" t="str">
        <f t="shared" si="0"/>
        <v>DGT</v>
      </c>
      <c r="C27" s="3" t="s">
        <v>89</v>
      </c>
    </row>
    <row r="28" spans="1:3">
      <c r="A28" t="s">
        <v>17025</v>
      </c>
      <c r="B28" t="str">
        <f t="shared" si="0"/>
        <v>XNTK</v>
      </c>
      <c r="C28" s="3" t="s">
        <v>91</v>
      </c>
    </row>
    <row r="29" spans="1:3">
      <c r="A29" t="s">
        <v>17026</v>
      </c>
      <c r="B29" t="str">
        <f t="shared" si="0"/>
        <v>SPTM</v>
      </c>
      <c r="C29" s="3" t="s">
        <v>93</v>
      </c>
    </row>
    <row r="30" spans="1:3">
      <c r="A30" t="s">
        <v>6066</v>
      </c>
      <c r="B30" t="str">
        <f t="shared" si="0"/>
        <v>EZA</v>
      </c>
      <c r="C30" s="3" t="s">
        <v>95</v>
      </c>
    </row>
    <row r="31" spans="1:3">
      <c r="A31" t="s">
        <v>6067</v>
      </c>
      <c r="B31" t="str">
        <f t="shared" si="0"/>
        <v>OEF</v>
      </c>
      <c r="C31" s="3" t="s">
        <v>97</v>
      </c>
    </row>
    <row r="32" spans="1:3">
      <c r="A32" t="s">
        <v>6068</v>
      </c>
      <c r="B32" t="str">
        <f t="shared" si="0"/>
        <v>EEM</v>
      </c>
      <c r="C32" s="3" t="s">
        <v>99</v>
      </c>
    </row>
    <row r="33" spans="1:3">
      <c r="A33" t="s">
        <v>6069</v>
      </c>
      <c r="B33" t="str">
        <f t="shared" si="0"/>
        <v>RSP</v>
      </c>
      <c r="C33" s="3" t="s">
        <v>101</v>
      </c>
    </row>
    <row r="34" spans="1:3">
      <c r="A34" t="s">
        <v>17027</v>
      </c>
      <c r="B34" t="str">
        <f t="shared" si="0"/>
        <v>BMVP</v>
      </c>
      <c r="C34" s="3" t="s">
        <v>15912</v>
      </c>
    </row>
    <row r="35" spans="1:3">
      <c r="A35" t="s">
        <v>6070</v>
      </c>
      <c r="B35" t="str">
        <f t="shared" si="0"/>
        <v>IWP</v>
      </c>
      <c r="C35" s="3" t="s">
        <v>105</v>
      </c>
    </row>
    <row r="36" spans="1:3">
      <c r="A36" t="s">
        <v>6071</v>
      </c>
      <c r="B36" t="str">
        <f t="shared" si="0"/>
        <v>IWR</v>
      </c>
      <c r="C36" s="3" t="s">
        <v>107</v>
      </c>
    </row>
    <row r="37" spans="1:3">
      <c r="A37" t="s">
        <v>21</v>
      </c>
      <c r="B37" t="str">
        <f t="shared" si="0"/>
        <v>FVD</v>
      </c>
      <c r="C37" s="3" t="s">
        <v>109</v>
      </c>
    </row>
    <row r="38" spans="1:3">
      <c r="A38" t="s">
        <v>6072</v>
      </c>
      <c r="B38" t="str">
        <f t="shared" si="0"/>
        <v>IXP</v>
      </c>
      <c r="C38" s="3" t="s">
        <v>111</v>
      </c>
    </row>
    <row r="39" spans="1:3">
      <c r="A39" t="s">
        <v>17028</v>
      </c>
      <c r="B39" t="str">
        <f t="shared" si="0"/>
        <v>ONEQ</v>
      </c>
      <c r="C39" s="3" t="s">
        <v>114</v>
      </c>
    </row>
    <row r="40" spans="1:3">
      <c r="A40" t="s">
        <v>6075</v>
      </c>
      <c r="B40" t="str">
        <f t="shared" si="0"/>
        <v>IYT</v>
      </c>
      <c r="C40" s="3" t="s">
        <v>116</v>
      </c>
    </row>
    <row r="41" spans="1:3">
      <c r="A41" t="s">
        <v>17029</v>
      </c>
      <c r="B41" t="str">
        <f t="shared" si="0"/>
        <v>DVY</v>
      </c>
      <c r="C41" s="3" t="s">
        <v>118</v>
      </c>
    </row>
    <row r="42" spans="1:3">
      <c r="A42" t="s">
        <v>6077</v>
      </c>
      <c r="B42" t="str">
        <f t="shared" si="0"/>
        <v>VXF</v>
      </c>
      <c r="C42" s="3" t="s">
        <v>120</v>
      </c>
    </row>
    <row r="43" spans="1:3">
      <c r="A43" t="s">
        <v>17030</v>
      </c>
      <c r="B43" t="str">
        <f t="shared" si="0"/>
        <v>ITOT</v>
      </c>
      <c r="C43" s="3" t="s">
        <v>123</v>
      </c>
    </row>
    <row r="44" spans="1:3">
      <c r="A44" t="s">
        <v>6080</v>
      </c>
      <c r="B44" t="str">
        <f t="shared" si="0"/>
        <v>VAW</v>
      </c>
      <c r="C44" s="3" t="s">
        <v>125</v>
      </c>
    </row>
    <row r="45" spans="1:3">
      <c r="A45" t="s">
        <v>6081</v>
      </c>
      <c r="B45" t="str">
        <f t="shared" si="0"/>
        <v>VB</v>
      </c>
      <c r="C45" s="3" t="s">
        <v>127</v>
      </c>
    </row>
    <row r="46" spans="1:3">
      <c r="A46" t="s">
        <v>6082</v>
      </c>
      <c r="B46" t="str">
        <f t="shared" si="0"/>
        <v>VBK</v>
      </c>
      <c r="C46" s="3" t="s">
        <v>129</v>
      </c>
    </row>
    <row r="47" spans="1:3">
      <c r="A47" t="s">
        <v>6083</v>
      </c>
      <c r="B47" t="str">
        <f t="shared" si="0"/>
        <v>VBR</v>
      </c>
      <c r="C47" s="3" t="s">
        <v>131</v>
      </c>
    </row>
    <row r="48" spans="1:3">
      <c r="A48" t="s">
        <v>6084</v>
      </c>
      <c r="B48" t="str">
        <f t="shared" si="0"/>
        <v>VDC</v>
      </c>
      <c r="C48" s="3" t="s">
        <v>133</v>
      </c>
    </row>
    <row r="49" spans="1:3">
      <c r="A49" t="s">
        <v>6085</v>
      </c>
      <c r="B49" t="str">
        <f t="shared" si="0"/>
        <v>VFH</v>
      </c>
      <c r="C49" s="3" t="s">
        <v>135</v>
      </c>
    </row>
    <row r="50" spans="1:3">
      <c r="A50" t="s">
        <v>6086</v>
      </c>
      <c r="B50" t="str">
        <f t="shared" si="0"/>
        <v>VGT</v>
      </c>
      <c r="C50" s="3" t="s">
        <v>137</v>
      </c>
    </row>
    <row r="51" spans="1:3">
      <c r="A51" t="s">
        <v>6087</v>
      </c>
      <c r="B51" t="str">
        <f t="shared" si="0"/>
        <v>VHT</v>
      </c>
      <c r="C51" s="3" t="s">
        <v>139</v>
      </c>
    </row>
    <row r="52" spans="1:3">
      <c r="A52" t="s">
        <v>6088</v>
      </c>
      <c r="B52" t="str">
        <f t="shared" si="0"/>
        <v>VO</v>
      </c>
      <c r="C52" s="3" t="s">
        <v>141</v>
      </c>
    </row>
    <row r="53" spans="1:3">
      <c r="A53" t="s">
        <v>6089</v>
      </c>
      <c r="B53" t="str">
        <f t="shared" si="0"/>
        <v>VPU</v>
      </c>
      <c r="C53" s="3" t="s">
        <v>143</v>
      </c>
    </row>
    <row r="54" spans="1:3">
      <c r="A54" t="s">
        <v>6090</v>
      </c>
      <c r="B54" t="str">
        <f t="shared" si="0"/>
        <v>VUG</v>
      </c>
      <c r="C54" s="3" t="s">
        <v>145</v>
      </c>
    </row>
    <row r="55" spans="1:3">
      <c r="A55" t="s">
        <v>6091</v>
      </c>
      <c r="B55" t="str">
        <f t="shared" si="0"/>
        <v>VV</v>
      </c>
      <c r="C55" s="3" t="s">
        <v>147</v>
      </c>
    </row>
    <row r="56" spans="1:3">
      <c r="A56" t="s">
        <v>6092</v>
      </c>
      <c r="B56" t="str">
        <f t="shared" si="0"/>
        <v>VCR</v>
      </c>
      <c r="C56" s="3" t="s">
        <v>149</v>
      </c>
    </row>
    <row r="57" spans="1:3">
      <c r="A57" t="s">
        <v>6093</v>
      </c>
      <c r="B57" t="str">
        <f t="shared" si="0"/>
        <v>VTV</v>
      </c>
      <c r="C57" s="3" t="s">
        <v>151</v>
      </c>
    </row>
    <row r="58" spans="1:3">
      <c r="A58" t="s">
        <v>17031</v>
      </c>
      <c r="B58" t="str">
        <f t="shared" si="0"/>
        <v>ILCV</v>
      </c>
      <c r="C58" s="3" t="s">
        <v>153</v>
      </c>
    </row>
    <row r="59" spans="1:3">
      <c r="A59" t="s">
        <v>17032</v>
      </c>
      <c r="B59" t="str">
        <f t="shared" si="0"/>
        <v>ISCV</v>
      </c>
      <c r="C59" s="3" t="s">
        <v>155</v>
      </c>
    </row>
    <row r="60" spans="1:3">
      <c r="A60" t="s">
        <v>17033</v>
      </c>
      <c r="B60" t="str">
        <f t="shared" si="0"/>
        <v>ISCG</v>
      </c>
      <c r="C60" s="3" t="s">
        <v>157</v>
      </c>
    </row>
    <row r="61" spans="1:3">
      <c r="A61" t="s">
        <v>17034</v>
      </c>
      <c r="B61" t="str">
        <f t="shared" si="0"/>
        <v>ISCB</v>
      </c>
      <c r="C61" s="3" t="s">
        <v>159</v>
      </c>
    </row>
    <row r="62" spans="1:3">
      <c r="A62" t="s">
        <v>17035</v>
      </c>
      <c r="B62" t="str">
        <f t="shared" si="0"/>
        <v>IMCV</v>
      </c>
      <c r="C62" s="3" t="s">
        <v>161</v>
      </c>
    </row>
    <row r="63" spans="1:3">
      <c r="A63" t="s">
        <v>17036</v>
      </c>
      <c r="B63" t="str">
        <f t="shared" si="0"/>
        <v>IMCG</v>
      </c>
      <c r="C63" s="3" t="s">
        <v>163</v>
      </c>
    </row>
    <row r="64" spans="1:3">
      <c r="A64" t="s">
        <v>17037</v>
      </c>
      <c r="B64" t="str">
        <f t="shared" si="0"/>
        <v>IMCB</v>
      </c>
      <c r="C64" s="3" t="s">
        <v>165</v>
      </c>
    </row>
    <row r="65" spans="1:3">
      <c r="A65" t="s">
        <v>17038</v>
      </c>
      <c r="B65" t="str">
        <f t="shared" si="0"/>
        <v>ILCG</v>
      </c>
      <c r="C65" s="3" t="s">
        <v>167</v>
      </c>
    </row>
    <row r="66" spans="1:3">
      <c r="A66" t="s">
        <v>17039</v>
      </c>
      <c r="B66" t="str">
        <f t="shared" ref="B66:B129" si="1">IF(LEFT(C66,1)="U",RIGHT(C66,LEN(C66)-2),RIGHT(C66,LEN(C66)-1))</f>
        <v>ILCB</v>
      </c>
      <c r="C66" s="3" t="s">
        <v>169</v>
      </c>
    </row>
    <row r="67" spans="1:3">
      <c r="A67" t="s">
        <v>6103</v>
      </c>
      <c r="B67" t="str">
        <f t="shared" si="1"/>
        <v>EWY</v>
      </c>
      <c r="C67" s="3" t="s">
        <v>171</v>
      </c>
    </row>
    <row r="68" spans="1:3">
      <c r="A68" t="s">
        <v>6104</v>
      </c>
      <c r="B68" t="str">
        <f t="shared" si="1"/>
        <v>IVV</v>
      </c>
      <c r="C68" s="3" t="s">
        <v>173</v>
      </c>
    </row>
    <row r="69" spans="1:3">
      <c r="A69" t="s">
        <v>6105</v>
      </c>
      <c r="B69" t="str">
        <f t="shared" si="1"/>
        <v>IWB</v>
      </c>
      <c r="C69" s="3" t="s">
        <v>175</v>
      </c>
    </row>
    <row r="70" spans="1:3">
      <c r="A70" t="s">
        <v>6106</v>
      </c>
      <c r="B70" t="str">
        <f t="shared" si="1"/>
        <v>IYW</v>
      </c>
      <c r="C70" s="3" t="s">
        <v>177</v>
      </c>
    </row>
    <row r="71" spans="1:3">
      <c r="A71" t="s">
        <v>6107</v>
      </c>
      <c r="B71" t="str">
        <f t="shared" si="1"/>
        <v>IVW</v>
      </c>
      <c r="C71" s="3" t="s">
        <v>179</v>
      </c>
    </row>
    <row r="72" spans="1:3">
      <c r="A72" t="s">
        <v>6108</v>
      </c>
      <c r="B72" t="str">
        <f t="shared" si="1"/>
        <v>IVE</v>
      </c>
      <c r="C72" s="3" t="s">
        <v>181</v>
      </c>
    </row>
    <row r="73" spans="1:3">
      <c r="A73" t="s">
        <v>6109</v>
      </c>
      <c r="B73" t="str">
        <f t="shared" si="1"/>
        <v>IJH</v>
      </c>
      <c r="C73" s="3" t="s">
        <v>183</v>
      </c>
    </row>
    <row r="74" spans="1:3">
      <c r="A74" t="s">
        <v>6110</v>
      </c>
      <c r="B74" t="str">
        <f t="shared" si="1"/>
        <v>IWD</v>
      </c>
      <c r="C74" s="3" t="s">
        <v>185</v>
      </c>
    </row>
    <row r="75" spans="1:3">
      <c r="A75" t="s">
        <v>6111</v>
      </c>
      <c r="B75" t="str">
        <f t="shared" si="1"/>
        <v>IWF</v>
      </c>
      <c r="C75" s="3" t="s">
        <v>187</v>
      </c>
    </row>
    <row r="76" spans="1:3">
      <c r="A76" t="s">
        <v>6112</v>
      </c>
      <c r="B76" t="str">
        <f t="shared" si="1"/>
        <v>IWM</v>
      </c>
      <c r="C76" s="3" t="s">
        <v>189</v>
      </c>
    </row>
    <row r="77" spans="1:3">
      <c r="A77" t="s">
        <v>6113</v>
      </c>
      <c r="B77" t="str">
        <f t="shared" si="1"/>
        <v>IWV</v>
      </c>
      <c r="C77" s="3" t="s">
        <v>191</v>
      </c>
    </row>
    <row r="78" spans="1:3">
      <c r="A78" t="s">
        <v>6114</v>
      </c>
      <c r="B78" t="str">
        <f t="shared" si="1"/>
        <v>IYZ</v>
      </c>
      <c r="C78" s="3" t="s">
        <v>193</v>
      </c>
    </row>
    <row r="79" spans="1:3">
      <c r="A79" t="s">
        <v>6115</v>
      </c>
      <c r="B79" t="str">
        <f t="shared" si="1"/>
        <v>IYF</v>
      </c>
      <c r="C79" s="3" t="s">
        <v>195</v>
      </c>
    </row>
    <row r="80" spans="1:3">
      <c r="A80" t="s">
        <v>6116</v>
      </c>
      <c r="B80" t="str">
        <f t="shared" si="1"/>
        <v>IJR</v>
      </c>
      <c r="C80" s="3" t="s">
        <v>197</v>
      </c>
    </row>
    <row r="81" spans="1:3">
      <c r="A81" t="s">
        <v>6117</v>
      </c>
      <c r="B81" t="str">
        <f t="shared" si="1"/>
        <v>IYM</v>
      </c>
      <c r="C81" s="3" t="s">
        <v>199</v>
      </c>
    </row>
    <row r="82" spans="1:3">
      <c r="A82" t="s">
        <v>6118</v>
      </c>
      <c r="B82" t="str">
        <f t="shared" si="1"/>
        <v>IYY</v>
      </c>
      <c r="C82" s="3" t="s">
        <v>201</v>
      </c>
    </row>
    <row r="83" spans="1:3">
      <c r="A83" t="s">
        <v>6119</v>
      </c>
      <c r="B83" t="str">
        <f t="shared" si="1"/>
        <v>IYC</v>
      </c>
      <c r="C83" s="3" t="s">
        <v>203</v>
      </c>
    </row>
    <row r="84" spans="1:3">
      <c r="A84" t="s">
        <v>6120</v>
      </c>
      <c r="B84" t="str">
        <f t="shared" si="1"/>
        <v>IDU</v>
      </c>
      <c r="C84" s="3" t="s">
        <v>205</v>
      </c>
    </row>
    <row r="85" spans="1:3">
      <c r="A85" t="s">
        <v>6121</v>
      </c>
      <c r="B85" t="str">
        <f t="shared" si="1"/>
        <v>IYR</v>
      </c>
      <c r="C85" s="3" t="s">
        <v>207</v>
      </c>
    </row>
    <row r="86" spans="1:3">
      <c r="A86" t="s">
        <v>6122</v>
      </c>
      <c r="B86" t="str">
        <f t="shared" si="1"/>
        <v>IYJ</v>
      </c>
      <c r="C86" s="3" t="s">
        <v>209</v>
      </c>
    </row>
    <row r="87" spans="1:3">
      <c r="A87" t="s">
        <v>6123</v>
      </c>
      <c r="B87" t="str">
        <f t="shared" si="1"/>
        <v>IYH</v>
      </c>
      <c r="C87" s="3" t="s">
        <v>211</v>
      </c>
    </row>
    <row r="88" spans="1:3">
      <c r="A88" t="s">
        <v>6124</v>
      </c>
      <c r="B88" t="str">
        <f t="shared" si="1"/>
        <v>IYG</v>
      </c>
      <c r="C88" s="3" t="s">
        <v>213</v>
      </c>
    </row>
    <row r="89" spans="1:3">
      <c r="A89" t="s">
        <v>6125</v>
      </c>
      <c r="B89" t="str">
        <f t="shared" si="1"/>
        <v>IYE</v>
      </c>
      <c r="C89" s="3" t="s">
        <v>215</v>
      </c>
    </row>
    <row r="90" spans="1:3">
      <c r="A90" t="s">
        <v>6126</v>
      </c>
      <c r="B90" t="str">
        <f t="shared" si="1"/>
        <v>IYK</v>
      </c>
      <c r="C90" s="3" t="s">
        <v>217</v>
      </c>
    </row>
    <row r="91" spans="1:3">
      <c r="A91" t="s">
        <v>6127</v>
      </c>
      <c r="B91" t="str">
        <f t="shared" si="1"/>
        <v>EWT</v>
      </c>
      <c r="C91" s="3" t="s">
        <v>219</v>
      </c>
    </row>
    <row r="92" spans="1:3">
      <c r="A92" t="s">
        <v>6128</v>
      </c>
      <c r="B92" t="str">
        <f t="shared" si="1"/>
        <v>EWZ</v>
      </c>
      <c r="C92" s="3" t="s">
        <v>221</v>
      </c>
    </row>
    <row r="93" spans="1:3">
      <c r="A93" t="s">
        <v>6129</v>
      </c>
      <c r="B93" t="str">
        <f t="shared" si="1"/>
        <v>VDE</v>
      </c>
      <c r="C93" s="3" t="s">
        <v>223</v>
      </c>
    </row>
    <row r="94" spans="1:3">
      <c r="A94" t="s">
        <v>6130</v>
      </c>
      <c r="B94" t="str">
        <f t="shared" si="1"/>
        <v>VIS</v>
      </c>
      <c r="C94" s="3" t="s">
        <v>225</v>
      </c>
    </row>
    <row r="95" spans="1:3">
      <c r="A95" t="s">
        <v>6131</v>
      </c>
      <c r="B95" t="str">
        <f t="shared" si="1"/>
        <v>VOX</v>
      </c>
      <c r="C95" s="3" t="s">
        <v>227</v>
      </c>
    </row>
    <row r="96" spans="1:3">
      <c r="A96" t="s">
        <v>6132</v>
      </c>
      <c r="B96" t="str">
        <f t="shared" si="1"/>
        <v>VNQ</v>
      </c>
      <c r="C96" s="3" t="s">
        <v>229</v>
      </c>
    </row>
    <row r="97" spans="1:3">
      <c r="A97" t="s">
        <v>6133</v>
      </c>
      <c r="B97" t="str">
        <f t="shared" si="1"/>
        <v>FXI</v>
      </c>
      <c r="C97" s="3" t="s">
        <v>231</v>
      </c>
    </row>
    <row r="98" spans="1:3">
      <c r="A98" t="s">
        <v>17040</v>
      </c>
      <c r="B98" t="str">
        <f t="shared" si="1"/>
        <v>PEY</v>
      </c>
      <c r="C98" s="3" t="s">
        <v>234</v>
      </c>
    </row>
    <row r="99" spans="1:3">
      <c r="A99" t="s">
        <v>17041</v>
      </c>
      <c r="B99" t="str">
        <f t="shared" si="1"/>
        <v>PGJ</v>
      </c>
      <c r="C99" s="3" t="s">
        <v>236</v>
      </c>
    </row>
    <row r="100" spans="1:3">
      <c r="A100" t="s">
        <v>6137</v>
      </c>
      <c r="B100" t="str">
        <f t="shared" si="1"/>
        <v>EZU</v>
      </c>
      <c r="C100" s="3" t="s">
        <v>238</v>
      </c>
    </row>
    <row r="101" spans="1:3">
      <c r="A101" t="s">
        <v>6138</v>
      </c>
      <c r="B101" t="str">
        <f t="shared" si="1"/>
        <v>IJK</v>
      </c>
      <c r="C101" s="3" t="s">
        <v>240</v>
      </c>
    </row>
    <row r="102" spans="1:3">
      <c r="A102" t="s">
        <v>6139</v>
      </c>
      <c r="B102" t="str">
        <f t="shared" si="1"/>
        <v>IWN</v>
      </c>
      <c r="C102" s="3" t="s">
        <v>242</v>
      </c>
    </row>
    <row r="103" spans="1:3">
      <c r="A103" t="s">
        <v>6140</v>
      </c>
      <c r="B103" t="str">
        <f t="shared" si="1"/>
        <v>IWO</v>
      </c>
      <c r="C103" s="3" t="s">
        <v>244</v>
      </c>
    </row>
    <row r="104" spans="1:3">
      <c r="A104" t="s">
        <v>17042</v>
      </c>
      <c r="B104" t="str">
        <f t="shared" si="1"/>
        <v>IUSV</v>
      </c>
      <c r="C104" s="3" t="s">
        <v>246</v>
      </c>
    </row>
    <row r="105" spans="1:3">
      <c r="A105" t="s">
        <v>17043</v>
      </c>
      <c r="B105" t="str">
        <f t="shared" si="1"/>
        <v>IUSG</v>
      </c>
      <c r="C105" s="3" t="s">
        <v>248</v>
      </c>
    </row>
    <row r="106" spans="1:3">
      <c r="A106" t="s">
        <v>6143</v>
      </c>
      <c r="B106" t="str">
        <f t="shared" si="1"/>
        <v>IJJ</v>
      </c>
      <c r="C106" s="3" t="s">
        <v>250</v>
      </c>
    </row>
    <row r="107" spans="1:3">
      <c r="A107" t="s">
        <v>6144</v>
      </c>
      <c r="B107" t="str">
        <f t="shared" si="1"/>
        <v>IEV</v>
      </c>
      <c r="C107" s="3" t="s">
        <v>252</v>
      </c>
    </row>
    <row r="108" spans="1:3">
      <c r="A108" t="s">
        <v>6145</v>
      </c>
      <c r="B108" t="str">
        <f t="shared" si="1"/>
        <v>IJS</v>
      </c>
      <c r="C108" s="3" t="s">
        <v>254</v>
      </c>
    </row>
    <row r="109" spans="1:3">
      <c r="A109" t="s">
        <v>17044</v>
      </c>
      <c r="B109" t="str">
        <f t="shared" si="1"/>
        <v>IJT</v>
      </c>
      <c r="C109" s="3" t="s">
        <v>256</v>
      </c>
    </row>
    <row r="110" spans="1:3">
      <c r="A110" t="s">
        <v>17045</v>
      </c>
      <c r="B110" t="str">
        <f t="shared" si="1"/>
        <v>SUSA</v>
      </c>
      <c r="C110" s="3" t="s">
        <v>258</v>
      </c>
    </row>
    <row r="111" spans="1:3">
      <c r="A111" t="s">
        <v>6149</v>
      </c>
      <c r="B111" t="str">
        <f t="shared" si="1"/>
        <v>PBW</v>
      </c>
      <c r="C111" s="3" t="s">
        <v>261</v>
      </c>
    </row>
    <row r="112" spans="1:3">
      <c r="A112" t="s">
        <v>17046</v>
      </c>
      <c r="B112" t="str">
        <f t="shared" si="1"/>
        <v>XMMO</v>
      </c>
      <c r="C112" s="3" t="s">
        <v>263</v>
      </c>
    </row>
    <row r="113" spans="1:3">
      <c r="A113" t="s">
        <v>6151</v>
      </c>
      <c r="B113" t="str">
        <f t="shared" si="1"/>
        <v>PWV</v>
      </c>
      <c r="C113" s="3" t="s">
        <v>265</v>
      </c>
    </row>
    <row r="114" spans="1:3">
      <c r="A114" t="s">
        <v>17047</v>
      </c>
      <c r="B114" t="str">
        <f t="shared" si="1"/>
        <v>XMVM</v>
      </c>
      <c r="C114" s="3" t="s">
        <v>267</v>
      </c>
    </row>
    <row r="115" spans="1:3">
      <c r="A115" t="s">
        <v>17048</v>
      </c>
      <c r="B115" t="str">
        <f t="shared" si="1"/>
        <v>XSMO</v>
      </c>
      <c r="C115" s="3" t="s">
        <v>269</v>
      </c>
    </row>
    <row r="116" spans="1:3">
      <c r="A116" t="s">
        <v>6154</v>
      </c>
      <c r="B116" t="str">
        <f t="shared" si="1"/>
        <v>PWB</v>
      </c>
      <c r="C116" s="3" t="s">
        <v>271</v>
      </c>
    </row>
    <row r="117" spans="1:3">
      <c r="A117" t="s">
        <v>17049</v>
      </c>
      <c r="B117" t="str">
        <f t="shared" si="1"/>
        <v>XSVM</v>
      </c>
      <c r="C117" s="3" t="s">
        <v>273</v>
      </c>
    </row>
    <row r="118" spans="1:3">
      <c r="A118" t="s">
        <v>6156</v>
      </c>
      <c r="B118" t="str">
        <f t="shared" si="1"/>
        <v>VGK</v>
      </c>
      <c r="C118" s="3" t="s">
        <v>275</v>
      </c>
    </row>
    <row r="119" spans="1:3">
      <c r="A119" t="s">
        <v>6157</v>
      </c>
      <c r="B119" t="str">
        <f t="shared" si="1"/>
        <v>VPL</v>
      </c>
      <c r="C119" s="3" t="s">
        <v>277</v>
      </c>
    </row>
    <row r="120" spans="1:3">
      <c r="A120" t="s">
        <v>6158</v>
      </c>
      <c r="B120" t="str">
        <f t="shared" si="1"/>
        <v>VWO</v>
      </c>
      <c r="C120" s="3" t="s">
        <v>279</v>
      </c>
    </row>
    <row r="121" spans="1:3">
      <c r="A121" t="s">
        <v>6159</v>
      </c>
      <c r="B121" t="str">
        <f t="shared" si="1"/>
        <v>XLG</v>
      </c>
      <c r="C121" s="3" t="s">
        <v>281</v>
      </c>
    </row>
    <row r="122" spans="1:3">
      <c r="A122" t="s">
        <v>17050</v>
      </c>
      <c r="B122" t="str">
        <f t="shared" si="1"/>
        <v>IGPT</v>
      </c>
      <c r="C122" s="3" t="s">
        <v>15913</v>
      </c>
    </row>
    <row r="123" spans="1:3">
      <c r="A123" t="s">
        <v>6160</v>
      </c>
      <c r="B123" t="str">
        <f t="shared" si="1"/>
        <v>PSI</v>
      </c>
      <c r="C123" s="3" t="s">
        <v>285</v>
      </c>
    </row>
    <row r="124" spans="1:3">
      <c r="A124" t="s">
        <v>6161</v>
      </c>
      <c r="B124" t="str">
        <f t="shared" si="1"/>
        <v>PBJ</v>
      </c>
      <c r="C124" s="3" t="s">
        <v>287</v>
      </c>
    </row>
    <row r="125" spans="1:3">
      <c r="A125" t="s">
        <v>6162</v>
      </c>
      <c r="B125" t="str">
        <f t="shared" si="1"/>
        <v>PEJ</v>
      </c>
      <c r="C125" s="3" t="s">
        <v>289</v>
      </c>
    </row>
    <row r="126" spans="1:3">
      <c r="A126" t="s">
        <v>17051</v>
      </c>
      <c r="B126" t="str">
        <f t="shared" si="1"/>
        <v>GGME</v>
      </c>
      <c r="C126" s="3" t="s">
        <v>15914</v>
      </c>
    </row>
    <row r="127" spans="1:3">
      <c r="A127" t="s">
        <v>17052</v>
      </c>
      <c r="B127" t="str">
        <f t="shared" si="1"/>
        <v>KNCT</v>
      </c>
      <c r="C127" s="3" t="s">
        <v>15915</v>
      </c>
    </row>
    <row r="128" spans="1:3">
      <c r="A128" t="s">
        <v>6163</v>
      </c>
      <c r="B128" t="str">
        <f t="shared" si="1"/>
        <v>PJP</v>
      </c>
      <c r="C128" s="3" t="s">
        <v>295</v>
      </c>
    </row>
    <row r="129" spans="1:3">
      <c r="A129" t="s">
        <v>6164</v>
      </c>
      <c r="B129" t="str">
        <f t="shared" si="1"/>
        <v>PBE</v>
      </c>
      <c r="C129" s="3" t="s">
        <v>297</v>
      </c>
    </row>
    <row r="130" spans="1:3">
      <c r="A130" t="s">
        <v>6165</v>
      </c>
      <c r="B130" t="str">
        <f t="shared" ref="B130:B193" si="2">IF(LEFT(C130,1)="U",RIGHT(C130,LEN(C130)-2),RIGHT(C130,LEN(C130)-1))</f>
        <v>EFV</v>
      </c>
      <c r="C130" s="3" t="s">
        <v>299</v>
      </c>
    </row>
    <row r="131" spans="1:3">
      <c r="A131" t="s">
        <v>6166</v>
      </c>
      <c r="B131" t="str">
        <f t="shared" si="2"/>
        <v>EFG</v>
      </c>
      <c r="C131" s="3" t="s">
        <v>301</v>
      </c>
    </row>
    <row r="132" spans="1:3">
      <c r="A132" t="s">
        <v>6167</v>
      </c>
      <c r="B132" t="str">
        <f t="shared" si="2"/>
        <v>IWC</v>
      </c>
      <c r="C132" s="3" t="s">
        <v>303</v>
      </c>
    </row>
    <row r="133" spans="1:3">
      <c r="A133" t="s">
        <v>17053</v>
      </c>
      <c r="B133" t="str">
        <f t="shared" si="2"/>
        <v>PFM</v>
      </c>
      <c r="C133" s="3" t="s">
        <v>305</v>
      </c>
    </row>
    <row r="134" spans="1:3">
      <c r="A134" t="s">
        <v>17054</v>
      </c>
      <c r="B134" t="str">
        <f t="shared" si="2"/>
        <v>PID</v>
      </c>
      <c r="C134" s="3" t="s">
        <v>307</v>
      </c>
    </row>
    <row r="135" spans="1:3">
      <c r="A135" t="s">
        <v>6170</v>
      </c>
      <c r="B135" t="str">
        <f t="shared" si="2"/>
        <v>FDM</v>
      </c>
      <c r="C135" s="3" t="s">
        <v>309</v>
      </c>
    </row>
    <row r="136" spans="1:3">
      <c r="A136" t="s">
        <v>6171</v>
      </c>
      <c r="B136" t="str">
        <f t="shared" si="2"/>
        <v>PKB</v>
      </c>
      <c r="C136" s="3" t="s">
        <v>311</v>
      </c>
    </row>
    <row r="137" spans="1:3">
      <c r="A137" t="s">
        <v>6172</v>
      </c>
      <c r="B137" t="str">
        <f t="shared" si="2"/>
        <v>PXE</v>
      </c>
      <c r="C137" s="3" t="s">
        <v>313</v>
      </c>
    </row>
    <row r="138" spans="1:3">
      <c r="A138" t="s">
        <v>6173</v>
      </c>
      <c r="B138" t="str">
        <f t="shared" si="2"/>
        <v>PXJ</v>
      </c>
      <c r="C138" s="3" t="s">
        <v>315</v>
      </c>
    </row>
    <row r="139" spans="1:3">
      <c r="A139" t="s">
        <v>6174</v>
      </c>
      <c r="B139" t="str">
        <f t="shared" si="2"/>
        <v>PPA</v>
      </c>
      <c r="C139" s="3" t="s">
        <v>317</v>
      </c>
    </row>
    <row r="140" spans="1:3">
      <c r="A140" t="s">
        <v>17055</v>
      </c>
      <c r="B140" t="str">
        <f t="shared" si="2"/>
        <v>PUI</v>
      </c>
      <c r="C140" s="3" t="s">
        <v>319</v>
      </c>
    </row>
    <row r="141" spans="1:3">
      <c r="A141" t="s">
        <v>6176</v>
      </c>
      <c r="B141" t="str">
        <f t="shared" si="2"/>
        <v>KCE</v>
      </c>
      <c r="C141" s="3" t="s">
        <v>321</v>
      </c>
    </row>
    <row r="142" spans="1:3">
      <c r="A142" t="s">
        <v>17056</v>
      </c>
      <c r="B142" t="str">
        <f t="shared" si="2"/>
        <v>SPMD</v>
      </c>
      <c r="C142" s="3" t="s">
        <v>323</v>
      </c>
    </row>
    <row r="143" spans="1:3">
      <c r="A143" t="s">
        <v>17057</v>
      </c>
      <c r="B143" t="str">
        <f t="shared" si="2"/>
        <v>MDYV</v>
      </c>
      <c r="C143" s="3" t="s">
        <v>325</v>
      </c>
    </row>
    <row r="144" spans="1:3">
      <c r="A144" t="s">
        <v>17058</v>
      </c>
      <c r="B144" t="str">
        <f t="shared" si="2"/>
        <v>MDYG</v>
      </c>
      <c r="C144" s="3" t="s">
        <v>327</v>
      </c>
    </row>
    <row r="145" spans="1:3">
      <c r="A145" t="s">
        <v>6180</v>
      </c>
      <c r="B145" t="str">
        <f t="shared" si="2"/>
        <v>KBE</v>
      </c>
      <c r="C145" s="3" t="s">
        <v>329</v>
      </c>
    </row>
    <row r="146" spans="1:3">
      <c r="A146" t="s">
        <v>6181</v>
      </c>
      <c r="B146" t="str">
        <f t="shared" si="2"/>
        <v>KIE</v>
      </c>
      <c r="C146" s="3" t="s">
        <v>331</v>
      </c>
    </row>
    <row r="147" spans="1:3">
      <c r="A147" t="s">
        <v>6182</v>
      </c>
      <c r="B147" t="str">
        <f t="shared" si="2"/>
        <v>SDY</v>
      </c>
      <c r="C147" s="3" t="s">
        <v>333</v>
      </c>
    </row>
    <row r="148" spans="1:3">
      <c r="A148" t="s">
        <v>17059</v>
      </c>
      <c r="B148" t="str">
        <f t="shared" si="2"/>
        <v>SPLG</v>
      </c>
      <c r="C148" s="3" t="s">
        <v>335</v>
      </c>
    </row>
    <row r="149" spans="1:3">
      <c r="A149" t="s">
        <v>17060</v>
      </c>
      <c r="B149" t="str">
        <f t="shared" si="2"/>
        <v>SPHQ</v>
      </c>
      <c r="C149" s="3" t="s">
        <v>337</v>
      </c>
    </row>
    <row r="150" spans="1:3">
      <c r="A150" t="s">
        <v>17061</v>
      </c>
      <c r="B150" t="str">
        <f t="shared" si="2"/>
        <v>PHO</v>
      </c>
      <c r="C150" s="3" t="s">
        <v>339</v>
      </c>
    </row>
    <row r="151" spans="1:3">
      <c r="A151" t="s">
        <v>6187</v>
      </c>
      <c r="B151" t="str">
        <f t="shared" si="2"/>
        <v>PRF</v>
      </c>
      <c r="C151" s="3" t="s">
        <v>342</v>
      </c>
    </row>
    <row r="152" spans="1:3">
      <c r="A152" t="s">
        <v>6188</v>
      </c>
      <c r="B152" t="str">
        <f t="shared" si="2"/>
        <v>SPY</v>
      </c>
      <c r="C152" s="3" t="s">
        <v>344</v>
      </c>
    </row>
    <row r="153" spans="1:3">
      <c r="A153" t="s">
        <v>6190</v>
      </c>
      <c r="B153" t="str">
        <f t="shared" si="2"/>
        <v>XBI</v>
      </c>
      <c r="C153" s="3" t="s">
        <v>347</v>
      </c>
    </row>
    <row r="154" spans="1:3">
      <c r="A154" t="s">
        <v>6191</v>
      </c>
      <c r="B154" t="str">
        <f t="shared" si="2"/>
        <v>XHB</v>
      </c>
      <c r="C154" s="3" t="s">
        <v>349</v>
      </c>
    </row>
    <row r="155" spans="1:3">
      <c r="A155" t="s">
        <v>6192</v>
      </c>
      <c r="B155" t="str">
        <f t="shared" si="2"/>
        <v>XSD</v>
      </c>
      <c r="C155" s="3" t="s">
        <v>351</v>
      </c>
    </row>
    <row r="156" spans="1:3">
      <c r="A156" t="s">
        <v>6193</v>
      </c>
      <c r="B156" t="str">
        <f t="shared" si="2"/>
        <v>RPG</v>
      </c>
      <c r="C156" s="3" t="s">
        <v>353</v>
      </c>
    </row>
    <row r="157" spans="1:3">
      <c r="A157" t="s">
        <v>6194</v>
      </c>
      <c r="B157" t="str">
        <f t="shared" si="2"/>
        <v>RFV</v>
      </c>
      <c r="C157" s="3" t="s">
        <v>355</v>
      </c>
    </row>
    <row r="158" spans="1:3">
      <c r="A158" t="s">
        <v>6195</v>
      </c>
      <c r="B158" t="str">
        <f t="shared" si="2"/>
        <v>RFG</v>
      </c>
      <c r="C158" s="3" t="s">
        <v>357</v>
      </c>
    </row>
    <row r="159" spans="1:3">
      <c r="A159" t="s">
        <v>6196</v>
      </c>
      <c r="B159" t="str">
        <f t="shared" si="2"/>
        <v>RZV</v>
      </c>
      <c r="C159" s="3" t="s">
        <v>359</v>
      </c>
    </row>
    <row r="160" spans="1:3">
      <c r="A160" t="s">
        <v>6197</v>
      </c>
      <c r="B160" t="str">
        <f t="shared" si="2"/>
        <v>RZG</v>
      </c>
      <c r="C160" s="3" t="s">
        <v>361</v>
      </c>
    </row>
    <row r="161" spans="1:3">
      <c r="A161" t="s">
        <v>6198</v>
      </c>
      <c r="B161" t="str">
        <f t="shared" si="2"/>
        <v>RPV</v>
      </c>
      <c r="C161" s="3" t="s">
        <v>363</v>
      </c>
    </row>
    <row r="162" spans="1:3">
      <c r="A162" t="s">
        <v>6199</v>
      </c>
      <c r="B162" t="str">
        <f t="shared" si="2"/>
        <v>FDL</v>
      </c>
      <c r="C162" s="3" t="s">
        <v>365</v>
      </c>
    </row>
    <row r="163" spans="1:3">
      <c r="A163" t="s">
        <v>6200</v>
      </c>
      <c r="B163" t="str">
        <f t="shared" si="2"/>
        <v>RYJ</v>
      </c>
      <c r="C163" s="3" t="s">
        <v>367</v>
      </c>
    </row>
    <row r="164" spans="1:3">
      <c r="A164" t="s">
        <v>6202</v>
      </c>
      <c r="B164" t="str">
        <f t="shared" si="2"/>
        <v>FPX</v>
      </c>
      <c r="C164" s="3" t="s">
        <v>370</v>
      </c>
    </row>
    <row r="165" spans="1:3">
      <c r="A165" t="s">
        <v>17062</v>
      </c>
      <c r="B165" t="str">
        <f t="shared" si="2"/>
        <v>QQEW</v>
      </c>
      <c r="C165" s="3" t="s">
        <v>372</v>
      </c>
    </row>
    <row r="166" spans="1:3">
      <c r="A166" t="s">
        <v>17063</v>
      </c>
      <c r="B166" t="str">
        <f t="shared" si="2"/>
        <v>QTEC</v>
      </c>
      <c r="C166" s="3" t="s">
        <v>374</v>
      </c>
    </row>
    <row r="167" spans="1:3">
      <c r="A167" t="s">
        <v>6205</v>
      </c>
      <c r="B167" t="str">
        <f t="shared" si="2"/>
        <v>VIG</v>
      </c>
      <c r="C167" s="3" t="s">
        <v>376</v>
      </c>
    </row>
    <row r="168" spans="1:3">
      <c r="A168" t="s">
        <v>6207</v>
      </c>
      <c r="B168" t="str">
        <f t="shared" si="2"/>
        <v>IEO</v>
      </c>
      <c r="C168" s="3" t="s">
        <v>379</v>
      </c>
    </row>
    <row r="169" spans="1:3">
      <c r="A169" t="s">
        <v>6208</v>
      </c>
      <c r="B169" t="str">
        <f t="shared" si="2"/>
        <v>IEZ</v>
      </c>
      <c r="C169" s="3" t="s">
        <v>381</v>
      </c>
    </row>
    <row r="170" spans="1:3">
      <c r="A170" t="s">
        <v>6209</v>
      </c>
      <c r="B170" t="str">
        <f t="shared" si="2"/>
        <v>IHE</v>
      </c>
      <c r="C170" s="3" t="s">
        <v>383</v>
      </c>
    </row>
    <row r="171" spans="1:3">
      <c r="A171" t="s">
        <v>6210</v>
      </c>
      <c r="B171" t="str">
        <f t="shared" si="2"/>
        <v>IHF</v>
      </c>
      <c r="C171" s="3" t="s">
        <v>385</v>
      </c>
    </row>
    <row r="172" spans="1:3">
      <c r="A172" t="s">
        <v>6211</v>
      </c>
      <c r="B172" t="str">
        <f t="shared" si="2"/>
        <v>IHI</v>
      </c>
      <c r="C172" s="3" t="s">
        <v>387</v>
      </c>
    </row>
    <row r="173" spans="1:3">
      <c r="A173" t="s">
        <v>6212</v>
      </c>
      <c r="B173" t="str">
        <f t="shared" si="2"/>
        <v>IAI</v>
      </c>
      <c r="C173" s="3" t="s">
        <v>389</v>
      </c>
    </row>
    <row r="174" spans="1:3">
      <c r="A174" t="s">
        <v>6213</v>
      </c>
      <c r="B174" t="str">
        <f t="shared" si="2"/>
        <v>IAK</v>
      </c>
      <c r="C174" s="3" t="s">
        <v>391</v>
      </c>
    </row>
    <row r="175" spans="1:3">
      <c r="A175" t="s">
        <v>6214</v>
      </c>
      <c r="B175" t="str">
        <f t="shared" si="2"/>
        <v>IAT</v>
      </c>
      <c r="C175" s="3" t="s">
        <v>393</v>
      </c>
    </row>
    <row r="176" spans="1:3">
      <c r="A176" t="s">
        <v>6215</v>
      </c>
      <c r="B176" t="str">
        <f t="shared" si="2"/>
        <v>ITA</v>
      </c>
      <c r="C176" s="3" t="s">
        <v>395</v>
      </c>
    </row>
    <row r="177" spans="1:3">
      <c r="A177" t="s">
        <v>6216</v>
      </c>
      <c r="B177" t="str">
        <f t="shared" si="2"/>
        <v>ITB</v>
      </c>
      <c r="C177" s="3" t="s">
        <v>397</v>
      </c>
    </row>
    <row r="178" spans="1:3">
      <c r="A178" t="s">
        <v>22</v>
      </c>
      <c r="B178" t="str">
        <f t="shared" si="2"/>
        <v>GDX</v>
      </c>
      <c r="C178" s="3" t="s">
        <v>399</v>
      </c>
    </row>
    <row r="179" spans="1:3">
      <c r="A179" t="s">
        <v>6217</v>
      </c>
      <c r="B179" t="str">
        <f t="shared" si="2"/>
        <v>DEW</v>
      </c>
      <c r="C179" s="3" t="s">
        <v>401</v>
      </c>
    </row>
    <row r="180" spans="1:3">
      <c r="A180" t="s">
        <v>6218</v>
      </c>
      <c r="B180" t="str">
        <f t="shared" si="2"/>
        <v>DES</v>
      </c>
      <c r="C180" s="3" t="s">
        <v>403</v>
      </c>
    </row>
    <row r="181" spans="1:3">
      <c r="A181" t="s">
        <v>6219</v>
      </c>
      <c r="B181" t="str">
        <f t="shared" si="2"/>
        <v>DLN</v>
      </c>
      <c r="C181" s="3" t="s">
        <v>405</v>
      </c>
    </row>
    <row r="182" spans="1:3">
      <c r="A182" t="s">
        <v>23</v>
      </c>
      <c r="B182" t="str">
        <f t="shared" si="2"/>
        <v>DFE</v>
      </c>
      <c r="C182" s="3" t="s">
        <v>407</v>
      </c>
    </row>
    <row r="183" spans="1:3">
      <c r="A183" t="s">
        <v>24</v>
      </c>
      <c r="B183" t="str">
        <f t="shared" si="2"/>
        <v>DHS</v>
      </c>
      <c r="C183" s="3" t="s">
        <v>409</v>
      </c>
    </row>
    <row r="184" spans="1:3">
      <c r="A184" t="s">
        <v>6220</v>
      </c>
      <c r="B184" t="str">
        <f t="shared" si="2"/>
        <v>DFJ</v>
      </c>
      <c r="C184" s="3" t="s">
        <v>411</v>
      </c>
    </row>
    <row r="185" spans="1:3">
      <c r="A185" t="s">
        <v>6221</v>
      </c>
      <c r="B185" t="str">
        <f t="shared" si="2"/>
        <v>DIM</v>
      </c>
      <c r="C185" s="3" t="s">
        <v>413</v>
      </c>
    </row>
    <row r="186" spans="1:3">
      <c r="A186" t="s">
        <v>6222</v>
      </c>
      <c r="B186" t="str">
        <f t="shared" si="2"/>
        <v>DLS</v>
      </c>
      <c r="C186" s="3" t="s">
        <v>415</v>
      </c>
    </row>
    <row r="187" spans="1:3">
      <c r="A187" t="s">
        <v>6223</v>
      </c>
      <c r="B187" t="str">
        <f t="shared" si="2"/>
        <v>DWM</v>
      </c>
      <c r="C187" s="3" t="s">
        <v>417</v>
      </c>
    </row>
    <row r="188" spans="1:3">
      <c r="A188" t="s">
        <v>6224</v>
      </c>
      <c r="B188" t="str">
        <f t="shared" si="2"/>
        <v>DTH</v>
      </c>
      <c r="C188" s="3" t="s">
        <v>419</v>
      </c>
    </row>
    <row r="189" spans="1:3">
      <c r="A189" t="s">
        <v>17064</v>
      </c>
      <c r="B189" t="str">
        <f t="shared" si="2"/>
        <v>AIVL</v>
      </c>
      <c r="C189" s="3" t="s">
        <v>421</v>
      </c>
    </row>
    <row r="190" spans="1:3">
      <c r="A190" t="s">
        <v>17065</v>
      </c>
      <c r="B190" t="str">
        <f t="shared" si="2"/>
        <v>AIVI</v>
      </c>
      <c r="C190" s="3" t="s">
        <v>423</v>
      </c>
    </row>
    <row r="191" spans="1:3">
      <c r="A191" t="s">
        <v>6227</v>
      </c>
      <c r="B191" t="str">
        <f t="shared" si="2"/>
        <v>DOL</v>
      </c>
      <c r="C191" s="3" t="s">
        <v>425</v>
      </c>
    </row>
    <row r="192" spans="1:3">
      <c r="A192" t="s">
        <v>6228</v>
      </c>
      <c r="B192" t="str">
        <f t="shared" si="2"/>
        <v>DNL</v>
      </c>
      <c r="C192" s="3" t="s">
        <v>427</v>
      </c>
    </row>
    <row r="193" spans="1:3">
      <c r="A193" t="s">
        <v>6229</v>
      </c>
      <c r="B193" t="str">
        <f t="shared" si="2"/>
        <v>DXJ</v>
      </c>
      <c r="C193" s="3" t="s">
        <v>429</v>
      </c>
    </row>
    <row r="194" spans="1:3">
      <c r="A194" t="s">
        <v>6230</v>
      </c>
      <c r="B194" t="str">
        <f t="shared" ref="B194:B257" si="3">IF(LEFT(C194,1)="U",RIGHT(C194,LEN(C194)-2),RIGHT(C194,LEN(C194)-1))</f>
        <v>DON</v>
      </c>
      <c r="C194" s="3" t="s">
        <v>431</v>
      </c>
    </row>
    <row r="195" spans="1:3">
      <c r="A195" t="s">
        <v>6231</v>
      </c>
      <c r="B195" t="str">
        <f t="shared" si="3"/>
        <v>DTD</v>
      </c>
      <c r="C195" s="3" t="s">
        <v>433</v>
      </c>
    </row>
    <row r="196" spans="1:3">
      <c r="A196" t="s">
        <v>6240</v>
      </c>
      <c r="B196" t="str">
        <f t="shared" si="3"/>
        <v>XES</v>
      </c>
      <c r="C196" s="3" t="s">
        <v>447</v>
      </c>
    </row>
    <row r="197" spans="1:3">
      <c r="A197" t="s">
        <v>6241</v>
      </c>
      <c r="B197" t="str">
        <f t="shared" si="3"/>
        <v>XOP</v>
      </c>
      <c r="C197" s="3" t="s">
        <v>449</v>
      </c>
    </row>
    <row r="198" spans="1:3">
      <c r="A198" t="s">
        <v>6242</v>
      </c>
      <c r="B198" t="str">
        <f t="shared" si="3"/>
        <v>XPH</v>
      </c>
      <c r="C198" s="3" t="s">
        <v>451</v>
      </c>
    </row>
    <row r="199" spans="1:3">
      <c r="A199" t="s">
        <v>6243</v>
      </c>
      <c r="B199" t="str">
        <f t="shared" si="3"/>
        <v>XRT</v>
      </c>
      <c r="C199" s="3" t="s">
        <v>453</v>
      </c>
    </row>
    <row r="200" spans="1:3">
      <c r="A200" t="s">
        <v>6244</v>
      </c>
      <c r="B200" t="str">
        <f t="shared" si="3"/>
        <v>KRE</v>
      </c>
      <c r="C200" s="3" t="s">
        <v>455</v>
      </c>
    </row>
    <row r="201" spans="1:3">
      <c r="A201" t="s">
        <v>6245</v>
      </c>
      <c r="B201" t="str">
        <f t="shared" si="3"/>
        <v>XME</v>
      </c>
      <c r="C201" s="3" t="s">
        <v>457</v>
      </c>
    </row>
    <row r="202" spans="1:3">
      <c r="A202" t="s">
        <v>26</v>
      </c>
      <c r="B202" t="str">
        <f t="shared" si="3"/>
        <v>FBT</v>
      </c>
      <c r="C202" s="3" t="s">
        <v>463</v>
      </c>
    </row>
    <row r="203" spans="1:3">
      <c r="A203" t="s">
        <v>1</v>
      </c>
      <c r="B203" t="str">
        <f t="shared" si="3"/>
        <v>FDN</v>
      </c>
      <c r="C203" s="3" t="s">
        <v>465</v>
      </c>
    </row>
    <row r="204" spans="1:3">
      <c r="A204" t="s">
        <v>17066</v>
      </c>
      <c r="B204" t="str">
        <f t="shared" si="3"/>
        <v>FTCS</v>
      </c>
      <c r="C204" s="3" t="s">
        <v>467</v>
      </c>
    </row>
    <row r="205" spans="1:3">
      <c r="A205" t="s">
        <v>6255</v>
      </c>
      <c r="B205" t="str">
        <f t="shared" si="3"/>
        <v>VOT</v>
      </c>
      <c r="C205" s="3" t="s">
        <v>474</v>
      </c>
    </row>
    <row r="206" spans="1:3">
      <c r="A206" t="s">
        <v>6256</v>
      </c>
      <c r="B206" t="str">
        <f t="shared" si="3"/>
        <v>VOE</v>
      </c>
      <c r="C206" s="3" t="s">
        <v>476</v>
      </c>
    </row>
    <row r="207" spans="1:3">
      <c r="A207" t="s">
        <v>6257</v>
      </c>
      <c r="B207" t="str">
        <f t="shared" si="3"/>
        <v>MXI</v>
      </c>
      <c r="C207" s="3" t="s">
        <v>478</v>
      </c>
    </row>
    <row r="208" spans="1:3">
      <c r="A208" t="s">
        <v>6258</v>
      </c>
      <c r="B208" t="str">
        <f t="shared" si="3"/>
        <v>EXI</v>
      </c>
      <c r="C208" s="3" t="s">
        <v>480</v>
      </c>
    </row>
    <row r="209" spans="1:3">
      <c r="A209" t="s">
        <v>6259</v>
      </c>
      <c r="B209" t="str">
        <f t="shared" si="3"/>
        <v>JXI</v>
      </c>
      <c r="C209" s="3" t="s">
        <v>482</v>
      </c>
    </row>
    <row r="210" spans="1:3">
      <c r="A210" t="s">
        <v>6260</v>
      </c>
      <c r="B210" t="str">
        <f t="shared" si="3"/>
        <v>RXI</v>
      </c>
      <c r="C210" s="3" t="s">
        <v>484</v>
      </c>
    </row>
    <row r="211" spans="1:3">
      <c r="A211" t="s">
        <v>6261</v>
      </c>
      <c r="B211" t="str">
        <f t="shared" si="3"/>
        <v>KXI</v>
      </c>
      <c r="C211" s="3" t="s">
        <v>486</v>
      </c>
    </row>
    <row r="212" spans="1:3">
      <c r="A212" t="s">
        <v>17067</v>
      </c>
      <c r="B212" t="str">
        <f t="shared" si="3"/>
        <v>PRFZ</v>
      </c>
      <c r="C212" s="3" t="s">
        <v>488</v>
      </c>
    </row>
    <row r="213" spans="1:3">
      <c r="A213" t="s">
        <v>6263</v>
      </c>
      <c r="B213" t="str">
        <f t="shared" si="3"/>
        <v>CVY</v>
      </c>
      <c r="C213" s="3" t="s">
        <v>490</v>
      </c>
    </row>
    <row r="214" spans="1:3">
      <c r="A214" t="s">
        <v>17068</v>
      </c>
      <c r="B214" t="str">
        <f t="shared" si="3"/>
        <v>PEZ</v>
      </c>
      <c r="C214" s="3" t="s">
        <v>492</v>
      </c>
    </row>
    <row r="215" spans="1:3">
      <c r="A215" t="s">
        <v>17069</v>
      </c>
      <c r="B215" t="str">
        <f t="shared" si="3"/>
        <v>PRN</v>
      </c>
      <c r="C215" s="3" t="s">
        <v>494</v>
      </c>
    </row>
    <row r="216" spans="1:3">
      <c r="A216" t="s">
        <v>17070</v>
      </c>
      <c r="B216" t="str">
        <f t="shared" si="3"/>
        <v>PSL</v>
      </c>
      <c r="C216" s="3" t="s">
        <v>496</v>
      </c>
    </row>
    <row r="217" spans="1:3">
      <c r="A217" t="s">
        <v>17071</v>
      </c>
      <c r="B217" t="str">
        <f t="shared" si="3"/>
        <v>PTH</v>
      </c>
      <c r="C217" s="3" t="s">
        <v>498</v>
      </c>
    </row>
    <row r="218" spans="1:3">
      <c r="A218" t="s">
        <v>17072</v>
      </c>
      <c r="B218" t="str">
        <f t="shared" si="3"/>
        <v>PXI</v>
      </c>
      <c r="C218" s="3" t="s">
        <v>500</v>
      </c>
    </row>
    <row r="219" spans="1:3">
      <c r="A219" t="s">
        <v>17073</v>
      </c>
      <c r="B219" t="str">
        <f t="shared" si="3"/>
        <v>PYZ</v>
      </c>
      <c r="C219" s="3" t="s">
        <v>502</v>
      </c>
    </row>
    <row r="220" spans="1:3">
      <c r="A220" t="s">
        <v>17074</v>
      </c>
      <c r="B220" t="str">
        <f t="shared" si="3"/>
        <v>PFI</v>
      </c>
      <c r="C220" s="3" t="s">
        <v>504</v>
      </c>
    </row>
    <row r="221" spans="1:3">
      <c r="A221" t="s">
        <v>17075</v>
      </c>
      <c r="B221" t="str">
        <f t="shared" si="3"/>
        <v>PTF</v>
      </c>
      <c r="C221" s="3" t="s">
        <v>506</v>
      </c>
    </row>
    <row r="222" spans="1:3">
      <c r="A222" t="s">
        <v>6272</v>
      </c>
      <c r="B222" t="str">
        <f t="shared" si="3"/>
        <v>SLX</v>
      </c>
      <c r="C222" s="3" t="s">
        <v>508</v>
      </c>
    </row>
    <row r="223" spans="1:3">
      <c r="A223" t="s">
        <v>6273</v>
      </c>
      <c r="B223" t="str">
        <f t="shared" si="3"/>
        <v>EVX</v>
      </c>
      <c r="C223" s="3" t="s">
        <v>510</v>
      </c>
    </row>
    <row r="224" spans="1:3">
      <c r="A224" t="s">
        <v>17076</v>
      </c>
      <c r="B224" t="str">
        <f t="shared" si="3"/>
        <v>ERTH</v>
      </c>
      <c r="C224" s="3" t="s">
        <v>512</v>
      </c>
    </row>
    <row r="225" spans="1:3">
      <c r="A225" t="s">
        <v>6275</v>
      </c>
      <c r="B225" t="str">
        <f t="shared" si="3"/>
        <v>PSP</v>
      </c>
      <c r="C225" s="3" t="s">
        <v>514</v>
      </c>
    </row>
    <row r="226" spans="1:3">
      <c r="A226" t="s">
        <v>17077</v>
      </c>
      <c r="B226" t="str">
        <f t="shared" si="3"/>
        <v>RSPD</v>
      </c>
      <c r="C226" s="3" t="s">
        <v>516</v>
      </c>
    </row>
    <row r="227" spans="1:3">
      <c r="A227" t="s">
        <v>17078</v>
      </c>
      <c r="B227" t="str">
        <f t="shared" si="3"/>
        <v>RSPS</v>
      </c>
      <c r="C227" s="3" t="s">
        <v>518</v>
      </c>
    </row>
    <row r="228" spans="1:3">
      <c r="A228" t="s">
        <v>17079</v>
      </c>
      <c r="B228" t="str">
        <f t="shared" si="3"/>
        <v>RSPG</v>
      </c>
      <c r="C228" s="3" t="s">
        <v>520</v>
      </c>
    </row>
    <row r="229" spans="1:3">
      <c r="A229" t="s">
        <v>17080</v>
      </c>
      <c r="B229" t="str">
        <f t="shared" si="3"/>
        <v>RSPF</v>
      </c>
      <c r="C229" s="3" t="s">
        <v>522</v>
      </c>
    </row>
    <row r="230" spans="1:3">
      <c r="A230" t="s">
        <v>17081</v>
      </c>
      <c r="B230" t="str">
        <f t="shared" si="3"/>
        <v>RSPT</v>
      </c>
      <c r="C230" s="3" t="s">
        <v>524</v>
      </c>
    </row>
    <row r="231" spans="1:3">
      <c r="A231" t="s">
        <v>17082</v>
      </c>
      <c r="B231" t="str">
        <f t="shared" si="3"/>
        <v>RSPH</v>
      </c>
      <c r="C231" s="3" t="s">
        <v>526</v>
      </c>
    </row>
    <row r="232" spans="1:3">
      <c r="A232" t="s">
        <v>17083</v>
      </c>
      <c r="B232" t="str">
        <f t="shared" si="3"/>
        <v>RSPM</v>
      </c>
      <c r="C232" s="3" t="s">
        <v>528</v>
      </c>
    </row>
    <row r="233" spans="1:3">
      <c r="A233" t="s">
        <v>17084</v>
      </c>
      <c r="B233" t="str">
        <f t="shared" si="3"/>
        <v>RSPU</v>
      </c>
      <c r="C233" s="3" t="s">
        <v>530</v>
      </c>
    </row>
    <row r="234" spans="1:3">
      <c r="A234" t="s">
        <v>17085</v>
      </c>
      <c r="B234" t="str">
        <f t="shared" si="3"/>
        <v>RSPN</v>
      </c>
      <c r="C234" s="3" t="s">
        <v>532</v>
      </c>
    </row>
    <row r="235" spans="1:3">
      <c r="A235" t="s">
        <v>6285</v>
      </c>
      <c r="B235" t="str">
        <f t="shared" si="3"/>
        <v>VYM</v>
      </c>
      <c r="C235" s="3" t="s">
        <v>534</v>
      </c>
    </row>
    <row r="236" spans="1:3">
      <c r="A236" t="s">
        <v>6286</v>
      </c>
      <c r="B236" t="str">
        <f t="shared" si="3"/>
        <v>DSI</v>
      </c>
      <c r="C236" s="3" t="s">
        <v>536</v>
      </c>
    </row>
    <row r="237" spans="1:3">
      <c r="A237" t="s">
        <v>17086</v>
      </c>
      <c r="B237" t="str">
        <f t="shared" si="3"/>
        <v>EQWL</v>
      </c>
      <c r="C237" s="3" t="s">
        <v>538</v>
      </c>
    </row>
    <row r="238" spans="1:3">
      <c r="A238" t="s">
        <v>6288</v>
      </c>
      <c r="B238" t="str">
        <f t="shared" si="3"/>
        <v>PGF</v>
      </c>
      <c r="C238" s="3" t="s">
        <v>540</v>
      </c>
    </row>
    <row r="239" spans="1:3">
      <c r="A239" t="s">
        <v>17087</v>
      </c>
      <c r="B239" t="str">
        <f t="shared" si="3"/>
        <v>XMHQ</v>
      </c>
      <c r="C239" s="3" t="s">
        <v>542</v>
      </c>
    </row>
    <row r="240" spans="1:3">
      <c r="A240" t="s">
        <v>17088</v>
      </c>
      <c r="B240" t="str">
        <f t="shared" si="3"/>
        <v>FTDS</v>
      </c>
      <c r="C240" s="3" t="s">
        <v>544</v>
      </c>
    </row>
    <row r="241" spans="1:3">
      <c r="A241" t="s">
        <v>17089</v>
      </c>
      <c r="B241" t="str">
        <f t="shared" si="3"/>
        <v>POWA</v>
      </c>
      <c r="C241" s="3" t="s">
        <v>15916</v>
      </c>
    </row>
    <row r="242" spans="1:3">
      <c r="A242" t="s">
        <v>6291</v>
      </c>
      <c r="B242" t="str">
        <f t="shared" si="3"/>
        <v>CSD</v>
      </c>
      <c r="C242" s="3" t="s">
        <v>548</v>
      </c>
    </row>
    <row r="243" spans="1:3">
      <c r="A243" t="s">
        <v>6292</v>
      </c>
      <c r="B243" t="str">
        <f t="shared" si="3"/>
        <v>RWX</v>
      </c>
      <c r="C243" s="3" t="s">
        <v>550</v>
      </c>
    </row>
    <row r="244" spans="1:3">
      <c r="A244" t="s">
        <v>17090</v>
      </c>
      <c r="B244" t="str">
        <f t="shared" si="3"/>
        <v>PKW</v>
      </c>
      <c r="C244" s="3" t="s">
        <v>552</v>
      </c>
    </row>
    <row r="245" spans="1:3">
      <c r="A245" t="s">
        <v>6307</v>
      </c>
      <c r="B245" t="str">
        <f t="shared" si="3"/>
        <v>CWI</v>
      </c>
      <c r="C245" s="3" t="s">
        <v>567</v>
      </c>
    </row>
    <row r="246" spans="1:3">
      <c r="A246" t="s">
        <v>6314</v>
      </c>
      <c r="B246" t="str">
        <f t="shared" si="3"/>
        <v>GII</v>
      </c>
      <c r="C246" s="3" t="s">
        <v>577</v>
      </c>
    </row>
    <row r="247" spans="1:3">
      <c r="A247" t="s">
        <v>17091</v>
      </c>
      <c r="B247" t="str">
        <f t="shared" si="3"/>
        <v>QCLN</v>
      </c>
      <c r="C247" s="3" t="s">
        <v>613</v>
      </c>
    </row>
    <row r="248" spans="1:3">
      <c r="A248" t="s">
        <v>17092</v>
      </c>
      <c r="B248" t="str">
        <f t="shared" si="3"/>
        <v>QQXT</v>
      </c>
      <c r="C248" s="3" t="s">
        <v>615</v>
      </c>
    </row>
    <row r="249" spans="1:3">
      <c r="A249" t="s">
        <v>6342</v>
      </c>
      <c r="B249" t="str">
        <f t="shared" si="3"/>
        <v>EES</v>
      </c>
      <c r="C249" s="3" t="s">
        <v>619</v>
      </c>
    </row>
    <row r="250" spans="1:3">
      <c r="A250" t="s">
        <v>6343</v>
      </c>
      <c r="B250" t="str">
        <f t="shared" si="3"/>
        <v>WTV</v>
      </c>
      <c r="C250" s="3" t="s">
        <v>621</v>
      </c>
    </row>
    <row r="251" spans="1:3">
      <c r="A251" t="s">
        <v>17093</v>
      </c>
      <c r="B251" t="str">
        <f t="shared" si="3"/>
        <v>RESP</v>
      </c>
      <c r="C251" s="3" t="s">
        <v>623</v>
      </c>
    </row>
    <row r="252" spans="1:3">
      <c r="A252" t="s">
        <v>6345</v>
      </c>
      <c r="B252" t="str">
        <f t="shared" si="3"/>
        <v>EPS</v>
      </c>
      <c r="C252" s="3" t="s">
        <v>625</v>
      </c>
    </row>
    <row r="253" spans="1:3">
      <c r="A253" t="s">
        <v>6346</v>
      </c>
      <c r="B253" t="str">
        <f t="shared" si="3"/>
        <v>EZM</v>
      </c>
      <c r="C253" s="3" t="s">
        <v>627</v>
      </c>
    </row>
    <row r="254" spans="1:3">
      <c r="A254" t="s">
        <v>17094</v>
      </c>
      <c r="B254" t="str">
        <f t="shared" si="3"/>
        <v>PDP</v>
      </c>
      <c r="C254" s="3" t="s">
        <v>629</v>
      </c>
    </row>
    <row r="255" spans="1:3">
      <c r="A255" t="s">
        <v>6348</v>
      </c>
      <c r="B255" t="str">
        <f t="shared" si="3"/>
        <v>VEU</v>
      </c>
      <c r="C255" s="3" t="s">
        <v>631</v>
      </c>
    </row>
    <row r="256" spans="1:3">
      <c r="A256" t="s">
        <v>6350</v>
      </c>
      <c r="B256" t="str">
        <f t="shared" si="3"/>
        <v>GXC</v>
      </c>
      <c r="C256" s="3" t="s">
        <v>634</v>
      </c>
    </row>
    <row r="257" spans="1:3">
      <c r="A257" t="s">
        <v>6351</v>
      </c>
      <c r="B257" t="str">
        <f t="shared" si="3"/>
        <v>GMF</v>
      </c>
      <c r="C257" s="3" t="s">
        <v>636</v>
      </c>
    </row>
    <row r="258" spans="1:3">
      <c r="A258" t="s">
        <v>6353</v>
      </c>
      <c r="B258" t="str">
        <f t="shared" ref="B258:B321" si="4">IF(LEFT(C258,1)="U",RIGHT(C258,LEN(C258)-2),RIGHT(C258,LEN(C258)-1))</f>
        <v>CZA</v>
      </c>
      <c r="C258" s="3" t="s">
        <v>639</v>
      </c>
    </row>
    <row r="259" spans="1:3">
      <c r="A259" t="s">
        <v>17095</v>
      </c>
      <c r="B259" t="str">
        <f t="shared" si="4"/>
        <v>SPEM</v>
      </c>
      <c r="C259" s="3" t="s">
        <v>647</v>
      </c>
    </row>
    <row r="260" spans="1:3">
      <c r="A260" t="s">
        <v>17096</v>
      </c>
      <c r="B260" t="str">
        <f t="shared" si="4"/>
        <v>SPDW</v>
      </c>
      <c r="C260" s="3" t="s">
        <v>649</v>
      </c>
    </row>
    <row r="261" spans="1:3">
      <c r="A261" t="s">
        <v>6362</v>
      </c>
      <c r="B261" t="str">
        <f t="shared" si="4"/>
        <v>GWX</v>
      </c>
      <c r="C261" s="3" t="s">
        <v>651</v>
      </c>
    </row>
    <row r="262" spans="1:3">
      <c r="A262" t="s">
        <v>17097</v>
      </c>
      <c r="B262" t="str">
        <f t="shared" si="4"/>
        <v>USRT</v>
      </c>
      <c r="C262" s="3" t="s">
        <v>653</v>
      </c>
    </row>
    <row r="263" spans="1:3">
      <c r="A263" t="s">
        <v>6364</v>
      </c>
      <c r="B263" t="str">
        <f t="shared" si="4"/>
        <v>REM</v>
      </c>
      <c r="C263" s="3" t="s">
        <v>655</v>
      </c>
    </row>
    <row r="264" spans="1:3">
      <c r="A264" t="s">
        <v>6365</v>
      </c>
      <c r="B264" t="str">
        <f t="shared" si="4"/>
        <v>REZ</v>
      </c>
      <c r="C264" s="3" t="s">
        <v>657</v>
      </c>
    </row>
    <row r="265" spans="1:3">
      <c r="A265" t="s">
        <v>17098</v>
      </c>
      <c r="B265" t="str">
        <f t="shared" si="4"/>
        <v>SMOG</v>
      </c>
      <c r="C265" s="3" t="s">
        <v>659</v>
      </c>
    </row>
    <row r="266" spans="1:3">
      <c r="A266" t="s">
        <v>17099</v>
      </c>
      <c r="B266" t="str">
        <f t="shared" si="4"/>
        <v>FAD</v>
      </c>
      <c r="C266" s="3" t="s">
        <v>661</v>
      </c>
    </row>
    <row r="267" spans="1:3">
      <c r="A267" t="s">
        <v>17100</v>
      </c>
      <c r="B267" t="str">
        <f t="shared" si="4"/>
        <v>FAB</v>
      </c>
      <c r="C267" s="3" t="s">
        <v>663</v>
      </c>
    </row>
    <row r="268" spans="1:3">
      <c r="A268" t="s">
        <v>17101</v>
      </c>
      <c r="B268" t="str">
        <f t="shared" si="4"/>
        <v>FTC</v>
      </c>
      <c r="C268" s="3" t="s">
        <v>665</v>
      </c>
    </row>
    <row r="269" spans="1:3">
      <c r="A269" t="s">
        <v>17102</v>
      </c>
      <c r="B269" t="str">
        <f t="shared" si="4"/>
        <v>FTA</v>
      </c>
      <c r="C269" s="3" t="s">
        <v>667</v>
      </c>
    </row>
    <row r="270" spans="1:3">
      <c r="A270" t="s">
        <v>17103</v>
      </c>
      <c r="B270" t="str">
        <f t="shared" si="4"/>
        <v>FYX</v>
      </c>
      <c r="C270" s="3" t="s">
        <v>669</v>
      </c>
    </row>
    <row r="271" spans="1:3">
      <c r="A271" t="s">
        <v>6372</v>
      </c>
      <c r="B271" t="str">
        <f t="shared" si="4"/>
        <v>FXD</v>
      </c>
      <c r="C271" s="3" t="s">
        <v>671</v>
      </c>
    </row>
    <row r="272" spans="1:3">
      <c r="A272" t="s">
        <v>6373</v>
      </c>
      <c r="B272" t="str">
        <f t="shared" si="4"/>
        <v>FXN</v>
      </c>
      <c r="C272" s="3" t="s">
        <v>673</v>
      </c>
    </row>
    <row r="273" spans="1:3">
      <c r="A273" t="s">
        <v>6374</v>
      </c>
      <c r="B273" t="str">
        <f t="shared" si="4"/>
        <v>FXO</v>
      </c>
      <c r="C273" s="3" t="s">
        <v>675</v>
      </c>
    </row>
    <row r="274" spans="1:3">
      <c r="A274" t="s">
        <v>6375</v>
      </c>
      <c r="B274" t="str">
        <f t="shared" si="4"/>
        <v>FXH</v>
      </c>
      <c r="C274" s="3" t="s">
        <v>677</v>
      </c>
    </row>
    <row r="275" spans="1:3">
      <c r="A275" t="s">
        <v>17104</v>
      </c>
      <c r="B275" t="str">
        <f t="shared" si="4"/>
        <v>FNX</v>
      </c>
      <c r="C275" s="3" t="s">
        <v>679</v>
      </c>
    </row>
    <row r="276" spans="1:3">
      <c r="A276" t="s">
        <v>6377</v>
      </c>
      <c r="B276" t="str">
        <f t="shared" si="4"/>
        <v>FRI</v>
      </c>
      <c r="C276" s="3" t="s">
        <v>681</v>
      </c>
    </row>
    <row r="277" spans="1:3">
      <c r="A277" t="s">
        <v>6378</v>
      </c>
      <c r="B277" t="str">
        <f t="shared" si="4"/>
        <v>FXR</v>
      </c>
      <c r="C277" s="3" t="s">
        <v>683</v>
      </c>
    </row>
    <row r="278" spans="1:3">
      <c r="A278" t="s">
        <v>6379</v>
      </c>
      <c r="B278" t="str">
        <f t="shared" si="4"/>
        <v>FXL</v>
      </c>
      <c r="C278" s="3" t="s">
        <v>685</v>
      </c>
    </row>
    <row r="279" spans="1:3">
      <c r="A279" t="s">
        <v>6380</v>
      </c>
      <c r="B279" t="str">
        <f t="shared" si="4"/>
        <v>FXG</v>
      </c>
      <c r="C279" s="3" t="s">
        <v>687</v>
      </c>
    </row>
    <row r="280" spans="1:3">
      <c r="A280" t="s">
        <v>6381</v>
      </c>
      <c r="B280" t="str">
        <f t="shared" si="4"/>
        <v>FXZ</v>
      </c>
      <c r="C280" s="3" t="s">
        <v>689</v>
      </c>
    </row>
    <row r="281" spans="1:3">
      <c r="A281" t="s">
        <v>6382</v>
      </c>
      <c r="B281" t="str">
        <f t="shared" si="4"/>
        <v>FXU</v>
      </c>
      <c r="C281" s="3" t="s">
        <v>691</v>
      </c>
    </row>
    <row r="282" spans="1:3">
      <c r="A282" t="s">
        <v>17105</v>
      </c>
      <c r="B282" t="str">
        <f t="shared" si="4"/>
        <v>FEX</v>
      </c>
      <c r="C282" s="3" t="s">
        <v>693</v>
      </c>
    </row>
    <row r="283" spans="1:3">
      <c r="A283" t="s">
        <v>6384</v>
      </c>
      <c r="B283" t="str">
        <f t="shared" si="4"/>
        <v>CGW</v>
      </c>
      <c r="C283" s="3" t="s">
        <v>695</v>
      </c>
    </row>
    <row r="284" spans="1:3">
      <c r="A284" t="s">
        <v>6385</v>
      </c>
      <c r="B284" t="str">
        <f t="shared" si="4"/>
        <v>FIW</v>
      </c>
      <c r="C284" s="3" t="s">
        <v>697</v>
      </c>
    </row>
    <row r="285" spans="1:3">
      <c r="A285" t="s">
        <v>6386</v>
      </c>
      <c r="B285" t="str">
        <f t="shared" si="4"/>
        <v>FCG</v>
      </c>
      <c r="C285" s="3" t="s">
        <v>699</v>
      </c>
    </row>
    <row r="286" spans="1:3">
      <c r="A286" t="s">
        <v>17106</v>
      </c>
      <c r="B286" t="str">
        <f t="shared" si="4"/>
        <v>WTRE</v>
      </c>
      <c r="C286" s="3" t="s">
        <v>706</v>
      </c>
    </row>
    <row r="287" spans="1:3">
      <c r="A287" t="s">
        <v>6393</v>
      </c>
      <c r="B287" t="str">
        <f t="shared" si="4"/>
        <v>PBD</v>
      </c>
      <c r="C287" s="3" t="s">
        <v>708</v>
      </c>
    </row>
    <row r="288" spans="1:3">
      <c r="A288" t="s">
        <v>17107</v>
      </c>
      <c r="B288" t="str">
        <f t="shared" si="4"/>
        <v>IDHQ</v>
      </c>
      <c r="C288" s="3" t="s">
        <v>710</v>
      </c>
    </row>
    <row r="289" spans="1:3">
      <c r="A289" t="s">
        <v>17108</v>
      </c>
      <c r="B289" t="str">
        <f t="shared" si="4"/>
        <v>PIO</v>
      </c>
      <c r="C289" s="3" t="s">
        <v>712</v>
      </c>
    </row>
    <row r="290" spans="1:3">
      <c r="A290" t="s">
        <v>6396</v>
      </c>
      <c r="B290" t="str">
        <f t="shared" si="4"/>
        <v>IDV</v>
      </c>
      <c r="C290" s="3" t="s">
        <v>714</v>
      </c>
    </row>
    <row r="291" spans="1:3">
      <c r="A291" t="s">
        <v>6397</v>
      </c>
      <c r="B291" t="str">
        <f t="shared" si="4"/>
        <v>PXF</v>
      </c>
      <c r="C291" s="3" t="s">
        <v>716</v>
      </c>
    </row>
    <row r="292" spans="1:3">
      <c r="A292" t="s">
        <v>0</v>
      </c>
      <c r="B292" t="str">
        <f t="shared" si="4"/>
        <v>DEM</v>
      </c>
      <c r="C292" s="3" t="s">
        <v>718</v>
      </c>
    </row>
    <row r="293" spans="1:3">
      <c r="A293" t="s">
        <v>6398</v>
      </c>
      <c r="B293" t="str">
        <f t="shared" si="4"/>
        <v>VEA</v>
      </c>
      <c r="C293" s="3" t="s">
        <v>720</v>
      </c>
    </row>
    <row r="294" spans="1:3">
      <c r="A294" t="s">
        <v>6399</v>
      </c>
      <c r="B294" t="str">
        <f t="shared" si="4"/>
        <v>WPS</v>
      </c>
      <c r="C294" s="3" t="s">
        <v>722</v>
      </c>
    </row>
    <row r="295" spans="1:3">
      <c r="A295" t="s">
        <v>6400</v>
      </c>
      <c r="B295" t="str">
        <f t="shared" si="4"/>
        <v>NLR</v>
      </c>
      <c r="C295" s="3" t="s">
        <v>724</v>
      </c>
    </row>
    <row r="296" spans="1:3">
      <c r="A296" t="s">
        <v>6401</v>
      </c>
      <c r="B296" t="str">
        <f t="shared" si="4"/>
        <v>FDD</v>
      </c>
      <c r="C296" s="3" t="s">
        <v>726</v>
      </c>
    </row>
    <row r="297" spans="1:3">
      <c r="A297" t="s">
        <v>17109</v>
      </c>
      <c r="B297" t="str">
        <f t="shared" si="4"/>
        <v>DTRE</v>
      </c>
      <c r="C297" s="3" t="s">
        <v>728</v>
      </c>
    </row>
    <row r="298" spans="1:3">
      <c r="A298" t="s">
        <v>6403</v>
      </c>
      <c r="B298" t="str">
        <f t="shared" si="4"/>
        <v>MOO</v>
      </c>
      <c r="C298" s="3" t="s">
        <v>730</v>
      </c>
    </row>
    <row r="299" spans="1:3">
      <c r="A299" t="s">
        <v>6406</v>
      </c>
      <c r="B299" t="str">
        <f t="shared" si="4"/>
        <v>PDN</v>
      </c>
      <c r="C299" s="3" t="s">
        <v>734</v>
      </c>
    </row>
    <row r="300" spans="1:3">
      <c r="A300" t="s">
        <v>6407</v>
      </c>
      <c r="B300" t="str">
        <f t="shared" si="4"/>
        <v>PXH</v>
      </c>
      <c r="C300" s="3" t="s">
        <v>736</v>
      </c>
    </row>
    <row r="301" spans="1:3">
      <c r="A301" t="s">
        <v>6418</v>
      </c>
      <c r="B301" t="str">
        <f t="shared" si="4"/>
        <v>DGS</v>
      </c>
      <c r="C301" s="3" t="s">
        <v>748</v>
      </c>
    </row>
    <row r="302" spans="1:3">
      <c r="A302" t="s">
        <v>6423</v>
      </c>
      <c r="B302" t="str">
        <f t="shared" si="4"/>
        <v>CUT</v>
      </c>
      <c r="C302" s="3" t="s">
        <v>754</v>
      </c>
    </row>
    <row r="303" spans="1:3">
      <c r="A303" t="s">
        <v>17110</v>
      </c>
      <c r="B303" t="str">
        <f t="shared" si="4"/>
        <v>IEUS</v>
      </c>
      <c r="C303" s="3" t="s">
        <v>758</v>
      </c>
    </row>
    <row r="304" spans="1:3">
      <c r="A304" t="s">
        <v>17111</v>
      </c>
      <c r="B304" t="str">
        <f t="shared" si="4"/>
        <v>IFGL</v>
      </c>
      <c r="C304" s="3" t="s">
        <v>760</v>
      </c>
    </row>
    <row r="305" spans="1:3">
      <c r="A305" t="s">
        <v>6428</v>
      </c>
      <c r="B305" t="str">
        <f t="shared" si="4"/>
        <v>ECH</v>
      </c>
      <c r="C305" s="3" t="s">
        <v>762</v>
      </c>
    </row>
    <row r="306" spans="1:3">
      <c r="A306" t="s">
        <v>6429</v>
      </c>
      <c r="B306" t="str">
        <f t="shared" si="4"/>
        <v>BKF</v>
      </c>
      <c r="C306" s="3" t="s">
        <v>764</v>
      </c>
    </row>
    <row r="307" spans="1:3">
      <c r="A307" t="s">
        <v>17112</v>
      </c>
      <c r="B307" t="str">
        <f t="shared" si="4"/>
        <v>AIA</v>
      </c>
      <c r="C307" s="3" t="s">
        <v>766</v>
      </c>
    </row>
    <row r="308" spans="1:3">
      <c r="A308" t="s">
        <v>6431</v>
      </c>
      <c r="B308" t="str">
        <f t="shared" si="4"/>
        <v>FGD</v>
      </c>
      <c r="C308" s="3" t="s">
        <v>768</v>
      </c>
    </row>
    <row r="309" spans="1:3">
      <c r="A309" t="s">
        <v>17113</v>
      </c>
      <c r="B309" t="str">
        <f t="shared" si="4"/>
        <v>SCZ</v>
      </c>
      <c r="C309" s="3" t="s">
        <v>774</v>
      </c>
    </row>
    <row r="310" spans="1:3">
      <c r="A310" t="s">
        <v>6437</v>
      </c>
      <c r="B310" t="str">
        <f t="shared" si="4"/>
        <v>TOK</v>
      </c>
      <c r="C310" s="3" t="s">
        <v>776</v>
      </c>
    </row>
    <row r="311" spans="1:3">
      <c r="A311" t="s">
        <v>17114</v>
      </c>
      <c r="B311" t="str">
        <f t="shared" si="4"/>
        <v>IGF</v>
      </c>
      <c r="C311" s="3" t="s">
        <v>778</v>
      </c>
    </row>
    <row r="312" spans="1:3">
      <c r="A312" t="s">
        <v>6440</v>
      </c>
      <c r="B312" t="str">
        <f t="shared" si="4"/>
        <v>MGC</v>
      </c>
      <c r="C312" s="3" t="s">
        <v>781</v>
      </c>
    </row>
    <row r="313" spans="1:3">
      <c r="A313" t="s">
        <v>6441</v>
      </c>
      <c r="B313" t="str">
        <f t="shared" si="4"/>
        <v>MGK</v>
      </c>
      <c r="C313" s="3" t="s">
        <v>783</v>
      </c>
    </row>
    <row r="314" spans="1:3">
      <c r="A314" t="s">
        <v>6442</v>
      </c>
      <c r="B314" t="str">
        <f t="shared" si="4"/>
        <v>MGV</v>
      </c>
      <c r="C314" s="3" t="s">
        <v>785</v>
      </c>
    </row>
    <row r="315" spans="1:3">
      <c r="A315" t="s">
        <v>6444</v>
      </c>
      <c r="B315" t="str">
        <f t="shared" si="4"/>
        <v>SCJ</v>
      </c>
      <c r="C315" s="3" t="s">
        <v>788</v>
      </c>
    </row>
    <row r="316" spans="1:3">
      <c r="A316" t="s">
        <v>17115</v>
      </c>
      <c r="B316" t="str">
        <f t="shared" si="4"/>
        <v>PIZ</v>
      </c>
      <c r="C316" s="3" t="s">
        <v>790</v>
      </c>
    </row>
    <row r="317" spans="1:3">
      <c r="A317" t="s">
        <v>17116</v>
      </c>
      <c r="B317" t="str">
        <f t="shared" si="4"/>
        <v>PIE</v>
      </c>
      <c r="C317" s="3" t="s">
        <v>792</v>
      </c>
    </row>
    <row r="318" spans="1:3">
      <c r="A318" t="s">
        <v>17117</v>
      </c>
      <c r="B318" t="str">
        <f t="shared" si="4"/>
        <v>BJK</v>
      </c>
      <c r="C318" s="3" t="s">
        <v>795</v>
      </c>
    </row>
    <row r="319" spans="1:3">
      <c r="A319" t="s">
        <v>6452</v>
      </c>
      <c r="B319" t="str">
        <f t="shared" si="4"/>
        <v>DWX</v>
      </c>
      <c r="C319" s="3" t="s">
        <v>800</v>
      </c>
    </row>
    <row r="320" spans="1:3">
      <c r="A320" t="s">
        <v>6453</v>
      </c>
      <c r="B320" t="str">
        <f t="shared" si="4"/>
        <v>RWL</v>
      </c>
      <c r="C320" s="3" t="s">
        <v>802</v>
      </c>
    </row>
    <row r="321" spans="1:3">
      <c r="A321" t="s">
        <v>6454</v>
      </c>
      <c r="B321" t="str">
        <f t="shared" si="4"/>
        <v>RWK</v>
      </c>
      <c r="C321" s="3" t="s">
        <v>804</v>
      </c>
    </row>
    <row r="322" spans="1:3">
      <c r="A322" t="s">
        <v>6455</v>
      </c>
      <c r="B322" t="str">
        <f t="shared" ref="B322:B385" si="5">IF(LEFT(C322,1)="U",RIGHT(C322,LEN(C322)-2),RIGHT(C322,LEN(C322)-1))</f>
        <v>RWJ</v>
      </c>
      <c r="C322" s="3" t="s">
        <v>806</v>
      </c>
    </row>
    <row r="323" spans="1:3">
      <c r="A323" t="s">
        <v>6456</v>
      </c>
      <c r="B323" t="str">
        <f t="shared" si="5"/>
        <v>EPI</v>
      </c>
      <c r="C323" s="3" t="s">
        <v>808</v>
      </c>
    </row>
    <row r="324" spans="1:3">
      <c r="A324" t="s">
        <v>6459</v>
      </c>
      <c r="B324" t="str">
        <f t="shared" si="5"/>
        <v>PIN</v>
      </c>
      <c r="C324" s="3" t="s">
        <v>812</v>
      </c>
    </row>
    <row r="325" spans="1:3">
      <c r="A325" t="s">
        <v>17118</v>
      </c>
      <c r="B325" t="str">
        <f t="shared" si="5"/>
        <v>ACWI</v>
      </c>
      <c r="C325" s="3" t="s">
        <v>817</v>
      </c>
    </row>
    <row r="326" spans="1:3">
      <c r="A326" t="s">
        <v>17119</v>
      </c>
      <c r="B326" t="str">
        <f t="shared" si="5"/>
        <v>ACWX</v>
      </c>
      <c r="C326" s="3" t="s">
        <v>819</v>
      </c>
    </row>
    <row r="327" spans="1:3">
      <c r="A327" t="s">
        <v>17120</v>
      </c>
      <c r="B327" t="str">
        <f t="shared" si="5"/>
        <v>TUR</v>
      </c>
      <c r="C327" s="3" t="s">
        <v>821</v>
      </c>
    </row>
    <row r="328" spans="1:3">
      <c r="A328" t="s">
        <v>6465</v>
      </c>
      <c r="B328" t="str">
        <f t="shared" si="5"/>
        <v>THD</v>
      </c>
      <c r="C328" s="3" t="s">
        <v>823</v>
      </c>
    </row>
    <row r="329" spans="1:3">
      <c r="A329" t="s">
        <v>6466</v>
      </c>
      <c r="B329" t="str">
        <f t="shared" si="5"/>
        <v>EIS</v>
      </c>
      <c r="C329" s="3" t="s">
        <v>825</v>
      </c>
    </row>
    <row r="330" spans="1:3">
      <c r="A330" t="s">
        <v>6467</v>
      </c>
      <c r="B330" t="str">
        <f t="shared" si="5"/>
        <v>TAN</v>
      </c>
      <c r="C330" s="3" t="s">
        <v>827</v>
      </c>
    </row>
    <row r="331" spans="1:3">
      <c r="A331" t="s">
        <v>17121</v>
      </c>
      <c r="B331" t="str">
        <f t="shared" si="5"/>
        <v>RDOG</v>
      </c>
      <c r="C331" s="3" t="s">
        <v>831</v>
      </c>
    </row>
    <row r="332" spans="1:3">
      <c r="A332" t="s">
        <v>6471</v>
      </c>
      <c r="B332" t="str">
        <f t="shared" si="5"/>
        <v>RWO</v>
      </c>
      <c r="C332" s="3" t="s">
        <v>833</v>
      </c>
    </row>
    <row r="333" spans="1:3">
      <c r="A333" t="s">
        <v>6472</v>
      </c>
      <c r="B333" t="str">
        <f t="shared" si="5"/>
        <v>EWX</v>
      </c>
      <c r="C333" s="3" t="s">
        <v>835</v>
      </c>
    </row>
    <row r="334" spans="1:3">
      <c r="A334" t="s">
        <v>17122</v>
      </c>
      <c r="B334" t="str">
        <f t="shared" si="5"/>
        <v>PNQI</v>
      </c>
      <c r="C334" s="3" t="s">
        <v>837</v>
      </c>
    </row>
    <row r="335" spans="1:3">
      <c r="A335" t="s">
        <v>6475</v>
      </c>
      <c r="B335" t="str">
        <f t="shared" si="5"/>
        <v>FAN</v>
      </c>
      <c r="C335" s="3" t="s">
        <v>840</v>
      </c>
    </row>
    <row r="336" spans="1:3">
      <c r="A336" t="s">
        <v>17123</v>
      </c>
      <c r="B336" t="str">
        <f t="shared" si="5"/>
        <v>ICLN</v>
      </c>
      <c r="C336" s="3" t="s">
        <v>842</v>
      </c>
    </row>
    <row r="337" spans="1:3">
      <c r="A337" t="s">
        <v>17124</v>
      </c>
      <c r="B337" t="str">
        <f t="shared" si="5"/>
        <v>WOOD</v>
      </c>
      <c r="C337" s="3" t="s">
        <v>844</v>
      </c>
    </row>
    <row r="338" spans="1:3">
      <c r="A338" t="s">
        <v>6478</v>
      </c>
      <c r="B338" t="str">
        <f t="shared" si="5"/>
        <v>VT</v>
      </c>
      <c r="C338" s="3" t="s">
        <v>846</v>
      </c>
    </row>
    <row r="339" spans="1:3">
      <c r="A339" t="s">
        <v>6479</v>
      </c>
      <c r="B339" t="str">
        <f t="shared" si="5"/>
        <v>AFK</v>
      </c>
      <c r="C339" s="3" t="s">
        <v>848</v>
      </c>
    </row>
    <row r="340" spans="1:3">
      <c r="A340" t="s">
        <v>17125</v>
      </c>
      <c r="B340" t="str">
        <f t="shared" si="5"/>
        <v>AAXJ</v>
      </c>
      <c r="C340" s="3" t="s">
        <v>850</v>
      </c>
    </row>
    <row r="341" spans="1:3">
      <c r="A341" t="s">
        <v>6481</v>
      </c>
      <c r="B341" t="str">
        <f t="shared" si="5"/>
        <v>HAP</v>
      </c>
      <c r="C341" s="3" t="s">
        <v>852</v>
      </c>
    </row>
    <row r="342" spans="1:3">
      <c r="A342" t="s">
        <v>17126</v>
      </c>
      <c r="B342" t="str">
        <f t="shared" si="5"/>
        <v>RBLD</v>
      </c>
      <c r="C342" s="3" t="s">
        <v>858</v>
      </c>
    </row>
    <row r="343" spans="1:3">
      <c r="A343" t="s">
        <v>6497</v>
      </c>
      <c r="B343" t="str">
        <f t="shared" si="5"/>
        <v>PSR</v>
      </c>
      <c r="C343" s="3" t="s">
        <v>874</v>
      </c>
    </row>
    <row r="344" spans="1:3">
      <c r="A344" t="s">
        <v>6498</v>
      </c>
      <c r="B344" t="str">
        <f t="shared" si="5"/>
        <v>IDX</v>
      </c>
      <c r="C344" s="3" t="s">
        <v>876</v>
      </c>
    </row>
    <row r="345" spans="1:3">
      <c r="A345" t="s">
        <v>6499</v>
      </c>
      <c r="B345" t="str">
        <f t="shared" si="5"/>
        <v>VNM</v>
      </c>
      <c r="C345" s="3" t="s">
        <v>878</v>
      </c>
    </row>
    <row r="346" spans="1:3">
      <c r="A346" t="s">
        <v>6521</v>
      </c>
      <c r="B346" t="str">
        <f t="shared" si="5"/>
        <v>GXG</v>
      </c>
      <c r="C346" s="3" t="s">
        <v>904</v>
      </c>
    </row>
    <row r="347" spans="1:3">
      <c r="A347" t="s">
        <v>6524</v>
      </c>
      <c r="B347" t="str">
        <f t="shared" si="5"/>
        <v>VSS</v>
      </c>
      <c r="C347" s="3" t="s">
        <v>908</v>
      </c>
    </row>
    <row r="348" spans="1:3">
      <c r="A348" t="s">
        <v>6530</v>
      </c>
      <c r="B348" t="str">
        <f t="shared" si="5"/>
        <v>DIA</v>
      </c>
      <c r="C348" s="3" t="s">
        <v>915</v>
      </c>
    </row>
    <row r="349" spans="1:3">
      <c r="A349" t="s">
        <v>6532</v>
      </c>
      <c r="B349" t="str">
        <f t="shared" si="5"/>
        <v>BRF</v>
      </c>
      <c r="C349" s="3" t="s">
        <v>918</v>
      </c>
    </row>
    <row r="350" spans="1:3">
      <c r="A350" t="s">
        <v>17127</v>
      </c>
      <c r="B350" t="str">
        <f t="shared" si="5"/>
        <v>EMIF</v>
      </c>
      <c r="C350" s="3" t="s">
        <v>922</v>
      </c>
    </row>
    <row r="351" spans="1:3">
      <c r="A351" t="s">
        <v>6537</v>
      </c>
      <c r="B351" t="str">
        <f t="shared" si="5"/>
        <v>EPU</v>
      </c>
      <c r="C351" s="3" t="s">
        <v>926</v>
      </c>
    </row>
    <row r="352" spans="1:3">
      <c r="A352" t="s">
        <v>17128</v>
      </c>
      <c r="B352" t="str">
        <f t="shared" si="5"/>
        <v>QABA</v>
      </c>
      <c r="C352" s="3" t="s">
        <v>931</v>
      </c>
    </row>
    <row r="353" spans="1:3">
      <c r="A353" t="s">
        <v>6541</v>
      </c>
      <c r="B353" t="str">
        <f t="shared" si="5"/>
        <v>EQL</v>
      </c>
      <c r="C353" s="3" t="s">
        <v>933</v>
      </c>
    </row>
    <row r="354" spans="1:3">
      <c r="A354" t="s">
        <v>17129</v>
      </c>
      <c r="B354" t="str">
        <f t="shared" si="5"/>
        <v>NORW</v>
      </c>
      <c r="C354" s="3" t="s">
        <v>940</v>
      </c>
    </row>
    <row r="355" spans="1:3">
      <c r="A355" t="s">
        <v>6551</v>
      </c>
      <c r="B355" t="str">
        <f t="shared" si="5"/>
        <v>IWL</v>
      </c>
      <c r="C355" s="3" t="s">
        <v>946</v>
      </c>
    </row>
    <row r="356" spans="1:3">
      <c r="A356" t="s">
        <v>6552</v>
      </c>
      <c r="B356" t="str">
        <f t="shared" si="5"/>
        <v>IWX</v>
      </c>
      <c r="C356" s="3" t="s">
        <v>948</v>
      </c>
    </row>
    <row r="357" spans="1:3">
      <c r="A357" t="s">
        <v>6553</v>
      </c>
      <c r="B357" t="str">
        <f t="shared" si="5"/>
        <v>IWY</v>
      </c>
      <c r="C357" s="3" t="s">
        <v>950</v>
      </c>
    </row>
    <row r="358" spans="1:3">
      <c r="A358" t="s">
        <v>17130</v>
      </c>
      <c r="B358" t="str">
        <f t="shared" si="5"/>
        <v>GRES</v>
      </c>
      <c r="C358" s="3" t="s">
        <v>955</v>
      </c>
    </row>
    <row r="359" spans="1:3">
      <c r="A359" t="s">
        <v>17131</v>
      </c>
      <c r="B359" t="str">
        <f t="shared" si="5"/>
        <v>SCHB</v>
      </c>
      <c r="C359" s="3" t="s">
        <v>958</v>
      </c>
    </row>
    <row r="360" spans="1:3">
      <c r="A360" t="s">
        <v>17132</v>
      </c>
      <c r="B360" t="str">
        <f t="shared" si="5"/>
        <v>SCHX</v>
      </c>
      <c r="C360" s="3" t="s">
        <v>960</v>
      </c>
    </row>
    <row r="361" spans="1:3">
      <c r="A361" t="s">
        <v>17133</v>
      </c>
      <c r="B361" t="str">
        <f t="shared" si="5"/>
        <v>SCHA</v>
      </c>
      <c r="C361" s="3" t="s">
        <v>962</v>
      </c>
    </row>
    <row r="362" spans="1:3">
      <c r="A362" t="s">
        <v>17134</v>
      </c>
      <c r="B362" t="str">
        <f t="shared" si="5"/>
        <v>SCHF</v>
      </c>
      <c r="C362" s="3" t="s">
        <v>964</v>
      </c>
    </row>
    <row r="363" spans="1:3">
      <c r="A363" t="s">
        <v>17135</v>
      </c>
      <c r="B363" t="str">
        <f t="shared" si="5"/>
        <v>GDXJ</v>
      </c>
      <c r="C363" s="3" t="s">
        <v>972</v>
      </c>
    </row>
    <row r="364" spans="1:3">
      <c r="A364" t="s">
        <v>17136</v>
      </c>
      <c r="B364" t="str">
        <f t="shared" si="5"/>
        <v>GRID</v>
      </c>
      <c r="C364" s="3" t="s">
        <v>978</v>
      </c>
    </row>
    <row r="365" spans="1:3">
      <c r="A365" t="s">
        <v>17137</v>
      </c>
      <c r="B365" t="str">
        <f t="shared" si="5"/>
        <v>INDY</v>
      </c>
      <c r="C365" s="3" t="s">
        <v>980</v>
      </c>
    </row>
    <row r="366" spans="1:3">
      <c r="A366" t="s">
        <v>17138</v>
      </c>
      <c r="B366" t="str">
        <f t="shared" si="5"/>
        <v>CHIQ</v>
      </c>
      <c r="C366" s="3" t="s">
        <v>989</v>
      </c>
    </row>
    <row r="367" spans="1:3">
      <c r="A367" t="s">
        <v>17139</v>
      </c>
      <c r="B367" t="str">
        <f t="shared" si="5"/>
        <v>CHII</v>
      </c>
      <c r="C367" s="3" t="s">
        <v>991</v>
      </c>
    </row>
    <row r="368" spans="1:3">
      <c r="A368" t="s">
        <v>17140</v>
      </c>
      <c r="B368" t="str">
        <f t="shared" si="5"/>
        <v>CQQQ</v>
      </c>
      <c r="C368" s="3" t="s">
        <v>997</v>
      </c>
    </row>
    <row r="369" spans="1:3">
      <c r="A369" t="s">
        <v>17141</v>
      </c>
      <c r="B369" t="str">
        <f t="shared" si="5"/>
        <v>CHIC</v>
      </c>
      <c r="C369" s="3" t="s">
        <v>1001</v>
      </c>
    </row>
    <row r="370" spans="1:3">
      <c r="A370" t="s">
        <v>17142</v>
      </c>
      <c r="B370" t="str">
        <f t="shared" si="5"/>
        <v>CHIX</v>
      </c>
      <c r="C370" s="3" t="s">
        <v>1003</v>
      </c>
    </row>
    <row r="371" spans="1:3">
      <c r="A371" t="s">
        <v>17143</v>
      </c>
      <c r="B371" t="str">
        <f t="shared" si="5"/>
        <v>SCHG</v>
      </c>
      <c r="C371" s="3" t="s">
        <v>1005</v>
      </c>
    </row>
    <row r="372" spans="1:3">
      <c r="A372" t="s">
        <v>17144</v>
      </c>
      <c r="B372" t="str">
        <f t="shared" si="5"/>
        <v>SCHV</v>
      </c>
      <c r="C372" s="3" t="s">
        <v>1007</v>
      </c>
    </row>
    <row r="373" spans="1:3">
      <c r="A373" t="s">
        <v>17145</v>
      </c>
      <c r="B373" t="str">
        <f t="shared" si="5"/>
        <v>CHIE</v>
      </c>
      <c r="C373" s="3" t="s">
        <v>1009</v>
      </c>
    </row>
    <row r="374" spans="1:3">
      <c r="A374" t="s">
        <v>17146</v>
      </c>
      <c r="B374" t="str">
        <f t="shared" si="5"/>
        <v>HEDJ</v>
      </c>
      <c r="C374" s="3" t="s">
        <v>1012</v>
      </c>
    </row>
    <row r="375" spans="1:3">
      <c r="A375" t="s">
        <v>17147</v>
      </c>
      <c r="B375" t="str">
        <f t="shared" si="5"/>
        <v>SCHE</v>
      </c>
      <c r="C375" s="3" t="s">
        <v>1016</v>
      </c>
    </row>
    <row r="376" spans="1:3">
      <c r="A376" t="s">
        <v>17148</v>
      </c>
      <c r="B376" t="str">
        <f t="shared" si="5"/>
        <v>SCHC</v>
      </c>
      <c r="C376" s="3" t="s">
        <v>1018</v>
      </c>
    </row>
    <row r="377" spans="1:3">
      <c r="A377" t="s">
        <v>17149</v>
      </c>
      <c r="B377" t="str">
        <f t="shared" si="5"/>
        <v>CHIM</v>
      </c>
      <c r="C377" s="3" t="s">
        <v>1020</v>
      </c>
    </row>
    <row r="378" spans="1:3">
      <c r="A378" t="s">
        <v>17150</v>
      </c>
      <c r="B378" t="str">
        <f t="shared" si="5"/>
        <v>EUFN</v>
      </c>
      <c r="C378" s="3" t="s">
        <v>1024</v>
      </c>
    </row>
    <row r="379" spans="1:3">
      <c r="A379" t="s">
        <v>17151</v>
      </c>
      <c r="B379" t="str">
        <f t="shared" si="5"/>
        <v>EGPT</v>
      </c>
      <c r="C379" s="3" t="s">
        <v>1039</v>
      </c>
    </row>
    <row r="380" spans="1:3">
      <c r="A380" t="s">
        <v>17152</v>
      </c>
      <c r="B380" t="str">
        <f t="shared" si="5"/>
        <v>FTRI</v>
      </c>
      <c r="C380" s="3" t="s">
        <v>1047</v>
      </c>
    </row>
    <row r="381" spans="1:3">
      <c r="A381" t="s">
        <v>17153</v>
      </c>
      <c r="B381" t="str">
        <f t="shared" si="5"/>
        <v>FTAG</v>
      </c>
      <c r="C381" s="3" t="s">
        <v>1049</v>
      </c>
    </row>
    <row r="382" spans="1:3">
      <c r="A382" t="s">
        <v>6619</v>
      </c>
      <c r="B382" t="str">
        <f t="shared" si="5"/>
        <v>XLB</v>
      </c>
      <c r="C382" s="3" t="s">
        <v>1051</v>
      </c>
    </row>
    <row r="383" spans="1:3">
      <c r="A383" t="s">
        <v>6620</v>
      </c>
      <c r="B383" t="str">
        <f t="shared" si="5"/>
        <v>XLV</v>
      </c>
      <c r="C383" s="3" t="s">
        <v>1053</v>
      </c>
    </row>
    <row r="384" spans="1:3">
      <c r="A384" t="s">
        <v>6621</v>
      </c>
      <c r="B384" t="str">
        <f t="shared" si="5"/>
        <v>XLP</v>
      </c>
      <c r="C384" s="3" t="s">
        <v>1055</v>
      </c>
    </row>
    <row r="385" spans="1:3">
      <c r="A385" t="s">
        <v>6622</v>
      </c>
      <c r="B385" t="str">
        <f t="shared" si="5"/>
        <v>XLY</v>
      </c>
      <c r="C385" s="3" t="s">
        <v>1057</v>
      </c>
    </row>
    <row r="386" spans="1:3">
      <c r="A386" t="s">
        <v>6623</v>
      </c>
      <c r="B386" t="str">
        <f t="shared" ref="B386:B449" si="6">IF(LEFT(C386,1)="U",RIGHT(C386,LEN(C386)-2),RIGHT(C386,LEN(C386)-1))</f>
        <v>XLE</v>
      </c>
      <c r="C386" s="3" t="s">
        <v>1059</v>
      </c>
    </row>
    <row r="387" spans="1:3">
      <c r="A387" t="s">
        <v>6624</v>
      </c>
      <c r="B387" t="str">
        <f t="shared" si="6"/>
        <v>XLF</v>
      </c>
      <c r="C387" s="3" t="s">
        <v>1061</v>
      </c>
    </row>
    <row r="388" spans="1:3">
      <c r="A388" t="s">
        <v>6625</v>
      </c>
      <c r="B388" t="str">
        <f t="shared" si="6"/>
        <v>XLI</v>
      </c>
      <c r="C388" s="3" t="s">
        <v>1063</v>
      </c>
    </row>
    <row r="389" spans="1:3">
      <c r="A389" t="s">
        <v>17154</v>
      </c>
      <c r="B389" t="str">
        <f t="shared" si="6"/>
        <v>PSCD</v>
      </c>
      <c r="C389" s="3" t="s">
        <v>1067</v>
      </c>
    </row>
    <row r="390" spans="1:3">
      <c r="A390" t="s">
        <v>17155</v>
      </c>
      <c r="B390" t="str">
        <f t="shared" si="6"/>
        <v>PSCC</v>
      </c>
      <c r="C390" s="3" t="s">
        <v>1069</v>
      </c>
    </row>
    <row r="391" spans="1:3">
      <c r="A391" t="s">
        <v>17156</v>
      </c>
      <c r="B391" t="str">
        <f t="shared" si="6"/>
        <v>PSCE</v>
      </c>
      <c r="C391" s="3" t="s">
        <v>1071</v>
      </c>
    </row>
    <row r="392" spans="1:3">
      <c r="A392" t="s">
        <v>17157</v>
      </c>
      <c r="B392" t="str">
        <f t="shared" si="6"/>
        <v>PSCF</v>
      </c>
      <c r="C392" s="3" t="s">
        <v>1073</v>
      </c>
    </row>
    <row r="393" spans="1:3">
      <c r="A393" t="s">
        <v>17158</v>
      </c>
      <c r="B393" t="str">
        <f t="shared" si="6"/>
        <v>PSCH</v>
      </c>
      <c r="C393" s="3" t="s">
        <v>1075</v>
      </c>
    </row>
    <row r="394" spans="1:3">
      <c r="A394" t="s">
        <v>17159</v>
      </c>
      <c r="B394" t="str">
        <f t="shared" si="6"/>
        <v>PSCT</v>
      </c>
      <c r="C394" s="3" t="s">
        <v>1077</v>
      </c>
    </row>
    <row r="395" spans="1:3">
      <c r="A395" t="s">
        <v>17160</v>
      </c>
      <c r="B395" t="str">
        <f t="shared" si="6"/>
        <v>PSCI</v>
      </c>
      <c r="C395" s="3" t="s">
        <v>1079</v>
      </c>
    </row>
    <row r="396" spans="1:3">
      <c r="A396" t="s">
        <v>17161</v>
      </c>
      <c r="B396" t="str">
        <f t="shared" si="6"/>
        <v>PSCM</v>
      </c>
      <c r="C396" s="3" t="s">
        <v>1081</v>
      </c>
    </row>
    <row r="397" spans="1:3">
      <c r="A397" t="s">
        <v>17162</v>
      </c>
      <c r="B397" t="str">
        <f t="shared" si="6"/>
        <v>PSCU</v>
      </c>
      <c r="C397" s="3" t="s">
        <v>1083</v>
      </c>
    </row>
    <row r="398" spans="1:3">
      <c r="A398" t="s">
        <v>17163</v>
      </c>
      <c r="B398" t="str">
        <f t="shared" si="6"/>
        <v>COPX</v>
      </c>
      <c r="C398" s="3" t="s">
        <v>1088</v>
      </c>
    </row>
    <row r="399" spans="1:3">
      <c r="A399" t="s">
        <v>6640</v>
      </c>
      <c r="B399" t="str">
        <f t="shared" si="6"/>
        <v>SIL</v>
      </c>
      <c r="C399" s="3" t="s">
        <v>1090</v>
      </c>
    </row>
    <row r="400" spans="1:3">
      <c r="A400" t="s">
        <v>17164</v>
      </c>
      <c r="B400" t="str">
        <f t="shared" si="6"/>
        <v>EIRL</v>
      </c>
      <c r="C400" s="3" t="s">
        <v>1096</v>
      </c>
    </row>
    <row r="401" spans="1:3">
      <c r="A401" t="s">
        <v>17165</v>
      </c>
      <c r="B401" t="str">
        <f t="shared" si="6"/>
        <v>EIDO</v>
      </c>
      <c r="C401" s="3" t="s">
        <v>1098</v>
      </c>
    </row>
    <row r="402" spans="1:3">
      <c r="A402" t="s">
        <v>17166</v>
      </c>
      <c r="B402" t="str">
        <f t="shared" si="6"/>
        <v>EUSA</v>
      </c>
      <c r="C402" s="3" t="s">
        <v>1100</v>
      </c>
    </row>
    <row r="403" spans="1:3">
      <c r="A403" t="s">
        <v>6647</v>
      </c>
      <c r="B403" t="str">
        <f t="shared" si="6"/>
        <v>XLU</v>
      </c>
      <c r="C403" s="3" t="s">
        <v>1103</v>
      </c>
    </row>
    <row r="404" spans="1:3">
      <c r="A404" t="s">
        <v>17167</v>
      </c>
      <c r="B404" t="str">
        <f t="shared" si="6"/>
        <v>EPOL</v>
      </c>
      <c r="C404" s="3" t="s">
        <v>1105</v>
      </c>
    </row>
    <row r="405" spans="1:3">
      <c r="A405" t="s">
        <v>17168</v>
      </c>
      <c r="B405" t="str">
        <f t="shared" si="6"/>
        <v>QQQ</v>
      </c>
      <c r="C405" s="3" t="s">
        <v>1109</v>
      </c>
    </row>
    <row r="406" spans="1:3">
      <c r="A406" t="s">
        <v>17169</v>
      </c>
      <c r="B406" t="str">
        <f t="shared" si="6"/>
        <v>AADR</v>
      </c>
      <c r="C406" s="3" t="s">
        <v>1115</v>
      </c>
    </row>
    <row r="407" spans="1:3">
      <c r="A407" t="s">
        <v>6654</v>
      </c>
      <c r="B407" t="str">
        <f t="shared" si="6"/>
        <v>LIT</v>
      </c>
      <c r="C407" s="3" t="s">
        <v>1117</v>
      </c>
    </row>
    <row r="408" spans="1:3">
      <c r="A408" t="s">
        <v>17170</v>
      </c>
      <c r="B408" t="str">
        <f t="shared" si="6"/>
        <v>GLIN</v>
      </c>
      <c r="C408" s="3" t="s">
        <v>1126</v>
      </c>
    </row>
    <row r="409" spans="1:3">
      <c r="A409" t="s">
        <v>17171</v>
      </c>
      <c r="B409" t="str">
        <f t="shared" si="6"/>
        <v>AMLP</v>
      </c>
      <c r="C409" s="3" t="s">
        <v>1128</v>
      </c>
    </row>
    <row r="410" spans="1:3">
      <c r="A410" t="s">
        <v>6664</v>
      </c>
      <c r="B410" t="str">
        <f t="shared" si="6"/>
        <v>XLK</v>
      </c>
      <c r="C410" s="3" t="s">
        <v>1130</v>
      </c>
    </row>
    <row r="411" spans="1:3">
      <c r="A411" t="s">
        <v>17172</v>
      </c>
      <c r="B411" t="str">
        <f t="shared" si="6"/>
        <v>ENZL</v>
      </c>
      <c r="C411" s="3" t="s">
        <v>1132</v>
      </c>
    </row>
    <row r="412" spans="1:3">
      <c r="A412" t="s">
        <v>17173</v>
      </c>
      <c r="B412" t="str">
        <f t="shared" si="6"/>
        <v>IVOO</v>
      </c>
      <c r="C412" s="3" t="s">
        <v>1134</v>
      </c>
    </row>
    <row r="413" spans="1:3">
      <c r="A413" t="s">
        <v>17174</v>
      </c>
      <c r="B413" t="str">
        <f t="shared" si="6"/>
        <v>IVOG</v>
      </c>
      <c r="C413" s="3" t="s">
        <v>1136</v>
      </c>
    </row>
    <row r="414" spans="1:3">
      <c r="A414" t="s">
        <v>17175</v>
      </c>
      <c r="B414" t="str">
        <f t="shared" si="6"/>
        <v>VIOO</v>
      </c>
      <c r="C414" s="3" t="s">
        <v>1138</v>
      </c>
    </row>
    <row r="415" spans="1:3">
      <c r="A415" t="s">
        <v>17176</v>
      </c>
      <c r="B415" t="str">
        <f t="shared" si="6"/>
        <v>VIOG</v>
      </c>
      <c r="C415" s="3" t="s">
        <v>1140</v>
      </c>
    </row>
    <row r="416" spans="1:3">
      <c r="A416" t="s">
        <v>17177</v>
      </c>
      <c r="B416" t="str">
        <f t="shared" si="6"/>
        <v>VIOV</v>
      </c>
      <c r="C416" s="3" t="s">
        <v>1142</v>
      </c>
    </row>
    <row r="417" spans="1:3">
      <c r="A417" t="s">
        <v>6671</v>
      </c>
      <c r="B417" t="str">
        <f t="shared" si="6"/>
        <v>VOO</v>
      </c>
      <c r="C417" s="3" t="s">
        <v>1144</v>
      </c>
    </row>
    <row r="418" spans="1:3">
      <c r="A418" t="s">
        <v>17178</v>
      </c>
      <c r="B418" t="str">
        <f t="shared" si="6"/>
        <v>VOOG</v>
      </c>
      <c r="C418" s="3" t="s">
        <v>1146</v>
      </c>
    </row>
    <row r="419" spans="1:3">
      <c r="A419" t="s">
        <v>17179</v>
      </c>
      <c r="B419" t="str">
        <f t="shared" si="6"/>
        <v>VOOV</v>
      </c>
      <c r="C419" s="3" t="s">
        <v>1148</v>
      </c>
    </row>
    <row r="420" spans="1:3">
      <c r="A420" t="s">
        <v>17180</v>
      </c>
      <c r="B420" t="str">
        <f t="shared" si="6"/>
        <v>IVOV</v>
      </c>
      <c r="C420" s="3" t="s">
        <v>1150</v>
      </c>
    </row>
    <row r="421" spans="1:3">
      <c r="A421" t="s">
        <v>17181</v>
      </c>
      <c r="B421" t="str">
        <f t="shared" si="6"/>
        <v>ECON</v>
      </c>
      <c r="C421" s="3" t="s">
        <v>1152</v>
      </c>
    </row>
    <row r="422" spans="1:3">
      <c r="A422" t="s">
        <v>6676</v>
      </c>
      <c r="B422" t="str">
        <f t="shared" si="6"/>
        <v>GNR</v>
      </c>
      <c r="C422" s="3" t="s">
        <v>1154</v>
      </c>
    </row>
    <row r="423" spans="1:3">
      <c r="A423" t="s">
        <v>17182</v>
      </c>
      <c r="B423" t="str">
        <f t="shared" si="6"/>
        <v>VONE</v>
      </c>
      <c r="C423" s="3" t="s">
        <v>1157</v>
      </c>
    </row>
    <row r="424" spans="1:3">
      <c r="A424" t="s">
        <v>17183</v>
      </c>
      <c r="B424" t="str">
        <f t="shared" si="6"/>
        <v>VONG</v>
      </c>
      <c r="C424" s="3" t="s">
        <v>1159</v>
      </c>
    </row>
    <row r="425" spans="1:3">
      <c r="A425" t="s">
        <v>17184</v>
      </c>
      <c r="B425" t="str">
        <f t="shared" si="6"/>
        <v>VONV</v>
      </c>
      <c r="C425" s="3" t="s">
        <v>1161</v>
      </c>
    </row>
    <row r="426" spans="1:3">
      <c r="A426" t="s">
        <v>17185</v>
      </c>
      <c r="B426" t="str">
        <f t="shared" si="6"/>
        <v>VTHR</v>
      </c>
      <c r="C426" s="3" t="s">
        <v>1163</v>
      </c>
    </row>
    <row r="427" spans="1:3">
      <c r="A427" t="s">
        <v>17186</v>
      </c>
      <c r="B427" t="str">
        <f t="shared" si="6"/>
        <v>VTWG</v>
      </c>
      <c r="C427" s="3" t="s">
        <v>1165</v>
      </c>
    </row>
    <row r="428" spans="1:3">
      <c r="A428" t="s">
        <v>17187</v>
      </c>
      <c r="B428" t="str">
        <f t="shared" si="6"/>
        <v>VTWO</v>
      </c>
      <c r="C428" s="3" t="s">
        <v>1167</v>
      </c>
    </row>
    <row r="429" spans="1:3">
      <c r="A429" t="s">
        <v>17188</v>
      </c>
      <c r="B429" t="str">
        <f t="shared" si="6"/>
        <v>VTWV</v>
      </c>
      <c r="C429" s="3" t="s">
        <v>1169</v>
      </c>
    </row>
    <row r="430" spans="1:3">
      <c r="A430" t="s">
        <v>17189</v>
      </c>
      <c r="B430" t="str">
        <f t="shared" si="6"/>
        <v>EWZS</v>
      </c>
      <c r="C430" s="3" t="s">
        <v>1171</v>
      </c>
    </row>
    <row r="431" spans="1:3">
      <c r="A431" t="s">
        <v>17190</v>
      </c>
      <c r="B431" t="str">
        <f t="shared" si="6"/>
        <v>ECNS</v>
      </c>
      <c r="C431" s="3" t="s">
        <v>1173</v>
      </c>
    </row>
    <row r="432" spans="1:3">
      <c r="A432" t="s">
        <v>17191</v>
      </c>
      <c r="B432" t="str">
        <f t="shared" si="6"/>
        <v>EPHE</v>
      </c>
      <c r="C432" s="3" t="s">
        <v>1175</v>
      </c>
    </row>
    <row r="433" spans="1:3">
      <c r="A433" t="s">
        <v>17192</v>
      </c>
      <c r="B433" t="str">
        <f t="shared" si="6"/>
        <v>REMX</v>
      </c>
      <c r="C433" s="3" t="s">
        <v>1178</v>
      </c>
    </row>
    <row r="434" spans="1:3">
      <c r="A434" t="s">
        <v>17193</v>
      </c>
      <c r="B434" t="str">
        <f t="shared" si="6"/>
        <v>VNQI</v>
      </c>
      <c r="C434" s="3" t="s">
        <v>1180</v>
      </c>
    </row>
    <row r="435" spans="1:3">
      <c r="A435" t="s">
        <v>17194</v>
      </c>
      <c r="B435" t="str">
        <f t="shared" si="6"/>
        <v>GOEX</v>
      </c>
      <c r="C435" s="3" t="s">
        <v>1182</v>
      </c>
    </row>
    <row r="436" spans="1:3">
      <c r="A436" t="s">
        <v>6692</v>
      </c>
      <c r="B436" t="str">
        <f t="shared" si="6"/>
        <v>URA</v>
      </c>
      <c r="C436" s="3" t="s">
        <v>1184</v>
      </c>
    </row>
    <row r="437" spans="1:3">
      <c r="A437" t="s">
        <v>17195</v>
      </c>
      <c r="B437" t="str">
        <f t="shared" si="6"/>
        <v>KBWY</v>
      </c>
      <c r="C437" s="3" t="s">
        <v>1186</v>
      </c>
    </row>
    <row r="438" spans="1:3">
      <c r="A438" t="s">
        <v>17196</v>
      </c>
      <c r="B438" t="str">
        <f t="shared" si="6"/>
        <v>KBWD</v>
      </c>
      <c r="C438" s="3" t="s">
        <v>1188</v>
      </c>
    </row>
    <row r="439" spans="1:3">
      <c r="A439" t="s">
        <v>17197</v>
      </c>
      <c r="B439" t="str">
        <f t="shared" si="6"/>
        <v>KBWP</v>
      </c>
      <c r="C439" s="3" t="s">
        <v>1190</v>
      </c>
    </row>
    <row r="440" spans="1:3">
      <c r="A440" t="s">
        <v>17198</v>
      </c>
      <c r="B440" t="str">
        <f t="shared" si="6"/>
        <v>GRPM</v>
      </c>
      <c r="C440" s="3" t="s">
        <v>15918</v>
      </c>
    </row>
    <row r="441" spans="1:3">
      <c r="A441" t="s">
        <v>17199</v>
      </c>
      <c r="B441" t="str">
        <f t="shared" si="6"/>
        <v>VIXM</v>
      </c>
      <c r="C441" s="3" t="s">
        <v>1198</v>
      </c>
    </row>
    <row r="442" spans="1:3">
      <c r="A442" t="s">
        <v>17200</v>
      </c>
      <c r="B442" t="str">
        <f t="shared" si="6"/>
        <v>VIXY</v>
      </c>
      <c r="C442" s="3" t="s">
        <v>1200</v>
      </c>
    </row>
    <row r="443" spans="1:3">
      <c r="A443" t="s">
        <v>17201</v>
      </c>
      <c r="B443" t="str">
        <f t="shared" si="6"/>
        <v>SCHM</v>
      </c>
      <c r="C443" s="3" t="s">
        <v>1203</v>
      </c>
    </row>
    <row r="444" spans="1:3">
      <c r="A444" t="s">
        <v>17202</v>
      </c>
      <c r="B444" t="str">
        <f t="shared" si="6"/>
        <v>SCHH</v>
      </c>
      <c r="C444" s="3" t="s">
        <v>1205</v>
      </c>
    </row>
    <row r="445" spans="1:3">
      <c r="A445" t="s">
        <v>6704</v>
      </c>
      <c r="B445" t="str">
        <f t="shared" si="6"/>
        <v>XHE</v>
      </c>
      <c r="C445" s="3" t="s">
        <v>1207</v>
      </c>
    </row>
    <row r="446" spans="1:3">
      <c r="A446" t="s">
        <v>6705</v>
      </c>
      <c r="B446" t="str">
        <f t="shared" si="6"/>
        <v>XTN</v>
      </c>
      <c r="C446" s="3" t="s">
        <v>1209</v>
      </c>
    </row>
    <row r="447" spans="1:3">
      <c r="A447" t="s">
        <v>6706</v>
      </c>
      <c r="B447" t="str">
        <f t="shared" si="6"/>
        <v>XTL</v>
      </c>
      <c r="C447" s="3" t="s">
        <v>1211</v>
      </c>
    </row>
    <row r="448" spans="1:3">
      <c r="A448" t="s">
        <v>17203</v>
      </c>
      <c r="B448" t="str">
        <f t="shared" si="6"/>
        <v>VXUS</v>
      </c>
      <c r="C448" s="3" t="s">
        <v>1214</v>
      </c>
    </row>
    <row r="449" spans="1:3">
      <c r="A449" t="s">
        <v>17204</v>
      </c>
      <c r="B449" t="str">
        <f t="shared" si="6"/>
        <v>ASEA</v>
      </c>
      <c r="C449" s="3" t="s">
        <v>1216</v>
      </c>
    </row>
    <row r="450" spans="1:3">
      <c r="A450" t="s">
        <v>17205</v>
      </c>
      <c r="B450" t="str">
        <f t="shared" ref="B450:B513" si="7">IF(LEFT(C450,1)="U",RIGHT(C450,LEN(C450)-2),RIGHT(C450,LEN(C450)-1))</f>
        <v>NXTG</v>
      </c>
      <c r="C450" s="3" t="s">
        <v>1218</v>
      </c>
    </row>
    <row r="451" spans="1:3">
      <c r="A451" t="s">
        <v>17206</v>
      </c>
      <c r="B451" t="str">
        <f t="shared" si="7"/>
        <v>EDIV</v>
      </c>
      <c r="C451" s="3" t="s">
        <v>1220</v>
      </c>
    </row>
    <row r="452" spans="1:3">
      <c r="A452" t="s">
        <v>17207</v>
      </c>
      <c r="B452" t="str">
        <f t="shared" si="7"/>
        <v>ARGT</v>
      </c>
      <c r="C452" s="3" t="s">
        <v>1223</v>
      </c>
    </row>
    <row r="453" spans="1:3">
      <c r="A453" t="s">
        <v>17208</v>
      </c>
      <c r="B453" t="str">
        <f t="shared" si="7"/>
        <v>MCHI</v>
      </c>
      <c r="C453" s="3" t="s">
        <v>1227</v>
      </c>
    </row>
    <row r="454" spans="1:3">
      <c r="A454" t="s">
        <v>6717</v>
      </c>
      <c r="B454" t="str">
        <f t="shared" si="7"/>
        <v>HDV</v>
      </c>
      <c r="C454" s="3" t="s">
        <v>1229</v>
      </c>
    </row>
    <row r="455" spans="1:3">
      <c r="A455" t="s">
        <v>17209</v>
      </c>
      <c r="B455" t="str">
        <f t="shared" si="7"/>
        <v>FPA</v>
      </c>
      <c r="C455" s="3" t="s">
        <v>1235</v>
      </c>
    </row>
    <row r="456" spans="1:3">
      <c r="A456" t="s">
        <v>17210</v>
      </c>
      <c r="B456" t="str">
        <f t="shared" si="7"/>
        <v>FBZ</v>
      </c>
      <c r="C456" s="3" t="s">
        <v>1237</v>
      </c>
    </row>
    <row r="457" spans="1:3">
      <c r="A457" t="s">
        <v>17211</v>
      </c>
      <c r="B457" t="str">
        <f t="shared" si="7"/>
        <v>FCA</v>
      </c>
      <c r="C457" s="3" t="s">
        <v>1239</v>
      </c>
    </row>
    <row r="458" spans="1:3">
      <c r="A458" t="s">
        <v>17212</v>
      </c>
      <c r="B458" t="str">
        <f t="shared" si="7"/>
        <v>FDT</v>
      </c>
      <c r="C458" s="3" t="s">
        <v>1241</v>
      </c>
    </row>
    <row r="459" spans="1:3">
      <c r="A459" t="s">
        <v>17213</v>
      </c>
      <c r="B459" t="str">
        <f t="shared" si="7"/>
        <v>FEM</v>
      </c>
      <c r="C459" s="3" t="s">
        <v>1243</v>
      </c>
    </row>
    <row r="460" spans="1:3">
      <c r="A460" t="s">
        <v>17214</v>
      </c>
      <c r="B460" t="str">
        <f t="shared" si="7"/>
        <v>FEP</v>
      </c>
      <c r="C460" s="3" t="s">
        <v>1245</v>
      </c>
    </row>
    <row r="461" spans="1:3">
      <c r="A461" t="s">
        <v>17215</v>
      </c>
      <c r="B461" t="str">
        <f t="shared" si="7"/>
        <v>FJP</v>
      </c>
      <c r="C461" s="3" t="s">
        <v>1247</v>
      </c>
    </row>
    <row r="462" spans="1:3">
      <c r="A462" t="s">
        <v>17216</v>
      </c>
      <c r="B462" t="str">
        <f t="shared" si="7"/>
        <v>FLN</v>
      </c>
      <c r="C462" s="3" t="s">
        <v>1249</v>
      </c>
    </row>
    <row r="463" spans="1:3">
      <c r="A463" t="s">
        <v>17217</v>
      </c>
      <c r="B463" t="str">
        <f t="shared" si="7"/>
        <v>FNY</v>
      </c>
      <c r="C463" s="3" t="s">
        <v>1251</v>
      </c>
    </row>
    <row r="464" spans="1:3">
      <c r="A464" t="s">
        <v>17218</v>
      </c>
      <c r="B464" t="str">
        <f t="shared" si="7"/>
        <v>FNK</v>
      </c>
      <c r="C464" s="3" t="s">
        <v>1253</v>
      </c>
    </row>
    <row r="465" spans="1:3">
      <c r="A465" t="s">
        <v>17219</v>
      </c>
      <c r="B465" t="str">
        <f t="shared" si="7"/>
        <v>FYC</v>
      </c>
      <c r="C465" s="3" t="s">
        <v>1255</v>
      </c>
    </row>
    <row r="466" spans="1:3">
      <c r="A466" t="s">
        <v>17220</v>
      </c>
      <c r="B466" t="str">
        <f t="shared" si="7"/>
        <v>FYT</v>
      </c>
      <c r="C466" s="3" t="s">
        <v>1257</v>
      </c>
    </row>
    <row r="467" spans="1:3">
      <c r="A467" t="s">
        <v>17221</v>
      </c>
      <c r="B467" t="str">
        <f t="shared" si="7"/>
        <v>SPHB</v>
      </c>
      <c r="C467" s="3" t="s">
        <v>1260</v>
      </c>
    </row>
    <row r="468" spans="1:3">
      <c r="A468" t="s">
        <v>17222</v>
      </c>
      <c r="B468" t="str">
        <f t="shared" si="7"/>
        <v>SPLV</v>
      </c>
      <c r="C468" s="3" t="s">
        <v>1262</v>
      </c>
    </row>
    <row r="469" spans="1:3">
      <c r="A469" t="s">
        <v>17223</v>
      </c>
      <c r="B469" t="str">
        <f t="shared" si="7"/>
        <v>CARZ</v>
      </c>
      <c r="C469" s="3" t="s">
        <v>1264</v>
      </c>
    </row>
    <row r="470" spans="1:3">
      <c r="A470" t="s">
        <v>17224</v>
      </c>
      <c r="B470" t="str">
        <f t="shared" si="7"/>
        <v>SDIV</v>
      </c>
      <c r="C470" s="3" t="s">
        <v>1266</v>
      </c>
    </row>
    <row r="471" spans="1:3">
      <c r="A471" t="s">
        <v>17225</v>
      </c>
      <c r="B471" t="str">
        <f t="shared" si="7"/>
        <v>DBGR</v>
      </c>
      <c r="C471" s="3" t="s">
        <v>1268</v>
      </c>
    </row>
    <row r="472" spans="1:3">
      <c r="A472" t="s">
        <v>17226</v>
      </c>
      <c r="B472" t="str">
        <f t="shared" si="7"/>
        <v>DBEF</v>
      </c>
      <c r="C472" s="3" t="s">
        <v>1270</v>
      </c>
    </row>
    <row r="473" spans="1:3">
      <c r="A473" t="s">
        <v>17227</v>
      </c>
      <c r="B473" t="str">
        <f t="shared" si="7"/>
        <v>DBEM</v>
      </c>
      <c r="C473" s="3" t="s">
        <v>1272</v>
      </c>
    </row>
    <row r="474" spans="1:3">
      <c r="A474" t="s">
        <v>17228</v>
      </c>
      <c r="B474" t="str">
        <f t="shared" si="7"/>
        <v>DBJP</v>
      </c>
      <c r="C474" s="3" t="s">
        <v>1274</v>
      </c>
    </row>
    <row r="475" spans="1:3">
      <c r="A475" t="s">
        <v>17229</v>
      </c>
      <c r="B475" t="str">
        <f t="shared" si="7"/>
        <v>ROOF</v>
      </c>
      <c r="C475" s="3" t="s">
        <v>1276</v>
      </c>
    </row>
    <row r="476" spans="1:3">
      <c r="A476" t="s">
        <v>17230</v>
      </c>
      <c r="B476" t="str">
        <f t="shared" si="7"/>
        <v>SPGP</v>
      </c>
      <c r="C476" s="3" t="s">
        <v>1280</v>
      </c>
    </row>
    <row r="477" spans="1:3">
      <c r="A477" t="s">
        <v>17231</v>
      </c>
      <c r="B477" t="str">
        <f t="shared" si="7"/>
        <v>SPVM</v>
      </c>
      <c r="C477" s="3" t="s">
        <v>1282</v>
      </c>
    </row>
    <row r="478" spans="1:3">
      <c r="A478" t="s">
        <v>17232</v>
      </c>
      <c r="B478" t="str">
        <f t="shared" si="7"/>
        <v>SKYY</v>
      </c>
      <c r="C478" s="3" t="s">
        <v>1286</v>
      </c>
    </row>
    <row r="479" spans="1:3">
      <c r="A479" t="s">
        <v>17233</v>
      </c>
      <c r="B479" t="str">
        <f t="shared" si="7"/>
        <v>INCO</v>
      </c>
      <c r="C479" s="3" t="s">
        <v>1291</v>
      </c>
    </row>
    <row r="480" spans="1:3">
      <c r="A480" t="s">
        <v>17234</v>
      </c>
      <c r="B480" t="str">
        <f t="shared" si="7"/>
        <v>MORT</v>
      </c>
      <c r="C480" s="3" t="s">
        <v>1293</v>
      </c>
    </row>
    <row r="481" spans="1:3">
      <c r="A481" t="s">
        <v>17235</v>
      </c>
      <c r="B481" t="str">
        <f t="shared" si="7"/>
        <v>EEMS</v>
      </c>
      <c r="C481" s="3" t="s">
        <v>1295</v>
      </c>
    </row>
    <row r="482" spans="1:3">
      <c r="A482" t="s">
        <v>17236</v>
      </c>
      <c r="B482" t="str">
        <f t="shared" si="7"/>
        <v>TILT</v>
      </c>
      <c r="C482" s="3" t="s">
        <v>1302</v>
      </c>
    </row>
    <row r="483" spans="1:3">
      <c r="A483" t="s">
        <v>17237</v>
      </c>
      <c r="B483" t="str">
        <f t="shared" si="7"/>
        <v>GUNR</v>
      </c>
      <c r="C483" s="3" t="s">
        <v>1304</v>
      </c>
    </row>
    <row r="484" spans="1:3">
      <c r="A484" t="s">
        <v>6765</v>
      </c>
      <c r="B484" t="str">
        <f t="shared" si="7"/>
        <v>XSW</v>
      </c>
      <c r="C484" s="3" t="s">
        <v>1308</v>
      </c>
    </row>
    <row r="485" spans="1:3">
      <c r="A485" t="s">
        <v>6766</v>
      </c>
      <c r="B485" t="str">
        <f t="shared" si="7"/>
        <v>XHS</v>
      </c>
      <c r="C485" s="3" t="s">
        <v>1309</v>
      </c>
    </row>
    <row r="486" spans="1:3">
      <c r="A486" t="s">
        <v>6767</v>
      </c>
      <c r="B486" t="str">
        <f t="shared" si="7"/>
        <v>XAR</v>
      </c>
      <c r="C486" s="3" t="s">
        <v>1310</v>
      </c>
    </row>
    <row r="487" spans="1:3">
      <c r="A487" t="s">
        <v>17238</v>
      </c>
      <c r="B487" t="str">
        <f t="shared" si="7"/>
        <v>SURE</v>
      </c>
      <c r="C487" s="3" t="s">
        <v>1313</v>
      </c>
    </row>
    <row r="488" spans="1:3">
      <c r="A488" t="s">
        <v>17239</v>
      </c>
      <c r="B488" t="str">
        <f t="shared" si="7"/>
        <v>SCHD</v>
      </c>
      <c r="C488" s="3" t="s">
        <v>1316</v>
      </c>
    </row>
    <row r="489" spans="1:3">
      <c r="A489" t="s">
        <v>17240</v>
      </c>
      <c r="B489" t="str">
        <f t="shared" si="7"/>
        <v>USMV</v>
      </c>
      <c r="C489" s="3" t="s">
        <v>1318</v>
      </c>
    </row>
    <row r="490" spans="1:3">
      <c r="A490" t="s">
        <v>17241</v>
      </c>
      <c r="B490" t="str">
        <f t="shared" si="7"/>
        <v>EFAV</v>
      </c>
      <c r="C490" s="3" t="s">
        <v>1319</v>
      </c>
    </row>
    <row r="491" spans="1:3">
      <c r="A491" t="s">
        <v>17242</v>
      </c>
      <c r="B491" t="str">
        <f t="shared" si="7"/>
        <v>ACWV</v>
      </c>
      <c r="C491" s="3" t="s">
        <v>1320</v>
      </c>
    </row>
    <row r="492" spans="1:3">
      <c r="A492" t="s">
        <v>17243</v>
      </c>
      <c r="B492" t="str">
        <f t="shared" si="7"/>
        <v>EEMV</v>
      </c>
      <c r="C492" s="3" t="s">
        <v>1321</v>
      </c>
    </row>
    <row r="493" spans="1:3">
      <c r="A493" t="s">
        <v>17244</v>
      </c>
      <c r="B493" t="str">
        <f t="shared" si="7"/>
        <v>KBWB</v>
      </c>
      <c r="C493" s="3" t="s">
        <v>1322</v>
      </c>
    </row>
    <row r="494" spans="1:3">
      <c r="A494" t="s">
        <v>17245</v>
      </c>
      <c r="B494" t="str">
        <f t="shared" si="7"/>
        <v>KBWR</v>
      </c>
      <c r="C494" s="3" t="s">
        <v>1323</v>
      </c>
    </row>
    <row r="495" spans="1:3">
      <c r="A495" t="s">
        <v>17246</v>
      </c>
      <c r="B495" t="str">
        <f t="shared" si="7"/>
        <v>SOCL</v>
      </c>
      <c r="C495" s="3" t="s">
        <v>1325</v>
      </c>
    </row>
    <row r="496" spans="1:3">
      <c r="A496" t="s">
        <v>17247</v>
      </c>
      <c r="B496" t="str">
        <f t="shared" si="7"/>
        <v>GREK</v>
      </c>
      <c r="C496" s="3" t="s">
        <v>1329</v>
      </c>
    </row>
    <row r="497" spans="1:3">
      <c r="A497" t="s">
        <v>6788</v>
      </c>
      <c r="B497" t="str">
        <f t="shared" si="7"/>
        <v>OIH</v>
      </c>
      <c r="C497" s="3" t="s">
        <v>1331</v>
      </c>
    </row>
    <row r="498" spans="1:3">
      <c r="A498" t="s">
        <v>17248</v>
      </c>
      <c r="B498" t="str">
        <f t="shared" si="7"/>
        <v>PPH</v>
      </c>
      <c r="C498" s="3" t="s">
        <v>1332</v>
      </c>
    </row>
    <row r="499" spans="1:3">
      <c r="A499" t="s">
        <v>17249</v>
      </c>
      <c r="B499" t="str">
        <f t="shared" si="7"/>
        <v>BBH</v>
      </c>
      <c r="C499" s="3" t="s">
        <v>1333</v>
      </c>
    </row>
    <row r="500" spans="1:3">
      <c r="A500" t="s">
        <v>17250</v>
      </c>
      <c r="B500" t="str">
        <f t="shared" si="7"/>
        <v>RTH</v>
      </c>
      <c r="C500" s="3" t="s">
        <v>1334</v>
      </c>
    </row>
    <row r="501" spans="1:3">
      <c r="A501" t="s">
        <v>17251</v>
      </c>
      <c r="B501" t="str">
        <f t="shared" si="7"/>
        <v>SMH</v>
      </c>
      <c r="C501" s="3" t="s">
        <v>1335</v>
      </c>
    </row>
    <row r="502" spans="1:3">
      <c r="A502" t="s">
        <v>17252</v>
      </c>
      <c r="B502" t="str">
        <f t="shared" si="7"/>
        <v>URTH</v>
      </c>
      <c r="C502" s="3" t="s">
        <v>1337</v>
      </c>
    </row>
    <row r="503" spans="1:3">
      <c r="A503" t="s">
        <v>17253</v>
      </c>
      <c r="B503" t="str">
        <f t="shared" si="7"/>
        <v>EELV</v>
      </c>
      <c r="C503" s="3" t="s">
        <v>1338</v>
      </c>
    </row>
    <row r="504" spans="1:3">
      <c r="A504" t="s">
        <v>17254</v>
      </c>
      <c r="B504" t="str">
        <f t="shared" si="7"/>
        <v>IDLV</v>
      </c>
      <c r="C504" s="3" t="s">
        <v>1339</v>
      </c>
    </row>
    <row r="505" spans="1:3">
      <c r="A505" t="s">
        <v>17255</v>
      </c>
      <c r="B505" t="str">
        <f t="shared" si="7"/>
        <v>ENOR</v>
      </c>
      <c r="C505" s="3" t="s">
        <v>1340</v>
      </c>
    </row>
    <row r="506" spans="1:3">
      <c r="A506" t="s">
        <v>17256</v>
      </c>
      <c r="B506" t="str">
        <f t="shared" si="7"/>
        <v>EDEN</v>
      </c>
      <c r="C506" s="3" t="s">
        <v>1341</v>
      </c>
    </row>
    <row r="507" spans="1:3">
      <c r="A507" t="s">
        <v>17257</v>
      </c>
      <c r="B507" t="str">
        <f t="shared" si="7"/>
        <v>EFNL</v>
      </c>
      <c r="C507" s="3" t="s">
        <v>1342</v>
      </c>
    </row>
    <row r="508" spans="1:3">
      <c r="A508" t="s">
        <v>17258</v>
      </c>
      <c r="B508" t="str">
        <f t="shared" si="7"/>
        <v>EWUS</v>
      </c>
      <c r="C508" s="3" t="s">
        <v>1344</v>
      </c>
    </row>
    <row r="509" spans="1:3">
      <c r="A509" t="s">
        <v>17259</v>
      </c>
      <c r="B509" t="str">
        <f t="shared" si="7"/>
        <v>VEGI</v>
      </c>
      <c r="C509" s="3" t="s">
        <v>1345</v>
      </c>
    </row>
    <row r="510" spans="1:3">
      <c r="A510" t="s">
        <v>17260</v>
      </c>
      <c r="B510" t="str">
        <f t="shared" si="7"/>
        <v>FILL</v>
      </c>
      <c r="C510" s="3" t="s">
        <v>1346</v>
      </c>
    </row>
    <row r="511" spans="1:3">
      <c r="A511" t="s">
        <v>17261</v>
      </c>
      <c r="B511" t="str">
        <f t="shared" si="7"/>
        <v>PICK</v>
      </c>
      <c r="C511" s="3" t="s">
        <v>1347</v>
      </c>
    </row>
    <row r="512" spans="1:3">
      <c r="A512" t="s">
        <v>17262</v>
      </c>
      <c r="B512" t="str">
        <f t="shared" si="7"/>
        <v>RING</v>
      </c>
      <c r="C512" s="3" t="s">
        <v>1348</v>
      </c>
    </row>
    <row r="513" spans="1:3">
      <c r="A513" t="s">
        <v>17263</v>
      </c>
      <c r="B513" t="str">
        <f t="shared" si="7"/>
        <v>SLVP</v>
      </c>
      <c r="C513" s="3" t="s">
        <v>1349</v>
      </c>
    </row>
    <row r="514" spans="1:3">
      <c r="A514" t="s">
        <v>17264</v>
      </c>
      <c r="B514" t="str">
        <f t="shared" ref="B514:B577" si="8">IF(LEFT(C514,1)="U",RIGHT(C514,LEN(C514)-2),RIGHT(C514,LEN(C514)-1))</f>
        <v>INDA</v>
      </c>
      <c r="C514" s="3" t="s">
        <v>1350</v>
      </c>
    </row>
    <row r="515" spans="1:3">
      <c r="A515" t="s">
        <v>17265</v>
      </c>
      <c r="B515" t="str">
        <f t="shared" si="8"/>
        <v>SMIN</v>
      </c>
      <c r="C515" s="3" t="s">
        <v>1354</v>
      </c>
    </row>
    <row r="516" spans="1:3">
      <c r="A516" t="s">
        <v>17266</v>
      </c>
      <c r="B516" t="str">
        <f t="shared" si="8"/>
        <v>EEMA</v>
      </c>
      <c r="C516" s="3" t="s">
        <v>1355</v>
      </c>
    </row>
    <row r="517" spans="1:3">
      <c r="A517" t="s">
        <v>17267</v>
      </c>
      <c r="B517" t="str">
        <f t="shared" si="8"/>
        <v>FKU</v>
      </c>
      <c r="C517" s="3" t="s">
        <v>1356</v>
      </c>
    </row>
    <row r="518" spans="1:3">
      <c r="A518" t="s">
        <v>17268</v>
      </c>
      <c r="B518" t="str">
        <f t="shared" si="8"/>
        <v>NFTY</v>
      </c>
      <c r="C518" s="3" t="s">
        <v>1357</v>
      </c>
    </row>
    <row r="519" spans="1:3">
      <c r="A519" t="s">
        <v>17269</v>
      </c>
      <c r="B519" t="str">
        <f t="shared" si="8"/>
        <v>FSZ</v>
      </c>
      <c r="C519" s="3" t="s">
        <v>1358</v>
      </c>
    </row>
    <row r="520" spans="1:3">
      <c r="A520" t="s">
        <v>17270</v>
      </c>
      <c r="B520" t="str">
        <f t="shared" si="8"/>
        <v>FGM</v>
      </c>
      <c r="C520" s="3" t="s">
        <v>1359</v>
      </c>
    </row>
    <row r="521" spans="1:3">
      <c r="A521" t="s">
        <v>17271</v>
      </c>
      <c r="B521" t="str">
        <f t="shared" si="8"/>
        <v>FDTS</v>
      </c>
      <c r="C521" s="3" t="s">
        <v>1362</v>
      </c>
    </row>
    <row r="522" spans="1:3">
      <c r="A522" t="s">
        <v>17272</v>
      </c>
      <c r="B522" t="str">
        <f t="shared" si="8"/>
        <v>FEMS</v>
      </c>
      <c r="C522" s="3" t="s">
        <v>1363</v>
      </c>
    </row>
    <row r="523" spans="1:3">
      <c r="A523" t="s">
        <v>17273</v>
      </c>
      <c r="B523" t="str">
        <f t="shared" si="8"/>
        <v>EEMO</v>
      </c>
      <c r="C523" s="3" t="s">
        <v>1365</v>
      </c>
    </row>
    <row r="524" spans="1:3">
      <c r="A524" t="s">
        <v>17274</v>
      </c>
      <c r="B524" t="str">
        <f t="shared" si="8"/>
        <v>IDMO</v>
      </c>
      <c r="C524" s="3" t="s">
        <v>1366</v>
      </c>
    </row>
    <row r="525" spans="1:3">
      <c r="A525" t="s">
        <v>17275</v>
      </c>
      <c r="B525" t="str">
        <f t="shared" si="8"/>
        <v>DVYA</v>
      </c>
      <c r="C525" s="3" t="s">
        <v>1367</v>
      </c>
    </row>
    <row r="526" spans="1:3">
      <c r="A526" t="s">
        <v>17276</v>
      </c>
      <c r="B526" t="str">
        <f t="shared" si="8"/>
        <v>DVYE</v>
      </c>
      <c r="C526" s="3" t="s">
        <v>1368</v>
      </c>
    </row>
    <row r="527" spans="1:3">
      <c r="A527" t="s">
        <v>17277</v>
      </c>
      <c r="B527" t="str">
        <f t="shared" si="8"/>
        <v>SPGM</v>
      </c>
      <c r="C527" s="3" t="s">
        <v>1369</v>
      </c>
    </row>
    <row r="528" spans="1:3">
      <c r="A528" t="s">
        <v>17278</v>
      </c>
      <c r="B528" t="str">
        <f t="shared" si="8"/>
        <v>QQQE</v>
      </c>
      <c r="C528" s="3" t="s">
        <v>1373</v>
      </c>
    </row>
    <row r="529" spans="1:3">
      <c r="A529" t="s">
        <v>17279</v>
      </c>
      <c r="B529" t="str">
        <f t="shared" si="8"/>
        <v>RDVY</v>
      </c>
      <c r="C529" s="3" t="s">
        <v>1383</v>
      </c>
    </row>
    <row r="530" spans="1:3">
      <c r="A530" t="s">
        <v>17280</v>
      </c>
      <c r="B530" t="str">
        <f t="shared" si="8"/>
        <v>MLPA</v>
      </c>
      <c r="C530" s="3" t="s">
        <v>1387</v>
      </c>
    </row>
    <row r="531" spans="1:3">
      <c r="A531" t="s">
        <v>17281</v>
      </c>
      <c r="B531" t="str">
        <f t="shared" si="8"/>
        <v>MOAT</v>
      </c>
      <c r="C531" s="3" t="s">
        <v>1388</v>
      </c>
    </row>
    <row r="532" spans="1:3">
      <c r="A532" t="s">
        <v>17282</v>
      </c>
      <c r="B532" t="str">
        <f t="shared" si="8"/>
        <v>GURU</v>
      </c>
      <c r="C532" s="3" t="s">
        <v>1394</v>
      </c>
    </row>
    <row r="533" spans="1:3">
      <c r="A533" t="s">
        <v>17283</v>
      </c>
      <c r="B533" t="str">
        <f t="shared" si="8"/>
        <v>EMLP</v>
      </c>
      <c r="C533" s="3" t="s">
        <v>1397</v>
      </c>
    </row>
    <row r="534" spans="1:3">
      <c r="A534" t="s">
        <v>17284</v>
      </c>
      <c r="B534" t="str">
        <f t="shared" si="8"/>
        <v>SDOG</v>
      </c>
      <c r="C534" s="3" t="s">
        <v>1398</v>
      </c>
    </row>
    <row r="535" spans="1:3">
      <c r="A535" t="s">
        <v>17285</v>
      </c>
      <c r="B535" t="str">
        <f t="shared" si="8"/>
        <v>VUSE</v>
      </c>
      <c r="C535" s="3" t="s">
        <v>1400</v>
      </c>
    </row>
    <row r="536" spans="1:3">
      <c r="A536" t="s">
        <v>17286</v>
      </c>
      <c r="B536" t="str">
        <f t="shared" si="8"/>
        <v>DBAW</v>
      </c>
      <c r="C536" s="3" t="s">
        <v>1404</v>
      </c>
    </row>
    <row r="537" spans="1:3">
      <c r="A537" t="s">
        <v>6861</v>
      </c>
      <c r="B537" t="str">
        <f t="shared" si="8"/>
        <v>EWS</v>
      </c>
      <c r="C537" s="3" t="s">
        <v>1405</v>
      </c>
    </row>
    <row r="538" spans="1:3">
      <c r="A538" t="s">
        <v>6862</v>
      </c>
      <c r="B538" t="str">
        <f t="shared" si="8"/>
        <v>EWN</v>
      </c>
      <c r="C538" s="3" t="s">
        <v>1406</v>
      </c>
    </row>
    <row r="539" spans="1:3">
      <c r="A539" t="s">
        <v>6863</v>
      </c>
      <c r="B539" t="str">
        <f t="shared" si="8"/>
        <v>EWW</v>
      </c>
      <c r="C539" s="3" t="s">
        <v>1407</v>
      </c>
    </row>
    <row r="540" spans="1:3">
      <c r="A540" t="s">
        <v>6864</v>
      </c>
      <c r="B540" t="str">
        <f t="shared" si="8"/>
        <v>EWM</v>
      </c>
      <c r="C540" s="3" t="s">
        <v>1408</v>
      </c>
    </row>
    <row r="541" spans="1:3">
      <c r="A541" t="s">
        <v>6865</v>
      </c>
      <c r="B541" t="str">
        <f t="shared" si="8"/>
        <v>EWJ</v>
      </c>
      <c r="C541" s="3" t="s">
        <v>1409</v>
      </c>
    </row>
    <row r="542" spans="1:3">
      <c r="A542" t="s">
        <v>6866</v>
      </c>
      <c r="B542" t="str">
        <f t="shared" si="8"/>
        <v>EWA</v>
      </c>
      <c r="C542" s="3" t="s">
        <v>1410</v>
      </c>
    </row>
    <row r="543" spans="1:3">
      <c r="A543" t="s">
        <v>6867</v>
      </c>
      <c r="B543" t="str">
        <f t="shared" si="8"/>
        <v>EWO</v>
      </c>
      <c r="C543" s="3" t="s">
        <v>1411</v>
      </c>
    </row>
    <row r="544" spans="1:3">
      <c r="A544" t="s">
        <v>6868</v>
      </c>
      <c r="B544" t="str">
        <f t="shared" si="8"/>
        <v>EWK</v>
      </c>
      <c r="C544" s="3" t="s">
        <v>1412</v>
      </c>
    </row>
    <row r="545" spans="1:3">
      <c r="A545" t="s">
        <v>6869</v>
      </c>
      <c r="B545" t="str">
        <f t="shared" si="8"/>
        <v>EWC</v>
      </c>
      <c r="C545" s="3" t="s">
        <v>1413</v>
      </c>
    </row>
    <row r="546" spans="1:3">
      <c r="A546" t="s">
        <v>6870</v>
      </c>
      <c r="B546" t="str">
        <f t="shared" si="8"/>
        <v>EWQ</v>
      </c>
      <c r="C546" s="3" t="s">
        <v>1414</v>
      </c>
    </row>
    <row r="547" spans="1:3">
      <c r="A547" t="s">
        <v>6871</v>
      </c>
      <c r="B547" t="str">
        <f t="shared" si="8"/>
        <v>EWG</v>
      </c>
      <c r="C547" s="3" t="s">
        <v>1415</v>
      </c>
    </row>
    <row r="548" spans="1:3">
      <c r="A548" t="s">
        <v>6872</v>
      </c>
      <c r="B548" t="str">
        <f t="shared" si="8"/>
        <v>EWH</v>
      </c>
      <c r="C548" s="3" t="s">
        <v>1416</v>
      </c>
    </row>
    <row r="549" spans="1:3">
      <c r="A549" t="s">
        <v>6873</v>
      </c>
      <c r="B549" t="str">
        <f t="shared" si="8"/>
        <v>EWU</v>
      </c>
      <c r="C549" s="3" t="s">
        <v>1417</v>
      </c>
    </row>
    <row r="550" spans="1:3">
      <c r="A550" t="s">
        <v>6874</v>
      </c>
      <c r="B550" t="str">
        <f t="shared" si="8"/>
        <v>EWI</v>
      </c>
      <c r="C550" s="3" t="s">
        <v>1418</v>
      </c>
    </row>
    <row r="551" spans="1:3">
      <c r="A551" t="s">
        <v>6875</v>
      </c>
      <c r="B551" t="str">
        <f t="shared" si="8"/>
        <v>EWL</v>
      </c>
      <c r="C551" s="3" t="s">
        <v>1419</v>
      </c>
    </row>
    <row r="552" spans="1:3">
      <c r="A552" t="s">
        <v>6876</v>
      </c>
      <c r="B552" t="str">
        <f t="shared" si="8"/>
        <v>EWD</v>
      </c>
      <c r="C552" s="3" t="s">
        <v>1420</v>
      </c>
    </row>
    <row r="553" spans="1:3">
      <c r="A553" t="s">
        <v>6877</v>
      </c>
      <c r="B553" t="str">
        <f t="shared" si="8"/>
        <v>EWP</v>
      </c>
      <c r="C553" s="3" t="s">
        <v>1421</v>
      </c>
    </row>
    <row r="554" spans="1:3">
      <c r="A554" t="s">
        <v>17287</v>
      </c>
      <c r="B554" t="str">
        <f t="shared" si="8"/>
        <v>DWAS</v>
      </c>
      <c r="C554" s="3" t="s">
        <v>1422</v>
      </c>
    </row>
    <row r="555" spans="1:3">
      <c r="A555" t="s">
        <v>17288</v>
      </c>
      <c r="B555" t="str">
        <f t="shared" si="8"/>
        <v>HEWJ</v>
      </c>
      <c r="C555" s="3" t="s">
        <v>1424</v>
      </c>
    </row>
    <row r="556" spans="1:3">
      <c r="A556" t="s">
        <v>17289</v>
      </c>
      <c r="B556" t="str">
        <f t="shared" si="8"/>
        <v>HEWG</v>
      </c>
      <c r="C556" s="3" t="s">
        <v>1425</v>
      </c>
    </row>
    <row r="557" spans="1:3">
      <c r="A557" t="s">
        <v>17290</v>
      </c>
      <c r="B557" t="str">
        <f t="shared" si="8"/>
        <v>HEFA</v>
      </c>
      <c r="C557" s="3" t="s">
        <v>1426</v>
      </c>
    </row>
    <row r="558" spans="1:3">
      <c r="A558" t="s">
        <v>17291</v>
      </c>
      <c r="B558" t="str">
        <f t="shared" si="8"/>
        <v>FV</v>
      </c>
      <c r="C558" s="3" t="s">
        <v>1428</v>
      </c>
    </row>
    <row r="559" spans="1:3">
      <c r="A559" t="s">
        <v>17292</v>
      </c>
      <c r="B559" t="str">
        <f t="shared" si="8"/>
        <v>TDIV</v>
      </c>
      <c r="C559" s="3" t="s">
        <v>1430</v>
      </c>
    </row>
    <row r="560" spans="1:3">
      <c r="A560" t="s">
        <v>17293</v>
      </c>
      <c r="B560" t="str">
        <f t="shared" si="8"/>
        <v>IPKW</v>
      </c>
      <c r="C560" s="3" t="s">
        <v>1431</v>
      </c>
    </row>
    <row r="561" spans="1:3">
      <c r="A561" t="s">
        <v>6888</v>
      </c>
      <c r="B561" t="str">
        <f t="shared" si="8"/>
        <v>KBA</v>
      </c>
      <c r="C561" s="3" t="s">
        <v>1432</v>
      </c>
    </row>
    <row r="562" spans="1:3">
      <c r="A562" t="s">
        <v>17294</v>
      </c>
      <c r="B562" t="str">
        <f t="shared" si="8"/>
        <v>AIRR</v>
      </c>
      <c r="C562" s="3" t="s">
        <v>1433</v>
      </c>
    </row>
    <row r="563" spans="1:3">
      <c r="A563" t="s">
        <v>17295</v>
      </c>
      <c r="B563" t="str">
        <f t="shared" si="8"/>
        <v>DDIV</v>
      </c>
      <c r="C563" s="3" t="s">
        <v>1434</v>
      </c>
    </row>
    <row r="564" spans="1:3">
      <c r="A564" t="s">
        <v>6891</v>
      </c>
      <c r="B564" t="str">
        <f t="shared" si="8"/>
        <v>FM</v>
      </c>
      <c r="C564" s="3" t="s">
        <v>1435</v>
      </c>
    </row>
    <row r="565" spans="1:3">
      <c r="A565" t="s">
        <v>17296</v>
      </c>
      <c r="B565" t="str">
        <f t="shared" si="8"/>
        <v>CXSE</v>
      </c>
      <c r="C565" s="3" t="s">
        <v>1437</v>
      </c>
    </row>
    <row r="566" spans="1:3">
      <c r="A566" t="s">
        <v>17297</v>
      </c>
      <c r="B566" t="str">
        <f t="shared" si="8"/>
        <v>TLTD</v>
      </c>
      <c r="C566" s="3" t="s">
        <v>1438</v>
      </c>
    </row>
    <row r="567" spans="1:3">
      <c r="A567" t="s">
        <v>17298</v>
      </c>
      <c r="B567" t="str">
        <f t="shared" si="8"/>
        <v>TLTE</v>
      </c>
      <c r="C567" s="3" t="s">
        <v>1439</v>
      </c>
    </row>
    <row r="568" spans="1:3">
      <c r="A568" t="s">
        <v>17299</v>
      </c>
      <c r="B568" t="str">
        <f t="shared" si="8"/>
        <v>SPHD</v>
      </c>
      <c r="C568" s="3" t="s">
        <v>1442</v>
      </c>
    </row>
    <row r="569" spans="1:3">
      <c r="A569" t="s">
        <v>17300</v>
      </c>
      <c r="B569" t="str">
        <f t="shared" si="8"/>
        <v>IXUS</v>
      </c>
      <c r="C569" s="3" t="s">
        <v>1443</v>
      </c>
    </row>
    <row r="570" spans="1:3">
      <c r="A570" t="s">
        <v>17301</v>
      </c>
      <c r="B570" t="str">
        <f t="shared" si="8"/>
        <v>IEFA</v>
      </c>
      <c r="C570" s="3" t="s">
        <v>1444</v>
      </c>
    </row>
    <row r="571" spans="1:3">
      <c r="A571" t="s">
        <v>17302</v>
      </c>
      <c r="B571" t="str">
        <f t="shared" si="8"/>
        <v>IEMG</v>
      </c>
      <c r="C571" s="3" t="s">
        <v>1445</v>
      </c>
    </row>
    <row r="572" spans="1:3">
      <c r="A572" t="s">
        <v>6903</v>
      </c>
      <c r="B572" t="str">
        <f t="shared" si="8"/>
        <v>VLU</v>
      </c>
      <c r="C572" s="3" t="s">
        <v>1447</v>
      </c>
    </row>
    <row r="573" spans="1:3">
      <c r="A573" t="s">
        <v>17303</v>
      </c>
      <c r="B573" t="str">
        <f t="shared" si="8"/>
        <v>MMTM</v>
      </c>
      <c r="C573" s="3" t="s">
        <v>1448</v>
      </c>
    </row>
    <row r="574" spans="1:3">
      <c r="A574" t="s">
        <v>17304</v>
      </c>
      <c r="B574" t="str">
        <f t="shared" si="8"/>
        <v>GVAL</v>
      </c>
      <c r="C574" s="3" t="s">
        <v>1449</v>
      </c>
    </row>
    <row r="575" spans="1:3">
      <c r="A575" t="s">
        <v>17305</v>
      </c>
      <c r="B575" t="str">
        <f t="shared" si="8"/>
        <v>SILJ</v>
      </c>
      <c r="C575" s="3" t="s">
        <v>1450</v>
      </c>
    </row>
    <row r="576" spans="1:3">
      <c r="A576" t="s">
        <v>6909</v>
      </c>
      <c r="B576" t="str">
        <f t="shared" si="8"/>
        <v>QDF</v>
      </c>
      <c r="C576" s="3" t="s">
        <v>1453</v>
      </c>
    </row>
    <row r="577" spans="1:3">
      <c r="A577" t="s">
        <v>17306</v>
      </c>
      <c r="B577" t="str">
        <f t="shared" si="8"/>
        <v>QDEF</v>
      </c>
      <c r="C577" s="3" t="s">
        <v>1454</v>
      </c>
    </row>
    <row r="578" spans="1:3">
      <c r="A578" t="s">
        <v>17307</v>
      </c>
      <c r="B578" t="str">
        <f t="shared" ref="B578:B641" si="9">IF(LEFT(C578,1)="U",RIGHT(C578,LEN(C578)-2),RIGHT(C578,LEN(C578)-1))</f>
        <v>BIZD</v>
      </c>
      <c r="C578" s="3" t="s">
        <v>1455</v>
      </c>
    </row>
    <row r="579" spans="1:3">
      <c r="A579" t="s">
        <v>17308</v>
      </c>
      <c r="B579" t="str">
        <f t="shared" si="9"/>
        <v>XSLV</v>
      </c>
      <c r="C579" s="3" t="s">
        <v>1457</v>
      </c>
    </row>
    <row r="580" spans="1:3">
      <c r="A580" t="s">
        <v>17309</v>
      </c>
      <c r="B580" t="str">
        <f t="shared" si="9"/>
        <v>XMLV</v>
      </c>
      <c r="C580" s="3" t="s">
        <v>1458</v>
      </c>
    </row>
    <row r="581" spans="1:3">
      <c r="A581" t="s">
        <v>17310</v>
      </c>
      <c r="B581" t="str">
        <f t="shared" si="9"/>
        <v>LGLV</v>
      </c>
      <c r="C581" s="3" t="s">
        <v>1459</v>
      </c>
    </row>
    <row r="582" spans="1:3">
      <c r="A582" t="s">
        <v>17311</v>
      </c>
      <c r="B582" t="str">
        <f t="shared" si="9"/>
        <v>SMLV</v>
      </c>
      <c r="C582" s="3" t="s">
        <v>1460</v>
      </c>
    </row>
    <row r="583" spans="1:3">
      <c r="A583" t="s">
        <v>6917</v>
      </c>
      <c r="B583" t="str">
        <f t="shared" si="9"/>
        <v>PEX</v>
      </c>
      <c r="C583" s="3" t="s">
        <v>1461</v>
      </c>
    </row>
    <row r="584" spans="1:3">
      <c r="A584" t="s">
        <v>6919</v>
      </c>
      <c r="B584" t="str">
        <f t="shared" si="9"/>
        <v>DIV</v>
      </c>
      <c r="C584" s="3" t="s">
        <v>1463</v>
      </c>
    </row>
    <row r="585" spans="1:3">
      <c r="A585" t="s">
        <v>6920</v>
      </c>
      <c r="B585" t="str">
        <f t="shared" si="9"/>
        <v>NGE</v>
      </c>
      <c r="C585" s="3" t="s">
        <v>1464</v>
      </c>
    </row>
    <row r="586" spans="1:3">
      <c r="A586" t="s">
        <v>17312</v>
      </c>
      <c r="B586" t="str">
        <f t="shared" si="9"/>
        <v>IQDF</v>
      </c>
      <c r="C586" s="3" t="s">
        <v>1468</v>
      </c>
    </row>
    <row r="587" spans="1:3">
      <c r="A587" t="s">
        <v>17313</v>
      </c>
      <c r="B587" t="str">
        <f t="shared" si="9"/>
        <v>IQDE</v>
      </c>
      <c r="C587" s="3" t="s">
        <v>1469</v>
      </c>
    </row>
    <row r="588" spans="1:3">
      <c r="A588" t="s">
        <v>17314</v>
      </c>
      <c r="B588" t="str">
        <f t="shared" si="9"/>
        <v>IQDY</v>
      </c>
      <c r="C588" s="3" t="s">
        <v>1470</v>
      </c>
    </row>
    <row r="589" spans="1:3">
      <c r="A589" t="s">
        <v>17315</v>
      </c>
      <c r="B589" t="str">
        <f t="shared" si="9"/>
        <v>MTUM</v>
      </c>
      <c r="C589" s="3" t="s">
        <v>1471</v>
      </c>
    </row>
    <row r="590" spans="1:3">
      <c r="A590" t="s">
        <v>17316</v>
      </c>
      <c r="B590" t="str">
        <f t="shared" si="9"/>
        <v>SIZE</v>
      </c>
      <c r="C590" s="3" t="s">
        <v>1472</v>
      </c>
    </row>
    <row r="591" spans="1:3">
      <c r="A591" t="s">
        <v>17317</v>
      </c>
      <c r="B591" t="str">
        <f t="shared" si="9"/>
        <v>VLUE</v>
      </c>
      <c r="C591" s="3" t="s">
        <v>1473</v>
      </c>
    </row>
    <row r="592" spans="1:3">
      <c r="A592" t="s">
        <v>17318</v>
      </c>
      <c r="B592" t="str">
        <f t="shared" si="9"/>
        <v>TOLZ</v>
      </c>
      <c r="C592" s="3" t="s">
        <v>1475</v>
      </c>
    </row>
    <row r="593" spans="1:3">
      <c r="A593" t="s">
        <v>17319</v>
      </c>
      <c r="B593" t="str">
        <f t="shared" si="9"/>
        <v>EDOG</v>
      </c>
      <c r="C593" s="3" t="s">
        <v>1476</v>
      </c>
    </row>
    <row r="594" spans="1:3">
      <c r="A594" t="s">
        <v>17320</v>
      </c>
      <c r="B594" t="str">
        <f t="shared" si="9"/>
        <v>SYLD</v>
      </c>
      <c r="C594" s="3" t="s">
        <v>1477</v>
      </c>
    </row>
    <row r="595" spans="1:3">
      <c r="A595" t="s">
        <v>17321</v>
      </c>
      <c r="B595" t="str">
        <f t="shared" si="9"/>
        <v>DGRW</v>
      </c>
      <c r="C595" s="3" t="s">
        <v>1479</v>
      </c>
    </row>
    <row r="596" spans="1:3">
      <c r="A596" t="s">
        <v>17322</v>
      </c>
      <c r="B596" t="str">
        <f t="shared" si="9"/>
        <v>BFOR</v>
      </c>
      <c r="C596" s="3" t="s">
        <v>1485</v>
      </c>
    </row>
    <row r="597" spans="1:3">
      <c r="A597" t="s">
        <v>17323</v>
      </c>
      <c r="B597" t="str">
        <f t="shared" si="9"/>
        <v>UAE</v>
      </c>
      <c r="C597" s="3" t="s">
        <v>1486</v>
      </c>
    </row>
    <row r="598" spans="1:3">
      <c r="A598" t="s">
        <v>6943</v>
      </c>
      <c r="B598" t="str">
        <f t="shared" si="9"/>
        <v>CN</v>
      </c>
      <c r="C598" s="3" t="s">
        <v>1487</v>
      </c>
    </row>
    <row r="599" spans="1:3">
      <c r="A599" t="s">
        <v>17324</v>
      </c>
      <c r="B599" t="str">
        <f t="shared" si="9"/>
        <v>QAT</v>
      </c>
      <c r="C599" s="3" t="s">
        <v>1488</v>
      </c>
    </row>
    <row r="600" spans="1:3">
      <c r="A600" t="s">
        <v>6945</v>
      </c>
      <c r="B600" t="str">
        <f t="shared" si="9"/>
        <v>VRP</v>
      </c>
      <c r="C600" s="3" t="s">
        <v>1489</v>
      </c>
    </row>
    <row r="601" spans="1:3">
      <c r="A601" t="s">
        <v>17325</v>
      </c>
      <c r="B601" t="str">
        <f t="shared" si="9"/>
        <v>EUDG</v>
      </c>
      <c r="C601" s="3" t="s">
        <v>1490</v>
      </c>
    </row>
    <row r="602" spans="1:3">
      <c r="A602" t="s">
        <v>17326</v>
      </c>
      <c r="B602" t="str">
        <f t="shared" si="9"/>
        <v>IHDG</v>
      </c>
      <c r="C602" s="3" t="s">
        <v>1491</v>
      </c>
    </row>
    <row r="603" spans="1:3">
      <c r="A603" t="s">
        <v>17327</v>
      </c>
      <c r="B603" t="str">
        <f t="shared" si="9"/>
        <v>ASHS</v>
      </c>
      <c r="C603" s="3" t="s">
        <v>1494</v>
      </c>
    </row>
    <row r="604" spans="1:3">
      <c r="A604" t="s">
        <v>17328</v>
      </c>
      <c r="B604" t="str">
        <f t="shared" si="9"/>
        <v>QEFA</v>
      </c>
      <c r="C604" s="3" t="s">
        <v>1498</v>
      </c>
    </row>
    <row r="605" spans="1:3">
      <c r="A605" t="s">
        <v>17329</v>
      </c>
      <c r="B605" t="str">
        <f t="shared" si="9"/>
        <v>QEMM</v>
      </c>
      <c r="C605" s="3" t="s">
        <v>1499</v>
      </c>
    </row>
    <row r="606" spans="1:3">
      <c r="A606" t="s">
        <v>17330</v>
      </c>
      <c r="B606" t="str">
        <f t="shared" si="9"/>
        <v>QWLD</v>
      </c>
      <c r="C606" s="3" t="s">
        <v>1500</v>
      </c>
    </row>
    <row r="607" spans="1:3">
      <c r="A607" t="s">
        <v>17331</v>
      </c>
      <c r="B607" t="str">
        <f t="shared" si="9"/>
        <v>IPAC</v>
      </c>
      <c r="C607" s="3" t="s">
        <v>1501</v>
      </c>
    </row>
    <row r="608" spans="1:3">
      <c r="A608" t="s">
        <v>17332</v>
      </c>
      <c r="B608" t="str">
        <f t="shared" si="9"/>
        <v>DGRO</v>
      </c>
      <c r="C608" s="3" t="s">
        <v>1502</v>
      </c>
    </row>
    <row r="609" spans="1:3">
      <c r="A609" t="s">
        <v>17333</v>
      </c>
      <c r="B609" t="str">
        <f t="shared" si="9"/>
        <v>ISRA</v>
      </c>
      <c r="C609" s="3" t="s">
        <v>1506</v>
      </c>
    </row>
    <row r="610" spans="1:3">
      <c r="A610" t="s">
        <v>17334</v>
      </c>
      <c r="B610" t="str">
        <f t="shared" si="9"/>
        <v>DXJS</v>
      </c>
      <c r="C610" s="3" t="s">
        <v>1507</v>
      </c>
    </row>
    <row r="611" spans="1:3">
      <c r="A611" t="s">
        <v>17335</v>
      </c>
      <c r="B611" t="str">
        <f t="shared" si="9"/>
        <v>IDOG</v>
      </c>
      <c r="C611" s="3" t="s">
        <v>1508</v>
      </c>
    </row>
    <row r="612" spans="1:3">
      <c r="A612" t="s">
        <v>17336</v>
      </c>
      <c r="B612" t="str">
        <f t="shared" si="9"/>
        <v>CDC</v>
      </c>
      <c r="C612" s="3" t="s">
        <v>1509</v>
      </c>
    </row>
    <row r="613" spans="1:3">
      <c r="A613" t="s">
        <v>17337</v>
      </c>
      <c r="B613" t="str">
        <f t="shared" si="9"/>
        <v>CFA</v>
      </c>
      <c r="C613" s="3" t="s">
        <v>1510</v>
      </c>
    </row>
    <row r="614" spans="1:3">
      <c r="A614" t="s">
        <v>17338</v>
      </c>
      <c r="B614" t="str">
        <f t="shared" si="9"/>
        <v>CFO</v>
      </c>
      <c r="C614" s="3" t="s">
        <v>1511</v>
      </c>
    </row>
    <row r="615" spans="1:3">
      <c r="A615" t="s">
        <v>17339</v>
      </c>
      <c r="B615" t="str">
        <f t="shared" si="9"/>
        <v>REET</v>
      </c>
      <c r="C615" s="3" t="s">
        <v>1512</v>
      </c>
    </row>
    <row r="616" spans="1:3">
      <c r="A616" t="s">
        <v>17340</v>
      </c>
      <c r="B616" t="str">
        <f t="shared" si="9"/>
        <v>HEZU</v>
      </c>
      <c r="C616" s="3" t="s">
        <v>1513</v>
      </c>
    </row>
    <row r="617" spans="1:3">
      <c r="A617" t="s">
        <v>17341</v>
      </c>
      <c r="B617" t="str">
        <f t="shared" si="9"/>
        <v>SPSM</v>
      </c>
      <c r="C617" s="3" t="s">
        <v>1514</v>
      </c>
    </row>
    <row r="618" spans="1:3">
      <c r="A618" t="s">
        <v>17342</v>
      </c>
      <c r="B618" t="str">
        <f t="shared" si="9"/>
        <v>SGDM</v>
      </c>
      <c r="C618" s="3" t="s">
        <v>1515</v>
      </c>
    </row>
    <row r="619" spans="1:3">
      <c r="A619" t="s">
        <v>17343</v>
      </c>
      <c r="B619" t="str">
        <f t="shared" si="9"/>
        <v>QUAL</v>
      </c>
      <c r="C619" s="3" t="s">
        <v>1516</v>
      </c>
    </row>
    <row r="620" spans="1:3">
      <c r="A620" t="s">
        <v>17344</v>
      </c>
      <c r="B620" t="str">
        <f t="shared" si="9"/>
        <v>IFV</v>
      </c>
      <c r="C620" s="3" t="s">
        <v>1517</v>
      </c>
    </row>
    <row r="621" spans="1:3">
      <c r="A621" t="s">
        <v>17345</v>
      </c>
      <c r="B621" t="str">
        <f t="shared" si="9"/>
        <v>CNXT</v>
      </c>
      <c r="C621" s="3" t="s">
        <v>1518</v>
      </c>
    </row>
    <row r="622" spans="1:3">
      <c r="A622" t="s">
        <v>17346</v>
      </c>
      <c r="B622" t="str">
        <f t="shared" si="9"/>
        <v>DGRS</v>
      </c>
      <c r="C622" s="3" t="s">
        <v>1520</v>
      </c>
    </row>
    <row r="623" spans="1:3">
      <c r="A623" t="s">
        <v>17347</v>
      </c>
      <c r="B623" t="str">
        <f t="shared" si="9"/>
        <v>KWEB</v>
      </c>
      <c r="C623" s="3" t="s">
        <v>1521</v>
      </c>
    </row>
    <row r="624" spans="1:3">
      <c r="A624" t="s">
        <v>17348</v>
      </c>
      <c r="B624" t="str">
        <f t="shared" si="9"/>
        <v>DGRE</v>
      </c>
      <c r="C624" s="3" t="s">
        <v>1522</v>
      </c>
    </row>
    <row r="625" spans="1:3">
      <c r="A625" t="s">
        <v>17349</v>
      </c>
      <c r="B625" t="str">
        <f t="shared" si="9"/>
        <v>MLPX</v>
      </c>
      <c r="C625" s="3" t="s">
        <v>1524</v>
      </c>
    </row>
    <row r="626" spans="1:3">
      <c r="A626" t="s">
        <v>17350</v>
      </c>
      <c r="B626" t="str">
        <f t="shared" si="9"/>
        <v>FNDB</v>
      </c>
      <c r="C626" s="3" t="s">
        <v>1525</v>
      </c>
    </row>
    <row r="627" spans="1:3">
      <c r="A627" t="s">
        <v>17351</v>
      </c>
      <c r="B627" t="str">
        <f t="shared" si="9"/>
        <v>FNDX</v>
      </c>
      <c r="C627" s="3" t="s">
        <v>1526</v>
      </c>
    </row>
    <row r="628" spans="1:3">
      <c r="A628" t="s">
        <v>17352</v>
      </c>
      <c r="B628" t="str">
        <f t="shared" si="9"/>
        <v>FNDA</v>
      </c>
      <c r="C628" s="3" t="s">
        <v>1527</v>
      </c>
    </row>
    <row r="629" spans="1:3">
      <c r="A629" t="s">
        <v>17353</v>
      </c>
      <c r="B629" t="str">
        <f t="shared" si="9"/>
        <v>FNDF</v>
      </c>
      <c r="C629" s="3" t="s">
        <v>1528</v>
      </c>
    </row>
    <row r="630" spans="1:3">
      <c r="A630" t="s">
        <v>17354</v>
      </c>
      <c r="B630" t="str">
        <f t="shared" si="9"/>
        <v>FNDC</v>
      </c>
      <c r="C630" s="3" t="s">
        <v>1529</v>
      </c>
    </row>
    <row r="631" spans="1:3">
      <c r="A631" t="s">
        <v>17355</v>
      </c>
      <c r="B631" t="str">
        <f t="shared" si="9"/>
        <v>FNDE</v>
      </c>
      <c r="C631" s="3" t="s">
        <v>1530</v>
      </c>
    </row>
    <row r="632" spans="1:3">
      <c r="A632" t="s">
        <v>17356</v>
      </c>
      <c r="B632" t="str">
        <f t="shared" si="9"/>
        <v>FID</v>
      </c>
      <c r="C632" s="3" t="s">
        <v>1531</v>
      </c>
    </row>
    <row r="633" spans="1:3">
      <c r="A633" t="s">
        <v>17357</v>
      </c>
      <c r="B633" t="str">
        <f t="shared" si="9"/>
        <v>CSF</v>
      </c>
      <c r="C633" s="3" t="s">
        <v>1532</v>
      </c>
    </row>
    <row r="634" spans="1:3">
      <c r="A634" t="s">
        <v>17358</v>
      </c>
      <c r="B634" t="str">
        <f t="shared" si="9"/>
        <v>RDIV</v>
      </c>
      <c r="C634" s="3" t="s">
        <v>1535</v>
      </c>
    </row>
    <row r="635" spans="1:3">
      <c r="A635" t="s">
        <v>17359</v>
      </c>
      <c r="B635" t="str">
        <f t="shared" si="9"/>
        <v>DBEU</v>
      </c>
      <c r="C635" s="3" t="s">
        <v>1536</v>
      </c>
    </row>
    <row r="636" spans="1:3">
      <c r="A636" t="s">
        <v>17360</v>
      </c>
      <c r="B636" t="str">
        <f t="shared" si="9"/>
        <v>HAUZ</v>
      </c>
      <c r="C636" s="3" t="s">
        <v>1537</v>
      </c>
    </row>
    <row r="637" spans="1:3">
      <c r="A637" t="s">
        <v>17361</v>
      </c>
      <c r="B637" t="str">
        <f t="shared" si="9"/>
        <v>EFAD</v>
      </c>
      <c r="C637" s="3" t="s">
        <v>1541</v>
      </c>
    </row>
    <row r="638" spans="1:3">
      <c r="A638" t="s">
        <v>17362</v>
      </c>
      <c r="B638" t="str">
        <f t="shared" si="9"/>
        <v>WBIF</v>
      </c>
      <c r="C638" s="3" t="s">
        <v>1542</v>
      </c>
    </row>
    <row r="639" spans="1:3">
      <c r="A639" t="s">
        <v>17363</v>
      </c>
      <c r="B639" t="str">
        <f t="shared" si="9"/>
        <v>WBIG</v>
      </c>
      <c r="C639" s="3" t="s">
        <v>1543</v>
      </c>
    </row>
    <row r="640" spans="1:3">
      <c r="A640" t="s">
        <v>17364</v>
      </c>
      <c r="B640" t="str">
        <f t="shared" si="9"/>
        <v>WBIL</v>
      </c>
      <c r="C640" s="3" t="s">
        <v>1544</v>
      </c>
    </row>
    <row r="641" spans="1:3">
      <c r="A641" t="s">
        <v>17365</v>
      </c>
      <c r="B641" t="str">
        <f t="shared" si="9"/>
        <v>DEEP</v>
      </c>
      <c r="C641" s="3" t="s">
        <v>1548</v>
      </c>
    </row>
    <row r="642" spans="1:3">
      <c r="A642" t="s">
        <v>17366</v>
      </c>
      <c r="B642" t="str">
        <f t="shared" ref="B642:B705" si="10">IF(LEFT(C642,1)="U",RIGHT(C642,LEN(C642)-2),RIGHT(C642,LEN(C642)-1))</f>
        <v>HEEM</v>
      </c>
      <c r="C642" s="3" t="s">
        <v>1550</v>
      </c>
    </row>
    <row r="643" spans="1:3">
      <c r="A643" t="s">
        <v>17367</v>
      </c>
      <c r="B643" t="str">
        <f t="shared" si="10"/>
        <v>NFRA</v>
      </c>
      <c r="C643" s="3" t="s">
        <v>1551</v>
      </c>
    </row>
    <row r="644" spans="1:3">
      <c r="A644" t="s">
        <v>17368</v>
      </c>
      <c r="B644" t="str">
        <f t="shared" si="10"/>
        <v>ARKQ</v>
      </c>
      <c r="C644" s="3" t="s">
        <v>1552</v>
      </c>
    </row>
    <row r="645" spans="1:3">
      <c r="A645" t="s">
        <v>17369</v>
      </c>
      <c r="B645" t="str">
        <f t="shared" si="10"/>
        <v>ARKW</v>
      </c>
      <c r="C645" s="3" t="s">
        <v>1553</v>
      </c>
    </row>
    <row r="646" spans="1:3">
      <c r="A646" t="s">
        <v>17370</v>
      </c>
      <c r="B646" t="str">
        <f t="shared" si="10"/>
        <v>NOBL</v>
      </c>
      <c r="C646" s="3" t="s">
        <v>1555</v>
      </c>
    </row>
    <row r="647" spans="1:3">
      <c r="A647" t="s">
        <v>17371</v>
      </c>
      <c r="B647" t="str">
        <f t="shared" si="10"/>
        <v>CIZ</v>
      </c>
      <c r="C647" s="3" t="s">
        <v>1556</v>
      </c>
    </row>
    <row r="648" spans="1:3">
      <c r="A648" t="s">
        <v>17372</v>
      </c>
      <c r="B648" t="str">
        <f t="shared" si="10"/>
        <v>AMZA</v>
      </c>
      <c r="C648" s="3" t="s">
        <v>1558</v>
      </c>
    </row>
    <row r="649" spans="1:3">
      <c r="A649" t="s">
        <v>17373</v>
      </c>
      <c r="B649" t="str">
        <f t="shared" si="10"/>
        <v>IPOS</v>
      </c>
      <c r="C649" s="3" t="s">
        <v>1559</v>
      </c>
    </row>
    <row r="650" spans="1:3">
      <c r="A650" t="s">
        <v>7015</v>
      </c>
      <c r="B650" t="str">
        <f t="shared" si="10"/>
        <v>IPO</v>
      </c>
      <c r="C650" s="3" t="s">
        <v>1560</v>
      </c>
    </row>
    <row r="651" spans="1:3">
      <c r="A651" t="s">
        <v>17374</v>
      </c>
      <c r="B651" t="str">
        <f t="shared" si="10"/>
        <v>QVAL</v>
      </c>
      <c r="C651" s="3" t="s">
        <v>15920</v>
      </c>
    </row>
    <row r="652" spans="1:3">
      <c r="A652" t="s">
        <v>17375</v>
      </c>
      <c r="B652" t="str">
        <f t="shared" si="10"/>
        <v>FEUZ</v>
      </c>
      <c r="C652" s="3" t="s">
        <v>1570</v>
      </c>
    </row>
    <row r="653" spans="1:3">
      <c r="A653" t="s">
        <v>17376</v>
      </c>
      <c r="B653" t="str">
        <f t="shared" si="10"/>
        <v>DAX</v>
      </c>
      <c r="C653" s="3" t="s">
        <v>1571</v>
      </c>
    </row>
    <row r="654" spans="1:3">
      <c r="A654" t="s">
        <v>17377</v>
      </c>
      <c r="B654" t="str">
        <f t="shared" si="10"/>
        <v>ARKK</v>
      </c>
      <c r="C654" s="3" t="s">
        <v>1572</v>
      </c>
    </row>
    <row r="655" spans="1:3">
      <c r="A655" t="s">
        <v>17378</v>
      </c>
      <c r="B655" t="str">
        <f t="shared" si="10"/>
        <v>ARKG</v>
      </c>
      <c r="C655" s="3" t="s">
        <v>1573</v>
      </c>
    </row>
    <row r="656" spans="1:3">
      <c r="A656" t="s">
        <v>17379</v>
      </c>
      <c r="B656" t="str">
        <f t="shared" si="10"/>
        <v>GMOM</v>
      </c>
      <c r="C656" s="3" t="s">
        <v>1574</v>
      </c>
    </row>
    <row r="657" spans="1:3">
      <c r="A657" t="s">
        <v>17380</v>
      </c>
      <c r="B657" t="str">
        <f t="shared" si="10"/>
        <v>FPXI</v>
      </c>
      <c r="C657" s="3" t="s">
        <v>1576</v>
      </c>
    </row>
    <row r="658" spans="1:3">
      <c r="A658" t="s">
        <v>17381</v>
      </c>
      <c r="B658" t="str">
        <f t="shared" si="10"/>
        <v>JPIN</v>
      </c>
      <c r="C658" s="3" t="s">
        <v>1578</v>
      </c>
    </row>
    <row r="659" spans="1:3">
      <c r="A659" t="s">
        <v>17382</v>
      </c>
      <c r="B659" t="str">
        <f t="shared" si="10"/>
        <v>HACK</v>
      </c>
      <c r="C659" s="3" t="s">
        <v>1581</v>
      </c>
    </row>
    <row r="660" spans="1:3">
      <c r="A660" t="s">
        <v>17383</v>
      </c>
      <c r="B660" t="str">
        <f t="shared" si="10"/>
        <v>EMQQ</v>
      </c>
      <c r="C660" s="3" t="s">
        <v>1582</v>
      </c>
    </row>
    <row r="661" spans="1:3">
      <c r="A661" t="s">
        <v>17384</v>
      </c>
      <c r="B661" t="str">
        <f t="shared" si="10"/>
        <v>ROBO</v>
      </c>
      <c r="C661" s="3" t="s">
        <v>1584</v>
      </c>
    </row>
    <row r="662" spans="1:3">
      <c r="A662" t="s">
        <v>17385</v>
      </c>
      <c r="B662" t="str">
        <f t="shared" si="10"/>
        <v>FDIS</v>
      </c>
      <c r="C662" s="3" t="s">
        <v>1586</v>
      </c>
    </row>
    <row r="663" spans="1:3">
      <c r="A663" t="s">
        <v>17386</v>
      </c>
      <c r="B663" t="str">
        <f t="shared" si="10"/>
        <v>FSTA</v>
      </c>
      <c r="C663" s="3" t="s">
        <v>1587</v>
      </c>
    </row>
    <row r="664" spans="1:3">
      <c r="A664" t="s">
        <v>17387</v>
      </c>
      <c r="B664" t="str">
        <f t="shared" si="10"/>
        <v>FENY</v>
      </c>
      <c r="C664" s="3" t="s">
        <v>1588</v>
      </c>
    </row>
    <row r="665" spans="1:3">
      <c r="A665" t="s">
        <v>17388</v>
      </c>
      <c r="B665" t="str">
        <f t="shared" si="10"/>
        <v>FNCL</v>
      </c>
      <c r="C665" s="3" t="s">
        <v>1589</v>
      </c>
    </row>
    <row r="666" spans="1:3">
      <c r="A666" t="s">
        <v>17389</v>
      </c>
      <c r="B666" t="str">
        <f t="shared" si="10"/>
        <v>FHLC</v>
      </c>
      <c r="C666" s="3" t="s">
        <v>1590</v>
      </c>
    </row>
    <row r="667" spans="1:3">
      <c r="A667" t="s">
        <v>17390</v>
      </c>
      <c r="B667" t="str">
        <f t="shared" si="10"/>
        <v>FIDU</v>
      </c>
      <c r="C667" s="3" t="s">
        <v>1591</v>
      </c>
    </row>
    <row r="668" spans="1:3">
      <c r="A668" t="s">
        <v>17391</v>
      </c>
      <c r="B668" t="str">
        <f t="shared" si="10"/>
        <v>FTEC</v>
      </c>
      <c r="C668" s="3" t="s">
        <v>1592</v>
      </c>
    </row>
    <row r="669" spans="1:3">
      <c r="A669" t="s">
        <v>17392</v>
      </c>
      <c r="B669" t="str">
        <f t="shared" si="10"/>
        <v>FMAT</v>
      </c>
      <c r="C669" s="3" t="s">
        <v>1593</v>
      </c>
    </row>
    <row r="670" spans="1:3">
      <c r="A670" t="s">
        <v>17393</v>
      </c>
      <c r="B670" t="str">
        <f t="shared" si="10"/>
        <v>FCOM</v>
      </c>
      <c r="C670" s="3" t="s">
        <v>1594</v>
      </c>
    </row>
    <row r="671" spans="1:3">
      <c r="A671" t="s">
        <v>17394</v>
      </c>
      <c r="B671" t="str">
        <f t="shared" si="10"/>
        <v>FUTY</v>
      </c>
      <c r="C671" s="3" t="s">
        <v>1595</v>
      </c>
    </row>
    <row r="672" spans="1:3">
      <c r="A672" t="s">
        <v>17395</v>
      </c>
      <c r="B672" t="str">
        <f t="shared" si="10"/>
        <v>NZAC</v>
      </c>
      <c r="C672" s="3" t="s">
        <v>1596</v>
      </c>
    </row>
    <row r="673" spans="1:3">
      <c r="A673" t="s">
        <v>17396</v>
      </c>
      <c r="B673" t="str">
        <f t="shared" si="10"/>
        <v>VIDI</v>
      </c>
      <c r="C673" s="3" t="s">
        <v>1597</v>
      </c>
    </row>
    <row r="674" spans="1:3">
      <c r="A674" t="s">
        <v>17397</v>
      </c>
      <c r="B674" t="str">
        <f t="shared" si="10"/>
        <v>ENFR</v>
      </c>
      <c r="C674" s="3" t="s">
        <v>1598</v>
      </c>
    </row>
    <row r="675" spans="1:3">
      <c r="A675" t="s">
        <v>17398</v>
      </c>
      <c r="B675" t="str">
        <f t="shared" si="10"/>
        <v>ASHR</v>
      </c>
      <c r="C675" s="3" t="s">
        <v>1601</v>
      </c>
    </row>
    <row r="676" spans="1:3">
      <c r="A676" t="s">
        <v>17399</v>
      </c>
      <c r="B676" t="str">
        <f t="shared" si="10"/>
        <v>GQRE</v>
      </c>
      <c r="C676" s="3" t="s">
        <v>1602</v>
      </c>
    </row>
    <row r="677" spans="1:3">
      <c r="A677" t="s">
        <v>17400</v>
      </c>
      <c r="B677" t="str">
        <f t="shared" si="10"/>
        <v>EMFM</v>
      </c>
      <c r="C677" s="3" t="s">
        <v>1603</v>
      </c>
    </row>
    <row r="678" spans="1:3">
      <c r="A678" t="s">
        <v>17401</v>
      </c>
      <c r="B678" t="str">
        <f t="shared" si="10"/>
        <v>PGAL</v>
      </c>
      <c r="C678" s="3" t="s">
        <v>1604</v>
      </c>
    </row>
    <row r="679" spans="1:3">
      <c r="A679" t="s">
        <v>17402</v>
      </c>
      <c r="B679" t="str">
        <f t="shared" si="10"/>
        <v>FYLD</v>
      </c>
      <c r="C679" s="3" t="s">
        <v>1605</v>
      </c>
    </row>
    <row r="680" spans="1:3">
      <c r="A680" t="s">
        <v>17403</v>
      </c>
      <c r="B680" t="str">
        <f t="shared" si="10"/>
        <v>CRBN</v>
      </c>
      <c r="C680" s="3" t="s">
        <v>1607</v>
      </c>
    </row>
    <row r="681" spans="1:3">
      <c r="A681" t="s">
        <v>17404</v>
      </c>
      <c r="B681" t="str">
        <f t="shared" si="10"/>
        <v>XSOE</v>
      </c>
      <c r="C681" s="3" t="s">
        <v>1609</v>
      </c>
    </row>
    <row r="682" spans="1:3">
      <c r="A682" t="s">
        <v>17405</v>
      </c>
      <c r="B682" t="str">
        <f t="shared" si="10"/>
        <v>DBEZ</v>
      </c>
      <c r="C682" s="3" t="s">
        <v>1610</v>
      </c>
    </row>
    <row r="683" spans="1:3">
      <c r="A683" t="s">
        <v>17406</v>
      </c>
      <c r="B683" t="str">
        <f t="shared" si="10"/>
        <v>IVAL</v>
      </c>
      <c r="C683" s="3" t="s">
        <v>15921</v>
      </c>
    </row>
    <row r="684" spans="1:3">
      <c r="A684" t="s">
        <v>7064</v>
      </c>
      <c r="B684" t="str">
        <f t="shared" si="10"/>
        <v>BBC</v>
      </c>
      <c r="C684" s="3" t="s">
        <v>1612</v>
      </c>
    </row>
    <row r="685" spans="1:3">
      <c r="A685" t="s">
        <v>7065</v>
      </c>
      <c r="B685" t="str">
        <f t="shared" si="10"/>
        <v>BBP</v>
      </c>
      <c r="C685" s="3" t="s">
        <v>1613</v>
      </c>
    </row>
    <row r="686" spans="1:3">
      <c r="A686" t="s">
        <v>17407</v>
      </c>
      <c r="B686" t="str">
        <f t="shared" si="10"/>
        <v>EQAL</v>
      </c>
      <c r="C686" s="3" t="s">
        <v>1614</v>
      </c>
    </row>
    <row r="687" spans="1:3">
      <c r="A687" t="s">
        <v>17408</v>
      </c>
      <c r="B687" t="str">
        <f t="shared" si="10"/>
        <v>SBIO</v>
      </c>
      <c r="C687" s="3" t="s">
        <v>1615</v>
      </c>
    </row>
    <row r="688" spans="1:3">
      <c r="A688" t="s">
        <v>17409</v>
      </c>
      <c r="B688" t="str">
        <f t="shared" si="10"/>
        <v>JPEM</v>
      </c>
      <c r="C688" s="3" t="s">
        <v>1617</v>
      </c>
    </row>
    <row r="689" spans="1:3">
      <c r="A689" t="s">
        <v>17410</v>
      </c>
      <c r="B689" t="str">
        <f t="shared" si="10"/>
        <v>IQLT</v>
      </c>
      <c r="C689" s="3" t="s">
        <v>1618</v>
      </c>
    </row>
    <row r="690" spans="1:3">
      <c r="A690" t="s">
        <v>17411</v>
      </c>
      <c r="B690" t="str">
        <f t="shared" si="10"/>
        <v>IMTM</v>
      </c>
      <c r="C690" s="3" t="s">
        <v>1619</v>
      </c>
    </row>
    <row r="691" spans="1:3">
      <c r="A691" t="s">
        <v>17412</v>
      </c>
      <c r="B691" t="str">
        <f t="shared" si="10"/>
        <v>FREL</v>
      </c>
      <c r="C691" s="3" t="s">
        <v>1620</v>
      </c>
    </row>
    <row r="692" spans="1:3">
      <c r="A692" t="s">
        <v>17413</v>
      </c>
      <c r="B692" t="str">
        <f t="shared" si="10"/>
        <v>SMDV</v>
      </c>
      <c r="C692" s="3" t="s">
        <v>1621</v>
      </c>
    </row>
    <row r="693" spans="1:3">
      <c r="A693" t="s">
        <v>17414</v>
      </c>
      <c r="B693" t="str">
        <f t="shared" si="10"/>
        <v>REGL</v>
      </c>
      <c r="C693" s="3" t="s">
        <v>1622</v>
      </c>
    </row>
    <row r="694" spans="1:3">
      <c r="A694" t="s">
        <v>17415</v>
      </c>
      <c r="B694" t="str">
        <f t="shared" si="10"/>
        <v>KALL</v>
      </c>
      <c r="C694" s="3" t="s">
        <v>1624</v>
      </c>
    </row>
    <row r="695" spans="1:3">
      <c r="A695" t="s">
        <v>17416</v>
      </c>
      <c r="B695" t="str">
        <f t="shared" si="10"/>
        <v>RODM</v>
      </c>
      <c r="C695" s="3" t="s">
        <v>1627</v>
      </c>
    </row>
    <row r="696" spans="1:3">
      <c r="A696" t="s">
        <v>17417</v>
      </c>
      <c r="B696" t="str">
        <f t="shared" si="10"/>
        <v>ROAM</v>
      </c>
      <c r="C696" s="3" t="s">
        <v>1629</v>
      </c>
    </row>
    <row r="697" spans="1:3">
      <c r="A697" t="s">
        <v>17418</v>
      </c>
      <c r="B697" t="str">
        <f t="shared" si="10"/>
        <v>ROUS</v>
      </c>
      <c r="C697" s="3" t="s">
        <v>1631</v>
      </c>
    </row>
    <row r="698" spans="1:3">
      <c r="A698" t="s">
        <v>17419</v>
      </c>
      <c r="B698" t="str">
        <f t="shared" si="10"/>
        <v>EUSC</v>
      </c>
      <c r="C698" s="3" t="s">
        <v>1633</v>
      </c>
    </row>
    <row r="699" spans="1:3">
      <c r="A699" t="s">
        <v>17420</v>
      </c>
      <c r="B699" t="str">
        <f t="shared" si="10"/>
        <v>AFTY</v>
      </c>
      <c r="C699" s="3" t="s">
        <v>1637</v>
      </c>
    </row>
    <row r="700" spans="1:3">
      <c r="A700" t="s">
        <v>17421</v>
      </c>
      <c r="B700" t="str">
        <f t="shared" si="10"/>
        <v>SRET</v>
      </c>
      <c r="C700" s="3" t="s">
        <v>1639</v>
      </c>
    </row>
    <row r="701" spans="1:3">
      <c r="A701" t="s">
        <v>17422</v>
      </c>
      <c r="B701" t="str">
        <f t="shared" si="10"/>
        <v>SDEM</v>
      </c>
      <c r="C701" s="3" t="s">
        <v>1640</v>
      </c>
    </row>
    <row r="702" spans="1:3">
      <c r="A702" t="s">
        <v>17423</v>
      </c>
      <c r="B702" t="str">
        <f t="shared" si="10"/>
        <v>XT</v>
      </c>
      <c r="C702" s="3" t="s">
        <v>1641</v>
      </c>
    </row>
    <row r="703" spans="1:3">
      <c r="A703" t="s">
        <v>17424</v>
      </c>
      <c r="B703" t="str">
        <f t="shared" si="10"/>
        <v>ROSC</v>
      </c>
      <c r="C703" s="3" t="s">
        <v>1642</v>
      </c>
    </row>
    <row r="704" spans="1:3">
      <c r="A704" t="s">
        <v>17425</v>
      </c>
      <c r="B704" t="str">
        <f t="shared" si="10"/>
        <v>SGDJ</v>
      </c>
      <c r="C704" s="3" t="s">
        <v>1643</v>
      </c>
    </row>
    <row r="705" spans="1:3">
      <c r="A705" t="s">
        <v>17426</v>
      </c>
      <c r="B705" t="str">
        <f t="shared" si="10"/>
        <v>XRLV</v>
      </c>
      <c r="C705" s="3" t="s">
        <v>1644</v>
      </c>
    </row>
    <row r="706" spans="1:3">
      <c r="A706" t="s">
        <v>17427</v>
      </c>
      <c r="B706" t="str">
        <f t="shared" ref="B706:B769" si="11">IF(LEFT(C706,1)="U",RIGHT(C706,LEN(C706)-2),RIGHT(C706,LEN(C706)-1))</f>
        <v>FFTY</v>
      </c>
      <c r="C706" s="3" t="s">
        <v>1645</v>
      </c>
    </row>
    <row r="707" spans="1:3">
      <c r="A707" t="s">
        <v>7098</v>
      </c>
      <c r="B707" t="str">
        <f t="shared" si="11"/>
        <v>QUS</v>
      </c>
      <c r="C707" s="3" t="s">
        <v>1646</v>
      </c>
    </row>
    <row r="708" spans="1:3">
      <c r="A708" t="s">
        <v>17428</v>
      </c>
      <c r="B708" t="str">
        <f t="shared" si="11"/>
        <v>SMCP</v>
      </c>
      <c r="C708" s="3" t="s">
        <v>1648</v>
      </c>
    </row>
    <row r="709" spans="1:3">
      <c r="A709" t="s">
        <v>7101</v>
      </c>
      <c r="B709" t="str">
        <f t="shared" si="11"/>
        <v>PAK</v>
      </c>
      <c r="C709" s="3" t="s">
        <v>1649</v>
      </c>
    </row>
    <row r="710" spans="1:3">
      <c r="A710" t="s">
        <v>17429</v>
      </c>
      <c r="B710" t="str">
        <f t="shared" si="11"/>
        <v>JETS</v>
      </c>
      <c r="C710" s="3" t="s">
        <v>1650</v>
      </c>
    </row>
    <row r="711" spans="1:3">
      <c r="A711" t="s">
        <v>17430</v>
      </c>
      <c r="B711" t="str">
        <f t="shared" si="11"/>
        <v>LRGF</v>
      </c>
      <c r="C711" s="3" t="s">
        <v>1651</v>
      </c>
    </row>
    <row r="712" spans="1:3">
      <c r="A712" t="s">
        <v>17431</v>
      </c>
      <c r="B712" t="str">
        <f t="shared" si="11"/>
        <v>SMLF</v>
      </c>
      <c r="C712" s="3" t="s">
        <v>1652</v>
      </c>
    </row>
    <row r="713" spans="1:3">
      <c r="A713" t="s">
        <v>17432</v>
      </c>
      <c r="B713" t="str">
        <f t="shared" si="11"/>
        <v>ISCF</v>
      </c>
      <c r="C713" s="3" t="s">
        <v>1653</v>
      </c>
    </row>
    <row r="714" spans="1:3">
      <c r="A714" t="s">
        <v>17433</v>
      </c>
      <c r="B714" t="str">
        <f t="shared" si="11"/>
        <v>GLOF</v>
      </c>
      <c r="C714" s="3" t="s">
        <v>1654</v>
      </c>
    </row>
    <row r="715" spans="1:3">
      <c r="A715" t="s">
        <v>17434</v>
      </c>
      <c r="B715" t="str">
        <f t="shared" si="11"/>
        <v>INTF</v>
      </c>
      <c r="C715" s="3" t="s">
        <v>1656</v>
      </c>
    </row>
    <row r="716" spans="1:3">
      <c r="A716" t="s">
        <v>17435</v>
      </c>
      <c r="B716" t="str">
        <f t="shared" si="11"/>
        <v>PTLC</v>
      </c>
      <c r="C716" s="3" t="s">
        <v>1663</v>
      </c>
    </row>
    <row r="717" spans="1:3">
      <c r="A717" t="s">
        <v>17436</v>
      </c>
      <c r="B717" t="str">
        <f t="shared" si="11"/>
        <v>PTNQ</v>
      </c>
      <c r="C717" s="3" t="s">
        <v>1664</v>
      </c>
    </row>
    <row r="718" spans="1:3">
      <c r="A718" t="s">
        <v>17437</v>
      </c>
      <c r="B718" t="str">
        <f t="shared" si="11"/>
        <v>PTMC</v>
      </c>
      <c r="C718" s="3" t="s">
        <v>1665</v>
      </c>
    </row>
    <row r="719" spans="1:3">
      <c r="A719" t="s">
        <v>17438</v>
      </c>
      <c r="B719" t="str">
        <f t="shared" si="11"/>
        <v>TPYP</v>
      </c>
      <c r="C719" s="3" t="s">
        <v>1667</v>
      </c>
    </row>
    <row r="720" spans="1:3">
      <c r="A720" t="s">
        <v>17439</v>
      </c>
      <c r="B720" t="str">
        <f t="shared" si="11"/>
        <v>HAWX</v>
      </c>
      <c r="C720" s="3" t="s">
        <v>1668</v>
      </c>
    </row>
    <row r="721" spans="1:3">
      <c r="A721" t="s">
        <v>17440</v>
      </c>
      <c r="B721" t="str">
        <f t="shared" si="11"/>
        <v>ISZE</v>
      </c>
      <c r="C721" s="3" t="s">
        <v>1670</v>
      </c>
    </row>
    <row r="722" spans="1:3">
      <c r="A722" t="s">
        <v>17441</v>
      </c>
      <c r="B722" t="str">
        <f t="shared" si="11"/>
        <v>CIBR</v>
      </c>
      <c r="C722" s="3" t="s">
        <v>1671</v>
      </c>
    </row>
    <row r="723" spans="1:3">
      <c r="A723" t="s">
        <v>17442</v>
      </c>
      <c r="B723" t="str">
        <f t="shared" si="11"/>
        <v>CSB</v>
      </c>
      <c r="C723" s="3" t="s">
        <v>1672</v>
      </c>
    </row>
    <row r="724" spans="1:3">
      <c r="A724" t="s">
        <v>17443</v>
      </c>
      <c r="B724" t="str">
        <f t="shared" si="11"/>
        <v>CDL</v>
      </c>
      <c r="C724" s="3" t="s">
        <v>1673</v>
      </c>
    </row>
    <row r="725" spans="1:3">
      <c r="A725" t="s">
        <v>17444</v>
      </c>
      <c r="B725" t="str">
        <f t="shared" si="11"/>
        <v>CSA</v>
      </c>
      <c r="C725" s="3" t="s">
        <v>1674</v>
      </c>
    </row>
    <row r="726" spans="1:3">
      <c r="A726" t="s">
        <v>17445</v>
      </c>
      <c r="B726" t="str">
        <f t="shared" si="11"/>
        <v>KLDW</v>
      </c>
      <c r="C726" s="3" t="s">
        <v>1675</v>
      </c>
    </row>
    <row r="727" spans="1:3">
      <c r="A727" t="s">
        <v>17446</v>
      </c>
      <c r="B727" t="str">
        <f t="shared" si="11"/>
        <v>MOTI</v>
      </c>
      <c r="C727" s="3" t="s">
        <v>1679</v>
      </c>
    </row>
    <row r="728" spans="1:3">
      <c r="A728" t="s">
        <v>17447</v>
      </c>
      <c r="B728" t="str">
        <f t="shared" si="11"/>
        <v>HSCZ</v>
      </c>
      <c r="C728" s="3" t="s">
        <v>1680</v>
      </c>
    </row>
    <row r="729" spans="1:3">
      <c r="A729" t="s">
        <v>17448</v>
      </c>
      <c r="B729" t="str">
        <f t="shared" si="11"/>
        <v>OUSA</v>
      </c>
      <c r="C729" s="3" t="s">
        <v>1681</v>
      </c>
    </row>
    <row r="730" spans="1:3">
      <c r="A730" t="s">
        <v>17449</v>
      </c>
      <c r="B730" t="str">
        <f t="shared" si="11"/>
        <v>IVLU</v>
      </c>
      <c r="C730" s="3" t="s">
        <v>1683</v>
      </c>
    </row>
    <row r="731" spans="1:3">
      <c r="A731" t="s">
        <v>17450</v>
      </c>
      <c r="B731" t="str">
        <f t="shared" si="11"/>
        <v>IPAY</v>
      </c>
      <c r="C731" s="3" t="s">
        <v>1684</v>
      </c>
    </row>
    <row r="732" spans="1:3">
      <c r="A732" t="s">
        <v>17451</v>
      </c>
      <c r="B732" t="str">
        <f t="shared" si="11"/>
        <v>HFXI</v>
      </c>
      <c r="C732" s="3" t="s">
        <v>1685</v>
      </c>
    </row>
    <row r="733" spans="1:3">
      <c r="A733" t="s">
        <v>17452</v>
      </c>
      <c r="B733" t="str">
        <f t="shared" si="11"/>
        <v>RSPR</v>
      </c>
      <c r="C733" s="3" t="s">
        <v>1687</v>
      </c>
    </row>
    <row r="734" spans="1:3">
      <c r="A734" t="s">
        <v>17453</v>
      </c>
      <c r="B734" t="str">
        <f t="shared" si="11"/>
        <v>HDAW</v>
      </c>
      <c r="C734" s="3" t="s">
        <v>1688</v>
      </c>
    </row>
    <row r="735" spans="1:3">
      <c r="A735" t="s">
        <v>17454</v>
      </c>
      <c r="B735" t="str">
        <f t="shared" si="11"/>
        <v>HDEF</v>
      </c>
      <c r="C735" s="3" t="s">
        <v>1689</v>
      </c>
    </row>
    <row r="736" spans="1:3">
      <c r="A736" t="s">
        <v>17455</v>
      </c>
      <c r="B736" t="str">
        <f t="shared" si="11"/>
        <v>OEUR</v>
      </c>
      <c r="C736" s="3" t="s">
        <v>1691</v>
      </c>
    </row>
    <row r="737" spans="1:3">
      <c r="A737" t="s">
        <v>17456</v>
      </c>
      <c r="B737" t="str">
        <f t="shared" si="11"/>
        <v>CRAK</v>
      </c>
      <c r="C737" s="3" t="s">
        <v>1693</v>
      </c>
    </row>
    <row r="738" spans="1:3">
      <c r="A738" t="s">
        <v>17457</v>
      </c>
      <c r="B738" t="str">
        <f t="shared" si="11"/>
        <v>CID</v>
      </c>
      <c r="C738" s="3" t="s">
        <v>1694</v>
      </c>
    </row>
    <row r="739" spans="1:3">
      <c r="A739" t="s">
        <v>17458</v>
      </c>
      <c r="B739" t="str">
        <f t="shared" si="11"/>
        <v>CIL</v>
      </c>
      <c r="C739" s="3" t="s">
        <v>1695</v>
      </c>
    </row>
    <row r="740" spans="1:3">
      <c r="A740" t="s">
        <v>17459</v>
      </c>
      <c r="B740" t="str">
        <f t="shared" si="11"/>
        <v>XCEM</v>
      </c>
      <c r="C740" s="3" t="s">
        <v>1697</v>
      </c>
    </row>
    <row r="741" spans="1:3">
      <c r="A741" t="s">
        <v>17460</v>
      </c>
      <c r="B741" t="str">
        <f t="shared" si="11"/>
        <v>VAMO</v>
      </c>
      <c r="C741" s="3" t="s">
        <v>1698</v>
      </c>
    </row>
    <row r="742" spans="1:3">
      <c r="A742" t="s">
        <v>17461</v>
      </c>
      <c r="B742" t="str">
        <f t="shared" si="11"/>
        <v>EUDV</v>
      </c>
      <c r="C742" s="3" t="s">
        <v>1699</v>
      </c>
    </row>
    <row r="743" spans="1:3">
      <c r="A743" t="s">
        <v>7151</v>
      </c>
      <c r="B743" t="str">
        <f t="shared" si="11"/>
        <v>KSA</v>
      </c>
      <c r="C743" s="3" t="s">
        <v>1701</v>
      </c>
    </row>
    <row r="744" spans="1:3">
      <c r="A744" t="s">
        <v>17462</v>
      </c>
      <c r="B744" t="str">
        <f t="shared" si="11"/>
        <v>GSLC</v>
      </c>
      <c r="C744" s="3" t="s">
        <v>1702</v>
      </c>
    </row>
    <row r="745" spans="1:3">
      <c r="A745" t="s">
        <v>17463</v>
      </c>
      <c r="B745" t="str">
        <f t="shared" si="11"/>
        <v>SPXV</v>
      </c>
      <c r="C745" s="3" t="s">
        <v>1703</v>
      </c>
    </row>
    <row r="746" spans="1:3">
      <c r="A746" t="s">
        <v>17464</v>
      </c>
      <c r="B746" t="str">
        <f t="shared" si="11"/>
        <v>SPXT</v>
      </c>
      <c r="C746" s="3" t="s">
        <v>1704</v>
      </c>
    </row>
    <row r="747" spans="1:3">
      <c r="A747" t="s">
        <v>17465</v>
      </c>
      <c r="B747" t="str">
        <f t="shared" si="11"/>
        <v>UTES</v>
      </c>
      <c r="C747" s="3" t="s">
        <v>1705</v>
      </c>
    </row>
    <row r="748" spans="1:3">
      <c r="A748" t="s">
        <v>17466</v>
      </c>
      <c r="B748" t="str">
        <f t="shared" si="11"/>
        <v>SPXE</v>
      </c>
      <c r="C748" s="3" t="s">
        <v>1706</v>
      </c>
    </row>
    <row r="749" spans="1:3">
      <c r="A749" t="s">
        <v>17467</v>
      </c>
      <c r="B749" t="str">
        <f t="shared" si="11"/>
        <v>SPXN</v>
      </c>
      <c r="C749" s="3" t="s">
        <v>1707</v>
      </c>
    </row>
    <row r="750" spans="1:3">
      <c r="A750" t="s">
        <v>7158</v>
      </c>
      <c r="B750" t="str">
        <f t="shared" si="11"/>
        <v>QLC</v>
      </c>
      <c r="C750" s="3" t="s">
        <v>1708</v>
      </c>
    </row>
    <row r="751" spans="1:3">
      <c r="A751" t="s">
        <v>17468</v>
      </c>
      <c r="B751" t="str">
        <f t="shared" si="11"/>
        <v>JHMM</v>
      </c>
      <c r="C751" s="3" t="s">
        <v>1710</v>
      </c>
    </row>
    <row r="752" spans="1:3">
      <c r="A752" t="s">
        <v>7161</v>
      </c>
      <c r="B752" t="str">
        <f t="shared" si="11"/>
        <v>GEM</v>
      </c>
      <c r="C752" s="3" t="s">
        <v>1711</v>
      </c>
    </row>
    <row r="753" spans="1:3">
      <c r="A753" t="s">
        <v>17469</v>
      </c>
      <c r="B753" t="str">
        <f t="shared" si="11"/>
        <v>JHML</v>
      </c>
      <c r="C753" s="3" t="s">
        <v>1712</v>
      </c>
    </row>
    <row r="754" spans="1:3">
      <c r="A754" t="s">
        <v>17470</v>
      </c>
      <c r="B754" t="str">
        <f t="shared" si="11"/>
        <v>JPUS</v>
      </c>
      <c r="C754" s="3" t="s">
        <v>1713</v>
      </c>
    </row>
    <row r="755" spans="1:3">
      <c r="A755" t="s">
        <v>17471</v>
      </c>
      <c r="B755" t="str">
        <f t="shared" si="11"/>
        <v>XLRE</v>
      </c>
      <c r="C755" s="3" t="s">
        <v>1714</v>
      </c>
    </row>
    <row r="756" spans="1:3">
      <c r="A756" t="s">
        <v>17472</v>
      </c>
      <c r="B756" t="str">
        <f t="shared" si="11"/>
        <v>SPMO</v>
      </c>
      <c r="C756" s="3" t="s">
        <v>1715</v>
      </c>
    </row>
    <row r="757" spans="1:3">
      <c r="A757" t="s">
        <v>17473</v>
      </c>
      <c r="B757" t="str">
        <f t="shared" si="11"/>
        <v>SPVU</v>
      </c>
      <c r="C757" s="3" t="s">
        <v>1717</v>
      </c>
    </row>
    <row r="758" spans="1:3">
      <c r="A758" t="s">
        <v>17474</v>
      </c>
      <c r="B758" t="str">
        <f t="shared" si="11"/>
        <v>CNCR</v>
      </c>
      <c r="C758" s="3" t="s">
        <v>1719</v>
      </c>
    </row>
    <row r="759" spans="1:3">
      <c r="A759" t="s">
        <v>17475</v>
      </c>
      <c r="B759" t="str">
        <f t="shared" si="11"/>
        <v>ASHX</v>
      </c>
      <c r="C759" s="3" t="s">
        <v>1720</v>
      </c>
    </row>
    <row r="760" spans="1:3">
      <c r="A760" t="s">
        <v>17476</v>
      </c>
      <c r="B760" t="str">
        <f t="shared" si="11"/>
        <v>SPYD</v>
      </c>
      <c r="C760" s="3" t="s">
        <v>1721</v>
      </c>
    </row>
    <row r="761" spans="1:3">
      <c r="A761" t="s">
        <v>17477</v>
      </c>
      <c r="B761" t="str">
        <f t="shared" si="11"/>
        <v>ITEQ</v>
      </c>
      <c r="C761" s="3" t="s">
        <v>1722</v>
      </c>
    </row>
    <row r="762" spans="1:3">
      <c r="A762" t="s">
        <v>17478</v>
      </c>
      <c r="B762" t="str">
        <f t="shared" si="11"/>
        <v>GSIE</v>
      </c>
      <c r="C762" s="3" t="s">
        <v>1724</v>
      </c>
    </row>
    <row r="763" spans="1:3">
      <c r="A763" t="s">
        <v>17479</v>
      </c>
      <c r="B763" t="str">
        <f t="shared" si="11"/>
        <v>ETHO</v>
      </c>
      <c r="C763" s="3" t="s">
        <v>1726</v>
      </c>
    </row>
    <row r="764" spans="1:3">
      <c r="A764" t="s">
        <v>17480</v>
      </c>
      <c r="B764" t="str">
        <f t="shared" si="11"/>
        <v>ONEY</v>
      </c>
      <c r="C764" s="3" t="s">
        <v>1728</v>
      </c>
    </row>
    <row r="765" spans="1:3">
      <c r="A765" t="s">
        <v>17481</v>
      </c>
      <c r="B765" t="str">
        <f t="shared" si="11"/>
        <v>ONEV</v>
      </c>
      <c r="C765" s="3" t="s">
        <v>1729</v>
      </c>
    </row>
    <row r="766" spans="1:3">
      <c r="A766" t="s">
        <v>17482</v>
      </c>
      <c r="B766" t="str">
        <f t="shared" si="11"/>
        <v>ONEO</v>
      </c>
      <c r="C766" s="3" t="s">
        <v>1730</v>
      </c>
    </row>
    <row r="767" spans="1:3">
      <c r="A767" t="s">
        <v>7181</v>
      </c>
      <c r="B767" t="str">
        <f t="shared" si="11"/>
        <v>MJ</v>
      </c>
      <c r="C767" s="3" t="s">
        <v>1731</v>
      </c>
    </row>
    <row r="768" spans="1:3">
      <c r="A768" t="s">
        <v>17483</v>
      </c>
      <c r="B768" t="str">
        <f t="shared" si="11"/>
        <v>QMOM</v>
      </c>
      <c r="C768" s="3" t="s">
        <v>15922</v>
      </c>
    </row>
    <row r="769" spans="1:3">
      <c r="A769" t="s">
        <v>17484</v>
      </c>
      <c r="B769" t="str">
        <f t="shared" si="11"/>
        <v>PTEU</v>
      </c>
      <c r="C769" s="3" t="s">
        <v>1733</v>
      </c>
    </row>
    <row r="770" spans="1:3">
      <c r="A770" t="s">
        <v>17485</v>
      </c>
      <c r="B770" t="str">
        <f t="shared" ref="B770:B833" si="12">IF(LEFT(C770,1)="U",RIGHT(C770,LEN(C770)-2),RIGHT(C770,LEN(C770)-1))</f>
        <v>EMGF</v>
      </c>
      <c r="C770" s="3" t="s">
        <v>1734</v>
      </c>
    </row>
    <row r="771" spans="1:3">
      <c r="A771" t="s">
        <v>7184</v>
      </c>
      <c r="B771" t="str">
        <f t="shared" si="12"/>
        <v>DJD</v>
      </c>
      <c r="C771" s="3" t="s">
        <v>1735</v>
      </c>
    </row>
    <row r="772" spans="1:3">
      <c r="A772" t="s">
        <v>17486</v>
      </c>
      <c r="B772" t="str">
        <f t="shared" si="12"/>
        <v>NANR</v>
      </c>
      <c r="C772" s="3" t="s">
        <v>1736</v>
      </c>
    </row>
    <row r="773" spans="1:3">
      <c r="A773" t="s">
        <v>17487</v>
      </c>
      <c r="B773" t="str">
        <f t="shared" si="12"/>
        <v>SPYX</v>
      </c>
      <c r="C773" s="3" t="s">
        <v>1737</v>
      </c>
    </row>
    <row r="774" spans="1:3">
      <c r="A774" t="s">
        <v>17488</v>
      </c>
      <c r="B774" t="str">
        <f t="shared" si="12"/>
        <v>IMOM</v>
      </c>
      <c r="C774" s="3" t="s">
        <v>15923</v>
      </c>
    </row>
    <row r="775" spans="1:3">
      <c r="A775" t="s">
        <v>17489</v>
      </c>
      <c r="B775" t="str">
        <f t="shared" si="12"/>
        <v>LEAD</v>
      </c>
      <c r="C775" s="3" t="s">
        <v>1739</v>
      </c>
    </row>
    <row r="776" spans="1:3">
      <c r="A776" t="s">
        <v>17490</v>
      </c>
      <c r="B776" t="str">
        <f t="shared" si="12"/>
        <v>DDLS</v>
      </c>
      <c r="C776" s="3" t="s">
        <v>1740</v>
      </c>
    </row>
    <row r="777" spans="1:3">
      <c r="A777" t="s">
        <v>17491</v>
      </c>
      <c r="B777" t="str">
        <f t="shared" si="12"/>
        <v>DDWM</v>
      </c>
      <c r="C777" s="3" t="s">
        <v>1741</v>
      </c>
    </row>
    <row r="778" spans="1:3">
      <c r="A778" t="s">
        <v>17492</v>
      </c>
      <c r="B778" t="str">
        <f t="shared" si="12"/>
        <v>XITK</v>
      </c>
      <c r="C778" s="3" t="s">
        <v>1743</v>
      </c>
    </row>
    <row r="779" spans="1:3">
      <c r="A779" t="s">
        <v>17493</v>
      </c>
      <c r="B779" t="str">
        <f t="shared" si="12"/>
        <v>EMDV</v>
      </c>
      <c r="C779" s="3" t="s">
        <v>1744</v>
      </c>
    </row>
    <row r="780" spans="1:3">
      <c r="A780" t="s">
        <v>17494</v>
      </c>
      <c r="B780" t="str">
        <f t="shared" si="12"/>
        <v>WDIV</v>
      </c>
      <c r="C780" s="3" t="s">
        <v>1745</v>
      </c>
    </row>
    <row r="781" spans="1:3">
      <c r="A781" t="s">
        <v>17495</v>
      </c>
      <c r="B781" t="str">
        <f t="shared" si="12"/>
        <v>EINC</v>
      </c>
      <c r="C781" s="3" t="s">
        <v>1747</v>
      </c>
    </row>
    <row r="782" spans="1:3">
      <c r="A782" t="s">
        <v>17496</v>
      </c>
      <c r="B782" t="str">
        <f t="shared" si="12"/>
        <v>GCOW</v>
      </c>
      <c r="C782" s="3" t="s">
        <v>1748</v>
      </c>
    </row>
    <row r="783" spans="1:3">
      <c r="A783" t="s">
        <v>17497</v>
      </c>
      <c r="B783" t="str">
        <f t="shared" si="12"/>
        <v>LVHD</v>
      </c>
      <c r="C783" s="3" t="s">
        <v>1750</v>
      </c>
    </row>
    <row r="784" spans="1:3">
      <c r="A784" t="s">
        <v>17498</v>
      </c>
      <c r="B784" t="str">
        <f t="shared" si="12"/>
        <v>VYMI</v>
      </c>
      <c r="C784" s="3" t="s">
        <v>1751</v>
      </c>
    </row>
    <row r="785" spans="1:3">
      <c r="A785" t="s">
        <v>17499</v>
      </c>
      <c r="B785" t="str">
        <f t="shared" si="12"/>
        <v>VIGI</v>
      </c>
      <c r="C785" s="3" t="s">
        <v>1752</v>
      </c>
    </row>
    <row r="786" spans="1:3">
      <c r="A786" t="s">
        <v>17500</v>
      </c>
      <c r="B786" t="str">
        <f t="shared" si="12"/>
        <v>JSMD</v>
      </c>
      <c r="C786" s="3" t="s">
        <v>1753</v>
      </c>
    </row>
    <row r="787" spans="1:3">
      <c r="A787" t="s">
        <v>17501</v>
      </c>
      <c r="B787" t="str">
        <f t="shared" si="12"/>
        <v>JSML</v>
      </c>
      <c r="C787" s="3" t="s">
        <v>1754</v>
      </c>
    </row>
    <row r="788" spans="1:3">
      <c r="A788" t="s">
        <v>17502</v>
      </c>
      <c r="B788" t="str">
        <f t="shared" si="12"/>
        <v>DEUS</v>
      </c>
      <c r="C788" s="3" t="s">
        <v>1755</v>
      </c>
    </row>
    <row r="789" spans="1:3">
      <c r="A789" t="s">
        <v>17503</v>
      </c>
      <c r="B789" t="str">
        <f t="shared" si="12"/>
        <v>GSEU</v>
      </c>
      <c r="C789" s="3" t="s">
        <v>1757</v>
      </c>
    </row>
    <row r="790" spans="1:3">
      <c r="A790" t="s">
        <v>17504</v>
      </c>
      <c r="B790" t="str">
        <f t="shared" si="12"/>
        <v>GSJY</v>
      </c>
      <c r="C790" s="3" t="s">
        <v>1758</v>
      </c>
    </row>
    <row r="791" spans="1:3">
      <c r="A791" t="s">
        <v>17505</v>
      </c>
      <c r="B791" t="str">
        <f t="shared" si="12"/>
        <v>IVES</v>
      </c>
      <c r="C791" s="3" t="s">
        <v>1759</v>
      </c>
    </row>
    <row r="792" spans="1:3">
      <c r="A792" t="s">
        <v>7208</v>
      </c>
      <c r="B792" t="str">
        <f t="shared" si="12"/>
        <v>SHE</v>
      </c>
      <c r="C792" s="3" t="s">
        <v>1760</v>
      </c>
    </row>
    <row r="793" spans="1:3">
      <c r="A793" t="s">
        <v>17506</v>
      </c>
      <c r="B793" t="str">
        <f t="shared" si="12"/>
        <v>DEEF</v>
      </c>
      <c r="C793" s="3" t="s">
        <v>1761</v>
      </c>
    </row>
    <row r="794" spans="1:3">
      <c r="A794" t="s">
        <v>17507</v>
      </c>
      <c r="B794" t="str">
        <f t="shared" si="12"/>
        <v>FVC</v>
      </c>
      <c r="C794" s="3" t="s">
        <v>1762</v>
      </c>
    </row>
    <row r="795" spans="1:3">
      <c r="A795" t="s">
        <v>17508</v>
      </c>
      <c r="B795" t="str">
        <f t="shared" si="12"/>
        <v>PSET</v>
      </c>
      <c r="C795" s="3" t="s">
        <v>1763</v>
      </c>
    </row>
    <row r="796" spans="1:3">
      <c r="A796" t="s">
        <v>17509</v>
      </c>
      <c r="B796" t="str">
        <f t="shared" si="12"/>
        <v>PY</v>
      </c>
      <c r="C796" s="3" t="s">
        <v>1764</v>
      </c>
    </row>
    <row r="797" spans="1:3">
      <c r="A797" t="s">
        <v>17510</v>
      </c>
      <c r="B797" t="str">
        <f t="shared" si="12"/>
        <v>GAMR</v>
      </c>
      <c r="C797" s="3" t="s">
        <v>1765</v>
      </c>
    </row>
    <row r="798" spans="1:3">
      <c r="A798" t="s">
        <v>17511</v>
      </c>
      <c r="B798" t="str">
        <f t="shared" si="12"/>
        <v>IQDG</v>
      </c>
      <c r="C798" s="3" t="s">
        <v>1766</v>
      </c>
    </row>
    <row r="799" spans="1:3">
      <c r="A799" t="s">
        <v>17512</v>
      </c>
      <c r="B799" t="str">
        <f t="shared" si="12"/>
        <v>RFDI</v>
      </c>
      <c r="C799" s="3" t="s">
        <v>1767</v>
      </c>
    </row>
    <row r="800" spans="1:3">
      <c r="A800" t="s">
        <v>17513</v>
      </c>
      <c r="B800" t="str">
        <f t="shared" si="12"/>
        <v>RFEU</v>
      </c>
      <c r="C800" s="3" t="s">
        <v>1770</v>
      </c>
    </row>
    <row r="801" spans="1:3">
      <c r="A801" t="s">
        <v>17514</v>
      </c>
      <c r="B801" t="str">
        <f t="shared" si="12"/>
        <v>RESE</v>
      </c>
      <c r="C801" s="3" t="s">
        <v>1771</v>
      </c>
    </row>
    <row r="802" spans="1:3">
      <c r="A802" t="s">
        <v>17515</v>
      </c>
      <c r="B802" t="str">
        <f t="shared" si="12"/>
        <v>CATH</v>
      </c>
      <c r="C802" s="3" t="s">
        <v>1772</v>
      </c>
    </row>
    <row r="803" spans="1:3">
      <c r="A803" t="s">
        <v>17516</v>
      </c>
      <c r="B803" t="str">
        <f t="shared" si="12"/>
        <v>IBUY</v>
      </c>
      <c r="C803" s="3" t="s">
        <v>1773</v>
      </c>
    </row>
    <row r="804" spans="1:3">
      <c r="A804" t="s">
        <v>17517</v>
      </c>
      <c r="B804" t="str">
        <f t="shared" si="12"/>
        <v>SDG</v>
      </c>
      <c r="C804" s="3" t="s">
        <v>1774</v>
      </c>
    </row>
    <row r="805" spans="1:3">
      <c r="A805" t="s">
        <v>17518</v>
      </c>
      <c r="B805" t="str">
        <f t="shared" si="12"/>
        <v>MILN</v>
      </c>
      <c r="C805" s="3" t="s">
        <v>1778</v>
      </c>
    </row>
    <row r="806" spans="1:3">
      <c r="A806" t="s">
        <v>17519</v>
      </c>
      <c r="B806" t="str">
        <f t="shared" si="12"/>
        <v>BFIT</v>
      </c>
      <c r="C806" s="3" t="s">
        <v>1779</v>
      </c>
    </row>
    <row r="807" spans="1:3">
      <c r="A807" t="s">
        <v>17520</v>
      </c>
      <c r="B807" t="str">
        <f t="shared" si="12"/>
        <v>AGNG</v>
      </c>
      <c r="C807" s="3" t="s">
        <v>1780</v>
      </c>
    </row>
    <row r="808" spans="1:3">
      <c r="A808" t="s">
        <v>17521</v>
      </c>
      <c r="B808" t="str">
        <f t="shared" si="12"/>
        <v>JPME</v>
      </c>
      <c r="C808" s="3" t="s">
        <v>1781</v>
      </c>
    </row>
    <row r="809" spans="1:3">
      <c r="A809" t="s">
        <v>17522</v>
      </c>
      <c r="B809" t="str">
        <f t="shared" si="12"/>
        <v>IGRO</v>
      </c>
      <c r="C809" s="3" t="s">
        <v>1782</v>
      </c>
    </row>
    <row r="810" spans="1:3">
      <c r="A810" t="s">
        <v>17523</v>
      </c>
      <c r="B810" t="str">
        <f t="shared" si="12"/>
        <v>DIEM</v>
      </c>
      <c r="C810" s="3" t="s">
        <v>1784</v>
      </c>
    </row>
    <row r="811" spans="1:3">
      <c r="A811" t="s">
        <v>17524</v>
      </c>
      <c r="B811" t="str">
        <f t="shared" si="12"/>
        <v>USPX</v>
      </c>
      <c r="C811" s="3" t="s">
        <v>1785</v>
      </c>
    </row>
    <row r="812" spans="1:3">
      <c r="A812" t="s">
        <v>17525</v>
      </c>
      <c r="B812" t="str">
        <f t="shared" si="12"/>
        <v>UDIV</v>
      </c>
      <c r="C812" s="3" t="s">
        <v>1786</v>
      </c>
    </row>
    <row r="813" spans="1:3">
      <c r="A813" t="s">
        <v>17526</v>
      </c>
      <c r="B813" t="str">
        <f t="shared" si="12"/>
        <v>DIVI</v>
      </c>
      <c r="C813" s="3" t="s">
        <v>1787</v>
      </c>
    </row>
    <row r="814" spans="1:3">
      <c r="A814" t="s">
        <v>17527</v>
      </c>
      <c r="B814" t="str">
        <f t="shared" si="12"/>
        <v>RFDA</v>
      </c>
      <c r="C814" s="3" t="s">
        <v>1788</v>
      </c>
    </row>
    <row r="815" spans="1:3">
      <c r="A815" t="s">
        <v>17528</v>
      </c>
      <c r="B815" t="str">
        <f t="shared" si="12"/>
        <v>RFFC</v>
      </c>
      <c r="C815" s="3" t="s">
        <v>1789</v>
      </c>
    </row>
    <row r="816" spans="1:3">
      <c r="A816" t="s">
        <v>17529</v>
      </c>
      <c r="B816" t="str">
        <f t="shared" si="12"/>
        <v>ADME</v>
      </c>
      <c r="C816" s="3" t="s">
        <v>1791</v>
      </c>
    </row>
    <row r="817" spans="1:3">
      <c r="A817" t="s">
        <v>17530</v>
      </c>
      <c r="B817" t="str">
        <f t="shared" si="12"/>
        <v>ESGN</v>
      </c>
      <c r="C817" s="3" t="s">
        <v>1792</v>
      </c>
    </row>
    <row r="818" spans="1:3">
      <c r="A818" t="s">
        <v>17531</v>
      </c>
      <c r="B818" t="str">
        <f t="shared" si="12"/>
        <v>RFEM</v>
      </c>
      <c r="C818" s="3" t="s">
        <v>1793</v>
      </c>
    </row>
    <row r="819" spans="1:3">
      <c r="A819" t="s">
        <v>17532</v>
      </c>
      <c r="B819" t="str">
        <f t="shared" si="12"/>
        <v>CNYA</v>
      </c>
      <c r="C819" s="3" t="s">
        <v>1794</v>
      </c>
    </row>
    <row r="820" spans="1:3">
      <c r="A820" t="s">
        <v>17533</v>
      </c>
      <c r="B820" t="str">
        <f t="shared" si="12"/>
        <v>ESGS</v>
      </c>
      <c r="C820" s="3" t="s">
        <v>1798</v>
      </c>
    </row>
    <row r="821" spans="1:3">
      <c r="A821" t="s">
        <v>17534</v>
      </c>
      <c r="B821" t="str">
        <f t="shared" si="12"/>
        <v>XWEB</v>
      </c>
      <c r="C821" s="3" t="s">
        <v>1800</v>
      </c>
    </row>
    <row r="822" spans="1:3">
      <c r="A822" t="s">
        <v>17535</v>
      </c>
      <c r="B822" t="str">
        <f t="shared" si="12"/>
        <v>ESGD</v>
      </c>
      <c r="C822" s="3" t="s">
        <v>1801</v>
      </c>
    </row>
    <row r="823" spans="1:3">
      <c r="A823" t="s">
        <v>17536</v>
      </c>
      <c r="B823" t="str">
        <f t="shared" si="12"/>
        <v>KRMA</v>
      </c>
      <c r="C823" s="3" t="s">
        <v>1802</v>
      </c>
    </row>
    <row r="824" spans="1:3">
      <c r="A824" t="s">
        <v>17537</v>
      </c>
      <c r="B824" t="str">
        <f t="shared" si="12"/>
        <v>EYLD</v>
      </c>
      <c r="C824" s="3" t="s">
        <v>1803</v>
      </c>
    </row>
    <row r="825" spans="1:3">
      <c r="A825" t="s">
        <v>17538</v>
      </c>
      <c r="B825" t="str">
        <f t="shared" si="12"/>
        <v>ESGG</v>
      </c>
      <c r="C825" s="3" t="s">
        <v>1804</v>
      </c>
    </row>
    <row r="826" spans="1:3">
      <c r="A826" t="s">
        <v>7253</v>
      </c>
      <c r="B826" t="str">
        <f t="shared" si="12"/>
        <v>ESG</v>
      </c>
      <c r="C826" s="3" t="s">
        <v>1805</v>
      </c>
    </row>
    <row r="827" spans="1:3">
      <c r="A827" t="s">
        <v>17539</v>
      </c>
      <c r="B827" t="str">
        <f t="shared" si="12"/>
        <v>PRNT</v>
      </c>
      <c r="C827" s="3" t="s">
        <v>1806</v>
      </c>
    </row>
    <row r="828" spans="1:3">
      <c r="A828" t="s">
        <v>17540</v>
      </c>
      <c r="B828" t="str">
        <f t="shared" si="12"/>
        <v>ESGE</v>
      </c>
      <c r="C828" s="3" t="s">
        <v>1807</v>
      </c>
    </row>
    <row r="829" spans="1:3">
      <c r="A829" t="s">
        <v>17541</v>
      </c>
      <c r="B829" t="str">
        <f t="shared" si="12"/>
        <v>LVHI</v>
      </c>
      <c r="C829" s="3" t="s">
        <v>1808</v>
      </c>
    </row>
    <row r="830" spans="1:3">
      <c r="A830" t="s">
        <v>17542</v>
      </c>
      <c r="B830" t="str">
        <f t="shared" si="12"/>
        <v>BTEC</v>
      </c>
      <c r="C830" s="3" t="s">
        <v>1810</v>
      </c>
    </row>
    <row r="831" spans="1:3">
      <c r="A831" t="s">
        <v>17543</v>
      </c>
      <c r="B831" t="str">
        <f t="shared" si="12"/>
        <v>HUSV</v>
      </c>
      <c r="C831" s="3" t="s">
        <v>1811</v>
      </c>
    </row>
    <row r="832" spans="1:3">
      <c r="A832" t="s">
        <v>17544</v>
      </c>
      <c r="B832" t="str">
        <f t="shared" si="12"/>
        <v>HDMV</v>
      </c>
      <c r="C832" s="3" t="s">
        <v>1812</v>
      </c>
    </row>
    <row r="833" spans="1:3">
      <c r="A833" t="s">
        <v>17545</v>
      </c>
      <c r="B833" t="str">
        <f t="shared" si="12"/>
        <v>SMMV</v>
      </c>
      <c r="C833" s="3" t="s">
        <v>1814</v>
      </c>
    </row>
    <row r="834" spans="1:3">
      <c r="A834" t="s">
        <v>17546</v>
      </c>
      <c r="B834" t="str">
        <f t="shared" ref="B834:B897" si="13">IF(LEFT(C834,1)="U",RIGHT(C834,LEN(C834)-2),RIGHT(C834,LEN(C834)-1))</f>
        <v>BOTZ</v>
      </c>
      <c r="C834" s="3" t="s">
        <v>1815</v>
      </c>
    </row>
    <row r="835" spans="1:3">
      <c r="A835" t="s">
        <v>17547</v>
      </c>
      <c r="B835" t="str">
        <f t="shared" si="13"/>
        <v>FINX</v>
      </c>
      <c r="C835" s="3" t="s">
        <v>1816</v>
      </c>
    </row>
    <row r="836" spans="1:3">
      <c r="A836" t="s">
        <v>17548</v>
      </c>
      <c r="B836" t="str">
        <f t="shared" si="13"/>
        <v>FDLO</v>
      </c>
      <c r="C836" s="3" t="s">
        <v>1818</v>
      </c>
    </row>
    <row r="837" spans="1:3">
      <c r="A837" t="s">
        <v>17549</v>
      </c>
      <c r="B837" t="str">
        <f t="shared" si="13"/>
        <v>FDVV</v>
      </c>
      <c r="C837" s="3" t="s">
        <v>1819</v>
      </c>
    </row>
    <row r="838" spans="1:3">
      <c r="A838" t="s">
        <v>17550</v>
      </c>
      <c r="B838" t="str">
        <f t="shared" si="13"/>
        <v>FDRR</v>
      </c>
      <c r="C838" s="3" t="s">
        <v>1820</v>
      </c>
    </row>
    <row r="839" spans="1:3">
      <c r="A839" t="s">
        <v>17551</v>
      </c>
      <c r="B839" t="str">
        <f t="shared" si="13"/>
        <v>FVAL</v>
      </c>
      <c r="C839" s="3" t="s">
        <v>1821</v>
      </c>
    </row>
    <row r="840" spans="1:3">
      <c r="A840" t="s">
        <v>17552</v>
      </c>
      <c r="B840" t="str">
        <f t="shared" si="13"/>
        <v>FQAL</v>
      </c>
      <c r="C840" s="3" t="s">
        <v>1822</v>
      </c>
    </row>
    <row r="841" spans="1:3">
      <c r="A841" t="s">
        <v>17553</v>
      </c>
      <c r="B841" t="str">
        <f t="shared" si="13"/>
        <v>FDMO</v>
      </c>
      <c r="C841" s="3" t="s">
        <v>1823</v>
      </c>
    </row>
    <row r="842" spans="1:3">
      <c r="A842" t="s">
        <v>17554</v>
      </c>
      <c r="B842" t="str">
        <f t="shared" si="13"/>
        <v>SNSR</v>
      </c>
      <c r="C842" s="3" t="s">
        <v>1827</v>
      </c>
    </row>
    <row r="843" spans="1:3">
      <c r="A843" t="s">
        <v>7276</v>
      </c>
      <c r="B843" t="str">
        <f t="shared" si="13"/>
        <v>CWS</v>
      </c>
      <c r="C843" s="3" t="s">
        <v>1829</v>
      </c>
    </row>
    <row r="844" spans="1:3">
      <c r="A844" t="s">
        <v>17555</v>
      </c>
      <c r="B844" t="str">
        <f t="shared" si="13"/>
        <v>FTXL</v>
      </c>
      <c r="C844" s="3" t="s">
        <v>1830</v>
      </c>
    </row>
    <row r="845" spans="1:3">
      <c r="A845" t="s">
        <v>17556</v>
      </c>
      <c r="B845" t="str">
        <f t="shared" si="13"/>
        <v>FLLV</v>
      </c>
      <c r="C845" s="3" t="s">
        <v>1831</v>
      </c>
    </row>
    <row r="846" spans="1:3">
      <c r="A846" t="s">
        <v>17557</v>
      </c>
      <c r="B846" t="str">
        <f t="shared" si="13"/>
        <v>FTXH</v>
      </c>
      <c r="C846" s="3" t="s">
        <v>1832</v>
      </c>
    </row>
    <row r="847" spans="1:3">
      <c r="A847" t="s">
        <v>17558</v>
      </c>
      <c r="B847" t="str">
        <f t="shared" si="13"/>
        <v>PSC</v>
      </c>
      <c r="C847" s="3" t="s">
        <v>1833</v>
      </c>
    </row>
    <row r="848" spans="1:3">
      <c r="A848" t="s">
        <v>17559</v>
      </c>
      <c r="B848" t="str">
        <f t="shared" si="13"/>
        <v>FTXR</v>
      </c>
      <c r="C848" s="3" t="s">
        <v>1834</v>
      </c>
    </row>
    <row r="849" spans="1:3">
      <c r="A849" t="s">
        <v>17560</v>
      </c>
      <c r="B849" t="str">
        <f t="shared" si="13"/>
        <v>FTXN</v>
      </c>
      <c r="C849" s="3" t="s">
        <v>1836</v>
      </c>
    </row>
    <row r="850" spans="1:3">
      <c r="A850" t="s">
        <v>17561</v>
      </c>
      <c r="B850" t="str">
        <f t="shared" si="13"/>
        <v>TTAC</v>
      </c>
      <c r="C850" s="3" t="s">
        <v>1837</v>
      </c>
    </row>
    <row r="851" spans="1:3">
      <c r="A851" t="s">
        <v>17562</v>
      </c>
      <c r="B851" t="str">
        <f t="shared" si="13"/>
        <v>FTXO</v>
      </c>
      <c r="C851" s="3" t="s">
        <v>1842</v>
      </c>
    </row>
    <row r="852" spans="1:3">
      <c r="A852" t="s">
        <v>17563</v>
      </c>
      <c r="B852" t="str">
        <f t="shared" si="13"/>
        <v>FTXG</v>
      </c>
      <c r="C852" s="3" t="s">
        <v>1843</v>
      </c>
    </row>
    <row r="853" spans="1:3">
      <c r="A853" t="s">
        <v>17564</v>
      </c>
      <c r="B853" t="str">
        <f t="shared" si="13"/>
        <v>ISHP</v>
      </c>
      <c r="C853" s="3" t="s">
        <v>1844</v>
      </c>
    </row>
    <row r="854" spans="1:3">
      <c r="A854" t="s">
        <v>17565</v>
      </c>
      <c r="B854" t="str">
        <f t="shared" si="13"/>
        <v>EEMX</v>
      </c>
      <c r="C854" s="3" t="s">
        <v>1846</v>
      </c>
    </row>
    <row r="855" spans="1:3">
      <c r="A855" t="s">
        <v>17566</v>
      </c>
      <c r="B855" t="str">
        <f t="shared" si="13"/>
        <v>EFAX</v>
      </c>
      <c r="C855" s="3" t="s">
        <v>1847</v>
      </c>
    </row>
    <row r="856" spans="1:3">
      <c r="A856" t="s">
        <v>17567</v>
      </c>
      <c r="B856" t="str">
        <f t="shared" si="13"/>
        <v>ACSI</v>
      </c>
      <c r="C856" s="3" t="s">
        <v>1848</v>
      </c>
    </row>
    <row r="857" spans="1:3">
      <c r="A857" t="s">
        <v>17568</v>
      </c>
      <c r="B857" t="str">
        <f t="shared" si="13"/>
        <v>GVIP</v>
      </c>
      <c r="C857" s="3" t="s">
        <v>1850</v>
      </c>
    </row>
    <row r="858" spans="1:3">
      <c r="A858" t="s">
        <v>17569</v>
      </c>
      <c r="B858" t="str">
        <f t="shared" si="13"/>
        <v>RESD</v>
      </c>
      <c r="C858" s="3" t="s">
        <v>1851</v>
      </c>
    </row>
    <row r="859" spans="1:3">
      <c r="A859" t="s">
        <v>17570</v>
      </c>
      <c r="B859" t="str">
        <f t="shared" si="13"/>
        <v>JPSE</v>
      </c>
      <c r="C859" s="3" t="s">
        <v>1853</v>
      </c>
    </row>
    <row r="860" spans="1:3">
      <c r="A860" t="s">
        <v>17571</v>
      </c>
      <c r="B860" t="str">
        <f t="shared" si="13"/>
        <v>EFAS</v>
      </c>
      <c r="C860" s="3" t="s">
        <v>1855</v>
      </c>
    </row>
    <row r="861" spans="1:3">
      <c r="A861" t="s">
        <v>17572</v>
      </c>
      <c r="B861" t="str">
        <f t="shared" si="13"/>
        <v>XSHD</v>
      </c>
      <c r="C861" s="3" t="s">
        <v>1857</v>
      </c>
    </row>
    <row r="862" spans="1:3">
      <c r="A862" t="s">
        <v>17573</v>
      </c>
      <c r="B862" t="str">
        <f t="shared" si="13"/>
        <v>ESGU</v>
      </c>
      <c r="C862" s="3" t="s">
        <v>1858</v>
      </c>
    </row>
    <row r="863" spans="1:3">
      <c r="A863" t="s">
        <v>17574</v>
      </c>
      <c r="B863" t="str">
        <f t="shared" si="13"/>
        <v>NUSC</v>
      </c>
      <c r="C863" s="3" t="s">
        <v>1860</v>
      </c>
    </row>
    <row r="864" spans="1:3">
      <c r="A864" t="s">
        <v>17575</v>
      </c>
      <c r="B864" t="str">
        <f t="shared" si="13"/>
        <v>NULG</v>
      </c>
      <c r="C864" s="3" t="s">
        <v>1861</v>
      </c>
    </row>
    <row r="865" spans="1:3">
      <c r="A865" t="s">
        <v>17576</v>
      </c>
      <c r="B865" t="str">
        <f t="shared" si="13"/>
        <v>NULV</v>
      </c>
      <c r="C865" s="3" t="s">
        <v>1862</v>
      </c>
    </row>
    <row r="866" spans="1:3">
      <c r="A866" t="s">
        <v>17577</v>
      </c>
      <c r="B866" t="str">
        <f t="shared" si="13"/>
        <v>NUMG</v>
      </c>
      <c r="C866" s="3" t="s">
        <v>1863</v>
      </c>
    </row>
    <row r="867" spans="1:3">
      <c r="A867" t="s">
        <v>17578</v>
      </c>
      <c r="B867" t="str">
        <f t="shared" si="13"/>
        <v>NUMV</v>
      </c>
      <c r="C867" s="3" t="s">
        <v>1864</v>
      </c>
    </row>
    <row r="868" spans="1:3">
      <c r="A868" t="s">
        <v>17579</v>
      </c>
      <c r="B868" t="str">
        <f t="shared" si="13"/>
        <v>DIVO</v>
      </c>
      <c r="C868" s="3" t="s">
        <v>1865</v>
      </c>
    </row>
    <row r="869" spans="1:3">
      <c r="A869" t="s">
        <v>17580</v>
      </c>
      <c r="B869" t="str">
        <f t="shared" si="13"/>
        <v>JHMD</v>
      </c>
      <c r="C869" s="3" t="s">
        <v>1866</v>
      </c>
    </row>
    <row r="870" spans="1:3">
      <c r="A870" t="s">
        <v>17581</v>
      </c>
      <c r="B870" t="str">
        <f t="shared" si="13"/>
        <v>COWZ</v>
      </c>
      <c r="C870" s="3" t="s">
        <v>1867</v>
      </c>
    </row>
    <row r="871" spans="1:3">
      <c r="A871" t="s">
        <v>17582</v>
      </c>
      <c r="B871" t="str">
        <f t="shared" si="13"/>
        <v>NURE</v>
      </c>
      <c r="C871" s="3" t="s">
        <v>1868</v>
      </c>
    </row>
    <row r="872" spans="1:3">
      <c r="A872" t="s">
        <v>17583</v>
      </c>
      <c r="B872" t="str">
        <f t="shared" si="13"/>
        <v>WBIY</v>
      </c>
      <c r="C872" s="3" t="s">
        <v>1869</v>
      </c>
    </row>
    <row r="873" spans="1:3">
      <c r="A873" t="s">
        <v>17584</v>
      </c>
      <c r="B873" t="str">
        <f t="shared" si="13"/>
        <v>OUSM</v>
      </c>
      <c r="C873" s="3" t="s">
        <v>1870</v>
      </c>
    </row>
    <row r="874" spans="1:3">
      <c r="A874" t="s">
        <v>17585</v>
      </c>
      <c r="B874" t="str">
        <f t="shared" si="13"/>
        <v>DFNL</v>
      </c>
      <c r="C874" s="3" t="s">
        <v>1871</v>
      </c>
    </row>
    <row r="875" spans="1:3">
      <c r="A875" t="s">
        <v>17586</v>
      </c>
      <c r="B875" t="str">
        <f t="shared" si="13"/>
        <v>DWLD</v>
      </c>
      <c r="C875" s="3" t="s">
        <v>1872</v>
      </c>
    </row>
    <row r="876" spans="1:3">
      <c r="A876" t="s">
        <v>17587</v>
      </c>
      <c r="B876" t="str">
        <f t="shared" si="13"/>
        <v>DUSA</v>
      </c>
      <c r="C876" s="3" t="s">
        <v>1873</v>
      </c>
    </row>
    <row r="877" spans="1:3">
      <c r="A877" t="s">
        <v>17588</v>
      </c>
      <c r="B877" t="str">
        <f t="shared" si="13"/>
        <v>PFFR</v>
      </c>
      <c r="C877" s="3" t="s">
        <v>1874</v>
      </c>
    </row>
    <row r="878" spans="1:3">
      <c r="A878" t="s">
        <v>17589</v>
      </c>
      <c r="B878" t="str">
        <f t="shared" si="13"/>
        <v>EBLU</v>
      </c>
      <c r="C878" s="3" t="s">
        <v>1876</v>
      </c>
    </row>
    <row r="879" spans="1:3">
      <c r="A879" t="s">
        <v>17590</v>
      </c>
      <c r="B879" t="str">
        <f t="shared" si="13"/>
        <v>ISMD</v>
      </c>
      <c r="C879" s="3" t="s">
        <v>1878</v>
      </c>
    </row>
    <row r="880" spans="1:3">
      <c r="A880" t="s">
        <v>17591</v>
      </c>
      <c r="B880" t="str">
        <f t="shared" si="13"/>
        <v>BLES</v>
      </c>
      <c r="C880" s="3" t="s">
        <v>1879</v>
      </c>
    </row>
    <row r="881" spans="1:3">
      <c r="A881" t="s">
        <v>17592</v>
      </c>
      <c r="B881" t="str">
        <f t="shared" si="13"/>
        <v>PAVE</v>
      </c>
      <c r="C881" s="3" t="s">
        <v>1881</v>
      </c>
    </row>
    <row r="882" spans="1:3">
      <c r="A882" t="s">
        <v>17593</v>
      </c>
      <c r="B882" t="str">
        <f t="shared" si="13"/>
        <v>IDEV</v>
      </c>
      <c r="C882" s="3" t="s">
        <v>1883</v>
      </c>
    </row>
    <row r="883" spans="1:3">
      <c r="A883" t="s">
        <v>17594</v>
      </c>
      <c r="B883" t="str">
        <f t="shared" si="13"/>
        <v>XSHQ</v>
      </c>
      <c r="C883" s="3" t="s">
        <v>1889</v>
      </c>
    </row>
    <row r="884" spans="1:3">
      <c r="A884" t="s">
        <v>17595</v>
      </c>
      <c r="B884" t="str">
        <f t="shared" si="13"/>
        <v>VSDA</v>
      </c>
      <c r="C884" s="3" t="s">
        <v>1892</v>
      </c>
    </row>
    <row r="885" spans="1:3">
      <c r="A885" t="s">
        <v>17596</v>
      </c>
      <c r="B885" t="str">
        <f t="shared" si="13"/>
        <v>FLQM</v>
      </c>
      <c r="C885" s="3" t="s">
        <v>1893</v>
      </c>
    </row>
    <row r="886" spans="1:3">
      <c r="A886" t="s">
        <v>17597</v>
      </c>
      <c r="B886" t="str">
        <f t="shared" si="13"/>
        <v>FLQS</v>
      </c>
      <c r="C886" s="3" t="s">
        <v>1894</v>
      </c>
    </row>
    <row r="887" spans="1:3">
      <c r="A887" t="s">
        <v>17598</v>
      </c>
      <c r="B887" t="str">
        <f t="shared" si="13"/>
        <v>FLQL</v>
      </c>
      <c r="C887" s="3" t="s">
        <v>1895</v>
      </c>
    </row>
    <row r="888" spans="1:3">
      <c r="A888" t="s">
        <v>17599</v>
      </c>
      <c r="B888" t="str">
        <f t="shared" si="13"/>
        <v>VMOT</v>
      </c>
      <c r="C888" s="3" t="s">
        <v>15926</v>
      </c>
    </row>
    <row r="889" spans="1:3">
      <c r="A889" t="s">
        <v>17600</v>
      </c>
      <c r="B889" t="str">
        <f t="shared" si="13"/>
        <v>CACG</v>
      </c>
      <c r="C889" s="3" t="s">
        <v>1898</v>
      </c>
    </row>
    <row r="890" spans="1:3">
      <c r="A890" t="s">
        <v>17601</v>
      </c>
      <c r="B890" t="str">
        <f t="shared" si="13"/>
        <v>RODE</v>
      </c>
      <c r="C890" s="3" t="s">
        <v>1903</v>
      </c>
    </row>
    <row r="891" spans="1:3">
      <c r="A891" t="s">
        <v>17602</v>
      </c>
      <c r="B891" t="str">
        <f t="shared" si="13"/>
        <v>CSML</v>
      </c>
      <c r="C891" s="3" t="s">
        <v>1904</v>
      </c>
    </row>
    <row r="892" spans="1:3">
      <c r="A892" t="s">
        <v>17603</v>
      </c>
      <c r="B892" t="str">
        <f t="shared" si="13"/>
        <v>LRGE</v>
      </c>
      <c r="C892" s="3" t="s">
        <v>1908</v>
      </c>
    </row>
    <row r="893" spans="1:3">
      <c r="A893" t="s">
        <v>17604</v>
      </c>
      <c r="B893" t="str">
        <f t="shared" si="13"/>
        <v>CCOR</v>
      </c>
      <c r="C893" s="3" t="s">
        <v>1909</v>
      </c>
    </row>
    <row r="894" spans="1:3">
      <c r="A894" t="s">
        <v>17605</v>
      </c>
      <c r="B894" t="str">
        <f t="shared" si="13"/>
        <v>YLDE</v>
      </c>
      <c r="C894" s="3" t="s">
        <v>1910</v>
      </c>
    </row>
    <row r="895" spans="1:3">
      <c r="A895" t="s">
        <v>17606</v>
      </c>
      <c r="B895" t="str">
        <f t="shared" si="13"/>
        <v>NUDM</v>
      </c>
      <c r="C895" s="3" t="s">
        <v>1912</v>
      </c>
    </row>
    <row r="896" spans="1:3">
      <c r="A896" t="s">
        <v>17607</v>
      </c>
      <c r="B896" t="str">
        <f t="shared" si="13"/>
        <v>NUEM</v>
      </c>
      <c r="C896" s="3" t="s">
        <v>1913</v>
      </c>
    </row>
    <row r="897" spans="1:3">
      <c r="A897" t="s">
        <v>17608</v>
      </c>
      <c r="B897" t="str">
        <f t="shared" si="13"/>
        <v>CALF</v>
      </c>
      <c r="C897" s="3" t="s">
        <v>1915</v>
      </c>
    </row>
    <row r="898" spans="1:3">
      <c r="A898" t="s">
        <v>17609</v>
      </c>
      <c r="B898" t="str">
        <f t="shared" ref="B898:B961" si="14">IF(LEFT(C898,1)="U",RIGHT(C898,LEN(C898)-2),RIGHT(C898,LEN(C898)-1))</f>
        <v>ICOW</v>
      </c>
      <c r="C898" s="3" t="s">
        <v>1916</v>
      </c>
    </row>
    <row r="899" spans="1:3">
      <c r="A899" t="s">
        <v>17610</v>
      </c>
      <c r="B899" t="str">
        <f t="shared" si="14"/>
        <v>RNLC</v>
      </c>
      <c r="C899" s="3" t="s">
        <v>1917</v>
      </c>
    </row>
    <row r="900" spans="1:3">
      <c r="A900" t="s">
        <v>17611</v>
      </c>
      <c r="B900" t="str">
        <f t="shared" si="14"/>
        <v>RNMC</v>
      </c>
      <c r="C900" s="3" t="s">
        <v>1918</v>
      </c>
    </row>
    <row r="901" spans="1:3">
      <c r="A901" t="s">
        <v>17612</v>
      </c>
      <c r="B901" t="str">
        <f t="shared" si="14"/>
        <v>KNGZ</v>
      </c>
      <c r="C901" s="3" t="s">
        <v>15927</v>
      </c>
    </row>
    <row r="902" spans="1:3">
      <c r="A902" t="s">
        <v>17613</v>
      </c>
      <c r="B902" t="str">
        <f t="shared" si="14"/>
        <v>RNEM</v>
      </c>
      <c r="C902" s="3" t="s">
        <v>1921</v>
      </c>
    </row>
    <row r="903" spans="1:3">
      <c r="A903" t="s">
        <v>17614</v>
      </c>
      <c r="B903" t="str">
        <f t="shared" si="14"/>
        <v>RNSC</v>
      </c>
      <c r="C903" s="3" t="s">
        <v>1922</v>
      </c>
    </row>
    <row r="904" spans="1:3">
      <c r="A904" t="s">
        <v>17615</v>
      </c>
      <c r="B904" t="str">
        <f t="shared" si="14"/>
        <v>VSMV</v>
      </c>
      <c r="C904" s="3" t="s">
        <v>1923</v>
      </c>
    </row>
    <row r="905" spans="1:3">
      <c r="A905" t="s">
        <v>17616</v>
      </c>
      <c r="B905" t="str">
        <f t="shared" si="14"/>
        <v>TTAI</v>
      </c>
      <c r="C905" s="3" t="s">
        <v>1925</v>
      </c>
    </row>
    <row r="906" spans="1:3">
      <c r="A906" t="s">
        <v>17617</v>
      </c>
      <c r="B906" t="str">
        <f t="shared" si="14"/>
        <v>USMF</v>
      </c>
      <c r="C906" s="3" t="s">
        <v>1926</v>
      </c>
    </row>
    <row r="907" spans="1:3">
      <c r="A907" t="s">
        <v>17618</v>
      </c>
      <c r="B907" t="str">
        <f t="shared" si="14"/>
        <v>GSSC</v>
      </c>
      <c r="C907" s="3" t="s">
        <v>1927</v>
      </c>
    </row>
    <row r="908" spans="1:3">
      <c r="A908" t="s">
        <v>17619</v>
      </c>
      <c r="B908" t="str">
        <f t="shared" si="14"/>
        <v>GOAU</v>
      </c>
      <c r="C908" s="3" t="s">
        <v>1928</v>
      </c>
    </row>
    <row r="909" spans="1:3">
      <c r="A909" t="s">
        <v>17620</v>
      </c>
      <c r="B909" t="str">
        <f t="shared" si="14"/>
        <v>SMMD</v>
      </c>
      <c r="C909" s="3" t="s">
        <v>1929</v>
      </c>
    </row>
    <row r="910" spans="1:3">
      <c r="A910" t="s">
        <v>17621</v>
      </c>
      <c r="B910" t="str">
        <f t="shared" si="14"/>
        <v>SQLV</v>
      </c>
      <c r="C910" s="3" t="s">
        <v>1932</v>
      </c>
    </row>
    <row r="911" spans="1:3">
      <c r="A911" t="s">
        <v>17622</v>
      </c>
      <c r="B911" t="str">
        <f t="shared" si="14"/>
        <v>SPMV</v>
      </c>
      <c r="C911" s="3" t="s">
        <v>1935</v>
      </c>
    </row>
    <row r="912" spans="1:3">
      <c r="A912" t="s">
        <v>17623</v>
      </c>
      <c r="B912" t="str">
        <f t="shared" si="14"/>
        <v>EQRR</v>
      </c>
      <c r="C912" s="3" t="s">
        <v>1938</v>
      </c>
    </row>
    <row r="913" spans="1:3">
      <c r="A913" t="s">
        <v>17624</v>
      </c>
      <c r="B913" t="str">
        <f t="shared" si="14"/>
        <v>EMXC</v>
      </c>
      <c r="C913" s="3" t="s">
        <v>1939</v>
      </c>
    </row>
    <row r="914" spans="1:3">
      <c r="A914" t="s">
        <v>17625</v>
      </c>
      <c r="B914" t="str">
        <f t="shared" si="14"/>
        <v>EDOW</v>
      </c>
      <c r="C914" s="3" t="s">
        <v>1940</v>
      </c>
    </row>
    <row r="915" spans="1:3">
      <c r="A915" t="s">
        <v>17626</v>
      </c>
      <c r="B915" t="str">
        <f t="shared" si="14"/>
        <v>FMDG</v>
      </c>
      <c r="C915" s="3" t="s">
        <v>1941</v>
      </c>
    </row>
    <row r="916" spans="1:3">
      <c r="A916" t="s">
        <v>17627</v>
      </c>
      <c r="B916" t="str">
        <f t="shared" si="14"/>
        <v>MFDX</v>
      </c>
      <c r="C916" s="3" t="s">
        <v>1946</v>
      </c>
    </row>
    <row r="917" spans="1:3">
      <c r="A917" t="s">
        <v>17628</v>
      </c>
      <c r="B917" t="str">
        <f t="shared" si="14"/>
        <v>SECT</v>
      </c>
      <c r="C917" s="3" t="s">
        <v>1947</v>
      </c>
    </row>
    <row r="918" spans="1:3">
      <c r="A918" t="s">
        <v>17629</v>
      </c>
      <c r="B918" t="str">
        <f t="shared" si="14"/>
        <v>MFEM</v>
      </c>
      <c r="C918" s="3" t="s">
        <v>1948</v>
      </c>
    </row>
    <row r="919" spans="1:3">
      <c r="A919" t="s">
        <v>17630</v>
      </c>
      <c r="B919" t="str">
        <f t="shared" si="14"/>
        <v>MFUS</v>
      </c>
      <c r="C919" s="3" t="s">
        <v>1949</v>
      </c>
    </row>
    <row r="920" spans="1:3">
      <c r="A920" t="s">
        <v>17631</v>
      </c>
      <c r="B920" t="str">
        <f t="shared" si="14"/>
        <v>MAGA</v>
      </c>
      <c r="C920" s="3" t="s">
        <v>1950</v>
      </c>
    </row>
    <row r="921" spans="1:3">
      <c r="A921" t="s">
        <v>17632</v>
      </c>
      <c r="B921" t="str">
        <f t="shared" si="14"/>
        <v>OBOR</v>
      </c>
      <c r="C921" s="3" t="s">
        <v>1952</v>
      </c>
    </row>
    <row r="922" spans="1:3">
      <c r="A922" t="s">
        <v>17633</v>
      </c>
      <c r="B922" t="str">
        <f t="shared" si="14"/>
        <v>GSEW</v>
      </c>
      <c r="C922" s="3" t="s">
        <v>1955</v>
      </c>
    </row>
    <row r="923" spans="1:3">
      <c r="A923" t="s">
        <v>17634</v>
      </c>
      <c r="B923" t="str">
        <f t="shared" si="14"/>
        <v>PBUS</v>
      </c>
      <c r="C923" s="3" t="s">
        <v>1958</v>
      </c>
    </row>
    <row r="924" spans="1:3">
      <c r="A924" t="s">
        <v>17635</v>
      </c>
      <c r="B924" t="str">
        <f t="shared" si="14"/>
        <v>LFEQ</v>
      </c>
      <c r="C924" s="3" t="s">
        <v>1964</v>
      </c>
    </row>
    <row r="925" spans="1:3">
      <c r="A925" t="s">
        <v>17636</v>
      </c>
      <c r="B925" t="str">
        <f t="shared" si="14"/>
        <v>CHGX</v>
      </c>
      <c r="C925" s="3" t="s">
        <v>1965</v>
      </c>
    </row>
    <row r="926" spans="1:3">
      <c r="A926" t="s">
        <v>17637</v>
      </c>
      <c r="B926" t="str">
        <f t="shared" si="14"/>
        <v>SCHK</v>
      </c>
      <c r="C926" s="3" t="s">
        <v>1966</v>
      </c>
    </row>
    <row r="927" spans="1:3">
      <c r="A927" t="s">
        <v>17638</v>
      </c>
      <c r="B927" t="str">
        <f t="shared" si="14"/>
        <v>KEMQ</v>
      </c>
      <c r="C927" s="3" t="s">
        <v>1967</v>
      </c>
    </row>
    <row r="928" spans="1:3">
      <c r="A928" t="s">
        <v>17639</v>
      </c>
      <c r="B928" t="str">
        <f t="shared" si="14"/>
        <v>USMC</v>
      </c>
      <c r="C928" s="3" t="s">
        <v>1968</v>
      </c>
    </row>
    <row r="929" spans="1:3">
      <c r="A929" t="s">
        <v>17640</v>
      </c>
      <c r="B929" t="str">
        <f t="shared" si="14"/>
        <v>VWID</v>
      </c>
      <c r="C929" s="3" t="s">
        <v>1969</v>
      </c>
    </row>
    <row r="930" spans="1:3">
      <c r="A930" t="s">
        <v>17641</v>
      </c>
      <c r="B930" t="str">
        <f t="shared" si="14"/>
        <v>KGRN</v>
      </c>
      <c r="C930" s="3" t="s">
        <v>1971</v>
      </c>
    </row>
    <row r="931" spans="1:3">
      <c r="A931" t="s">
        <v>17642</v>
      </c>
      <c r="B931" t="str">
        <f t="shared" si="14"/>
        <v>AIEQ</v>
      </c>
      <c r="C931" s="3" t="s">
        <v>1972</v>
      </c>
    </row>
    <row r="932" spans="1:3">
      <c r="A932" t="s">
        <v>17643</v>
      </c>
      <c r="B932" t="str">
        <f t="shared" si="14"/>
        <v>USVM</v>
      </c>
      <c r="C932" s="3" t="s">
        <v>1975</v>
      </c>
    </row>
    <row r="933" spans="1:3">
      <c r="A933" t="s">
        <v>17644</v>
      </c>
      <c r="B933" t="str">
        <f t="shared" si="14"/>
        <v>UIVM</v>
      </c>
      <c r="C933" s="3" t="s">
        <v>1976</v>
      </c>
    </row>
    <row r="934" spans="1:3">
      <c r="A934" t="s">
        <v>17645</v>
      </c>
      <c r="B934" t="str">
        <f t="shared" si="14"/>
        <v>ULVM</v>
      </c>
      <c r="C934" s="3" t="s">
        <v>1977</v>
      </c>
    </row>
    <row r="935" spans="1:3">
      <c r="A935" t="s">
        <v>17646</v>
      </c>
      <c r="B935" t="str">
        <f t="shared" si="14"/>
        <v>UEVM</v>
      </c>
      <c r="C935" s="3" t="s">
        <v>1980</v>
      </c>
    </row>
    <row r="936" spans="1:3">
      <c r="A936" t="s">
        <v>17647</v>
      </c>
      <c r="B936" t="str">
        <f t="shared" si="14"/>
        <v>BIBL</v>
      </c>
      <c r="C936" s="3" t="s">
        <v>1983</v>
      </c>
    </row>
    <row r="937" spans="1:3">
      <c r="A937" t="s">
        <v>7427</v>
      </c>
      <c r="B937" t="str">
        <f t="shared" si="14"/>
        <v>YPS</v>
      </c>
      <c r="C937" s="3" t="s">
        <v>1984</v>
      </c>
    </row>
    <row r="938" spans="1:3">
      <c r="A938" t="s">
        <v>17648</v>
      </c>
      <c r="B938" t="str">
        <f t="shared" si="14"/>
        <v>SDVY</v>
      </c>
      <c r="C938" s="3" t="s">
        <v>1986</v>
      </c>
    </row>
    <row r="939" spans="1:3">
      <c r="A939" t="s">
        <v>17649</v>
      </c>
      <c r="B939" t="str">
        <f t="shared" si="14"/>
        <v>FLGB</v>
      </c>
      <c r="C939" s="3" t="s">
        <v>1987</v>
      </c>
    </row>
    <row r="940" spans="1:3">
      <c r="A940" t="s">
        <v>17650</v>
      </c>
      <c r="B940" t="str">
        <f t="shared" si="14"/>
        <v>FLEU</v>
      </c>
      <c r="C940" s="3" t="s">
        <v>1988</v>
      </c>
    </row>
    <row r="941" spans="1:3">
      <c r="A941" t="s">
        <v>17651</v>
      </c>
      <c r="B941" t="str">
        <f t="shared" si="14"/>
        <v>FLMX</v>
      </c>
      <c r="C941" s="3" t="s">
        <v>1990</v>
      </c>
    </row>
    <row r="942" spans="1:3">
      <c r="A942" t="s">
        <v>17652</v>
      </c>
      <c r="B942" t="str">
        <f t="shared" si="14"/>
        <v>FLEE</v>
      </c>
      <c r="C942" s="3" t="s">
        <v>1991</v>
      </c>
    </row>
    <row r="943" spans="1:3">
      <c r="A943" t="s">
        <v>17653</v>
      </c>
      <c r="B943" t="str">
        <f t="shared" si="14"/>
        <v>FLCA</v>
      </c>
      <c r="C943" s="3" t="s">
        <v>1992</v>
      </c>
    </row>
    <row r="944" spans="1:3">
      <c r="A944" t="s">
        <v>17654</v>
      </c>
      <c r="B944" t="str">
        <f t="shared" si="14"/>
        <v>FLTW</v>
      </c>
      <c r="C944" s="3" t="s">
        <v>1993</v>
      </c>
    </row>
    <row r="945" spans="1:3">
      <c r="A945" t="s">
        <v>17655</v>
      </c>
      <c r="B945" t="str">
        <f t="shared" si="14"/>
        <v>FLHK</v>
      </c>
      <c r="C945" s="3" t="s">
        <v>1994</v>
      </c>
    </row>
    <row r="946" spans="1:3">
      <c r="A946" t="s">
        <v>17656</v>
      </c>
      <c r="B946" t="str">
        <f t="shared" si="14"/>
        <v>FLAU</v>
      </c>
      <c r="C946" s="3" t="s">
        <v>1995</v>
      </c>
    </row>
    <row r="947" spans="1:3">
      <c r="A947" t="s">
        <v>17657</v>
      </c>
      <c r="B947" t="str">
        <f t="shared" si="14"/>
        <v>FLCH</v>
      </c>
      <c r="C947" s="3" t="s">
        <v>1996</v>
      </c>
    </row>
    <row r="948" spans="1:3">
      <c r="A948" t="s">
        <v>17658</v>
      </c>
      <c r="B948" t="str">
        <f t="shared" si="14"/>
        <v>FLGR</v>
      </c>
      <c r="C948" s="3" t="s">
        <v>1997</v>
      </c>
    </row>
    <row r="949" spans="1:3">
      <c r="A949" t="s">
        <v>17659</v>
      </c>
      <c r="B949" t="str">
        <f t="shared" si="14"/>
        <v>FLJH</v>
      </c>
      <c r="C949" s="3" t="s">
        <v>1998</v>
      </c>
    </row>
    <row r="950" spans="1:3">
      <c r="A950" t="s">
        <v>17660</v>
      </c>
      <c r="B950" t="str">
        <f t="shared" si="14"/>
        <v>FLKR</v>
      </c>
      <c r="C950" s="3" t="s">
        <v>1999</v>
      </c>
    </row>
    <row r="951" spans="1:3">
      <c r="A951" t="s">
        <v>17661</v>
      </c>
      <c r="B951" t="str">
        <f t="shared" si="14"/>
        <v>FLBR</v>
      </c>
      <c r="C951" s="3" t="s">
        <v>2000</v>
      </c>
    </row>
    <row r="952" spans="1:3">
      <c r="A952" t="s">
        <v>17662</v>
      </c>
      <c r="B952" t="str">
        <f t="shared" si="14"/>
        <v>FLJP</v>
      </c>
      <c r="C952" s="3" t="s">
        <v>2002</v>
      </c>
    </row>
    <row r="953" spans="1:3">
      <c r="A953" t="s">
        <v>17663</v>
      </c>
      <c r="B953" t="str">
        <f t="shared" si="14"/>
        <v>JVAL</v>
      </c>
      <c r="C953" s="3" t="s">
        <v>2003</v>
      </c>
    </row>
    <row r="954" spans="1:3">
      <c r="A954" t="s">
        <v>17664</v>
      </c>
      <c r="B954" t="str">
        <f t="shared" si="14"/>
        <v>EMEM</v>
      </c>
      <c r="C954" s="3" t="s">
        <v>2005</v>
      </c>
    </row>
    <row r="955" spans="1:3">
      <c r="A955" t="s">
        <v>17665</v>
      </c>
      <c r="B955" t="str">
        <f t="shared" si="14"/>
        <v>ENTR</v>
      </c>
      <c r="C955" s="3" t="s">
        <v>15928</v>
      </c>
    </row>
    <row r="956" spans="1:3">
      <c r="A956" t="s">
        <v>17666</v>
      </c>
      <c r="B956" t="str">
        <f t="shared" si="14"/>
        <v>DIVB</v>
      </c>
      <c r="C956" s="3" t="s">
        <v>2007</v>
      </c>
    </row>
    <row r="957" spans="1:3">
      <c r="A957" t="s">
        <v>17667</v>
      </c>
      <c r="B957" t="str">
        <f t="shared" si="14"/>
        <v>JHSC</v>
      </c>
      <c r="C957" s="3" t="s">
        <v>2008</v>
      </c>
    </row>
    <row r="958" spans="1:3">
      <c r="A958" t="s">
        <v>17668</v>
      </c>
      <c r="B958" t="str">
        <f t="shared" si="14"/>
        <v>JMOM</v>
      </c>
      <c r="C958" s="3" t="s">
        <v>2009</v>
      </c>
    </row>
    <row r="959" spans="1:3">
      <c r="A959" t="s">
        <v>17669</v>
      </c>
      <c r="B959" t="str">
        <f t="shared" si="14"/>
        <v>JQUA</v>
      </c>
      <c r="C959" s="3" t="s">
        <v>2010</v>
      </c>
    </row>
    <row r="960" spans="1:3">
      <c r="A960" t="s">
        <v>17670</v>
      </c>
      <c r="B960" t="str">
        <f t="shared" si="14"/>
        <v>OMFS</v>
      </c>
      <c r="C960" s="3" t="s">
        <v>2011</v>
      </c>
    </row>
    <row r="961" spans="1:3">
      <c r="A961" t="s">
        <v>17671</v>
      </c>
      <c r="B961" t="str">
        <f t="shared" si="14"/>
        <v>OMFL</v>
      </c>
      <c r="C961" s="3" t="s">
        <v>2012</v>
      </c>
    </row>
    <row r="962" spans="1:3">
      <c r="A962" t="s">
        <v>17672</v>
      </c>
      <c r="B962" t="str">
        <f t="shared" ref="B962:B1025" si="15">IF(LEFT(C962,1)="U",RIGHT(C962,LEN(C962)-2),RIGHT(C962,LEN(C962)-1))</f>
        <v>SPDV</v>
      </c>
      <c r="C962" s="3" t="s">
        <v>2016</v>
      </c>
    </row>
    <row r="963" spans="1:3">
      <c r="A963" t="s">
        <v>17673</v>
      </c>
      <c r="B963" t="str">
        <f t="shared" si="15"/>
        <v>EEMD</v>
      </c>
      <c r="C963" s="3" t="s">
        <v>2017</v>
      </c>
    </row>
    <row r="964" spans="1:3">
      <c r="A964" t="s">
        <v>17674</v>
      </c>
      <c r="B964" t="str">
        <f t="shared" si="15"/>
        <v>IZRL</v>
      </c>
      <c r="C964" s="3" t="s">
        <v>2018</v>
      </c>
    </row>
    <row r="965" spans="1:3">
      <c r="A965" t="s">
        <v>17675</v>
      </c>
      <c r="B965" t="str">
        <f t="shared" si="15"/>
        <v>USAI</v>
      </c>
      <c r="C965" s="3" t="s">
        <v>2020</v>
      </c>
    </row>
    <row r="966" spans="1:3">
      <c r="A966" t="s">
        <v>17676</v>
      </c>
      <c r="B966" t="str">
        <f t="shared" si="15"/>
        <v>VICE</v>
      </c>
      <c r="C966" s="3" t="s">
        <v>2021</v>
      </c>
    </row>
    <row r="967" spans="1:3">
      <c r="A967" t="s">
        <v>17677</v>
      </c>
      <c r="B967" t="str">
        <f t="shared" si="15"/>
        <v>CLRG</v>
      </c>
      <c r="C967" s="3" t="s">
        <v>2022</v>
      </c>
    </row>
    <row r="968" spans="1:3">
      <c r="A968" t="s">
        <v>17678</v>
      </c>
      <c r="B968" t="str">
        <f t="shared" si="15"/>
        <v>SIMS</v>
      </c>
      <c r="C968" s="3" t="s">
        <v>2024</v>
      </c>
    </row>
    <row r="969" spans="1:3">
      <c r="A969" t="s">
        <v>17679</v>
      </c>
      <c r="B969" t="str">
        <f t="shared" si="15"/>
        <v>FITE</v>
      </c>
      <c r="C969" s="3" t="s">
        <v>2025</v>
      </c>
    </row>
    <row r="970" spans="1:3">
      <c r="A970" t="s">
        <v>17680</v>
      </c>
      <c r="B970" t="str">
        <f t="shared" si="15"/>
        <v>HAIL</v>
      </c>
      <c r="C970" s="3" t="s">
        <v>2026</v>
      </c>
    </row>
    <row r="971" spans="1:3">
      <c r="A971" t="s">
        <v>17681</v>
      </c>
      <c r="B971" t="str">
        <f t="shared" si="15"/>
        <v>DWCR</v>
      </c>
      <c r="C971" s="3" t="s">
        <v>2028</v>
      </c>
    </row>
    <row r="972" spans="1:3">
      <c r="A972" t="s">
        <v>17682</v>
      </c>
      <c r="B972" t="str">
        <f t="shared" si="15"/>
        <v>DTEC</v>
      </c>
      <c r="C972" s="3" t="s">
        <v>2029</v>
      </c>
    </row>
    <row r="973" spans="1:3">
      <c r="A973" t="s">
        <v>17683</v>
      </c>
      <c r="B973" t="str">
        <f t="shared" si="15"/>
        <v>VALQ</v>
      </c>
      <c r="C973" s="3" t="s">
        <v>2034</v>
      </c>
    </row>
    <row r="974" spans="1:3">
      <c r="A974" t="s">
        <v>17684</v>
      </c>
      <c r="B974" t="str">
        <f t="shared" si="15"/>
        <v>BLOK</v>
      </c>
      <c r="C974" s="3" t="s">
        <v>2035</v>
      </c>
    </row>
    <row r="975" spans="1:3">
      <c r="A975" t="s">
        <v>17685</v>
      </c>
      <c r="B975" t="str">
        <f t="shared" si="15"/>
        <v>BLCN</v>
      </c>
      <c r="C975" s="3" t="s">
        <v>2036</v>
      </c>
    </row>
    <row r="976" spans="1:3">
      <c r="A976" t="s">
        <v>17686</v>
      </c>
      <c r="B976" t="str">
        <f t="shared" si="15"/>
        <v>WLDR</v>
      </c>
      <c r="C976" s="3" t="s">
        <v>2038</v>
      </c>
    </row>
    <row r="977" spans="1:3">
      <c r="A977" t="s">
        <v>17687</v>
      </c>
      <c r="B977" t="str">
        <f t="shared" si="15"/>
        <v>FIVA</v>
      </c>
      <c r="C977" s="3" t="s">
        <v>2039</v>
      </c>
    </row>
    <row r="978" spans="1:3">
      <c r="A978" t="s">
        <v>17688</v>
      </c>
      <c r="B978" t="str">
        <f t="shared" si="15"/>
        <v>FIDI</v>
      </c>
      <c r="C978" s="3" t="s">
        <v>2040</v>
      </c>
    </row>
    <row r="979" spans="1:3">
      <c r="A979" t="s">
        <v>17689</v>
      </c>
      <c r="B979" t="str">
        <f t="shared" si="15"/>
        <v>KARS</v>
      </c>
      <c r="C979" s="3" t="s">
        <v>2041</v>
      </c>
    </row>
    <row r="980" spans="1:3">
      <c r="A980" t="s">
        <v>17690</v>
      </c>
      <c r="B980" t="str">
        <f t="shared" si="15"/>
        <v>LEGR</v>
      </c>
      <c r="C980" s="3" t="s">
        <v>2042</v>
      </c>
    </row>
    <row r="981" spans="1:3">
      <c r="A981" t="s">
        <v>17691</v>
      </c>
      <c r="B981" t="str">
        <f t="shared" si="15"/>
        <v>KOIN</v>
      </c>
      <c r="C981" s="3" t="s">
        <v>2043</v>
      </c>
    </row>
    <row r="982" spans="1:3">
      <c r="A982" t="s">
        <v>17692</v>
      </c>
      <c r="B982" t="str">
        <f t="shared" si="15"/>
        <v>TMFC</v>
      </c>
      <c r="C982" s="3" t="s">
        <v>2044</v>
      </c>
    </row>
    <row r="983" spans="1:3">
      <c r="A983" t="s">
        <v>17693</v>
      </c>
      <c r="B983" t="str">
        <f t="shared" si="15"/>
        <v>KURE</v>
      </c>
      <c r="C983" s="3" t="s">
        <v>2046</v>
      </c>
    </row>
    <row r="984" spans="1:3">
      <c r="A984" t="s">
        <v>17694</v>
      </c>
      <c r="B984" t="str">
        <f t="shared" si="15"/>
        <v>FLSW</v>
      </c>
      <c r="C984" s="3" t="s">
        <v>2048</v>
      </c>
    </row>
    <row r="985" spans="1:3">
      <c r="A985" t="s">
        <v>17695</v>
      </c>
      <c r="B985" t="str">
        <f t="shared" si="15"/>
        <v>FLIN</v>
      </c>
      <c r="C985" s="3" t="s">
        <v>2049</v>
      </c>
    </row>
    <row r="986" spans="1:3">
      <c r="A986" t="s">
        <v>17696</v>
      </c>
      <c r="B986" t="str">
        <f t="shared" si="15"/>
        <v>FLAX</v>
      </c>
      <c r="C986" s="3" t="s">
        <v>2050</v>
      </c>
    </row>
    <row r="987" spans="1:3">
      <c r="A987" t="s">
        <v>17697</v>
      </c>
      <c r="B987" t="str">
        <f t="shared" si="15"/>
        <v>VFMO</v>
      </c>
      <c r="C987" s="3" t="s">
        <v>2051</v>
      </c>
    </row>
    <row r="988" spans="1:3">
      <c r="A988" t="s">
        <v>17698</v>
      </c>
      <c r="B988" t="str">
        <f t="shared" si="15"/>
        <v>VFMF</v>
      </c>
      <c r="C988" s="3" t="s">
        <v>2052</v>
      </c>
    </row>
    <row r="989" spans="1:3">
      <c r="A989" t="s">
        <v>17699</v>
      </c>
      <c r="B989" t="str">
        <f t="shared" si="15"/>
        <v>VFQY</v>
      </c>
      <c r="C989" s="3" t="s">
        <v>2053</v>
      </c>
    </row>
    <row r="990" spans="1:3">
      <c r="A990" t="s">
        <v>17700</v>
      </c>
      <c r="B990" t="str">
        <f t="shared" si="15"/>
        <v>VFVA</v>
      </c>
      <c r="C990" s="3" t="s">
        <v>2054</v>
      </c>
    </row>
    <row r="991" spans="1:3">
      <c r="A991" t="s">
        <v>17701</v>
      </c>
      <c r="B991" t="str">
        <f t="shared" si="15"/>
        <v>VFMV</v>
      </c>
      <c r="C991" s="3" t="s">
        <v>2055</v>
      </c>
    </row>
    <row r="992" spans="1:3">
      <c r="A992" t="s">
        <v>17702</v>
      </c>
      <c r="B992" t="str">
        <f t="shared" si="15"/>
        <v>ROBT</v>
      </c>
      <c r="C992" s="3" t="s">
        <v>2056</v>
      </c>
    </row>
    <row r="993" spans="1:3">
      <c r="A993" t="s">
        <v>17703</v>
      </c>
      <c r="B993" t="str">
        <f t="shared" si="15"/>
        <v>DINT</v>
      </c>
      <c r="C993" s="3" t="s">
        <v>2057</v>
      </c>
    </row>
    <row r="994" spans="1:3">
      <c r="A994" t="s">
        <v>17704</v>
      </c>
      <c r="B994" t="str">
        <f t="shared" si="15"/>
        <v>IETC</v>
      </c>
      <c r="C994" s="3" t="s">
        <v>2060</v>
      </c>
    </row>
    <row r="995" spans="1:3">
      <c r="A995" t="s">
        <v>17705</v>
      </c>
      <c r="B995" t="str">
        <f t="shared" si="15"/>
        <v>IEDI</v>
      </c>
      <c r="C995" s="3" t="s">
        <v>2061</v>
      </c>
    </row>
    <row r="996" spans="1:3">
      <c r="A996" t="s">
        <v>7502</v>
      </c>
      <c r="B996" t="str">
        <f t="shared" si="15"/>
        <v>KNG</v>
      </c>
      <c r="C996" s="3" t="s">
        <v>2062</v>
      </c>
    </row>
    <row r="997" spans="1:3">
      <c r="A997" t="s">
        <v>17706</v>
      </c>
      <c r="B997" t="str">
        <f t="shared" si="15"/>
        <v>PPTY</v>
      </c>
      <c r="C997" s="3" t="s">
        <v>2063</v>
      </c>
    </row>
    <row r="998" spans="1:3">
      <c r="A998" t="s">
        <v>17707</v>
      </c>
      <c r="B998" t="str">
        <f t="shared" si="15"/>
        <v>IFRA</v>
      </c>
      <c r="C998" s="3" t="s">
        <v>2065</v>
      </c>
    </row>
    <row r="999" spans="1:3">
      <c r="A999" t="s">
        <v>17708</v>
      </c>
      <c r="B999" t="str">
        <f t="shared" si="15"/>
        <v>QARP</v>
      </c>
      <c r="C999" s="3" t="s">
        <v>2067</v>
      </c>
    </row>
    <row r="1000" spans="1:3">
      <c r="A1000" t="s">
        <v>17709</v>
      </c>
      <c r="B1000" t="str">
        <f t="shared" si="15"/>
        <v>ESML</v>
      </c>
      <c r="C1000" s="3" t="s">
        <v>2069</v>
      </c>
    </row>
    <row r="1001" spans="1:3">
      <c r="A1001" t="s">
        <v>17710</v>
      </c>
      <c r="B1001" t="str">
        <f t="shared" si="15"/>
        <v>DRIV</v>
      </c>
      <c r="C1001" s="3" t="s">
        <v>2070</v>
      </c>
    </row>
    <row r="1002" spans="1:3">
      <c r="A1002" t="s">
        <v>17711</v>
      </c>
      <c r="B1002" t="str">
        <f t="shared" si="15"/>
        <v>INDS</v>
      </c>
      <c r="C1002" s="3" t="s">
        <v>2077</v>
      </c>
    </row>
    <row r="1003" spans="1:3">
      <c r="A1003" t="s">
        <v>17712</v>
      </c>
      <c r="B1003" t="str">
        <f t="shared" si="15"/>
        <v>SRVR</v>
      </c>
      <c r="C1003" s="3" t="s">
        <v>2080</v>
      </c>
    </row>
    <row r="1004" spans="1:3">
      <c r="A1004" t="s">
        <v>17713</v>
      </c>
      <c r="B1004" t="str">
        <f t="shared" si="15"/>
        <v>BKC</v>
      </c>
      <c r="C1004" s="3" t="s">
        <v>2081</v>
      </c>
    </row>
    <row r="1005" spans="1:3">
      <c r="A1005" t="s">
        <v>17714</v>
      </c>
      <c r="B1005" t="str">
        <f t="shared" si="15"/>
        <v>AIQ</v>
      </c>
      <c r="C1005" s="3" t="s">
        <v>2082</v>
      </c>
    </row>
    <row r="1006" spans="1:3">
      <c r="A1006" t="s">
        <v>17715</v>
      </c>
      <c r="B1006" t="str">
        <f t="shared" si="15"/>
        <v>OGIG</v>
      </c>
      <c r="C1006" s="3" t="s">
        <v>2087</v>
      </c>
    </row>
    <row r="1007" spans="1:3">
      <c r="A1007" t="s">
        <v>17716</v>
      </c>
      <c r="B1007" t="str">
        <f t="shared" si="15"/>
        <v>BATT</v>
      </c>
      <c r="C1007" s="3" t="s">
        <v>2089</v>
      </c>
    </row>
    <row r="1008" spans="1:3">
      <c r="A1008" t="s">
        <v>17717</v>
      </c>
      <c r="B1008" t="str">
        <f t="shared" si="15"/>
        <v>IAUF</v>
      </c>
      <c r="C1008" s="3" t="s">
        <v>2090</v>
      </c>
    </row>
    <row r="1009" spans="1:3">
      <c r="A1009" t="s">
        <v>17718</v>
      </c>
      <c r="B1009" t="str">
        <f t="shared" si="15"/>
        <v>JUST</v>
      </c>
      <c r="C1009" s="3" t="s">
        <v>2091</v>
      </c>
    </row>
    <row r="1010" spans="1:3">
      <c r="A1010" t="s">
        <v>17719</v>
      </c>
      <c r="B1010" t="str">
        <f t="shared" si="15"/>
        <v>BBRE</v>
      </c>
      <c r="C1010" s="3" t="s">
        <v>2094</v>
      </c>
    </row>
    <row r="1011" spans="1:3">
      <c r="A1011" t="s">
        <v>7535</v>
      </c>
      <c r="B1011" t="str">
        <f t="shared" si="15"/>
        <v>XLC</v>
      </c>
      <c r="C1011" s="3" t="s">
        <v>2095</v>
      </c>
    </row>
    <row r="1012" spans="1:3">
      <c r="A1012" t="s">
        <v>17720</v>
      </c>
      <c r="B1012" t="str">
        <f t="shared" si="15"/>
        <v>BBEU</v>
      </c>
      <c r="C1012" s="3" t="s">
        <v>2096</v>
      </c>
    </row>
    <row r="1013" spans="1:3">
      <c r="A1013" t="s">
        <v>17721</v>
      </c>
      <c r="B1013" t="str">
        <f t="shared" si="15"/>
        <v>BBJP</v>
      </c>
      <c r="C1013" s="3" t="s">
        <v>2097</v>
      </c>
    </row>
    <row r="1014" spans="1:3">
      <c r="A1014" t="s">
        <v>17722</v>
      </c>
      <c r="B1014" t="str">
        <f t="shared" si="15"/>
        <v>IRBO</v>
      </c>
      <c r="C1014" s="3" t="s">
        <v>2100</v>
      </c>
    </row>
    <row r="1015" spans="1:3">
      <c r="A1015" t="s">
        <v>17723</v>
      </c>
      <c r="B1015" t="str">
        <f t="shared" si="15"/>
        <v>ACES</v>
      </c>
      <c r="C1015" s="3" t="s">
        <v>2101</v>
      </c>
    </row>
    <row r="1016" spans="1:3">
      <c r="A1016" t="s">
        <v>17724</v>
      </c>
      <c r="B1016" t="str">
        <f t="shared" si="15"/>
        <v>ONLN</v>
      </c>
      <c r="C1016" s="3" t="s">
        <v>2105</v>
      </c>
    </row>
    <row r="1017" spans="1:3">
      <c r="A1017" t="s">
        <v>17725</v>
      </c>
      <c r="B1017" t="str">
        <f t="shared" si="15"/>
        <v>QDIV</v>
      </c>
      <c r="C1017" s="3" t="s">
        <v>2106</v>
      </c>
    </row>
    <row r="1018" spans="1:3">
      <c r="A1018" t="s">
        <v>17726</v>
      </c>
      <c r="B1018" t="str">
        <f t="shared" si="15"/>
        <v>OSCV</v>
      </c>
      <c r="C1018" s="3" t="s">
        <v>2107</v>
      </c>
    </row>
    <row r="1019" spans="1:3">
      <c r="A1019" t="s">
        <v>17727</v>
      </c>
      <c r="B1019" t="str">
        <f t="shared" si="15"/>
        <v>NACP</v>
      </c>
      <c r="C1019" s="3" t="s">
        <v>2109</v>
      </c>
    </row>
    <row r="1020" spans="1:3">
      <c r="A1020" t="s">
        <v>17728</v>
      </c>
      <c r="B1020" t="str">
        <f t="shared" si="15"/>
        <v>PEXL</v>
      </c>
      <c r="C1020" s="3" t="s">
        <v>2110</v>
      </c>
    </row>
    <row r="1021" spans="1:3">
      <c r="A1021" t="s">
        <v>17729</v>
      </c>
      <c r="B1021" t="str">
        <f t="shared" si="15"/>
        <v>SZNE</v>
      </c>
      <c r="C1021" s="3" t="s">
        <v>2111</v>
      </c>
    </row>
    <row r="1022" spans="1:3">
      <c r="A1022" t="s">
        <v>17730</v>
      </c>
      <c r="B1022" t="str">
        <f t="shared" si="15"/>
        <v>LOUP</v>
      </c>
      <c r="C1022" s="3" t="s">
        <v>2112</v>
      </c>
    </row>
    <row r="1023" spans="1:3">
      <c r="A1023" t="s">
        <v>17731</v>
      </c>
      <c r="B1023" t="str">
        <f t="shared" si="15"/>
        <v>FCTR</v>
      </c>
      <c r="C1023" s="3" t="s">
        <v>2113</v>
      </c>
    </row>
    <row r="1024" spans="1:3">
      <c r="A1024" t="s">
        <v>17732</v>
      </c>
      <c r="B1024" t="str">
        <f t="shared" si="15"/>
        <v>BBAX</v>
      </c>
      <c r="C1024" s="3" t="s">
        <v>2115</v>
      </c>
    </row>
    <row r="1025" spans="1:3">
      <c r="A1025" t="s">
        <v>17733</v>
      </c>
      <c r="B1025" t="str">
        <f t="shared" si="15"/>
        <v>BBCA</v>
      </c>
      <c r="C1025" s="3" t="s">
        <v>2118</v>
      </c>
    </row>
    <row r="1026" spans="1:3">
      <c r="A1026" t="s">
        <v>17734</v>
      </c>
      <c r="B1026" t="str">
        <f t="shared" ref="B1026:B1089" si="16">IF(LEFT(C1026,1)="U",RIGHT(C1026,LEN(C1026)-2),RIGHT(C1026,LEN(C1026)-1))</f>
        <v>EMMF</v>
      </c>
      <c r="C1026" s="3" t="s">
        <v>2122</v>
      </c>
    </row>
    <row r="1027" spans="1:3">
      <c r="A1027" t="s">
        <v>17735</v>
      </c>
      <c r="B1027" t="str">
        <f t="shared" si="16"/>
        <v>DWMF</v>
      </c>
      <c r="C1027" s="3" t="s">
        <v>2123</v>
      </c>
    </row>
    <row r="1028" spans="1:3">
      <c r="A1028" t="s">
        <v>17736</v>
      </c>
      <c r="B1028" t="str">
        <f t="shared" si="16"/>
        <v>AUSF</v>
      </c>
      <c r="C1028" s="3" t="s">
        <v>2127</v>
      </c>
    </row>
    <row r="1029" spans="1:3">
      <c r="A1029" t="s">
        <v>17737</v>
      </c>
      <c r="B1029" t="str">
        <f t="shared" si="16"/>
        <v>WOMN</v>
      </c>
      <c r="C1029" s="3" t="s">
        <v>2128</v>
      </c>
    </row>
    <row r="1030" spans="1:3">
      <c r="A1030" t="s">
        <v>17738</v>
      </c>
      <c r="B1030" t="str">
        <f t="shared" si="16"/>
        <v>DVLU</v>
      </c>
      <c r="C1030" s="3" t="s">
        <v>2132</v>
      </c>
    </row>
    <row r="1031" spans="1:3">
      <c r="A1031" t="s">
        <v>17739</v>
      </c>
      <c r="B1031" t="str">
        <f t="shared" si="16"/>
        <v>DVOL</v>
      </c>
      <c r="C1031" s="3" t="s">
        <v>2133</v>
      </c>
    </row>
    <row r="1032" spans="1:3">
      <c r="A1032" t="s">
        <v>17740</v>
      </c>
      <c r="B1032" t="str">
        <f t="shared" si="16"/>
        <v>IUS</v>
      </c>
      <c r="C1032" s="3" t="s">
        <v>2135</v>
      </c>
    </row>
    <row r="1033" spans="1:3">
      <c r="A1033" t="s">
        <v>17741</v>
      </c>
      <c r="B1033" t="str">
        <f t="shared" si="16"/>
        <v>BOUT</v>
      </c>
      <c r="C1033" s="3" t="s">
        <v>2136</v>
      </c>
    </row>
    <row r="1034" spans="1:3">
      <c r="A1034" t="s">
        <v>17742</v>
      </c>
      <c r="B1034" t="str">
        <f t="shared" si="16"/>
        <v>UTRN</v>
      </c>
      <c r="C1034" s="3" t="s">
        <v>2138</v>
      </c>
    </row>
    <row r="1035" spans="1:3">
      <c r="A1035" t="s">
        <v>17743</v>
      </c>
      <c r="B1035" t="str">
        <f t="shared" si="16"/>
        <v>ESGV</v>
      </c>
      <c r="C1035" s="3" t="s">
        <v>2142</v>
      </c>
    </row>
    <row r="1036" spans="1:3">
      <c r="A1036" t="s">
        <v>17744</v>
      </c>
      <c r="B1036" t="str">
        <f t="shared" si="16"/>
        <v>QINT</v>
      </c>
      <c r="C1036" s="3" t="s">
        <v>2143</v>
      </c>
    </row>
    <row r="1037" spans="1:3">
      <c r="A1037" t="s">
        <v>17745</v>
      </c>
      <c r="B1037" t="str">
        <f t="shared" si="16"/>
        <v>LSAF</v>
      </c>
      <c r="C1037" s="3" t="s">
        <v>2144</v>
      </c>
    </row>
    <row r="1038" spans="1:3">
      <c r="A1038" t="s">
        <v>17746</v>
      </c>
      <c r="B1038" t="str">
        <f t="shared" si="16"/>
        <v>QTUM</v>
      </c>
      <c r="C1038" s="3" t="s">
        <v>2148</v>
      </c>
    </row>
    <row r="1039" spans="1:3">
      <c r="A1039" t="s">
        <v>17747</v>
      </c>
      <c r="B1039" t="str">
        <f t="shared" si="16"/>
        <v>JHEM</v>
      </c>
      <c r="C1039" s="3" t="s">
        <v>2149</v>
      </c>
    </row>
    <row r="1040" spans="1:3">
      <c r="A1040" t="s">
        <v>17748</v>
      </c>
      <c r="B1040" t="str">
        <f t="shared" si="16"/>
        <v>FLSA</v>
      </c>
      <c r="C1040" s="3" t="s">
        <v>2150</v>
      </c>
    </row>
    <row r="1041" spans="1:3">
      <c r="A1041" t="s">
        <v>17749</v>
      </c>
      <c r="B1041" t="str">
        <f t="shared" si="16"/>
        <v>ESPO</v>
      </c>
      <c r="C1041" s="3" t="s">
        <v>2151</v>
      </c>
    </row>
    <row r="1042" spans="1:3">
      <c r="A1042" t="s">
        <v>17750</v>
      </c>
      <c r="B1042" t="str">
        <f t="shared" si="16"/>
        <v>FLLA</v>
      </c>
      <c r="C1042" s="3" t="s">
        <v>2152</v>
      </c>
    </row>
    <row r="1043" spans="1:3">
      <c r="A1043" t="s">
        <v>17751</v>
      </c>
      <c r="B1043" t="str">
        <f t="shared" si="16"/>
        <v>DSTL</v>
      </c>
      <c r="C1043" s="3" t="s">
        <v>2154</v>
      </c>
    </row>
    <row r="1044" spans="1:3">
      <c r="A1044" t="s">
        <v>17752</v>
      </c>
      <c r="B1044" t="str">
        <f t="shared" si="16"/>
        <v>QGRO</v>
      </c>
      <c r="C1044" s="3" t="s">
        <v>2156</v>
      </c>
    </row>
    <row r="1045" spans="1:3">
      <c r="A1045" t="s">
        <v>17753</v>
      </c>
      <c r="B1045" t="str">
        <f t="shared" si="16"/>
        <v>KOMP</v>
      </c>
      <c r="C1045" s="3" t="s">
        <v>2157</v>
      </c>
    </row>
    <row r="1046" spans="1:3">
      <c r="A1046" t="s">
        <v>17754</v>
      </c>
      <c r="B1046" t="str">
        <f t="shared" si="16"/>
        <v>MOTG</v>
      </c>
      <c r="C1046" s="3" t="s">
        <v>2158</v>
      </c>
    </row>
    <row r="1047" spans="1:3">
      <c r="A1047" t="s">
        <v>17755</v>
      </c>
      <c r="B1047" t="str">
        <f t="shared" si="16"/>
        <v>DURA</v>
      </c>
      <c r="C1047" s="3" t="s">
        <v>2159</v>
      </c>
    </row>
    <row r="1048" spans="1:3">
      <c r="A1048" t="s">
        <v>17756</v>
      </c>
      <c r="B1048" t="str">
        <f t="shared" si="16"/>
        <v>EASG</v>
      </c>
      <c r="C1048" s="3" t="s">
        <v>2160</v>
      </c>
    </row>
    <row r="1049" spans="1:3">
      <c r="A1049" t="s">
        <v>17757</v>
      </c>
      <c r="B1049" t="str">
        <f t="shared" si="16"/>
        <v>TMFS</v>
      </c>
      <c r="C1049" s="3" t="s">
        <v>2162</v>
      </c>
    </row>
    <row r="1050" spans="1:3">
      <c r="A1050" t="s">
        <v>17758</v>
      </c>
      <c r="B1050" t="str">
        <f t="shared" si="16"/>
        <v>CNRG</v>
      </c>
      <c r="C1050" s="3" t="s">
        <v>2163</v>
      </c>
    </row>
    <row r="1051" spans="1:3">
      <c r="A1051" t="s">
        <v>17759</v>
      </c>
      <c r="B1051" t="str">
        <f t="shared" si="16"/>
        <v>FDNI</v>
      </c>
      <c r="C1051" s="3" t="s">
        <v>2165</v>
      </c>
    </row>
    <row r="1052" spans="1:3">
      <c r="A1052" t="s">
        <v>17760</v>
      </c>
      <c r="B1052" t="str">
        <f t="shared" si="16"/>
        <v>RSPC</v>
      </c>
      <c r="C1052" s="3" t="s">
        <v>2166</v>
      </c>
    </row>
    <row r="1053" spans="1:3">
      <c r="A1053" t="s">
        <v>17761</v>
      </c>
      <c r="B1053" t="str">
        <f t="shared" si="16"/>
        <v>VSGX</v>
      </c>
      <c r="C1053" s="3" t="s">
        <v>2167</v>
      </c>
    </row>
    <row r="1054" spans="1:3">
      <c r="A1054" t="s">
        <v>17762</v>
      </c>
      <c r="B1054" t="str">
        <f t="shared" si="16"/>
        <v>DQML</v>
      </c>
      <c r="C1054" s="3" t="s">
        <v>2168</v>
      </c>
    </row>
    <row r="1055" spans="1:3">
      <c r="A1055" t="s">
        <v>17763</v>
      </c>
      <c r="B1055" t="str">
        <f t="shared" si="16"/>
        <v>PAWZ</v>
      </c>
      <c r="C1055" s="3" t="s">
        <v>2170</v>
      </c>
    </row>
    <row r="1056" spans="1:3">
      <c r="A1056" t="s">
        <v>17764</v>
      </c>
      <c r="B1056" t="str">
        <f t="shared" si="16"/>
        <v>DMDV</v>
      </c>
      <c r="C1056" s="3" t="s">
        <v>2178</v>
      </c>
    </row>
    <row r="1057" spans="1:3">
      <c r="A1057" t="s">
        <v>17765</v>
      </c>
      <c r="B1057" t="str">
        <f t="shared" si="16"/>
        <v>EBIZ</v>
      </c>
      <c r="C1057" s="3" t="s">
        <v>2180</v>
      </c>
    </row>
    <row r="1058" spans="1:3">
      <c r="A1058" t="s">
        <v>17766</v>
      </c>
      <c r="B1058" t="str">
        <f t="shared" si="16"/>
        <v>EMCR</v>
      </c>
      <c r="C1058" s="3" t="s">
        <v>2182</v>
      </c>
    </row>
    <row r="1059" spans="1:3">
      <c r="A1059" t="s">
        <v>17767</v>
      </c>
      <c r="B1059" t="str">
        <f t="shared" si="16"/>
        <v>EMSG</v>
      </c>
      <c r="C1059" s="3" t="s">
        <v>2183</v>
      </c>
    </row>
    <row r="1060" spans="1:3">
      <c r="A1060" t="s">
        <v>17768</v>
      </c>
      <c r="B1060" t="str">
        <f t="shared" si="16"/>
        <v>CHIR</v>
      </c>
      <c r="C1060" s="3" t="s">
        <v>2184</v>
      </c>
    </row>
    <row r="1061" spans="1:3">
      <c r="A1061" t="s">
        <v>17769</v>
      </c>
      <c r="B1061" t="str">
        <f t="shared" si="16"/>
        <v>CHIS</v>
      </c>
      <c r="C1061" s="3" t="s">
        <v>2185</v>
      </c>
    </row>
    <row r="1062" spans="1:3">
      <c r="A1062" t="s">
        <v>17770</v>
      </c>
      <c r="B1062" t="str">
        <f t="shared" si="16"/>
        <v>CHIK</v>
      </c>
      <c r="C1062" s="3" t="s">
        <v>2186</v>
      </c>
    </row>
    <row r="1063" spans="1:3">
      <c r="A1063" t="s">
        <v>17771</v>
      </c>
      <c r="B1063" t="str">
        <f t="shared" si="16"/>
        <v>CHIU</v>
      </c>
      <c r="C1063" s="3" t="s">
        <v>2187</v>
      </c>
    </row>
    <row r="1064" spans="1:3">
      <c r="A1064" t="s">
        <v>17772</v>
      </c>
      <c r="B1064" t="str">
        <f t="shared" si="16"/>
        <v>CHIH</v>
      </c>
      <c r="C1064" s="3" t="s">
        <v>2188</v>
      </c>
    </row>
    <row r="1065" spans="1:3">
      <c r="A1065" t="s">
        <v>17773</v>
      </c>
      <c r="B1065" t="str">
        <f t="shared" si="16"/>
        <v>IQIN</v>
      </c>
      <c r="C1065" s="3" t="s">
        <v>2189</v>
      </c>
    </row>
    <row r="1066" spans="1:3">
      <c r="A1066" t="s">
        <v>17774</v>
      </c>
      <c r="B1066" t="str">
        <f t="shared" si="16"/>
        <v>ERSX</v>
      </c>
      <c r="C1066" s="3" t="s">
        <v>15929</v>
      </c>
    </row>
    <row r="1067" spans="1:3">
      <c r="A1067" t="s">
        <v>17775</v>
      </c>
      <c r="B1067" t="str">
        <f t="shared" si="16"/>
        <v>SSPY</v>
      </c>
      <c r="C1067" s="3" t="s">
        <v>2199</v>
      </c>
    </row>
    <row r="1068" spans="1:3">
      <c r="A1068" t="s">
        <v>17776</v>
      </c>
      <c r="B1068" t="str">
        <f t="shared" si="16"/>
        <v>EMFQ</v>
      </c>
      <c r="C1068" s="3" t="s">
        <v>2205</v>
      </c>
    </row>
    <row r="1069" spans="1:3">
      <c r="A1069" t="s">
        <v>17777</v>
      </c>
      <c r="B1069" t="str">
        <f t="shared" si="16"/>
        <v>ARKF</v>
      </c>
      <c r="C1069" s="3" t="s">
        <v>2206</v>
      </c>
    </row>
    <row r="1070" spans="1:3">
      <c r="A1070" t="s">
        <v>7643</v>
      </c>
      <c r="B1070" t="str">
        <f t="shared" si="16"/>
        <v>VPC</v>
      </c>
      <c r="C1070" s="3" t="s">
        <v>2208</v>
      </c>
    </row>
    <row r="1071" spans="1:3">
      <c r="A1071" t="s">
        <v>17778</v>
      </c>
      <c r="B1071" t="str">
        <f t="shared" si="16"/>
        <v>FDEM</v>
      </c>
      <c r="C1071" s="3" t="s">
        <v>2210</v>
      </c>
    </row>
    <row r="1072" spans="1:3">
      <c r="A1072" t="s">
        <v>17779</v>
      </c>
      <c r="B1072" t="str">
        <f t="shared" si="16"/>
        <v>FDEV</v>
      </c>
      <c r="C1072" s="3" t="s">
        <v>2211</v>
      </c>
    </row>
    <row r="1073" spans="1:3">
      <c r="A1073" t="s">
        <v>17780</v>
      </c>
      <c r="B1073" t="str">
        <f t="shared" si="16"/>
        <v>FSMD</v>
      </c>
      <c r="C1073" s="3" t="s">
        <v>2212</v>
      </c>
    </row>
    <row r="1074" spans="1:3">
      <c r="A1074" t="s">
        <v>17781</v>
      </c>
      <c r="B1074" t="str">
        <f t="shared" si="16"/>
        <v>FIVG</v>
      </c>
      <c r="C1074" s="3" t="s">
        <v>2213</v>
      </c>
    </row>
    <row r="1075" spans="1:3">
      <c r="A1075" t="s">
        <v>17782</v>
      </c>
      <c r="B1075" t="str">
        <f t="shared" si="16"/>
        <v>USSG</v>
      </c>
      <c r="C1075" s="3" t="s">
        <v>2214</v>
      </c>
    </row>
    <row r="1076" spans="1:3">
      <c r="A1076" t="s">
        <v>17783</v>
      </c>
      <c r="B1076" t="str">
        <f t="shared" si="16"/>
        <v>EWJV</v>
      </c>
      <c r="C1076" s="3" t="s">
        <v>2215</v>
      </c>
    </row>
    <row r="1077" spans="1:3">
      <c r="A1077" t="s">
        <v>17784</v>
      </c>
      <c r="B1077" t="str">
        <f t="shared" si="16"/>
        <v>BBUS</v>
      </c>
      <c r="C1077" s="3" t="s">
        <v>2217</v>
      </c>
    </row>
    <row r="1078" spans="1:3">
      <c r="A1078" t="s">
        <v>17785</v>
      </c>
      <c r="B1078" t="str">
        <f t="shared" si="16"/>
        <v>HOMZ</v>
      </c>
      <c r="C1078" s="3" t="s">
        <v>2218</v>
      </c>
    </row>
    <row r="1079" spans="1:3">
      <c r="A1079" t="s">
        <v>17786</v>
      </c>
      <c r="B1079" t="str">
        <f t="shared" si="16"/>
        <v>DYNF</v>
      </c>
      <c r="C1079" s="3" t="s">
        <v>2219</v>
      </c>
    </row>
    <row r="1080" spans="1:3">
      <c r="A1080" t="s">
        <v>17787</v>
      </c>
      <c r="B1080" t="str">
        <f t="shared" si="16"/>
        <v>FOVL</v>
      </c>
      <c r="C1080" s="3" t="s">
        <v>2220</v>
      </c>
    </row>
    <row r="1081" spans="1:3">
      <c r="A1081" t="s">
        <v>17788</v>
      </c>
      <c r="B1081" t="str">
        <f t="shared" si="16"/>
        <v>NETL.IV</v>
      </c>
      <c r="C1081" s="3" t="s">
        <v>2221</v>
      </c>
    </row>
    <row r="1082" spans="1:3">
      <c r="A1082" t="s">
        <v>17789</v>
      </c>
      <c r="B1082" t="str">
        <f t="shared" si="16"/>
        <v>XLSR</v>
      </c>
      <c r="C1082" s="3" t="s">
        <v>2223</v>
      </c>
    </row>
    <row r="1083" spans="1:3">
      <c r="A1083" t="s">
        <v>17790</v>
      </c>
      <c r="B1083" t="str">
        <f t="shared" si="16"/>
        <v>GNOM</v>
      </c>
      <c r="C1083" s="3" t="s">
        <v>2229</v>
      </c>
    </row>
    <row r="1084" spans="1:3">
      <c r="A1084" t="s">
        <v>17791</v>
      </c>
      <c r="B1084" t="str">
        <f t="shared" si="16"/>
        <v>UFO</v>
      </c>
      <c r="C1084" s="3" t="s">
        <v>2230</v>
      </c>
    </row>
    <row r="1085" spans="1:3">
      <c r="A1085" t="s">
        <v>7665</v>
      </c>
      <c r="B1085" t="str">
        <f t="shared" si="16"/>
        <v>SFY</v>
      </c>
      <c r="C1085" s="3" t="s">
        <v>2231</v>
      </c>
    </row>
    <row r="1086" spans="1:3">
      <c r="A1086" t="s">
        <v>17792</v>
      </c>
      <c r="B1086" t="str">
        <f t="shared" si="16"/>
        <v>SFYX</v>
      </c>
      <c r="C1086" s="3" t="s">
        <v>2232</v>
      </c>
    </row>
    <row r="1087" spans="1:3">
      <c r="A1087" t="s">
        <v>17793</v>
      </c>
      <c r="B1087" t="str">
        <f t="shared" si="16"/>
        <v>KEMX</v>
      </c>
      <c r="C1087" s="3" t="s">
        <v>2233</v>
      </c>
    </row>
    <row r="1088" spans="1:3">
      <c r="A1088" t="s">
        <v>17794</v>
      </c>
      <c r="B1088" t="str">
        <f t="shared" si="16"/>
        <v>CLOU</v>
      </c>
      <c r="C1088" s="3" t="s">
        <v>2235</v>
      </c>
    </row>
    <row r="1089" spans="1:3">
      <c r="A1089" t="s">
        <v>17795</v>
      </c>
      <c r="B1089" t="str">
        <f t="shared" si="16"/>
        <v>YOLO</v>
      </c>
      <c r="C1089" s="3" t="s">
        <v>2237</v>
      </c>
    </row>
    <row r="1090" spans="1:3">
      <c r="A1090" t="s">
        <v>17796</v>
      </c>
      <c r="B1090" t="str">
        <f t="shared" ref="B1090:B1153" si="17">IF(LEFT(C1090,1)="U",RIGHT(C1090,LEN(C1090)-2),RIGHT(C1090,LEN(C1090)-1))</f>
        <v>IDRV</v>
      </c>
      <c r="C1090" s="3" t="s">
        <v>2238</v>
      </c>
    </row>
    <row r="1091" spans="1:3">
      <c r="A1091" t="s">
        <v>17797</v>
      </c>
      <c r="B1091" t="str">
        <f t="shared" si="17"/>
        <v>TPHD</v>
      </c>
      <c r="C1091" s="3" t="s">
        <v>2242</v>
      </c>
    </row>
    <row r="1092" spans="1:3">
      <c r="A1092" t="s">
        <v>17798</v>
      </c>
      <c r="B1092" t="str">
        <f t="shared" si="17"/>
        <v>TPLC</v>
      </c>
      <c r="C1092" s="3" t="s">
        <v>2243</v>
      </c>
    </row>
    <row r="1093" spans="1:3">
      <c r="A1093" t="s">
        <v>17799</v>
      </c>
      <c r="B1093" t="str">
        <f t="shared" si="17"/>
        <v>PTIN</v>
      </c>
      <c r="C1093" s="3" t="s">
        <v>2244</v>
      </c>
    </row>
    <row r="1094" spans="1:3">
      <c r="A1094" t="s">
        <v>7679</v>
      </c>
      <c r="B1094" t="str">
        <f t="shared" si="17"/>
        <v>BUL</v>
      </c>
      <c r="C1094" s="3" t="s">
        <v>2245</v>
      </c>
    </row>
    <row r="1095" spans="1:3">
      <c r="A1095" t="s">
        <v>17800</v>
      </c>
      <c r="B1095" t="str">
        <f t="shared" si="17"/>
        <v>ECOW</v>
      </c>
      <c r="C1095" s="3" t="s">
        <v>2246</v>
      </c>
    </row>
    <row r="1096" spans="1:3">
      <c r="A1096" t="s">
        <v>17801</v>
      </c>
      <c r="B1096" t="str">
        <f t="shared" si="17"/>
        <v>TRND</v>
      </c>
      <c r="C1096" s="3" t="s">
        <v>2247</v>
      </c>
    </row>
    <row r="1097" spans="1:3">
      <c r="A1097" t="s">
        <v>17802</v>
      </c>
      <c r="B1097" t="str">
        <f t="shared" si="17"/>
        <v>HERD</v>
      </c>
      <c r="C1097" s="3" t="s">
        <v>2248</v>
      </c>
    </row>
    <row r="1098" spans="1:3">
      <c r="A1098" t="s">
        <v>17803</v>
      </c>
      <c r="B1098" t="str">
        <f t="shared" si="17"/>
        <v>BYOB</v>
      </c>
      <c r="C1098" s="3" t="s">
        <v>2249</v>
      </c>
    </row>
    <row r="1099" spans="1:3">
      <c r="A1099" t="s">
        <v>17804</v>
      </c>
      <c r="B1099" t="str">
        <f t="shared" si="17"/>
        <v>SFYF</v>
      </c>
      <c r="C1099" s="3" t="s">
        <v>2251</v>
      </c>
    </row>
    <row r="1100" spans="1:3">
      <c r="A1100" t="s">
        <v>17805</v>
      </c>
      <c r="B1100" t="str">
        <f t="shared" si="17"/>
        <v>SUSL</v>
      </c>
      <c r="C1100" s="3" t="s">
        <v>2255</v>
      </c>
    </row>
    <row r="1101" spans="1:3">
      <c r="A1101" t="s">
        <v>17806</v>
      </c>
      <c r="B1101" t="str">
        <f t="shared" si="17"/>
        <v>AMOM</v>
      </c>
      <c r="C1101" s="3" t="s">
        <v>2258</v>
      </c>
    </row>
    <row r="1102" spans="1:3">
      <c r="A1102" t="s">
        <v>17807</v>
      </c>
      <c r="B1102" t="str">
        <f t="shared" si="17"/>
        <v>QRFT</v>
      </c>
      <c r="C1102" s="3" t="s">
        <v>2259</v>
      </c>
    </row>
    <row r="1103" spans="1:3">
      <c r="A1103" t="s">
        <v>17808</v>
      </c>
      <c r="B1103" t="str">
        <f t="shared" si="17"/>
        <v>GLIF</v>
      </c>
      <c r="C1103" s="3" t="s">
        <v>2261</v>
      </c>
    </row>
    <row r="1104" spans="1:3">
      <c r="A1104" t="s">
        <v>17809</v>
      </c>
      <c r="B1104" t="str">
        <f t="shared" si="17"/>
        <v>FRDM</v>
      </c>
      <c r="C1104" s="3" t="s">
        <v>2262</v>
      </c>
    </row>
    <row r="1105" spans="1:3">
      <c r="A1105" t="s">
        <v>17810</v>
      </c>
      <c r="B1105" t="str">
        <f t="shared" si="17"/>
        <v>NERD</v>
      </c>
      <c r="C1105" s="3" t="s">
        <v>15930</v>
      </c>
    </row>
    <row r="1106" spans="1:3">
      <c r="A1106" t="s">
        <v>17811</v>
      </c>
      <c r="B1106" t="str">
        <f t="shared" si="17"/>
        <v>NULC</v>
      </c>
      <c r="C1106" s="3" t="s">
        <v>2266</v>
      </c>
    </row>
    <row r="1107" spans="1:3">
      <c r="A1107" t="s">
        <v>17812</v>
      </c>
      <c r="B1107" t="str">
        <f t="shared" si="17"/>
        <v>IHAK</v>
      </c>
      <c r="C1107" s="3" t="s">
        <v>2268</v>
      </c>
    </row>
    <row r="1108" spans="1:3">
      <c r="A1108" t="s">
        <v>17813</v>
      </c>
      <c r="B1108" t="str">
        <f t="shared" si="17"/>
        <v>IDNA</v>
      </c>
      <c r="C1108" s="3" t="s">
        <v>2269</v>
      </c>
    </row>
    <row r="1109" spans="1:3">
      <c r="A1109" t="s">
        <v>17814</v>
      </c>
      <c r="B1109" t="str">
        <f t="shared" si="17"/>
        <v>HTEC</v>
      </c>
      <c r="C1109" s="3" t="s">
        <v>2270</v>
      </c>
    </row>
    <row r="1110" spans="1:3">
      <c r="A1110" t="s">
        <v>17815</v>
      </c>
      <c r="B1110" t="str">
        <f t="shared" si="17"/>
        <v>SNPE</v>
      </c>
      <c r="C1110" s="3" t="s">
        <v>2271</v>
      </c>
    </row>
    <row r="1111" spans="1:3">
      <c r="A1111" t="s">
        <v>17816</v>
      </c>
      <c r="B1111" t="str">
        <f t="shared" si="17"/>
        <v>THCX</v>
      </c>
      <c r="C1111" s="3" t="s">
        <v>2274</v>
      </c>
    </row>
    <row r="1112" spans="1:3">
      <c r="A1112" t="s">
        <v>17817</v>
      </c>
      <c r="B1112" t="str">
        <f t="shared" si="17"/>
        <v>QLVE</v>
      </c>
      <c r="C1112" s="3" t="s">
        <v>2276</v>
      </c>
    </row>
    <row r="1113" spans="1:3">
      <c r="A1113" t="s">
        <v>7709</v>
      </c>
      <c r="B1113" t="str">
        <f t="shared" si="17"/>
        <v>QLV</v>
      </c>
      <c r="C1113" s="3" t="s">
        <v>2277</v>
      </c>
    </row>
    <row r="1114" spans="1:3">
      <c r="A1114" t="s">
        <v>17818</v>
      </c>
      <c r="B1114" t="str">
        <f t="shared" si="17"/>
        <v>QLVD</v>
      </c>
      <c r="C1114" s="3" t="s">
        <v>2278</v>
      </c>
    </row>
    <row r="1115" spans="1:3">
      <c r="A1115" t="s">
        <v>17819</v>
      </c>
      <c r="B1115" t="str">
        <f t="shared" si="17"/>
        <v>HLAL</v>
      </c>
      <c r="C1115" s="3" t="s">
        <v>2279</v>
      </c>
    </row>
    <row r="1116" spans="1:3">
      <c r="A1116" t="s">
        <v>17820</v>
      </c>
      <c r="B1116" t="str">
        <f t="shared" si="17"/>
        <v>CNBS</v>
      </c>
      <c r="C1116" s="3" t="s">
        <v>2280</v>
      </c>
    </row>
    <row r="1117" spans="1:3">
      <c r="A1117" t="s">
        <v>17821</v>
      </c>
      <c r="B1117" t="str">
        <f t="shared" si="17"/>
        <v>TOKE</v>
      </c>
      <c r="C1117" s="3" t="s">
        <v>2281</v>
      </c>
    </row>
    <row r="1118" spans="1:3">
      <c r="A1118" t="s">
        <v>17822</v>
      </c>
      <c r="B1118" t="str">
        <f t="shared" si="17"/>
        <v>ECLN</v>
      </c>
      <c r="C1118" s="3" t="s">
        <v>2285</v>
      </c>
    </row>
    <row r="1119" spans="1:3">
      <c r="A1119" t="s">
        <v>17823</v>
      </c>
      <c r="B1119" t="str">
        <f t="shared" si="17"/>
        <v>WCLD</v>
      </c>
      <c r="C1119" s="3" t="s">
        <v>2289</v>
      </c>
    </row>
    <row r="1120" spans="1:3">
      <c r="A1120" t="s">
        <v>17824</v>
      </c>
      <c r="B1120" t="str">
        <f t="shared" si="17"/>
        <v>VEGN</v>
      </c>
      <c r="C1120" s="3" t="s">
        <v>2290</v>
      </c>
    </row>
    <row r="1121" spans="1:3">
      <c r="A1121" t="s">
        <v>17825</v>
      </c>
      <c r="B1121" t="str">
        <f t="shared" si="17"/>
        <v>AVEM</v>
      </c>
      <c r="C1121" s="3" t="s">
        <v>2294</v>
      </c>
    </row>
    <row r="1122" spans="1:3">
      <c r="A1122" t="s">
        <v>17826</v>
      </c>
      <c r="B1122" t="str">
        <f t="shared" si="17"/>
        <v>POTX</v>
      </c>
      <c r="C1122" s="3" t="s">
        <v>2296</v>
      </c>
    </row>
    <row r="1123" spans="1:3">
      <c r="A1123" t="s">
        <v>17827</v>
      </c>
      <c r="B1123" t="str">
        <f t="shared" si="17"/>
        <v>REVS</v>
      </c>
      <c r="C1123" s="3" t="s">
        <v>2298</v>
      </c>
    </row>
    <row r="1124" spans="1:3">
      <c r="A1124" t="s">
        <v>17828</v>
      </c>
      <c r="B1124" t="str">
        <f t="shared" si="17"/>
        <v>RECS</v>
      </c>
      <c r="C1124" s="3" t="s">
        <v>2299</v>
      </c>
    </row>
    <row r="1125" spans="1:3">
      <c r="A1125" t="s">
        <v>17829</v>
      </c>
      <c r="B1125" t="str">
        <f t="shared" si="17"/>
        <v>AVUV</v>
      </c>
      <c r="C1125" s="3" t="s">
        <v>2300</v>
      </c>
    </row>
    <row r="1126" spans="1:3">
      <c r="A1126" t="s">
        <v>17830</v>
      </c>
      <c r="B1126" t="str">
        <f t="shared" si="17"/>
        <v>AVDE</v>
      </c>
      <c r="C1126" s="3" t="s">
        <v>2302</v>
      </c>
    </row>
    <row r="1127" spans="1:3">
      <c r="A1127" t="s">
        <v>17831</v>
      </c>
      <c r="B1127" t="str">
        <f t="shared" si="17"/>
        <v>AVUS</v>
      </c>
      <c r="C1127" s="3" t="s">
        <v>2303</v>
      </c>
    </row>
    <row r="1128" spans="1:3">
      <c r="A1128" t="s">
        <v>17832</v>
      </c>
      <c r="B1128" t="str">
        <f t="shared" si="17"/>
        <v>AVDV</v>
      </c>
      <c r="C1128" s="3" t="s">
        <v>2309</v>
      </c>
    </row>
    <row r="1129" spans="1:3">
      <c r="A1129" t="s">
        <v>7746</v>
      </c>
      <c r="B1129" t="str">
        <f t="shared" si="17"/>
        <v>OVL</v>
      </c>
      <c r="C1129" s="3" t="s">
        <v>2314</v>
      </c>
    </row>
    <row r="1130" spans="1:3">
      <c r="A1130" t="s">
        <v>7747</v>
      </c>
      <c r="B1130" t="str">
        <f t="shared" si="17"/>
        <v>OVF</v>
      </c>
      <c r="C1130" s="3" t="s">
        <v>2315</v>
      </c>
    </row>
    <row r="1131" spans="1:3">
      <c r="A1131" t="s">
        <v>17833</v>
      </c>
      <c r="B1131" t="str">
        <f t="shared" si="17"/>
        <v>WWJD</v>
      </c>
      <c r="C1131" s="3" t="s">
        <v>2316</v>
      </c>
    </row>
    <row r="1132" spans="1:3">
      <c r="A1132" t="s">
        <v>7749</v>
      </c>
      <c r="B1132" t="str">
        <f t="shared" si="17"/>
        <v>OVS</v>
      </c>
      <c r="C1132" s="3" t="s">
        <v>2317</v>
      </c>
    </row>
    <row r="1133" spans="1:3">
      <c r="A1133" t="s">
        <v>17834</v>
      </c>
      <c r="B1133" t="str">
        <f t="shared" si="17"/>
        <v>DRUP</v>
      </c>
      <c r="C1133" s="3" t="s">
        <v>15931</v>
      </c>
    </row>
    <row r="1134" spans="1:3">
      <c r="A1134" t="s">
        <v>7751</v>
      </c>
      <c r="B1134" t="str">
        <f t="shared" si="17"/>
        <v>QQH</v>
      </c>
      <c r="C1134" s="3" t="s">
        <v>2320</v>
      </c>
    </row>
    <row r="1135" spans="1:3">
      <c r="A1135" t="s">
        <v>7753</v>
      </c>
      <c r="B1135" t="str">
        <f t="shared" si="17"/>
        <v>LGH</v>
      </c>
      <c r="C1135" s="3" t="s">
        <v>2322</v>
      </c>
    </row>
    <row r="1136" spans="1:3">
      <c r="A1136" t="s">
        <v>17835</v>
      </c>
      <c r="B1136" t="str">
        <f t="shared" si="17"/>
        <v>HERO</v>
      </c>
      <c r="C1136" s="3" t="s">
        <v>2326</v>
      </c>
    </row>
    <row r="1137" spans="1:3">
      <c r="A1137" t="s">
        <v>17836</v>
      </c>
      <c r="B1137" t="str">
        <f t="shared" si="17"/>
        <v>GXTG</v>
      </c>
      <c r="C1137" s="3" t="s">
        <v>2328</v>
      </c>
    </row>
    <row r="1138" spans="1:3">
      <c r="A1138" t="s">
        <v>7761</v>
      </c>
      <c r="B1138" t="str">
        <f t="shared" si="17"/>
        <v>TDV</v>
      </c>
      <c r="C1138" s="3" t="s">
        <v>2330</v>
      </c>
    </row>
    <row r="1139" spans="1:3">
      <c r="A1139" t="s">
        <v>17837</v>
      </c>
      <c r="B1139" t="str">
        <f t="shared" si="17"/>
        <v>TMDV</v>
      </c>
      <c r="C1139" s="3" t="s">
        <v>2335</v>
      </c>
    </row>
    <row r="1140" spans="1:3">
      <c r="A1140" t="s">
        <v>17838</v>
      </c>
      <c r="B1140" t="str">
        <f t="shared" si="17"/>
        <v>FCPI</v>
      </c>
      <c r="C1140" s="3" t="s">
        <v>2338</v>
      </c>
    </row>
    <row r="1141" spans="1:3">
      <c r="A1141" t="s">
        <v>17839</v>
      </c>
      <c r="B1141" t="str">
        <f t="shared" si="17"/>
        <v>MOTO</v>
      </c>
      <c r="C1141" s="3" t="s">
        <v>2343</v>
      </c>
    </row>
    <row r="1142" spans="1:3">
      <c r="A1142" t="s">
        <v>17840</v>
      </c>
      <c r="B1142" t="str">
        <f t="shared" si="17"/>
        <v>TPIF</v>
      </c>
      <c r="C1142" s="3" t="s">
        <v>2350</v>
      </c>
    </row>
    <row r="1143" spans="1:3">
      <c r="A1143" t="s">
        <v>17841</v>
      </c>
      <c r="B1143" t="str">
        <f t="shared" si="17"/>
        <v>TPSC</v>
      </c>
      <c r="C1143" s="3" t="s">
        <v>2351</v>
      </c>
    </row>
    <row r="1144" spans="1:3">
      <c r="A1144" t="s">
        <v>17842</v>
      </c>
      <c r="B1144" t="str">
        <f t="shared" si="17"/>
        <v>URNM</v>
      </c>
      <c r="C1144" s="3" t="s">
        <v>2352</v>
      </c>
    </row>
    <row r="1145" spans="1:3">
      <c r="A1145" t="s">
        <v>17843</v>
      </c>
      <c r="B1145" t="str">
        <f t="shared" si="17"/>
        <v>AFMC</v>
      </c>
      <c r="C1145" s="3" t="s">
        <v>2353</v>
      </c>
    </row>
    <row r="1146" spans="1:3">
      <c r="A1146" t="s">
        <v>17844</v>
      </c>
      <c r="B1146" t="str">
        <f t="shared" si="17"/>
        <v>AFSM</v>
      </c>
      <c r="C1146" s="3" t="s">
        <v>2354</v>
      </c>
    </row>
    <row r="1147" spans="1:3">
      <c r="A1147" t="s">
        <v>17845</v>
      </c>
      <c r="B1147" t="str">
        <f t="shared" si="17"/>
        <v>AFLG</v>
      </c>
      <c r="C1147" s="3" t="s">
        <v>2355</v>
      </c>
    </row>
    <row r="1148" spans="1:3">
      <c r="A1148" t="s">
        <v>17846</v>
      </c>
      <c r="B1148" t="str">
        <f t="shared" si="17"/>
        <v>BBIN</v>
      </c>
      <c r="C1148" s="3" t="s">
        <v>2356</v>
      </c>
    </row>
    <row r="1149" spans="1:3">
      <c r="A1149" t="s">
        <v>17847</v>
      </c>
      <c r="B1149" t="str">
        <f t="shared" si="17"/>
        <v>AESR</v>
      </c>
      <c r="C1149" s="3" t="s">
        <v>2359</v>
      </c>
    </row>
    <row r="1150" spans="1:3">
      <c r="A1150" t="s">
        <v>17848</v>
      </c>
      <c r="B1150" t="str">
        <f t="shared" si="17"/>
        <v>IQSI</v>
      </c>
      <c r="C1150" s="3" t="s">
        <v>2360</v>
      </c>
    </row>
    <row r="1151" spans="1:3">
      <c r="A1151" t="s">
        <v>17849</v>
      </c>
      <c r="B1151" t="str">
        <f t="shared" si="17"/>
        <v>IQSU</v>
      </c>
      <c r="C1151" s="3" t="s">
        <v>2361</v>
      </c>
    </row>
    <row r="1152" spans="1:3">
      <c r="A1152" t="s">
        <v>17850</v>
      </c>
      <c r="B1152" t="str">
        <f t="shared" si="17"/>
        <v>SPUS</v>
      </c>
      <c r="C1152" s="3" t="s">
        <v>2363</v>
      </c>
    </row>
    <row r="1153" spans="1:3">
      <c r="A1153" t="s">
        <v>17851</v>
      </c>
      <c r="B1153" t="str">
        <f t="shared" si="17"/>
        <v>RAFE</v>
      </c>
      <c r="C1153" s="3" t="s">
        <v>2364</v>
      </c>
    </row>
    <row r="1154" spans="1:3">
      <c r="A1154" t="s">
        <v>17852</v>
      </c>
      <c r="B1154" t="str">
        <f t="shared" ref="B1154:B1217" si="18">IF(LEFT(C1154,1)="U",RIGHT(C1154,LEN(C1154)-2),RIGHT(C1154,LEN(C1154)-1))</f>
        <v>DWUS</v>
      </c>
      <c r="C1154" s="3" t="s">
        <v>2367</v>
      </c>
    </row>
    <row r="1155" spans="1:3">
      <c r="A1155" t="s">
        <v>17853</v>
      </c>
      <c r="B1155" t="str">
        <f t="shared" si="18"/>
        <v>DWAW</v>
      </c>
      <c r="C1155" s="3" t="s">
        <v>2368</v>
      </c>
    </row>
    <row r="1156" spans="1:3">
      <c r="A1156" t="s">
        <v>17854</v>
      </c>
      <c r="B1156" t="str">
        <f t="shared" si="18"/>
        <v>TECB</v>
      </c>
      <c r="C1156" s="3" t="s">
        <v>2375</v>
      </c>
    </row>
    <row r="1157" spans="1:3">
      <c r="A1157" t="s">
        <v>17855</v>
      </c>
      <c r="B1157" t="str">
        <f t="shared" si="18"/>
        <v>STLG</v>
      </c>
      <c r="C1157" s="3" t="s">
        <v>2376</v>
      </c>
    </row>
    <row r="1158" spans="1:3">
      <c r="A1158" t="s">
        <v>17856</v>
      </c>
      <c r="B1158" t="str">
        <f t="shared" si="18"/>
        <v>SSUS</v>
      </c>
      <c r="C1158" s="3" t="s">
        <v>2378</v>
      </c>
    </row>
    <row r="1159" spans="1:3">
      <c r="A1159" t="s">
        <v>17857</v>
      </c>
      <c r="B1159" t="str">
        <f t="shared" si="18"/>
        <v>SMDY</v>
      </c>
      <c r="C1159" s="3" t="s">
        <v>2379</v>
      </c>
    </row>
    <row r="1160" spans="1:3">
      <c r="A1160" t="s">
        <v>17858</v>
      </c>
      <c r="B1160" t="str">
        <f t="shared" si="18"/>
        <v>ARMR</v>
      </c>
      <c r="C1160" s="3" t="s">
        <v>2386</v>
      </c>
    </row>
    <row r="1161" spans="1:3">
      <c r="A1161" t="s">
        <v>17859</v>
      </c>
      <c r="B1161" t="str">
        <f t="shared" si="18"/>
        <v>LDEM</v>
      </c>
      <c r="C1161" s="3" t="s">
        <v>2387</v>
      </c>
    </row>
    <row r="1162" spans="1:3">
      <c r="A1162" t="s">
        <v>17860</v>
      </c>
      <c r="B1162" t="str">
        <f t="shared" si="18"/>
        <v>AWAY</v>
      </c>
      <c r="C1162" s="3" t="s">
        <v>2388</v>
      </c>
    </row>
    <row r="1163" spans="1:3">
      <c r="A1163" t="s">
        <v>7822</v>
      </c>
      <c r="B1163" t="str">
        <f t="shared" si="18"/>
        <v>IQM</v>
      </c>
      <c r="C1163" s="3" t="s">
        <v>2392</v>
      </c>
    </row>
    <row r="1164" spans="1:3">
      <c r="A1164" t="s">
        <v>17861</v>
      </c>
      <c r="B1164" t="str">
        <f t="shared" si="18"/>
        <v>BUYZ</v>
      </c>
      <c r="C1164" s="3" t="s">
        <v>2393</v>
      </c>
    </row>
    <row r="1165" spans="1:3">
      <c r="A1165" t="s">
        <v>17862</v>
      </c>
      <c r="B1165" t="str">
        <f t="shared" si="18"/>
        <v>HELX</v>
      </c>
      <c r="C1165" s="3" t="s">
        <v>2403</v>
      </c>
    </row>
    <row r="1166" spans="1:3">
      <c r="A1166" t="s">
        <v>17863</v>
      </c>
      <c r="B1166" t="str">
        <f t="shared" si="18"/>
        <v>LRNZ</v>
      </c>
      <c r="C1166" s="3" t="s">
        <v>2404</v>
      </c>
    </row>
    <row r="1167" spans="1:3">
      <c r="A1167" t="s">
        <v>17864</v>
      </c>
      <c r="B1167" t="str">
        <f t="shared" si="18"/>
        <v>WUGI</v>
      </c>
      <c r="C1167" s="3" t="s">
        <v>2406</v>
      </c>
    </row>
    <row r="1168" spans="1:3">
      <c r="A1168" t="s">
        <v>7837</v>
      </c>
      <c r="B1168" t="str">
        <f t="shared" si="18"/>
        <v>FDG</v>
      </c>
      <c r="C1168" s="3" t="s">
        <v>2407</v>
      </c>
    </row>
    <row r="1169" spans="1:3">
      <c r="A1169" t="s">
        <v>7838</v>
      </c>
      <c r="B1169" t="str">
        <f t="shared" si="18"/>
        <v>FLV</v>
      </c>
      <c r="C1169" s="3" t="s">
        <v>2408</v>
      </c>
    </row>
    <row r="1170" spans="1:3">
      <c r="A1170" t="s">
        <v>17865</v>
      </c>
      <c r="B1170" t="str">
        <f t="shared" si="18"/>
        <v>HSMV</v>
      </c>
      <c r="C1170" s="3" t="s">
        <v>2411</v>
      </c>
    </row>
    <row r="1171" spans="1:3">
      <c r="A1171" t="s">
        <v>17866</v>
      </c>
      <c r="B1171" t="str">
        <f t="shared" si="18"/>
        <v>KOKU</v>
      </c>
      <c r="C1171" s="3" t="s">
        <v>2412</v>
      </c>
    </row>
    <row r="1172" spans="1:3">
      <c r="A1172" t="s">
        <v>17867</v>
      </c>
      <c r="B1172" t="str">
        <f t="shared" si="18"/>
        <v>BKLC</v>
      </c>
      <c r="C1172" s="3" t="s">
        <v>2413</v>
      </c>
    </row>
    <row r="1173" spans="1:3">
      <c r="A1173" t="s">
        <v>17868</v>
      </c>
      <c r="B1173" t="str">
        <f t="shared" si="18"/>
        <v>BKSE</v>
      </c>
      <c r="C1173" s="3" t="s">
        <v>2414</v>
      </c>
    </row>
    <row r="1174" spans="1:3">
      <c r="A1174" t="s">
        <v>17869</v>
      </c>
      <c r="B1174" t="str">
        <f t="shared" si="18"/>
        <v>BKMC</v>
      </c>
      <c r="C1174" s="3" t="s">
        <v>2415</v>
      </c>
    </row>
    <row r="1175" spans="1:3">
      <c r="A1175" t="s">
        <v>17870</v>
      </c>
      <c r="B1175" t="str">
        <f t="shared" si="18"/>
        <v>BBMC</v>
      </c>
      <c r="C1175" s="3" t="s">
        <v>2416</v>
      </c>
    </row>
    <row r="1176" spans="1:3">
      <c r="A1176" t="s">
        <v>17871</v>
      </c>
      <c r="B1176" t="str">
        <f t="shared" si="18"/>
        <v>BKEM</v>
      </c>
      <c r="C1176" s="3" t="s">
        <v>2418</v>
      </c>
    </row>
    <row r="1177" spans="1:3">
      <c r="A1177" t="s">
        <v>17872</v>
      </c>
      <c r="B1177" t="str">
        <f t="shared" si="18"/>
        <v>BKIE</v>
      </c>
      <c r="C1177" s="3" t="s">
        <v>2420</v>
      </c>
    </row>
    <row r="1178" spans="1:3">
      <c r="A1178" t="s">
        <v>17873</v>
      </c>
      <c r="B1178" t="str">
        <f t="shared" si="18"/>
        <v>THNQ</v>
      </c>
      <c r="C1178" s="3" t="s">
        <v>2426</v>
      </c>
    </row>
    <row r="1179" spans="1:3">
      <c r="A1179" t="s">
        <v>17874</v>
      </c>
      <c r="B1179" t="str">
        <f t="shared" si="18"/>
        <v>SIXL</v>
      </c>
      <c r="C1179" s="3" t="s">
        <v>2427</v>
      </c>
    </row>
    <row r="1180" spans="1:3">
      <c r="A1180" t="s">
        <v>17875</v>
      </c>
      <c r="B1180" t="str">
        <f t="shared" si="18"/>
        <v>SIXA</v>
      </c>
      <c r="C1180" s="3" t="s">
        <v>2428</v>
      </c>
    </row>
    <row r="1181" spans="1:3">
      <c r="A1181" t="s">
        <v>17876</v>
      </c>
      <c r="B1181" t="str">
        <f t="shared" si="18"/>
        <v>SIXS</v>
      </c>
      <c r="C1181" s="3" t="s">
        <v>2429</v>
      </c>
    </row>
    <row r="1182" spans="1:3">
      <c r="A1182" t="s">
        <v>17877</v>
      </c>
      <c r="B1182" t="str">
        <f t="shared" si="18"/>
        <v>SQEW</v>
      </c>
      <c r="C1182" s="3" t="s">
        <v>2431</v>
      </c>
    </row>
    <row r="1183" spans="1:3">
      <c r="A1183" t="s">
        <v>17878</v>
      </c>
      <c r="B1183" t="str">
        <f t="shared" si="18"/>
        <v>GSUS</v>
      </c>
      <c r="C1183" s="3" t="s">
        <v>2433</v>
      </c>
    </row>
    <row r="1184" spans="1:3">
      <c r="A1184" t="s">
        <v>17879</v>
      </c>
      <c r="B1184" t="str">
        <f t="shared" si="18"/>
        <v>GSEE</v>
      </c>
      <c r="C1184" s="3" t="s">
        <v>2434</v>
      </c>
    </row>
    <row r="1185" spans="1:3">
      <c r="A1185" t="s">
        <v>17880</v>
      </c>
      <c r="B1185" t="str">
        <f t="shared" si="18"/>
        <v>GSID</v>
      </c>
      <c r="C1185" s="3" t="s">
        <v>2435</v>
      </c>
    </row>
    <row r="1186" spans="1:3">
      <c r="A1186" t="s">
        <v>7869</v>
      </c>
      <c r="B1186" t="str">
        <f t="shared" si="18"/>
        <v>JIG</v>
      </c>
      <c r="C1186" s="3" t="s">
        <v>2439</v>
      </c>
    </row>
    <row r="1187" spans="1:3">
      <c r="A1187" t="s">
        <v>17881</v>
      </c>
      <c r="B1187" t="str">
        <f t="shared" si="18"/>
        <v>CFCV</v>
      </c>
      <c r="C1187" s="3" t="s">
        <v>2440</v>
      </c>
    </row>
    <row r="1188" spans="1:3">
      <c r="A1188" t="s">
        <v>17882</v>
      </c>
      <c r="B1188" t="str">
        <f t="shared" si="18"/>
        <v>SSLY</v>
      </c>
      <c r="C1188" s="3" t="s">
        <v>2442</v>
      </c>
    </row>
    <row r="1189" spans="1:3">
      <c r="A1189" t="s">
        <v>17883</v>
      </c>
      <c r="B1189" t="str">
        <f t="shared" si="18"/>
        <v>FMIL</v>
      </c>
      <c r="C1189" s="3" t="s">
        <v>2446</v>
      </c>
    </row>
    <row r="1190" spans="1:3">
      <c r="A1190" t="s">
        <v>17884</v>
      </c>
      <c r="B1190" t="str">
        <f t="shared" si="18"/>
        <v>FBCG</v>
      </c>
      <c r="C1190" s="3" t="s">
        <v>2447</v>
      </c>
    </row>
    <row r="1191" spans="1:3">
      <c r="A1191" t="s">
        <v>17885</v>
      </c>
      <c r="B1191" t="str">
        <f t="shared" si="18"/>
        <v>FBCV</v>
      </c>
      <c r="C1191" s="3" t="s">
        <v>2448</v>
      </c>
    </row>
    <row r="1192" spans="1:3">
      <c r="A1192" t="s">
        <v>17886</v>
      </c>
      <c r="B1192" t="str">
        <f t="shared" si="18"/>
        <v>BETZ</v>
      </c>
      <c r="C1192" s="3" t="s">
        <v>2449</v>
      </c>
    </row>
    <row r="1193" spans="1:3">
      <c r="A1193" t="s">
        <v>17887</v>
      </c>
      <c r="B1193" t="str">
        <f t="shared" si="18"/>
        <v>GERM</v>
      </c>
      <c r="C1193" s="3" t="s">
        <v>2452</v>
      </c>
    </row>
    <row r="1194" spans="1:3">
      <c r="A1194" t="s">
        <v>17888</v>
      </c>
      <c r="B1194" t="str">
        <f t="shared" si="18"/>
        <v>DMXF</v>
      </c>
      <c r="C1194" s="3" t="s">
        <v>2456</v>
      </c>
    </row>
    <row r="1195" spans="1:3">
      <c r="A1195" t="s">
        <v>17889</v>
      </c>
      <c r="B1195" t="str">
        <f t="shared" si="18"/>
        <v>USXF</v>
      </c>
      <c r="C1195" s="3" t="s">
        <v>2457</v>
      </c>
    </row>
    <row r="1196" spans="1:3">
      <c r="A1196" t="s">
        <v>17890</v>
      </c>
      <c r="B1196" t="str">
        <f t="shared" si="18"/>
        <v>CEFA</v>
      </c>
      <c r="C1196" s="3" t="s">
        <v>2459</v>
      </c>
    </row>
    <row r="1197" spans="1:3">
      <c r="A1197" t="s">
        <v>17891</v>
      </c>
      <c r="B1197" t="str">
        <f t="shared" si="18"/>
        <v>PFFV</v>
      </c>
      <c r="C1197" s="3" t="s">
        <v>2462</v>
      </c>
    </row>
    <row r="1198" spans="1:3">
      <c r="A1198" t="s">
        <v>17892</v>
      </c>
      <c r="B1198" t="str">
        <f t="shared" si="18"/>
        <v>VIRS</v>
      </c>
      <c r="C1198" s="3" t="s">
        <v>2463</v>
      </c>
    </row>
    <row r="1199" spans="1:3">
      <c r="A1199" t="s">
        <v>7894</v>
      </c>
      <c r="B1199" t="str">
        <f t="shared" si="18"/>
        <v>WFH</v>
      </c>
      <c r="C1199" s="3" t="s">
        <v>2464</v>
      </c>
    </row>
    <row r="1200" spans="1:3">
      <c r="A1200" t="s">
        <v>17893</v>
      </c>
      <c r="B1200" t="str">
        <f t="shared" si="18"/>
        <v>ALTL</v>
      </c>
      <c r="C1200" s="3" t="s">
        <v>2466</v>
      </c>
    </row>
    <row r="1201" spans="1:3">
      <c r="A1201" t="s">
        <v>17894</v>
      </c>
      <c r="B1201" t="str">
        <f t="shared" si="18"/>
        <v>PAMC</v>
      </c>
      <c r="C1201" s="3" t="s">
        <v>2467</v>
      </c>
    </row>
    <row r="1202" spans="1:3">
      <c r="A1202" t="s">
        <v>17895</v>
      </c>
      <c r="B1202" t="str">
        <f t="shared" si="18"/>
        <v>PALC</v>
      </c>
      <c r="C1202" s="3" t="s">
        <v>2468</v>
      </c>
    </row>
    <row r="1203" spans="1:3">
      <c r="A1203" t="s">
        <v>17896</v>
      </c>
      <c r="B1203" t="str">
        <f t="shared" si="18"/>
        <v>ESGA</v>
      </c>
      <c r="C1203" s="3" t="s">
        <v>2478</v>
      </c>
    </row>
    <row r="1204" spans="1:3">
      <c r="A1204" t="s">
        <v>7908</v>
      </c>
      <c r="B1204" t="str">
        <f t="shared" si="18"/>
        <v>MID</v>
      </c>
      <c r="C1204" s="3" t="s">
        <v>2479</v>
      </c>
    </row>
    <row r="1205" spans="1:3">
      <c r="A1205" t="s">
        <v>17897</v>
      </c>
      <c r="B1205" t="str">
        <f t="shared" si="18"/>
        <v>MMLG</v>
      </c>
      <c r="C1205" s="3" t="s">
        <v>2485</v>
      </c>
    </row>
    <row r="1206" spans="1:3">
      <c r="A1206" t="s">
        <v>17898</v>
      </c>
      <c r="B1206" t="str">
        <f t="shared" si="18"/>
        <v>EFIV</v>
      </c>
      <c r="C1206" s="3" t="s">
        <v>2486</v>
      </c>
    </row>
    <row r="1207" spans="1:3">
      <c r="A1207" t="s">
        <v>17899</v>
      </c>
      <c r="B1207" t="str">
        <f t="shared" si="18"/>
        <v>EDOC</v>
      </c>
      <c r="C1207" s="3" t="s">
        <v>2488</v>
      </c>
    </row>
    <row r="1208" spans="1:3">
      <c r="A1208" t="s">
        <v>17900</v>
      </c>
      <c r="B1208" t="str">
        <f t="shared" si="18"/>
        <v>TEQI</v>
      </c>
      <c r="C1208" s="3" t="s">
        <v>2491</v>
      </c>
    </row>
    <row r="1209" spans="1:3">
      <c r="A1209" t="s">
        <v>17901</v>
      </c>
      <c r="B1209" t="str">
        <f t="shared" si="18"/>
        <v>TGRW</v>
      </c>
      <c r="C1209" s="3" t="s">
        <v>2492</v>
      </c>
    </row>
    <row r="1210" spans="1:3">
      <c r="A1210" t="s">
        <v>17902</v>
      </c>
      <c r="B1210" t="str">
        <f t="shared" si="18"/>
        <v>TDVG</v>
      </c>
      <c r="C1210" s="3" t="s">
        <v>2493</v>
      </c>
    </row>
    <row r="1211" spans="1:3">
      <c r="A1211" t="s">
        <v>17903</v>
      </c>
      <c r="B1211" t="str">
        <f t="shared" si="18"/>
        <v>TCHP</v>
      </c>
      <c r="C1211" s="3" t="s">
        <v>2494</v>
      </c>
    </row>
    <row r="1212" spans="1:3">
      <c r="A1212" t="s">
        <v>17904</v>
      </c>
      <c r="B1212" t="str">
        <f t="shared" si="18"/>
        <v>FUNL</v>
      </c>
      <c r="C1212" s="3" t="s">
        <v>2499</v>
      </c>
    </row>
    <row r="1213" spans="1:3">
      <c r="A1213" t="s">
        <v>7928</v>
      </c>
      <c r="B1213" t="str">
        <f t="shared" si="18"/>
        <v>LCG</v>
      </c>
      <c r="C1213" s="3" t="s">
        <v>2500</v>
      </c>
    </row>
    <row r="1214" spans="1:3">
      <c r="A1214" t="s">
        <v>17905</v>
      </c>
      <c r="B1214" t="str">
        <f t="shared" si="18"/>
        <v>MSOS</v>
      </c>
      <c r="C1214" s="3" t="s">
        <v>2502</v>
      </c>
    </row>
    <row r="1215" spans="1:3">
      <c r="A1215" t="s">
        <v>7931</v>
      </c>
      <c r="B1215" t="str">
        <f t="shared" si="18"/>
        <v>KWT</v>
      </c>
      <c r="C1215" s="3" t="s">
        <v>2503</v>
      </c>
    </row>
    <row r="1216" spans="1:3">
      <c r="A1216" t="s">
        <v>17906</v>
      </c>
      <c r="B1216" t="str">
        <f t="shared" si="18"/>
        <v>QQQN</v>
      </c>
      <c r="C1216" s="3" t="s">
        <v>2510</v>
      </c>
    </row>
    <row r="1217" spans="1:3">
      <c r="A1217" t="s">
        <v>17907</v>
      </c>
      <c r="B1217" t="str">
        <f t="shared" si="18"/>
        <v>FLRG</v>
      </c>
      <c r="C1217" s="3" t="s">
        <v>2512</v>
      </c>
    </row>
    <row r="1218" spans="1:3">
      <c r="A1218" t="s">
        <v>17908</v>
      </c>
      <c r="B1218" t="str">
        <f t="shared" ref="B1218:B1281" si="19">IF(LEFT(C1218,1)="U",RIGHT(C1218,LEN(C1218)-2),RIGHT(C1218,LEN(C1218)-1))</f>
        <v>VNSE</v>
      </c>
      <c r="C1218" s="3" t="s">
        <v>2518</v>
      </c>
    </row>
    <row r="1219" spans="1:3">
      <c r="A1219" t="s">
        <v>17909</v>
      </c>
      <c r="B1219" t="str">
        <f t="shared" si="19"/>
        <v>VNMC</v>
      </c>
      <c r="C1219" s="3" t="s">
        <v>2519</v>
      </c>
    </row>
    <row r="1220" spans="1:3">
      <c r="A1220" t="s">
        <v>7953</v>
      </c>
      <c r="B1220" t="str">
        <f t="shared" si="19"/>
        <v>XVV</v>
      </c>
      <c r="C1220" s="3" t="s">
        <v>2525</v>
      </c>
    </row>
    <row r="1221" spans="1:3">
      <c r="A1221" t="s">
        <v>17910</v>
      </c>
      <c r="B1221" t="str">
        <f t="shared" si="19"/>
        <v>BLDG</v>
      </c>
      <c r="C1221" s="3" t="s">
        <v>2526</v>
      </c>
    </row>
    <row r="1222" spans="1:3">
      <c r="A1222" t="s">
        <v>7957</v>
      </c>
      <c r="B1222" t="str">
        <f t="shared" si="19"/>
        <v>XJH</v>
      </c>
      <c r="C1222" s="3" t="s">
        <v>2529</v>
      </c>
    </row>
    <row r="1223" spans="1:3">
      <c r="A1223" t="s">
        <v>7958</v>
      </c>
      <c r="B1223" t="str">
        <f t="shared" si="19"/>
        <v>XJR</v>
      </c>
      <c r="C1223" s="3" t="s">
        <v>2530</v>
      </c>
    </row>
    <row r="1224" spans="1:3">
      <c r="A1224" t="s">
        <v>17911</v>
      </c>
      <c r="B1224" t="str">
        <f t="shared" si="19"/>
        <v>CHB</v>
      </c>
      <c r="C1224" s="3" t="s">
        <v>2531</v>
      </c>
    </row>
    <row r="1225" spans="1:3">
      <c r="A1225" t="s">
        <v>17912</v>
      </c>
      <c r="B1225" t="str">
        <f t="shared" si="19"/>
        <v>BMED</v>
      </c>
      <c r="C1225" s="3" t="s">
        <v>2533</v>
      </c>
    </row>
    <row r="1226" spans="1:3">
      <c r="A1226" t="s">
        <v>17913</v>
      </c>
      <c r="B1226" t="str">
        <f t="shared" si="19"/>
        <v>BTEK</v>
      </c>
      <c r="C1226" s="3" t="s">
        <v>2535</v>
      </c>
    </row>
    <row r="1227" spans="1:3">
      <c r="A1227" t="s">
        <v>17914</v>
      </c>
      <c r="B1227" t="str">
        <f t="shared" si="19"/>
        <v>IWFH</v>
      </c>
      <c r="C1227" s="3" t="s">
        <v>2536</v>
      </c>
    </row>
    <row r="1228" spans="1:3">
      <c r="A1228" t="s">
        <v>17915</v>
      </c>
      <c r="B1228" t="str">
        <f t="shared" si="19"/>
        <v>EMXF</v>
      </c>
      <c r="C1228" s="3" t="s">
        <v>2547</v>
      </c>
    </row>
    <row r="1229" spans="1:3">
      <c r="A1229" t="s">
        <v>17916</v>
      </c>
      <c r="B1229" t="str">
        <f t="shared" si="19"/>
        <v>QQQJ</v>
      </c>
      <c r="C1229" s="3" t="s">
        <v>2548</v>
      </c>
    </row>
    <row r="1230" spans="1:3">
      <c r="A1230" t="s">
        <v>17917</v>
      </c>
      <c r="B1230" t="str">
        <f t="shared" si="19"/>
        <v>QQQM</v>
      </c>
      <c r="C1230" s="3" t="s">
        <v>2549</v>
      </c>
    </row>
    <row r="1231" spans="1:3">
      <c r="A1231" t="s">
        <v>17918</v>
      </c>
      <c r="B1231" t="str">
        <f t="shared" si="19"/>
        <v>ANEW</v>
      </c>
      <c r="C1231" s="3" t="s">
        <v>2552</v>
      </c>
    </row>
    <row r="1232" spans="1:3">
      <c r="A1232" t="s">
        <v>17919</v>
      </c>
      <c r="B1232" t="str">
        <f t="shared" si="19"/>
        <v>INDF</v>
      </c>
      <c r="C1232" s="3" t="s">
        <v>2556</v>
      </c>
    </row>
    <row r="1233" spans="1:3">
      <c r="A1233" t="s">
        <v>17920</v>
      </c>
      <c r="B1233" t="str">
        <f t="shared" si="19"/>
        <v>ACTV</v>
      </c>
      <c r="C1233" s="3" t="s">
        <v>2559</v>
      </c>
    </row>
    <row r="1234" spans="1:3">
      <c r="A1234" t="s">
        <v>17921</v>
      </c>
      <c r="B1234" t="str">
        <f t="shared" si="19"/>
        <v>LSAT</v>
      </c>
      <c r="C1234" s="3" t="s">
        <v>2560</v>
      </c>
    </row>
    <row r="1235" spans="1:3">
      <c r="A1235" t="s">
        <v>17922</v>
      </c>
      <c r="B1235" t="str">
        <f t="shared" si="19"/>
        <v>SVAL</v>
      </c>
      <c r="C1235" s="3" t="s">
        <v>2561</v>
      </c>
    </row>
    <row r="1236" spans="1:3">
      <c r="A1236" t="s">
        <v>17923</v>
      </c>
      <c r="B1236" t="str">
        <f t="shared" si="19"/>
        <v>ACVF</v>
      </c>
      <c r="C1236" s="3" t="s">
        <v>2562</v>
      </c>
    </row>
    <row r="1237" spans="1:3">
      <c r="A1237" t="s">
        <v>17924</v>
      </c>
      <c r="B1237" t="str">
        <f t="shared" si="19"/>
        <v>VPN</v>
      </c>
      <c r="C1237" s="3" t="s">
        <v>2563</v>
      </c>
    </row>
    <row r="1238" spans="1:3">
      <c r="A1238" t="s">
        <v>17925</v>
      </c>
      <c r="B1238" t="str">
        <f t="shared" si="19"/>
        <v>CTEC</v>
      </c>
      <c r="C1238" s="3" t="s">
        <v>2564</v>
      </c>
    </row>
    <row r="1239" spans="1:3">
      <c r="A1239" t="s">
        <v>17926</v>
      </c>
      <c r="B1239" t="str">
        <f t="shared" si="19"/>
        <v>DEMZ</v>
      </c>
      <c r="C1239" s="3" t="s">
        <v>2566</v>
      </c>
    </row>
    <row r="1240" spans="1:3">
      <c r="A1240" t="s">
        <v>17927</v>
      </c>
      <c r="B1240" t="str">
        <f t="shared" si="19"/>
        <v>GINN</v>
      </c>
      <c r="C1240" s="3" t="s">
        <v>2567</v>
      </c>
    </row>
    <row r="1241" spans="1:3">
      <c r="A1241" t="s">
        <v>17928</v>
      </c>
      <c r="B1241" t="str">
        <f t="shared" si="19"/>
        <v>SOLR</v>
      </c>
      <c r="C1241" s="3" t="s">
        <v>2569</v>
      </c>
    </row>
    <row r="1242" spans="1:3">
      <c r="A1242" t="s">
        <v>17929</v>
      </c>
      <c r="B1242" t="str">
        <f t="shared" si="19"/>
        <v>MOON</v>
      </c>
      <c r="C1242" s="3" t="s">
        <v>2571</v>
      </c>
    </row>
    <row r="1243" spans="1:3">
      <c r="A1243" t="s">
        <v>17930</v>
      </c>
      <c r="B1243" t="str">
        <f t="shared" si="19"/>
        <v>CBSE</v>
      </c>
      <c r="C1243" s="3" t="s">
        <v>2572</v>
      </c>
    </row>
    <row r="1244" spans="1:3">
      <c r="A1244" t="s">
        <v>17931</v>
      </c>
      <c r="B1244" t="str">
        <f t="shared" si="19"/>
        <v>BBSC</v>
      </c>
      <c r="C1244" s="3" t="s">
        <v>2574</v>
      </c>
    </row>
    <row r="1245" spans="1:3">
      <c r="A1245" t="s">
        <v>17932</v>
      </c>
      <c r="B1245" t="str">
        <f t="shared" si="19"/>
        <v>JOET</v>
      </c>
      <c r="C1245" s="3" t="s">
        <v>15932</v>
      </c>
    </row>
    <row r="1246" spans="1:3">
      <c r="A1246" t="s">
        <v>17933</v>
      </c>
      <c r="B1246" t="str">
        <f t="shared" si="19"/>
        <v>DFAU</v>
      </c>
      <c r="C1246" s="3" t="s">
        <v>2577</v>
      </c>
    </row>
    <row r="1247" spans="1:3">
      <c r="A1247" t="s">
        <v>17934</v>
      </c>
      <c r="B1247" t="str">
        <f t="shared" si="19"/>
        <v>DFAI</v>
      </c>
      <c r="C1247" s="3" t="s">
        <v>2578</v>
      </c>
    </row>
    <row r="1248" spans="1:3">
      <c r="A1248" t="s">
        <v>17935</v>
      </c>
      <c r="B1248" t="str">
        <f t="shared" si="19"/>
        <v>KFVG</v>
      </c>
      <c r="C1248" s="3" t="s">
        <v>2580</v>
      </c>
    </row>
    <row r="1249" spans="1:3">
      <c r="A1249" t="s">
        <v>17936</v>
      </c>
      <c r="B1249" t="str">
        <f t="shared" si="19"/>
        <v>KVLE</v>
      </c>
      <c r="C1249" s="3" t="s">
        <v>2581</v>
      </c>
    </row>
    <row r="1250" spans="1:3">
      <c r="A1250" t="s">
        <v>17937</v>
      </c>
      <c r="B1250" t="str">
        <f t="shared" si="19"/>
        <v>DFAE</v>
      </c>
      <c r="C1250" s="3" t="s">
        <v>2583</v>
      </c>
    </row>
    <row r="1251" spans="1:3">
      <c r="A1251" t="s">
        <v>17938</v>
      </c>
      <c r="B1251" t="str">
        <f t="shared" si="19"/>
        <v>MGMT</v>
      </c>
      <c r="C1251" s="3" t="s">
        <v>2587</v>
      </c>
    </row>
    <row r="1252" spans="1:3">
      <c r="A1252" t="s">
        <v>8011</v>
      </c>
      <c r="B1252" t="str">
        <f t="shared" si="19"/>
        <v>NVQ</v>
      </c>
      <c r="C1252" s="3" t="s">
        <v>2589</v>
      </c>
    </row>
    <row r="1253" spans="1:3">
      <c r="A1253" t="s">
        <v>17939</v>
      </c>
      <c r="B1253" t="str">
        <f t="shared" si="19"/>
        <v>GLRY</v>
      </c>
      <c r="C1253" s="3" t="s">
        <v>2592</v>
      </c>
    </row>
    <row r="1254" spans="1:3">
      <c r="A1254" t="s">
        <v>8015</v>
      </c>
      <c r="B1254" t="str">
        <f t="shared" si="19"/>
        <v>BNE</v>
      </c>
      <c r="C1254" s="3" t="s">
        <v>2593</v>
      </c>
    </row>
    <row r="1255" spans="1:3">
      <c r="A1255" t="s">
        <v>17940</v>
      </c>
      <c r="B1255" t="str">
        <f t="shared" si="19"/>
        <v>KBUY</v>
      </c>
      <c r="C1255" s="3" t="s">
        <v>2594</v>
      </c>
    </row>
    <row r="1256" spans="1:3">
      <c r="A1256" t="s">
        <v>17941</v>
      </c>
      <c r="B1256" t="str">
        <f t="shared" si="19"/>
        <v>JCTR</v>
      </c>
      <c r="C1256" s="3" t="s">
        <v>2596</v>
      </c>
    </row>
    <row r="1257" spans="1:3">
      <c r="A1257" t="s">
        <v>17942</v>
      </c>
      <c r="B1257" t="str">
        <f t="shared" si="19"/>
        <v>JSTC</v>
      </c>
      <c r="C1257" s="3" t="s">
        <v>2597</v>
      </c>
    </row>
    <row r="1258" spans="1:3">
      <c r="A1258" t="s">
        <v>17943</v>
      </c>
      <c r="B1258" t="str">
        <f t="shared" si="19"/>
        <v>DSTX</v>
      </c>
      <c r="C1258" s="3" t="s">
        <v>2598</v>
      </c>
    </row>
    <row r="1259" spans="1:3">
      <c r="A1259" t="s">
        <v>17944</v>
      </c>
      <c r="B1259" t="str">
        <f t="shared" si="19"/>
        <v>FICS</v>
      </c>
      <c r="C1259" s="3" t="s">
        <v>2599</v>
      </c>
    </row>
    <row r="1260" spans="1:3">
      <c r="A1260" t="s">
        <v>17945</v>
      </c>
      <c r="B1260" t="str">
        <f t="shared" si="19"/>
        <v>GSPY</v>
      </c>
      <c r="C1260" s="3" t="s">
        <v>2610</v>
      </c>
    </row>
    <row r="1261" spans="1:3">
      <c r="A1261" t="s">
        <v>17946</v>
      </c>
      <c r="B1261" t="str">
        <f t="shared" si="19"/>
        <v>VCAR</v>
      </c>
      <c r="C1261" s="3" t="s">
        <v>2612</v>
      </c>
    </row>
    <row r="1262" spans="1:3">
      <c r="A1262" t="s">
        <v>17947</v>
      </c>
      <c r="B1262" t="str">
        <f t="shared" si="19"/>
        <v>SPRE</v>
      </c>
      <c r="C1262" s="3" t="s">
        <v>2614</v>
      </c>
    </row>
    <row r="1263" spans="1:3">
      <c r="A1263" t="s">
        <v>17948</v>
      </c>
      <c r="B1263" t="str">
        <f t="shared" si="19"/>
        <v>DIVY</v>
      </c>
      <c r="C1263" s="3" t="s">
        <v>2616</v>
      </c>
    </row>
    <row r="1264" spans="1:3">
      <c r="A1264" t="s">
        <v>17949</v>
      </c>
      <c r="B1264" t="str">
        <f t="shared" si="19"/>
        <v>RAYC</v>
      </c>
      <c r="C1264" s="3" t="s">
        <v>2617</v>
      </c>
    </row>
    <row r="1265" spans="1:3">
      <c r="A1265" t="s">
        <v>17950</v>
      </c>
      <c r="B1265" t="str">
        <f t="shared" si="19"/>
        <v>MRAD</v>
      </c>
      <c r="C1265" s="3" t="s">
        <v>2618</v>
      </c>
    </row>
    <row r="1266" spans="1:3">
      <c r="A1266" t="s">
        <v>17951</v>
      </c>
      <c r="B1266" t="str">
        <f t="shared" si="19"/>
        <v>INFL</v>
      </c>
      <c r="C1266" s="3" t="s">
        <v>2626</v>
      </c>
    </row>
    <row r="1267" spans="1:3">
      <c r="A1267" t="s">
        <v>17952</v>
      </c>
      <c r="B1267" t="str">
        <f t="shared" si="19"/>
        <v>HART</v>
      </c>
      <c r="C1267" s="3" t="s">
        <v>2628</v>
      </c>
    </row>
    <row r="1268" spans="1:3">
      <c r="A1268" t="s">
        <v>17953</v>
      </c>
      <c r="B1268" t="str">
        <f t="shared" si="19"/>
        <v>LVOL</v>
      </c>
      <c r="C1268" s="3" t="s">
        <v>2629</v>
      </c>
    </row>
    <row r="1269" spans="1:3">
      <c r="A1269" t="s">
        <v>17954</v>
      </c>
      <c r="B1269" t="str">
        <f t="shared" si="19"/>
        <v>XDAT</v>
      </c>
      <c r="C1269" s="3" t="s">
        <v>2630</v>
      </c>
    </row>
    <row r="1270" spans="1:3">
      <c r="A1270" t="s">
        <v>17955</v>
      </c>
      <c r="B1270" t="str">
        <f t="shared" si="19"/>
        <v>OVLH</v>
      </c>
      <c r="C1270" s="3" t="s">
        <v>2631</v>
      </c>
    </row>
    <row r="1271" spans="1:3">
      <c r="A1271" t="s">
        <v>17956</v>
      </c>
      <c r="B1271" t="str">
        <f t="shared" si="19"/>
        <v>KSTR</v>
      </c>
      <c r="C1271" s="3" t="s">
        <v>2640</v>
      </c>
    </row>
    <row r="1272" spans="1:3">
      <c r="A1272" t="s">
        <v>17957</v>
      </c>
      <c r="B1272" t="str">
        <f t="shared" si="19"/>
        <v>WCBR</v>
      </c>
      <c r="C1272" s="3" t="s">
        <v>2641</v>
      </c>
    </row>
    <row r="1273" spans="1:3">
      <c r="A1273" t="s">
        <v>17958</v>
      </c>
      <c r="B1273" t="str">
        <f t="shared" si="19"/>
        <v>DIVZ</v>
      </c>
      <c r="C1273" s="3" t="s">
        <v>2642</v>
      </c>
    </row>
    <row r="1274" spans="1:3">
      <c r="A1274" t="s">
        <v>17959</v>
      </c>
      <c r="B1274" t="str">
        <f t="shared" si="19"/>
        <v>TMAT</v>
      </c>
      <c r="C1274" s="3" t="s">
        <v>2643</v>
      </c>
    </row>
    <row r="1275" spans="1:3">
      <c r="A1275" t="s">
        <v>17960</v>
      </c>
      <c r="B1275" t="str">
        <f t="shared" si="19"/>
        <v>LOPP</v>
      </c>
      <c r="C1275" s="3" t="s">
        <v>2645</v>
      </c>
    </row>
    <row r="1276" spans="1:3">
      <c r="A1276" t="s">
        <v>17961</v>
      </c>
      <c r="B1276" t="str">
        <f t="shared" si="19"/>
        <v>FGRO</v>
      </c>
      <c r="C1276" s="3" t="s">
        <v>2647</v>
      </c>
    </row>
    <row r="1277" spans="1:3">
      <c r="A1277" t="s">
        <v>17962</v>
      </c>
      <c r="B1277" t="str">
        <f t="shared" si="19"/>
        <v>FMAG</v>
      </c>
      <c r="C1277" s="3" t="s">
        <v>2648</v>
      </c>
    </row>
    <row r="1278" spans="1:3">
      <c r="A1278" t="s">
        <v>17963</v>
      </c>
      <c r="B1278" t="str">
        <f t="shared" si="19"/>
        <v>FPRO</v>
      </c>
      <c r="C1278" s="3" t="s">
        <v>2649</v>
      </c>
    </row>
    <row r="1279" spans="1:3">
      <c r="A1279" t="s">
        <v>17964</v>
      </c>
      <c r="B1279" t="str">
        <f t="shared" si="19"/>
        <v>FSMO</v>
      </c>
      <c r="C1279" s="3" t="s">
        <v>2650</v>
      </c>
    </row>
    <row r="1280" spans="1:3">
      <c r="A1280" t="s">
        <v>17965</v>
      </c>
      <c r="B1280" t="str">
        <f t="shared" si="19"/>
        <v>GGRW</v>
      </c>
      <c r="C1280" s="3" t="s">
        <v>2653</v>
      </c>
    </row>
    <row r="1281" spans="1:3">
      <c r="A1281" t="s">
        <v>17966</v>
      </c>
      <c r="B1281" t="str">
        <f t="shared" si="19"/>
        <v>IMFL</v>
      </c>
      <c r="C1281" s="3" t="s">
        <v>2658</v>
      </c>
    </row>
    <row r="1282" spans="1:3">
      <c r="A1282" t="s">
        <v>17967</v>
      </c>
      <c r="B1282" t="str">
        <f t="shared" ref="B1282:B1345" si="20">IF(LEFT(C1282,1)="U",RIGHT(C1282,LEN(C1282)-2),RIGHT(C1282,LEN(C1282)-1))</f>
        <v>MIDE</v>
      </c>
      <c r="C1282" s="3" t="s">
        <v>2659</v>
      </c>
    </row>
    <row r="1283" spans="1:3">
      <c r="A1283" t="s">
        <v>17968</v>
      </c>
      <c r="B1283" t="str">
        <f t="shared" si="20"/>
        <v>SMLE</v>
      </c>
      <c r="C1283" s="3" t="s">
        <v>2660</v>
      </c>
    </row>
    <row r="1284" spans="1:3">
      <c r="A1284" t="s">
        <v>17969</v>
      </c>
      <c r="B1284" t="str">
        <f t="shared" si="20"/>
        <v>HKND</v>
      </c>
      <c r="C1284" s="3" t="s">
        <v>2661</v>
      </c>
    </row>
    <row r="1285" spans="1:3">
      <c r="A1285" t="s">
        <v>17970</v>
      </c>
      <c r="B1285" t="str">
        <f t="shared" si="20"/>
        <v>REIT</v>
      </c>
      <c r="C1285" s="3" t="s">
        <v>2663</v>
      </c>
    </row>
    <row r="1286" spans="1:3">
      <c r="A1286" t="s">
        <v>17971</v>
      </c>
      <c r="B1286" t="str">
        <f t="shared" si="20"/>
        <v>FRTY</v>
      </c>
      <c r="C1286" s="3" t="s">
        <v>2665</v>
      </c>
    </row>
    <row r="1287" spans="1:3">
      <c r="A1287" t="s">
        <v>17972</v>
      </c>
      <c r="B1287" t="str">
        <f t="shared" si="20"/>
        <v>BUZZ</v>
      </c>
      <c r="C1287" s="3" t="s">
        <v>2670</v>
      </c>
    </row>
    <row r="1288" spans="1:3">
      <c r="A1288" t="s">
        <v>17973</v>
      </c>
      <c r="B1288" t="str">
        <f t="shared" si="20"/>
        <v>HDRO</v>
      </c>
      <c r="C1288" s="3" t="s">
        <v>2671</v>
      </c>
    </row>
    <row r="1289" spans="1:3">
      <c r="A1289" t="s">
        <v>17974</v>
      </c>
      <c r="B1289" t="str">
        <f t="shared" si="20"/>
        <v>JEMA</v>
      </c>
      <c r="C1289" s="3" t="s">
        <v>2672</v>
      </c>
    </row>
    <row r="1290" spans="1:3">
      <c r="A1290" t="s">
        <v>17975</v>
      </c>
      <c r="B1290" t="str">
        <f t="shared" si="20"/>
        <v>STNC</v>
      </c>
      <c r="C1290" s="3" t="s">
        <v>2674</v>
      </c>
    </row>
    <row r="1291" spans="1:3">
      <c r="A1291" t="s">
        <v>17976</v>
      </c>
      <c r="B1291" t="str">
        <f t="shared" si="20"/>
        <v>HLGE</v>
      </c>
      <c r="C1291" s="3" t="s">
        <v>2675</v>
      </c>
    </row>
    <row r="1292" spans="1:3">
      <c r="A1292" t="s">
        <v>17977</v>
      </c>
      <c r="B1292" t="str">
        <f t="shared" si="20"/>
        <v>SYUS</v>
      </c>
      <c r="C1292" s="3" t="s">
        <v>2678</v>
      </c>
    </row>
    <row r="1293" spans="1:3">
      <c r="A1293" t="s">
        <v>17978</v>
      </c>
      <c r="B1293" t="str">
        <f t="shared" si="20"/>
        <v>MBCC</v>
      </c>
      <c r="C1293" s="3" t="s">
        <v>2684</v>
      </c>
    </row>
    <row r="1294" spans="1:3">
      <c r="A1294" t="s">
        <v>8106</v>
      </c>
      <c r="B1294" t="str">
        <f t="shared" si="20"/>
        <v>UMI</v>
      </c>
      <c r="C1294" s="3" t="s">
        <v>2686</v>
      </c>
    </row>
    <row r="1295" spans="1:3">
      <c r="A1295" t="s">
        <v>17979</v>
      </c>
      <c r="B1295" t="str">
        <f t="shared" si="20"/>
        <v>ISVL</v>
      </c>
      <c r="C1295" s="3" t="s">
        <v>2687</v>
      </c>
    </row>
    <row r="1296" spans="1:3">
      <c r="A1296" t="s">
        <v>17980</v>
      </c>
      <c r="B1296" t="str">
        <f t="shared" si="20"/>
        <v>HJEN</v>
      </c>
      <c r="C1296" s="3" t="s">
        <v>2688</v>
      </c>
    </row>
    <row r="1297" spans="1:3">
      <c r="A1297" t="s">
        <v>17981</v>
      </c>
      <c r="B1297" t="str">
        <f t="shared" si="20"/>
        <v>DIVS</v>
      </c>
      <c r="C1297" s="3" t="s">
        <v>2689</v>
      </c>
    </row>
    <row r="1298" spans="1:3">
      <c r="A1298" t="s">
        <v>17982</v>
      </c>
      <c r="B1298" t="str">
        <f t="shared" si="20"/>
        <v>ADIV</v>
      </c>
      <c r="C1298" s="3" t="s">
        <v>2690</v>
      </c>
    </row>
    <row r="1299" spans="1:3">
      <c r="A1299" t="s">
        <v>17983</v>
      </c>
      <c r="B1299" t="str">
        <f t="shared" si="20"/>
        <v>ARKX</v>
      </c>
      <c r="C1299" s="3" t="s">
        <v>2691</v>
      </c>
    </row>
    <row r="1300" spans="1:3">
      <c r="A1300" t="s">
        <v>17984</v>
      </c>
      <c r="B1300" t="str">
        <f t="shared" si="20"/>
        <v>DMCY</v>
      </c>
      <c r="C1300" s="3" t="s">
        <v>2693</v>
      </c>
    </row>
    <row r="1301" spans="1:3">
      <c r="A1301" t="s">
        <v>17985</v>
      </c>
      <c r="B1301" t="str">
        <f t="shared" si="20"/>
        <v>LCTD</v>
      </c>
      <c r="C1301" s="3" t="s">
        <v>2709</v>
      </c>
    </row>
    <row r="1302" spans="1:3">
      <c r="A1302" t="s">
        <v>17986</v>
      </c>
      <c r="B1302" t="str">
        <f t="shared" si="20"/>
        <v>LCTU</v>
      </c>
      <c r="C1302" s="3" t="s">
        <v>2710</v>
      </c>
    </row>
    <row r="1303" spans="1:3">
      <c r="A1303" t="s">
        <v>17987</v>
      </c>
      <c r="B1303" t="str">
        <f t="shared" si="20"/>
        <v>AQWA</v>
      </c>
      <c r="C1303" s="3" t="s">
        <v>2711</v>
      </c>
    </row>
    <row r="1304" spans="1:3">
      <c r="A1304" t="s">
        <v>17988</v>
      </c>
      <c r="B1304" t="str">
        <f t="shared" si="20"/>
        <v>DAPP</v>
      </c>
      <c r="C1304" s="3" t="s">
        <v>2712</v>
      </c>
    </row>
    <row r="1305" spans="1:3">
      <c r="A1305" t="s">
        <v>17989</v>
      </c>
      <c r="B1305" t="str">
        <f t="shared" si="20"/>
        <v>EATZ</v>
      </c>
      <c r="C1305" s="3" t="s">
        <v>2716</v>
      </c>
    </row>
    <row r="1306" spans="1:3">
      <c r="A1306" t="s">
        <v>17990</v>
      </c>
      <c r="B1306" t="str">
        <f t="shared" si="20"/>
        <v>BEDZ</v>
      </c>
      <c r="C1306" s="3" t="s">
        <v>2717</v>
      </c>
    </row>
    <row r="1307" spans="1:3">
      <c r="A1307" t="s">
        <v>17991</v>
      </c>
      <c r="B1307" t="str">
        <f t="shared" si="20"/>
        <v>XVOL</v>
      </c>
      <c r="C1307" s="3" t="s">
        <v>2718</v>
      </c>
    </row>
    <row r="1308" spans="1:3">
      <c r="A1308" t="s">
        <v>17992</v>
      </c>
      <c r="B1308" t="str">
        <f t="shared" si="20"/>
        <v>GBLD</v>
      </c>
      <c r="C1308" s="3" t="s">
        <v>2719</v>
      </c>
    </row>
    <row r="1309" spans="1:3">
      <c r="A1309" t="s">
        <v>17993</v>
      </c>
      <c r="B1309" t="str">
        <f t="shared" si="20"/>
        <v>SCHY</v>
      </c>
      <c r="C1309" s="3" t="s">
        <v>2720</v>
      </c>
    </row>
    <row r="1310" spans="1:3">
      <c r="A1310" t="s">
        <v>17994</v>
      </c>
      <c r="B1310" t="str">
        <f t="shared" si="20"/>
        <v>FORH</v>
      </c>
      <c r="C1310" s="3" t="s">
        <v>2721</v>
      </c>
    </row>
    <row r="1311" spans="1:3">
      <c r="A1311" t="s">
        <v>17995</v>
      </c>
      <c r="B1311" t="str">
        <f t="shared" si="20"/>
        <v>VSLU</v>
      </c>
      <c r="C1311" s="3" t="s">
        <v>2722</v>
      </c>
    </row>
    <row r="1312" spans="1:3">
      <c r="A1312" t="s">
        <v>17996</v>
      </c>
      <c r="B1312" t="str">
        <f t="shared" si="20"/>
        <v>ATFV</v>
      </c>
      <c r="C1312" s="3" t="s">
        <v>2724</v>
      </c>
    </row>
    <row r="1313" spans="1:3">
      <c r="A1313" t="s">
        <v>17997</v>
      </c>
      <c r="B1313" t="str">
        <f t="shared" si="20"/>
        <v>MBOX</v>
      </c>
      <c r="C1313" s="3" t="s">
        <v>2725</v>
      </c>
    </row>
    <row r="1314" spans="1:3">
      <c r="A1314" t="s">
        <v>17998</v>
      </c>
      <c r="B1314" t="str">
        <f t="shared" si="20"/>
        <v>AGOX</v>
      </c>
      <c r="C1314" s="3" t="s">
        <v>2727</v>
      </c>
    </row>
    <row r="1315" spans="1:3">
      <c r="A1315" t="s">
        <v>17999</v>
      </c>
      <c r="B1315" t="str">
        <f t="shared" si="20"/>
        <v>SXQG</v>
      </c>
      <c r="C1315" s="3" t="s">
        <v>2729</v>
      </c>
    </row>
    <row r="1316" spans="1:3">
      <c r="A1316" t="s">
        <v>18000</v>
      </c>
      <c r="B1316" t="str">
        <f t="shared" si="20"/>
        <v>WKLY</v>
      </c>
      <c r="C1316" s="3" t="s">
        <v>2730</v>
      </c>
    </row>
    <row r="1317" spans="1:3">
      <c r="A1317" t="s">
        <v>18001</v>
      </c>
      <c r="B1317" t="str">
        <f t="shared" si="20"/>
        <v>BITQ</v>
      </c>
      <c r="C1317" s="3" t="s">
        <v>2731</v>
      </c>
    </row>
    <row r="1318" spans="1:3">
      <c r="A1318" t="s">
        <v>18002</v>
      </c>
      <c r="B1318" t="str">
        <f t="shared" si="20"/>
        <v>MJUS</v>
      </c>
      <c r="C1318" s="3" t="s">
        <v>2734</v>
      </c>
    </row>
    <row r="1319" spans="1:3">
      <c r="A1319" t="s">
        <v>18003</v>
      </c>
      <c r="B1319" t="str">
        <f t="shared" si="20"/>
        <v>QQQA</v>
      </c>
      <c r="C1319" s="3" t="s">
        <v>2736</v>
      </c>
    </row>
    <row r="1320" spans="1:3">
      <c r="A1320" t="s">
        <v>18004</v>
      </c>
      <c r="B1320" t="str">
        <f t="shared" si="20"/>
        <v>SPBC</v>
      </c>
      <c r="C1320" s="3" t="s">
        <v>2743</v>
      </c>
    </row>
    <row r="1321" spans="1:3">
      <c r="A1321" t="s">
        <v>18005</v>
      </c>
      <c r="B1321" t="str">
        <f t="shared" si="20"/>
        <v>PLDR</v>
      </c>
      <c r="C1321" s="3" t="s">
        <v>2744</v>
      </c>
    </row>
    <row r="1322" spans="1:3">
      <c r="A1322" t="s">
        <v>18006</v>
      </c>
      <c r="B1322" t="str">
        <f t="shared" si="20"/>
        <v>PFUT</v>
      </c>
      <c r="C1322" s="3" t="s">
        <v>2745</v>
      </c>
    </row>
    <row r="1323" spans="1:3">
      <c r="A1323" t="s">
        <v>18007</v>
      </c>
      <c r="B1323" t="str">
        <f t="shared" si="20"/>
        <v>PVAL</v>
      </c>
      <c r="C1323" s="3" t="s">
        <v>2746</v>
      </c>
    </row>
    <row r="1324" spans="1:3">
      <c r="A1324" t="s">
        <v>18008</v>
      </c>
      <c r="B1324" t="str">
        <f t="shared" si="20"/>
        <v>PGRO</v>
      </c>
      <c r="C1324" s="3" t="s">
        <v>2747</v>
      </c>
    </row>
    <row r="1325" spans="1:3">
      <c r="A1325" t="s">
        <v>18009</v>
      </c>
      <c r="B1325" t="str">
        <f t="shared" si="20"/>
        <v>ILDR</v>
      </c>
      <c r="C1325" s="3" t="s">
        <v>2748</v>
      </c>
    </row>
    <row r="1326" spans="1:3">
      <c r="A1326" t="s">
        <v>18010</v>
      </c>
      <c r="B1326" t="str">
        <f t="shared" si="20"/>
        <v>WDNA</v>
      </c>
      <c r="C1326" s="3" t="s">
        <v>2751</v>
      </c>
    </row>
    <row r="1327" spans="1:3">
      <c r="A1327" t="s">
        <v>18011</v>
      </c>
      <c r="B1327" t="str">
        <f t="shared" si="20"/>
        <v>CRUZ</v>
      </c>
      <c r="C1327" s="3" t="s">
        <v>2752</v>
      </c>
    </row>
    <row r="1328" spans="1:3">
      <c r="A1328" t="s">
        <v>18012</v>
      </c>
      <c r="B1328" t="str">
        <f t="shared" si="20"/>
        <v>KTEC</v>
      </c>
      <c r="C1328" s="3" t="s">
        <v>2753</v>
      </c>
    </row>
    <row r="1329" spans="1:3">
      <c r="A1329" t="s">
        <v>18013</v>
      </c>
      <c r="B1329" t="str">
        <f t="shared" si="20"/>
        <v>TSPA</v>
      </c>
      <c r="C1329" s="3" t="s">
        <v>2754</v>
      </c>
    </row>
    <row r="1330" spans="1:3">
      <c r="A1330" t="s">
        <v>18014</v>
      </c>
      <c r="B1330" t="str">
        <f t="shared" si="20"/>
        <v>IDAT</v>
      </c>
      <c r="C1330" s="3" t="s">
        <v>2756</v>
      </c>
    </row>
    <row r="1331" spans="1:3">
      <c r="A1331" t="s">
        <v>18015</v>
      </c>
      <c r="B1331" t="str">
        <f t="shared" si="20"/>
        <v>SOXQ</v>
      </c>
      <c r="C1331" s="3" t="s">
        <v>2757</v>
      </c>
    </row>
    <row r="1332" spans="1:3">
      <c r="A1332" t="s">
        <v>18016</v>
      </c>
      <c r="B1332" t="str">
        <f t="shared" si="20"/>
        <v>IBBQ</v>
      </c>
      <c r="C1332" s="3" t="s">
        <v>2758</v>
      </c>
    </row>
    <row r="1333" spans="1:3">
      <c r="A1333" t="s">
        <v>18017</v>
      </c>
      <c r="B1333" t="str">
        <f t="shared" si="20"/>
        <v>DFAS</v>
      </c>
      <c r="C1333" s="3" t="s">
        <v>2759</v>
      </c>
    </row>
    <row r="1334" spans="1:3">
      <c r="A1334" t="s">
        <v>18018</v>
      </c>
      <c r="B1334" t="str">
        <f t="shared" si="20"/>
        <v>DFAT</v>
      </c>
      <c r="C1334" s="3" t="s">
        <v>2760</v>
      </c>
    </row>
    <row r="1335" spans="1:3">
      <c r="A1335" t="s">
        <v>18019</v>
      </c>
      <c r="B1335" t="str">
        <f t="shared" si="20"/>
        <v>DFUS</v>
      </c>
      <c r="C1335" s="3" t="s">
        <v>2761</v>
      </c>
    </row>
    <row r="1336" spans="1:3">
      <c r="A1336" t="s">
        <v>18020</v>
      </c>
      <c r="B1336" t="str">
        <f t="shared" si="20"/>
        <v>DFAC</v>
      </c>
      <c r="C1336" s="3" t="s">
        <v>2762</v>
      </c>
    </row>
    <row r="1337" spans="1:3">
      <c r="A1337" t="s">
        <v>18021</v>
      </c>
      <c r="B1337" t="str">
        <f t="shared" si="20"/>
        <v>XPND</v>
      </c>
      <c r="C1337" s="3" t="s">
        <v>2763</v>
      </c>
    </row>
    <row r="1338" spans="1:3">
      <c r="A1338" t="s">
        <v>18022</v>
      </c>
      <c r="B1338" t="str">
        <f t="shared" si="20"/>
        <v>FSST</v>
      </c>
      <c r="C1338" s="3" t="s">
        <v>2766</v>
      </c>
    </row>
    <row r="1339" spans="1:3">
      <c r="A1339" t="s">
        <v>18023</v>
      </c>
      <c r="B1339" t="str">
        <f t="shared" si="20"/>
        <v>FDWM</v>
      </c>
      <c r="C1339" s="3" t="s">
        <v>2767</v>
      </c>
    </row>
    <row r="1340" spans="1:3">
      <c r="A1340" t="s">
        <v>8187</v>
      </c>
      <c r="B1340" t="str">
        <f t="shared" si="20"/>
        <v>JRE</v>
      </c>
      <c r="C1340" s="3" t="s">
        <v>2771</v>
      </c>
    </row>
    <row r="1341" spans="1:3">
      <c r="A1341" t="s">
        <v>18024</v>
      </c>
      <c r="B1341" t="str">
        <f t="shared" si="20"/>
        <v>MDEV</v>
      </c>
      <c r="C1341" s="3" t="s">
        <v>2773</v>
      </c>
    </row>
    <row r="1342" spans="1:3">
      <c r="A1342" t="s">
        <v>18025</v>
      </c>
      <c r="B1342" t="str">
        <f t="shared" si="20"/>
        <v>VOTE</v>
      </c>
      <c r="C1342" s="3" t="s">
        <v>2774</v>
      </c>
    </row>
    <row r="1343" spans="1:3">
      <c r="A1343" t="s">
        <v>18026</v>
      </c>
      <c r="B1343" t="str">
        <f t="shared" si="20"/>
        <v>ITAN</v>
      </c>
      <c r="C1343" s="3" t="s">
        <v>2780</v>
      </c>
    </row>
    <row r="1344" spans="1:3">
      <c r="A1344" t="s">
        <v>18027</v>
      </c>
      <c r="B1344" t="str">
        <f t="shared" si="20"/>
        <v>METV</v>
      </c>
      <c r="C1344" s="3" t="s">
        <v>2781</v>
      </c>
    </row>
    <row r="1345" spans="1:3">
      <c r="A1345" t="s">
        <v>18028</v>
      </c>
      <c r="B1345" t="str">
        <f t="shared" si="20"/>
        <v>QVML</v>
      </c>
      <c r="C1345" s="3" t="s">
        <v>2782</v>
      </c>
    </row>
    <row r="1346" spans="1:3">
      <c r="A1346" t="s">
        <v>18029</v>
      </c>
      <c r="B1346" t="str">
        <f t="shared" ref="B1346:B1409" si="21">IF(LEFT(C1346,1)="U",RIGHT(C1346,LEN(C1346)-2),RIGHT(C1346,LEN(C1346)-1))</f>
        <v>QVMM</v>
      </c>
      <c r="C1346" s="3" t="s">
        <v>2783</v>
      </c>
    </row>
    <row r="1347" spans="1:3">
      <c r="A1347" t="s">
        <v>18030</v>
      </c>
      <c r="B1347" t="str">
        <f t="shared" si="21"/>
        <v>QVMS</v>
      </c>
      <c r="C1347" s="3" t="s">
        <v>2784</v>
      </c>
    </row>
    <row r="1348" spans="1:3">
      <c r="A1348" t="s">
        <v>18031</v>
      </c>
      <c r="B1348" t="str">
        <f t="shared" si="21"/>
        <v>ESGY</v>
      </c>
      <c r="C1348" s="3" t="s">
        <v>2795</v>
      </c>
    </row>
    <row r="1349" spans="1:3">
      <c r="A1349" t="s">
        <v>8212</v>
      </c>
      <c r="B1349" t="str">
        <f t="shared" si="21"/>
        <v>GK</v>
      </c>
      <c r="C1349" s="3" t="s">
        <v>2797</v>
      </c>
    </row>
    <row r="1350" spans="1:3">
      <c r="A1350" t="s">
        <v>18032</v>
      </c>
      <c r="B1350" t="str">
        <f t="shared" si="21"/>
        <v>TRPL</v>
      </c>
      <c r="C1350" s="3" t="s">
        <v>2802</v>
      </c>
    </row>
    <row r="1351" spans="1:3">
      <c r="A1351" t="s">
        <v>18033</v>
      </c>
      <c r="B1351" t="str">
        <f t="shared" si="21"/>
        <v>QDPL</v>
      </c>
      <c r="C1351" s="3" t="s">
        <v>2803</v>
      </c>
    </row>
    <row r="1352" spans="1:3">
      <c r="A1352" t="s">
        <v>18034</v>
      </c>
      <c r="B1352" t="str">
        <f t="shared" si="21"/>
        <v>BKCH</v>
      </c>
      <c r="C1352" s="3" t="s">
        <v>2808</v>
      </c>
    </row>
    <row r="1353" spans="1:3">
      <c r="A1353" t="s">
        <v>18035</v>
      </c>
      <c r="B1353" t="str">
        <f t="shared" si="21"/>
        <v>HYDR</v>
      </c>
      <c r="C1353" s="3" t="s">
        <v>2809</v>
      </c>
    </row>
    <row r="1354" spans="1:3">
      <c r="A1354" t="s">
        <v>18036</v>
      </c>
      <c r="B1354" t="str">
        <f t="shared" si="21"/>
        <v>KROP</v>
      </c>
      <c r="C1354" s="3" t="s">
        <v>2810</v>
      </c>
    </row>
    <row r="1355" spans="1:3">
      <c r="A1355" t="s">
        <v>18037</v>
      </c>
      <c r="B1355" t="str">
        <f t="shared" si="21"/>
        <v>JFWD</v>
      </c>
      <c r="C1355" s="3" t="s">
        <v>2811</v>
      </c>
    </row>
    <row r="1356" spans="1:3">
      <c r="A1356" t="s">
        <v>18038</v>
      </c>
      <c r="B1356" t="str">
        <f t="shared" si="21"/>
        <v>KOCG</v>
      </c>
      <c r="C1356" s="3" t="s">
        <v>2812</v>
      </c>
    </row>
    <row r="1357" spans="1:3">
      <c r="A1357" t="s">
        <v>18039</v>
      </c>
      <c r="B1357" t="str">
        <f t="shared" si="21"/>
        <v>GSFP</v>
      </c>
      <c r="C1357" s="3" t="s">
        <v>2813</v>
      </c>
    </row>
    <row r="1358" spans="1:3">
      <c r="A1358" t="s">
        <v>18040</v>
      </c>
      <c r="B1358" t="str">
        <f t="shared" si="21"/>
        <v>MVPS</v>
      </c>
      <c r="C1358" s="3" t="s">
        <v>2815</v>
      </c>
    </row>
    <row r="1359" spans="1:3">
      <c r="A1359" t="s">
        <v>18041</v>
      </c>
      <c r="B1359" t="str">
        <f t="shared" si="21"/>
        <v>ENRG</v>
      </c>
      <c r="C1359" s="3" t="s">
        <v>2816</v>
      </c>
    </row>
    <row r="1360" spans="1:3">
      <c r="A1360" t="s">
        <v>18042</v>
      </c>
      <c r="B1360" t="str">
        <f t="shared" si="21"/>
        <v>KONG</v>
      </c>
      <c r="C1360" s="3" t="s">
        <v>2817</v>
      </c>
    </row>
    <row r="1361" spans="1:3">
      <c r="A1361" t="s">
        <v>18043</v>
      </c>
      <c r="B1361" t="str">
        <f t="shared" si="21"/>
        <v>IDUB</v>
      </c>
      <c r="C1361" s="3" t="s">
        <v>2818</v>
      </c>
    </row>
    <row r="1362" spans="1:3">
      <c r="A1362" t="s">
        <v>18044</v>
      </c>
      <c r="B1362" t="str">
        <f t="shared" si="21"/>
        <v>TPHE</v>
      </c>
      <c r="C1362" s="3" t="s">
        <v>2821</v>
      </c>
    </row>
    <row r="1363" spans="1:3">
      <c r="A1363" t="s">
        <v>18045</v>
      </c>
      <c r="B1363" t="str">
        <f t="shared" si="21"/>
        <v>TPLE</v>
      </c>
      <c r="C1363" s="3" t="s">
        <v>2822</v>
      </c>
    </row>
    <row r="1364" spans="1:3">
      <c r="A1364" t="s">
        <v>18046</v>
      </c>
      <c r="B1364" t="str">
        <f t="shared" si="21"/>
        <v>BOAT</v>
      </c>
      <c r="C1364" s="3" t="s">
        <v>2823</v>
      </c>
    </row>
    <row r="1365" spans="1:3">
      <c r="A1365" t="s">
        <v>18047</v>
      </c>
      <c r="B1365" t="str">
        <f t="shared" si="21"/>
        <v>SPRX</v>
      </c>
      <c r="C1365" s="3" t="s">
        <v>2824</v>
      </c>
    </row>
    <row r="1366" spans="1:3">
      <c r="A1366" t="s">
        <v>18048</v>
      </c>
      <c r="B1366" t="str">
        <f t="shared" si="21"/>
        <v>BECO</v>
      </c>
      <c r="C1366" s="3" t="s">
        <v>2825</v>
      </c>
    </row>
    <row r="1367" spans="1:3">
      <c r="A1367" t="s">
        <v>18049</v>
      </c>
      <c r="B1367" t="str">
        <f t="shared" si="21"/>
        <v>VCLN</v>
      </c>
      <c r="C1367" s="3" t="s">
        <v>2826</v>
      </c>
    </row>
    <row r="1368" spans="1:3">
      <c r="A1368" t="s">
        <v>18050</v>
      </c>
      <c r="B1368" t="str">
        <f t="shared" si="21"/>
        <v>NSCS</v>
      </c>
      <c r="C1368" s="3" t="s">
        <v>2827</v>
      </c>
    </row>
    <row r="1369" spans="1:3">
      <c r="A1369" t="s">
        <v>18051</v>
      </c>
      <c r="B1369" t="str">
        <f t="shared" si="21"/>
        <v>NDVG</v>
      </c>
      <c r="C1369" s="3" t="s">
        <v>2828</v>
      </c>
    </row>
    <row r="1370" spans="1:3">
      <c r="A1370" t="s">
        <v>18052</v>
      </c>
      <c r="B1370" t="str">
        <f t="shared" si="21"/>
        <v>NWLG</v>
      </c>
      <c r="C1370" s="3" t="s">
        <v>2829</v>
      </c>
    </row>
    <row r="1371" spans="1:3">
      <c r="A1371" t="s">
        <v>18053</v>
      </c>
      <c r="B1371" t="str">
        <f t="shared" si="21"/>
        <v>ZECP</v>
      </c>
      <c r="C1371" s="3" t="s">
        <v>2832</v>
      </c>
    </row>
    <row r="1372" spans="1:3">
      <c r="A1372" t="s">
        <v>18054</v>
      </c>
      <c r="B1372" t="str">
        <f t="shared" si="21"/>
        <v>FFND</v>
      </c>
      <c r="C1372" s="3" t="s">
        <v>2833</v>
      </c>
    </row>
    <row r="1373" spans="1:3">
      <c r="A1373" t="s">
        <v>18055</v>
      </c>
      <c r="B1373" t="str">
        <f t="shared" si="21"/>
        <v>SMIG</v>
      </c>
      <c r="C1373" s="3" t="s">
        <v>2840</v>
      </c>
    </row>
    <row r="1374" spans="1:3">
      <c r="A1374" t="s">
        <v>18056</v>
      </c>
      <c r="B1374" t="str">
        <f t="shared" si="21"/>
        <v>JRNY</v>
      </c>
      <c r="C1374" s="3" t="s">
        <v>2842</v>
      </c>
    </row>
    <row r="1375" spans="1:3">
      <c r="A1375" t="s">
        <v>18057</v>
      </c>
      <c r="B1375" t="str">
        <f t="shared" si="21"/>
        <v>RAYS</v>
      </c>
      <c r="C1375" s="3" t="s">
        <v>2844</v>
      </c>
    </row>
    <row r="1376" spans="1:3">
      <c r="A1376" t="s">
        <v>18058</v>
      </c>
      <c r="B1376" t="str">
        <f t="shared" si="21"/>
        <v>SSPX</v>
      </c>
      <c r="C1376" s="3" t="s">
        <v>2845</v>
      </c>
    </row>
    <row r="1377" spans="1:3">
      <c r="A1377" t="s">
        <v>18059</v>
      </c>
      <c r="B1377" t="str">
        <f t="shared" si="21"/>
        <v>SXUS</v>
      </c>
      <c r="C1377" s="3" t="s">
        <v>2846</v>
      </c>
    </row>
    <row r="1378" spans="1:3">
      <c r="A1378" t="s">
        <v>18060</v>
      </c>
      <c r="B1378" t="str">
        <f t="shared" si="21"/>
        <v>DFAX</v>
      </c>
      <c r="C1378" s="3" t="s">
        <v>2851</v>
      </c>
    </row>
    <row r="1379" spans="1:3">
      <c r="A1379" t="s">
        <v>18061</v>
      </c>
      <c r="B1379" t="str">
        <f t="shared" si="21"/>
        <v>DFIV</v>
      </c>
      <c r="C1379" s="3" t="s">
        <v>2852</v>
      </c>
    </row>
    <row r="1380" spans="1:3">
      <c r="A1380" t="s">
        <v>18062</v>
      </c>
      <c r="B1380" t="str">
        <f t="shared" si="21"/>
        <v>USVT</v>
      </c>
      <c r="C1380" s="3" t="s">
        <v>2854</v>
      </c>
    </row>
    <row r="1381" spans="1:3">
      <c r="A1381" t="s">
        <v>18063</v>
      </c>
      <c r="B1381" t="str">
        <f t="shared" si="21"/>
        <v>WNDY</v>
      </c>
      <c r="C1381" s="3" t="s">
        <v>2855</v>
      </c>
    </row>
    <row r="1382" spans="1:3">
      <c r="A1382" t="s">
        <v>18064</v>
      </c>
      <c r="B1382" t="str">
        <f t="shared" si="21"/>
        <v>GTEK</v>
      </c>
      <c r="C1382" s="3" t="s">
        <v>2858</v>
      </c>
    </row>
    <row r="1383" spans="1:3">
      <c r="A1383" t="s">
        <v>18065</v>
      </c>
      <c r="B1383" t="str">
        <f t="shared" si="21"/>
        <v>PSIL</v>
      </c>
      <c r="C1383" s="3" t="s">
        <v>2860</v>
      </c>
    </row>
    <row r="1384" spans="1:3">
      <c r="A1384" t="s">
        <v>18066</v>
      </c>
      <c r="B1384" t="str">
        <f t="shared" si="21"/>
        <v>FEDM</v>
      </c>
      <c r="C1384" s="3" t="s">
        <v>2869</v>
      </c>
    </row>
    <row r="1385" spans="1:3">
      <c r="A1385" t="s">
        <v>18067</v>
      </c>
      <c r="B1385" t="str">
        <f t="shared" si="21"/>
        <v>FEUS</v>
      </c>
      <c r="C1385" s="3" t="s">
        <v>2870</v>
      </c>
    </row>
    <row r="1386" spans="1:3">
      <c r="A1386" t="s">
        <v>18068</v>
      </c>
      <c r="B1386" t="str">
        <f t="shared" si="21"/>
        <v>CRPT</v>
      </c>
      <c r="C1386" s="3" t="s">
        <v>2873</v>
      </c>
    </row>
    <row r="1387" spans="1:3">
      <c r="A1387" t="s">
        <v>18069</v>
      </c>
      <c r="B1387" t="str">
        <f t="shared" si="21"/>
        <v>RIET</v>
      </c>
      <c r="C1387" s="3" t="s">
        <v>2875</v>
      </c>
    </row>
    <row r="1388" spans="1:3">
      <c r="A1388" t="s">
        <v>18070</v>
      </c>
      <c r="B1388" t="str">
        <f t="shared" si="21"/>
        <v>AVLV</v>
      </c>
      <c r="C1388" s="3" t="s">
        <v>2876</v>
      </c>
    </row>
    <row r="1389" spans="1:3">
      <c r="A1389" t="s">
        <v>18071</v>
      </c>
      <c r="B1389" t="str">
        <f t="shared" si="21"/>
        <v>NUDV</v>
      </c>
      <c r="C1389" s="3" t="s">
        <v>2878</v>
      </c>
    </row>
    <row r="1390" spans="1:3">
      <c r="A1390" t="s">
        <v>18072</v>
      </c>
      <c r="B1390" t="str">
        <f t="shared" si="21"/>
        <v>NUGO</v>
      </c>
      <c r="C1390" s="3" t="s">
        <v>2881</v>
      </c>
    </row>
    <row r="1391" spans="1:3">
      <c r="A1391" t="s">
        <v>18073</v>
      </c>
      <c r="B1391" t="str">
        <f t="shared" si="21"/>
        <v>FMQQ</v>
      </c>
      <c r="C1391" s="3" t="s">
        <v>2882</v>
      </c>
    </row>
    <row r="1392" spans="1:3">
      <c r="A1392" t="s">
        <v>18074</v>
      </c>
      <c r="B1392" t="str">
        <f t="shared" si="21"/>
        <v>AVES</v>
      </c>
      <c r="C1392" s="3" t="s">
        <v>2886</v>
      </c>
    </row>
    <row r="1393" spans="1:3">
      <c r="A1393" t="s">
        <v>18075</v>
      </c>
      <c r="B1393" t="str">
        <f t="shared" si="21"/>
        <v>AVRE</v>
      </c>
      <c r="C1393" s="3" t="s">
        <v>2887</v>
      </c>
    </row>
    <row r="1394" spans="1:3">
      <c r="A1394" t="s">
        <v>18076</v>
      </c>
      <c r="B1394" t="str">
        <f t="shared" si="21"/>
        <v>AVIV</v>
      </c>
      <c r="C1394" s="3" t="s">
        <v>2888</v>
      </c>
    </row>
    <row r="1395" spans="1:3">
      <c r="A1395" t="s">
        <v>8301</v>
      </c>
      <c r="B1395" t="str">
        <f t="shared" si="21"/>
        <v>DAT</v>
      </c>
      <c r="C1395" s="3" t="s">
        <v>2889</v>
      </c>
    </row>
    <row r="1396" spans="1:3">
      <c r="A1396" t="s">
        <v>18077</v>
      </c>
      <c r="B1396" t="str">
        <f t="shared" si="21"/>
        <v>CTEX</v>
      </c>
      <c r="C1396" s="3" t="s">
        <v>2890</v>
      </c>
    </row>
    <row r="1397" spans="1:3">
      <c r="A1397" t="s">
        <v>18078</v>
      </c>
      <c r="B1397" t="str">
        <f t="shared" si="21"/>
        <v>MAKX</v>
      </c>
      <c r="C1397" s="3" t="s">
        <v>2892</v>
      </c>
    </row>
    <row r="1398" spans="1:3">
      <c r="A1398" t="s">
        <v>18079</v>
      </c>
      <c r="B1398" t="str">
        <f t="shared" si="21"/>
        <v>JAVA</v>
      </c>
      <c r="C1398" s="3" t="s">
        <v>2907</v>
      </c>
    </row>
    <row r="1399" spans="1:3">
      <c r="A1399" t="s">
        <v>18080</v>
      </c>
      <c r="B1399" t="str">
        <f t="shared" si="21"/>
        <v>MDCP</v>
      </c>
      <c r="C1399" s="3" t="s">
        <v>2910</v>
      </c>
    </row>
    <row r="1400" spans="1:3">
      <c r="A1400" t="s">
        <v>18081</v>
      </c>
      <c r="B1400" t="str">
        <f t="shared" si="21"/>
        <v>FRNW</v>
      </c>
      <c r="C1400" s="3" t="s">
        <v>2911</v>
      </c>
    </row>
    <row r="1401" spans="1:3">
      <c r="A1401" t="s">
        <v>18082</v>
      </c>
      <c r="B1401" t="str">
        <f t="shared" si="21"/>
        <v>FCLD</v>
      </c>
      <c r="C1401" s="3" t="s">
        <v>2912</v>
      </c>
    </row>
    <row r="1402" spans="1:3">
      <c r="A1402" t="s">
        <v>18083</v>
      </c>
      <c r="B1402" t="str">
        <f t="shared" si="21"/>
        <v>FDHT</v>
      </c>
      <c r="C1402" s="3" t="s">
        <v>2913</v>
      </c>
    </row>
    <row r="1403" spans="1:3">
      <c r="A1403" t="s">
        <v>18084</v>
      </c>
      <c r="B1403" t="str">
        <f t="shared" si="21"/>
        <v>FDRV</v>
      </c>
      <c r="C1403" s="3" t="s">
        <v>2914</v>
      </c>
    </row>
    <row r="1404" spans="1:3">
      <c r="A1404" t="s">
        <v>18085</v>
      </c>
      <c r="B1404" t="str">
        <f t="shared" si="21"/>
        <v>MOTE</v>
      </c>
      <c r="C1404" s="3" t="s">
        <v>2916</v>
      </c>
    </row>
    <row r="1405" spans="1:3">
      <c r="A1405" t="s">
        <v>18086</v>
      </c>
      <c r="B1405" t="str">
        <f t="shared" si="21"/>
        <v>BLKC</v>
      </c>
      <c r="C1405" s="3" t="s">
        <v>2917</v>
      </c>
    </row>
    <row r="1406" spans="1:3">
      <c r="A1406" t="s">
        <v>18087</v>
      </c>
      <c r="B1406" t="str">
        <f t="shared" si="21"/>
        <v>SATO</v>
      </c>
      <c r="C1406" s="3" t="s">
        <v>2918</v>
      </c>
    </row>
    <row r="1407" spans="1:3">
      <c r="A1407" t="s">
        <v>18088</v>
      </c>
      <c r="B1407" t="str">
        <f t="shared" si="21"/>
        <v>KGRO</v>
      </c>
      <c r="C1407" s="3" t="s">
        <v>2919</v>
      </c>
    </row>
    <row r="1408" spans="1:3">
      <c r="A1408" t="s">
        <v>18089</v>
      </c>
      <c r="B1408" t="str">
        <f t="shared" si="21"/>
        <v>PINK</v>
      </c>
      <c r="C1408" s="3" t="s">
        <v>2921</v>
      </c>
    </row>
    <row r="1409" spans="1:3">
      <c r="A1409" t="s">
        <v>18090</v>
      </c>
      <c r="B1409" t="str">
        <f t="shared" si="21"/>
        <v>MMSC</v>
      </c>
      <c r="C1409" s="3" t="s">
        <v>2923</v>
      </c>
    </row>
    <row r="1410" spans="1:3">
      <c r="A1410" t="s">
        <v>18091</v>
      </c>
      <c r="B1410" t="str">
        <f t="shared" ref="B1410:B1473" si="22">IF(LEFT(C1410,1)="U",RIGHT(C1410,LEN(C1410)-2),RIGHT(C1410,LEN(C1410)-1))</f>
        <v>RUFF</v>
      </c>
      <c r="C1410" s="3" t="s">
        <v>2924</v>
      </c>
    </row>
    <row r="1411" spans="1:3">
      <c r="A1411" t="s">
        <v>18092</v>
      </c>
      <c r="B1411" t="str">
        <f t="shared" si="22"/>
        <v>EQUL</v>
      </c>
      <c r="C1411" s="3" t="s">
        <v>2926</v>
      </c>
    </row>
    <row r="1412" spans="1:3">
      <c r="A1412" t="s">
        <v>18093</v>
      </c>
      <c r="B1412" t="str">
        <f t="shared" si="22"/>
        <v>CLNR</v>
      </c>
      <c r="C1412" s="3" t="s">
        <v>2927</v>
      </c>
    </row>
    <row r="1413" spans="1:3">
      <c r="A1413" t="s">
        <v>18094</v>
      </c>
      <c r="B1413" t="str">
        <f t="shared" si="22"/>
        <v>OCEN</v>
      </c>
      <c r="C1413" s="3" t="s">
        <v>2928</v>
      </c>
    </row>
    <row r="1414" spans="1:3">
      <c r="A1414" t="s">
        <v>18095</v>
      </c>
      <c r="B1414" t="str">
        <f t="shared" si="22"/>
        <v>TINY</v>
      </c>
      <c r="C1414" s="3" t="s">
        <v>2932</v>
      </c>
    </row>
    <row r="1415" spans="1:3">
      <c r="A1415" t="s">
        <v>18096</v>
      </c>
      <c r="B1415" t="str">
        <f t="shared" si="22"/>
        <v>TINT</v>
      </c>
      <c r="C1415" s="3" t="s">
        <v>2933</v>
      </c>
    </row>
    <row r="1416" spans="1:3">
      <c r="A1416" t="s">
        <v>8346</v>
      </c>
      <c r="B1416" t="str">
        <f t="shared" si="22"/>
        <v>OND</v>
      </c>
      <c r="C1416" s="3" t="s">
        <v>2934</v>
      </c>
    </row>
    <row r="1417" spans="1:3">
      <c r="A1417" t="s">
        <v>18097</v>
      </c>
      <c r="B1417" t="str">
        <f t="shared" si="22"/>
        <v>QQJG</v>
      </c>
      <c r="C1417" s="3" t="s">
        <v>2935</v>
      </c>
    </row>
    <row r="1418" spans="1:3">
      <c r="A1418" t="s">
        <v>18098</v>
      </c>
      <c r="B1418" t="str">
        <f t="shared" si="22"/>
        <v>QQMG</v>
      </c>
      <c r="C1418" s="3" t="s">
        <v>2936</v>
      </c>
    </row>
    <row r="1419" spans="1:3">
      <c r="A1419" t="s">
        <v>18099</v>
      </c>
      <c r="B1419" t="str">
        <f t="shared" si="22"/>
        <v>BYTE</v>
      </c>
      <c r="C1419" s="3" t="s">
        <v>2937</v>
      </c>
    </row>
    <row r="1420" spans="1:3">
      <c r="A1420" t="s">
        <v>18100</v>
      </c>
      <c r="B1420" t="str">
        <f t="shared" si="22"/>
        <v>MOHR</v>
      </c>
      <c r="C1420" s="3" t="s">
        <v>2940</v>
      </c>
    </row>
    <row r="1421" spans="1:3">
      <c r="A1421" t="s">
        <v>18101</v>
      </c>
      <c r="B1421" t="str">
        <f t="shared" si="22"/>
        <v>ESMV</v>
      </c>
      <c r="C1421" s="3" t="s">
        <v>2944</v>
      </c>
    </row>
    <row r="1422" spans="1:3">
      <c r="A1422" t="s">
        <v>18102</v>
      </c>
      <c r="B1422" t="str">
        <f t="shared" si="22"/>
        <v>RHTX</v>
      </c>
      <c r="C1422" s="3" t="s">
        <v>2945</v>
      </c>
    </row>
    <row r="1423" spans="1:3">
      <c r="A1423" t="s">
        <v>18103</v>
      </c>
      <c r="B1423" t="str">
        <f t="shared" si="22"/>
        <v>RHRX</v>
      </c>
      <c r="C1423" s="3" t="s">
        <v>2946</v>
      </c>
    </row>
    <row r="1424" spans="1:3">
      <c r="A1424" t="s">
        <v>18104</v>
      </c>
      <c r="B1424" t="str">
        <f t="shared" si="22"/>
        <v>HFGO</v>
      </c>
      <c r="C1424" s="3" t="s">
        <v>2948</v>
      </c>
    </row>
    <row r="1425" spans="1:3">
      <c r="A1425" t="s">
        <v>18105</v>
      </c>
      <c r="B1425" t="str">
        <f t="shared" si="22"/>
        <v>GBUY</v>
      </c>
      <c r="C1425" s="3" t="s">
        <v>2950</v>
      </c>
    </row>
    <row r="1426" spans="1:3">
      <c r="A1426" t="s">
        <v>18106</v>
      </c>
      <c r="B1426" t="str">
        <f t="shared" si="22"/>
        <v>GREI</v>
      </c>
      <c r="C1426" s="3" t="s">
        <v>2951</v>
      </c>
    </row>
    <row r="1427" spans="1:3">
      <c r="A1427" t="s">
        <v>18107</v>
      </c>
      <c r="B1427" t="str">
        <f t="shared" si="22"/>
        <v>GDOC</v>
      </c>
      <c r="C1427" s="3" t="s">
        <v>2952</v>
      </c>
    </row>
    <row r="1428" spans="1:3">
      <c r="A1428" t="s">
        <v>18108</v>
      </c>
      <c r="B1428" t="str">
        <f t="shared" si="22"/>
        <v>GMET</v>
      </c>
      <c r="C1428" s="3" t="s">
        <v>2953</v>
      </c>
    </row>
    <row r="1429" spans="1:3">
      <c r="A1429" t="s">
        <v>18109</v>
      </c>
      <c r="B1429" t="str">
        <f t="shared" si="22"/>
        <v>OALC</v>
      </c>
      <c r="C1429" s="3" t="s">
        <v>2956</v>
      </c>
    </row>
    <row r="1430" spans="1:3">
      <c r="A1430" t="s">
        <v>18110</v>
      </c>
      <c r="B1430" t="str">
        <f t="shared" si="22"/>
        <v>SAEF</v>
      </c>
      <c r="C1430" s="3" t="s">
        <v>2960</v>
      </c>
    </row>
    <row r="1431" spans="1:3">
      <c r="A1431" t="s">
        <v>18111</v>
      </c>
      <c r="B1431" t="str">
        <f t="shared" si="22"/>
        <v>MSMR</v>
      </c>
      <c r="C1431" s="3" t="s">
        <v>2963</v>
      </c>
    </row>
    <row r="1432" spans="1:3">
      <c r="A1432" t="s">
        <v>18112</v>
      </c>
      <c r="B1432" t="str">
        <f t="shared" si="22"/>
        <v>RSPE</v>
      </c>
      <c r="C1432" s="3" t="s">
        <v>2965</v>
      </c>
    </row>
    <row r="1433" spans="1:3">
      <c r="A1433" t="s">
        <v>18113</v>
      </c>
      <c r="B1433" t="str">
        <f t="shared" si="22"/>
        <v>INNO</v>
      </c>
      <c r="C1433" s="3" t="s">
        <v>2970</v>
      </c>
    </row>
    <row r="1434" spans="1:3">
      <c r="A1434" t="s">
        <v>18114</v>
      </c>
      <c r="B1434" t="str">
        <f t="shared" si="22"/>
        <v>YUMY</v>
      </c>
      <c r="C1434" s="3" t="s">
        <v>2971</v>
      </c>
    </row>
    <row r="1435" spans="1:3">
      <c r="A1435" t="s">
        <v>18115</v>
      </c>
      <c r="B1435" t="str">
        <f t="shared" si="22"/>
        <v>BKCI</v>
      </c>
      <c r="C1435" s="3" t="s">
        <v>2974</v>
      </c>
    </row>
    <row r="1436" spans="1:3">
      <c r="A1436" t="s">
        <v>18116</v>
      </c>
      <c r="B1436" t="str">
        <f t="shared" si="22"/>
        <v>MEME</v>
      </c>
      <c r="C1436" s="3" t="s">
        <v>2975</v>
      </c>
    </row>
    <row r="1437" spans="1:3">
      <c r="A1437" t="s">
        <v>18117</v>
      </c>
      <c r="B1437" t="str">
        <f t="shared" si="22"/>
        <v>VNAM</v>
      </c>
      <c r="C1437" s="3" t="s">
        <v>2976</v>
      </c>
    </row>
    <row r="1438" spans="1:3">
      <c r="A1438" t="s">
        <v>18118</v>
      </c>
      <c r="B1438" t="str">
        <f t="shared" si="22"/>
        <v>RITA</v>
      </c>
      <c r="C1438" s="3" t="s">
        <v>2977</v>
      </c>
    </row>
    <row r="1439" spans="1:3">
      <c r="A1439" t="s">
        <v>18119</v>
      </c>
      <c r="B1439" t="str">
        <f t="shared" si="22"/>
        <v>WTAI</v>
      </c>
      <c r="C1439" s="3" t="s">
        <v>2979</v>
      </c>
    </row>
    <row r="1440" spans="1:3">
      <c r="A1440" t="s">
        <v>18120</v>
      </c>
      <c r="B1440" t="str">
        <f t="shared" si="22"/>
        <v>TMFG</v>
      </c>
      <c r="C1440" s="3" t="s">
        <v>2980</v>
      </c>
    </row>
    <row r="1441" spans="1:3">
      <c r="A1441" t="s">
        <v>18121</v>
      </c>
      <c r="B1441" t="str">
        <f t="shared" si="22"/>
        <v>TMFM</v>
      </c>
      <c r="C1441" s="3" t="s">
        <v>2981</v>
      </c>
    </row>
    <row r="1442" spans="1:3">
      <c r="A1442" t="s">
        <v>18122</v>
      </c>
      <c r="B1442" t="str">
        <f t="shared" si="22"/>
        <v>TEMP</v>
      </c>
      <c r="C1442" s="3" t="s">
        <v>2982</v>
      </c>
    </row>
    <row r="1443" spans="1:3">
      <c r="A1443" t="s">
        <v>18123</v>
      </c>
      <c r="B1443" t="str">
        <f t="shared" si="22"/>
        <v>DEIF</v>
      </c>
      <c r="C1443" s="3" t="s">
        <v>2983</v>
      </c>
    </row>
    <row r="1444" spans="1:3">
      <c r="A1444" t="s">
        <v>18124</v>
      </c>
      <c r="B1444" t="str">
        <f t="shared" si="22"/>
        <v>GPAL</v>
      </c>
      <c r="C1444" s="3" t="s">
        <v>2985</v>
      </c>
    </row>
    <row r="1445" spans="1:3">
      <c r="A1445" t="s">
        <v>18125</v>
      </c>
      <c r="B1445" t="str">
        <f t="shared" si="22"/>
        <v>BKES</v>
      </c>
      <c r="C1445" s="3" t="s">
        <v>2987</v>
      </c>
    </row>
    <row r="1446" spans="1:3">
      <c r="A1446" t="s">
        <v>18126</v>
      </c>
      <c r="B1446" t="str">
        <f t="shared" si="22"/>
        <v>BKIS</v>
      </c>
      <c r="C1446" s="3" t="s">
        <v>2988</v>
      </c>
    </row>
    <row r="1447" spans="1:3">
      <c r="A1447" t="s">
        <v>18127</v>
      </c>
      <c r="B1447" t="str">
        <f t="shared" si="22"/>
        <v>BKUS</v>
      </c>
      <c r="C1447" s="3" t="s">
        <v>2989</v>
      </c>
    </row>
    <row r="1448" spans="1:3">
      <c r="A1448" t="s">
        <v>18128</v>
      </c>
      <c r="B1448" t="str">
        <f t="shared" si="22"/>
        <v>BTHM</v>
      </c>
      <c r="C1448" s="3" t="s">
        <v>2991</v>
      </c>
    </row>
    <row r="1449" spans="1:3">
      <c r="A1449" t="s">
        <v>18129</v>
      </c>
      <c r="B1449" t="str">
        <f t="shared" si="22"/>
        <v>RAYD</v>
      </c>
      <c r="C1449" s="3" t="s">
        <v>2992</v>
      </c>
    </row>
    <row r="1450" spans="1:3">
      <c r="A1450" t="s">
        <v>18130</v>
      </c>
      <c r="B1450" t="str">
        <f t="shared" si="22"/>
        <v>RAYE</v>
      </c>
      <c r="C1450" s="3" t="s">
        <v>2993</v>
      </c>
    </row>
    <row r="1451" spans="1:3">
      <c r="A1451" t="s">
        <v>18131</v>
      </c>
      <c r="B1451" t="str">
        <f t="shared" si="22"/>
        <v>GFGF</v>
      </c>
      <c r="C1451" s="3" t="s">
        <v>2994</v>
      </c>
    </row>
    <row r="1452" spans="1:3">
      <c r="A1452" t="s">
        <v>18132</v>
      </c>
      <c r="B1452" t="str">
        <f t="shared" si="22"/>
        <v>FPAG</v>
      </c>
      <c r="C1452" s="3" t="s">
        <v>2995</v>
      </c>
    </row>
    <row r="1453" spans="1:3">
      <c r="A1453" t="s">
        <v>18133</v>
      </c>
      <c r="B1453" t="str">
        <f t="shared" si="22"/>
        <v>DARP</v>
      </c>
      <c r="C1453" s="3" t="s">
        <v>15933</v>
      </c>
    </row>
    <row r="1454" spans="1:3">
      <c r="A1454" t="s">
        <v>18134</v>
      </c>
      <c r="B1454" t="str">
        <f t="shared" si="22"/>
        <v>VDNI</v>
      </c>
      <c r="C1454" s="3" t="s">
        <v>3003</v>
      </c>
    </row>
    <row r="1455" spans="1:3">
      <c r="A1455" t="s">
        <v>18135</v>
      </c>
      <c r="B1455" t="str">
        <f t="shared" si="22"/>
        <v>CVAR</v>
      </c>
      <c r="C1455" s="3" t="s">
        <v>3007</v>
      </c>
    </row>
    <row r="1456" spans="1:3">
      <c r="A1456" t="s">
        <v>18136</v>
      </c>
      <c r="B1456" t="str">
        <f t="shared" si="22"/>
        <v>EATV</v>
      </c>
      <c r="C1456" s="3" t="s">
        <v>3008</v>
      </c>
    </row>
    <row r="1457" spans="1:3">
      <c r="A1457" t="s">
        <v>18137</v>
      </c>
      <c r="B1457" t="str">
        <f t="shared" si="22"/>
        <v>ICAP</v>
      </c>
      <c r="C1457" s="3" t="s">
        <v>3009</v>
      </c>
    </row>
    <row r="1458" spans="1:3">
      <c r="A1458" t="s">
        <v>18138</v>
      </c>
      <c r="B1458" t="str">
        <f t="shared" si="22"/>
        <v>TMFX</v>
      </c>
      <c r="C1458" s="3" t="s">
        <v>3011</v>
      </c>
    </row>
    <row r="1459" spans="1:3">
      <c r="A1459" t="s">
        <v>18139</v>
      </c>
      <c r="B1459" t="str">
        <f t="shared" si="22"/>
        <v>TMFE</v>
      </c>
      <c r="C1459" s="3" t="s">
        <v>3012</v>
      </c>
    </row>
    <row r="1460" spans="1:3">
      <c r="A1460" t="s">
        <v>18140</v>
      </c>
      <c r="B1460" t="str">
        <f t="shared" si="22"/>
        <v>FLDZ</v>
      </c>
      <c r="C1460" s="3" t="s">
        <v>3017</v>
      </c>
    </row>
    <row r="1461" spans="1:3">
      <c r="A1461" t="s">
        <v>18141</v>
      </c>
      <c r="B1461" t="str">
        <f t="shared" si="22"/>
        <v>GAST</v>
      </c>
      <c r="C1461" s="3" t="s">
        <v>3020</v>
      </c>
    </row>
    <row r="1462" spans="1:3">
      <c r="A1462" t="s">
        <v>18142</v>
      </c>
      <c r="B1462" t="str">
        <f t="shared" si="22"/>
        <v>UMMA</v>
      </c>
      <c r="C1462" s="3" t="s">
        <v>3022</v>
      </c>
    </row>
    <row r="1463" spans="1:3">
      <c r="A1463" t="s">
        <v>18143</v>
      </c>
      <c r="B1463" t="str">
        <f t="shared" si="22"/>
        <v>ESIX</v>
      </c>
      <c r="C1463" s="3" t="s">
        <v>3024</v>
      </c>
    </row>
    <row r="1464" spans="1:3">
      <c r="A1464" t="s">
        <v>18144</v>
      </c>
      <c r="B1464" t="str">
        <f t="shared" si="22"/>
        <v>AVSC</v>
      </c>
      <c r="C1464" s="3" t="s">
        <v>3031</v>
      </c>
    </row>
    <row r="1465" spans="1:3">
      <c r="A1465" t="s">
        <v>9023</v>
      </c>
      <c r="B1465" t="str">
        <f t="shared" si="22"/>
        <v>SEA</v>
      </c>
      <c r="C1465" s="3" t="s">
        <v>3033</v>
      </c>
    </row>
    <row r="1466" spans="1:3">
      <c r="A1466" t="s">
        <v>18145</v>
      </c>
      <c r="B1466" t="str">
        <f t="shared" si="22"/>
        <v>SAGP</v>
      </c>
      <c r="C1466" s="3" t="s">
        <v>3035</v>
      </c>
    </row>
    <row r="1467" spans="1:3">
      <c r="A1467" t="s">
        <v>18146</v>
      </c>
      <c r="B1467" t="str">
        <f t="shared" si="22"/>
        <v>SAMT</v>
      </c>
      <c r="C1467" s="3" t="s">
        <v>3036</v>
      </c>
    </row>
    <row r="1468" spans="1:3">
      <c r="A1468" t="s">
        <v>18147</v>
      </c>
      <c r="B1468" t="str">
        <f t="shared" si="22"/>
        <v>BNGE</v>
      </c>
      <c r="C1468" s="3" t="s">
        <v>3037</v>
      </c>
    </row>
    <row r="1469" spans="1:3">
      <c r="A1469" t="s">
        <v>18148</v>
      </c>
      <c r="B1469" t="str">
        <f t="shared" si="22"/>
        <v>DMAT</v>
      </c>
      <c r="C1469" s="3" t="s">
        <v>3038</v>
      </c>
    </row>
    <row r="1470" spans="1:3">
      <c r="A1470" t="s">
        <v>18149</v>
      </c>
      <c r="B1470" t="str">
        <f t="shared" si="22"/>
        <v>TIME</v>
      </c>
      <c r="C1470" s="3" t="s">
        <v>3039</v>
      </c>
    </row>
    <row r="1471" spans="1:3">
      <c r="A1471" t="s">
        <v>18150</v>
      </c>
      <c r="B1471" t="str">
        <f t="shared" si="22"/>
        <v>TCHI</v>
      </c>
      <c r="C1471" s="3" t="s">
        <v>3040</v>
      </c>
    </row>
    <row r="1472" spans="1:3">
      <c r="A1472" t="s">
        <v>18151</v>
      </c>
      <c r="B1472" t="str">
        <f t="shared" si="22"/>
        <v>GFOF</v>
      </c>
      <c r="C1472" s="3" t="s">
        <v>3043</v>
      </c>
    </row>
    <row r="1473" spans="1:3">
      <c r="A1473" t="s">
        <v>18152</v>
      </c>
      <c r="B1473" t="str">
        <f t="shared" si="22"/>
        <v>WINN</v>
      </c>
      <c r="C1473" s="3" t="s">
        <v>3044</v>
      </c>
    </row>
    <row r="1474" spans="1:3">
      <c r="A1474" t="s">
        <v>18153</v>
      </c>
      <c r="B1474" t="str">
        <f t="shared" ref="B1474:B1537" si="23">IF(LEFT(C1474,1)="U",RIGHT(C1474,LEN(C1474)-2),RIGHT(C1474,LEN(C1474)-1))</f>
        <v>NETZ</v>
      </c>
      <c r="C1474" s="3" t="s">
        <v>3045</v>
      </c>
    </row>
    <row r="1475" spans="1:3">
      <c r="A1475" t="s">
        <v>18154</v>
      </c>
      <c r="B1475" t="str">
        <f t="shared" si="23"/>
        <v>WRND</v>
      </c>
      <c r="C1475" s="3" t="s">
        <v>3046</v>
      </c>
    </row>
    <row r="1476" spans="1:3">
      <c r="A1476" t="s">
        <v>18155</v>
      </c>
      <c r="B1476" t="str">
        <f t="shared" si="23"/>
        <v>MRND</v>
      </c>
      <c r="C1476" s="3" t="s">
        <v>3047</v>
      </c>
    </row>
    <row r="1477" spans="1:3">
      <c r="A1477" t="s">
        <v>18156</v>
      </c>
      <c r="B1477" t="str">
        <f t="shared" si="23"/>
        <v>LRND</v>
      </c>
      <c r="C1477" s="3" t="s">
        <v>3048</v>
      </c>
    </row>
    <row r="1478" spans="1:3">
      <c r="A1478" t="s">
        <v>18157</v>
      </c>
      <c r="B1478" t="str">
        <f t="shared" si="23"/>
        <v>PRAY</v>
      </c>
      <c r="C1478" s="3" t="s">
        <v>3049</v>
      </c>
    </row>
    <row r="1479" spans="1:3">
      <c r="A1479" t="s">
        <v>18158</v>
      </c>
      <c r="B1479" t="str">
        <f t="shared" si="23"/>
        <v>WGMI</v>
      </c>
      <c r="C1479" s="3" t="s">
        <v>3050</v>
      </c>
    </row>
    <row r="1480" spans="1:3">
      <c r="A1480" t="s">
        <v>18159</v>
      </c>
      <c r="B1480" t="str">
        <f t="shared" si="23"/>
        <v>GCLN</v>
      </c>
      <c r="C1480" s="3" t="s">
        <v>3053</v>
      </c>
    </row>
    <row r="1481" spans="1:3">
      <c r="A1481" t="s">
        <v>18160</v>
      </c>
      <c r="B1481" t="str">
        <f t="shared" si="23"/>
        <v>WBAT</v>
      </c>
      <c r="C1481" s="3" t="s">
        <v>3060</v>
      </c>
    </row>
    <row r="1482" spans="1:3">
      <c r="A1482" t="s">
        <v>18161</v>
      </c>
      <c r="B1482" t="str">
        <f t="shared" si="23"/>
        <v>DGIN</v>
      </c>
      <c r="C1482" s="3" t="s">
        <v>3062</v>
      </c>
    </row>
    <row r="1483" spans="1:3">
      <c r="A1483" t="s">
        <v>18162</v>
      </c>
      <c r="B1483" t="str">
        <f t="shared" si="23"/>
        <v>DUHP</v>
      </c>
      <c r="C1483" s="3" t="s">
        <v>3072</v>
      </c>
    </row>
    <row r="1484" spans="1:3">
      <c r="A1484" t="s">
        <v>18163</v>
      </c>
      <c r="B1484" t="str">
        <f t="shared" si="23"/>
        <v>DFAR</v>
      </c>
      <c r="C1484" s="3" t="s">
        <v>3073</v>
      </c>
    </row>
    <row r="1485" spans="1:3">
      <c r="A1485" t="s">
        <v>18164</v>
      </c>
      <c r="B1485" t="str">
        <f t="shared" si="23"/>
        <v>DFSV</v>
      </c>
      <c r="C1485" s="3" t="s">
        <v>3074</v>
      </c>
    </row>
    <row r="1486" spans="1:3">
      <c r="A1486" t="s">
        <v>18165</v>
      </c>
      <c r="B1486" t="str">
        <f t="shared" si="23"/>
        <v>CGUS</v>
      </c>
      <c r="C1486" s="3" t="s">
        <v>3076</v>
      </c>
    </row>
    <row r="1487" spans="1:3">
      <c r="A1487" t="s">
        <v>18166</v>
      </c>
      <c r="B1487" t="str">
        <f t="shared" si="23"/>
        <v>CGXU</v>
      </c>
      <c r="C1487" s="3" t="s">
        <v>3077</v>
      </c>
    </row>
    <row r="1488" spans="1:3">
      <c r="A1488" t="s">
        <v>18167</v>
      </c>
      <c r="B1488" t="str">
        <f t="shared" si="23"/>
        <v>CGDV</v>
      </c>
      <c r="C1488" s="3" t="s">
        <v>3079</v>
      </c>
    </row>
    <row r="1489" spans="1:3">
      <c r="A1489" t="s">
        <v>18168</v>
      </c>
      <c r="B1489" t="str">
        <f t="shared" si="23"/>
        <v>CGGO</v>
      </c>
      <c r="C1489" s="3" t="s">
        <v>3080</v>
      </c>
    </row>
    <row r="1490" spans="1:3">
      <c r="A1490" t="s">
        <v>18169</v>
      </c>
      <c r="B1490" t="str">
        <f t="shared" si="23"/>
        <v>CGGR</v>
      </c>
      <c r="C1490" s="3" t="s">
        <v>3081</v>
      </c>
    </row>
    <row r="1491" spans="1:3">
      <c r="A1491" t="s">
        <v>18170</v>
      </c>
      <c r="B1491" t="str">
        <f t="shared" si="23"/>
        <v>HAPY</v>
      </c>
      <c r="C1491" s="3" t="s">
        <v>3082</v>
      </c>
    </row>
    <row r="1492" spans="1:3">
      <c r="A1492" t="s">
        <v>18171</v>
      </c>
      <c r="B1492" t="str">
        <f t="shared" si="23"/>
        <v>HAUS</v>
      </c>
      <c r="C1492" s="3" t="s">
        <v>3083</v>
      </c>
    </row>
    <row r="1493" spans="1:3">
      <c r="A1493" t="s">
        <v>18172</v>
      </c>
      <c r="B1493" t="str">
        <f t="shared" si="23"/>
        <v>IPDP</v>
      </c>
      <c r="C1493" s="3" t="s">
        <v>3084</v>
      </c>
    </row>
    <row r="1494" spans="1:3">
      <c r="A1494" t="s">
        <v>18173</v>
      </c>
      <c r="B1494" t="str">
        <f t="shared" si="23"/>
        <v>MSTQ</v>
      </c>
      <c r="C1494" s="3" t="s">
        <v>3091</v>
      </c>
    </row>
    <row r="1495" spans="1:3">
      <c r="A1495" t="s">
        <v>18174</v>
      </c>
      <c r="B1495" t="str">
        <f t="shared" si="23"/>
        <v>GLOV</v>
      </c>
      <c r="C1495" s="3" t="s">
        <v>3092</v>
      </c>
    </row>
    <row r="1496" spans="1:3">
      <c r="A1496" t="s">
        <v>18175</v>
      </c>
      <c r="B1496" t="str">
        <f t="shared" si="23"/>
        <v>VERS</v>
      </c>
      <c r="C1496" s="3" t="s">
        <v>3094</v>
      </c>
    </row>
    <row r="1497" spans="1:3">
      <c r="A1497" t="s">
        <v>18176</v>
      </c>
      <c r="B1497" t="str">
        <f t="shared" si="23"/>
        <v>AVSD</v>
      </c>
      <c r="C1497" s="3" t="s">
        <v>3095</v>
      </c>
    </row>
    <row r="1498" spans="1:3">
      <c r="A1498" t="s">
        <v>18177</v>
      </c>
      <c r="B1498" t="str">
        <f t="shared" si="23"/>
        <v>AVSU</v>
      </c>
      <c r="C1498" s="3" t="s">
        <v>3096</v>
      </c>
    </row>
    <row r="1499" spans="1:3">
      <c r="A1499" t="s">
        <v>18178</v>
      </c>
      <c r="B1499" t="str">
        <f t="shared" si="23"/>
        <v>EKG</v>
      </c>
      <c r="C1499" s="3" t="s">
        <v>3098</v>
      </c>
    </row>
    <row r="1500" spans="1:3">
      <c r="A1500" t="s">
        <v>18179</v>
      </c>
      <c r="B1500" t="str">
        <f t="shared" si="23"/>
        <v>DFIC</v>
      </c>
      <c r="C1500" s="3" t="s">
        <v>3101</v>
      </c>
    </row>
    <row r="1501" spans="1:3">
      <c r="A1501" t="s">
        <v>18180</v>
      </c>
      <c r="B1501" t="str">
        <f t="shared" si="23"/>
        <v>DISV</v>
      </c>
      <c r="C1501" s="3" t="s">
        <v>3102</v>
      </c>
    </row>
    <row r="1502" spans="1:3">
      <c r="A1502" t="s">
        <v>18181</v>
      </c>
      <c r="B1502" t="str">
        <f t="shared" si="23"/>
        <v>DFIS</v>
      </c>
      <c r="C1502" s="3" t="s">
        <v>3103</v>
      </c>
    </row>
    <row r="1503" spans="1:3">
      <c r="A1503" t="s">
        <v>18182</v>
      </c>
      <c r="B1503" t="str">
        <f t="shared" si="23"/>
        <v>DIHP</v>
      </c>
      <c r="C1503" s="3" t="s">
        <v>3104</v>
      </c>
    </row>
    <row r="1504" spans="1:3">
      <c r="A1504" t="s">
        <v>18183</v>
      </c>
      <c r="B1504" t="str">
        <f t="shared" si="23"/>
        <v>CRIT</v>
      </c>
      <c r="C1504" s="3" t="s">
        <v>3105</v>
      </c>
    </row>
    <row r="1505" spans="1:3">
      <c r="A1505" t="s">
        <v>18184</v>
      </c>
      <c r="B1505" t="str">
        <f t="shared" si="23"/>
        <v>AVSE</v>
      </c>
      <c r="C1505" s="3" t="s">
        <v>3106</v>
      </c>
    </row>
    <row r="1506" spans="1:3">
      <c r="A1506" t="s">
        <v>18185</v>
      </c>
      <c r="B1506" t="str">
        <f t="shared" si="23"/>
        <v>SEMI</v>
      </c>
      <c r="C1506" s="3" t="s">
        <v>3109</v>
      </c>
    </row>
    <row r="1507" spans="1:3">
      <c r="A1507" t="s">
        <v>18186</v>
      </c>
      <c r="B1507" t="str">
        <f t="shared" si="23"/>
        <v>RPHS</v>
      </c>
      <c r="C1507" s="3" t="s">
        <v>3110</v>
      </c>
    </row>
    <row r="1508" spans="1:3">
      <c r="A1508" t="s">
        <v>18187</v>
      </c>
      <c r="B1508" t="str">
        <f t="shared" si="23"/>
        <v>GDVD</v>
      </c>
      <c r="C1508" s="3" t="s">
        <v>3112</v>
      </c>
    </row>
    <row r="1509" spans="1:3">
      <c r="A1509" t="s">
        <v>18188</v>
      </c>
      <c r="B1509" t="str">
        <f t="shared" si="23"/>
        <v>CAPE</v>
      </c>
      <c r="C1509" s="3" t="s">
        <v>3115</v>
      </c>
    </row>
    <row r="1510" spans="1:3">
      <c r="A1510" t="s">
        <v>18189</v>
      </c>
      <c r="B1510" t="str">
        <f t="shared" si="23"/>
        <v>INQQ</v>
      </c>
      <c r="C1510" s="3" t="s">
        <v>3116</v>
      </c>
    </row>
    <row r="1511" spans="1:3">
      <c r="A1511" t="s">
        <v>18190</v>
      </c>
      <c r="B1511" t="str">
        <f t="shared" si="23"/>
        <v>NBDS</v>
      </c>
      <c r="C1511" s="3" t="s">
        <v>3117</v>
      </c>
    </row>
    <row r="1512" spans="1:3">
      <c r="A1512" t="s">
        <v>18191</v>
      </c>
      <c r="B1512" t="str">
        <f t="shared" si="23"/>
        <v>NBCT</v>
      </c>
      <c r="C1512" s="3" t="s">
        <v>3118</v>
      </c>
    </row>
    <row r="1513" spans="1:3">
      <c r="A1513" t="s">
        <v>18192</v>
      </c>
      <c r="B1513" t="str">
        <f t="shared" si="23"/>
        <v>NBCC</v>
      </c>
      <c r="C1513" s="3" t="s">
        <v>3119</v>
      </c>
    </row>
    <row r="1514" spans="1:3">
      <c r="A1514" t="s">
        <v>18193</v>
      </c>
      <c r="B1514" t="str">
        <f t="shared" si="23"/>
        <v>SUPL</v>
      </c>
      <c r="C1514" s="3" t="s">
        <v>3120</v>
      </c>
    </row>
    <row r="1515" spans="1:3">
      <c r="A1515" t="s">
        <v>18194</v>
      </c>
      <c r="B1515" t="str">
        <f t="shared" si="23"/>
        <v>ODDS</v>
      </c>
      <c r="C1515" s="3" t="s">
        <v>3122</v>
      </c>
    </row>
    <row r="1516" spans="1:3">
      <c r="A1516" t="s">
        <v>18195</v>
      </c>
      <c r="B1516" t="str">
        <f t="shared" si="23"/>
        <v>GUSA</v>
      </c>
      <c r="C1516" s="3" t="s">
        <v>3123</v>
      </c>
    </row>
    <row r="1517" spans="1:3">
      <c r="A1517" t="s">
        <v>18196</v>
      </c>
      <c r="B1517" t="str">
        <f t="shared" si="23"/>
        <v>GRNR</v>
      </c>
      <c r="C1517" s="3" t="s">
        <v>3124</v>
      </c>
    </row>
    <row r="1518" spans="1:3">
      <c r="A1518" t="s">
        <v>18197</v>
      </c>
      <c r="B1518" t="str">
        <f t="shared" si="23"/>
        <v>PABU</v>
      </c>
      <c r="C1518" s="3" t="s">
        <v>3125</v>
      </c>
    </row>
    <row r="1519" spans="1:3">
      <c r="A1519" t="s">
        <v>18198</v>
      </c>
      <c r="B1519" t="str">
        <f t="shared" si="23"/>
        <v>WEED</v>
      </c>
      <c r="C1519" s="3" t="s">
        <v>3126</v>
      </c>
    </row>
    <row r="1520" spans="1:3">
      <c r="A1520" t="s">
        <v>18199</v>
      </c>
      <c r="B1520" t="str">
        <f t="shared" si="23"/>
        <v>ARVR</v>
      </c>
      <c r="C1520" s="3" t="s">
        <v>3127</v>
      </c>
    </row>
    <row r="1521" spans="1:3">
      <c r="A1521" t="s">
        <v>18200</v>
      </c>
      <c r="B1521" t="str">
        <f t="shared" si="23"/>
        <v>FMET</v>
      </c>
      <c r="C1521" s="3" t="s">
        <v>3130</v>
      </c>
    </row>
    <row r="1522" spans="1:3">
      <c r="A1522" t="s">
        <v>18201</v>
      </c>
      <c r="B1522" t="str">
        <f t="shared" si="23"/>
        <v>FDIG</v>
      </c>
      <c r="C1522" s="3" t="s">
        <v>3131</v>
      </c>
    </row>
    <row r="1523" spans="1:3">
      <c r="A1523" t="s">
        <v>18202</v>
      </c>
      <c r="B1523" t="str">
        <f t="shared" si="23"/>
        <v>FEEM</v>
      </c>
      <c r="C1523" s="3" t="s">
        <v>3132</v>
      </c>
    </row>
    <row r="1524" spans="1:3">
      <c r="A1524" t="s">
        <v>18203</v>
      </c>
      <c r="B1524" t="str">
        <f t="shared" si="23"/>
        <v>NZUS</v>
      </c>
      <c r="C1524" s="3" t="s">
        <v>3133</v>
      </c>
    </row>
    <row r="1525" spans="1:3">
      <c r="A1525" t="s">
        <v>18204</v>
      </c>
      <c r="B1525" t="str">
        <f t="shared" si="23"/>
        <v>FMCX</v>
      </c>
      <c r="C1525" s="3" t="s">
        <v>3134</v>
      </c>
    </row>
    <row r="1526" spans="1:3">
      <c r="A1526" t="s">
        <v>18205</v>
      </c>
      <c r="B1526" t="str">
        <f t="shared" si="23"/>
        <v>IBLC</v>
      </c>
      <c r="C1526" s="3" t="s">
        <v>3136</v>
      </c>
    </row>
    <row r="1527" spans="1:3">
      <c r="A1527" t="s">
        <v>18206</v>
      </c>
      <c r="B1527" t="str">
        <f t="shared" si="23"/>
        <v>DFEV</v>
      </c>
      <c r="C1527" s="3" t="s">
        <v>3137</v>
      </c>
    </row>
    <row r="1528" spans="1:3">
      <c r="A1528" t="s">
        <v>18207</v>
      </c>
      <c r="B1528" t="str">
        <f t="shared" si="23"/>
        <v>DFEM</v>
      </c>
      <c r="C1528" s="3" t="s">
        <v>3138</v>
      </c>
    </row>
    <row r="1529" spans="1:3">
      <c r="A1529" t="s">
        <v>18208</v>
      </c>
      <c r="B1529" t="str">
        <f t="shared" si="23"/>
        <v>DEHP</v>
      </c>
      <c r="C1529" s="3" t="s">
        <v>3139</v>
      </c>
    </row>
    <row r="1530" spans="1:3">
      <c r="A1530" t="s">
        <v>18209</v>
      </c>
      <c r="B1530" t="str">
        <f t="shared" si="23"/>
        <v>IVEG</v>
      </c>
      <c r="C1530" s="3" t="s">
        <v>3140</v>
      </c>
    </row>
    <row r="1531" spans="1:3">
      <c r="A1531" t="s">
        <v>18210</v>
      </c>
      <c r="B1531" t="str">
        <f t="shared" si="23"/>
        <v>VR</v>
      </c>
      <c r="C1531" s="3" t="s">
        <v>3142</v>
      </c>
    </row>
    <row r="1532" spans="1:3">
      <c r="A1532" t="s">
        <v>18211</v>
      </c>
      <c r="B1532" t="str">
        <f t="shared" si="23"/>
        <v>BULD</v>
      </c>
      <c r="C1532" s="3" t="s">
        <v>3146</v>
      </c>
    </row>
    <row r="1533" spans="1:3">
      <c r="A1533" t="s">
        <v>18212</v>
      </c>
      <c r="B1533" t="str">
        <f t="shared" si="23"/>
        <v>JMEE</v>
      </c>
      <c r="C1533" s="3" t="s">
        <v>3148</v>
      </c>
    </row>
    <row r="1534" spans="1:3">
      <c r="A1534" t="s">
        <v>18213</v>
      </c>
      <c r="B1534" t="str">
        <f t="shared" si="23"/>
        <v>DFUV</v>
      </c>
      <c r="C1534" s="3" t="s">
        <v>3149</v>
      </c>
    </row>
    <row r="1535" spans="1:3">
      <c r="A1535" t="s">
        <v>18214</v>
      </c>
      <c r="B1535" t="str">
        <f t="shared" si="23"/>
        <v>GABF</v>
      </c>
      <c r="C1535" s="3" t="s">
        <v>3150</v>
      </c>
    </row>
    <row r="1536" spans="1:3">
      <c r="A1536" t="s">
        <v>18215</v>
      </c>
      <c r="B1536" t="str">
        <f t="shared" si="23"/>
        <v>SELV</v>
      </c>
      <c r="C1536" s="3" t="s">
        <v>3154</v>
      </c>
    </row>
    <row r="1537" spans="1:3">
      <c r="A1537" t="s">
        <v>18216</v>
      </c>
      <c r="B1537" t="str">
        <f t="shared" si="23"/>
        <v>SEIM</v>
      </c>
      <c r="C1537" s="3" t="s">
        <v>3155</v>
      </c>
    </row>
    <row r="1538" spans="1:3">
      <c r="A1538" t="s">
        <v>18217</v>
      </c>
      <c r="B1538" t="str">
        <f t="shared" ref="B1538:B1601" si="24">IF(LEFT(C1538,1)="U",RIGHT(C1538,LEN(C1538)-2),RIGHT(C1538,LEN(C1538)-1))</f>
        <v>SEIQ</v>
      </c>
      <c r="C1538" s="3" t="s">
        <v>3156</v>
      </c>
    </row>
    <row r="1539" spans="1:3">
      <c r="A1539" t="s">
        <v>18218</v>
      </c>
      <c r="B1539" t="str">
        <f t="shared" si="24"/>
        <v>SEIV</v>
      </c>
      <c r="C1539" s="3" t="s">
        <v>3157</v>
      </c>
    </row>
    <row r="1540" spans="1:3">
      <c r="A1540" t="s">
        <v>18219</v>
      </c>
      <c r="B1540" t="str">
        <f t="shared" si="24"/>
        <v>BYRE</v>
      </c>
      <c r="C1540" s="3" t="s">
        <v>3158</v>
      </c>
    </row>
    <row r="1541" spans="1:3">
      <c r="A1541" t="s">
        <v>18220</v>
      </c>
      <c r="B1541" t="str">
        <f t="shared" si="24"/>
        <v>JPRE</v>
      </c>
      <c r="C1541" s="3" t="s">
        <v>3162</v>
      </c>
    </row>
    <row r="1542" spans="1:3">
      <c r="A1542" t="s">
        <v>18221</v>
      </c>
      <c r="B1542" t="str">
        <f t="shared" si="24"/>
        <v>GDIV</v>
      </c>
      <c r="C1542" s="3" t="s">
        <v>3163</v>
      </c>
    </row>
    <row r="1543" spans="1:3">
      <c r="A1543" t="s">
        <v>18222</v>
      </c>
      <c r="B1543" t="str">
        <f t="shared" si="24"/>
        <v>FIXT</v>
      </c>
      <c r="C1543" s="3" t="s">
        <v>3168</v>
      </c>
    </row>
    <row r="1544" spans="1:3">
      <c r="A1544" t="s">
        <v>18223</v>
      </c>
      <c r="B1544" t="str">
        <f t="shared" si="24"/>
        <v>AHOY</v>
      </c>
      <c r="C1544" s="3" t="s">
        <v>3169</v>
      </c>
    </row>
    <row r="1545" spans="1:3">
      <c r="A1545" t="s">
        <v>18224</v>
      </c>
      <c r="B1545" t="str">
        <f t="shared" si="24"/>
        <v>GVLU</v>
      </c>
      <c r="C1545" s="3" t="s">
        <v>3170</v>
      </c>
    </row>
    <row r="1546" spans="1:3">
      <c r="A1546" t="s">
        <v>9159</v>
      </c>
      <c r="B1546" t="str">
        <f t="shared" si="24"/>
        <v>UDI</v>
      </c>
      <c r="C1546" s="3" t="s">
        <v>3171</v>
      </c>
    </row>
    <row r="1547" spans="1:3">
      <c r="A1547" t="s">
        <v>18225</v>
      </c>
      <c r="B1547" t="str">
        <f t="shared" si="24"/>
        <v>VMAT</v>
      </c>
      <c r="C1547" s="3" t="s">
        <v>3172</v>
      </c>
    </row>
    <row r="1548" spans="1:3">
      <c r="A1548" t="s">
        <v>18226</v>
      </c>
      <c r="B1548" t="str">
        <f t="shared" si="24"/>
        <v>TRFK</v>
      </c>
      <c r="C1548" s="3" t="s">
        <v>3173</v>
      </c>
    </row>
    <row r="1549" spans="1:3">
      <c r="A1549" t="s">
        <v>18227</v>
      </c>
      <c r="B1549" t="str">
        <f t="shared" si="24"/>
        <v>SHPP</v>
      </c>
      <c r="C1549" s="3" t="s">
        <v>3174</v>
      </c>
    </row>
    <row r="1550" spans="1:3">
      <c r="A1550" t="s">
        <v>18228</v>
      </c>
      <c r="B1550" t="str">
        <f t="shared" si="24"/>
        <v>JIRE</v>
      </c>
      <c r="C1550" s="3" t="s">
        <v>3176</v>
      </c>
    </row>
    <row r="1551" spans="1:3">
      <c r="A1551" t="s">
        <v>18229</v>
      </c>
      <c r="B1551" t="str">
        <f t="shared" si="24"/>
        <v>OAIE</v>
      </c>
      <c r="C1551" s="3" t="s">
        <v>3177</v>
      </c>
    </row>
    <row r="1552" spans="1:3">
      <c r="A1552" t="s">
        <v>18230</v>
      </c>
      <c r="B1552" t="str">
        <f t="shared" si="24"/>
        <v>SYII</v>
      </c>
      <c r="C1552" s="3" t="s">
        <v>3179</v>
      </c>
    </row>
    <row r="1553" spans="1:3">
      <c r="A1553" t="s">
        <v>18231</v>
      </c>
      <c r="B1553" t="str">
        <f t="shared" si="24"/>
        <v>IWLG</v>
      </c>
      <c r="C1553" s="3" t="s">
        <v>3181</v>
      </c>
    </row>
    <row r="1554" spans="1:3">
      <c r="A1554" t="s">
        <v>18232</v>
      </c>
      <c r="B1554" t="str">
        <f t="shared" si="24"/>
        <v>IWFG</v>
      </c>
      <c r="C1554" s="3" t="s">
        <v>3182</v>
      </c>
    </row>
    <row r="1555" spans="1:3">
      <c r="A1555" t="s">
        <v>18233</v>
      </c>
      <c r="B1555" t="str">
        <f t="shared" si="24"/>
        <v>NTZG</v>
      </c>
      <c r="C1555" s="3" t="s">
        <v>3184</v>
      </c>
    </row>
    <row r="1556" spans="1:3">
      <c r="A1556" t="s">
        <v>18234</v>
      </c>
      <c r="B1556" t="str">
        <f t="shared" si="24"/>
        <v>USNZ</v>
      </c>
      <c r="C1556" s="3" t="s">
        <v>3188</v>
      </c>
    </row>
    <row r="1557" spans="1:3">
      <c r="A1557" t="s">
        <v>18235</v>
      </c>
      <c r="B1557" t="str">
        <f t="shared" si="24"/>
        <v>AOTG</v>
      </c>
      <c r="C1557" s="3" t="s">
        <v>3190</v>
      </c>
    </row>
    <row r="1558" spans="1:3">
      <c r="A1558" t="s">
        <v>18236</v>
      </c>
      <c r="B1558" t="str">
        <f t="shared" si="24"/>
        <v>SSXU</v>
      </c>
      <c r="C1558" s="3" t="s">
        <v>3194</v>
      </c>
    </row>
    <row r="1559" spans="1:3">
      <c r="A1559" t="s">
        <v>18237</v>
      </c>
      <c r="B1559" t="str">
        <f t="shared" si="24"/>
        <v>TRFM</v>
      </c>
      <c r="C1559" s="3" t="s">
        <v>3199</v>
      </c>
    </row>
    <row r="1560" spans="1:3">
      <c r="A1560" t="s">
        <v>9189</v>
      </c>
      <c r="B1560" t="str">
        <f t="shared" si="24"/>
        <v>MCH</v>
      </c>
      <c r="C1560" s="3" t="s">
        <v>3201</v>
      </c>
    </row>
    <row r="1561" spans="1:3">
      <c r="A1561" t="s">
        <v>18238</v>
      </c>
      <c r="B1561" t="str">
        <f t="shared" si="24"/>
        <v>MINV</v>
      </c>
      <c r="C1561" s="3" t="s">
        <v>3202</v>
      </c>
    </row>
    <row r="1562" spans="1:3">
      <c r="A1562" t="s">
        <v>9191</v>
      </c>
      <c r="B1562" t="str">
        <f t="shared" si="24"/>
        <v>MEM</v>
      </c>
      <c r="C1562" s="3" t="s">
        <v>3203</v>
      </c>
    </row>
    <row r="1563" spans="1:3">
      <c r="A1563" t="s">
        <v>9197</v>
      </c>
      <c r="B1563" t="str">
        <f t="shared" si="24"/>
        <v>LCF</v>
      </c>
      <c r="C1563" s="3" t="s">
        <v>3210</v>
      </c>
    </row>
    <row r="1564" spans="1:3">
      <c r="A1564" t="s">
        <v>9198</v>
      </c>
      <c r="B1564" t="str">
        <f t="shared" si="24"/>
        <v>CGV</v>
      </c>
      <c r="C1564" s="3" t="s">
        <v>3211</v>
      </c>
    </row>
    <row r="1565" spans="1:3">
      <c r="A1565" t="s">
        <v>18239</v>
      </c>
      <c r="B1565" t="str">
        <f t="shared" si="24"/>
        <v>BCDF</v>
      </c>
      <c r="C1565" s="3" t="s">
        <v>3212</v>
      </c>
    </row>
    <row r="1566" spans="1:3">
      <c r="A1566" t="s">
        <v>18240</v>
      </c>
      <c r="B1566" t="str">
        <f t="shared" si="24"/>
        <v>DVND</v>
      </c>
      <c r="C1566" s="3" t="s">
        <v>3213</v>
      </c>
    </row>
    <row r="1567" spans="1:3">
      <c r="A1567" t="s">
        <v>18241</v>
      </c>
      <c r="B1567" t="str">
        <f t="shared" si="24"/>
        <v>STCE</v>
      </c>
      <c r="C1567" s="3" t="s">
        <v>3214</v>
      </c>
    </row>
    <row r="1568" spans="1:3">
      <c r="A1568" t="s">
        <v>18242</v>
      </c>
      <c r="B1568" t="str">
        <f t="shared" si="24"/>
        <v>LCLG</v>
      </c>
      <c r="C1568" s="3" t="s">
        <v>3216</v>
      </c>
    </row>
    <row r="1569" spans="1:3">
      <c r="A1569" t="s">
        <v>18243</v>
      </c>
      <c r="B1569" t="str">
        <f t="shared" si="24"/>
        <v>DRLL</v>
      </c>
      <c r="C1569" s="3" t="s">
        <v>3223</v>
      </c>
    </row>
    <row r="1570" spans="1:3">
      <c r="A1570" t="s">
        <v>18244</v>
      </c>
      <c r="B1570" t="str">
        <f t="shared" si="24"/>
        <v>TWEB</v>
      </c>
      <c r="C1570" s="3" t="s">
        <v>3226</v>
      </c>
    </row>
    <row r="1571" spans="1:3">
      <c r="A1571" t="s">
        <v>18245</v>
      </c>
      <c r="B1571" t="str">
        <f t="shared" si="24"/>
        <v>JGRO</v>
      </c>
      <c r="C1571" s="3" t="s">
        <v>3229</v>
      </c>
    </row>
    <row r="1572" spans="1:3">
      <c r="A1572" t="s">
        <v>18246</v>
      </c>
      <c r="B1572" t="str">
        <f t="shared" si="24"/>
        <v>AMID</v>
      </c>
      <c r="C1572" s="3" t="s">
        <v>3233</v>
      </c>
    </row>
    <row r="1573" spans="1:3">
      <c r="A1573" t="s">
        <v>18247</v>
      </c>
      <c r="B1573" t="str">
        <f t="shared" si="24"/>
        <v>BPAY</v>
      </c>
      <c r="C1573" s="3" t="s">
        <v>3234</v>
      </c>
    </row>
    <row r="1574" spans="1:3">
      <c r="A1574" t="s">
        <v>18248</v>
      </c>
      <c r="B1574" t="str">
        <f t="shared" si="24"/>
        <v>AZTD</v>
      </c>
      <c r="C1574" s="3" t="s">
        <v>3235</v>
      </c>
    </row>
    <row r="1575" spans="1:3">
      <c r="A1575" t="s">
        <v>18249</v>
      </c>
      <c r="B1575" t="str">
        <f t="shared" si="24"/>
        <v>FDLS</v>
      </c>
      <c r="C1575" s="3" t="s">
        <v>3239</v>
      </c>
    </row>
    <row r="1576" spans="1:3">
      <c r="A1576" t="s">
        <v>18250</v>
      </c>
      <c r="B1576" t="str">
        <f t="shared" si="24"/>
        <v>NDIV</v>
      </c>
      <c r="C1576" s="3" t="s">
        <v>3240</v>
      </c>
    </row>
    <row r="1577" spans="1:3">
      <c r="A1577" t="s">
        <v>18251</v>
      </c>
      <c r="B1577" t="str">
        <f t="shared" si="24"/>
        <v>IBRN</v>
      </c>
      <c r="C1577" s="3" t="s">
        <v>3243</v>
      </c>
    </row>
    <row r="1578" spans="1:3">
      <c r="A1578" t="s">
        <v>18252</v>
      </c>
      <c r="B1578" t="str">
        <f t="shared" si="24"/>
        <v>KPOP</v>
      </c>
      <c r="C1578" s="3" t="s">
        <v>3247</v>
      </c>
    </row>
    <row r="1579" spans="1:3">
      <c r="A1579" t="s">
        <v>18253</v>
      </c>
      <c r="B1579" t="str">
        <f t="shared" si="24"/>
        <v>OSEA</v>
      </c>
      <c r="C1579" s="3" t="s">
        <v>3254</v>
      </c>
    </row>
    <row r="1580" spans="1:3">
      <c r="A1580" t="s">
        <v>18254</v>
      </c>
      <c r="B1580" t="str">
        <f t="shared" si="24"/>
        <v>UPWD</v>
      </c>
      <c r="C1580" s="3" t="s">
        <v>3256</v>
      </c>
    </row>
    <row r="1581" spans="1:3">
      <c r="A1581" t="s">
        <v>18255</v>
      </c>
      <c r="B1581" t="str">
        <f t="shared" si="24"/>
        <v>BLLD</v>
      </c>
      <c r="C1581" s="3" t="s">
        <v>3257</v>
      </c>
    </row>
    <row r="1582" spans="1:3">
      <c r="A1582" t="s">
        <v>18256</v>
      </c>
      <c r="B1582" t="str">
        <f t="shared" si="24"/>
        <v>CIRC</v>
      </c>
      <c r="C1582" s="3" t="s">
        <v>3258</v>
      </c>
    </row>
    <row r="1583" spans="1:3">
      <c r="A1583" t="s">
        <v>18257</v>
      </c>
      <c r="B1583" t="str">
        <f t="shared" si="24"/>
        <v>THLV</v>
      </c>
      <c r="C1583" s="3" t="s">
        <v>3263</v>
      </c>
    </row>
    <row r="1584" spans="1:3">
      <c r="A1584" t="s">
        <v>18258</v>
      </c>
      <c r="B1584" t="str">
        <f t="shared" si="24"/>
        <v>OAEM</v>
      </c>
      <c r="C1584" s="3" t="s">
        <v>3266</v>
      </c>
    </row>
    <row r="1585" spans="1:3">
      <c r="A1585" t="s">
        <v>18259</v>
      </c>
      <c r="B1585" t="str">
        <f t="shared" si="24"/>
        <v>OAIM</v>
      </c>
      <c r="C1585" s="3" t="s">
        <v>3267</v>
      </c>
    </row>
    <row r="1586" spans="1:3">
      <c r="A1586" t="s">
        <v>18260</v>
      </c>
      <c r="B1586" t="str">
        <f t="shared" si="24"/>
        <v>STRV</v>
      </c>
      <c r="C1586" s="3" t="s">
        <v>3268</v>
      </c>
    </row>
    <row r="1587" spans="1:3">
      <c r="A1587" t="s">
        <v>18261</v>
      </c>
      <c r="B1587" t="str">
        <f t="shared" si="24"/>
        <v>KDIV</v>
      </c>
      <c r="C1587" s="3" t="s">
        <v>3271</v>
      </c>
    </row>
    <row r="1588" spans="1:3">
      <c r="A1588" t="s">
        <v>18262</v>
      </c>
      <c r="B1588" t="str">
        <f t="shared" si="24"/>
        <v>CCSO</v>
      </c>
      <c r="C1588" s="3" t="s">
        <v>3279</v>
      </c>
    </row>
    <row r="1589" spans="1:3">
      <c r="A1589" t="s">
        <v>9267</v>
      </c>
      <c r="B1589" t="str">
        <f t="shared" si="24"/>
        <v>XC</v>
      </c>
      <c r="C1589" s="3" t="s">
        <v>3281</v>
      </c>
    </row>
    <row r="1590" spans="1:3">
      <c r="A1590" t="s">
        <v>18263</v>
      </c>
      <c r="B1590" t="str">
        <f t="shared" si="24"/>
        <v>IWTR</v>
      </c>
      <c r="C1590" s="3" t="s">
        <v>3282</v>
      </c>
    </row>
    <row r="1591" spans="1:3">
      <c r="A1591" t="s">
        <v>18264</v>
      </c>
      <c r="B1591" t="str">
        <f t="shared" si="24"/>
        <v>NXTE</v>
      </c>
      <c r="C1591" s="3" t="s">
        <v>3283</v>
      </c>
    </row>
    <row r="1592" spans="1:3">
      <c r="A1592" t="s">
        <v>18265</v>
      </c>
      <c r="B1592" t="str">
        <f t="shared" si="24"/>
        <v>AVGE</v>
      </c>
      <c r="C1592" s="3" t="s">
        <v>3284</v>
      </c>
    </row>
    <row r="1593" spans="1:3">
      <c r="A1593" t="s">
        <v>18266</v>
      </c>
      <c r="B1593" t="str">
        <f t="shared" si="24"/>
        <v>AVIE</v>
      </c>
      <c r="C1593" s="3" t="s">
        <v>3285</v>
      </c>
    </row>
    <row r="1594" spans="1:3">
      <c r="A1594" t="s">
        <v>18267</v>
      </c>
      <c r="B1594" t="str">
        <f t="shared" si="24"/>
        <v>JHDV</v>
      </c>
      <c r="C1594" s="3" t="s">
        <v>3286</v>
      </c>
    </row>
    <row r="1595" spans="1:3">
      <c r="A1595" t="s">
        <v>18268</v>
      </c>
      <c r="B1595" t="str">
        <f t="shared" si="24"/>
        <v>DIVD</v>
      </c>
      <c r="C1595" s="3" t="s">
        <v>3287</v>
      </c>
    </row>
    <row r="1596" spans="1:3">
      <c r="A1596" t="s">
        <v>18269</v>
      </c>
      <c r="B1596" t="str">
        <f t="shared" si="24"/>
        <v>SYNB</v>
      </c>
      <c r="C1596" s="3" t="s">
        <v>3288</v>
      </c>
    </row>
    <row r="1597" spans="1:3">
      <c r="A1597" t="s">
        <v>18270</v>
      </c>
      <c r="B1597" t="str">
        <f t="shared" si="24"/>
        <v>PBDC</v>
      </c>
      <c r="C1597" s="3" t="s">
        <v>3289</v>
      </c>
    </row>
    <row r="1598" spans="1:3">
      <c r="A1598" t="s">
        <v>18271</v>
      </c>
      <c r="B1598" t="str">
        <f t="shared" si="24"/>
        <v>BWEB</v>
      </c>
      <c r="C1598" s="3" t="s">
        <v>3291</v>
      </c>
    </row>
    <row r="1599" spans="1:3">
      <c r="A1599" t="s">
        <v>18272</v>
      </c>
      <c r="B1599" t="str">
        <f t="shared" si="24"/>
        <v>SRHQ</v>
      </c>
      <c r="C1599" s="3" t="s">
        <v>3293</v>
      </c>
    </row>
    <row r="1600" spans="1:3">
      <c r="A1600" t="s">
        <v>18273</v>
      </c>
      <c r="B1600" t="str">
        <f t="shared" si="24"/>
        <v>TSME</v>
      </c>
      <c r="C1600" s="3" t="s">
        <v>3294</v>
      </c>
    </row>
    <row r="1601" spans="1:3">
      <c r="A1601" t="s">
        <v>18274</v>
      </c>
      <c r="B1601" t="str">
        <f t="shared" si="24"/>
        <v>SMOT</v>
      </c>
      <c r="C1601" s="3" t="s">
        <v>3296</v>
      </c>
    </row>
    <row r="1602" spans="1:3">
      <c r="A1602" t="s">
        <v>18275</v>
      </c>
      <c r="B1602" t="str">
        <f t="shared" ref="B1602:B1665" si="25">IF(LEFT(C1602,1)="U",RIGHT(C1602,LEN(C1602)-2),RIGHT(C1602,LEN(C1602)-1))</f>
        <v>SHOC</v>
      </c>
      <c r="C1602" s="3" t="s">
        <v>3298</v>
      </c>
    </row>
    <row r="1603" spans="1:3">
      <c r="A1603" t="s">
        <v>18276</v>
      </c>
      <c r="B1603" t="str">
        <f t="shared" si="25"/>
        <v>DSMC</v>
      </c>
      <c r="C1603" s="3" t="s">
        <v>3299</v>
      </c>
    </row>
    <row r="1604" spans="1:3">
      <c r="A1604" t="s">
        <v>18277</v>
      </c>
      <c r="B1604" t="str">
        <f t="shared" si="25"/>
        <v>YALL</v>
      </c>
      <c r="C1604" s="3" t="s">
        <v>3301</v>
      </c>
    </row>
    <row r="1605" spans="1:3">
      <c r="A1605" t="s">
        <v>18278</v>
      </c>
      <c r="B1605" t="str">
        <f t="shared" si="25"/>
        <v>MODL</v>
      </c>
      <c r="C1605" s="3" t="s">
        <v>3303</v>
      </c>
    </row>
    <row r="1606" spans="1:3">
      <c r="A1606" t="s">
        <v>18279</v>
      </c>
      <c r="B1606" t="str">
        <f t="shared" si="25"/>
        <v>HAPI</v>
      </c>
      <c r="C1606" s="3" t="s">
        <v>3304</v>
      </c>
    </row>
    <row r="1607" spans="1:3">
      <c r="A1607" t="s">
        <v>18280</v>
      </c>
      <c r="B1607" t="str">
        <f t="shared" si="25"/>
        <v>KMET</v>
      </c>
      <c r="C1607" s="3" t="s">
        <v>3305</v>
      </c>
    </row>
    <row r="1608" spans="1:3">
      <c r="A1608" t="s">
        <v>18281</v>
      </c>
      <c r="B1608" t="str">
        <f t="shared" si="25"/>
        <v>QQQS</v>
      </c>
      <c r="C1608" s="3" t="s">
        <v>3306</v>
      </c>
    </row>
    <row r="1609" spans="1:3">
      <c r="A1609" t="s">
        <v>18282</v>
      </c>
      <c r="B1609" t="str">
        <f t="shared" si="25"/>
        <v>BRNY</v>
      </c>
      <c r="C1609" s="3" t="s">
        <v>3308</v>
      </c>
    </row>
    <row r="1610" spans="1:3">
      <c r="A1610" t="s">
        <v>18283</v>
      </c>
      <c r="B1610" t="str">
        <f t="shared" si="25"/>
        <v>BBLU</v>
      </c>
      <c r="C1610" s="3" t="s">
        <v>3309</v>
      </c>
    </row>
    <row r="1611" spans="1:3">
      <c r="A1611" t="s">
        <v>18284</v>
      </c>
      <c r="B1611" t="str">
        <f t="shared" si="25"/>
        <v>RDVI</v>
      </c>
      <c r="C1611" s="3" t="s">
        <v>3312</v>
      </c>
    </row>
    <row r="1612" spans="1:3">
      <c r="A1612" t="s">
        <v>18285</v>
      </c>
      <c r="B1612" t="str">
        <f t="shared" si="25"/>
        <v>RNEW</v>
      </c>
      <c r="C1612" s="3" t="s">
        <v>3313</v>
      </c>
    </row>
    <row r="1613" spans="1:3">
      <c r="A1613" t="s">
        <v>18286</v>
      </c>
      <c r="B1613" t="str">
        <f t="shared" si="25"/>
        <v>SHDG</v>
      </c>
      <c r="C1613" s="3" t="s">
        <v>3315</v>
      </c>
    </row>
    <row r="1614" spans="1:3">
      <c r="A1614" t="s">
        <v>18287</v>
      </c>
      <c r="B1614" t="str">
        <f t="shared" si="25"/>
        <v>IQSM</v>
      </c>
      <c r="C1614" s="3" t="s">
        <v>3318</v>
      </c>
    </row>
    <row r="1615" spans="1:3">
      <c r="A1615" t="s">
        <v>18288</v>
      </c>
      <c r="B1615" t="str">
        <f t="shared" si="25"/>
        <v>FTGS</v>
      </c>
      <c r="C1615" s="3" t="s">
        <v>3319</v>
      </c>
    </row>
    <row r="1616" spans="1:3">
      <c r="A1616" t="s">
        <v>18289</v>
      </c>
      <c r="B1616" t="str">
        <f t="shared" si="25"/>
        <v>MISL</v>
      </c>
      <c r="C1616" s="3" t="s">
        <v>3320</v>
      </c>
    </row>
    <row r="1617" spans="1:3">
      <c r="A1617" t="s">
        <v>18290</v>
      </c>
      <c r="B1617" t="str">
        <f t="shared" si="25"/>
        <v>MCSE</v>
      </c>
      <c r="C1617" s="3" t="s">
        <v>3327</v>
      </c>
    </row>
    <row r="1618" spans="1:3">
      <c r="A1618" t="s">
        <v>18291</v>
      </c>
      <c r="B1618" t="str">
        <f t="shared" si="25"/>
        <v>DVAL</v>
      </c>
      <c r="C1618" s="3" t="s">
        <v>3328</v>
      </c>
    </row>
    <row r="1619" spans="1:3">
      <c r="A1619" t="s">
        <v>18292</v>
      </c>
      <c r="B1619" t="str">
        <f t="shared" si="25"/>
        <v>DFSI</v>
      </c>
      <c r="C1619" s="3" t="s">
        <v>3332</v>
      </c>
    </row>
    <row r="1620" spans="1:3">
      <c r="A1620" t="s">
        <v>18293</v>
      </c>
      <c r="B1620" t="str">
        <f t="shared" si="25"/>
        <v>DFSU</v>
      </c>
      <c r="C1620" s="3" t="s">
        <v>3333</v>
      </c>
    </row>
    <row r="1621" spans="1:3">
      <c r="A1621" t="s">
        <v>18294</v>
      </c>
      <c r="B1621" t="str">
        <f t="shared" si="25"/>
        <v>DFSE</v>
      </c>
      <c r="C1621" s="3" t="s">
        <v>3334</v>
      </c>
    </row>
    <row r="1622" spans="1:3">
      <c r="A1622" t="s">
        <v>18295</v>
      </c>
      <c r="B1622" t="str">
        <f t="shared" si="25"/>
        <v>BKGI</v>
      </c>
      <c r="C1622" s="3" t="s">
        <v>3335</v>
      </c>
    </row>
    <row r="1623" spans="1:3">
      <c r="A1623" t="s">
        <v>18296</v>
      </c>
      <c r="B1623" t="str">
        <f t="shared" si="25"/>
        <v>EIPX</v>
      </c>
      <c r="C1623" s="3" t="s">
        <v>3337</v>
      </c>
    </row>
    <row r="1624" spans="1:3">
      <c r="A1624" t="s">
        <v>18297</v>
      </c>
      <c r="B1624" t="str">
        <f t="shared" si="25"/>
        <v>EFRA</v>
      </c>
      <c r="C1624" s="3" t="s">
        <v>3338</v>
      </c>
    </row>
    <row r="1625" spans="1:3">
      <c r="A1625" t="s">
        <v>18298</v>
      </c>
      <c r="B1625" t="str">
        <f t="shared" si="25"/>
        <v>RVRB</v>
      </c>
      <c r="C1625" s="3" t="s">
        <v>3339</v>
      </c>
    </row>
    <row r="1626" spans="1:3">
      <c r="A1626" t="s">
        <v>18299</v>
      </c>
      <c r="B1626" t="str">
        <f t="shared" si="25"/>
        <v>ADPV</v>
      </c>
      <c r="C1626" s="3" t="s">
        <v>3340</v>
      </c>
    </row>
    <row r="1627" spans="1:3">
      <c r="A1627" t="s">
        <v>18300</v>
      </c>
      <c r="B1627" t="str">
        <f t="shared" si="25"/>
        <v>SNPG</v>
      </c>
      <c r="C1627" s="3" t="s">
        <v>3342</v>
      </c>
    </row>
    <row r="1628" spans="1:3">
      <c r="A1628" t="s">
        <v>18301</v>
      </c>
      <c r="B1628" t="str">
        <f t="shared" si="25"/>
        <v>SNPV</v>
      </c>
      <c r="C1628" s="3" t="s">
        <v>3343</v>
      </c>
    </row>
    <row r="1629" spans="1:3">
      <c r="A1629" t="s">
        <v>18302</v>
      </c>
      <c r="B1629" t="str">
        <f t="shared" si="25"/>
        <v>STXV</v>
      </c>
      <c r="C1629" s="3" t="s">
        <v>3346</v>
      </c>
    </row>
    <row r="1630" spans="1:3">
      <c r="A1630" t="s">
        <v>18303</v>
      </c>
      <c r="B1630" t="str">
        <f t="shared" si="25"/>
        <v>STXG</v>
      </c>
      <c r="C1630" s="3" t="s">
        <v>3347</v>
      </c>
    </row>
    <row r="1631" spans="1:3">
      <c r="A1631" t="s">
        <v>18304</v>
      </c>
      <c r="B1631" t="str">
        <f t="shared" si="25"/>
        <v>STXD</v>
      </c>
      <c r="C1631" s="3" t="s">
        <v>3348</v>
      </c>
    </row>
    <row r="1632" spans="1:3">
      <c r="A1632" t="s">
        <v>18305</v>
      </c>
      <c r="B1632" t="str">
        <f t="shared" si="25"/>
        <v>STXK</v>
      </c>
      <c r="C1632" s="3" t="s">
        <v>3349</v>
      </c>
    </row>
    <row r="1633" spans="1:3">
      <c r="A1633" t="s">
        <v>18306</v>
      </c>
      <c r="B1633" t="str">
        <f t="shared" si="25"/>
        <v>SNPD</v>
      </c>
      <c r="C1633" s="3" t="s">
        <v>3350</v>
      </c>
    </row>
    <row r="1634" spans="1:3">
      <c r="A1634" t="s">
        <v>9338</v>
      </c>
      <c r="B1634" t="str">
        <f t="shared" si="25"/>
        <v>FDV</v>
      </c>
      <c r="C1634" s="3" t="s">
        <v>3354</v>
      </c>
    </row>
    <row r="1635" spans="1:3">
      <c r="A1635" t="s">
        <v>18307</v>
      </c>
      <c r="B1635" t="str">
        <f t="shared" si="25"/>
        <v>IGTR</v>
      </c>
      <c r="C1635" s="3" t="s">
        <v>3355</v>
      </c>
    </row>
    <row r="1636" spans="1:3">
      <c r="A1636" t="s">
        <v>18308</v>
      </c>
      <c r="B1636" t="str">
        <f t="shared" si="25"/>
        <v>HDUS</v>
      </c>
      <c r="C1636" s="3" t="s">
        <v>3356</v>
      </c>
    </row>
    <row r="1637" spans="1:3">
      <c r="A1637" t="s">
        <v>18309</v>
      </c>
      <c r="B1637" t="str">
        <f t="shared" si="25"/>
        <v>MEDI</v>
      </c>
      <c r="C1637" s="3" t="s">
        <v>3358</v>
      </c>
    </row>
    <row r="1638" spans="1:3">
      <c r="A1638" t="s">
        <v>18310</v>
      </c>
      <c r="B1638" t="str">
        <f t="shared" si="25"/>
        <v>ERET</v>
      </c>
      <c r="C1638" s="3" t="s">
        <v>3359</v>
      </c>
    </row>
    <row r="1639" spans="1:3">
      <c r="A1639" t="s">
        <v>18311</v>
      </c>
      <c r="B1639" t="str">
        <f t="shared" si="25"/>
        <v>FYLG</v>
      </c>
      <c r="C1639" s="3" t="s">
        <v>3360</v>
      </c>
    </row>
    <row r="1640" spans="1:3">
      <c r="A1640" t="s">
        <v>18312</v>
      </c>
      <c r="B1640" t="str">
        <f t="shared" si="25"/>
        <v>HYLG</v>
      </c>
      <c r="C1640" s="3" t="s">
        <v>3361</v>
      </c>
    </row>
    <row r="1641" spans="1:3">
      <c r="A1641" t="s">
        <v>18313</v>
      </c>
      <c r="B1641" t="str">
        <f t="shared" si="25"/>
        <v>TYLG</v>
      </c>
      <c r="C1641" s="3" t="s">
        <v>3362</v>
      </c>
    </row>
    <row r="1642" spans="1:3">
      <c r="A1642" t="s">
        <v>9349</v>
      </c>
      <c r="B1642" t="str">
        <f t="shared" si="25"/>
        <v>PP</v>
      </c>
      <c r="C1642" s="3" t="s">
        <v>3365</v>
      </c>
    </row>
    <row r="1643" spans="1:3">
      <c r="A1643" t="s">
        <v>9351</v>
      </c>
      <c r="B1643" t="str">
        <f t="shared" si="25"/>
        <v>ION</v>
      </c>
      <c r="C1643" s="3" t="s">
        <v>3367</v>
      </c>
    </row>
    <row r="1644" spans="1:3">
      <c r="A1644" t="s">
        <v>18314</v>
      </c>
      <c r="B1644" t="str">
        <f t="shared" si="25"/>
        <v>INTL</v>
      </c>
      <c r="C1644" s="3" t="s">
        <v>3370</v>
      </c>
    </row>
    <row r="1645" spans="1:3">
      <c r="A1645" t="s">
        <v>18315</v>
      </c>
      <c r="B1645" t="str">
        <f t="shared" si="25"/>
        <v>DFGR</v>
      </c>
      <c r="C1645" s="3" t="s">
        <v>3372</v>
      </c>
    </row>
    <row r="1646" spans="1:3">
      <c r="A1646" t="s">
        <v>18316</v>
      </c>
      <c r="B1646" t="str">
        <f t="shared" si="25"/>
        <v>DFLV</v>
      </c>
      <c r="C1646" s="3" t="s">
        <v>3373</v>
      </c>
    </row>
    <row r="1647" spans="1:3">
      <c r="A1647" t="s">
        <v>18317</v>
      </c>
      <c r="B1647" t="str">
        <f t="shared" si="25"/>
        <v>RNWZ</v>
      </c>
      <c r="C1647" s="3" t="s">
        <v>3374</v>
      </c>
    </row>
    <row r="1648" spans="1:3">
      <c r="A1648" t="s">
        <v>18318</v>
      </c>
      <c r="B1648" t="str">
        <f t="shared" si="25"/>
        <v>EQTY</v>
      </c>
      <c r="C1648" s="3" t="s">
        <v>3377</v>
      </c>
    </row>
    <row r="1649" spans="1:3">
      <c r="A1649" t="s">
        <v>9368</v>
      </c>
      <c r="B1649" t="str">
        <f t="shared" si="25"/>
        <v>DIP</v>
      </c>
      <c r="C1649" s="3" t="s">
        <v>3384</v>
      </c>
    </row>
    <row r="1650" spans="1:3">
      <c r="A1650" t="s">
        <v>18319</v>
      </c>
      <c r="B1650" t="str">
        <f t="shared" si="25"/>
        <v>PJFG</v>
      </c>
      <c r="C1650" s="3" t="s">
        <v>3386</v>
      </c>
    </row>
    <row r="1651" spans="1:3">
      <c r="A1651" t="s">
        <v>18320</v>
      </c>
      <c r="B1651" t="str">
        <f t="shared" si="25"/>
        <v>PJFV</v>
      </c>
      <c r="C1651" s="3" t="s">
        <v>3387</v>
      </c>
    </row>
    <row r="1652" spans="1:3">
      <c r="A1652" t="s">
        <v>18321</v>
      </c>
      <c r="B1652" t="str">
        <f t="shared" si="25"/>
        <v>QGRW</v>
      </c>
      <c r="C1652" s="3" t="s">
        <v>3388</v>
      </c>
    </row>
    <row r="1653" spans="1:3">
      <c r="A1653" t="s">
        <v>18322</v>
      </c>
      <c r="B1653" t="str">
        <f t="shared" si="25"/>
        <v>INFR</v>
      </c>
      <c r="C1653" s="3" t="s">
        <v>3389</v>
      </c>
    </row>
    <row r="1654" spans="1:3">
      <c r="A1654" t="s">
        <v>18323</v>
      </c>
      <c r="B1654" t="str">
        <f t="shared" si="25"/>
        <v>JHID</v>
      </c>
      <c r="C1654" s="3" t="s">
        <v>3391</v>
      </c>
    </row>
    <row r="1655" spans="1:3">
      <c r="A1655" t="s">
        <v>18324</v>
      </c>
      <c r="B1655" t="str">
        <f t="shared" si="25"/>
        <v>DKRB</v>
      </c>
      <c r="C1655" s="3" t="s">
        <v>3392</v>
      </c>
    </row>
    <row r="1656" spans="1:3">
      <c r="A1656" t="s">
        <v>18325</v>
      </c>
      <c r="B1656" t="str">
        <f t="shared" si="25"/>
        <v>KCAL</v>
      </c>
      <c r="C1656" s="3" t="s">
        <v>3393</v>
      </c>
    </row>
    <row r="1657" spans="1:3">
      <c r="A1657" t="s">
        <v>18326</v>
      </c>
      <c r="B1657" t="str">
        <f t="shared" si="25"/>
        <v>SANE</v>
      </c>
      <c r="C1657" s="3" t="s">
        <v>3396</v>
      </c>
    </row>
    <row r="1658" spans="1:3">
      <c r="A1658" t="s">
        <v>18327</v>
      </c>
      <c r="B1658" t="str">
        <f t="shared" si="25"/>
        <v>COWG</v>
      </c>
      <c r="C1658" s="3" t="s">
        <v>3397</v>
      </c>
    </row>
    <row r="1659" spans="1:3">
      <c r="A1659" t="s">
        <v>18328</v>
      </c>
      <c r="B1659" t="str">
        <f t="shared" si="25"/>
        <v>CHRG</v>
      </c>
      <c r="C1659" s="3" t="s">
        <v>3399</v>
      </c>
    </row>
    <row r="1660" spans="1:3">
      <c r="A1660" t="s">
        <v>18329</v>
      </c>
      <c r="B1660" t="str">
        <f t="shared" si="25"/>
        <v>GCAD</v>
      </c>
      <c r="C1660" s="3" t="s">
        <v>3401</v>
      </c>
    </row>
    <row r="1661" spans="1:3">
      <c r="A1661" t="s">
        <v>18330</v>
      </c>
      <c r="B1661" t="str">
        <f t="shared" si="25"/>
        <v>WCEO</v>
      </c>
      <c r="C1661" s="3" t="s">
        <v>3402</v>
      </c>
    </row>
    <row r="1662" spans="1:3">
      <c r="A1662" t="s">
        <v>18331</v>
      </c>
      <c r="B1662" t="str">
        <f t="shared" si="25"/>
        <v>SNAV</v>
      </c>
      <c r="C1662" s="3" t="s">
        <v>3403</v>
      </c>
    </row>
    <row r="1663" spans="1:3">
      <c r="A1663" t="s">
        <v>18332</v>
      </c>
      <c r="B1663" t="str">
        <f t="shared" si="25"/>
        <v>MEMX</v>
      </c>
      <c r="C1663" s="3" t="s">
        <v>3404</v>
      </c>
    </row>
    <row r="1664" spans="1:3">
      <c r="A1664" t="s">
        <v>18333</v>
      </c>
      <c r="B1664" t="str">
        <f t="shared" si="25"/>
        <v>PPIE</v>
      </c>
      <c r="C1664" s="3" t="s">
        <v>3412</v>
      </c>
    </row>
    <row r="1665" spans="1:3">
      <c r="A1665" t="s">
        <v>18334</v>
      </c>
      <c r="B1665" t="str">
        <f t="shared" si="25"/>
        <v>PPEM</v>
      </c>
      <c r="C1665" s="3" t="s">
        <v>3413</v>
      </c>
    </row>
    <row r="1666" spans="1:3">
      <c r="A1666" t="s">
        <v>18335</v>
      </c>
      <c r="B1666" t="str">
        <f t="shared" ref="B1666:B1729" si="26">IF(LEFT(C1666,1)="U",RIGHT(C1666,LEN(C1666)-2),RIGHT(C1666,LEN(C1666)-1))</f>
        <v>MEDX</v>
      </c>
      <c r="C1666" s="3" t="s">
        <v>3420</v>
      </c>
    </row>
    <row r="1667" spans="1:3">
      <c r="A1667" t="s">
        <v>18336</v>
      </c>
      <c r="B1667" t="str">
        <f t="shared" si="26"/>
        <v>STXE</v>
      </c>
      <c r="C1667" s="3" t="s">
        <v>3421</v>
      </c>
    </row>
    <row r="1668" spans="1:3">
      <c r="A1668" t="s">
        <v>18337</v>
      </c>
      <c r="B1668" t="str">
        <f t="shared" si="26"/>
        <v>CVMC</v>
      </c>
      <c r="C1668" s="3" t="s">
        <v>3422</v>
      </c>
    </row>
    <row r="1669" spans="1:3">
      <c r="A1669" t="s">
        <v>18338</v>
      </c>
      <c r="B1669" t="str">
        <f t="shared" si="26"/>
        <v>CVLC</v>
      </c>
      <c r="C1669" s="3" t="s">
        <v>3423</v>
      </c>
    </row>
    <row r="1670" spans="1:3">
      <c r="A1670" t="s">
        <v>18339</v>
      </c>
      <c r="B1670" t="str">
        <f t="shared" si="26"/>
        <v>CDEI</v>
      </c>
      <c r="C1670" s="3" t="s">
        <v>3424</v>
      </c>
    </row>
    <row r="1671" spans="1:3">
      <c r="A1671" t="s">
        <v>18340</v>
      </c>
      <c r="B1671" t="str">
        <f t="shared" si="26"/>
        <v>CVIE</v>
      </c>
      <c r="C1671" s="3" t="s">
        <v>3425</v>
      </c>
    </row>
    <row r="1672" spans="1:3">
      <c r="A1672" t="s">
        <v>18341</v>
      </c>
      <c r="B1672" t="str">
        <f t="shared" si="26"/>
        <v>CVSE</v>
      </c>
      <c r="C1672" s="3" t="s">
        <v>3426</v>
      </c>
    </row>
    <row r="1673" spans="1:3">
      <c r="A1673" t="s">
        <v>18342</v>
      </c>
      <c r="B1673" t="str">
        <f t="shared" si="26"/>
        <v>COPJ</v>
      </c>
      <c r="C1673" s="3" t="s">
        <v>3431</v>
      </c>
    </row>
    <row r="1674" spans="1:3">
      <c r="A1674" t="s">
        <v>18343</v>
      </c>
      <c r="B1674" t="str">
        <f t="shared" si="26"/>
        <v>LITP</v>
      </c>
      <c r="C1674" s="3" t="s">
        <v>3432</v>
      </c>
    </row>
    <row r="1675" spans="1:3">
      <c r="A1675" t="s">
        <v>18344</v>
      </c>
      <c r="B1675" t="str">
        <f t="shared" si="26"/>
        <v>URNJ</v>
      </c>
      <c r="C1675" s="3" t="s">
        <v>3433</v>
      </c>
    </row>
    <row r="1676" spans="1:3">
      <c r="A1676" t="s">
        <v>18345</v>
      </c>
      <c r="B1676" t="str">
        <f t="shared" si="26"/>
        <v>SETM</v>
      </c>
      <c r="C1676" s="3" t="s">
        <v>3434</v>
      </c>
    </row>
    <row r="1677" spans="1:3">
      <c r="A1677" t="s">
        <v>18346</v>
      </c>
      <c r="B1677" t="str">
        <f t="shared" si="26"/>
        <v>EVUS</v>
      </c>
      <c r="C1677" s="3" t="s">
        <v>3435</v>
      </c>
    </row>
    <row r="1678" spans="1:3">
      <c r="A1678" t="s">
        <v>18347</v>
      </c>
      <c r="B1678" t="str">
        <f t="shared" si="26"/>
        <v>EGUS</v>
      </c>
      <c r="C1678" s="3" t="s">
        <v>3437</v>
      </c>
    </row>
    <row r="1679" spans="1:3">
      <c r="A1679" t="s">
        <v>18348</v>
      </c>
      <c r="B1679" t="str">
        <f t="shared" si="26"/>
        <v>SROI</v>
      </c>
      <c r="C1679" s="3" t="s">
        <v>3438</v>
      </c>
    </row>
    <row r="1680" spans="1:3">
      <c r="A1680" t="s">
        <v>18349</v>
      </c>
      <c r="B1680" t="str">
        <f t="shared" si="26"/>
        <v>KRUZ</v>
      </c>
      <c r="C1680" s="3" t="s">
        <v>3439</v>
      </c>
    </row>
    <row r="1681" spans="1:3">
      <c r="A1681" t="s">
        <v>18350</v>
      </c>
      <c r="B1681" t="str">
        <f t="shared" si="26"/>
        <v>NANC</v>
      </c>
      <c r="C1681" s="3" t="s">
        <v>3440</v>
      </c>
    </row>
    <row r="1682" spans="1:3">
      <c r="A1682" t="s">
        <v>18351</v>
      </c>
      <c r="B1682" t="str">
        <f t="shared" si="26"/>
        <v>SURI</v>
      </c>
      <c r="C1682" s="3" t="s">
        <v>3443</v>
      </c>
    </row>
    <row r="1683" spans="1:3">
      <c r="A1683" t="s">
        <v>18352</v>
      </c>
      <c r="B1683" t="str">
        <f t="shared" si="26"/>
        <v>CAMX</v>
      </c>
      <c r="C1683" s="3" t="s">
        <v>3444</v>
      </c>
    </row>
    <row r="1684" spans="1:3">
      <c r="A1684" t="s">
        <v>18353</v>
      </c>
      <c r="B1684" t="str">
        <f t="shared" si="26"/>
        <v>SUPP</v>
      </c>
      <c r="C1684" s="3" t="s">
        <v>3445</v>
      </c>
    </row>
    <row r="1685" spans="1:3">
      <c r="A1685" t="s">
        <v>18354</v>
      </c>
      <c r="B1685" t="str">
        <f t="shared" si="26"/>
        <v>IVRS</v>
      </c>
      <c r="C1685" s="3" t="s">
        <v>3446</v>
      </c>
    </row>
    <row r="1686" spans="1:3">
      <c r="A1686" t="s">
        <v>18355</v>
      </c>
      <c r="B1686" t="str">
        <f t="shared" si="26"/>
        <v>NVIR</v>
      </c>
      <c r="C1686" s="3" t="s">
        <v>3447</v>
      </c>
    </row>
    <row r="1687" spans="1:3">
      <c r="A1687" t="s">
        <v>18356</v>
      </c>
      <c r="B1687" t="str">
        <f t="shared" si="26"/>
        <v>EMDM</v>
      </c>
      <c r="C1687" s="3" t="s">
        <v>3455</v>
      </c>
    </row>
    <row r="1688" spans="1:3">
      <c r="A1688" t="s">
        <v>18357</v>
      </c>
      <c r="B1688" t="str">
        <f t="shared" si="26"/>
        <v>AWEG</v>
      </c>
      <c r="C1688" s="3" t="s">
        <v>3457</v>
      </c>
    </row>
    <row r="1689" spans="1:3">
      <c r="A1689" t="s">
        <v>18358</v>
      </c>
      <c r="B1689" t="str">
        <f t="shared" si="26"/>
        <v>JPSV</v>
      </c>
      <c r="C1689" s="3" t="s">
        <v>3459</v>
      </c>
    </row>
    <row r="1690" spans="1:3">
      <c r="A1690" t="s">
        <v>18359</v>
      </c>
      <c r="B1690" t="str">
        <f t="shared" si="26"/>
        <v>BSVO</v>
      </c>
      <c r="C1690" s="3" t="s">
        <v>3462</v>
      </c>
    </row>
    <row r="1691" spans="1:3">
      <c r="A1691" t="s">
        <v>18360</v>
      </c>
      <c r="B1691" t="str">
        <f t="shared" si="26"/>
        <v>JCHI</v>
      </c>
      <c r="C1691" s="3" t="s">
        <v>3465</v>
      </c>
    </row>
    <row r="1692" spans="1:3">
      <c r="A1692" t="s">
        <v>9454</v>
      </c>
      <c r="B1692" t="str">
        <f t="shared" si="26"/>
        <v>FWD</v>
      </c>
      <c r="C1692" s="3" t="s">
        <v>3470</v>
      </c>
    </row>
    <row r="1693" spans="1:3">
      <c r="A1693" t="s">
        <v>18361</v>
      </c>
      <c r="B1693" t="str">
        <f t="shared" si="26"/>
        <v>NIKL</v>
      </c>
      <c r="C1693" s="3" t="s">
        <v>3471</v>
      </c>
    </row>
    <row r="1694" spans="1:3">
      <c r="A1694" t="s">
        <v>18362</v>
      </c>
      <c r="B1694" t="str">
        <f t="shared" si="26"/>
        <v>LOWV</v>
      </c>
      <c r="C1694" s="3" t="s">
        <v>3472</v>
      </c>
    </row>
    <row r="1695" spans="1:3">
      <c r="A1695" t="s">
        <v>18363</v>
      </c>
      <c r="B1695" t="str">
        <f t="shared" si="26"/>
        <v>HIDV</v>
      </c>
      <c r="C1695" s="3" t="s">
        <v>3473</v>
      </c>
    </row>
    <row r="1696" spans="1:3">
      <c r="A1696" t="s">
        <v>18364</v>
      </c>
      <c r="B1696" t="str">
        <f t="shared" si="26"/>
        <v>ETEC</v>
      </c>
      <c r="C1696" s="3" t="s">
        <v>3481</v>
      </c>
    </row>
    <row r="1697" spans="1:3">
      <c r="A1697" t="s">
        <v>18365</v>
      </c>
      <c r="B1697" t="str">
        <f t="shared" si="26"/>
        <v>SGLC</v>
      </c>
      <c r="C1697" s="3" t="s">
        <v>3482</v>
      </c>
    </row>
    <row r="1698" spans="1:3">
      <c r="A1698" t="s">
        <v>18366</v>
      </c>
      <c r="B1698" t="str">
        <f t="shared" si="26"/>
        <v>USCA</v>
      </c>
      <c r="C1698" s="3" t="s">
        <v>3489</v>
      </c>
    </row>
    <row r="1699" spans="1:3">
      <c r="A1699" t="s">
        <v>18367</v>
      </c>
      <c r="B1699" t="str">
        <f t="shared" si="26"/>
        <v>IBOT</v>
      </c>
      <c r="C1699" s="3" t="s">
        <v>3491</v>
      </c>
    </row>
    <row r="1700" spans="1:3">
      <c r="A1700" t="s">
        <v>18368</v>
      </c>
      <c r="B1700" t="str">
        <f t="shared" si="26"/>
        <v>MAGS</v>
      </c>
      <c r="C1700" s="3" t="s">
        <v>15936</v>
      </c>
    </row>
    <row r="1701" spans="1:3">
      <c r="A1701" t="s">
        <v>18369</v>
      </c>
      <c r="B1701" t="str">
        <f t="shared" si="26"/>
        <v>PTEC</v>
      </c>
      <c r="C1701" s="3" t="s">
        <v>3494</v>
      </c>
    </row>
    <row r="1702" spans="1:3">
      <c r="A1702" t="s">
        <v>18370</v>
      </c>
      <c r="B1702" t="str">
        <f t="shared" si="26"/>
        <v>HAPS</v>
      </c>
      <c r="C1702" s="3" t="s">
        <v>3495</v>
      </c>
    </row>
    <row r="1703" spans="1:3">
      <c r="A1703" t="s">
        <v>18371</v>
      </c>
      <c r="B1703" t="str">
        <f t="shared" si="26"/>
        <v>CETF</v>
      </c>
      <c r="C1703" s="3" t="s">
        <v>3505</v>
      </c>
    </row>
    <row r="1704" spans="1:3">
      <c r="A1704" t="s">
        <v>18372</v>
      </c>
      <c r="B1704" t="str">
        <f t="shared" si="26"/>
        <v>CRED</v>
      </c>
      <c r="C1704" s="3" t="s">
        <v>3506</v>
      </c>
    </row>
    <row r="1705" spans="1:3">
      <c r="A1705" t="s">
        <v>18373</v>
      </c>
      <c r="B1705" t="str">
        <f t="shared" si="26"/>
        <v>MDLV</v>
      </c>
      <c r="C1705" s="3" t="s">
        <v>3507</v>
      </c>
    </row>
    <row r="1706" spans="1:3">
      <c r="A1706" t="s">
        <v>18374</v>
      </c>
      <c r="B1706" t="str">
        <f t="shared" si="26"/>
        <v>HEAT</v>
      </c>
      <c r="C1706" s="3" t="s">
        <v>3512</v>
      </c>
    </row>
    <row r="1707" spans="1:3">
      <c r="A1707" t="s">
        <v>18375</v>
      </c>
      <c r="B1707" t="str">
        <f t="shared" si="26"/>
        <v>CAFG</v>
      </c>
      <c r="C1707" s="3" t="s">
        <v>3513</v>
      </c>
    </row>
    <row r="1708" spans="1:3">
      <c r="A1708" t="s">
        <v>18376</v>
      </c>
      <c r="B1708" t="str">
        <f t="shared" si="26"/>
        <v>APIE</v>
      </c>
      <c r="C1708" s="3" t="s">
        <v>3516</v>
      </c>
    </row>
    <row r="1709" spans="1:3">
      <c r="A1709" t="s">
        <v>18377</v>
      </c>
      <c r="B1709" t="str">
        <f t="shared" si="26"/>
        <v>APUE</v>
      </c>
      <c r="C1709" s="3" t="s">
        <v>3517</v>
      </c>
    </row>
    <row r="1710" spans="1:3">
      <c r="A1710" t="s">
        <v>18378</v>
      </c>
      <c r="B1710" t="str">
        <f t="shared" si="26"/>
        <v>CLIA</v>
      </c>
      <c r="C1710" s="3" t="s">
        <v>3520</v>
      </c>
    </row>
    <row r="1711" spans="1:3">
      <c r="A1711" t="s">
        <v>18379</v>
      </c>
      <c r="B1711" t="str">
        <f t="shared" si="26"/>
        <v>TOLL</v>
      </c>
      <c r="C1711" s="3" t="s">
        <v>3523</v>
      </c>
    </row>
    <row r="1712" spans="1:3">
      <c r="A1712" t="s">
        <v>9506</v>
      </c>
      <c r="B1712" t="str">
        <f t="shared" si="26"/>
        <v>LUX</v>
      </c>
      <c r="C1712" s="3" t="s">
        <v>3524</v>
      </c>
    </row>
    <row r="1713" spans="1:3">
      <c r="A1713" t="s">
        <v>18380</v>
      </c>
      <c r="B1713" t="str">
        <f t="shared" si="26"/>
        <v>RSHO</v>
      </c>
      <c r="C1713" s="3" t="s">
        <v>3525</v>
      </c>
    </row>
    <row r="1714" spans="1:3">
      <c r="A1714" t="s">
        <v>18381</v>
      </c>
      <c r="B1714" t="str">
        <f t="shared" si="26"/>
        <v>BBEM</v>
      </c>
      <c r="C1714" s="3" t="s">
        <v>3527</v>
      </c>
    </row>
    <row r="1715" spans="1:3">
      <c r="A1715" t="s">
        <v>9513</v>
      </c>
      <c r="B1715" t="str">
        <f t="shared" si="26"/>
        <v>EMM</v>
      </c>
      <c r="C1715" s="3" t="s">
        <v>3531</v>
      </c>
    </row>
    <row r="1716" spans="1:3">
      <c r="A1716" t="s">
        <v>9514</v>
      </c>
      <c r="B1716" t="str">
        <f t="shared" si="26"/>
        <v>EMC</v>
      </c>
      <c r="C1716" s="3" t="s">
        <v>3532</v>
      </c>
    </row>
    <row r="1717" spans="1:3">
      <c r="A1717" t="s">
        <v>18382</v>
      </c>
      <c r="B1717" t="str">
        <f t="shared" si="26"/>
        <v>BKIV</v>
      </c>
      <c r="C1717" s="3" t="s">
        <v>3534</v>
      </c>
    </row>
    <row r="1718" spans="1:3">
      <c r="A1718" t="s">
        <v>18383</v>
      </c>
      <c r="B1718" t="str">
        <f t="shared" si="26"/>
        <v>BKWO</v>
      </c>
      <c r="C1718" s="3" t="s">
        <v>3535</v>
      </c>
    </row>
    <row r="1719" spans="1:3">
      <c r="A1719" t="s">
        <v>18384</v>
      </c>
      <c r="B1719" t="str">
        <f t="shared" si="26"/>
        <v>ECML</v>
      </c>
      <c r="C1719" s="3" t="s">
        <v>3536</v>
      </c>
    </row>
    <row r="1720" spans="1:3">
      <c r="A1720" t="s">
        <v>18385</v>
      </c>
      <c r="B1720" t="str">
        <f t="shared" si="26"/>
        <v>CHAT</v>
      </c>
      <c r="C1720" s="3" t="s">
        <v>3537</v>
      </c>
    </row>
    <row r="1721" spans="1:3">
      <c r="A1721" t="s">
        <v>18386</v>
      </c>
      <c r="B1721" t="str">
        <f t="shared" si="26"/>
        <v>PEMX</v>
      </c>
      <c r="C1721" s="3" t="s">
        <v>3539</v>
      </c>
    </row>
    <row r="1722" spans="1:3">
      <c r="A1722" t="s">
        <v>18387</v>
      </c>
      <c r="B1722" t="str">
        <f t="shared" si="26"/>
        <v>BLCV</v>
      </c>
      <c r="C1722" s="3" t="s">
        <v>3543</v>
      </c>
    </row>
    <row r="1723" spans="1:3">
      <c r="A1723" t="s">
        <v>18388</v>
      </c>
      <c r="B1723" t="str">
        <f t="shared" si="26"/>
        <v>AIDB</v>
      </c>
      <c r="C1723" s="3" t="s">
        <v>3545</v>
      </c>
    </row>
    <row r="1724" spans="1:3">
      <c r="A1724" t="s">
        <v>18389</v>
      </c>
      <c r="B1724" t="str">
        <f t="shared" si="26"/>
        <v>GXUS</v>
      </c>
      <c r="C1724" s="3" t="s">
        <v>3549</v>
      </c>
    </row>
    <row r="1725" spans="1:3">
      <c r="A1725" t="s">
        <v>18390</v>
      </c>
      <c r="B1725" t="str">
        <f t="shared" si="26"/>
        <v>RUNN</v>
      </c>
      <c r="C1725" s="3" t="s">
        <v>3551</v>
      </c>
    </row>
    <row r="1726" spans="1:3">
      <c r="A1726" t="s">
        <v>18391</v>
      </c>
      <c r="B1726" t="str">
        <f t="shared" si="26"/>
        <v>USCL</v>
      </c>
      <c r="C1726" s="3" t="s">
        <v>3552</v>
      </c>
    </row>
    <row r="1727" spans="1:3">
      <c r="A1727" t="s">
        <v>18392</v>
      </c>
      <c r="B1727" t="str">
        <f t="shared" si="26"/>
        <v>FBOT</v>
      </c>
      <c r="C1727" s="3" t="s">
        <v>3554</v>
      </c>
    </row>
    <row r="1728" spans="1:3">
      <c r="A1728" t="s">
        <v>18393</v>
      </c>
      <c r="B1728" t="str">
        <f t="shared" si="26"/>
        <v>FDCF</v>
      </c>
      <c r="C1728" s="3" t="s">
        <v>3555</v>
      </c>
    </row>
    <row r="1729" spans="1:3">
      <c r="A1729" t="s">
        <v>18394</v>
      </c>
      <c r="B1729" t="str">
        <f t="shared" si="26"/>
        <v>FDFF</v>
      </c>
      <c r="C1729" s="3" t="s">
        <v>3556</v>
      </c>
    </row>
    <row r="1730" spans="1:3">
      <c r="A1730" t="s">
        <v>18395</v>
      </c>
      <c r="B1730" t="str">
        <f t="shared" ref="B1730:B1793" si="27">IF(LEFT(C1730,1)="U",RIGHT(C1730,LEN(C1730)-2),RIGHT(C1730,LEN(C1730)-1))</f>
        <v>FMED</v>
      </c>
      <c r="C1730" s="3" t="s">
        <v>3557</v>
      </c>
    </row>
    <row r="1731" spans="1:3">
      <c r="A1731" t="s">
        <v>18396</v>
      </c>
      <c r="B1731" t="str">
        <f t="shared" si="27"/>
        <v>FDTX</v>
      </c>
      <c r="C1731" s="3" t="s">
        <v>3558</v>
      </c>
    </row>
    <row r="1732" spans="1:3">
      <c r="A1732" t="s">
        <v>18397</v>
      </c>
      <c r="B1732" t="str">
        <f t="shared" si="27"/>
        <v>PRVT</v>
      </c>
      <c r="C1732" s="3" t="s">
        <v>3560</v>
      </c>
    </row>
    <row r="1733" spans="1:3">
      <c r="A1733" t="s">
        <v>18398</v>
      </c>
      <c r="B1733" t="str">
        <f t="shared" si="27"/>
        <v>DUBS</v>
      </c>
      <c r="C1733" s="3" t="s">
        <v>3561</v>
      </c>
    </row>
    <row r="1734" spans="1:3">
      <c r="A1734" t="s">
        <v>18399</v>
      </c>
      <c r="B1734" t="str">
        <f t="shared" si="27"/>
        <v>TGRT</v>
      </c>
      <c r="C1734" s="3" t="s">
        <v>3563</v>
      </c>
    </row>
    <row r="1735" spans="1:3">
      <c r="A1735" t="s">
        <v>18400</v>
      </c>
      <c r="B1735" t="str">
        <f t="shared" si="27"/>
        <v>TOUS</v>
      </c>
      <c r="C1735" s="3" t="s">
        <v>3564</v>
      </c>
    </row>
    <row r="1736" spans="1:3">
      <c r="A1736" t="s">
        <v>18401</v>
      </c>
      <c r="B1736" t="str">
        <f t="shared" si="27"/>
        <v>TMSL</v>
      </c>
      <c r="C1736" s="3" t="s">
        <v>3565</v>
      </c>
    </row>
    <row r="1737" spans="1:3">
      <c r="A1737" t="s">
        <v>18402</v>
      </c>
      <c r="B1737" t="str">
        <f t="shared" si="27"/>
        <v>TVAL</v>
      </c>
      <c r="C1737" s="3" t="s">
        <v>3566</v>
      </c>
    </row>
    <row r="1738" spans="1:3">
      <c r="A1738" t="s">
        <v>18403</v>
      </c>
      <c r="B1738" t="str">
        <f t="shared" si="27"/>
        <v>TCAF</v>
      </c>
      <c r="C1738" s="3" t="s">
        <v>3567</v>
      </c>
    </row>
    <row r="1739" spans="1:3">
      <c r="A1739" t="s">
        <v>18404</v>
      </c>
      <c r="B1739" t="str">
        <f t="shared" si="27"/>
        <v>FDIF</v>
      </c>
      <c r="C1739" s="3" t="s">
        <v>3568</v>
      </c>
    </row>
    <row r="1740" spans="1:3">
      <c r="A1740" t="s">
        <v>18405</v>
      </c>
      <c r="B1740" t="str">
        <f t="shared" si="27"/>
        <v>VFLO</v>
      </c>
      <c r="C1740" s="3" t="s">
        <v>3576</v>
      </c>
    </row>
    <row r="1741" spans="1:3">
      <c r="A1741" t="s">
        <v>18406</v>
      </c>
      <c r="B1741" t="str">
        <f t="shared" si="27"/>
        <v>ILIT</v>
      </c>
      <c r="C1741" s="3" t="s">
        <v>3578</v>
      </c>
    </row>
    <row r="1742" spans="1:3">
      <c r="A1742" t="s">
        <v>18407</v>
      </c>
      <c r="B1742" t="str">
        <f t="shared" si="27"/>
        <v>ICOP</v>
      </c>
      <c r="C1742" s="3" t="s">
        <v>3580</v>
      </c>
    </row>
    <row r="1743" spans="1:3">
      <c r="A1743" t="s">
        <v>18408</v>
      </c>
      <c r="B1743" t="str">
        <f t="shared" si="27"/>
        <v>AVNM</v>
      </c>
      <c r="C1743" s="3" t="s">
        <v>3584</v>
      </c>
    </row>
    <row r="1744" spans="1:3">
      <c r="A1744" t="s">
        <v>18409</v>
      </c>
      <c r="B1744" t="str">
        <f t="shared" si="27"/>
        <v>AVNV</v>
      </c>
      <c r="C1744" s="3" t="s">
        <v>3585</v>
      </c>
    </row>
    <row r="1745" spans="1:3">
      <c r="A1745" t="s">
        <v>18410</v>
      </c>
      <c r="B1745" t="str">
        <f t="shared" si="27"/>
        <v>LSGR</v>
      </c>
      <c r="C1745" s="3" t="s">
        <v>3586</v>
      </c>
    </row>
    <row r="1746" spans="1:3">
      <c r="A1746" t="s">
        <v>18411</v>
      </c>
      <c r="B1746" t="str">
        <f t="shared" si="27"/>
        <v>AVGV</v>
      </c>
      <c r="C1746" s="3" t="s">
        <v>3587</v>
      </c>
    </row>
    <row r="1747" spans="1:3">
      <c r="A1747" t="s">
        <v>18412</v>
      </c>
      <c r="B1747" t="str">
        <f t="shared" si="27"/>
        <v>BDVG</v>
      </c>
      <c r="C1747" s="3" t="s">
        <v>3592</v>
      </c>
    </row>
    <row r="1748" spans="1:3">
      <c r="A1748" t="s">
        <v>18413</v>
      </c>
      <c r="B1748" t="str">
        <f t="shared" si="27"/>
        <v>MUSQ</v>
      </c>
      <c r="C1748" s="3" t="s">
        <v>3597</v>
      </c>
    </row>
    <row r="1749" spans="1:3">
      <c r="A1749" t="s">
        <v>18414</v>
      </c>
      <c r="B1749" t="str">
        <f t="shared" si="27"/>
        <v>FLOW</v>
      </c>
      <c r="C1749" s="3" t="s">
        <v>3600</v>
      </c>
    </row>
    <row r="1750" spans="1:3">
      <c r="A1750" t="s">
        <v>18415</v>
      </c>
      <c r="B1750" t="str">
        <f t="shared" si="27"/>
        <v>GPOW</v>
      </c>
      <c r="C1750" s="3" t="s">
        <v>3602</v>
      </c>
    </row>
    <row r="1751" spans="1:3">
      <c r="A1751" t="s">
        <v>18416</v>
      </c>
      <c r="B1751" t="str">
        <f t="shared" si="27"/>
        <v>BCHP</v>
      </c>
      <c r="C1751" s="3" t="s">
        <v>3603</v>
      </c>
    </row>
    <row r="1752" spans="1:3">
      <c r="A1752" t="s">
        <v>9585</v>
      </c>
      <c r="B1752" t="str">
        <f t="shared" si="27"/>
        <v>TXS</v>
      </c>
      <c r="C1752" s="3" t="s">
        <v>3604</v>
      </c>
    </row>
    <row r="1753" spans="1:3">
      <c r="A1753" t="s">
        <v>18417</v>
      </c>
      <c r="B1753" t="str">
        <f t="shared" si="27"/>
        <v>UPGR</v>
      </c>
      <c r="C1753" s="3" t="s">
        <v>3606</v>
      </c>
    </row>
    <row r="1754" spans="1:3">
      <c r="A1754" t="s">
        <v>18418</v>
      </c>
      <c r="B1754" t="str">
        <f t="shared" si="27"/>
        <v>PSWD</v>
      </c>
      <c r="C1754" s="3" t="s">
        <v>3607</v>
      </c>
    </row>
    <row r="1755" spans="1:3">
      <c r="A1755" t="s">
        <v>18419</v>
      </c>
      <c r="B1755" t="str">
        <f t="shared" si="27"/>
        <v>CHPS</v>
      </c>
      <c r="C1755" s="3" t="s">
        <v>3608</v>
      </c>
    </row>
    <row r="1756" spans="1:3">
      <c r="A1756" t="s">
        <v>18420</v>
      </c>
      <c r="B1756" t="str">
        <f t="shared" si="27"/>
        <v>MKOR</v>
      </c>
      <c r="C1756" s="3" t="s">
        <v>3609</v>
      </c>
    </row>
    <row r="1757" spans="1:3">
      <c r="A1757" t="s">
        <v>18421</v>
      </c>
      <c r="B1757" t="str">
        <f t="shared" si="27"/>
        <v>AVDS</v>
      </c>
      <c r="C1757" s="3" t="s">
        <v>3615</v>
      </c>
    </row>
    <row r="1758" spans="1:3">
      <c r="A1758" t="s">
        <v>18422</v>
      </c>
      <c r="B1758" t="str">
        <f t="shared" si="27"/>
        <v>JPEF</v>
      </c>
      <c r="C1758" s="3" t="s">
        <v>3626</v>
      </c>
    </row>
    <row r="1759" spans="1:3">
      <c r="A1759" t="s">
        <v>18423</v>
      </c>
      <c r="B1759" t="str">
        <f t="shared" si="27"/>
        <v>ROE</v>
      </c>
      <c r="C1759" s="3" t="s">
        <v>3629</v>
      </c>
    </row>
    <row r="1760" spans="1:3">
      <c r="A1760" t="s">
        <v>18424</v>
      </c>
      <c r="B1760" t="str">
        <f t="shared" si="27"/>
        <v>TGLR</v>
      </c>
      <c r="C1760" s="3" t="s">
        <v>15937</v>
      </c>
    </row>
    <row r="1761" spans="1:3">
      <c r="A1761" t="s">
        <v>18425</v>
      </c>
      <c r="B1761" t="str">
        <f t="shared" si="27"/>
        <v>SDVD</v>
      </c>
      <c r="C1761" s="3" t="s">
        <v>15941</v>
      </c>
    </row>
    <row r="1762" spans="1:3">
      <c r="A1762" t="s">
        <v>18426</v>
      </c>
      <c r="B1762" t="str">
        <f t="shared" si="27"/>
        <v>TDVI</v>
      </c>
      <c r="C1762" s="3" t="s">
        <v>15942</v>
      </c>
    </row>
    <row r="1763" spans="1:3">
      <c r="A1763" t="s">
        <v>18427</v>
      </c>
      <c r="B1763" t="str">
        <f t="shared" si="27"/>
        <v>DIVL</v>
      </c>
      <c r="C1763" s="3" t="s">
        <v>15945</v>
      </c>
    </row>
    <row r="1764" spans="1:3">
      <c r="A1764" t="s">
        <v>18428</v>
      </c>
      <c r="B1764" t="str">
        <f t="shared" si="27"/>
        <v>CANC</v>
      </c>
      <c r="C1764" s="3" t="s">
        <v>15947</v>
      </c>
    </row>
    <row r="1765" spans="1:3">
      <c r="A1765" t="s">
        <v>18429</v>
      </c>
      <c r="B1765" t="str">
        <f t="shared" si="27"/>
        <v>ROYA</v>
      </c>
      <c r="C1765" s="3" t="s">
        <v>15948</v>
      </c>
    </row>
    <row r="1766" spans="1:3">
      <c r="A1766" t="s">
        <v>18430</v>
      </c>
      <c r="B1766" t="str">
        <f t="shared" si="27"/>
        <v>BRAZ</v>
      </c>
      <c r="C1766" s="3" t="s">
        <v>15949</v>
      </c>
    </row>
    <row r="1767" spans="1:3">
      <c r="A1767" t="s">
        <v>18431</v>
      </c>
      <c r="B1767" t="str">
        <f t="shared" si="27"/>
        <v>NDIA</v>
      </c>
      <c r="C1767" s="3" t="s">
        <v>15950</v>
      </c>
    </row>
    <row r="1768" spans="1:3">
      <c r="A1768" t="s">
        <v>18432</v>
      </c>
      <c r="B1768" t="str">
        <f t="shared" si="27"/>
        <v>CSMD</v>
      </c>
      <c r="C1768" s="3" t="s">
        <v>15956</v>
      </c>
    </row>
    <row r="1769" spans="1:3">
      <c r="A1769" t="s">
        <v>18433</v>
      </c>
      <c r="B1769" t="str">
        <f t="shared" si="27"/>
        <v>CAML</v>
      </c>
      <c r="C1769" s="3" t="s">
        <v>15958</v>
      </c>
    </row>
    <row r="1770" spans="1:3">
      <c r="A1770" t="s">
        <v>18434</v>
      </c>
      <c r="B1770" t="str">
        <f t="shared" si="27"/>
        <v>LUXX</v>
      </c>
      <c r="C1770" s="3" t="s">
        <v>15961</v>
      </c>
    </row>
    <row r="1771" spans="1:3">
      <c r="A1771" t="s">
        <v>18435</v>
      </c>
      <c r="B1771" t="str">
        <f t="shared" si="27"/>
        <v>LGRO</v>
      </c>
      <c r="C1771" s="3" t="s">
        <v>15963</v>
      </c>
    </row>
    <row r="1772" spans="1:3">
      <c r="A1772" t="s">
        <v>18436</v>
      </c>
      <c r="B1772" t="str">
        <f t="shared" si="27"/>
        <v>FCFY</v>
      </c>
      <c r="C1772" s="3" t="s">
        <v>15964</v>
      </c>
    </row>
    <row r="1773" spans="1:3">
      <c r="A1773" t="s">
        <v>16500</v>
      </c>
      <c r="B1773" t="str">
        <f t="shared" si="27"/>
        <v>KEM</v>
      </c>
      <c r="C1773" s="3" t="s">
        <v>15965</v>
      </c>
    </row>
    <row r="1774" spans="1:3">
      <c r="A1774" t="s">
        <v>18437</v>
      </c>
      <c r="B1774" t="str">
        <f t="shared" si="27"/>
        <v>RINC</v>
      </c>
      <c r="C1774" s="3" t="s">
        <v>15968</v>
      </c>
    </row>
    <row r="1775" spans="1:3">
      <c r="A1775" t="s">
        <v>18438</v>
      </c>
      <c r="B1775" t="str">
        <f t="shared" si="27"/>
        <v>USSE</v>
      </c>
      <c r="C1775" s="3" t="s">
        <v>15970</v>
      </c>
    </row>
    <row r="1776" spans="1:3">
      <c r="A1776" t="s">
        <v>18439</v>
      </c>
      <c r="B1776" t="str">
        <f t="shared" si="27"/>
        <v>PCGG</v>
      </c>
      <c r="C1776" s="3" t="s">
        <v>15971</v>
      </c>
    </row>
    <row r="1777" spans="1:3">
      <c r="A1777" t="s">
        <v>18440</v>
      </c>
      <c r="B1777" t="str">
        <f t="shared" si="27"/>
        <v>FTWO</v>
      </c>
      <c r="C1777" s="3" t="s">
        <v>15972</v>
      </c>
    </row>
    <row r="1778" spans="1:3">
      <c r="A1778" t="s">
        <v>18441</v>
      </c>
      <c r="B1778" t="str">
        <f t="shared" si="27"/>
        <v>KLXY</v>
      </c>
      <c r="C1778" s="3" t="s">
        <v>15981</v>
      </c>
    </row>
    <row r="1779" spans="1:3">
      <c r="A1779" t="s">
        <v>18442</v>
      </c>
      <c r="B1779" t="str">
        <f t="shared" si="27"/>
        <v>SPDG</v>
      </c>
      <c r="C1779" s="3" t="s">
        <v>15983</v>
      </c>
    </row>
    <row r="1780" spans="1:3">
      <c r="A1780" t="s">
        <v>18443</v>
      </c>
      <c r="B1780" t="str">
        <f t="shared" si="27"/>
        <v>KSEA</v>
      </c>
      <c r="C1780" s="3" t="s">
        <v>15984</v>
      </c>
    </row>
    <row r="1781" spans="1:3">
      <c r="A1781" t="s">
        <v>18444</v>
      </c>
      <c r="B1781" t="str">
        <f t="shared" si="27"/>
        <v>COWS</v>
      </c>
      <c r="C1781" s="3" t="s">
        <v>15985</v>
      </c>
    </row>
    <row r="1782" spans="1:3">
      <c r="A1782" t="s">
        <v>18445</v>
      </c>
      <c r="B1782" t="str">
        <f t="shared" si="27"/>
        <v>DCOR</v>
      </c>
      <c r="C1782" s="3" t="s">
        <v>15986</v>
      </c>
    </row>
    <row r="1783" spans="1:3">
      <c r="A1783" t="s">
        <v>18446</v>
      </c>
      <c r="B1783" t="str">
        <f t="shared" si="27"/>
        <v>SHLD</v>
      </c>
      <c r="C1783" s="3" t="s">
        <v>15989</v>
      </c>
    </row>
    <row r="1784" spans="1:3">
      <c r="A1784" t="s">
        <v>18447</v>
      </c>
      <c r="B1784" t="str">
        <f t="shared" si="27"/>
        <v>JGLO</v>
      </c>
      <c r="C1784" s="3" t="s">
        <v>15991</v>
      </c>
    </row>
    <row r="1785" spans="1:3">
      <c r="A1785" t="s">
        <v>18448</v>
      </c>
      <c r="B1785" t="str">
        <f t="shared" si="27"/>
        <v>SMRI</v>
      </c>
      <c r="C1785" s="3" t="s">
        <v>15992</v>
      </c>
    </row>
    <row r="1786" spans="1:3">
      <c r="A1786" t="s">
        <v>18449</v>
      </c>
      <c r="B1786" t="str">
        <f t="shared" si="27"/>
        <v>JIVE</v>
      </c>
      <c r="C1786" s="3" t="s">
        <v>15994</v>
      </c>
    </row>
    <row r="1787" spans="1:3">
      <c r="A1787" t="s">
        <v>18450</v>
      </c>
      <c r="B1787" t="str">
        <f t="shared" si="27"/>
        <v>BGIG</v>
      </c>
      <c r="C1787" s="3" t="s">
        <v>15996</v>
      </c>
    </row>
    <row r="1788" spans="1:3">
      <c r="A1788" t="s">
        <v>18451</v>
      </c>
      <c r="B1788" t="str">
        <f t="shared" si="27"/>
        <v>LGLZ</v>
      </c>
      <c r="C1788" s="3" t="s">
        <v>16001</v>
      </c>
    </row>
    <row r="1789" spans="1:3">
      <c r="A1789" t="s">
        <v>18452</v>
      </c>
      <c r="B1789" t="str">
        <f t="shared" si="27"/>
        <v>LRGC</v>
      </c>
      <c r="C1789" s="3" t="s">
        <v>16007</v>
      </c>
    </row>
    <row r="1790" spans="1:3">
      <c r="A1790" t="s">
        <v>18453</v>
      </c>
      <c r="B1790" t="str">
        <f t="shared" si="27"/>
        <v>FDIV</v>
      </c>
      <c r="C1790" s="3" t="s">
        <v>16008</v>
      </c>
    </row>
    <row r="1791" spans="1:3">
      <c r="A1791" t="s">
        <v>18454</v>
      </c>
      <c r="B1791" t="str">
        <f t="shared" si="27"/>
        <v>HCOW</v>
      </c>
      <c r="C1791" s="3" t="s">
        <v>16009</v>
      </c>
    </row>
    <row r="1792" spans="1:3">
      <c r="A1792" t="s">
        <v>18455</v>
      </c>
      <c r="B1792" t="str">
        <f t="shared" si="27"/>
        <v>DESK</v>
      </c>
      <c r="C1792" s="3" t="s">
        <v>16010</v>
      </c>
    </row>
    <row r="1793" spans="1:3">
      <c r="A1793" t="s">
        <v>18456</v>
      </c>
      <c r="B1793" t="str">
        <f t="shared" si="27"/>
        <v>LNGG</v>
      </c>
      <c r="C1793" s="3" t="s">
        <v>16014</v>
      </c>
    </row>
    <row r="1794" spans="1:3">
      <c r="A1794" t="s">
        <v>18457</v>
      </c>
      <c r="B1794" t="str">
        <f t="shared" ref="B1794:B1857" si="28">IF(LEFT(C1794,1)="U",RIGHT(C1794,LEN(C1794)-2),RIGHT(C1794,LEN(C1794)-1))</f>
        <v>JPAN</v>
      </c>
      <c r="C1794" s="3" t="s">
        <v>16020</v>
      </c>
    </row>
    <row r="1795" spans="1:3">
      <c r="A1795" t="s">
        <v>18458</v>
      </c>
      <c r="B1795" t="str">
        <f t="shared" si="28"/>
        <v>ADVE</v>
      </c>
      <c r="C1795" s="3" t="s">
        <v>16021</v>
      </c>
    </row>
    <row r="1796" spans="1:3">
      <c r="A1796" t="s">
        <v>18459</v>
      </c>
      <c r="B1796" t="str">
        <f t="shared" si="28"/>
        <v>ASIA</v>
      </c>
      <c r="C1796" s="3" t="s">
        <v>16022</v>
      </c>
    </row>
    <row r="1797" spans="1:3">
      <c r="A1797" t="s">
        <v>18460</v>
      </c>
      <c r="B1797" t="str">
        <f t="shared" si="28"/>
        <v>INDE</v>
      </c>
      <c r="C1797" s="3" t="s">
        <v>16023</v>
      </c>
    </row>
    <row r="1798" spans="1:3">
      <c r="A1798" t="s">
        <v>18461</v>
      </c>
      <c r="B1798" t="str">
        <f t="shared" si="28"/>
        <v>EMSF</v>
      </c>
      <c r="C1798" s="3" t="s">
        <v>16024</v>
      </c>
    </row>
    <row r="1799" spans="1:3">
      <c r="A1799" t="s">
        <v>16560</v>
      </c>
      <c r="B1799" t="str">
        <f t="shared" si="28"/>
        <v>GGM</v>
      </c>
      <c r="C1799" s="3" t="s">
        <v>16025</v>
      </c>
    </row>
    <row r="1800" spans="1:3">
      <c r="A1800" t="s">
        <v>18462</v>
      </c>
      <c r="B1800" t="str">
        <f t="shared" si="28"/>
        <v>DFAW</v>
      </c>
      <c r="C1800" s="3" t="s">
        <v>16028</v>
      </c>
    </row>
    <row r="1801" spans="1:3">
      <c r="A1801" t="s">
        <v>18463</v>
      </c>
      <c r="B1801" t="str">
        <f t="shared" si="28"/>
        <v>BAMG</v>
      </c>
      <c r="C1801" s="3" t="s">
        <v>16030</v>
      </c>
    </row>
    <row r="1802" spans="1:3">
      <c r="A1802" t="s">
        <v>18464</v>
      </c>
      <c r="B1802" t="str">
        <f t="shared" si="28"/>
        <v>CGDG</v>
      </c>
      <c r="C1802" s="3" t="s">
        <v>16034</v>
      </c>
    </row>
    <row r="1803" spans="1:3">
      <c r="A1803" t="s">
        <v>18465</v>
      </c>
      <c r="B1803" t="str">
        <f t="shared" si="28"/>
        <v>CGIE</v>
      </c>
      <c r="C1803" s="3" t="s">
        <v>16035</v>
      </c>
    </row>
    <row r="1804" spans="1:3">
      <c r="A1804" t="s">
        <v>18466</v>
      </c>
      <c r="B1804" t="str">
        <f t="shared" si="28"/>
        <v>AVLC</v>
      </c>
      <c r="C1804" s="3" t="s">
        <v>16038</v>
      </c>
    </row>
    <row r="1805" spans="1:3">
      <c r="A1805" t="s">
        <v>18467</v>
      </c>
      <c r="B1805" t="str">
        <f t="shared" si="28"/>
        <v>BAMD</v>
      </c>
      <c r="C1805" s="3" t="s">
        <v>16039</v>
      </c>
    </row>
    <row r="1806" spans="1:3">
      <c r="A1806" t="s">
        <v>18468</v>
      </c>
      <c r="B1806" t="str">
        <f t="shared" si="28"/>
        <v>BAMV</v>
      </c>
      <c r="C1806" s="3" t="s">
        <v>16050</v>
      </c>
    </row>
    <row r="1807" spans="1:3">
      <c r="A1807" t="s">
        <v>18469</v>
      </c>
      <c r="B1807" t="str">
        <f t="shared" si="28"/>
        <v>SMIZ</v>
      </c>
      <c r="C1807" s="3" t="s">
        <v>16057</v>
      </c>
    </row>
    <row r="1808" spans="1:3">
      <c r="A1808" t="s">
        <v>18470</v>
      </c>
      <c r="B1808" t="str">
        <f t="shared" si="28"/>
        <v>SOVF</v>
      </c>
      <c r="C1808" s="3" t="s">
        <v>16058</v>
      </c>
    </row>
    <row r="1809" spans="1:3">
      <c r="A1809" t="s">
        <v>18471</v>
      </c>
      <c r="B1809" t="str">
        <f t="shared" si="28"/>
        <v>FDCE</v>
      </c>
      <c r="C1809" s="3" t="s">
        <v>16062</v>
      </c>
    </row>
    <row r="1810" spans="1:3">
      <c r="A1810" t="s">
        <v>18472</v>
      </c>
      <c r="B1810" t="str">
        <f t="shared" si="28"/>
        <v>FDGR</v>
      </c>
      <c r="C1810" s="3" t="s">
        <v>16063</v>
      </c>
    </row>
    <row r="1811" spans="1:3">
      <c r="A1811" t="s">
        <v>18473</v>
      </c>
      <c r="B1811" t="str">
        <f t="shared" si="28"/>
        <v>FDVL</v>
      </c>
      <c r="C1811" s="3" t="s">
        <v>16065</v>
      </c>
    </row>
    <row r="1812" spans="1:3">
      <c r="A1812" t="s">
        <v>16602</v>
      </c>
      <c r="B1812" t="str">
        <f t="shared" si="28"/>
        <v>GSC</v>
      </c>
      <c r="C1812" s="3" t="s">
        <v>16067</v>
      </c>
    </row>
    <row r="1813" spans="1:3">
      <c r="A1813" t="s">
        <v>18474</v>
      </c>
      <c r="B1813" t="str">
        <f t="shared" si="28"/>
        <v>BINV</v>
      </c>
      <c r="C1813" s="3" t="s">
        <v>16069</v>
      </c>
    </row>
    <row r="1814" spans="1:3">
      <c r="A1814" t="s">
        <v>18475</v>
      </c>
      <c r="B1814" t="str">
        <f t="shared" si="28"/>
        <v>BUSA</v>
      </c>
      <c r="C1814" s="3" t="s">
        <v>16070</v>
      </c>
    </row>
    <row r="1815" spans="1:3">
      <c r="A1815" t="s">
        <v>18476</v>
      </c>
      <c r="B1815" t="str">
        <f t="shared" si="28"/>
        <v>JTEK</v>
      </c>
      <c r="C1815" s="3" t="s">
        <v>16071</v>
      </c>
    </row>
    <row r="1816" spans="1:3">
      <c r="A1816" t="s">
        <v>18477</v>
      </c>
      <c r="B1816" t="str">
        <f t="shared" si="28"/>
        <v>BSMC</v>
      </c>
      <c r="C1816" s="3" t="s">
        <v>16072</v>
      </c>
    </row>
    <row r="1817" spans="1:3">
      <c r="A1817" t="s">
        <v>18478</v>
      </c>
      <c r="B1817" t="str">
        <f t="shared" si="28"/>
        <v>QUVU</v>
      </c>
      <c r="C1817" s="3" t="s">
        <v>16079</v>
      </c>
    </row>
    <row r="1818" spans="1:3">
      <c r="A1818" t="s">
        <v>18479</v>
      </c>
      <c r="B1818" t="str">
        <f t="shared" si="28"/>
        <v>NBGR</v>
      </c>
      <c r="C1818" s="3" t="s">
        <v>16080</v>
      </c>
    </row>
    <row r="1819" spans="1:3">
      <c r="A1819" t="s">
        <v>18480</v>
      </c>
      <c r="B1819" t="str">
        <f t="shared" si="28"/>
        <v>NBCE</v>
      </c>
      <c r="C1819" s="3" t="s">
        <v>16081</v>
      </c>
    </row>
    <row r="1820" spans="1:3">
      <c r="A1820" t="s">
        <v>18481</v>
      </c>
      <c r="B1820" t="str">
        <f t="shared" si="28"/>
        <v>CGRO</v>
      </c>
      <c r="C1820" s="3" t="s">
        <v>16082</v>
      </c>
    </row>
    <row r="1821" spans="1:3">
      <c r="A1821" t="s">
        <v>18482</v>
      </c>
      <c r="B1821" t="str">
        <f t="shared" si="28"/>
        <v>BLCR</v>
      </c>
      <c r="C1821" s="3" t="s">
        <v>16107</v>
      </c>
    </row>
    <row r="1822" spans="1:3">
      <c r="A1822" t="s">
        <v>18483</v>
      </c>
      <c r="B1822" t="str">
        <f t="shared" si="28"/>
        <v>FTHF</v>
      </c>
      <c r="C1822" s="3" t="s">
        <v>16117</v>
      </c>
    </row>
    <row r="1823" spans="1:3">
      <c r="A1823" t="s">
        <v>18484</v>
      </c>
      <c r="B1823" t="str">
        <f t="shared" si="28"/>
        <v>DVDN</v>
      </c>
      <c r="C1823" s="3" t="s">
        <v>16119</v>
      </c>
    </row>
    <row r="1824" spans="1:3">
      <c r="A1824" t="s">
        <v>18485</v>
      </c>
      <c r="B1824" t="str">
        <f t="shared" si="28"/>
        <v>JHAC</v>
      </c>
      <c r="C1824" s="3" t="s">
        <v>16120</v>
      </c>
    </row>
    <row r="1825" spans="1:3">
      <c r="A1825" t="s">
        <v>18486</v>
      </c>
      <c r="B1825" t="str">
        <f t="shared" si="28"/>
        <v>DFVX</v>
      </c>
      <c r="C1825" s="3" t="s">
        <v>16121</v>
      </c>
    </row>
    <row r="1826" spans="1:3">
      <c r="A1826" t="s">
        <v>18487</v>
      </c>
      <c r="B1826" t="str">
        <f t="shared" si="28"/>
        <v>KNGS</v>
      </c>
      <c r="C1826" s="3" t="s">
        <v>16125</v>
      </c>
    </row>
    <row r="1827" spans="1:3">
      <c r="A1827" t="s">
        <v>18488</v>
      </c>
      <c r="B1827" t="str">
        <f t="shared" si="28"/>
        <v>JDOC</v>
      </c>
      <c r="C1827" s="3" t="s">
        <v>16126</v>
      </c>
    </row>
    <row r="1828" spans="1:3">
      <c r="A1828" t="s">
        <v>18489</v>
      </c>
      <c r="B1828" t="str">
        <f t="shared" si="28"/>
        <v>FFOG</v>
      </c>
      <c r="C1828" s="3" t="s">
        <v>16128</v>
      </c>
    </row>
    <row r="1829" spans="1:3">
      <c r="A1829" t="s">
        <v>16665</v>
      </c>
      <c r="B1829" t="str">
        <f t="shared" si="28"/>
        <v>TBG</v>
      </c>
      <c r="C1829" s="3" t="s">
        <v>16130</v>
      </c>
    </row>
    <row r="1830" spans="1:3">
      <c r="A1830" t="s">
        <v>18490</v>
      </c>
      <c r="B1830" t="str">
        <f t="shared" si="28"/>
        <v>LQAI</v>
      </c>
      <c r="C1830" s="3" t="s">
        <v>16131</v>
      </c>
    </row>
    <row r="1831" spans="1:3">
      <c r="A1831" t="s">
        <v>18491</v>
      </c>
      <c r="B1831" t="str">
        <f t="shared" si="28"/>
        <v>BEEZ</v>
      </c>
      <c r="C1831" s="3" t="s">
        <v>16136</v>
      </c>
    </row>
    <row r="1832" spans="1:3">
      <c r="A1832" t="s">
        <v>18492</v>
      </c>
      <c r="B1832" t="str">
        <f t="shared" si="28"/>
        <v>BWTG</v>
      </c>
      <c r="C1832" s="3" t="s">
        <v>16138</v>
      </c>
    </row>
    <row r="1833" spans="1:3">
      <c r="A1833" t="s">
        <v>18493</v>
      </c>
      <c r="B1833" t="str">
        <f t="shared" si="28"/>
        <v>AVMC</v>
      </c>
      <c r="C1833" s="3" t="s">
        <v>16140</v>
      </c>
    </row>
    <row r="1834" spans="1:3">
      <c r="A1834" t="s">
        <v>18494</v>
      </c>
      <c r="B1834" t="str">
        <f t="shared" si="28"/>
        <v>AVEE</v>
      </c>
      <c r="C1834" s="3" t="s">
        <v>16141</v>
      </c>
    </row>
    <row r="1835" spans="1:3">
      <c r="A1835" t="s">
        <v>18495</v>
      </c>
      <c r="B1835" t="str">
        <f t="shared" si="28"/>
        <v>AVMV</v>
      </c>
      <c r="C1835" s="3" t="s">
        <v>16142</v>
      </c>
    </row>
    <row r="1836" spans="1:3">
      <c r="A1836" t="s">
        <v>18496</v>
      </c>
      <c r="B1836" t="str">
        <f t="shared" si="28"/>
        <v>DYNI</v>
      </c>
      <c r="C1836" s="3" t="s">
        <v>16143</v>
      </c>
    </row>
    <row r="1837" spans="1:3">
      <c r="A1837" t="s">
        <v>18497</v>
      </c>
      <c r="B1837" t="str">
        <f t="shared" si="28"/>
        <v>QLTY</v>
      </c>
      <c r="C1837" s="3" t="s">
        <v>16149</v>
      </c>
    </row>
    <row r="1838" spans="1:3">
      <c r="A1838" t="s">
        <v>18498</v>
      </c>
      <c r="B1838" t="str">
        <f t="shared" si="28"/>
        <v>CRTC</v>
      </c>
      <c r="C1838" s="3" t="s">
        <v>16154</v>
      </c>
    </row>
    <row r="1839" spans="1:3">
      <c r="A1839" t="s">
        <v>18499</v>
      </c>
      <c r="B1839" t="str">
        <f t="shared" si="28"/>
        <v>FENI</v>
      </c>
      <c r="C1839" s="3" t="s">
        <v>16156</v>
      </c>
    </row>
    <row r="1840" spans="1:3">
      <c r="A1840" t="s">
        <v>18500</v>
      </c>
      <c r="B1840" t="str">
        <f t="shared" si="28"/>
        <v>FELC</v>
      </c>
      <c r="C1840" s="3" t="s">
        <v>16157</v>
      </c>
    </row>
    <row r="1841" spans="1:3">
      <c r="A1841" t="s">
        <v>18501</v>
      </c>
      <c r="B1841" t="str">
        <f t="shared" si="28"/>
        <v>FELG</v>
      </c>
      <c r="C1841" s="3" t="s">
        <v>16158</v>
      </c>
    </row>
    <row r="1842" spans="1:3">
      <c r="A1842" t="s">
        <v>18502</v>
      </c>
      <c r="B1842" t="str">
        <f t="shared" si="28"/>
        <v>FELV</v>
      </c>
      <c r="C1842" s="3" t="s">
        <v>16159</v>
      </c>
    </row>
    <row r="1843" spans="1:3">
      <c r="A1843" t="s">
        <v>18503</v>
      </c>
      <c r="B1843" t="str">
        <f t="shared" si="28"/>
        <v>FMDE</v>
      </c>
      <c r="C1843" s="3" t="s">
        <v>16160</v>
      </c>
    </row>
    <row r="1844" spans="1:3">
      <c r="A1844" t="s">
        <v>18504</v>
      </c>
      <c r="B1844" t="str">
        <f t="shared" si="28"/>
        <v>FESM</v>
      </c>
      <c r="C1844" s="3" t="s">
        <v>16161</v>
      </c>
    </row>
    <row r="1845" spans="1:3">
      <c r="A1845" t="s">
        <v>18505</v>
      </c>
      <c r="B1845" t="str">
        <f t="shared" si="28"/>
        <v>GHEE</v>
      </c>
      <c r="C1845" s="3" t="s">
        <v>16165</v>
      </c>
    </row>
    <row r="1846" spans="1:3">
      <c r="A1846" t="s">
        <v>18506</v>
      </c>
      <c r="B1846" t="str">
        <f t="shared" si="28"/>
        <v>AGQI</v>
      </c>
      <c r="C1846" s="3" t="s">
        <v>16166</v>
      </c>
    </row>
    <row r="1847" spans="1:3">
      <c r="A1847" t="s">
        <v>18507</v>
      </c>
      <c r="B1847" t="str">
        <f t="shared" si="28"/>
        <v>HRTS</v>
      </c>
      <c r="C1847" s="3" t="s">
        <v>16167</v>
      </c>
    </row>
    <row r="1848" spans="1:3">
      <c r="A1848" t="s">
        <v>18508</v>
      </c>
      <c r="B1848" t="str">
        <f t="shared" si="28"/>
        <v>CPAI</v>
      </c>
      <c r="C1848" s="3" t="s">
        <v>16170</v>
      </c>
    </row>
    <row r="1849" spans="1:3">
      <c r="A1849" t="s">
        <v>18509</v>
      </c>
      <c r="B1849" t="str">
        <f t="shared" si="28"/>
        <v>BILD</v>
      </c>
      <c r="C1849" s="3" t="s">
        <v>16171</v>
      </c>
    </row>
    <row r="1850" spans="1:3">
      <c r="A1850" t="s">
        <v>18510</v>
      </c>
      <c r="B1850" t="str">
        <f t="shared" si="28"/>
        <v>PWER</v>
      </c>
      <c r="C1850" s="3" t="s">
        <v>16172</v>
      </c>
    </row>
    <row r="1851" spans="1:3">
      <c r="A1851" t="s">
        <v>18511</v>
      </c>
      <c r="B1851" t="str">
        <f t="shared" si="28"/>
        <v>SMCO</v>
      </c>
      <c r="C1851" s="3" t="s">
        <v>16173</v>
      </c>
    </row>
    <row r="1852" spans="1:3">
      <c r="A1852" t="s">
        <v>18512</v>
      </c>
      <c r="B1852" t="str">
        <f t="shared" si="28"/>
        <v>GGUS</v>
      </c>
      <c r="C1852" s="3" t="s">
        <v>16174</v>
      </c>
    </row>
    <row r="1853" spans="1:3">
      <c r="A1853" t="s">
        <v>18513</v>
      </c>
      <c r="B1853" t="str">
        <f t="shared" si="28"/>
        <v>GVUS</v>
      </c>
      <c r="C1853" s="3" t="s">
        <v>16175</v>
      </c>
    </row>
    <row r="1854" spans="1:3">
      <c r="A1854" t="s">
        <v>16711</v>
      </c>
      <c r="B1854" t="str">
        <f t="shared" si="28"/>
        <v>LBO</v>
      </c>
      <c r="C1854" s="3" t="s">
        <v>16176</v>
      </c>
    </row>
    <row r="1855" spans="1:3">
      <c r="A1855" t="s">
        <v>18514</v>
      </c>
      <c r="B1855" t="str">
        <f t="shared" si="28"/>
        <v>NRSH</v>
      </c>
      <c r="C1855" s="3" t="s">
        <v>16177</v>
      </c>
    </row>
    <row r="1856" spans="1:3">
      <c r="A1856" t="s">
        <v>18515</v>
      </c>
      <c r="B1856" t="str">
        <f t="shared" si="28"/>
        <v>SPTE</v>
      </c>
      <c r="C1856" s="3" t="s">
        <v>16178</v>
      </c>
    </row>
    <row r="1857" spans="1:3">
      <c r="A1857" t="s">
        <v>18516</v>
      </c>
      <c r="B1857" t="str">
        <f t="shared" si="28"/>
        <v>VGSR</v>
      </c>
      <c r="C1857" s="3" t="s">
        <v>16181</v>
      </c>
    </row>
    <row r="1858" spans="1:3">
      <c r="A1858" t="s">
        <v>18517</v>
      </c>
      <c r="B1858" t="str">
        <f t="shared" ref="B1858:B1861" si="29">IF(LEFT(C1858,1)="U",RIGHT(C1858,LEN(C1858)-2),RIGHT(C1858,LEN(C1858)-1))</f>
        <v>VMAX</v>
      </c>
      <c r="C1858" s="3" t="s">
        <v>16183</v>
      </c>
    </row>
    <row r="1859" spans="1:3">
      <c r="A1859" t="s">
        <v>18518</v>
      </c>
      <c r="B1859" t="str">
        <f t="shared" si="29"/>
        <v>DIVG</v>
      </c>
      <c r="C1859" s="3" t="s">
        <v>16184</v>
      </c>
    </row>
    <row r="1860" spans="1:3">
      <c r="A1860" t="s">
        <v>18519</v>
      </c>
      <c r="B1860" t="str">
        <f t="shared" si="29"/>
        <v>QOWZ</v>
      </c>
      <c r="C1860" s="3" t="s">
        <v>16186</v>
      </c>
    </row>
    <row r="1861" spans="1:3">
      <c r="A1861" t="s">
        <v>18520</v>
      </c>
      <c r="B1861" t="str">
        <f t="shared" si="29"/>
        <v>HQGO</v>
      </c>
      <c r="C1861" s="3" t="s">
        <v>16187</v>
      </c>
    </row>
    <row r="1862" spans="1:3">
      <c r="C1862" s="3"/>
    </row>
    <row r="1863" spans="1:3">
      <c r="C1863" s="3"/>
    </row>
    <row r="1864" spans="1:3">
      <c r="C1864" s="3"/>
    </row>
    <row r="1865" spans="1:3">
      <c r="C1865" s="3"/>
    </row>
    <row r="1866" spans="1:3">
      <c r="C1866" s="3"/>
    </row>
    <row r="1867" spans="1:3">
      <c r="C1867" s="3"/>
    </row>
    <row r="1868" spans="1:3">
      <c r="C1868" s="3"/>
    </row>
    <row r="1869" spans="1:3">
      <c r="C1869" s="3"/>
    </row>
    <row r="1870" spans="1:3">
      <c r="C1870" s="3"/>
    </row>
    <row r="1871" spans="1:3">
      <c r="C1871" s="3"/>
    </row>
    <row r="1872" spans="1:3">
      <c r="C1872" s="3"/>
    </row>
    <row r="1873" spans="3:3">
      <c r="C1873" s="3"/>
    </row>
    <row r="1874" spans="3:3">
      <c r="C1874" s="3"/>
    </row>
    <row r="1875" spans="3:3">
      <c r="C1875" s="3"/>
    </row>
    <row r="1876" spans="3:3">
      <c r="C1876" s="3"/>
    </row>
    <row r="1877" spans="3:3">
      <c r="C1877" s="3"/>
    </row>
    <row r="1878" spans="3:3">
      <c r="C1878" s="3"/>
    </row>
    <row r="1879" spans="3:3">
      <c r="C1879" s="3"/>
    </row>
    <row r="1880" spans="3:3">
      <c r="C1880" s="3"/>
    </row>
    <row r="1881" spans="3:3">
      <c r="C1881" s="3"/>
    </row>
    <row r="1882" spans="3:3">
      <c r="C1882" s="3"/>
    </row>
    <row r="1883" spans="3:3">
      <c r="C1883" s="3"/>
    </row>
    <row r="1884" spans="3:3">
      <c r="C1884" s="3"/>
    </row>
    <row r="1885" spans="3:3">
      <c r="C1885" s="3"/>
    </row>
    <row r="1886" spans="3:3">
      <c r="C1886" s="3"/>
    </row>
    <row r="1887" spans="3:3">
      <c r="C1887" s="3"/>
    </row>
    <row r="1888" spans="3:3">
      <c r="C1888" s="3"/>
    </row>
    <row r="1889" spans="3:3">
      <c r="C1889" s="3"/>
    </row>
    <row r="1890" spans="3:3">
      <c r="C1890" s="3"/>
    </row>
    <row r="1891" spans="3:3">
      <c r="C1891" s="3"/>
    </row>
    <row r="1892" spans="3:3">
      <c r="C1892" s="3"/>
    </row>
    <row r="1893" spans="3:3">
      <c r="C1893" s="3"/>
    </row>
    <row r="1894" spans="3:3">
      <c r="C1894" s="3"/>
    </row>
    <row r="1895" spans="3:3">
      <c r="C1895" s="3"/>
    </row>
    <row r="1896" spans="3:3">
      <c r="C1896" s="3"/>
    </row>
    <row r="1897" spans="3:3">
      <c r="C1897" s="3"/>
    </row>
    <row r="1898" spans="3:3">
      <c r="C1898" s="3"/>
    </row>
    <row r="1899" spans="3:3">
      <c r="C1899" s="3"/>
    </row>
    <row r="1900" spans="3:3">
      <c r="C1900" s="3"/>
    </row>
    <row r="1901" spans="3:3">
      <c r="C1901" s="3"/>
    </row>
    <row r="1902" spans="3:3">
      <c r="C1902" s="3"/>
    </row>
    <row r="1903" spans="3:3">
      <c r="C1903" s="3"/>
    </row>
    <row r="1904" spans="3:3">
      <c r="C1904" s="3"/>
    </row>
    <row r="1905" spans="3:3">
      <c r="C1905" s="3"/>
    </row>
    <row r="1906" spans="3:3">
      <c r="C1906" s="3"/>
    </row>
    <row r="1907" spans="3:3">
      <c r="C1907" s="3"/>
    </row>
    <row r="1908" spans="3:3">
      <c r="C1908" s="3"/>
    </row>
    <row r="1909" spans="3:3">
      <c r="C1909" s="3"/>
    </row>
    <row r="1910" spans="3:3">
      <c r="C1910" s="3"/>
    </row>
    <row r="1911" spans="3:3">
      <c r="C1911" s="3"/>
    </row>
    <row r="1912" spans="3:3">
      <c r="C1912" s="3"/>
    </row>
    <row r="1913" spans="3:3">
      <c r="C1913" s="3"/>
    </row>
    <row r="1914" spans="3:3">
      <c r="C1914" s="3"/>
    </row>
    <row r="1915" spans="3:3">
      <c r="C1915" s="3"/>
    </row>
    <row r="1916" spans="3:3">
      <c r="C1916" s="3"/>
    </row>
    <row r="1917" spans="3:3">
      <c r="C1917" s="3"/>
    </row>
    <row r="1918" spans="3:3">
      <c r="C1918" s="3"/>
    </row>
    <row r="1919" spans="3:3">
      <c r="C1919" s="3"/>
    </row>
    <row r="1920" spans="3:3">
      <c r="C1920" s="3"/>
    </row>
    <row r="1921" spans="3:3">
      <c r="C1921" s="3"/>
    </row>
    <row r="1922" spans="3:3">
      <c r="C1922" s="3"/>
    </row>
    <row r="1923" spans="3:3">
      <c r="C1923" s="3"/>
    </row>
    <row r="1924" spans="3:3">
      <c r="C1924" s="3"/>
    </row>
    <row r="1925" spans="3:3">
      <c r="C1925" s="3"/>
    </row>
    <row r="1926" spans="3:3">
      <c r="C1926" s="3"/>
    </row>
    <row r="1927" spans="3:3">
      <c r="C1927" s="3"/>
    </row>
    <row r="1928" spans="3:3">
      <c r="C1928" s="3"/>
    </row>
    <row r="1929" spans="3:3">
      <c r="C1929" s="3"/>
    </row>
    <row r="1930" spans="3:3">
      <c r="C1930" s="3"/>
    </row>
    <row r="1931" spans="3:3">
      <c r="C1931" s="3"/>
    </row>
    <row r="1932" spans="3:3">
      <c r="C1932" s="3"/>
    </row>
    <row r="1933" spans="3:3">
      <c r="C1933" s="3"/>
    </row>
    <row r="1934" spans="3:3">
      <c r="C1934" s="3"/>
    </row>
    <row r="1935" spans="3:3">
      <c r="C1935" s="3"/>
    </row>
    <row r="1936" spans="3:3">
      <c r="C1936" s="3"/>
    </row>
    <row r="1937" spans="3:3">
      <c r="C1937" s="3"/>
    </row>
    <row r="1938" spans="3:3">
      <c r="C1938" s="3"/>
    </row>
    <row r="1939" spans="3:3">
      <c r="C1939" s="3"/>
    </row>
    <row r="1940" spans="3:3">
      <c r="C1940" s="3"/>
    </row>
    <row r="1941" spans="3:3">
      <c r="C1941" s="3"/>
    </row>
    <row r="1942" spans="3:3">
      <c r="C1942" s="3"/>
    </row>
    <row r="1943" spans="3:3">
      <c r="C1943" s="3"/>
    </row>
    <row r="1944" spans="3:3">
      <c r="C1944" s="3"/>
    </row>
    <row r="1945" spans="3:3">
      <c r="C1945" s="3"/>
    </row>
    <row r="1946" spans="3:3">
      <c r="C1946" s="3"/>
    </row>
    <row r="1947" spans="3:3">
      <c r="C1947" s="3"/>
    </row>
    <row r="1948" spans="3:3">
      <c r="C1948" s="3"/>
    </row>
    <row r="1949" spans="3:3">
      <c r="C1949" s="3"/>
    </row>
    <row r="1950" spans="3:3">
      <c r="C1950" s="3"/>
    </row>
    <row r="1951" spans="3:3">
      <c r="C1951" s="3"/>
    </row>
    <row r="1952" spans="3:3">
      <c r="C1952" s="3"/>
    </row>
    <row r="1953" spans="3:3">
      <c r="C1953" s="3"/>
    </row>
    <row r="1954" spans="3:3">
      <c r="C1954" s="3"/>
    </row>
    <row r="1955" spans="3:3">
      <c r="C1955" s="3"/>
    </row>
    <row r="1956" spans="3:3">
      <c r="C1956" s="3"/>
    </row>
    <row r="1957" spans="3:3">
      <c r="C1957" s="3"/>
    </row>
    <row r="1958" spans="3:3">
      <c r="C1958" s="3"/>
    </row>
    <row r="1959" spans="3:3">
      <c r="C1959" s="3"/>
    </row>
    <row r="1960" spans="3:3">
      <c r="C1960" s="3"/>
    </row>
    <row r="1961" spans="3:3">
      <c r="C1961" s="3"/>
    </row>
    <row r="1962" spans="3:3">
      <c r="C1962" s="3"/>
    </row>
    <row r="1963" spans="3:3">
      <c r="C1963" s="3"/>
    </row>
    <row r="1964" spans="3:3">
      <c r="C1964" s="3"/>
    </row>
    <row r="1965" spans="3:3">
      <c r="C1965" s="3"/>
    </row>
    <row r="1966" spans="3:3">
      <c r="C1966" s="3"/>
    </row>
    <row r="1967" spans="3:3">
      <c r="C1967" s="3"/>
    </row>
    <row r="1968" spans="3:3">
      <c r="C1968" s="3"/>
    </row>
    <row r="1969" spans="3:3">
      <c r="C1969" s="3"/>
    </row>
    <row r="1970" spans="3:3">
      <c r="C1970" s="3"/>
    </row>
    <row r="1971" spans="3:3">
      <c r="C1971" s="3"/>
    </row>
    <row r="1972" spans="3:3">
      <c r="C1972" s="3"/>
    </row>
    <row r="1973" spans="3:3">
      <c r="C1973" s="3"/>
    </row>
    <row r="1974" spans="3:3">
      <c r="C1974" s="3"/>
    </row>
    <row r="1975" spans="3:3">
      <c r="C1975" s="3"/>
    </row>
    <row r="1976" spans="3:3">
      <c r="C1976" s="3"/>
    </row>
    <row r="1977" spans="3:3">
      <c r="C1977" s="3"/>
    </row>
    <row r="1978" spans="3:3">
      <c r="C1978" s="3"/>
    </row>
    <row r="1979" spans="3:3">
      <c r="C1979" s="3"/>
    </row>
    <row r="1980" spans="3:3">
      <c r="C1980" s="3"/>
    </row>
    <row r="1981" spans="3:3">
      <c r="C1981" s="3"/>
    </row>
    <row r="1982" spans="3:3">
      <c r="C1982" s="3"/>
    </row>
    <row r="1983" spans="3:3">
      <c r="C1983" s="3"/>
    </row>
    <row r="1984" spans="3:3">
      <c r="C1984" s="3"/>
    </row>
    <row r="1985" spans="3:3">
      <c r="C1985" s="3"/>
    </row>
    <row r="1986" spans="3:3">
      <c r="C1986" s="3"/>
    </row>
    <row r="1987" spans="3:3">
      <c r="C1987" s="3"/>
    </row>
    <row r="1988" spans="3:3">
      <c r="C1988" s="3"/>
    </row>
    <row r="1989" spans="3:3">
      <c r="C1989" s="3"/>
    </row>
    <row r="1990" spans="3:3">
      <c r="C1990" s="3"/>
    </row>
    <row r="1991" spans="3:3">
      <c r="C1991" s="3"/>
    </row>
    <row r="1992" spans="3:3">
      <c r="C1992" s="3"/>
    </row>
    <row r="1993" spans="3:3">
      <c r="C1993" s="3"/>
    </row>
    <row r="1994" spans="3:3">
      <c r="C1994" s="3"/>
    </row>
    <row r="1995" spans="3:3">
      <c r="C1995" s="3"/>
    </row>
    <row r="1996" spans="3:3">
      <c r="C1996" s="3"/>
    </row>
    <row r="1997" spans="3:3">
      <c r="C1997" s="3"/>
    </row>
    <row r="1998" spans="3:3">
      <c r="C1998" s="3"/>
    </row>
    <row r="1999" spans="3:3">
      <c r="C1999" s="3"/>
    </row>
    <row r="2000" spans="3:3">
      <c r="C2000" s="3"/>
    </row>
    <row r="2001" spans="3:3">
      <c r="C2001" s="3"/>
    </row>
    <row r="2002" spans="3:3">
      <c r="C2002" s="3"/>
    </row>
    <row r="2003" spans="3:3">
      <c r="C2003" s="3"/>
    </row>
    <row r="2004" spans="3:3">
      <c r="C2004" s="3"/>
    </row>
    <row r="2005" spans="3:3">
      <c r="C2005" s="3"/>
    </row>
    <row r="2006" spans="3:3">
      <c r="C2006" s="3"/>
    </row>
    <row r="2007" spans="3:3">
      <c r="C2007" s="3"/>
    </row>
    <row r="2008" spans="3:3">
      <c r="C2008" s="3"/>
    </row>
    <row r="2009" spans="3:3">
      <c r="C2009" s="3"/>
    </row>
    <row r="2010" spans="3:3">
      <c r="C2010" s="3"/>
    </row>
    <row r="2011" spans="3:3">
      <c r="C2011" s="3"/>
    </row>
    <row r="2012" spans="3:3">
      <c r="C2012" s="3"/>
    </row>
    <row r="2013" spans="3:3">
      <c r="C2013" s="3"/>
    </row>
    <row r="2014" spans="3:3">
      <c r="C2014" s="3"/>
    </row>
    <row r="2015" spans="3:3">
      <c r="C2015" s="3"/>
    </row>
    <row r="2016" spans="3:3">
      <c r="C2016" s="3"/>
    </row>
    <row r="2017" spans="3:3">
      <c r="C2017" s="3"/>
    </row>
    <row r="2018" spans="3:3">
      <c r="C2018" s="3"/>
    </row>
    <row r="2019" spans="3:3">
      <c r="C2019" s="3"/>
    </row>
    <row r="2020" spans="3:3">
      <c r="C2020" s="3"/>
    </row>
    <row r="2021" spans="3:3">
      <c r="C2021" s="3"/>
    </row>
    <row r="2022" spans="3:3">
      <c r="C2022" s="3"/>
    </row>
    <row r="2023" spans="3:3">
      <c r="C2023" s="3"/>
    </row>
    <row r="2024" spans="3:3">
      <c r="C2024" s="3"/>
    </row>
    <row r="2025" spans="3:3">
      <c r="C2025" s="3"/>
    </row>
    <row r="2026" spans="3:3">
      <c r="C2026" s="3"/>
    </row>
    <row r="2027" spans="3:3">
      <c r="C2027" s="3"/>
    </row>
    <row r="2028" spans="3:3">
      <c r="C2028" s="3"/>
    </row>
    <row r="2029" spans="3:3">
      <c r="C2029" s="3"/>
    </row>
    <row r="2030" spans="3:3">
      <c r="C2030" s="3"/>
    </row>
    <row r="2031" spans="3:3">
      <c r="C2031" s="3"/>
    </row>
    <row r="2032" spans="3:3">
      <c r="C2032" s="3"/>
    </row>
    <row r="2033" spans="3:3">
      <c r="C2033" s="3"/>
    </row>
    <row r="2034" spans="3:3">
      <c r="C2034" s="3"/>
    </row>
    <row r="2035" spans="3:3">
      <c r="C2035" s="3"/>
    </row>
    <row r="2036" spans="3:3">
      <c r="C2036" s="3"/>
    </row>
    <row r="2037" spans="3:3">
      <c r="C2037" s="3"/>
    </row>
    <row r="2038" spans="3:3">
      <c r="C2038" s="3"/>
    </row>
    <row r="2039" spans="3:3">
      <c r="C2039" s="3"/>
    </row>
    <row r="2040" spans="3:3">
      <c r="C2040" s="3"/>
    </row>
    <row r="2041" spans="3:3">
      <c r="C2041" s="3"/>
    </row>
    <row r="2042" spans="3:3">
      <c r="C2042" s="3"/>
    </row>
    <row r="2043" spans="3:3">
      <c r="C2043" s="3"/>
    </row>
    <row r="2044" spans="3:3">
      <c r="C2044" s="3"/>
    </row>
    <row r="2045" spans="3:3">
      <c r="C2045" s="3"/>
    </row>
    <row r="2046" spans="3:3">
      <c r="C2046" s="3"/>
    </row>
    <row r="2047" spans="3:3">
      <c r="C2047" s="3"/>
    </row>
    <row r="2048" spans="3:3">
      <c r="C2048" s="3"/>
    </row>
    <row r="2049" spans="3:3">
      <c r="C2049" s="3"/>
    </row>
    <row r="2050" spans="3:3">
      <c r="C2050" s="3"/>
    </row>
    <row r="2051" spans="3:3">
      <c r="C2051" s="3"/>
    </row>
    <row r="2052" spans="3:3">
      <c r="C2052" s="3"/>
    </row>
    <row r="2053" spans="3:3">
      <c r="C2053" s="3"/>
    </row>
    <row r="2054" spans="3:3">
      <c r="C2054" s="3"/>
    </row>
    <row r="2055" spans="3:3">
      <c r="C2055" s="3"/>
    </row>
    <row r="2056" spans="3:3">
      <c r="C2056" s="3"/>
    </row>
    <row r="2057" spans="3:3">
      <c r="C2057" s="3"/>
    </row>
    <row r="2058" spans="3:3">
      <c r="C2058" s="3"/>
    </row>
    <row r="2059" spans="3:3">
      <c r="C2059" s="3"/>
    </row>
    <row r="2060" spans="3:3">
      <c r="C2060" s="3"/>
    </row>
    <row r="2061" spans="3:3">
      <c r="C2061" s="3"/>
    </row>
    <row r="2062" spans="3:3">
      <c r="C2062" s="3"/>
    </row>
    <row r="2063" spans="3:3">
      <c r="C2063" s="3"/>
    </row>
    <row r="2064" spans="3:3">
      <c r="C2064" s="3"/>
    </row>
    <row r="2065" spans="3:3">
      <c r="C2065" s="3"/>
    </row>
    <row r="2066" spans="3:3">
      <c r="C2066" s="3"/>
    </row>
    <row r="2067" spans="3:3">
      <c r="C2067" s="3"/>
    </row>
    <row r="2068" spans="3:3">
      <c r="C2068" s="3"/>
    </row>
    <row r="2069" spans="3:3">
      <c r="C2069" s="3"/>
    </row>
    <row r="2070" spans="3:3">
      <c r="C2070" s="3"/>
    </row>
    <row r="2071" spans="3:3">
      <c r="C2071" s="3"/>
    </row>
    <row r="2072" spans="3:3">
      <c r="C2072" s="3"/>
    </row>
    <row r="2073" spans="3:3">
      <c r="C2073" s="3"/>
    </row>
    <row r="2074" spans="3:3">
      <c r="C2074" s="3"/>
    </row>
    <row r="2075" spans="3:3">
      <c r="C2075" s="3"/>
    </row>
    <row r="2076" spans="3:3">
      <c r="C2076" s="3"/>
    </row>
    <row r="2077" spans="3:3">
      <c r="C2077" s="3"/>
    </row>
    <row r="2078" spans="3:3">
      <c r="C2078" s="3"/>
    </row>
    <row r="2079" spans="3:3">
      <c r="C2079" s="3"/>
    </row>
    <row r="2080" spans="3:3">
      <c r="C2080" s="3"/>
    </row>
    <row r="2081" spans="3:3">
      <c r="C2081" s="3"/>
    </row>
    <row r="2082" spans="3:3">
      <c r="C2082" s="3"/>
    </row>
    <row r="2083" spans="3:3">
      <c r="C2083" s="3"/>
    </row>
    <row r="2084" spans="3:3">
      <c r="C2084" s="3"/>
    </row>
    <row r="2085" spans="3:3">
      <c r="C2085" s="3"/>
    </row>
    <row r="2086" spans="3:3">
      <c r="C2086" s="3"/>
    </row>
    <row r="2087" spans="3:3">
      <c r="C2087" s="3"/>
    </row>
    <row r="2088" spans="3:3">
      <c r="C2088" s="3"/>
    </row>
    <row r="2089" spans="3:3">
      <c r="C2089" s="3"/>
    </row>
    <row r="2090" spans="3:3">
      <c r="C2090" s="3"/>
    </row>
    <row r="2091" spans="3:3">
      <c r="C2091" s="3"/>
    </row>
    <row r="2092" spans="3:3">
      <c r="C2092" s="3"/>
    </row>
    <row r="2093" spans="3:3">
      <c r="C2093" s="3"/>
    </row>
    <row r="2094" spans="3:3">
      <c r="C2094" s="3"/>
    </row>
    <row r="2095" spans="3:3">
      <c r="C2095" s="3"/>
    </row>
    <row r="2096" spans="3:3">
      <c r="C2096" s="3"/>
    </row>
    <row r="2097" spans="3:3">
      <c r="C2097" s="3"/>
    </row>
    <row r="2098" spans="3:3">
      <c r="C2098" s="3"/>
    </row>
    <row r="2099" spans="3:3">
      <c r="C2099" s="3"/>
    </row>
    <row r="2100" spans="3:3">
      <c r="C2100" s="3"/>
    </row>
    <row r="2101" spans="3:3">
      <c r="C2101" s="3"/>
    </row>
    <row r="2102" spans="3:3">
      <c r="C2102" s="3"/>
    </row>
    <row r="2103" spans="3:3">
      <c r="C2103" s="3"/>
    </row>
    <row r="2104" spans="3:3">
      <c r="C2104" s="3"/>
    </row>
    <row r="2105" spans="3:3">
      <c r="C2105" s="3"/>
    </row>
    <row r="2106" spans="3:3">
      <c r="C2106" s="3"/>
    </row>
    <row r="2107" spans="3:3">
      <c r="C2107" s="3"/>
    </row>
    <row r="2108" spans="3:3">
      <c r="C2108" s="3"/>
    </row>
    <row r="2109" spans="3:3">
      <c r="C2109" s="3"/>
    </row>
    <row r="2110" spans="3:3">
      <c r="C2110" s="3"/>
    </row>
    <row r="2111" spans="3:3">
      <c r="C2111" s="3"/>
    </row>
    <row r="2112" spans="3:3">
      <c r="C2112" s="3"/>
    </row>
    <row r="2113" spans="3:3">
      <c r="C2113" s="3"/>
    </row>
    <row r="2114" spans="3:3">
      <c r="C2114" s="3"/>
    </row>
    <row r="2115" spans="3:3">
      <c r="C2115" s="3"/>
    </row>
    <row r="2116" spans="3:3">
      <c r="C2116" s="3"/>
    </row>
    <row r="2117" spans="3:3">
      <c r="C2117" s="3"/>
    </row>
    <row r="2118" spans="3:3">
      <c r="C2118" s="3"/>
    </row>
    <row r="2119" spans="3:3">
      <c r="C2119" s="3"/>
    </row>
    <row r="2120" spans="3:3">
      <c r="C2120" s="3"/>
    </row>
    <row r="2121" spans="3:3">
      <c r="C2121" s="3"/>
    </row>
    <row r="2122" spans="3:3">
      <c r="C2122" s="3"/>
    </row>
    <row r="2123" spans="3:3">
      <c r="C2123" s="3"/>
    </row>
    <row r="2124" spans="3:3">
      <c r="C2124" s="3"/>
    </row>
    <row r="2125" spans="3:3">
      <c r="C2125" s="3"/>
    </row>
    <row r="2126" spans="3:3">
      <c r="C2126" s="3"/>
    </row>
    <row r="2127" spans="3:3">
      <c r="C2127" s="3"/>
    </row>
    <row r="2128" spans="3:3">
      <c r="C2128" s="3"/>
    </row>
    <row r="2129" spans="3:3">
      <c r="C2129" s="3"/>
    </row>
    <row r="2130" spans="3:3">
      <c r="C2130" s="3"/>
    </row>
    <row r="2131" spans="3:3">
      <c r="C2131" s="3"/>
    </row>
    <row r="2132" spans="3:3">
      <c r="C2132" s="3"/>
    </row>
    <row r="2133" spans="3:3">
      <c r="C2133" s="3"/>
    </row>
    <row r="2134" spans="3:3">
      <c r="C2134" s="3"/>
    </row>
    <row r="2135" spans="3:3">
      <c r="C2135" s="3"/>
    </row>
    <row r="2136" spans="3:3">
      <c r="C2136" s="3"/>
    </row>
    <row r="2137" spans="3:3">
      <c r="C2137" s="3"/>
    </row>
    <row r="2138" spans="3:3">
      <c r="C2138" s="3"/>
    </row>
    <row r="2139" spans="3:3">
      <c r="C2139" s="3"/>
    </row>
    <row r="2140" spans="3:3">
      <c r="C2140" s="3"/>
    </row>
    <row r="2141" spans="3:3">
      <c r="C2141" s="3"/>
    </row>
    <row r="2142" spans="3:3">
      <c r="C2142" s="3"/>
    </row>
    <row r="2143" spans="3:3">
      <c r="C2143" s="3"/>
    </row>
    <row r="2144" spans="3:3">
      <c r="C2144" s="3"/>
    </row>
    <row r="2145" spans="3:3">
      <c r="C2145" s="3"/>
    </row>
    <row r="2146" spans="3:3">
      <c r="C2146" s="3"/>
    </row>
    <row r="2147" spans="3:3">
      <c r="C2147" s="3"/>
    </row>
    <row r="2148" spans="3:3">
      <c r="C2148" s="3"/>
    </row>
    <row r="2149" spans="3:3">
      <c r="C2149" s="3"/>
    </row>
    <row r="2150" spans="3:3">
      <c r="C2150" s="3"/>
    </row>
    <row r="2151" spans="3:3">
      <c r="C2151" s="3"/>
    </row>
    <row r="2152" spans="3:3">
      <c r="C2152" s="3"/>
    </row>
    <row r="2153" spans="3:3">
      <c r="C2153" s="3"/>
    </row>
    <row r="2154" spans="3:3">
      <c r="C2154" s="3"/>
    </row>
    <row r="2155" spans="3:3">
      <c r="C2155" s="3"/>
    </row>
    <row r="2156" spans="3:3">
      <c r="C2156" s="3"/>
    </row>
    <row r="2157" spans="3:3">
      <c r="C2157" s="3"/>
    </row>
    <row r="2158" spans="3:3">
      <c r="C2158" s="3"/>
    </row>
    <row r="2159" spans="3:3">
      <c r="C2159" s="3"/>
    </row>
    <row r="2160" spans="3:3">
      <c r="C2160" s="3"/>
    </row>
    <row r="2161" spans="3:3">
      <c r="C2161" s="3"/>
    </row>
    <row r="2162" spans="3:3">
      <c r="C2162" s="3"/>
    </row>
    <row r="2163" spans="3:3">
      <c r="C2163" s="3"/>
    </row>
    <row r="2164" spans="3:3">
      <c r="C2164" s="3"/>
    </row>
    <row r="2165" spans="3:3">
      <c r="C2165" s="3"/>
    </row>
    <row r="2166" spans="3:3">
      <c r="C2166" s="3"/>
    </row>
    <row r="2167" spans="3:3">
      <c r="C2167" s="3"/>
    </row>
    <row r="2168" spans="3:3">
      <c r="C2168" s="3"/>
    </row>
    <row r="2169" spans="3:3">
      <c r="C2169" s="3"/>
    </row>
    <row r="2170" spans="3:3">
      <c r="C2170" s="3"/>
    </row>
    <row r="2171" spans="3:3">
      <c r="C2171" s="3"/>
    </row>
    <row r="2172" spans="3:3">
      <c r="C2172" s="3"/>
    </row>
    <row r="2173" spans="3:3">
      <c r="C2173" s="3"/>
    </row>
    <row r="2174" spans="3:3">
      <c r="C2174" s="3"/>
    </row>
    <row r="2175" spans="3:3">
      <c r="C2175" s="3"/>
    </row>
    <row r="2176" spans="3:3">
      <c r="C2176" s="3"/>
    </row>
    <row r="2177" spans="3:3">
      <c r="C2177" s="3"/>
    </row>
    <row r="2178" spans="3:3">
      <c r="C2178" s="3"/>
    </row>
    <row r="2179" spans="3:3">
      <c r="C2179" s="3"/>
    </row>
    <row r="2180" spans="3:3">
      <c r="C2180" s="3"/>
    </row>
    <row r="2181" spans="3:3">
      <c r="C2181" s="3"/>
    </row>
    <row r="2182" spans="3:3">
      <c r="C2182" s="3"/>
    </row>
    <row r="2183" spans="3:3">
      <c r="C2183" s="3"/>
    </row>
    <row r="2184" spans="3:3">
      <c r="C2184" s="3"/>
    </row>
    <row r="2185" spans="3:3">
      <c r="C2185" s="3"/>
    </row>
    <row r="2186" spans="3:3">
      <c r="C2186" s="3"/>
    </row>
    <row r="2187" spans="3:3">
      <c r="C2187" s="3"/>
    </row>
    <row r="2188" spans="3:3">
      <c r="C2188" s="3"/>
    </row>
    <row r="2189" spans="3:3">
      <c r="C2189" s="3"/>
    </row>
    <row r="2190" spans="3:3">
      <c r="C2190" s="3"/>
    </row>
    <row r="2191" spans="3:3">
      <c r="C2191" s="3"/>
    </row>
    <row r="2192" spans="3:3">
      <c r="C2192" s="3"/>
    </row>
    <row r="2193" spans="3:3">
      <c r="C2193" s="3"/>
    </row>
    <row r="2194" spans="3:3">
      <c r="C2194" s="3"/>
    </row>
    <row r="2195" spans="3:3">
      <c r="C2195" s="3"/>
    </row>
    <row r="2196" spans="3:3">
      <c r="C2196" s="3"/>
    </row>
    <row r="2197" spans="3:3">
      <c r="C2197" s="3"/>
    </row>
    <row r="2198" spans="3:3">
      <c r="C2198" s="3"/>
    </row>
    <row r="2199" spans="3:3">
      <c r="C2199" s="3"/>
    </row>
    <row r="2200" spans="3:3">
      <c r="C2200" s="3"/>
    </row>
    <row r="2201" spans="3:3">
      <c r="C2201" s="3"/>
    </row>
    <row r="2202" spans="3:3">
      <c r="C2202" s="3"/>
    </row>
    <row r="2203" spans="3:3">
      <c r="C2203" s="3"/>
    </row>
    <row r="2204" spans="3:3">
      <c r="C2204" s="3"/>
    </row>
    <row r="2205" spans="3:3">
      <c r="C2205" s="3"/>
    </row>
    <row r="2206" spans="3:3">
      <c r="C2206" s="3"/>
    </row>
    <row r="2207" spans="3:3">
      <c r="C2207" s="3"/>
    </row>
    <row r="2208" spans="3:3">
      <c r="C2208" s="3"/>
    </row>
    <row r="2209" spans="3:3">
      <c r="C2209" s="3"/>
    </row>
    <row r="2210" spans="3:3">
      <c r="C2210" s="3"/>
    </row>
    <row r="2211" spans="3:3">
      <c r="C2211" s="3"/>
    </row>
    <row r="2212" spans="3:3">
      <c r="C2212" s="3"/>
    </row>
    <row r="2213" spans="3:3">
      <c r="C2213" s="3"/>
    </row>
    <row r="2214" spans="3:3">
      <c r="C2214" s="3"/>
    </row>
    <row r="2215" spans="3:3">
      <c r="C2215" s="3"/>
    </row>
    <row r="2216" spans="3:3">
      <c r="C2216" s="3"/>
    </row>
    <row r="2217" spans="3:3">
      <c r="C2217" s="3"/>
    </row>
    <row r="2218" spans="3:3">
      <c r="C2218" s="3"/>
    </row>
    <row r="2219" spans="3:3">
      <c r="C2219" s="3"/>
    </row>
    <row r="2220" spans="3:3">
      <c r="C2220" s="3"/>
    </row>
    <row r="2221" spans="3:3">
      <c r="C2221" s="3"/>
    </row>
    <row r="2222" spans="3:3">
      <c r="C2222" s="3"/>
    </row>
    <row r="2223" spans="3:3">
      <c r="C2223" s="3"/>
    </row>
    <row r="2224" spans="3:3">
      <c r="C2224" s="3"/>
    </row>
    <row r="2225" spans="3:3">
      <c r="C2225" s="3"/>
    </row>
    <row r="2226" spans="3:3">
      <c r="C2226" s="3"/>
    </row>
    <row r="2227" spans="3:3">
      <c r="C2227" s="3"/>
    </row>
    <row r="2228" spans="3:3">
      <c r="C2228" s="3"/>
    </row>
    <row r="2229" spans="3:3">
      <c r="C2229" s="3"/>
    </row>
    <row r="2230" spans="3:3">
      <c r="C2230" s="3"/>
    </row>
    <row r="2231" spans="3:3">
      <c r="C2231" s="3"/>
    </row>
    <row r="2232" spans="3:3">
      <c r="C2232" s="3"/>
    </row>
    <row r="2233" spans="3:3">
      <c r="C2233" s="3"/>
    </row>
    <row r="2234" spans="3:3">
      <c r="C2234" s="3"/>
    </row>
    <row r="2235" spans="3:3">
      <c r="C2235" s="3"/>
    </row>
    <row r="2236" spans="3:3">
      <c r="C2236" s="3"/>
    </row>
    <row r="2237" spans="3:3">
      <c r="C2237" s="3"/>
    </row>
    <row r="2238" spans="3:3">
      <c r="C2238" s="3"/>
    </row>
    <row r="2239" spans="3:3">
      <c r="C2239" s="3"/>
    </row>
    <row r="2240" spans="3:3">
      <c r="C2240" s="3"/>
    </row>
    <row r="2241" spans="3:3">
      <c r="C2241" s="3"/>
    </row>
    <row r="2242" spans="3:3">
      <c r="C2242" s="3"/>
    </row>
    <row r="2243" spans="3:3">
      <c r="C2243" s="3"/>
    </row>
    <row r="2244" spans="3:3">
      <c r="C2244" s="3"/>
    </row>
    <row r="2245" spans="3:3">
      <c r="C2245" s="3"/>
    </row>
    <row r="2246" spans="3:3">
      <c r="C2246" s="3"/>
    </row>
    <row r="2247" spans="3:3">
      <c r="C2247" s="3"/>
    </row>
    <row r="2248" spans="3:3">
      <c r="C2248" s="3"/>
    </row>
    <row r="2249" spans="3:3">
      <c r="C2249" s="3"/>
    </row>
    <row r="2250" spans="3:3">
      <c r="C2250" s="3"/>
    </row>
    <row r="2251" spans="3:3">
      <c r="C2251" s="3"/>
    </row>
    <row r="2252" spans="3:3">
      <c r="C2252" s="3"/>
    </row>
    <row r="2253" spans="3:3">
      <c r="C2253" s="3"/>
    </row>
    <row r="2254" spans="3:3">
      <c r="C2254" s="3"/>
    </row>
    <row r="2255" spans="3:3">
      <c r="C2255" s="3"/>
    </row>
    <row r="2256" spans="3:3">
      <c r="C2256" s="3"/>
    </row>
    <row r="2257" spans="3:3">
      <c r="C2257" s="3"/>
    </row>
    <row r="2258" spans="3:3">
      <c r="C2258" s="3"/>
    </row>
    <row r="2259" spans="3:3">
      <c r="C2259" s="3"/>
    </row>
    <row r="2260" spans="3:3">
      <c r="C2260" s="3"/>
    </row>
    <row r="2261" spans="3:3">
      <c r="C2261" s="3"/>
    </row>
    <row r="2262" spans="3:3">
      <c r="C2262" s="3"/>
    </row>
    <row r="2263" spans="3:3">
      <c r="C2263" s="3"/>
    </row>
    <row r="2264" spans="3:3">
      <c r="C2264" s="3"/>
    </row>
    <row r="2265" spans="3:3">
      <c r="C2265" s="3"/>
    </row>
    <row r="2266" spans="3:3">
      <c r="C2266" s="3"/>
    </row>
    <row r="2267" spans="3:3">
      <c r="C2267" s="3"/>
    </row>
    <row r="2268" spans="3:3">
      <c r="C2268" s="3"/>
    </row>
    <row r="2269" spans="3:3">
      <c r="C2269" s="3"/>
    </row>
    <row r="2270" spans="3:3">
      <c r="C2270" s="3"/>
    </row>
    <row r="2271" spans="3:3">
      <c r="C2271" s="3"/>
    </row>
    <row r="2272" spans="3:3">
      <c r="C2272" s="3"/>
    </row>
    <row r="2273" spans="3:3">
      <c r="C2273" s="3"/>
    </row>
    <row r="2274" spans="3:3">
      <c r="C2274" s="3"/>
    </row>
    <row r="2275" spans="3:3">
      <c r="C2275" s="3"/>
    </row>
    <row r="2276" spans="3:3">
      <c r="C2276" s="3"/>
    </row>
    <row r="2277" spans="3:3">
      <c r="C2277" s="3"/>
    </row>
    <row r="2278" spans="3:3">
      <c r="C2278" s="3"/>
    </row>
    <row r="2279" spans="3:3">
      <c r="C2279" s="3"/>
    </row>
    <row r="2280" spans="3:3">
      <c r="C2280" s="3"/>
    </row>
    <row r="2281" spans="3:3">
      <c r="C2281" s="3"/>
    </row>
    <row r="2282" spans="3:3">
      <c r="C2282" s="3"/>
    </row>
    <row r="2283" spans="3:3">
      <c r="C2283" s="3"/>
    </row>
    <row r="2284" spans="3:3">
      <c r="C2284" s="3"/>
    </row>
    <row r="2285" spans="3:3">
      <c r="C2285" s="3"/>
    </row>
    <row r="2286" spans="3:3">
      <c r="C2286" s="3"/>
    </row>
    <row r="2287" spans="3:3">
      <c r="C2287" s="3"/>
    </row>
    <row r="2288" spans="3:3">
      <c r="C2288" s="3"/>
    </row>
    <row r="2289" spans="3:3">
      <c r="C2289" s="3"/>
    </row>
    <row r="2290" spans="3:3">
      <c r="C2290" s="3"/>
    </row>
    <row r="2291" spans="3:3">
      <c r="C2291" s="3"/>
    </row>
    <row r="2292" spans="3:3">
      <c r="C2292" s="3"/>
    </row>
    <row r="2293" spans="3:3">
      <c r="C2293" s="3"/>
    </row>
    <row r="2294" spans="3:3">
      <c r="C2294" s="3"/>
    </row>
    <row r="2295" spans="3:3">
      <c r="C2295" s="3"/>
    </row>
    <row r="2296" spans="3:3">
      <c r="C2296" s="3"/>
    </row>
    <row r="2297" spans="3:3">
      <c r="C2297" s="3"/>
    </row>
    <row r="2298" spans="3:3">
      <c r="C2298" s="3"/>
    </row>
    <row r="2299" spans="3:3">
      <c r="C2299" s="3"/>
    </row>
    <row r="2300" spans="3:3">
      <c r="C2300" s="3"/>
    </row>
    <row r="2301" spans="3:3">
      <c r="C2301" s="3"/>
    </row>
    <row r="2302" spans="3:3">
      <c r="C2302" s="3"/>
    </row>
    <row r="2303" spans="3:3">
      <c r="C2303" s="3"/>
    </row>
    <row r="2304" spans="3:3">
      <c r="C2304" s="3"/>
    </row>
    <row r="2305" spans="3:3">
      <c r="C2305" s="3"/>
    </row>
    <row r="2306" spans="3:3">
      <c r="C2306" s="3"/>
    </row>
    <row r="2307" spans="3:3">
      <c r="C2307" s="3"/>
    </row>
    <row r="2308" spans="3:3">
      <c r="C2308" s="3"/>
    </row>
    <row r="2309" spans="3:3">
      <c r="C2309" s="3"/>
    </row>
    <row r="2310" spans="3:3">
      <c r="C2310" s="3"/>
    </row>
    <row r="2311" spans="3:3">
      <c r="C2311" s="3"/>
    </row>
    <row r="2312" spans="3:3">
      <c r="C2312" s="3"/>
    </row>
    <row r="2313" spans="3:3">
      <c r="C2313" s="3"/>
    </row>
    <row r="2314" spans="3:3">
      <c r="C2314" s="3"/>
    </row>
    <row r="2315" spans="3:3">
      <c r="C2315" s="3"/>
    </row>
    <row r="2316" spans="3:3">
      <c r="C2316" s="3"/>
    </row>
    <row r="2317" spans="3:3">
      <c r="C2317" s="3"/>
    </row>
    <row r="2318" spans="3:3">
      <c r="C2318" s="3"/>
    </row>
    <row r="2319" spans="3:3">
      <c r="C2319" s="3"/>
    </row>
    <row r="2320" spans="3:3">
      <c r="C2320" s="3"/>
    </row>
    <row r="2321" spans="3:3">
      <c r="C2321" s="3"/>
    </row>
    <row r="2322" spans="3:3">
      <c r="C2322" s="3"/>
    </row>
    <row r="2323" spans="3:3">
      <c r="C2323" s="3"/>
    </row>
    <row r="2324" spans="3:3">
      <c r="C2324" s="3"/>
    </row>
    <row r="2325" spans="3:3">
      <c r="C2325" s="3"/>
    </row>
    <row r="2326" spans="3:3">
      <c r="C2326" s="3"/>
    </row>
    <row r="2327" spans="3:3">
      <c r="C2327" s="3"/>
    </row>
    <row r="2328" spans="3:3">
      <c r="C2328" s="3"/>
    </row>
    <row r="2329" spans="3:3">
      <c r="C2329" s="3"/>
    </row>
    <row r="2330" spans="3:3">
      <c r="C2330" s="3"/>
    </row>
    <row r="2331" spans="3:3">
      <c r="C2331" s="3"/>
    </row>
    <row r="2332" spans="3:3">
      <c r="C2332" s="3"/>
    </row>
    <row r="2333" spans="3:3">
      <c r="C2333" s="3"/>
    </row>
    <row r="2334" spans="3:3">
      <c r="C2334" s="3"/>
    </row>
    <row r="2335" spans="3:3">
      <c r="C2335" s="3"/>
    </row>
    <row r="2336" spans="3:3">
      <c r="C2336" s="3"/>
    </row>
    <row r="2337" spans="3:3">
      <c r="C2337" s="3"/>
    </row>
    <row r="2338" spans="3:3">
      <c r="C2338" s="3"/>
    </row>
    <row r="2339" spans="3:3">
      <c r="C2339" s="3"/>
    </row>
    <row r="2340" spans="3:3">
      <c r="C2340" s="3"/>
    </row>
    <row r="2341" spans="3:3">
      <c r="C2341" s="3"/>
    </row>
    <row r="2342" spans="3:3">
      <c r="C2342" s="3"/>
    </row>
    <row r="2343" spans="3:3">
      <c r="C2343" s="3"/>
    </row>
    <row r="2344" spans="3:3">
      <c r="C2344" s="3"/>
    </row>
    <row r="2345" spans="3:3">
      <c r="C2345" s="3"/>
    </row>
    <row r="2346" spans="3:3">
      <c r="C2346" s="3"/>
    </row>
    <row r="2347" spans="3:3">
      <c r="C2347" s="3"/>
    </row>
    <row r="2348" spans="3:3">
      <c r="C2348" s="3"/>
    </row>
    <row r="2349" spans="3:3">
      <c r="C2349" s="3"/>
    </row>
    <row r="2350" spans="3:3">
      <c r="C2350" s="3"/>
    </row>
    <row r="2351" spans="3:3">
      <c r="C2351" s="3"/>
    </row>
    <row r="2352" spans="3:3">
      <c r="C2352" s="3"/>
    </row>
    <row r="2353" spans="3:3">
      <c r="C2353" s="3"/>
    </row>
    <row r="2354" spans="3:3">
      <c r="C2354" s="3"/>
    </row>
    <row r="2355" spans="3:3">
      <c r="C2355" s="3"/>
    </row>
    <row r="2356" spans="3:3">
      <c r="C2356" s="3"/>
    </row>
    <row r="2357" spans="3:3">
      <c r="C2357" s="3"/>
    </row>
    <row r="2358" spans="3:3">
      <c r="C2358" s="3"/>
    </row>
    <row r="2359" spans="3:3">
      <c r="C2359" s="3"/>
    </row>
    <row r="2360" spans="3:3">
      <c r="C2360" s="3"/>
    </row>
    <row r="2361" spans="3:3">
      <c r="C2361" s="3"/>
    </row>
    <row r="2362" spans="3:3">
      <c r="C2362" s="3"/>
    </row>
    <row r="2363" spans="3:3">
      <c r="C2363" s="3"/>
    </row>
    <row r="2364" spans="3:3">
      <c r="C2364" s="3"/>
    </row>
    <row r="2365" spans="3:3">
      <c r="C2365" s="3"/>
    </row>
    <row r="2366" spans="3:3">
      <c r="C2366" s="3"/>
    </row>
    <row r="2367" spans="3:3">
      <c r="C2367" s="3"/>
    </row>
    <row r="2368" spans="3:3">
      <c r="C2368" s="3"/>
    </row>
    <row r="2369" spans="3:3">
      <c r="C2369" s="3"/>
    </row>
    <row r="2370" spans="3:3">
      <c r="C2370" s="3"/>
    </row>
    <row r="2371" spans="3:3">
      <c r="C2371" s="3"/>
    </row>
    <row r="2372" spans="3:3">
      <c r="C2372" s="3"/>
    </row>
    <row r="2373" spans="3:3">
      <c r="C2373" s="3"/>
    </row>
    <row r="2374" spans="3:3">
      <c r="C2374" s="3"/>
    </row>
    <row r="2375" spans="3:3">
      <c r="C2375" s="3"/>
    </row>
    <row r="2376" spans="3:3">
      <c r="C2376" s="3"/>
    </row>
    <row r="2377" spans="3:3">
      <c r="C2377" s="3"/>
    </row>
    <row r="2378" spans="3:3">
      <c r="C2378" s="3"/>
    </row>
    <row r="2379" spans="3:3">
      <c r="C2379" s="3"/>
    </row>
    <row r="2380" spans="3:3">
      <c r="C2380" s="3"/>
    </row>
    <row r="2381" spans="3:3">
      <c r="C2381" s="3"/>
    </row>
    <row r="2382" spans="3:3">
      <c r="C2382" s="3"/>
    </row>
    <row r="2383" spans="3:3">
      <c r="C2383" s="3"/>
    </row>
    <row r="2384" spans="3:3">
      <c r="C2384" s="3"/>
    </row>
    <row r="2385" spans="3:3">
      <c r="C2385" s="3"/>
    </row>
    <row r="2386" spans="3:3">
      <c r="C2386" s="3"/>
    </row>
    <row r="2387" spans="3:3">
      <c r="C2387" s="3"/>
    </row>
    <row r="2388" spans="3:3">
      <c r="C2388" s="3"/>
    </row>
    <row r="2389" spans="3:3">
      <c r="C2389" s="3"/>
    </row>
    <row r="2390" spans="3:3">
      <c r="C2390" s="3"/>
    </row>
    <row r="2391" spans="3:3">
      <c r="C2391" s="3"/>
    </row>
    <row r="2392" spans="3:3">
      <c r="C2392" s="3"/>
    </row>
    <row r="2393" spans="3:3">
      <c r="C2393" s="3"/>
    </row>
    <row r="2394" spans="3:3">
      <c r="C2394" s="3"/>
    </row>
    <row r="2395" spans="3:3">
      <c r="C2395" s="3"/>
    </row>
    <row r="2396" spans="3:3">
      <c r="C2396" s="3"/>
    </row>
    <row r="2397" spans="3:3">
      <c r="C2397" s="3"/>
    </row>
    <row r="2398" spans="3:3">
      <c r="C2398" s="3"/>
    </row>
    <row r="2399" spans="3:3">
      <c r="C2399" s="3"/>
    </row>
    <row r="2400" spans="3:3">
      <c r="C2400" s="3"/>
    </row>
    <row r="2401" spans="3:3">
      <c r="C2401" s="3"/>
    </row>
    <row r="2402" spans="3:3">
      <c r="C2402" s="3"/>
    </row>
    <row r="2403" spans="3:3">
      <c r="C2403" s="3"/>
    </row>
    <row r="2404" spans="3:3">
      <c r="C2404" s="3"/>
    </row>
    <row r="2405" spans="3:3">
      <c r="C2405" s="3"/>
    </row>
    <row r="2406" spans="3:3">
      <c r="C2406" s="3"/>
    </row>
    <row r="2407" spans="3:3">
      <c r="C2407" s="3"/>
    </row>
    <row r="2408" spans="3:3">
      <c r="C2408" s="3"/>
    </row>
    <row r="2409" spans="3:3">
      <c r="C2409" s="3"/>
    </row>
    <row r="2410" spans="3:3">
      <c r="C2410" s="3"/>
    </row>
    <row r="2411" spans="3:3">
      <c r="C2411" s="3"/>
    </row>
    <row r="2412" spans="3:3">
      <c r="C2412" s="3"/>
    </row>
    <row r="2413" spans="3:3">
      <c r="C2413" s="3"/>
    </row>
    <row r="2414" spans="3:3">
      <c r="C2414" s="3"/>
    </row>
    <row r="2415" spans="3:3">
      <c r="C2415" s="3"/>
    </row>
    <row r="2416" spans="3:3">
      <c r="C2416" s="3"/>
    </row>
    <row r="2417" spans="3:3">
      <c r="C2417" s="3"/>
    </row>
    <row r="2418" spans="3:3">
      <c r="C2418" s="3"/>
    </row>
    <row r="2419" spans="3:3">
      <c r="C2419" s="3"/>
    </row>
    <row r="2420" spans="3:3">
      <c r="C2420" s="3"/>
    </row>
    <row r="2421" spans="3:3">
      <c r="C2421" s="3"/>
    </row>
    <row r="2422" spans="3:3">
      <c r="C2422" s="3"/>
    </row>
    <row r="2423" spans="3:3">
      <c r="C2423" s="3"/>
    </row>
    <row r="2424" spans="3:3">
      <c r="C2424" s="3"/>
    </row>
    <row r="2425" spans="3:3">
      <c r="C2425" s="3"/>
    </row>
    <row r="2426" spans="3:3">
      <c r="C2426" s="3"/>
    </row>
    <row r="2427" spans="3:3">
      <c r="C2427" s="3"/>
    </row>
    <row r="2428" spans="3:3">
      <c r="C2428" s="3"/>
    </row>
    <row r="2429" spans="3:3">
      <c r="C2429" s="3"/>
    </row>
    <row r="2430" spans="3:3">
      <c r="C2430" s="3"/>
    </row>
    <row r="2431" spans="3:3">
      <c r="C2431" s="3"/>
    </row>
    <row r="2432" spans="3:3">
      <c r="C2432" s="3"/>
    </row>
    <row r="2433" spans="3:3">
      <c r="C2433" s="3"/>
    </row>
    <row r="2434" spans="3:3">
      <c r="C2434" s="3"/>
    </row>
    <row r="2435" spans="3:3">
      <c r="C2435" s="3"/>
    </row>
    <row r="2436" spans="3:3">
      <c r="C2436" s="3"/>
    </row>
    <row r="2437" spans="3:3">
      <c r="C2437" s="3"/>
    </row>
    <row r="2438" spans="3:3">
      <c r="C2438" s="3"/>
    </row>
    <row r="2439" spans="3:3">
      <c r="C2439" s="3"/>
    </row>
    <row r="2440" spans="3:3">
      <c r="C2440" s="3"/>
    </row>
    <row r="2441" spans="3:3">
      <c r="C2441" s="3"/>
    </row>
    <row r="2442" spans="3:3">
      <c r="C2442" s="3"/>
    </row>
    <row r="2443" spans="3:3">
      <c r="C2443" s="3"/>
    </row>
    <row r="2444" spans="3:3">
      <c r="C2444" s="3"/>
    </row>
    <row r="2445" spans="3:3">
      <c r="C2445" s="3"/>
    </row>
    <row r="2446" spans="3:3">
      <c r="C2446" s="3"/>
    </row>
    <row r="2447" spans="3:3">
      <c r="C2447" s="3"/>
    </row>
    <row r="2448" spans="3:3">
      <c r="C2448" s="3"/>
    </row>
    <row r="2449" spans="3:3">
      <c r="C2449" s="3"/>
    </row>
    <row r="2450" spans="3:3">
      <c r="C2450" s="3"/>
    </row>
    <row r="2451" spans="3:3">
      <c r="C2451" s="3"/>
    </row>
    <row r="2452" spans="3:3">
      <c r="C2452" s="3"/>
    </row>
    <row r="2453" spans="3:3">
      <c r="C2453" s="3"/>
    </row>
    <row r="2454" spans="3:3">
      <c r="C2454" s="3"/>
    </row>
    <row r="2455" spans="3:3">
      <c r="C2455" s="3"/>
    </row>
    <row r="2456" spans="3:3">
      <c r="C2456" s="3"/>
    </row>
    <row r="2457" spans="3:3">
      <c r="C2457" s="3"/>
    </row>
    <row r="2458" spans="3:3">
      <c r="C2458" s="3"/>
    </row>
    <row r="2459" spans="3:3">
      <c r="C2459" s="3"/>
    </row>
    <row r="2460" spans="3:3">
      <c r="C2460" s="3"/>
    </row>
    <row r="2461" spans="3:3">
      <c r="C2461" s="3"/>
    </row>
    <row r="2462" spans="3:3">
      <c r="C2462" s="3"/>
    </row>
    <row r="2463" spans="3:3">
      <c r="C2463" s="3"/>
    </row>
    <row r="2464" spans="3:3">
      <c r="C2464" s="3"/>
    </row>
    <row r="2465" spans="3:3">
      <c r="C2465" s="3"/>
    </row>
    <row r="2466" spans="3:3">
      <c r="C2466" s="3"/>
    </row>
    <row r="2467" spans="3:3">
      <c r="C2467" s="3"/>
    </row>
    <row r="2468" spans="3:3">
      <c r="C2468" s="3"/>
    </row>
    <row r="2469" spans="3:3">
      <c r="C2469" s="3"/>
    </row>
    <row r="2470" spans="3:3">
      <c r="C2470" s="3"/>
    </row>
    <row r="2471" spans="3:3">
      <c r="C2471" s="3"/>
    </row>
    <row r="2472" spans="3:3">
      <c r="C2472" s="3"/>
    </row>
    <row r="2473" spans="3:3">
      <c r="C2473" s="3"/>
    </row>
    <row r="2474" spans="3:3">
      <c r="C2474" s="3"/>
    </row>
    <row r="2475" spans="3:3">
      <c r="C2475" s="3"/>
    </row>
    <row r="2476" spans="3:3">
      <c r="C2476" s="3"/>
    </row>
    <row r="2477" spans="3:3">
      <c r="C2477" s="3"/>
    </row>
    <row r="2478" spans="3:3">
      <c r="C2478" s="3"/>
    </row>
    <row r="2479" spans="3:3">
      <c r="C2479" s="3"/>
    </row>
    <row r="2480" spans="3:3">
      <c r="C2480" s="3"/>
    </row>
    <row r="2481" spans="3:3">
      <c r="C2481" s="3"/>
    </row>
    <row r="2482" spans="3:3">
      <c r="C2482" s="3"/>
    </row>
    <row r="2483" spans="3:3">
      <c r="C2483" s="3"/>
    </row>
    <row r="2484" spans="3:3">
      <c r="C2484" s="3"/>
    </row>
    <row r="2485" spans="3:3">
      <c r="C2485" s="3"/>
    </row>
    <row r="2486" spans="3:3">
      <c r="C2486" s="3"/>
    </row>
    <row r="2487" spans="3:3">
      <c r="C2487" s="3"/>
    </row>
    <row r="2488" spans="3:3">
      <c r="C2488" s="3"/>
    </row>
    <row r="2489" spans="3:3">
      <c r="C2489" s="3"/>
    </row>
    <row r="2490" spans="3:3">
      <c r="C2490" s="3"/>
    </row>
    <row r="2491" spans="3:3">
      <c r="C2491" s="3"/>
    </row>
    <row r="2492" spans="3:3">
      <c r="C2492" s="3"/>
    </row>
    <row r="2493" spans="3:3">
      <c r="C2493" s="3"/>
    </row>
    <row r="2494" spans="3:3">
      <c r="C2494" s="3"/>
    </row>
    <row r="2495" spans="3:3">
      <c r="C2495" s="3"/>
    </row>
    <row r="2496" spans="3:3">
      <c r="C2496" s="3"/>
    </row>
    <row r="2497" spans="3:3">
      <c r="C2497" s="3"/>
    </row>
    <row r="2498" spans="3:3">
      <c r="C2498" s="3"/>
    </row>
    <row r="2499" spans="3:3">
      <c r="C2499" s="3"/>
    </row>
    <row r="2500" spans="3:3">
      <c r="C2500" s="3"/>
    </row>
    <row r="2501" spans="3:3">
      <c r="C2501" s="3"/>
    </row>
    <row r="2502" spans="3:3">
      <c r="C2502" s="3"/>
    </row>
    <row r="2503" spans="3:3">
      <c r="C2503" s="3"/>
    </row>
    <row r="2504" spans="3:3">
      <c r="C2504" s="3"/>
    </row>
    <row r="2505" spans="3:3">
      <c r="C2505" s="3"/>
    </row>
    <row r="2506" spans="3:3">
      <c r="C2506" s="3"/>
    </row>
    <row r="2507" spans="3:3">
      <c r="C2507" s="3"/>
    </row>
    <row r="2508" spans="3:3">
      <c r="C2508" s="3"/>
    </row>
    <row r="2509" spans="3:3">
      <c r="C2509" s="3"/>
    </row>
    <row r="2510" spans="3:3">
      <c r="C2510" s="3"/>
    </row>
    <row r="2511" spans="3:3">
      <c r="C2511" s="3"/>
    </row>
    <row r="2512" spans="3:3">
      <c r="C2512" s="3"/>
    </row>
    <row r="2513" spans="3:3">
      <c r="C2513" s="3"/>
    </row>
    <row r="2514" spans="3:3">
      <c r="C2514" s="3"/>
    </row>
    <row r="2515" spans="3:3">
      <c r="C2515" s="3"/>
    </row>
    <row r="2516" spans="3:3">
      <c r="C2516" s="3"/>
    </row>
    <row r="2517" spans="3:3">
      <c r="C2517" s="3"/>
    </row>
    <row r="2518" spans="3:3">
      <c r="C2518" s="3"/>
    </row>
    <row r="2519" spans="3:3">
      <c r="C2519" s="3"/>
    </row>
    <row r="2520" spans="3:3">
      <c r="C2520" s="3"/>
    </row>
    <row r="2521" spans="3:3">
      <c r="C2521" s="3"/>
    </row>
    <row r="2522" spans="3:3">
      <c r="C2522" s="3"/>
    </row>
    <row r="2523" spans="3:3">
      <c r="C2523" s="3"/>
    </row>
    <row r="2524" spans="3:3">
      <c r="C2524" s="3"/>
    </row>
    <row r="2525" spans="3:3">
      <c r="C2525" s="3"/>
    </row>
    <row r="2526" spans="3:3">
      <c r="C2526" s="3"/>
    </row>
    <row r="2527" spans="3:3">
      <c r="C2527" s="3"/>
    </row>
    <row r="2528" spans="3:3">
      <c r="C2528" s="3"/>
    </row>
    <row r="2529" spans="3:3">
      <c r="C2529" s="3"/>
    </row>
    <row r="2530" spans="3:3">
      <c r="C2530" s="3"/>
    </row>
    <row r="2531" spans="3:3">
      <c r="C2531" s="3"/>
    </row>
    <row r="2532" spans="3:3">
      <c r="C2532" s="3"/>
    </row>
    <row r="2533" spans="3:3">
      <c r="C2533" s="3"/>
    </row>
    <row r="2534" spans="3:3">
      <c r="C2534" s="3"/>
    </row>
    <row r="2535" spans="3:3">
      <c r="C2535" s="3"/>
    </row>
    <row r="2536" spans="3:3">
      <c r="C2536" s="3"/>
    </row>
    <row r="2537" spans="3:3">
      <c r="C2537" s="3"/>
    </row>
    <row r="2538" spans="3:3">
      <c r="C2538" s="3"/>
    </row>
    <row r="2539" spans="3:3">
      <c r="C2539" s="3"/>
    </row>
    <row r="2540" spans="3:3">
      <c r="C2540" s="3"/>
    </row>
    <row r="2541" spans="3:3">
      <c r="C2541" s="3"/>
    </row>
    <row r="2542" spans="3:3">
      <c r="C2542" s="3"/>
    </row>
    <row r="2543" spans="3:3">
      <c r="C2543" s="3"/>
    </row>
    <row r="2544" spans="3:3">
      <c r="C2544" s="3"/>
    </row>
    <row r="2545" spans="3:3">
      <c r="C2545" s="3"/>
    </row>
    <row r="2546" spans="3:3">
      <c r="C2546" s="3"/>
    </row>
    <row r="2547" spans="3:3">
      <c r="C2547" s="3"/>
    </row>
    <row r="2548" spans="3:3">
      <c r="C2548" s="3"/>
    </row>
    <row r="2549" spans="3:3">
      <c r="C2549" s="3"/>
    </row>
    <row r="2550" spans="3:3">
      <c r="C2550" s="3"/>
    </row>
    <row r="2551" spans="3:3">
      <c r="C2551" s="3"/>
    </row>
    <row r="2552" spans="3:3">
      <c r="C2552" s="3"/>
    </row>
    <row r="2553" spans="3:3">
      <c r="C2553" s="3"/>
    </row>
    <row r="2554" spans="3:3">
      <c r="C2554" s="3"/>
    </row>
    <row r="2555" spans="3:3">
      <c r="C2555" s="3"/>
    </row>
    <row r="2556" spans="3:3">
      <c r="C2556" s="3"/>
    </row>
    <row r="2557" spans="3:3">
      <c r="C2557" s="3"/>
    </row>
    <row r="2558" spans="3:3">
      <c r="C2558" s="3"/>
    </row>
    <row r="2559" spans="3:3">
      <c r="C2559" s="3"/>
    </row>
    <row r="2560" spans="3:3">
      <c r="C2560" s="3"/>
    </row>
    <row r="2561" spans="3:3">
      <c r="C2561" s="3"/>
    </row>
    <row r="2562" spans="3:3">
      <c r="C2562" s="3"/>
    </row>
    <row r="2563" spans="3:3">
      <c r="C2563" s="3"/>
    </row>
    <row r="2564" spans="3:3">
      <c r="C2564" s="3"/>
    </row>
    <row r="2565" spans="3:3">
      <c r="C2565" s="3"/>
    </row>
    <row r="2566" spans="3:3">
      <c r="C2566" s="3"/>
    </row>
    <row r="2567" spans="3:3">
      <c r="C2567" s="3"/>
    </row>
    <row r="2568" spans="3:3">
      <c r="C2568" s="3"/>
    </row>
    <row r="2569" spans="3:3">
      <c r="C2569" s="3"/>
    </row>
    <row r="2570" spans="3:3">
      <c r="C2570" s="3"/>
    </row>
    <row r="2571" spans="3:3">
      <c r="C2571" s="3"/>
    </row>
    <row r="2572" spans="3:3">
      <c r="C2572" s="3"/>
    </row>
    <row r="2573" spans="3:3">
      <c r="C2573" s="3"/>
    </row>
    <row r="2574" spans="3:3">
      <c r="C2574" s="3"/>
    </row>
    <row r="2575" spans="3:3">
      <c r="C2575" s="3"/>
    </row>
    <row r="2576" spans="3:3">
      <c r="C2576" s="3"/>
    </row>
    <row r="2577" spans="3:3">
      <c r="C2577" s="3"/>
    </row>
    <row r="2578" spans="3:3">
      <c r="C2578" s="3"/>
    </row>
    <row r="2579" spans="3:3">
      <c r="C2579" s="3"/>
    </row>
    <row r="2580" spans="3:3">
      <c r="C2580" s="3"/>
    </row>
    <row r="2581" spans="3:3">
      <c r="C2581" s="3"/>
    </row>
    <row r="2582" spans="3:3">
      <c r="C2582" s="3"/>
    </row>
    <row r="2583" spans="3:3">
      <c r="C2583" s="3"/>
    </row>
    <row r="2584" spans="3:3">
      <c r="C2584" s="3"/>
    </row>
    <row r="2585" spans="3:3">
      <c r="C2585" s="3"/>
    </row>
    <row r="2586" spans="3:3">
      <c r="C2586" s="3"/>
    </row>
    <row r="2587" spans="3:3">
      <c r="C2587" s="3"/>
    </row>
    <row r="2588" spans="3:3">
      <c r="C2588" s="3"/>
    </row>
    <row r="2589" spans="3:3">
      <c r="C2589" s="3"/>
    </row>
    <row r="2590" spans="3:3">
      <c r="C2590" s="3"/>
    </row>
    <row r="2591" spans="3:3">
      <c r="C2591" s="3"/>
    </row>
    <row r="2592" spans="3:3">
      <c r="C2592" s="3"/>
    </row>
    <row r="2593" spans="3:3">
      <c r="C2593" s="3"/>
    </row>
    <row r="2594" spans="3:3">
      <c r="C2594" s="3"/>
    </row>
    <row r="2595" spans="3:3">
      <c r="C2595" s="3"/>
    </row>
    <row r="2596" spans="3:3">
      <c r="C2596" s="3"/>
    </row>
    <row r="2597" spans="3:3">
      <c r="C2597" s="3"/>
    </row>
    <row r="2598" spans="3:3">
      <c r="C2598" s="3"/>
    </row>
    <row r="2599" spans="3:3">
      <c r="C2599" s="3"/>
    </row>
    <row r="2600" spans="3:3">
      <c r="C2600" s="3"/>
    </row>
    <row r="2601" spans="3:3">
      <c r="C2601" s="3"/>
    </row>
    <row r="2602" spans="3:3">
      <c r="C2602" s="3"/>
    </row>
    <row r="2603" spans="3:3">
      <c r="C2603" s="3"/>
    </row>
    <row r="2604" spans="3:3">
      <c r="C2604" s="3"/>
    </row>
    <row r="2605" spans="3:3">
      <c r="C2605" s="3"/>
    </row>
    <row r="2606" spans="3:3">
      <c r="C2606" s="3"/>
    </row>
    <row r="2607" spans="3:3">
      <c r="C2607" s="3"/>
    </row>
    <row r="2608" spans="3:3">
      <c r="C2608" s="3"/>
    </row>
    <row r="2609" spans="3:3">
      <c r="C2609" s="3"/>
    </row>
    <row r="2610" spans="3:3">
      <c r="C2610" s="3"/>
    </row>
    <row r="2611" spans="3:3">
      <c r="C2611" s="3"/>
    </row>
    <row r="2612" spans="3:3">
      <c r="C2612" s="3"/>
    </row>
    <row r="2613" spans="3:3">
      <c r="C2613" s="3"/>
    </row>
    <row r="2614" spans="3:3">
      <c r="C2614" s="3"/>
    </row>
    <row r="2615" spans="3:3">
      <c r="C2615" s="3"/>
    </row>
    <row r="2616" spans="3:3">
      <c r="C2616" s="3"/>
    </row>
    <row r="2617" spans="3:3">
      <c r="C2617" s="3"/>
    </row>
    <row r="2618" spans="3:3">
      <c r="C2618" s="3"/>
    </row>
    <row r="2619" spans="3:3">
      <c r="C2619" s="3"/>
    </row>
    <row r="2620" spans="3:3">
      <c r="C2620" s="3"/>
    </row>
    <row r="2621" spans="3:3">
      <c r="C2621" s="3"/>
    </row>
    <row r="2622" spans="3:3">
      <c r="C2622" s="3"/>
    </row>
    <row r="2623" spans="3:3">
      <c r="C2623" s="3"/>
    </row>
    <row r="2624" spans="3:3">
      <c r="C2624" s="3"/>
    </row>
    <row r="2625" spans="3:3">
      <c r="C2625" s="3"/>
    </row>
    <row r="2626" spans="3:3">
      <c r="C2626" s="3"/>
    </row>
    <row r="2627" spans="3:3">
      <c r="C2627" s="3"/>
    </row>
    <row r="2628" spans="3:3">
      <c r="C2628" s="3"/>
    </row>
    <row r="2629" spans="3:3">
      <c r="C2629" s="3"/>
    </row>
    <row r="2630" spans="3:3">
      <c r="C2630" s="3"/>
    </row>
    <row r="2631" spans="3:3">
      <c r="C2631" s="3"/>
    </row>
    <row r="2632" spans="3:3">
      <c r="C2632" s="3"/>
    </row>
    <row r="2633" spans="3:3">
      <c r="C2633" s="3"/>
    </row>
    <row r="2634" spans="3:3">
      <c r="C2634" s="3"/>
    </row>
    <row r="2635" spans="3:3">
      <c r="C2635" s="3"/>
    </row>
    <row r="2636" spans="3:3">
      <c r="C2636" s="3"/>
    </row>
    <row r="2637" spans="3:3">
      <c r="C2637" s="3"/>
    </row>
    <row r="2638" spans="3:3">
      <c r="C2638" s="3"/>
    </row>
    <row r="2639" spans="3:3">
      <c r="C2639" s="3"/>
    </row>
    <row r="2640" spans="3:3">
      <c r="C2640" s="3"/>
    </row>
    <row r="2641" spans="3:3">
      <c r="C2641" s="3"/>
    </row>
    <row r="2642" spans="3:3">
      <c r="C2642" s="3"/>
    </row>
    <row r="2643" spans="3:3">
      <c r="C2643" s="3"/>
    </row>
    <row r="2644" spans="3:3">
      <c r="C2644" s="3"/>
    </row>
    <row r="2645" spans="3:3">
      <c r="C2645" s="3"/>
    </row>
    <row r="2646" spans="3:3">
      <c r="C2646" s="3"/>
    </row>
    <row r="2647" spans="3:3">
      <c r="C2647" s="3"/>
    </row>
    <row r="2648" spans="3:3">
      <c r="C2648" s="3"/>
    </row>
    <row r="2649" spans="3:3">
      <c r="C2649" s="3"/>
    </row>
    <row r="2650" spans="3:3">
      <c r="C2650" s="3"/>
    </row>
    <row r="2651" spans="3:3">
      <c r="C2651" s="3"/>
    </row>
    <row r="2652" spans="3:3">
      <c r="C2652" s="3"/>
    </row>
    <row r="2653" spans="3:3">
      <c r="C2653" s="3"/>
    </row>
    <row r="2654" spans="3:3">
      <c r="C2654" s="3"/>
    </row>
    <row r="2655" spans="3:3">
      <c r="C2655" s="3"/>
    </row>
    <row r="2656" spans="3:3">
      <c r="C2656" s="3"/>
    </row>
    <row r="2657" spans="3:3">
      <c r="C2657" s="3"/>
    </row>
    <row r="2658" spans="3:3">
      <c r="C2658" s="3"/>
    </row>
    <row r="2659" spans="3:3">
      <c r="C2659" s="3"/>
    </row>
    <row r="2660" spans="3:3">
      <c r="C2660" s="3"/>
    </row>
    <row r="2661" spans="3:3">
      <c r="C2661" s="3"/>
    </row>
    <row r="2662" spans="3:3">
      <c r="C2662" s="3"/>
    </row>
    <row r="2663" spans="3:3">
      <c r="C2663" s="3"/>
    </row>
    <row r="2664" spans="3:3">
      <c r="C2664" s="3"/>
    </row>
    <row r="2665" spans="3:3">
      <c r="C2665" s="3"/>
    </row>
    <row r="2666" spans="3:3">
      <c r="C2666" s="3"/>
    </row>
    <row r="2667" spans="3:3">
      <c r="C2667" s="3"/>
    </row>
    <row r="2668" spans="3:3">
      <c r="C2668" s="3"/>
    </row>
    <row r="2669" spans="3:3">
      <c r="C2669" s="3"/>
    </row>
    <row r="2670" spans="3:3">
      <c r="C2670" s="3"/>
    </row>
    <row r="2671" spans="3:3">
      <c r="C2671" s="3"/>
    </row>
    <row r="2672" spans="3:3">
      <c r="C2672" s="3"/>
    </row>
    <row r="2673" spans="3:3">
      <c r="C2673" s="3"/>
    </row>
    <row r="2674" spans="3:3">
      <c r="C2674" s="3"/>
    </row>
    <row r="2675" spans="3:3">
      <c r="C2675" s="3"/>
    </row>
    <row r="2676" spans="3:3">
      <c r="C2676" s="3"/>
    </row>
    <row r="2677" spans="3:3">
      <c r="C2677" s="3"/>
    </row>
    <row r="2678" spans="3:3">
      <c r="C2678" s="3"/>
    </row>
    <row r="2679" spans="3:3">
      <c r="C2679" s="3"/>
    </row>
    <row r="2680" spans="3:3">
      <c r="C2680" s="3"/>
    </row>
    <row r="2681" spans="3:3">
      <c r="C2681" s="3"/>
    </row>
    <row r="2682" spans="3:3">
      <c r="C2682" s="3"/>
    </row>
    <row r="2683" spans="3:3">
      <c r="C2683" s="3"/>
    </row>
    <row r="2684" spans="3:3">
      <c r="C2684" s="3"/>
    </row>
    <row r="2685" spans="3:3">
      <c r="C2685" s="3"/>
    </row>
    <row r="2686" spans="3:3">
      <c r="C2686" s="3"/>
    </row>
    <row r="2687" spans="3:3">
      <c r="C2687" s="3"/>
    </row>
    <row r="2688" spans="3:3">
      <c r="C2688" s="3"/>
    </row>
    <row r="2689" spans="3:3">
      <c r="C2689" s="3"/>
    </row>
    <row r="2690" spans="3:3">
      <c r="C2690" s="3"/>
    </row>
    <row r="2691" spans="3:3">
      <c r="C2691" s="3"/>
    </row>
    <row r="2692" spans="3:3">
      <c r="C2692" s="3"/>
    </row>
    <row r="2693" spans="3:3">
      <c r="C2693" s="3"/>
    </row>
    <row r="2694" spans="3:3">
      <c r="C2694" s="3"/>
    </row>
    <row r="2695" spans="3:3">
      <c r="C2695" s="3"/>
    </row>
    <row r="2696" spans="3:3">
      <c r="C2696" s="3"/>
    </row>
    <row r="2697" spans="3:3">
      <c r="C2697" s="3"/>
    </row>
    <row r="2698" spans="3:3">
      <c r="C2698" s="3"/>
    </row>
    <row r="2699" spans="3:3">
      <c r="C2699" s="3"/>
    </row>
    <row r="2700" spans="3:3">
      <c r="C2700" s="3"/>
    </row>
    <row r="2701" spans="3:3">
      <c r="C2701" s="3"/>
    </row>
    <row r="2702" spans="3:3">
      <c r="C2702" s="3"/>
    </row>
    <row r="2703" spans="3:3">
      <c r="C2703" s="3"/>
    </row>
    <row r="2704" spans="3:3">
      <c r="C2704" s="3"/>
    </row>
    <row r="2705" spans="3:3">
      <c r="C2705" s="3"/>
    </row>
    <row r="2706" spans="3:3">
      <c r="C2706" s="3"/>
    </row>
    <row r="2707" spans="3:3">
      <c r="C2707" s="3"/>
    </row>
    <row r="2708" spans="3:3">
      <c r="C2708" s="3"/>
    </row>
    <row r="2709" spans="3:3">
      <c r="C2709" s="3"/>
    </row>
    <row r="2710" spans="3:3">
      <c r="C2710" s="3"/>
    </row>
    <row r="2711" spans="3:3">
      <c r="C2711" s="3"/>
    </row>
    <row r="2712" spans="3:3">
      <c r="C2712" s="3"/>
    </row>
    <row r="2713" spans="3:3">
      <c r="C2713" s="3"/>
    </row>
    <row r="2714" spans="3:3">
      <c r="C2714" s="3"/>
    </row>
    <row r="2715" spans="3:3">
      <c r="C2715" s="3"/>
    </row>
    <row r="2716" spans="3:3">
      <c r="C2716" s="3"/>
    </row>
    <row r="2717" spans="3:3">
      <c r="C2717" s="3"/>
    </row>
    <row r="2718" spans="3:3">
      <c r="C2718" s="3"/>
    </row>
    <row r="2719" spans="3:3">
      <c r="C2719" s="3"/>
    </row>
    <row r="2720" spans="3:3">
      <c r="C2720" s="3"/>
    </row>
    <row r="2721" spans="3:3">
      <c r="C2721" s="3"/>
    </row>
    <row r="2722" spans="3:3">
      <c r="C2722" s="3"/>
    </row>
    <row r="2723" spans="3:3">
      <c r="C2723" s="3"/>
    </row>
    <row r="2724" spans="3:3">
      <c r="C2724" s="3"/>
    </row>
    <row r="2725" spans="3:3">
      <c r="C2725" s="3"/>
    </row>
    <row r="2726" spans="3:3">
      <c r="C2726" s="3"/>
    </row>
    <row r="2727" spans="3:3">
      <c r="C2727" s="3"/>
    </row>
    <row r="2728" spans="3:3">
      <c r="C2728" s="3"/>
    </row>
    <row r="2729" spans="3:3">
      <c r="C2729" s="3"/>
    </row>
    <row r="2730" spans="3:3">
      <c r="C2730" s="3"/>
    </row>
    <row r="2731" spans="3:3">
      <c r="C2731" s="3"/>
    </row>
    <row r="2732" spans="3:3">
      <c r="C2732" s="3"/>
    </row>
    <row r="2733" spans="3:3">
      <c r="C2733" s="3"/>
    </row>
    <row r="2734" spans="3:3">
      <c r="C2734" s="3"/>
    </row>
    <row r="2735" spans="3:3">
      <c r="C2735" s="3"/>
    </row>
    <row r="2736" spans="3:3">
      <c r="C2736" s="3"/>
    </row>
    <row r="2737" spans="3:3">
      <c r="C2737" s="3"/>
    </row>
    <row r="2738" spans="3:3">
      <c r="C2738" s="3"/>
    </row>
    <row r="2739" spans="3:3">
      <c r="C2739" s="3"/>
    </row>
    <row r="2740" spans="3:3">
      <c r="C2740" s="3"/>
    </row>
    <row r="2741" spans="3:3">
      <c r="C2741" s="3"/>
    </row>
    <row r="2742" spans="3:3">
      <c r="C2742" s="3"/>
    </row>
    <row r="2743" spans="3:3">
      <c r="C2743" s="3"/>
    </row>
    <row r="2744" spans="3:3">
      <c r="C2744" s="3"/>
    </row>
    <row r="2745" spans="3:3">
      <c r="C2745" s="3"/>
    </row>
    <row r="2746" spans="3:3">
      <c r="C2746" s="3"/>
    </row>
    <row r="2747" spans="3:3">
      <c r="C2747" s="3"/>
    </row>
    <row r="2748" spans="3:3">
      <c r="C2748" s="3"/>
    </row>
    <row r="2749" spans="3:3">
      <c r="C2749" s="3"/>
    </row>
    <row r="2750" spans="3:3">
      <c r="C2750" s="3"/>
    </row>
    <row r="2751" spans="3:3">
      <c r="C2751" s="3"/>
    </row>
    <row r="2752" spans="3:3">
      <c r="C2752" s="3"/>
    </row>
    <row r="2753" spans="3:3">
      <c r="C2753" s="3"/>
    </row>
    <row r="2754" spans="3:3">
      <c r="C2754" s="3"/>
    </row>
    <row r="2755" spans="3:3">
      <c r="C2755" s="3"/>
    </row>
    <row r="2756" spans="3:3">
      <c r="C2756" s="3"/>
    </row>
    <row r="2757" spans="3:3">
      <c r="C2757" s="3"/>
    </row>
    <row r="2758" spans="3:3">
      <c r="C2758" s="3"/>
    </row>
    <row r="2759" spans="3:3">
      <c r="C2759" s="3"/>
    </row>
    <row r="2760" spans="3:3">
      <c r="C2760" s="3"/>
    </row>
    <row r="2761" spans="3:3">
      <c r="C2761" s="3"/>
    </row>
    <row r="2762" spans="3:3">
      <c r="C2762" s="3"/>
    </row>
    <row r="2763" spans="3:3">
      <c r="C2763" s="3"/>
    </row>
    <row r="2764" spans="3:3">
      <c r="C2764" s="3"/>
    </row>
    <row r="2765" spans="3:3">
      <c r="C2765" s="3"/>
    </row>
    <row r="2766" spans="3:3">
      <c r="C2766" s="3"/>
    </row>
    <row r="2767" spans="3:3">
      <c r="C2767" s="3"/>
    </row>
    <row r="2768" spans="3:3">
      <c r="C2768" s="3"/>
    </row>
    <row r="2769" spans="3:3">
      <c r="C2769" s="3"/>
    </row>
    <row r="2770" spans="3:3">
      <c r="C2770" s="3"/>
    </row>
    <row r="2771" spans="3:3">
      <c r="C2771" s="3"/>
    </row>
    <row r="2772" spans="3:3">
      <c r="C2772" s="3"/>
    </row>
    <row r="2773" spans="3:3">
      <c r="C2773" s="3"/>
    </row>
    <row r="2774" spans="3:3">
      <c r="C2774" s="3"/>
    </row>
    <row r="2775" spans="3:3">
      <c r="C2775" s="3"/>
    </row>
    <row r="2776" spans="3:3">
      <c r="C2776" s="3"/>
    </row>
    <row r="2777" spans="3:3">
      <c r="C2777" s="3"/>
    </row>
    <row r="2778" spans="3:3">
      <c r="C2778" s="3"/>
    </row>
    <row r="2779" spans="3:3">
      <c r="C2779" s="3"/>
    </row>
    <row r="2780" spans="3:3">
      <c r="C2780" s="3"/>
    </row>
    <row r="2781" spans="3:3">
      <c r="C2781" s="3"/>
    </row>
    <row r="2782" spans="3:3">
      <c r="C2782" s="3"/>
    </row>
    <row r="2783" spans="3:3">
      <c r="C2783" s="3"/>
    </row>
    <row r="2784" spans="3:3">
      <c r="C2784" s="3"/>
    </row>
    <row r="2785" spans="3:3">
      <c r="C2785" s="3"/>
    </row>
    <row r="2786" spans="3:3">
      <c r="C2786" s="3"/>
    </row>
    <row r="2787" spans="3:3">
      <c r="C2787" s="3"/>
    </row>
    <row r="2788" spans="3:3">
      <c r="C2788" s="3"/>
    </row>
    <row r="2789" spans="3:3">
      <c r="C2789" s="3"/>
    </row>
    <row r="2790" spans="3:3">
      <c r="C2790" s="3"/>
    </row>
    <row r="2791" spans="3:3">
      <c r="C2791" s="3"/>
    </row>
    <row r="2792" spans="3:3">
      <c r="C2792" s="3"/>
    </row>
    <row r="2793" spans="3:3">
      <c r="C2793" s="3"/>
    </row>
    <row r="2794" spans="3:3">
      <c r="C2794" s="3"/>
    </row>
    <row r="2795" spans="3:3">
      <c r="C2795" s="3"/>
    </row>
    <row r="2796" spans="3:3">
      <c r="C2796" s="3"/>
    </row>
    <row r="2797" spans="3:3">
      <c r="C2797" s="3"/>
    </row>
    <row r="2798" spans="3:3">
      <c r="C2798" s="3"/>
    </row>
    <row r="2799" spans="3:3">
      <c r="C2799" s="3"/>
    </row>
    <row r="2800" spans="3:3">
      <c r="C2800" s="3"/>
    </row>
    <row r="2801" spans="3:3">
      <c r="C2801" s="3"/>
    </row>
    <row r="2802" spans="3:3">
      <c r="C2802" s="3"/>
    </row>
    <row r="2803" spans="3:3">
      <c r="C2803" s="3"/>
    </row>
    <row r="2804" spans="3:3">
      <c r="C2804" s="3"/>
    </row>
    <row r="2805" spans="3:3">
      <c r="C2805" s="3"/>
    </row>
    <row r="2806" spans="3:3">
      <c r="C2806" s="3"/>
    </row>
    <row r="2807" spans="3:3">
      <c r="C2807" s="3"/>
    </row>
    <row r="2808" spans="3:3">
      <c r="C2808" s="3"/>
    </row>
    <row r="2809" spans="3:3">
      <c r="C2809" s="3"/>
    </row>
    <row r="2810" spans="3:3">
      <c r="C2810" s="3"/>
    </row>
    <row r="2811" spans="3:3">
      <c r="C2811" s="3"/>
    </row>
    <row r="2812" spans="3:3">
      <c r="C2812" s="3"/>
    </row>
    <row r="2813" spans="3:3">
      <c r="C2813" s="3"/>
    </row>
    <row r="2814" spans="3:3">
      <c r="C2814" s="3"/>
    </row>
    <row r="2815" spans="3:3">
      <c r="C2815" s="3"/>
    </row>
    <row r="2816" spans="3:3">
      <c r="C2816" s="3"/>
    </row>
    <row r="2817" spans="3:3">
      <c r="C2817" s="3"/>
    </row>
    <row r="2818" spans="3:3">
      <c r="C2818" s="3"/>
    </row>
    <row r="2819" spans="3:3">
      <c r="C2819" s="3"/>
    </row>
    <row r="2820" spans="3:3">
      <c r="C2820" s="3"/>
    </row>
    <row r="2821" spans="3:3">
      <c r="C2821" s="3"/>
    </row>
    <row r="2822" spans="3:3">
      <c r="C2822" s="3"/>
    </row>
    <row r="2823" spans="3:3">
      <c r="C2823" s="3"/>
    </row>
    <row r="2824" spans="3:3">
      <c r="C2824" s="3"/>
    </row>
    <row r="2825" spans="3:3">
      <c r="C2825" s="3"/>
    </row>
    <row r="2826" spans="3:3">
      <c r="C2826" s="3"/>
    </row>
    <row r="2827" spans="3:3">
      <c r="C2827" s="3"/>
    </row>
    <row r="2828" spans="3:3">
      <c r="C2828" s="3"/>
    </row>
    <row r="2829" spans="3:3">
      <c r="C2829" s="3"/>
    </row>
    <row r="2830" spans="3:3">
      <c r="C2830" s="3"/>
    </row>
    <row r="2831" spans="3:3">
      <c r="C2831" s="3"/>
    </row>
    <row r="2832" spans="3:3">
      <c r="C2832" s="3"/>
    </row>
    <row r="2833" spans="3:3">
      <c r="C2833" s="3"/>
    </row>
    <row r="2834" spans="3:3">
      <c r="C2834" s="3"/>
    </row>
    <row r="2835" spans="3:3">
      <c r="C2835" s="3"/>
    </row>
    <row r="2836" spans="3:3">
      <c r="C2836" s="3"/>
    </row>
    <row r="2837" spans="3:3">
      <c r="C2837" s="3"/>
    </row>
    <row r="2838" spans="3:3">
      <c r="C2838" s="3"/>
    </row>
    <row r="2839" spans="3:3">
      <c r="C2839" s="3"/>
    </row>
    <row r="2840" spans="3:3">
      <c r="C2840" s="3"/>
    </row>
    <row r="2841" spans="3:3">
      <c r="C2841" s="3"/>
    </row>
    <row r="2842" spans="3:3">
      <c r="C2842" s="3"/>
    </row>
    <row r="2843" spans="3:3">
      <c r="C2843" s="3"/>
    </row>
    <row r="2844" spans="3:3">
      <c r="C2844" s="3"/>
    </row>
    <row r="2845" spans="3:3">
      <c r="C2845" s="3"/>
    </row>
    <row r="2846" spans="3:3">
      <c r="C2846" s="3"/>
    </row>
    <row r="2847" spans="3:3">
      <c r="C2847" s="3"/>
    </row>
    <row r="2848" spans="3:3">
      <c r="C2848" s="3"/>
    </row>
    <row r="2849" spans="3:3">
      <c r="C2849" s="3"/>
    </row>
    <row r="2850" spans="3:3">
      <c r="C2850" s="3"/>
    </row>
    <row r="2851" spans="3:3">
      <c r="C2851" s="3"/>
    </row>
    <row r="2852" spans="3:3">
      <c r="C2852" s="3"/>
    </row>
    <row r="2853" spans="3:3">
      <c r="C2853" s="3"/>
    </row>
    <row r="2854" spans="3:3">
      <c r="C2854" s="3"/>
    </row>
    <row r="2855" spans="3:3">
      <c r="C2855" s="3"/>
    </row>
    <row r="2856" spans="3:3">
      <c r="C2856" s="3"/>
    </row>
    <row r="2857" spans="3:3">
      <c r="C2857" s="3"/>
    </row>
    <row r="2858" spans="3:3">
      <c r="C2858" s="3"/>
    </row>
    <row r="2859" spans="3:3">
      <c r="C2859" s="3"/>
    </row>
    <row r="2860" spans="3:3">
      <c r="C2860" s="3"/>
    </row>
    <row r="2861" spans="3:3">
      <c r="C2861" s="3"/>
    </row>
    <row r="2862" spans="3:3">
      <c r="C2862" s="3"/>
    </row>
    <row r="2863" spans="3:3">
      <c r="C2863" s="3"/>
    </row>
    <row r="2864" spans="3:3">
      <c r="C2864" s="3"/>
    </row>
    <row r="2865" spans="3:3">
      <c r="C2865" s="3"/>
    </row>
    <row r="2866" spans="3:3">
      <c r="C2866" s="3"/>
    </row>
    <row r="2867" spans="3:3">
      <c r="C2867" s="3"/>
    </row>
    <row r="2868" spans="3:3">
      <c r="C2868" s="3"/>
    </row>
    <row r="2869" spans="3:3">
      <c r="C2869" s="3"/>
    </row>
    <row r="2870" spans="3:3">
      <c r="C2870" s="3"/>
    </row>
    <row r="2871" spans="3:3">
      <c r="C2871" s="3"/>
    </row>
    <row r="2872" spans="3:3">
      <c r="C2872" s="3"/>
    </row>
    <row r="2873" spans="3:3">
      <c r="C2873" s="3"/>
    </row>
    <row r="2874" spans="3:3">
      <c r="C2874" s="3"/>
    </row>
    <row r="2875" spans="3:3">
      <c r="C2875" s="3"/>
    </row>
    <row r="2876" spans="3:3">
      <c r="C2876" s="3"/>
    </row>
    <row r="2877" spans="3:3">
      <c r="C2877" s="3"/>
    </row>
    <row r="2878" spans="3:3">
      <c r="C2878" s="3"/>
    </row>
    <row r="2879" spans="3:3">
      <c r="C2879" s="3"/>
    </row>
    <row r="2880" spans="3:3">
      <c r="C2880" s="3"/>
    </row>
    <row r="2881" spans="3:3">
      <c r="C2881" s="3"/>
    </row>
    <row r="2882" spans="3:3">
      <c r="C2882" s="3"/>
    </row>
    <row r="2883" spans="3:3">
      <c r="C2883" s="3"/>
    </row>
    <row r="2884" spans="3:3">
      <c r="C2884" s="3"/>
    </row>
    <row r="2885" spans="3:3">
      <c r="C2885" s="3"/>
    </row>
    <row r="2886" spans="3:3">
      <c r="C2886" s="3"/>
    </row>
    <row r="2887" spans="3:3">
      <c r="C2887" s="3"/>
    </row>
    <row r="2888" spans="3:3">
      <c r="C2888" s="3"/>
    </row>
    <row r="2889" spans="3:3">
      <c r="C2889" s="3"/>
    </row>
    <row r="2890" spans="3:3">
      <c r="C2890" s="3"/>
    </row>
    <row r="2891" spans="3:3">
      <c r="C2891" s="3"/>
    </row>
    <row r="2892" spans="3:3">
      <c r="C2892" s="3"/>
    </row>
    <row r="2893" spans="3:3">
      <c r="C2893" s="3"/>
    </row>
    <row r="2894" spans="3:3">
      <c r="C2894" s="3"/>
    </row>
    <row r="2895" spans="3:3">
      <c r="C2895" s="3"/>
    </row>
    <row r="2896" spans="3:3">
      <c r="C2896" s="3"/>
    </row>
    <row r="2897" spans="3:3">
      <c r="C2897" s="3"/>
    </row>
    <row r="2898" spans="3:3">
      <c r="C2898" s="3"/>
    </row>
    <row r="2899" spans="3:3">
      <c r="C2899" s="3"/>
    </row>
    <row r="2900" spans="3:3">
      <c r="C2900" s="3"/>
    </row>
    <row r="2901" spans="3:3">
      <c r="C2901" s="3"/>
    </row>
    <row r="2902" spans="3:3">
      <c r="C2902" s="3"/>
    </row>
    <row r="2903" spans="3:3">
      <c r="C2903" s="3"/>
    </row>
    <row r="2904" spans="3:3">
      <c r="C2904" s="3"/>
    </row>
    <row r="2905" spans="3:3">
      <c r="C2905" s="3"/>
    </row>
    <row r="2906" spans="3:3">
      <c r="C2906" s="3"/>
    </row>
    <row r="2907" spans="3:3">
      <c r="C2907" s="3"/>
    </row>
    <row r="2908" spans="3:3">
      <c r="C2908" s="3"/>
    </row>
    <row r="2909" spans="3:3">
      <c r="C2909" s="3"/>
    </row>
    <row r="2910" spans="3:3">
      <c r="C2910" s="3"/>
    </row>
    <row r="2911" spans="3:3">
      <c r="C2911" s="3"/>
    </row>
    <row r="2912" spans="3:3">
      <c r="C2912" s="3"/>
    </row>
    <row r="2913" spans="3:3">
      <c r="C2913" s="3"/>
    </row>
    <row r="2914" spans="3:3">
      <c r="C2914" s="3"/>
    </row>
    <row r="2915" spans="3:3">
      <c r="C2915" s="3"/>
    </row>
    <row r="2916" spans="3:3">
      <c r="C2916" s="3"/>
    </row>
    <row r="2917" spans="3:3">
      <c r="C2917" s="3"/>
    </row>
    <row r="2918" spans="3:3">
      <c r="C2918" s="3"/>
    </row>
    <row r="2919" spans="3:3">
      <c r="C2919" s="3"/>
    </row>
    <row r="2920" spans="3:3">
      <c r="C2920" s="3"/>
    </row>
    <row r="2921" spans="3:3">
      <c r="C2921" s="3"/>
    </row>
    <row r="2922" spans="3:3">
      <c r="C2922" s="3"/>
    </row>
    <row r="2923" spans="3:3">
      <c r="C2923" s="3"/>
    </row>
    <row r="2924" spans="3:3">
      <c r="C2924" s="3"/>
    </row>
    <row r="2925" spans="3:3">
      <c r="C2925" s="3"/>
    </row>
    <row r="2926" spans="3:3">
      <c r="C2926" s="3"/>
    </row>
    <row r="2927" spans="3:3">
      <c r="C2927" s="3"/>
    </row>
    <row r="2928" spans="3:3">
      <c r="C2928" s="3"/>
    </row>
    <row r="2929" spans="3:3">
      <c r="C2929" s="3"/>
    </row>
    <row r="2930" spans="3:3">
      <c r="C2930" s="3"/>
    </row>
    <row r="2931" spans="3:3">
      <c r="C2931" s="3"/>
    </row>
    <row r="2932" spans="3:3">
      <c r="C2932" s="3"/>
    </row>
    <row r="2933" spans="3:3">
      <c r="C2933" s="3"/>
    </row>
    <row r="2934" spans="3:3">
      <c r="C2934" s="3"/>
    </row>
    <row r="2935" spans="3:3">
      <c r="C2935" s="3"/>
    </row>
    <row r="2936" spans="3:3">
      <c r="C2936" s="3"/>
    </row>
    <row r="2937" spans="3:3">
      <c r="C2937" s="3"/>
    </row>
    <row r="2938" spans="3:3">
      <c r="C2938" s="3"/>
    </row>
    <row r="2939" spans="3:3">
      <c r="C2939" s="3"/>
    </row>
    <row r="2940" spans="3:3">
      <c r="C2940" s="3"/>
    </row>
    <row r="2941" spans="3:3">
      <c r="C2941" s="3"/>
    </row>
    <row r="2942" spans="3:3">
      <c r="C2942" s="3"/>
    </row>
    <row r="2943" spans="3:3">
      <c r="C2943" s="3"/>
    </row>
    <row r="2944" spans="3:3">
      <c r="C2944" s="3"/>
    </row>
    <row r="2945" spans="3:3">
      <c r="C2945" s="3"/>
    </row>
    <row r="2946" spans="3:3">
      <c r="C2946" s="3"/>
    </row>
    <row r="2947" spans="3:3">
      <c r="C2947" s="3"/>
    </row>
    <row r="2948" spans="3:3">
      <c r="C2948" s="3"/>
    </row>
    <row r="2949" spans="3:3">
      <c r="C2949" s="3"/>
    </row>
    <row r="2950" spans="3:3">
      <c r="C2950" s="3"/>
    </row>
    <row r="2951" spans="3:3">
      <c r="C2951" s="3"/>
    </row>
    <row r="2952" spans="3:3">
      <c r="C2952" s="3"/>
    </row>
    <row r="2953" spans="3:3">
      <c r="C2953" s="3"/>
    </row>
    <row r="2954" spans="3:3">
      <c r="C2954" s="3"/>
    </row>
    <row r="2955" spans="3:3">
      <c r="C2955" s="3"/>
    </row>
    <row r="2956" spans="3:3">
      <c r="C2956" s="3"/>
    </row>
    <row r="2957" spans="3:3">
      <c r="C2957" s="3"/>
    </row>
    <row r="2958" spans="3:3">
      <c r="C2958" s="3"/>
    </row>
    <row r="2959" spans="3:3">
      <c r="C2959" s="3"/>
    </row>
    <row r="2960" spans="3:3">
      <c r="C2960" s="3"/>
    </row>
    <row r="2961" spans="3:3">
      <c r="C2961" s="3"/>
    </row>
    <row r="2962" spans="3:3">
      <c r="C2962" s="3"/>
    </row>
    <row r="2963" spans="3:3">
      <c r="C2963" s="3"/>
    </row>
    <row r="2964" spans="3:3">
      <c r="C2964" s="3"/>
    </row>
    <row r="2965" spans="3:3">
      <c r="C2965" s="3"/>
    </row>
    <row r="2966" spans="3:3">
      <c r="C2966" s="3"/>
    </row>
    <row r="2967" spans="3:3">
      <c r="C2967" s="3"/>
    </row>
    <row r="2968" spans="3:3">
      <c r="C2968" s="3"/>
    </row>
    <row r="2969" spans="3:3">
      <c r="C2969" s="3"/>
    </row>
    <row r="2970" spans="3:3">
      <c r="C2970" s="3"/>
    </row>
    <row r="2971" spans="3:3">
      <c r="C2971" s="3"/>
    </row>
    <row r="2972" spans="3:3">
      <c r="C2972" s="3"/>
    </row>
    <row r="2973" spans="3:3">
      <c r="C2973" s="3"/>
    </row>
    <row r="2974" spans="3:3">
      <c r="C2974" s="3"/>
    </row>
    <row r="2975" spans="3:3">
      <c r="C2975" s="3"/>
    </row>
    <row r="2976" spans="3:3">
      <c r="C2976" s="3"/>
    </row>
    <row r="2977" spans="3:3">
      <c r="C2977" s="3"/>
    </row>
    <row r="2978" spans="3:3">
      <c r="C2978" s="3"/>
    </row>
    <row r="2979" spans="3:3">
      <c r="C2979" s="3"/>
    </row>
    <row r="2980" spans="3:3">
      <c r="C2980" s="3"/>
    </row>
    <row r="2981" spans="3:3">
      <c r="C2981" s="3"/>
    </row>
    <row r="2982" spans="3:3">
      <c r="C2982" s="3"/>
    </row>
    <row r="2983" spans="3:3">
      <c r="C2983" s="3"/>
    </row>
    <row r="2984" spans="3:3">
      <c r="C2984" s="3"/>
    </row>
    <row r="2985" spans="3:3">
      <c r="C2985" s="3"/>
    </row>
    <row r="2986" spans="3:3">
      <c r="C2986" s="3"/>
    </row>
    <row r="2987" spans="3:3">
      <c r="C2987" s="3"/>
    </row>
    <row r="2988" spans="3:3">
      <c r="C2988" s="3"/>
    </row>
    <row r="2989" spans="3:3">
      <c r="C2989" s="3"/>
    </row>
    <row r="2990" spans="3:3">
      <c r="C2990" s="3"/>
    </row>
    <row r="2991" spans="3:3">
      <c r="C2991" s="3"/>
    </row>
    <row r="2992" spans="3:3">
      <c r="C2992" s="3"/>
    </row>
    <row r="2993" spans="3:3">
      <c r="C2993" s="3"/>
    </row>
    <row r="2994" spans="3:3">
      <c r="C2994" s="3"/>
    </row>
    <row r="2995" spans="3:3">
      <c r="C2995" s="3"/>
    </row>
    <row r="2996" spans="3:3">
      <c r="C2996" s="3"/>
    </row>
    <row r="2997" spans="3:3">
      <c r="C2997" s="3"/>
    </row>
    <row r="2998" spans="3:3">
      <c r="C2998" s="3"/>
    </row>
    <row r="2999" spans="3:3">
      <c r="C2999" s="3"/>
    </row>
    <row r="3000" spans="3:3">
      <c r="C3000" s="3"/>
    </row>
    <row r="3001" spans="3:3">
      <c r="C3001" s="3"/>
    </row>
    <row r="3002" spans="3:3">
      <c r="C3002" s="3"/>
    </row>
    <row r="3003" spans="3:3">
      <c r="C3003" s="3"/>
    </row>
    <row r="3004" spans="3:3">
      <c r="C3004" s="3"/>
    </row>
    <row r="3005" spans="3:3">
      <c r="C3005" s="3"/>
    </row>
    <row r="3006" spans="3:3">
      <c r="C3006" s="3"/>
    </row>
    <row r="3007" spans="3:3">
      <c r="C3007" s="3"/>
    </row>
    <row r="3008" spans="3:3">
      <c r="C3008" s="3"/>
    </row>
    <row r="3009" spans="3:3">
      <c r="C3009" s="3"/>
    </row>
    <row r="3010" spans="3:3">
      <c r="C3010" s="3"/>
    </row>
    <row r="3011" spans="3:3">
      <c r="C3011" s="3"/>
    </row>
    <row r="3012" spans="3:3">
      <c r="C3012" s="3"/>
    </row>
    <row r="3013" spans="3:3">
      <c r="C3013" s="3"/>
    </row>
    <row r="3014" spans="3:3">
      <c r="C3014" s="3"/>
    </row>
    <row r="3015" spans="3:3">
      <c r="C3015" s="3"/>
    </row>
    <row r="3016" spans="3:3">
      <c r="C3016" s="3"/>
    </row>
    <row r="3017" spans="3:3">
      <c r="C3017" s="3"/>
    </row>
    <row r="3018" spans="3:3">
      <c r="C3018" s="3"/>
    </row>
    <row r="3019" spans="3:3">
      <c r="C3019" s="3"/>
    </row>
    <row r="3020" spans="3:3">
      <c r="C3020" s="3"/>
    </row>
    <row r="3021" spans="3:3">
      <c r="C3021" s="3"/>
    </row>
    <row r="3022" spans="3:3">
      <c r="C3022" s="3"/>
    </row>
    <row r="3023" spans="3:3">
      <c r="C3023" s="3"/>
    </row>
    <row r="3024" spans="3:3">
      <c r="C3024" s="3"/>
    </row>
    <row r="3025" spans="3:3">
      <c r="C3025" s="3"/>
    </row>
    <row r="3026" spans="3:3">
      <c r="C3026" s="3"/>
    </row>
    <row r="3027" spans="3:3">
      <c r="C3027" s="3"/>
    </row>
    <row r="3028" spans="3:3">
      <c r="C3028" s="3"/>
    </row>
    <row r="3029" spans="3:3">
      <c r="C3029" s="3"/>
    </row>
    <row r="3030" spans="3:3">
      <c r="C3030" s="3"/>
    </row>
    <row r="3031" spans="3:3">
      <c r="C3031" s="3"/>
    </row>
    <row r="3032" spans="3:3">
      <c r="C3032" s="3"/>
    </row>
    <row r="3033" spans="3:3">
      <c r="C3033" s="3"/>
    </row>
    <row r="3034" spans="3:3">
      <c r="C3034" s="3"/>
    </row>
    <row r="3035" spans="3:3">
      <c r="C3035" s="3"/>
    </row>
    <row r="3036" spans="3:3">
      <c r="C3036" s="3"/>
    </row>
    <row r="3037" spans="3:3">
      <c r="C3037" s="3"/>
    </row>
    <row r="3038" spans="3:3">
      <c r="C3038" s="3"/>
    </row>
    <row r="3039" spans="3:3">
      <c r="C3039" s="3"/>
    </row>
    <row r="3040" spans="3:3">
      <c r="C3040" s="3"/>
    </row>
    <row r="3041" spans="3:3">
      <c r="C3041" s="3"/>
    </row>
    <row r="3042" spans="3:3">
      <c r="C3042" s="3"/>
    </row>
    <row r="3043" spans="3:3">
      <c r="C3043" s="3"/>
    </row>
    <row r="3044" spans="3:3">
      <c r="C3044" s="3"/>
    </row>
    <row r="3045" spans="3:3">
      <c r="C3045" s="3"/>
    </row>
    <row r="3046" spans="3:3">
      <c r="C3046" s="3"/>
    </row>
    <row r="3047" spans="3:3">
      <c r="C3047" s="3"/>
    </row>
    <row r="3048" spans="3:3">
      <c r="C3048" s="3"/>
    </row>
    <row r="3049" spans="3:3">
      <c r="C3049" s="3"/>
    </row>
    <row r="3050" spans="3:3">
      <c r="C3050" s="3"/>
    </row>
    <row r="3051" spans="3:3">
      <c r="C3051" s="3"/>
    </row>
    <row r="3052" spans="3:3">
      <c r="C3052" s="3"/>
    </row>
    <row r="3053" spans="3:3">
      <c r="C3053" s="3"/>
    </row>
    <row r="3054" spans="3:3">
      <c r="C3054" s="3"/>
    </row>
    <row r="3055" spans="3:3">
      <c r="C3055" s="3"/>
    </row>
    <row r="3056" spans="3:3">
      <c r="C3056" s="3"/>
    </row>
    <row r="3057" spans="3:3">
      <c r="C3057" s="3"/>
    </row>
    <row r="3058" spans="3:3">
      <c r="C3058" s="3"/>
    </row>
    <row r="3059" spans="3:3">
      <c r="C3059" s="3"/>
    </row>
    <row r="3060" spans="3:3">
      <c r="C3060" s="3"/>
    </row>
    <row r="3061" spans="3:3">
      <c r="C3061" s="3"/>
    </row>
    <row r="3062" spans="3:3">
      <c r="C3062" s="3"/>
    </row>
    <row r="3063" spans="3:3">
      <c r="C3063" s="3"/>
    </row>
    <row r="3064" spans="3:3">
      <c r="C3064" s="3"/>
    </row>
    <row r="3065" spans="3:3">
      <c r="C3065" s="3"/>
    </row>
    <row r="3066" spans="3:3">
      <c r="C3066" s="3"/>
    </row>
    <row r="3067" spans="3:3">
      <c r="C3067" s="3"/>
    </row>
    <row r="3068" spans="3:3">
      <c r="C3068" s="3"/>
    </row>
    <row r="3069" spans="3:3">
      <c r="C3069" s="3"/>
    </row>
    <row r="3070" spans="3:3">
      <c r="C3070" s="3"/>
    </row>
    <row r="3071" spans="3:3">
      <c r="C3071" s="3"/>
    </row>
    <row r="3072" spans="3:3">
      <c r="C3072" s="3"/>
    </row>
    <row r="3073" spans="3:3">
      <c r="C3073" s="3"/>
    </row>
    <row r="3074" spans="3:3">
      <c r="C3074" s="3"/>
    </row>
    <row r="3075" spans="3:3">
      <c r="C3075" s="3"/>
    </row>
    <row r="3076" spans="3:3">
      <c r="C3076" s="3"/>
    </row>
    <row r="3077" spans="3:3">
      <c r="C3077" s="3"/>
    </row>
    <row r="3078" spans="3:3">
      <c r="C3078" s="3"/>
    </row>
    <row r="3079" spans="3:3">
      <c r="C3079" s="3"/>
    </row>
    <row r="3080" spans="3:3">
      <c r="C3080" s="3"/>
    </row>
    <row r="3081" spans="3:3">
      <c r="C3081" s="3"/>
    </row>
    <row r="3082" spans="3:3">
      <c r="C3082" s="3"/>
    </row>
    <row r="3083" spans="3:3">
      <c r="C3083" s="3"/>
    </row>
    <row r="3084" spans="3:3">
      <c r="C3084" s="3"/>
    </row>
    <row r="3085" spans="3:3">
      <c r="C3085" s="3"/>
    </row>
    <row r="3086" spans="3:3">
      <c r="C3086" s="3"/>
    </row>
    <row r="3087" spans="3:3">
      <c r="C3087" s="3"/>
    </row>
    <row r="3088" spans="3:3">
      <c r="C3088" s="3"/>
    </row>
    <row r="3089" spans="3:3">
      <c r="C3089" s="3"/>
    </row>
    <row r="3090" spans="3:3">
      <c r="C3090" s="3"/>
    </row>
    <row r="3091" spans="3:3">
      <c r="C3091" s="3"/>
    </row>
    <row r="3092" spans="3:3">
      <c r="C3092" s="3"/>
    </row>
    <row r="3093" spans="3:3">
      <c r="C3093" s="3"/>
    </row>
    <row r="3094" spans="3:3">
      <c r="C3094" s="3"/>
    </row>
    <row r="3095" spans="3:3">
      <c r="C3095" s="3"/>
    </row>
    <row r="3096" spans="3:3">
      <c r="C3096" s="3"/>
    </row>
    <row r="3097" spans="3:3">
      <c r="C3097" s="3"/>
    </row>
    <row r="3098" spans="3:3">
      <c r="C3098" s="3"/>
    </row>
    <row r="3099" spans="3:3">
      <c r="C3099" s="3"/>
    </row>
    <row r="3100" spans="3:3">
      <c r="C3100" s="3"/>
    </row>
    <row r="3101" spans="3:3">
      <c r="C3101" s="3"/>
    </row>
    <row r="3102" spans="3:3">
      <c r="C3102" s="3"/>
    </row>
    <row r="3103" spans="3:3">
      <c r="C3103" s="3"/>
    </row>
    <row r="3104" spans="3:3">
      <c r="C3104" s="3"/>
    </row>
    <row r="3105" spans="3:3">
      <c r="C3105" s="3"/>
    </row>
    <row r="3106" spans="3:3">
      <c r="C3106" s="3"/>
    </row>
    <row r="3107" spans="3:3">
      <c r="C3107" s="3"/>
    </row>
    <row r="3108" spans="3:3">
      <c r="C3108" s="3"/>
    </row>
    <row r="3109" spans="3:3">
      <c r="C3109" s="3"/>
    </row>
    <row r="3110" spans="3:3">
      <c r="C3110" s="3"/>
    </row>
    <row r="3111" spans="3:3">
      <c r="C3111" s="3"/>
    </row>
    <row r="3112" spans="3:3">
      <c r="C3112" s="3"/>
    </row>
    <row r="3113" spans="3:3">
      <c r="C3113" s="3"/>
    </row>
    <row r="3114" spans="3:3">
      <c r="C3114" s="3"/>
    </row>
    <row r="3115" spans="3:3">
      <c r="C3115" s="3"/>
    </row>
    <row r="3116" spans="3:3">
      <c r="C3116" s="3"/>
    </row>
    <row r="3117" spans="3:3">
      <c r="C3117" s="3"/>
    </row>
    <row r="3118" spans="3:3">
      <c r="C3118" s="3"/>
    </row>
    <row r="3119" spans="3:3">
      <c r="C3119" s="3"/>
    </row>
    <row r="3120" spans="3:3">
      <c r="C3120" s="3"/>
    </row>
    <row r="3121" spans="3:3">
      <c r="C3121" s="3"/>
    </row>
    <row r="3122" spans="3:3">
      <c r="C3122" s="3"/>
    </row>
    <row r="3123" spans="3:3">
      <c r="C3123" s="3"/>
    </row>
    <row r="3124" spans="3:3">
      <c r="C3124" s="3"/>
    </row>
    <row r="3125" spans="3:3">
      <c r="C3125" s="3"/>
    </row>
    <row r="3126" spans="3:3">
      <c r="C3126" s="3"/>
    </row>
    <row r="3127" spans="3:3">
      <c r="C3127" s="3"/>
    </row>
    <row r="3128" spans="3:3">
      <c r="C3128" s="3"/>
    </row>
    <row r="3129" spans="3:3">
      <c r="C3129" s="3"/>
    </row>
    <row r="3130" spans="3:3">
      <c r="C3130" s="3"/>
    </row>
    <row r="3131" spans="3:3">
      <c r="C3131" s="3"/>
    </row>
    <row r="3132" spans="3:3">
      <c r="C3132" s="3"/>
    </row>
    <row r="3133" spans="3:3">
      <c r="C3133" s="3"/>
    </row>
    <row r="3134" spans="3:3">
      <c r="C3134" s="3"/>
    </row>
    <row r="3135" spans="3:3">
      <c r="C3135" s="3"/>
    </row>
    <row r="3136" spans="3:3">
      <c r="C3136" s="3"/>
    </row>
    <row r="3137" spans="3:3">
      <c r="C3137" s="3"/>
    </row>
    <row r="3138" spans="3:3">
      <c r="C3138" s="3"/>
    </row>
    <row r="3139" spans="3:3">
      <c r="C3139" s="3"/>
    </row>
    <row r="3140" spans="3:3">
      <c r="C3140" s="3"/>
    </row>
    <row r="3141" spans="3:3">
      <c r="C3141" s="3"/>
    </row>
    <row r="3142" spans="3:3">
      <c r="C3142" s="3"/>
    </row>
    <row r="3143" spans="3:3">
      <c r="C3143" s="3"/>
    </row>
    <row r="3144" spans="3:3">
      <c r="C3144" s="3"/>
    </row>
    <row r="3145" spans="3:3">
      <c r="C3145" s="3"/>
    </row>
    <row r="3146" spans="3:3">
      <c r="C3146" s="3"/>
    </row>
    <row r="3147" spans="3:3">
      <c r="C3147" s="3"/>
    </row>
    <row r="3148" spans="3:3">
      <c r="C3148" s="3"/>
    </row>
    <row r="3149" spans="3:3">
      <c r="C3149" s="3"/>
    </row>
    <row r="3150" spans="3:3">
      <c r="C3150" s="3"/>
    </row>
    <row r="3151" spans="3:3">
      <c r="C3151" s="3"/>
    </row>
    <row r="3152" spans="3:3">
      <c r="C3152" s="3"/>
    </row>
    <row r="3153" spans="3:3">
      <c r="C3153" s="3"/>
    </row>
    <row r="3154" spans="3:3">
      <c r="C3154" s="3"/>
    </row>
    <row r="3155" spans="3:3">
      <c r="C3155" s="3"/>
    </row>
    <row r="3156" spans="3:3">
      <c r="C3156" s="3"/>
    </row>
    <row r="3157" spans="3:3">
      <c r="C3157" s="3"/>
    </row>
    <row r="3158" spans="3:3">
      <c r="C3158" s="3"/>
    </row>
    <row r="3159" spans="3:3">
      <c r="C3159" s="3"/>
    </row>
    <row r="3160" spans="3:3">
      <c r="C3160" s="3"/>
    </row>
    <row r="3161" spans="3:3">
      <c r="C3161" s="3"/>
    </row>
    <row r="3162" spans="3:3">
      <c r="C3162" s="3"/>
    </row>
    <row r="3163" spans="3:3">
      <c r="C3163" s="3"/>
    </row>
    <row r="3164" spans="3:3">
      <c r="C3164" s="3"/>
    </row>
    <row r="3165" spans="3:3">
      <c r="C3165" s="3"/>
    </row>
    <row r="3166" spans="3:3">
      <c r="C3166" s="3"/>
    </row>
    <row r="3167" spans="3:3">
      <c r="C3167" s="3"/>
    </row>
    <row r="3168" spans="3:3">
      <c r="C3168" s="3"/>
    </row>
    <row r="3169" spans="3:3">
      <c r="C3169" s="3"/>
    </row>
    <row r="3170" spans="3:3">
      <c r="C3170" s="3"/>
    </row>
    <row r="3171" spans="3:3">
      <c r="C3171" s="3"/>
    </row>
    <row r="3172" spans="3:3">
      <c r="C3172" s="3"/>
    </row>
    <row r="3173" spans="3:3">
      <c r="C3173" s="3"/>
    </row>
    <row r="3174" spans="3:3">
      <c r="C3174" s="3"/>
    </row>
    <row r="3175" spans="3:3">
      <c r="C3175" s="3"/>
    </row>
    <row r="3176" spans="3:3">
      <c r="C3176" s="3"/>
    </row>
    <row r="3177" spans="3:3">
      <c r="C3177" s="3"/>
    </row>
    <row r="3178" spans="3:3">
      <c r="C3178" s="3"/>
    </row>
    <row r="3179" spans="3:3">
      <c r="C3179" s="3"/>
    </row>
    <row r="3180" spans="3:3">
      <c r="C3180" s="3"/>
    </row>
    <row r="3181" spans="3:3">
      <c r="C3181" s="3"/>
    </row>
    <row r="3182" spans="3:3">
      <c r="C3182" s="3"/>
    </row>
    <row r="3183" spans="3:3">
      <c r="C3183" s="3"/>
    </row>
    <row r="3184" spans="3:3">
      <c r="C3184" s="3"/>
    </row>
    <row r="3185" spans="3:3">
      <c r="C3185" s="3"/>
    </row>
    <row r="3186" spans="3:3">
      <c r="C3186" s="3"/>
    </row>
    <row r="3187" spans="3:3">
      <c r="C3187" s="3"/>
    </row>
    <row r="3188" spans="3:3">
      <c r="C3188" s="3"/>
    </row>
    <row r="3189" spans="3:3">
      <c r="C3189" s="3"/>
    </row>
    <row r="3190" spans="3:3">
      <c r="C3190" s="3"/>
    </row>
    <row r="3191" spans="3:3">
      <c r="C3191" s="3"/>
    </row>
    <row r="3192" spans="3:3">
      <c r="C3192" s="3"/>
    </row>
    <row r="3193" spans="3:3">
      <c r="C3193" s="3"/>
    </row>
    <row r="3194" spans="3:3">
      <c r="C3194" s="3"/>
    </row>
    <row r="3195" spans="3:3">
      <c r="C3195" s="3"/>
    </row>
    <row r="3196" spans="3:3">
      <c r="C3196" s="3"/>
    </row>
    <row r="3197" spans="3:3">
      <c r="C3197" s="3"/>
    </row>
    <row r="3198" spans="3:3">
      <c r="C3198" s="3"/>
    </row>
    <row r="3199" spans="3:3">
      <c r="C3199" s="3"/>
    </row>
    <row r="3200" spans="3:3">
      <c r="C3200" s="3"/>
    </row>
    <row r="3201" spans="3:3">
      <c r="C3201" s="3"/>
    </row>
    <row r="3202" spans="3:3">
      <c r="C3202" s="3"/>
    </row>
    <row r="3203" spans="3:3">
      <c r="C3203" s="3"/>
    </row>
    <row r="3204" spans="3:3">
      <c r="C3204" s="3"/>
    </row>
    <row r="3205" spans="3:3">
      <c r="C3205" s="3"/>
    </row>
    <row r="3206" spans="3:3">
      <c r="C3206" s="3"/>
    </row>
    <row r="3207" spans="3:3">
      <c r="C3207" s="3"/>
    </row>
    <row r="3208" spans="3:3">
      <c r="C3208" s="3"/>
    </row>
    <row r="3209" spans="3:3">
      <c r="C3209" s="3"/>
    </row>
    <row r="3210" spans="3:3">
      <c r="C3210" s="3"/>
    </row>
    <row r="3211" spans="3:3">
      <c r="C3211" s="3"/>
    </row>
    <row r="3212" spans="3:3">
      <c r="C3212" s="3"/>
    </row>
    <row r="3213" spans="3:3">
      <c r="C3213" s="3"/>
    </row>
    <row r="3214" spans="3:3">
      <c r="C3214" s="3"/>
    </row>
    <row r="3215" spans="3:3">
      <c r="C3215" s="3"/>
    </row>
    <row r="3216" spans="3:3">
      <c r="C3216" s="3"/>
    </row>
    <row r="3217" spans="3:3">
      <c r="C3217" s="3"/>
    </row>
    <row r="3218" spans="3:3">
      <c r="C3218" s="3"/>
    </row>
    <row r="3219" spans="3:3">
      <c r="C3219" s="3"/>
    </row>
    <row r="3220" spans="3:3">
      <c r="C3220" s="3"/>
    </row>
    <row r="3221" spans="3:3">
      <c r="C3221" s="3"/>
    </row>
    <row r="3222" spans="3:3">
      <c r="C3222" s="3"/>
    </row>
    <row r="3223" spans="3:3">
      <c r="C3223" s="3"/>
    </row>
    <row r="3224" spans="3:3">
      <c r="C3224" s="3"/>
    </row>
    <row r="3225" spans="3:3">
      <c r="C3225" s="3"/>
    </row>
    <row r="3226" spans="3:3">
      <c r="C3226" s="3"/>
    </row>
    <row r="3227" spans="3:3">
      <c r="C3227" s="3"/>
    </row>
    <row r="3228" spans="3:3">
      <c r="C3228" s="3"/>
    </row>
    <row r="3229" spans="3:3">
      <c r="C3229" s="3"/>
    </row>
    <row r="3230" spans="3:3">
      <c r="C3230" s="3"/>
    </row>
    <row r="3231" spans="3:3">
      <c r="C3231" s="3"/>
    </row>
    <row r="3232" spans="3:3">
      <c r="C3232" s="3"/>
    </row>
    <row r="3233" spans="3:3">
      <c r="C3233" s="3"/>
    </row>
    <row r="3234" spans="3:3">
      <c r="C3234" s="3"/>
    </row>
    <row r="3235" spans="3:3">
      <c r="C3235" s="3"/>
    </row>
    <row r="3236" spans="3:3">
      <c r="C3236" s="3"/>
    </row>
    <row r="3237" spans="3:3">
      <c r="C3237" s="3"/>
    </row>
    <row r="3238" spans="3:3">
      <c r="C3238" s="3"/>
    </row>
    <row r="3239" spans="3:3">
      <c r="C3239" s="3"/>
    </row>
    <row r="3240" spans="3:3">
      <c r="C3240" s="3"/>
    </row>
    <row r="3241" spans="3:3">
      <c r="C3241" s="3"/>
    </row>
    <row r="3242" spans="3:3">
      <c r="C3242" s="3"/>
    </row>
    <row r="3243" spans="3:3">
      <c r="C3243" s="3"/>
    </row>
    <row r="3244" spans="3:3">
      <c r="C3244" s="3"/>
    </row>
    <row r="3245" spans="3:3">
      <c r="C3245" s="3"/>
    </row>
    <row r="3246" spans="3:3">
      <c r="C3246" s="3"/>
    </row>
    <row r="3247" spans="3:3">
      <c r="C3247" s="3"/>
    </row>
    <row r="3248" spans="3:3">
      <c r="C3248" s="3"/>
    </row>
    <row r="3249" spans="3:3">
      <c r="C3249" s="3"/>
    </row>
    <row r="3250" spans="3:3">
      <c r="C3250" s="3"/>
    </row>
    <row r="3251" spans="3:3">
      <c r="C3251" s="3"/>
    </row>
    <row r="3252" spans="3:3">
      <c r="C3252" s="3"/>
    </row>
    <row r="3253" spans="3:3">
      <c r="C3253" s="3"/>
    </row>
    <row r="3254" spans="3:3">
      <c r="C3254" s="3"/>
    </row>
    <row r="3255" spans="3:3">
      <c r="C3255" s="3"/>
    </row>
    <row r="3256" spans="3:3">
      <c r="C3256" s="3"/>
    </row>
    <row r="3257" spans="3:3">
      <c r="C3257" s="3"/>
    </row>
    <row r="3258" spans="3:3">
      <c r="C3258" s="3"/>
    </row>
    <row r="3259" spans="3:3">
      <c r="C3259" s="3"/>
    </row>
    <row r="3260" spans="3:3">
      <c r="C3260" s="3"/>
    </row>
    <row r="3261" spans="3:3">
      <c r="C3261" s="3"/>
    </row>
    <row r="3262" spans="3:3">
      <c r="C3262" s="3"/>
    </row>
    <row r="3263" spans="3:3">
      <c r="C3263" s="3"/>
    </row>
    <row r="3264" spans="3:3">
      <c r="C3264" s="3"/>
    </row>
    <row r="3265" spans="3:3">
      <c r="C3265" s="3"/>
    </row>
    <row r="3266" spans="3:3">
      <c r="C3266" s="3"/>
    </row>
    <row r="3267" spans="3:3">
      <c r="C3267" s="3"/>
    </row>
    <row r="3268" spans="3:3">
      <c r="C3268" s="3"/>
    </row>
    <row r="3269" spans="3:3">
      <c r="C3269" s="3"/>
    </row>
    <row r="3270" spans="3:3">
      <c r="C3270" s="3"/>
    </row>
    <row r="3271" spans="3:3">
      <c r="C3271" s="3"/>
    </row>
    <row r="3272" spans="3:3">
      <c r="C3272" s="3"/>
    </row>
    <row r="3273" spans="3:3">
      <c r="C3273" s="3"/>
    </row>
    <row r="3274" spans="3:3">
      <c r="C3274" s="3"/>
    </row>
    <row r="3275" spans="3:3">
      <c r="C3275" s="3"/>
    </row>
    <row r="3276" spans="3:3">
      <c r="C3276" s="3"/>
    </row>
    <row r="3277" spans="3:3">
      <c r="C3277" s="3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2" filterMode="1"/>
  <dimension ref="A1:W3283"/>
  <sheetViews>
    <sheetView zoomScale="145" zoomScaleNormal="145" workbookViewId="0">
      <pane xSplit="2" ySplit="3" topLeftCell="C3138" activePane="bottomRight" state="frozen"/>
      <selection pane="topRight" activeCell="C1" sqref="C1"/>
      <selection pane="bottomLeft" activeCell="A4" sqref="A4"/>
      <selection pane="bottomRight" activeCell="B934" sqref="B934:B3165"/>
    </sheetView>
  </sheetViews>
  <sheetFormatPr baseColWidth="10" defaultColWidth="8.83203125" defaultRowHeight="17"/>
  <cols>
    <col min="1" max="1" width="2.1640625" customWidth="1"/>
    <col min="2" max="2" width="7.33203125" customWidth="1"/>
    <col min="3" max="3" width="37.6640625" customWidth="1"/>
    <col min="4" max="6" width="5.5" customWidth="1"/>
    <col min="7" max="7" width="41.33203125" customWidth="1"/>
    <col min="8" max="8" width="10.6640625" customWidth="1"/>
    <col min="9" max="9" width="4.6640625" customWidth="1"/>
    <col min="10" max="10" width="15.1640625" customWidth="1"/>
    <col min="11" max="13" width="4.1640625" customWidth="1"/>
    <col min="14" max="14" width="4.6640625" customWidth="1"/>
    <col min="15" max="15" width="15.33203125" style="1" customWidth="1"/>
    <col min="16" max="16" width="7.6640625" style="1" customWidth="1"/>
    <col min="17" max="17" width="16" customWidth="1"/>
    <col min="18" max="18" width="6.1640625" customWidth="1"/>
    <col min="19" max="20" width="6" customWidth="1"/>
    <col min="21" max="21" width="25.6640625" customWidth="1"/>
    <col min="23" max="23" width="15.1640625" customWidth="1"/>
  </cols>
  <sheetData>
    <row r="1" spans="1:22">
      <c r="A1" s="5" t="e">
        <f ca="1">_xll.TR($F$3:F3283,$G$1:$R$1,,G3)</f>
        <v>#NAME?</v>
      </c>
      <c r="B1" s="5"/>
      <c r="C1" s="5"/>
      <c r="D1" s="5"/>
      <c r="E1" s="5"/>
      <c r="F1" s="3"/>
      <c r="G1" s="3" t="s">
        <v>3</v>
      </c>
      <c r="H1" s="3" t="s">
        <v>14</v>
      </c>
      <c r="I1" s="3" t="s">
        <v>13</v>
      </c>
      <c r="J1" s="3" t="s">
        <v>12</v>
      </c>
      <c r="K1" s="3" t="s">
        <v>11</v>
      </c>
      <c r="L1" s="3" t="s">
        <v>10</v>
      </c>
      <c r="M1" s="3" t="s">
        <v>9</v>
      </c>
      <c r="N1" s="3" t="s">
        <v>8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31</v>
      </c>
      <c r="T1" s="2">
        <f>SUM(T3:T3108)</f>
        <v>90</v>
      </c>
      <c r="U1" s="2"/>
      <c r="V1" s="2"/>
    </row>
    <row r="2" spans="1:22">
      <c r="A2" s="3"/>
      <c r="B2" s="3" t="e">
        <f ca="1">_xll.Thomson.Reuters.AFOSpreadsheetFormulas.DSGRID(ETF_Master!$A$3:$A$3283,"NAME;X;NAV;RIC","Latest Value","","","RowHeader=true;ColHeader=true;DispSeriesDescription=false;DispDatatypeDescription=true","")</f>
        <v>#NAME?</v>
      </c>
      <c r="C2" s="3" t="s">
        <v>32</v>
      </c>
      <c r="D2" s="3" t="s">
        <v>27</v>
      </c>
      <c r="E2" s="3" t="s">
        <v>28</v>
      </c>
      <c r="F2" s="3" t="s">
        <v>29</v>
      </c>
      <c r="G2" s="3"/>
      <c r="H2" s="3" t="s">
        <v>14065</v>
      </c>
      <c r="I2" s="3" t="s">
        <v>7</v>
      </c>
      <c r="J2" s="6" t="s">
        <v>14066</v>
      </c>
      <c r="K2" s="4" t="s">
        <v>6</v>
      </c>
      <c r="L2" s="4" t="s">
        <v>5</v>
      </c>
      <c r="M2" s="4" t="s">
        <v>2</v>
      </c>
      <c r="N2" s="4" t="s">
        <v>4</v>
      </c>
      <c r="O2" s="3" t="s">
        <v>20</v>
      </c>
      <c r="P2" s="3" t="s">
        <v>19</v>
      </c>
      <c r="Q2" s="3" t="s">
        <v>14067</v>
      </c>
      <c r="R2" s="3" t="s">
        <v>14068</v>
      </c>
      <c r="S2" s="4" t="s">
        <v>30</v>
      </c>
      <c r="T2" s="3" t="s">
        <v>15739</v>
      </c>
      <c r="U2" s="3" t="s">
        <v>15804</v>
      </c>
      <c r="V2" s="3"/>
    </row>
    <row r="3" spans="1:22" hidden="1">
      <c r="A3" s="3" t="s">
        <v>341</v>
      </c>
      <c r="B3" s="3" t="s">
        <v>341</v>
      </c>
      <c r="C3" s="3" t="s">
        <v>3778</v>
      </c>
      <c r="D3" s="3">
        <v>99.34</v>
      </c>
      <c r="E3" s="3">
        <v>99.4</v>
      </c>
      <c r="F3" s="3" t="s">
        <v>6186</v>
      </c>
      <c r="G3" s="3" t="s">
        <v>9949</v>
      </c>
      <c r="H3" s="3" t="s">
        <v>9687</v>
      </c>
      <c r="I3" s="3">
        <v>0.4</v>
      </c>
      <c r="J3" s="6" t="s">
        <v>9950</v>
      </c>
      <c r="K3" s="4">
        <v>8.4919999999999995E-2</v>
      </c>
      <c r="L3" s="4">
        <v>-9.5249799999999996E-2</v>
      </c>
      <c r="M3" s="4">
        <v>3.82555464646481</v>
      </c>
      <c r="N3" s="4">
        <v>8.3523142000000004</v>
      </c>
      <c r="O3" s="3">
        <v>3739277.0359</v>
      </c>
      <c r="P3" s="3">
        <v>40304.033333333296</v>
      </c>
      <c r="Q3" s="15" t="s">
        <v>9951</v>
      </c>
      <c r="R3" s="3" t="s">
        <v>9952</v>
      </c>
      <c r="S3" s="4">
        <f t="shared" ref="S3:S66" si="0">(D3-E3)/E3*100</f>
        <v>-6.0362173038231659E-2</v>
      </c>
      <c r="T3" s="3">
        <f t="shared" ref="T3:T66" si="1">IF(ISNUMBER(FIND($T$2,C3)),1,0)</f>
        <v>0</v>
      </c>
      <c r="U3" s="3" t="str">
        <f t="shared" ref="U3:U66" si="2">IF(LEFT(B3,1)="@",RIGHT(B3,LEN(B3)-1),RIGHT(B3,LEN(B3)-2))</f>
        <v>FXE</v>
      </c>
      <c r="V3" s="3"/>
    </row>
    <row r="4" spans="1:22" hidden="1">
      <c r="A4" s="3" t="s">
        <v>439</v>
      </c>
      <c r="B4" s="3" t="s">
        <v>439</v>
      </c>
      <c r="C4" s="3" t="s">
        <v>3829</v>
      </c>
      <c r="D4" s="3">
        <v>13.64</v>
      </c>
      <c r="E4" s="3">
        <v>13.6425</v>
      </c>
      <c r="F4" s="3" t="s">
        <v>6234</v>
      </c>
      <c r="G4" s="3" t="s">
        <v>10044</v>
      </c>
      <c r="H4" s="3" t="s">
        <v>9616</v>
      </c>
      <c r="I4" s="3">
        <v>0.88</v>
      </c>
      <c r="J4" s="6" t="s">
        <v>9782</v>
      </c>
      <c r="K4" s="4">
        <v>-0.19426560000000001</v>
      </c>
      <c r="L4" s="4">
        <v>-0.16988329999999999</v>
      </c>
      <c r="M4" s="4">
        <v>-9.85644523895599</v>
      </c>
      <c r="N4" s="4">
        <v>15.9392139</v>
      </c>
      <c r="O4" s="3">
        <v>231348776.279286</v>
      </c>
      <c r="P4" s="3">
        <v>20006510.199999999</v>
      </c>
      <c r="Q4" s="15" t="s">
        <v>9951</v>
      </c>
      <c r="R4" s="3" t="s">
        <v>10045</v>
      </c>
      <c r="S4" s="4">
        <f t="shared" si="0"/>
        <v>-1.8325087044159815E-2</v>
      </c>
      <c r="T4" s="3">
        <f t="shared" si="1"/>
        <v>0</v>
      </c>
      <c r="U4" s="3" t="str">
        <f t="shared" si="2"/>
        <v>SH</v>
      </c>
      <c r="V4" s="3"/>
    </row>
    <row r="5" spans="1:22" hidden="1">
      <c r="A5" s="3" t="s">
        <v>442</v>
      </c>
      <c r="B5" s="3" t="s">
        <v>442</v>
      </c>
      <c r="C5" s="3" t="s">
        <v>3831</v>
      </c>
      <c r="D5" s="3">
        <v>31.16</v>
      </c>
      <c r="E5" s="3">
        <v>31.151599999999998</v>
      </c>
      <c r="F5" s="3" t="s">
        <v>6236</v>
      </c>
      <c r="G5" s="3" t="s">
        <v>10047</v>
      </c>
      <c r="H5" s="3" t="s">
        <v>9616</v>
      </c>
      <c r="I5" s="3">
        <v>0.95</v>
      </c>
      <c r="J5" s="6" t="s">
        <v>10048</v>
      </c>
      <c r="K5" s="4">
        <v>-6.9761000000000004E-2</v>
      </c>
      <c r="L5" s="4">
        <v>-8.9105000000000004E-2</v>
      </c>
      <c r="M5" s="4">
        <v>-2.5803113143014</v>
      </c>
      <c r="N5" s="4">
        <v>14.0918916</v>
      </c>
      <c r="O5" s="3">
        <v>17560881.866428599</v>
      </c>
      <c r="P5" s="3">
        <v>695896.66666666698</v>
      </c>
      <c r="Q5" s="15" t="s">
        <v>9951</v>
      </c>
      <c r="R5" s="3" t="s">
        <v>10045</v>
      </c>
      <c r="S5" s="4">
        <f t="shared" si="0"/>
        <v>2.6964907099480413E-2</v>
      </c>
      <c r="T5" s="3">
        <f t="shared" si="1"/>
        <v>0</v>
      </c>
      <c r="U5" s="3" t="str">
        <f t="shared" si="2"/>
        <v>DOG</v>
      </c>
      <c r="V5" s="3"/>
    </row>
    <row r="6" spans="1:22" hidden="1">
      <c r="A6" s="3" t="s">
        <v>443</v>
      </c>
      <c r="B6" s="3" t="s">
        <v>443</v>
      </c>
      <c r="C6" s="3" t="s">
        <v>3832</v>
      </c>
      <c r="D6" s="3">
        <v>23.12</v>
      </c>
      <c r="E6" s="3">
        <v>23.1145</v>
      </c>
      <c r="F6" s="3" t="s">
        <v>6237</v>
      </c>
      <c r="G6" s="3" t="s">
        <v>10049</v>
      </c>
      <c r="H6" s="3" t="s">
        <v>9616</v>
      </c>
      <c r="I6" s="3">
        <v>0.95</v>
      </c>
      <c r="J6" s="6" t="s">
        <v>9664</v>
      </c>
      <c r="K6" s="4">
        <v>-1.0219000000000001E-2</v>
      </c>
      <c r="L6" s="4">
        <v>2.1600000000000001E-2</v>
      </c>
      <c r="M6" s="4">
        <v>-2.64715399694354</v>
      </c>
      <c r="N6" s="4">
        <v>19.630122499999999</v>
      </c>
      <c r="O6" s="3">
        <v>235812.29142857101</v>
      </c>
      <c r="P6" s="3">
        <v>14669.3666666667</v>
      </c>
      <c r="Q6" s="15" t="s">
        <v>9951</v>
      </c>
      <c r="R6" s="3" t="s">
        <v>10045</v>
      </c>
      <c r="S6" s="4">
        <f t="shared" si="0"/>
        <v>2.3794587812850779E-2</v>
      </c>
      <c r="T6" s="3">
        <f t="shared" si="1"/>
        <v>0</v>
      </c>
      <c r="U6" s="3" t="str">
        <f t="shared" si="2"/>
        <v>MYY</v>
      </c>
      <c r="V6" s="3"/>
    </row>
    <row r="7" spans="1:22" hidden="1">
      <c r="A7" s="3" t="s">
        <v>446</v>
      </c>
      <c r="B7" s="3" t="s">
        <v>446</v>
      </c>
      <c r="C7" s="3" t="s">
        <v>3834</v>
      </c>
      <c r="D7" s="3">
        <v>10.07</v>
      </c>
      <c r="E7" s="3">
        <v>10.0717</v>
      </c>
      <c r="F7" s="3" t="s">
        <v>6239</v>
      </c>
      <c r="G7" s="3" t="s">
        <v>10051</v>
      </c>
      <c r="H7" s="3" t="s">
        <v>9616</v>
      </c>
      <c r="I7" s="3">
        <v>0.95</v>
      </c>
      <c r="J7" s="6" t="s">
        <v>10043</v>
      </c>
      <c r="K7" s="4">
        <v>-0.3781658</v>
      </c>
      <c r="L7" s="4">
        <v>-0.33136850000000001</v>
      </c>
      <c r="M7" s="4">
        <v>-25.124074004697601</v>
      </c>
      <c r="N7" s="4">
        <v>21.9486214</v>
      </c>
      <c r="O7" s="3">
        <v>222699530.21357101</v>
      </c>
      <c r="P7" s="3">
        <v>25189599.600000001</v>
      </c>
      <c r="Q7" s="15" t="s">
        <v>9951</v>
      </c>
      <c r="R7" s="3" t="s">
        <v>10045</v>
      </c>
      <c r="S7" s="4">
        <f t="shared" si="0"/>
        <v>-1.6878977729674144E-2</v>
      </c>
      <c r="T7" s="3">
        <f t="shared" si="1"/>
        <v>0</v>
      </c>
      <c r="U7" s="3" t="str">
        <f t="shared" si="2"/>
        <v>PSQ</v>
      </c>
      <c r="V7" s="3"/>
    </row>
    <row r="8" spans="1:22" hidden="1">
      <c r="A8" s="3" t="s">
        <v>459</v>
      </c>
      <c r="B8" s="3" t="s">
        <v>459</v>
      </c>
      <c r="C8" s="3" t="s">
        <v>3841</v>
      </c>
      <c r="D8" s="3">
        <v>65.13</v>
      </c>
      <c r="E8" s="3">
        <v>65.22</v>
      </c>
      <c r="F8" s="3" t="s">
        <v>6246</v>
      </c>
      <c r="G8" s="3" t="s">
        <v>10064</v>
      </c>
      <c r="H8" s="3" t="s">
        <v>10065</v>
      </c>
      <c r="I8" s="3">
        <v>0.4</v>
      </c>
      <c r="J8" s="6" t="s">
        <v>10066</v>
      </c>
      <c r="K8" s="4">
        <v>-0.13905819999999999</v>
      </c>
      <c r="L8" s="4">
        <v>-0.61425739999999995</v>
      </c>
      <c r="M8" s="4">
        <v>-2.1062155690979201</v>
      </c>
      <c r="N8" s="4">
        <v>10.0644749</v>
      </c>
      <c r="O8" s="3">
        <v>513284.384828571</v>
      </c>
      <c r="P8" s="3">
        <v>6372.9666666666699</v>
      </c>
      <c r="Q8" s="15" t="s">
        <v>9951</v>
      </c>
      <c r="R8" s="3" t="s">
        <v>9952</v>
      </c>
      <c r="S8" s="4">
        <f t="shared" si="0"/>
        <v>-0.13799448022079641</v>
      </c>
      <c r="T8" s="3">
        <f t="shared" si="1"/>
        <v>0</v>
      </c>
      <c r="U8" s="3" t="str">
        <f t="shared" si="2"/>
        <v>FXA</v>
      </c>
      <c r="V8" s="3"/>
    </row>
    <row r="9" spans="1:22" hidden="1">
      <c r="A9" s="3" t="s">
        <v>460</v>
      </c>
      <c r="B9" s="3" t="s">
        <v>460</v>
      </c>
      <c r="C9" s="3" t="s">
        <v>3842</v>
      </c>
      <c r="D9" s="3">
        <v>120.68</v>
      </c>
      <c r="E9" s="3">
        <v>120.59</v>
      </c>
      <c r="F9" s="3" t="s">
        <v>6247</v>
      </c>
      <c r="G9" s="3" t="s">
        <v>10067</v>
      </c>
      <c r="H9" s="3" t="s">
        <v>10068</v>
      </c>
      <c r="I9" s="3">
        <v>0.4</v>
      </c>
      <c r="J9" s="6" t="s">
        <v>10069</v>
      </c>
      <c r="K9" s="4">
        <v>0.14291100000000001</v>
      </c>
      <c r="L9" s="4">
        <v>0.24386469999999999</v>
      </c>
      <c r="M9" s="4">
        <v>5.2211980632570896</v>
      </c>
      <c r="N9" s="4">
        <v>7.9394970999999996</v>
      </c>
      <c r="O9" s="3">
        <v>1644815.8611214301</v>
      </c>
      <c r="P9" s="3">
        <v>9585.5333333333292</v>
      </c>
      <c r="Q9" s="15" t="s">
        <v>9951</v>
      </c>
      <c r="R9" s="3" t="s">
        <v>9952</v>
      </c>
      <c r="S9" s="4">
        <f t="shared" si="0"/>
        <v>7.4633054150429895E-2</v>
      </c>
      <c r="T9" s="3">
        <f t="shared" si="1"/>
        <v>0</v>
      </c>
      <c r="U9" s="3" t="str">
        <f t="shared" si="2"/>
        <v>FXB</v>
      </c>
      <c r="V9" s="3"/>
    </row>
    <row r="10" spans="1:22" hidden="1">
      <c r="A10" s="3" t="s">
        <v>461</v>
      </c>
      <c r="B10" s="3" t="s">
        <v>461</v>
      </c>
      <c r="C10" s="3" t="s">
        <v>3843</v>
      </c>
      <c r="D10" s="3">
        <v>71.959999999999994</v>
      </c>
      <c r="E10" s="3">
        <v>71.989999999999995</v>
      </c>
      <c r="F10" s="3" t="s">
        <v>25</v>
      </c>
      <c r="G10" s="3" t="s">
        <v>10070</v>
      </c>
      <c r="H10" s="3" t="s">
        <v>10071</v>
      </c>
      <c r="I10" s="3">
        <v>0.4</v>
      </c>
      <c r="J10" s="6" t="s">
        <v>10072</v>
      </c>
      <c r="K10" s="4">
        <v>-0.13234029999999999</v>
      </c>
      <c r="L10" s="4">
        <v>-0.46627619999999997</v>
      </c>
      <c r="M10" s="4">
        <v>2.64632004873084</v>
      </c>
      <c r="N10" s="4">
        <v>6.1212093000000003</v>
      </c>
      <c r="O10" s="3">
        <v>1969748.7035714299</v>
      </c>
      <c r="P10" s="3">
        <v>43383.533333333296</v>
      </c>
      <c r="Q10" s="15" t="s">
        <v>9951</v>
      </c>
      <c r="R10" s="3" t="s">
        <v>9952</v>
      </c>
      <c r="S10" s="4">
        <f t="shared" si="0"/>
        <v>-4.1672454507572079E-2</v>
      </c>
      <c r="T10" s="3">
        <f t="shared" si="1"/>
        <v>0</v>
      </c>
      <c r="U10" s="3" t="str">
        <f t="shared" si="2"/>
        <v>FXC</v>
      </c>
      <c r="V10" s="3"/>
    </row>
    <row r="11" spans="1:22" hidden="1">
      <c r="A11" s="3" t="s">
        <v>462</v>
      </c>
      <c r="B11" s="3" t="s">
        <v>462</v>
      </c>
      <c r="C11" s="3" t="s">
        <v>3844</v>
      </c>
      <c r="D11" s="3">
        <v>101.14</v>
      </c>
      <c r="E11" s="3">
        <v>101.15</v>
      </c>
      <c r="F11" s="3" t="s">
        <v>6248</v>
      </c>
      <c r="G11" s="3" t="s">
        <v>10073</v>
      </c>
      <c r="H11" s="3" t="s">
        <v>10074</v>
      </c>
      <c r="I11" s="3">
        <v>0.4</v>
      </c>
      <c r="J11" s="6" t="s">
        <v>10075</v>
      </c>
      <c r="K11" s="4">
        <v>0.124796</v>
      </c>
      <c r="L11" s="4">
        <v>0.2050062</v>
      </c>
      <c r="M11" s="4">
        <v>5.9875721778811997</v>
      </c>
      <c r="N11" s="4">
        <v>9.2589659999999991</v>
      </c>
      <c r="O11" s="3">
        <v>4047202.6398142902</v>
      </c>
      <c r="P11" s="3">
        <v>24757.233333333301</v>
      </c>
      <c r="Q11" s="15" t="s">
        <v>9951</v>
      </c>
      <c r="R11" s="3" t="s">
        <v>9952</v>
      </c>
      <c r="S11" s="4">
        <f t="shared" si="0"/>
        <v>-9.886307464167193E-3</v>
      </c>
      <c r="T11" s="3">
        <f t="shared" si="1"/>
        <v>0</v>
      </c>
      <c r="U11" s="3" t="str">
        <f t="shared" si="2"/>
        <v>FXF</v>
      </c>
      <c r="V11" s="3"/>
    </row>
    <row r="12" spans="1:22" hidden="1">
      <c r="A12" s="3" t="s">
        <v>469</v>
      </c>
      <c r="B12" s="3" t="s">
        <v>469</v>
      </c>
      <c r="C12" s="3" t="s">
        <v>3848</v>
      </c>
      <c r="D12" s="3">
        <v>36.93</v>
      </c>
      <c r="E12" s="3">
        <v>36.8979</v>
      </c>
      <c r="F12" s="3" t="s">
        <v>6250</v>
      </c>
      <c r="G12" s="3" t="s">
        <v>10081</v>
      </c>
      <c r="H12" s="3" t="s">
        <v>9616</v>
      </c>
      <c r="I12" s="3">
        <v>0.95</v>
      </c>
      <c r="J12" s="6" t="s">
        <v>10048</v>
      </c>
      <c r="K12" s="4">
        <v>-8.2897999999999999E-2</v>
      </c>
      <c r="L12" s="4">
        <v>-9.1585100000000003E-2</v>
      </c>
      <c r="M12" s="4">
        <v>-10.718344319321</v>
      </c>
      <c r="N12" s="4">
        <v>27.941989199999998</v>
      </c>
      <c r="O12" s="3">
        <v>11581801.3657143</v>
      </c>
      <c r="P12" s="3">
        <v>334285.96666666702</v>
      </c>
      <c r="Q12" s="15" t="s">
        <v>9951</v>
      </c>
      <c r="R12" s="3" t="s">
        <v>10045</v>
      </c>
      <c r="S12" s="4">
        <f t="shared" si="0"/>
        <v>8.6996820957289694E-2</v>
      </c>
      <c r="T12" s="3">
        <f t="shared" si="1"/>
        <v>0</v>
      </c>
      <c r="U12" s="3" t="str">
        <f t="shared" si="2"/>
        <v>DXD</v>
      </c>
      <c r="V12" s="3"/>
    </row>
    <row r="13" spans="1:22" hidden="1">
      <c r="A13" s="3" t="s">
        <v>470</v>
      </c>
      <c r="B13" s="3" t="s">
        <v>470</v>
      </c>
      <c r="C13" s="3" t="s">
        <v>3849</v>
      </c>
      <c r="D13" s="3">
        <v>11.78</v>
      </c>
      <c r="E13" s="3">
        <v>11.7805</v>
      </c>
      <c r="F13" s="3" t="s">
        <v>6251</v>
      </c>
      <c r="G13" s="3" t="s">
        <v>10082</v>
      </c>
      <c r="H13" s="3" t="s">
        <v>9616</v>
      </c>
      <c r="I13" s="3">
        <v>0.95</v>
      </c>
      <c r="J13" s="6" t="s">
        <v>10043</v>
      </c>
      <c r="K13" s="4">
        <v>-0.39842090000000002</v>
      </c>
      <c r="L13" s="4">
        <v>-0.36223070000000002</v>
      </c>
      <c r="M13" s="4">
        <v>-48.212651391513297</v>
      </c>
      <c r="N13" s="4">
        <v>43.2913633</v>
      </c>
      <c r="O13" s="3">
        <v>193890534.60499999</v>
      </c>
      <c r="P13" s="3">
        <v>18226997.100000001</v>
      </c>
      <c r="Q13" s="15" t="s">
        <v>9951</v>
      </c>
      <c r="R13" s="3" t="s">
        <v>10045</v>
      </c>
      <c r="S13" s="4">
        <f t="shared" si="0"/>
        <v>-4.2443020245372534E-3</v>
      </c>
      <c r="T13" s="3">
        <f t="shared" si="1"/>
        <v>0</v>
      </c>
      <c r="U13" s="3" t="str">
        <f t="shared" si="2"/>
        <v>QID</v>
      </c>
      <c r="V13" s="3"/>
    </row>
    <row r="14" spans="1:22" hidden="1">
      <c r="A14" s="3" t="s">
        <v>471</v>
      </c>
      <c r="B14" s="3" t="s">
        <v>471</v>
      </c>
      <c r="C14" s="3" t="s">
        <v>3850</v>
      </c>
      <c r="D14" s="3">
        <v>32.6</v>
      </c>
      <c r="E14" s="3">
        <v>32.595399999999998</v>
      </c>
      <c r="F14" s="3" t="s">
        <v>6252</v>
      </c>
      <c r="G14" s="3" t="s">
        <v>10083</v>
      </c>
      <c r="H14" s="3" t="s">
        <v>9616</v>
      </c>
      <c r="I14" s="3">
        <v>0.9</v>
      </c>
      <c r="J14" s="6" t="s">
        <v>9782</v>
      </c>
      <c r="K14" s="4">
        <v>-0.2038374</v>
      </c>
      <c r="L14" s="4">
        <v>-0.1843843</v>
      </c>
      <c r="M14" s="4">
        <v>-23.2647770555627</v>
      </c>
      <c r="N14" s="4">
        <v>31.582475200000001</v>
      </c>
      <c r="O14" s="3">
        <v>154856084.98642901</v>
      </c>
      <c r="P14" s="3">
        <v>5920452.7666666703</v>
      </c>
      <c r="Q14" s="15" t="s">
        <v>9951</v>
      </c>
      <c r="R14" s="3" t="s">
        <v>10045</v>
      </c>
      <c r="S14" s="4">
        <f t="shared" si="0"/>
        <v>1.411242077103975E-2</v>
      </c>
      <c r="T14" s="3">
        <f t="shared" si="1"/>
        <v>0</v>
      </c>
      <c r="U14" s="3" t="str">
        <f t="shared" si="2"/>
        <v>SDS</v>
      </c>
      <c r="V14" s="3"/>
    </row>
    <row r="15" spans="1:22" hidden="1">
      <c r="A15" s="3" t="s">
        <v>472</v>
      </c>
      <c r="B15" s="3" t="s">
        <v>472</v>
      </c>
      <c r="C15" s="3" t="s">
        <v>3851</v>
      </c>
      <c r="D15" s="3">
        <v>14.279299999999999</v>
      </c>
      <c r="E15" s="3">
        <v>14.2828</v>
      </c>
      <c r="F15" s="3" t="s">
        <v>6253</v>
      </c>
      <c r="G15" s="3" t="s">
        <v>10084</v>
      </c>
      <c r="H15" s="3" t="s">
        <v>9616</v>
      </c>
      <c r="I15" s="3">
        <v>0.95</v>
      </c>
      <c r="J15" s="6" t="s">
        <v>9664</v>
      </c>
      <c r="K15" s="4">
        <v>-2.67242E-2</v>
      </c>
      <c r="L15" s="4">
        <v>-3.18E-5</v>
      </c>
      <c r="M15" s="4">
        <v>-11.863077122818099</v>
      </c>
      <c r="N15" s="4">
        <v>38.623477000000001</v>
      </c>
      <c r="O15" s="3">
        <v>24948.6143071429</v>
      </c>
      <c r="P15" s="3">
        <v>2509.9333333333302</v>
      </c>
      <c r="Q15" s="15" t="s">
        <v>9951</v>
      </c>
      <c r="R15" s="3" t="s">
        <v>10045</v>
      </c>
      <c r="S15" s="4">
        <f t="shared" si="0"/>
        <v>-2.4504999019805115E-2</v>
      </c>
      <c r="T15" s="3">
        <f t="shared" si="1"/>
        <v>0</v>
      </c>
      <c r="U15" s="3" t="str">
        <f t="shared" si="2"/>
        <v>MZZ</v>
      </c>
      <c r="V15" s="3"/>
    </row>
    <row r="16" spans="1:22" hidden="1">
      <c r="A16" s="3" t="s">
        <v>569</v>
      </c>
      <c r="B16" s="3" t="s">
        <v>569</v>
      </c>
      <c r="C16" s="3" t="s">
        <v>3905</v>
      </c>
      <c r="D16" s="3">
        <v>21.988399999999999</v>
      </c>
      <c r="E16" s="3">
        <v>22.038799999999998</v>
      </c>
      <c r="F16" s="3" t="s">
        <v>6308</v>
      </c>
      <c r="G16" s="3" t="s">
        <v>10187</v>
      </c>
      <c r="H16" s="3" t="s">
        <v>9616</v>
      </c>
      <c r="I16" s="3">
        <v>0.95</v>
      </c>
      <c r="J16" s="6" t="s">
        <v>9803</v>
      </c>
      <c r="K16" s="4">
        <v>2.4826500000000001E-2</v>
      </c>
      <c r="L16" s="4">
        <v>5.6753499999999998E-2</v>
      </c>
      <c r="M16" s="4">
        <v>-8.3823563244810195</v>
      </c>
      <c r="N16" s="4">
        <v>42.133028400000001</v>
      </c>
      <c r="O16" s="3">
        <v>28969.993600000002</v>
      </c>
      <c r="P16" s="3">
        <v>1716.36666666667</v>
      </c>
      <c r="Q16" s="15" t="s">
        <v>9951</v>
      </c>
      <c r="R16" s="3" t="s">
        <v>10045</v>
      </c>
      <c r="S16" s="4">
        <f t="shared" si="0"/>
        <v>-0.22868758734595251</v>
      </c>
      <c r="T16" s="3">
        <f t="shared" si="1"/>
        <v>0</v>
      </c>
      <c r="U16" s="3" t="str">
        <f t="shared" si="2"/>
        <v>SDD</v>
      </c>
      <c r="V16" s="3"/>
    </row>
    <row r="17" spans="1:22" hidden="1">
      <c r="A17" s="3" t="s">
        <v>572</v>
      </c>
      <c r="B17" s="3" t="s">
        <v>572</v>
      </c>
      <c r="C17" s="3" t="s">
        <v>3907</v>
      </c>
      <c r="D17" s="3">
        <v>23.074999999999999</v>
      </c>
      <c r="E17" s="3">
        <v>23.072099999999999</v>
      </c>
      <c r="F17" s="3" t="s">
        <v>6310</v>
      </c>
      <c r="G17" s="3" t="s">
        <v>10189</v>
      </c>
      <c r="H17" s="3" t="s">
        <v>9616</v>
      </c>
      <c r="I17" s="3">
        <v>0.95</v>
      </c>
      <c r="J17" s="6" t="s">
        <v>9795</v>
      </c>
      <c r="K17" s="4">
        <v>2.9684800000000001E-2</v>
      </c>
      <c r="L17" s="4">
        <v>6.5775E-2</v>
      </c>
      <c r="M17" s="4">
        <v>-1.6072468950049501</v>
      </c>
      <c r="N17" s="4">
        <v>22.0378243</v>
      </c>
      <c r="O17" s="3">
        <v>43381520.404642902</v>
      </c>
      <c r="P17" s="3">
        <v>2189783.9333333299</v>
      </c>
      <c r="Q17" s="15" t="s">
        <v>9951</v>
      </c>
      <c r="R17" s="3" t="s">
        <v>10045</v>
      </c>
      <c r="S17" s="4">
        <f t="shared" si="0"/>
        <v>1.256929364904082E-2</v>
      </c>
      <c r="T17" s="3">
        <f t="shared" si="1"/>
        <v>0</v>
      </c>
      <c r="U17" s="3" t="str">
        <f t="shared" si="2"/>
        <v>RWM</v>
      </c>
      <c r="V17" s="3"/>
    </row>
    <row r="18" spans="1:22" hidden="1">
      <c r="A18" s="3" t="s">
        <v>573</v>
      </c>
      <c r="B18" s="3" t="s">
        <v>573</v>
      </c>
      <c r="C18" s="3" t="s">
        <v>3908</v>
      </c>
      <c r="D18" s="3">
        <v>17.531199999999998</v>
      </c>
      <c r="E18" s="3">
        <v>17.567699999999999</v>
      </c>
      <c r="F18" s="3" t="s">
        <v>6311</v>
      </c>
      <c r="G18" s="3" t="s">
        <v>10190</v>
      </c>
      <c r="H18" s="3" t="s">
        <v>9616</v>
      </c>
      <c r="I18" s="3">
        <v>0.95</v>
      </c>
      <c r="J18" s="6" t="s">
        <v>9803</v>
      </c>
      <c r="K18" s="4">
        <v>4.4950900000000002E-2</v>
      </c>
      <c r="L18" s="4">
        <v>8.3047300000000004E-2</v>
      </c>
      <c r="M18" s="4">
        <v>-0.67703082697894201</v>
      </c>
      <c r="N18" s="4">
        <v>21.211626899999999</v>
      </c>
      <c r="O18" s="3">
        <v>144627.822171429</v>
      </c>
      <c r="P18" s="3">
        <v>9338.9666666666708</v>
      </c>
      <c r="Q18" s="15" t="s">
        <v>9951</v>
      </c>
      <c r="R18" s="3" t="s">
        <v>10045</v>
      </c>
      <c r="S18" s="4">
        <f t="shared" si="0"/>
        <v>-0.20776766452068399</v>
      </c>
      <c r="T18" s="3">
        <f t="shared" si="1"/>
        <v>0</v>
      </c>
      <c r="U18" s="3" t="str">
        <f t="shared" si="2"/>
        <v>SBB</v>
      </c>
      <c r="V18" s="3"/>
    </row>
    <row r="19" spans="1:22" hidden="1">
      <c r="A19" s="3" t="s">
        <v>574</v>
      </c>
      <c r="B19" s="3" t="s">
        <v>574</v>
      </c>
      <c r="C19" s="3" t="s">
        <v>3909</v>
      </c>
      <c r="D19" s="3">
        <v>13.88</v>
      </c>
      <c r="E19" s="3">
        <v>13.8847</v>
      </c>
      <c r="F19" s="3" t="s">
        <v>6312</v>
      </c>
      <c r="G19" s="3" t="s">
        <v>10191</v>
      </c>
      <c r="H19" s="3" t="s">
        <v>9616</v>
      </c>
      <c r="I19" s="3">
        <v>0.95</v>
      </c>
      <c r="J19" s="6" t="s">
        <v>9795</v>
      </c>
      <c r="K19" s="4">
        <v>3.4531000000000002E-3</v>
      </c>
      <c r="L19" s="4">
        <v>3.6040200000000001E-2</v>
      </c>
      <c r="M19" s="4">
        <v>-11.5011365257641</v>
      </c>
      <c r="N19" s="4">
        <v>43.6646377</v>
      </c>
      <c r="O19" s="3">
        <v>35216223.444285698</v>
      </c>
      <c r="P19" s="3">
        <v>2708459.0666666701</v>
      </c>
      <c r="Q19" s="15" t="s">
        <v>9951</v>
      </c>
      <c r="R19" s="3" t="s">
        <v>10045</v>
      </c>
      <c r="S19" s="4">
        <f t="shared" si="0"/>
        <v>-3.3850209223099559E-2</v>
      </c>
      <c r="T19" s="3">
        <f t="shared" si="1"/>
        <v>0</v>
      </c>
      <c r="U19" s="3" t="str">
        <f t="shared" si="2"/>
        <v>TWM</v>
      </c>
      <c r="V19" s="3"/>
    </row>
    <row r="20" spans="1:22" hidden="1">
      <c r="A20" s="3" t="s">
        <v>599</v>
      </c>
      <c r="B20" s="3" t="s">
        <v>599</v>
      </c>
      <c r="C20" s="3" t="s">
        <v>3922</v>
      </c>
      <c r="D20" s="3">
        <v>9.1450999999999993</v>
      </c>
      <c r="E20" s="3">
        <v>9.1527999999999992</v>
      </c>
      <c r="F20" s="3" t="s">
        <v>6325</v>
      </c>
      <c r="G20" s="3" t="s">
        <v>10216</v>
      </c>
      <c r="H20" s="3" t="s">
        <v>9616</v>
      </c>
      <c r="I20" s="3">
        <v>0.95</v>
      </c>
      <c r="J20" s="6" t="s">
        <v>10217</v>
      </c>
      <c r="K20" s="4">
        <v>-6.0413700000000001E-2</v>
      </c>
      <c r="L20" s="4">
        <v>-1.2003E-2</v>
      </c>
      <c r="M20" s="4">
        <v>-7.2075640657191</v>
      </c>
      <c r="N20" s="4">
        <v>41.401896600000001</v>
      </c>
      <c r="O20" s="3">
        <v>131535.24332142901</v>
      </c>
      <c r="P20" s="3">
        <v>11160.166666666701</v>
      </c>
      <c r="Q20" s="15" t="s">
        <v>9951</v>
      </c>
      <c r="R20" s="3" t="s">
        <v>10045</v>
      </c>
      <c r="S20" s="4">
        <f t="shared" si="0"/>
        <v>-8.4127261603004752E-2</v>
      </c>
      <c r="T20" s="3">
        <f t="shared" si="1"/>
        <v>0</v>
      </c>
      <c r="U20" s="3" t="str">
        <f t="shared" si="2"/>
        <v>SMN</v>
      </c>
      <c r="V20" s="3"/>
    </row>
    <row r="21" spans="1:22" hidden="1">
      <c r="A21" s="3" t="s">
        <v>600</v>
      </c>
      <c r="B21" s="3" t="s">
        <v>600</v>
      </c>
      <c r="C21" s="3" t="s">
        <v>3923</v>
      </c>
      <c r="D21" s="3">
        <v>16.4925</v>
      </c>
      <c r="E21" s="3">
        <v>16.494</v>
      </c>
      <c r="F21" s="3" t="s">
        <v>6326</v>
      </c>
      <c r="G21" s="3" t="s">
        <v>10218</v>
      </c>
      <c r="H21" s="3" t="s">
        <v>9616</v>
      </c>
      <c r="I21" s="3">
        <v>0.95</v>
      </c>
      <c r="J21" s="6" t="s">
        <v>10197</v>
      </c>
      <c r="K21" s="4">
        <v>0.1176015</v>
      </c>
      <c r="L21" s="4">
        <v>2.90558E-2</v>
      </c>
      <c r="M21" s="4">
        <v>15.568606842473701</v>
      </c>
      <c r="N21" s="4">
        <v>31.978546999999999</v>
      </c>
      <c r="O21" s="3">
        <v>51011.085928571403</v>
      </c>
      <c r="P21" s="3">
        <v>5975.8666666666704</v>
      </c>
      <c r="Q21" s="15" t="s">
        <v>9951</v>
      </c>
      <c r="R21" s="3" t="s">
        <v>10045</v>
      </c>
      <c r="S21" s="4">
        <f t="shared" si="0"/>
        <v>-9.0942160785743714E-3</v>
      </c>
      <c r="T21" s="3">
        <f t="shared" si="1"/>
        <v>0</v>
      </c>
      <c r="U21" s="3" t="str">
        <f t="shared" si="2"/>
        <v>SZK</v>
      </c>
      <c r="V21" s="3"/>
    </row>
    <row r="22" spans="1:22" hidden="1">
      <c r="A22" s="3" t="s">
        <v>601</v>
      </c>
      <c r="B22" s="3" t="s">
        <v>601</v>
      </c>
      <c r="C22" s="3" t="s">
        <v>3924</v>
      </c>
      <c r="D22" s="3">
        <v>16.555399999999999</v>
      </c>
      <c r="E22" s="3">
        <v>16.555700000000002</v>
      </c>
      <c r="F22" s="3" t="s">
        <v>6327</v>
      </c>
      <c r="G22" s="3" t="s">
        <v>10219</v>
      </c>
      <c r="H22" s="3" t="s">
        <v>9616</v>
      </c>
      <c r="I22" s="3">
        <v>0.95</v>
      </c>
      <c r="J22" s="6" t="s">
        <v>10199</v>
      </c>
      <c r="K22" s="4">
        <v>-0.20576530000000001</v>
      </c>
      <c r="L22" s="4">
        <v>-0.18468290000000001</v>
      </c>
      <c r="M22" s="4">
        <v>-35.7375358705536</v>
      </c>
      <c r="N22" s="4">
        <v>47.051426200000002</v>
      </c>
      <c r="O22" s="3">
        <v>50213.4107</v>
      </c>
      <c r="P22" s="3">
        <v>8332.2333333333299</v>
      </c>
      <c r="Q22" s="15" t="s">
        <v>9951</v>
      </c>
      <c r="R22" s="3" t="s">
        <v>10045</v>
      </c>
      <c r="S22" s="4">
        <f t="shared" si="0"/>
        <v>-1.8120647269692827E-3</v>
      </c>
      <c r="T22" s="3">
        <f t="shared" si="1"/>
        <v>0</v>
      </c>
      <c r="U22" s="3" t="str">
        <f t="shared" si="2"/>
        <v>SCC</v>
      </c>
      <c r="V22" s="3"/>
    </row>
    <row r="23" spans="1:22" hidden="1">
      <c r="A23" s="3" t="s">
        <v>602</v>
      </c>
      <c r="B23" s="3" t="s">
        <v>602</v>
      </c>
      <c r="C23" s="3" t="s">
        <v>3925</v>
      </c>
      <c r="D23" s="3">
        <v>16.27</v>
      </c>
      <c r="E23" s="3">
        <v>16.2605</v>
      </c>
      <c r="F23" s="3" t="s">
        <v>6328</v>
      </c>
      <c r="G23" s="3" t="s">
        <v>10220</v>
      </c>
      <c r="H23" s="3" t="s">
        <v>9616</v>
      </c>
      <c r="I23" s="3">
        <v>0.95</v>
      </c>
      <c r="J23" s="6" t="s">
        <v>10201</v>
      </c>
      <c r="K23" s="4">
        <v>-6.3104099999999996E-2</v>
      </c>
      <c r="L23" s="4">
        <v>-1.13446E-2</v>
      </c>
      <c r="M23" s="4">
        <v>-13.0045113017189</v>
      </c>
      <c r="N23" s="4">
        <v>38.812288000000002</v>
      </c>
      <c r="O23" s="3">
        <v>526396.51727857103</v>
      </c>
      <c r="P23" s="3">
        <v>39393.966666666704</v>
      </c>
      <c r="Q23" s="15" t="s">
        <v>9951</v>
      </c>
      <c r="R23" s="3" t="s">
        <v>10045</v>
      </c>
      <c r="S23" s="4">
        <f t="shared" si="0"/>
        <v>5.8423787706400027E-2</v>
      </c>
      <c r="T23" s="3">
        <f t="shared" si="1"/>
        <v>0</v>
      </c>
      <c r="U23" s="3" t="str">
        <f t="shared" si="2"/>
        <v>SKF</v>
      </c>
      <c r="V23" s="3"/>
    </row>
    <row r="24" spans="1:22" hidden="1">
      <c r="A24" s="3" t="s">
        <v>603</v>
      </c>
      <c r="B24" s="3" t="s">
        <v>603</v>
      </c>
      <c r="C24" s="3" t="s">
        <v>3926</v>
      </c>
      <c r="D24" s="3">
        <v>12.864699999999999</v>
      </c>
      <c r="E24" s="3">
        <v>12.873200000000001</v>
      </c>
      <c r="F24" s="3" t="s">
        <v>6329</v>
      </c>
      <c r="G24" s="3" t="s">
        <v>10221</v>
      </c>
      <c r="H24" s="3" t="s">
        <v>9616</v>
      </c>
      <c r="I24" s="3">
        <v>0.95</v>
      </c>
      <c r="J24" s="6" t="s">
        <v>10203</v>
      </c>
      <c r="K24" s="4">
        <v>0.12601979999999999</v>
      </c>
      <c r="L24" s="4">
        <v>1.6339800000000002E-2</v>
      </c>
      <c r="M24" s="4">
        <v>12.8595005719648</v>
      </c>
      <c r="N24" s="4">
        <v>23.530136599999999</v>
      </c>
      <c r="O24" s="3">
        <v>48498.168814285702</v>
      </c>
      <c r="P24" s="3">
        <v>6682</v>
      </c>
      <c r="Q24" s="15" t="s">
        <v>9951</v>
      </c>
      <c r="R24" s="3" t="s">
        <v>10045</v>
      </c>
      <c r="S24" s="4">
        <f t="shared" si="0"/>
        <v>-6.6028648665456185E-2</v>
      </c>
      <c r="T24" s="3">
        <f t="shared" si="1"/>
        <v>0</v>
      </c>
      <c r="U24" s="3" t="str">
        <f t="shared" si="2"/>
        <v>RXD</v>
      </c>
      <c r="V24" s="3"/>
    </row>
    <row r="25" spans="1:22" hidden="1">
      <c r="A25" s="3" t="s">
        <v>604</v>
      </c>
      <c r="B25" s="3" t="s">
        <v>604</v>
      </c>
      <c r="C25" s="3" t="s">
        <v>3927</v>
      </c>
      <c r="D25" s="3">
        <v>12.6835</v>
      </c>
      <c r="E25" s="3">
        <v>12.6752</v>
      </c>
      <c r="F25" s="3" t="s">
        <v>6330</v>
      </c>
      <c r="G25" s="3" t="s">
        <v>10222</v>
      </c>
      <c r="H25" s="3" t="s">
        <v>9616</v>
      </c>
      <c r="I25" s="3">
        <v>0.95</v>
      </c>
      <c r="J25" s="6" t="s">
        <v>10205</v>
      </c>
      <c r="K25" s="4">
        <v>-8.9116799999999996E-2</v>
      </c>
      <c r="L25" s="4">
        <v>-3.8819199999999998E-2</v>
      </c>
      <c r="M25" s="4">
        <v>-14.313165705468201</v>
      </c>
      <c r="N25" s="4">
        <v>34.742179499999999</v>
      </c>
      <c r="O25" s="3">
        <v>163882.583107143</v>
      </c>
      <c r="P25" s="3">
        <v>13818.666666666701</v>
      </c>
      <c r="Q25" s="15" t="s">
        <v>9951</v>
      </c>
      <c r="R25" s="3" t="s">
        <v>10045</v>
      </c>
      <c r="S25" s="4">
        <f t="shared" si="0"/>
        <v>6.5482201464278245E-2</v>
      </c>
      <c r="T25" s="3">
        <f t="shared" si="1"/>
        <v>0</v>
      </c>
      <c r="U25" s="3" t="str">
        <f t="shared" si="2"/>
        <v>SIJ</v>
      </c>
      <c r="V25" s="3"/>
    </row>
    <row r="26" spans="1:22" hidden="1">
      <c r="A26" s="3" t="s">
        <v>605</v>
      </c>
      <c r="B26" s="3" t="s">
        <v>605</v>
      </c>
      <c r="C26" s="3" t="s">
        <v>3928</v>
      </c>
      <c r="D26" s="3">
        <v>12.5</v>
      </c>
      <c r="E26" s="3">
        <v>12.4876</v>
      </c>
      <c r="F26" s="3" t="s">
        <v>6331</v>
      </c>
      <c r="G26" s="3" t="s">
        <v>10223</v>
      </c>
      <c r="H26" s="3" t="s">
        <v>9616</v>
      </c>
      <c r="I26" s="3">
        <v>0.95</v>
      </c>
      <c r="J26" s="6" t="s">
        <v>10207</v>
      </c>
      <c r="K26" s="4">
        <v>-2.0527000000000002E-3</v>
      </c>
      <c r="L26" s="4">
        <v>5.3941599999999999E-2</v>
      </c>
      <c r="M26" s="4">
        <v>-8.9714414545069907</v>
      </c>
      <c r="N26" s="4">
        <v>38.685139599999999</v>
      </c>
      <c r="O26" s="3">
        <v>1540738.9125000001</v>
      </c>
      <c r="P26" s="3">
        <v>195707.7</v>
      </c>
      <c r="Q26" s="15" t="s">
        <v>9951</v>
      </c>
      <c r="R26" s="3" t="s">
        <v>10045</v>
      </c>
      <c r="S26" s="4">
        <f t="shared" si="0"/>
        <v>9.9298504116079336E-2</v>
      </c>
      <c r="T26" s="3">
        <f t="shared" si="1"/>
        <v>0</v>
      </c>
      <c r="U26" s="3" t="str">
        <f t="shared" si="2"/>
        <v>DUG</v>
      </c>
      <c r="V26" s="3"/>
    </row>
    <row r="27" spans="1:22" hidden="1">
      <c r="A27" s="3" t="s">
        <v>606</v>
      </c>
      <c r="B27" s="3" t="s">
        <v>606</v>
      </c>
      <c r="C27" s="3" t="s">
        <v>3929</v>
      </c>
      <c r="D27" s="3">
        <v>16.568000000000001</v>
      </c>
      <c r="E27" s="3">
        <v>16.556899999999999</v>
      </c>
      <c r="F27" s="3" t="s">
        <v>6332</v>
      </c>
      <c r="G27" s="3" t="s">
        <v>10224</v>
      </c>
      <c r="H27" s="3" t="s">
        <v>9616</v>
      </c>
      <c r="I27" s="3">
        <v>0.95</v>
      </c>
      <c r="J27" s="6" t="s">
        <v>10209</v>
      </c>
      <c r="K27" s="4">
        <v>4.2592999999999997E-3</v>
      </c>
      <c r="L27" s="4">
        <v>-3.6943400000000001E-2</v>
      </c>
      <c r="M27" s="4">
        <v>-2.7775806329027501</v>
      </c>
      <c r="N27" s="4">
        <v>41.872096200000001</v>
      </c>
      <c r="O27" s="3">
        <v>979454.724464286</v>
      </c>
      <c r="P27" s="3">
        <v>82840.600000000006</v>
      </c>
      <c r="Q27" s="15" t="s">
        <v>9951</v>
      </c>
      <c r="R27" s="3" t="s">
        <v>10045</v>
      </c>
      <c r="S27" s="4">
        <f t="shared" si="0"/>
        <v>6.7041535553168483E-2</v>
      </c>
      <c r="T27" s="3">
        <f t="shared" si="1"/>
        <v>0</v>
      </c>
      <c r="U27" s="3" t="str">
        <f t="shared" si="2"/>
        <v>SRS</v>
      </c>
      <c r="V27" s="3"/>
    </row>
    <row r="28" spans="1:22" hidden="1">
      <c r="A28" s="3" t="s">
        <v>607</v>
      </c>
      <c r="B28" s="3" t="s">
        <v>607</v>
      </c>
      <c r="C28" s="3" t="s">
        <v>3930</v>
      </c>
      <c r="D28" s="3">
        <v>6.19</v>
      </c>
      <c r="E28" s="3">
        <v>6.1837999999999997</v>
      </c>
      <c r="F28" s="3" t="s">
        <v>6333</v>
      </c>
      <c r="G28" s="3" t="s">
        <v>10225</v>
      </c>
      <c r="H28" s="3" t="s">
        <v>9616</v>
      </c>
      <c r="I28" s="3">
        <v>0.95</v>
      </c>
      <c r="J28" s="6" t="s">
        <v>10211</v>
      </c>
      <c r="K28" s="4">
        <v>-0.47356330000000002</v>
      </c>
      <c r="L28" s="4">
        <v>-0.44265719999999997</v>
      </c>
      <c r="M28" s="4">
        <v>-70.553665342959206</v>
      </c>
      <c r="N28" s="4">
        <v>66.542389999999997</v>
      </c>
      <c r="O28" s="3">
        <v>395700.19559999998</v>
      </c>
      <c r="P28" s="3">
        <v>82406.100000000006</v>
      </c>
      <c r="Q28" s="15" t="s">
        <v>9951</v>
      </c>
      <c r="R28" s="3" t="s">
        <v>10045</v>
      </c>
      <c r="S28" s="4">
        <f t="shared" si="0"/>
        <v>0.10026197483748908</v>
      </c>
      <c r="T28" s="3">
        <f t="shared" si="1"/>
        <v>0</v>
      </c>
      <c r="U28" s="3" t="str">
        <f t="shared" si="2"/>
        <v>SSG</v>
      </c>
      <c r="V28" s="3"/>
    </row>
    <row r="29" spans="1:22" hidden="1">
      <c r="A29" s="3" t="s">
        <v>608</v>
      </c>
      <c r="B29" s="3" t="s">
        <v>608</v>
      </c>
      <c r="C29" s="3" t="s">
        <v>3931</v>
      </c>
      <c r="D29" s="3">
        <v>8.76</v>
      </c>
      <c r="E29" s="3">
        <v>8.7469000000000001</v>
      </c>
      <c r="F29" s="3" t="s">
        <v>6334</v>
      </c>
      <c r="G29" s="3" t="s">
        <v>10226</v>
      </c>
      <c r="H29" s="3" t="s">
        <v>9616</v>
      </c>
      <c r="I29" s="3">
        <v>0.95</v>
      </c>
      <c r="J29" s="6" t="s">
        <v>10227</v>
      </c>
      <c r="K29" s="4">
        <v>-0.4453588</v>
      </c>
      <c r="L29" s="4">
        <v>-0.39984550000000002</v>
      </c>
      <c r="M29" s="4">
        <v>-54.831709706698703</v>
      </c>
      <c r="N29" s="4">
        <v>46.383507999999999</v>
      </c>
      <c r="O29" s="3">
        <v>127001.202678571</v>
      </c>
      <c r="P29" s="3">
        <v>31078.066666666698</v>
      </c>
      <c r="Q29" s="15" t="s">
        <v>9951</v>
      </c>
      <c r="R29" s="3" t="s">
        <v>10045</v>
      </c>
      <c r="S29" s="4">
        <f t="shared" si="0"/>
        <v>0.14976734614548776</v>
      </c>
      <c r="T29" s="3">
        <f t="shared" si="1"/>
        <v>0</v>
      </c>
      <c r="U29" s="3" t="str">
        <f t="shared" si="2"/>
        <v>REW</v>
      </c>
      <c r="V29" s="3"/>
    </row>
    <row r="30" spans="1:22" hidden="1">
      <c r="A30" s="3" t="s">
        <v>609</v>
      </c>
      <c r="B30" s="3" t="s">
        <v>609</v>
      </c>
      <c r="C30" s="3" t="s">
        <v>3932</v>
      </c>
      <c r="D30" s="3">
        <v>12.8489</v>
      </c>
      <c r="E30" s="3">
        <v>12.8315</v>
      </c>
      <c r="F30" s="3" t="s">
        <v>6335</v>
      </c>
      <c r="G30" s="3" t="s">
        <v>10228</v>
      </c>
      <c r="H30" s="3" t="s">
        <v>9616</v>
      </c>
      <c r="I30" s="3">
        <v>0.95</v>
      </c>
      <c r="J30" s="6" t="s">
        <v>10229</v>
      </c>
      <c r="K30" s="4">
        <v>0.16950019999999999</v>
      </c>
      <c r="L30" s="4">
        <v>0.14808569999999999</v>
      </c>
      <c r="M30" s="4">
        <v>20.4369289045542</v>
      </c>
      <c r="N30" s="4">
        <v>30.897931100000001</v>
      </c>
      <c r="O30" s="3">
        <v>64431.459671428602</v>
      </c>
      <c r="P30" s="3">
        <v>14272.6</v>
      </c>
      <c r="Q30" s="15" t="s">
        <v>9951</v>
      </c>
      <c r="R30" s="3" t="s">
        <v>10045</v>
      </c>
      <c r="S30" s="4">
        <f t="shared" si="0"/>
        <v>0.13560378755406854</v>
      </c>
      <c r="T30" s="3">
        <f t="shared" si="1"/>
        <v>0</v>
      </c>
      <c r="U30" s="3" t="str">
        <f t="shared" si="2"/>
        <v>SDP</v>
      </c>
      <c r="V30" s="3"/>
    </row>
    <row r="31" spans="1:22" hidden="1">
      <c r="A31" s="3" t="s">
        <v>612</v>
      </c>
      <c r="B31" s="3" t="s">
        <v>612</v>
      </c>
      <c r="C31" s="3" t="s">
        <v>3934</v>
      </c>
      <c r="D31" s="3">
        <v>63.98</v>
      </c>
      <c r="E31" s="3">
        <v>64.19</v>
      </c>
      <c r="F31" s="3" t="s">
        <v>6337</v>
      </c>
      <c r="G31" s="3" t="s">
        <v>10231</v>
      </c>
      <c r="H31" s="3" t="s">
        <v>9650</v>
      </c>
      <c r="I31" s="3">
        <v>0.4</v>
      </c>
      <c r="J31" s="6" t="s">
        <v>10232</v>
      </c>
      <c r="K31" s="4">
        <v>-0.30333840000000001</v>
      </c>
      <c r="L31" s="4">
        <v>-0.33838049999999997</v>
      </c>
      <c r="M31" s="4">
        <v>-6.2838728543730502</v>
      </c>
      <c r="N31" s="4">
        <v>10.6701131</v>
      </c>
      <c r="O31" s="3">
        <v>11820397.872857099</v>
      </c>
      <c r="P31" s="3">
        <v>144844.566666667</v>
      </c>
      <c r="Q31" s="15" t="s">
        <v>9951</v>
      </c>
      <c r="R31" s="3" t="s">
        <v>9952</v>
      </c>
      <c r="S31" s="4">
        <f t="shared" si="0"/>
        <v>-0.32715376226826742</v>
      </c>
      <c r="T31" s="3">
        <f t="shared" si="1"/>
        <v>0</v>
      </c>
      <c r="U31" s="3" t="str">
        <f t="shared" si="2"/>
        <v>FXY</v>
      </c>
      <c r="V31" s="3"/>
    </row>
    <row r="32" spans="1:22" hidden="1">
      <c r="A32" s="3" t="s">
        <v>617</v>
      </c>
      <c r="B32" s="3" t="s">
        <v>617</v>
      </c>
      <c r="C32" s="3" t="s">
        <v>3937</v>
      </c>
      <c r="D32" s="3">
        <v>29.46</v>
      </c>
      <c r="E32" s="3">
        <v>29.46</v>
      </c>
      <c r="F32" s="3" t="s">
        <v>6340</v>
      </c>
      <c r="G32" s="3" t="s">
        <v>10237</v>
      </c>
      <c r="H32" s="3" t="s">
        <v>9616</v>
      </c>
      <c r="I32" s="3">
        <v>0.73</v>
      </c>
      <c r="J32" s="6" t="s">
        <v>10238</v>
      </c>
      <c r="K32" s="4">
        <v>-6.49314E-2</v>
      </c>
      <c r="L32" s="4">
        <v>-4.3905999999999997E-3</v>
      </c>
      <c r="M32" s="4">
        <v>4.7912954859009398</v>
      </c>
      <c r="N32" s="4">
        <v>7.3267889000000004</v>
      </c>
      <c r="O32" s="3">
        <v>61859758.777142897</v>
      </c>
      <c r="P32" s="3">
        <v>1878273.7666666701</v>
      </c>
      <c r="Q32" s="15" t="s">
        <v>9951</v>
      </c>
      <c r="R32" s="3" t="s">
        <v>9952</v>
      </c>
      <c r="S32" s="4">
        <f t="shared" si="0"/>
        <v>0</v>
      </c>
      <c r="T32" s="3">
        <f t="shared" si="1"/>
        <v>0</v>
      </c>
      <c r="U32" s="3" t="str">
        <f t="shared" si="2"/>
        <v>UUP</v>
      </c>
      <c r="V32" s="3"/>
    </row>
    <row r="33" spans="1:22" hidden="1">
      <c r="A33" s="3" t="s">
        <v>746</v>
      </c>
      <c r="B33" s="3" t="s">
        <v>746</v>
      </c>
      <c r="C33" s="3" t="s">
        <v>4013</v>
      </c>
      <c r="D33" s="3">
        <v>18.11</v>
      </c>
      <c r="E33" s="3">
        <v>18.116700000000002</v>
      </c>
      <c r="F33" s="3" t="s">
        <v>6416</v>
      </c>
      <c r="G33" s="3" t="s">
        <v>10385</v>
      </c>
      <c r="H33" s="3" t="s">
        <v>9636</v>
      </c>
      <c r="I33" s="3">
        <v>0.95</v>
      </c>
      <c r="J33" s="6" t="s">
        <v>9637</v>
      </c>
      <c r="K33" s="4">
        <v>-0.15845799999999999</v>
      </c>
      <c r="L33" s="4">
        <v>-4.3097400000000001E-2</v>
      </c>
      <c r="M33" s="4">
        <v>-5.3415521386215499</v>
      </c>
      <c r="N33" s="4">
        <v>16.122573599999999</v>
      </c>
      <c r="O33" s="3">
        <v>1283558.4424785699</v>
      </c>
      <c r="P33" s="3">
        <v>154715.6</v>
      </c>
      <c r="Q33" s="15" t="s">
        <v>9951</v>
      </c>
      <c r="R33" s="3" t="s">
        <v>10045</v>
      </c>
      <c r="S33" s="4">
        <f t="shared" si="0"/>
        <v>-3.6982452654192803E-2</v>
      </c>
      <c r="T33" s="3">
        <f t="shared" si="1"/>
        <v>0</v>
      </c>
      <c r="U33" s="3" t="str">
        <f t="shared" si="2"/>
        <v>EFZ</v>
      </c>
      <c r="V33" s="3"/>
    </row>
    <row r="34" spans="1:22" hidden="1">
      <c r="A34" s="3" t="s">
        <v>747</v>
      </c>
      <c r="B34" s="3" t="s">
        <v>747</v>
      </c>
      <c r="C34" s="3" t="s">
        <v>4014</v>
      </c>
      <c r="D34" s="3">
        <v>9.3169000000000004</v>
      </c>
      <c r="E34" s="3">
        <v>9.3199000000000005</v>
      </c>
      <c r="F34" s="3" t="s">
        <v>6417</v>
      </c>
      <c r="G34" s="3" t="s">
        <v>10386</v>
      </c>
      <c r="H34" s="3" t="s">
        <v>9636</v>
      </c>
      <c r="I34" s="3">
        <v>0.95</v>
      </c>
      <c r="J34" s="6" t="s">
        <v>9637</v>
      </c>
      <c r="K34" s="4">
        <v>-0.18060780000000001</v>
      </c>
      <c r="L34" s="4">
        <v>-9.9140900000000004E-2</v>
      </c>
      <c r="M34" s="4">
        <v>-16.5899048440954</v>
      </c>
      <c r="N34" s="4">
        <v>31.757378599999999</v>
      </c>
      <c r="O34" s="3">
        <v>83981.073435714294</v>
      </c>
      <c r="P34" s="3">
        <v>8834.9666666666708</v>
      </c>
      <c r="Q34" s="15" t="s">
        <v>9951</v>
      </c>
      <c r="R34" s="3" t="s">
        <v>10045</v>
      </c>
      <c r="S34" s="4">
        <f t="shared" si="0"/>
        <v>-3.218918657925636E-2</v>
      </c>
      <c r="T34" s="3">
        <f t="shared" si="1"/>
        <v>0</v>
      </c>
      <c r="U34" s="3" t="str">
        <f t="shared" si="2"/>
        <v>EFU</v>
      </c>
      <c r="V34" s="3"/>
    </row>
    <row r="35" spans="1:22" hidden="1">
      <c r="A35" s="3" t="s">
        <v>750</v>
      </c>
      <c r="B35" s="3" t="s">
        <v>750</v>
      </c>
      <c r="C35" s="3" t="s">
        <v>4016</v>
      </c>
      <c r="D35" s="3">
        <v>15.065</v>
      </c>
      <c r="E35" s="3">
        <v>15.074400000000001</v>
      </c>
      <c r="F35" s="3" t="s">
        <v>6419</v>
      </c>
      <c r="G35" s="3" t="s">
        <v>10389</v>
      </c>
      <c r="H35" s="3" t="s">
        <v>9710</v>
      </c>
      <c r="I35" s="3">
        <v>0.95</v>
      </c>
      <c r="J35" s="6" t="s">
        <v>9711</v>
      </c>
      <c r="K35" s="4">
        <v>-3.88178E-2</v>
      </c>
      <c r="L35" s="4">
        <v>1.54825E-2</v>
      </c>
      <c r="M35" s="4">
        <v>2.4439898099523698</v>
      </c>
      <c r="N35" s="4">
        <v>19.292151700000002</v>
      </c>
      <c r="O35" s="3">
        <v>453871.749642857</v>
      </c>
      <c r="P35" s="3">
        <v>85463.433333333305</v>
      </c>
      <c r="Q35" s="15" t="s">
        <v>9951</v>
      </c>
      <c r="R35" s="3" t="s">
        <v>10045</v>
      </c>
      <c r="S35" s="4">
        <f t="shared" si="0"/>
        <v>-6.2357374091182298E-2</v>
      </c>
      <c r="T35" s="3">
        <f t="shared" si="1"/>
        <v>0</v>
      </c>
      <c r="U35" s="3" t="str">
        <f t="shared" si="2"/>
        <v>EUM</v>
      </c>
      <c r="V35" s="3"/>
    </row>
    <row r="36" spans="1:22" hidden="1">
      <c r="A36" s="3" t="s">
        <v>751</v>
      </c>
      <c r="B36" s="3" t="s">
        <v>751</v>
      </c>
      <c r="C36" s="3" t="s">
        <v>4017</v>
      </c>
      <c r="D36" s="3">
        <v>21.994800000000001</v>
      </c>
      <c r="E36" s="3">
        <v>22.008700000000001</v>
      </c>
      <c r="F36" s="3" t="s">
        <v>6420</v>
      </c>
      <c r="G36" s="3" t="s">
        <v>10390</v>
      </c>
      <c r="H36" s="3" t="s">
        <v>9710</v>
      </c>
      <c r="I36" s="3">
        <v>0.95</v>
      </c>
      <c r="J36" s="6" t="s">
        <v>10391</v>
      </c>
      <c r="K36" s="4">
        <v>-4.9288400000000003E-2</v>
      </c>
      <c r="L36" s="4">
        <v>-1.2381E-2</v>
      </c>
      <c r="M36" s="4">
        <v>-1.21019611958496</v>
      </c>
      <c r="N36" s="4">
        <v>38.483935299999999</v>
      </c>
      <c r="O36" s="3">
        <v>33492.998792857099</v>
      </c>
      <c r="P36" s="3">
        <v>3005.6666666666702</v>
      </c>
      <c r="Q36" s="15" t="s">
        <v>9951</v>
      </c>
      <c r="R36" s="3" t="s">
        <v>10045</v>
      </c>
      <c r="S36" s="4">
        <f t="shared" si="0"/>
        <v>-6.3156842521364637E-2</v>
      </c>
      <c r="T36" s="3">
        <f t="shared" si="1"/>
        <v>0</v>
      </c>
      <c r="U36" s="3" t="str">
        <f t="shared" si="2"/>
        <v>EEV</v>
      </c>
      <c r="V36" s="3"/>
    </row>
    <row r="37" spans="1:22" hidden="1">
      <c r="A37" s="3" t="s">
        <v>752</v>
      </c>
      <c r="B37" s="3" t="s">
        <v>752</v>
      </c>
      <c r="C37" s="3" t="s">
        <v>4018</v>
      </c>
      <c r="D37" s="3">
        <v>42.866399999999999</v>
      </c>
      <c r="E37" s="3">
        <v>42.91</v>
      </c>
      <c r="F37" s="3" t="s">
        <v>6421</v>
      </c>
      <c r="G37" s="3" t="s">
        <v>10392</v>
      </c>
      <c r="H37" s="3" t="s">
        <v>9838</v>
      </c>
      <c r="I37" s="3">
        <v>0.95</v>
      </c>
      <c r="J37" s="6" t="s">
        <v>10393</v>
      </c>
      <c r="K37" s="4">
        <v>-1.8465200000000001E-2</v>
      </c>
      <c r="L37" s="4">
        <v>3.0972999999999999E-3</v>
      </c>
      <c r="M37" s="4">
        <v>21.1490679764612</v>
      </c>
      <c r="N37" s="4">
        <v>56.967089899999998</v>
      </c>
      <c r="O37" s="3">
        <v>298476.19897142902</v>
      </c>
      <c r="P37" s="3">
        <v>10295.5</v>
      </c>
      <c r="Q37" s="15" t="s">
        <v>9951</v>
      </c>
      <c r="R37" s="3" t="s">
        <v>10045</v>
      </c>
      <c r="S37" s="4">
        <f t="shared" si="0"/>
        <v>-0.10160801677930055</v>
      </c>
      <c r="T37" s="3">
        <f t="shared" si="1"/>
        <v>0</v>
      </c>
      <c r="U37" s="3" t="str">
        <f t="shared" si="2"/>
        <v>FXP</v>
      </c>
      <c r="V37" s="3"/>
    </row>
    <row r="38" spans="1:22" hidden="1">
      <c r="A38" s="3" t="s">
        <v>753</v>
      </c>
      <c r="B38" s="3" t="s">
        <v>753</v>
      </c>
      <c r="C38" s="3" t="s">
        <v>4019</v>
      </c>
      <c r="D38" s="3">
        <v>13.16</v>
      </c>
      <c r="E38" s="3">
        <v>13.154299999999999</v>
      </c>
      <c r="F38" s="3" t="s">
        <v>6422</v>
      </c>
      <c r="G38" s="3" t="s">
        <v>10394</v>
      </c>
      <c r="H38" s="3" t="s">
        <v>9650</v>
      </c>
      <c r="I38" s="3">
        <v>0.95</v>
      </c>
      <c r="J38" s="6" t="s">
        <v>10395</v>
      </c>
      <c r="K38" s="4">
        <v>-0.27130470000000001</v>
      </c>
      <c r="L38" s="4">
        <v>-0.22114890000000001</v>
      </c>
      <c r="M38" s="4">
        <v>-21.348730857759399</v>
      </c>
      <c r="N38" s="4">
        <v>27.559907299999999</v>
      </c>
      <c r="O38" s="3">
        <v>72418.501164285699</v>
      </c>
      <c r="P38" s="3">
        <v>8701.7333333333299</v>
      </c>
      <c r="Q38" s="15" t="s">
        <v>9951</v>
      </c>
      <c r="R38" s="3" t="s">
        <v>10045</v>
      </c>
      <c r="S38" s="4">
        <f t="shared" si="0"/>
        <v>4.3331838258219194E-2</v>
      </c>
      <c r="T38" s="3">
        <f t="shared" si="1"/>
        <v>0</v>
      </c>
      <c r="U38" s="3" t="str">
        <f t="shared" si="2"/>
        <v>EWV</v>
      </c>
      <c r="V38" s="3"/>
    </row>
    <row r="39" spans="1:22" hidden="1">
      <c r="A39" s="3" t="s">
        <v>787</v>
      </c>
      <c r="B39" s="3" t="s">
        <v>787</v>
      </c>
      <c r="C39" s="3" t="s">
        <v>4039</v>
      </c>
      <c r="D39" s="3">
        <v>21.475300000000001</v>
      </c>
      <c r="E39" s="3">
        <v>21.51</v>
      </c>
      <c r="F39" s="3" t="s">
        <v>6443</v>
      </c>
      <c r="G39" s="3" t="s">
        <v>10430</v>
      </c>
      <c r="H39" s="3" t="s">
        <v>9616</v>
      </c>
      <c r="I39" s="3">
        <v>0.49</v>
      </c>
      <c r="J39" s="6" t="s">
        <v>10431</v>
      </c>
      <c r="K39" s="4">
        <v>0.1078119</v>
      </c>
      <c r="L39" s="4">
        <v>-0.15645899999999999</v>
      </c>
      <c r="M39" s="4">
        <v>9.2740238652090792</v>
      </c>
      <c r="N39" s="4">
        <v>6.9531779</v>
      </c>
      <c r="O39" s="3">
        <v>531440.89994999999</v>
      </c>
      <c r="P39" s="3">
        <v>20686.833333333299</v>
      </c>
      <c r="Q39" s="15" t="s">
        <v>9951</v>
      </c>
      <c r="R39" s="3" t="s">
        <v>10432</v>
      </c>
      <c r="S39" s="4">
        <f t="shared" si="0"/>
        <v>-0.16132031613203551</v>
      </c>
      <c r="T39" s="3">
        <f t="shared" si="1"/>
        <v>0</v>
      </c>
      <c r="U39" s="3" t="str">
        <f t="shared" si="2"/>
        <v>PBP</v>
      </c>
      <c r="V39" s="3"/>
    </row>
    <row r="40" spans="1:22" hidden="1">
      <c r="A40" s="3" t="s">
        <v>839</v>
      </c>
      <c r="B40" s="3" t="s">
        <v>839</v>
      </c>
      <c r="C40" s="3" t="s">
        <v>4069</v>
      </c>
      <c r="D40" s="3">
        <v>12.06</v>
      </c>
      <c r="E40" s="3">
        <v>12.0581</v>
      </c>
      <c r="F40" s="3" t="s">
        <v>6474</v>
      </c>
      <c r="G40" s="3" t="s">
        <v>10487</v>
      </c>
      <c r="H40" s="3" t="s">
        <v>9616</v>
      </c>
      <c r="I40" s="3">
        <v>0.95</v>
      </c>
      <c r="J40" s="6" t="s">
        <v>10201</v>
      </c>
      <c r="K40" s="4">
        <v>-5.1877699999999999E-2</v>
      </c>
      <c r="L40" s="4">
        <v>2.0826799999999999E-2</v>
      </c>
      <c r="M40" s="4">
        <v>-3.7887928900060301</v>
      </c>
      <c r="N40" s="4">
        <v>19.7699839</v>
      </c>
      <c r="O40" s="3">
        <v>358252.54634285701</v>
      </c>
      <c r="P40" s="3">
        <v>56753.599999999999</v>
      </c>
      <c r="Q40" s="15" t="s">
        <v>9951</v>
      </c>
      <c r="R40" s="3" t="s">
        <v>10045</v>
      </c>
      <c r="S40" s="4">
        <f t="shared" si="0"/>
        <v>1.5757042983562095E-2</v>
      </c>
      <c r="T40" s="3">
        <f t="shared" si="1"/>
        <v>0</v>
      </c>
      <c r="U40" s="3" t="str">
        <f t="shared" si="2"/>
        <v>SEF</v>
      </c>
      <c r="V40" s="3"/>
    </row>
    <row r="41" spans="1:22" hidden="1">
      <c r="A41" s="3" t="s">
        <v>854</v>
      </c>
      <c r="B41" s="3" t="s">
        <v>854</v>
      </c>
      <c r="C41" s="3" t="s">
        <v>4077</v>
      </c>
      <c r="D41" s="3">
        <v>15.71</v>
      </c>
      <c r="E41" s="3">
        <v>15.692</v>
      </c>
      <c r="F41" s="3" t="s">
        <v>6482</v>
      </c>
      <c r="G41" s="3" t="s">
        <v>10501</v>
      </c>
      <c r="H41" s="3" t="s">
        <v>9616</v>
      </c>
      <c r="I41" s="3">
        <v>0.95</v>
      </c>
      <c r="J41" s="6" t="s">
        <v>10502</v>
      </c>
      <c r="K41" s="4">
        <v>-2.2955900000000001E-2</v>
      </c>
      <c r="L41" s="4">
        <v>2.0170000000000001E-3</v>
      </c>
      <c r="M41" s="4">
        <v>-15.327668580426099</v>
      </c>
      <c r="N41" s="4">
        <v>59.8368319</v>
      </c>
      <c r="O41" s="3">
        <v>20246311.84</v>
      </c>
      <c r="P41" s="3">
        <v>1634905.5333333299</v>
      </c>
      <c r="Q41" s="15" t="s">
        <v>9951</v>
      </c>
      <c r="R41" s="3" t="s">
        <v>10045</v>
      </c>
      <c r="S41" s="4">
        <f t="shared" si="0"/>
        <v>0.11470813153199516</v>
      </c>
      <c r="T41" s="3">
        <f t="shared" si="1"/>
        <v>0</v>
      </c>
      <c r="U41" s="3" t="str">
        <f t="shared" si="2"/>
        <v>FAZ</v>
      </c>
      <c r="V41" s="3"/>
    </row>
    <row r="42" spans="1:22" hidden="1">
      <c r="A42" s="3" t="s">
        <v>857</v>
      </c>
      <c r="B42" s="3" t="s">
        <v>857</v>
      </c>
      <c r="C42" s="3" t="s">
        <v>4079</v>
      </c>
      <c r="D42" s="3">
        <v>29.72</v>
      </c>
      <c r="E42" s="3">
        <v>29.713999999999999</v>
      </c>
      <c r="F42" s="3" t="s">
        <v>6484</v>
      </c>
      <c r="G42" s="3" t="s">
        <v>10504</v>
      </c>
      <c r="H42" s="3" t="s">
        <v>9616</v>
      </c>
      <c r="I42" s="3">
        <v>0.95</v>
      </c>
      <c r="J42" s="6" t="s">
        <v>10505</v>
      </c>
      <c r="K42" s="4">
        <v>-1.2064000000000001E-3</v>
      </c>
      <c r="L42" s="4">
        <v>5.51373E-2</v>
      </c>
      <c r="M42" s="4">
        <v>-8.2915949816739101</v>
      </c>
      <c r="N42" s="4">
        <v>38.406297000000002</v>
      </c>
      <c r="O42" s="3">
        <v>10276271.205</v>
      </c>
      <c r="P42" s="3">
        <v>408561.46666666702</v>
      </c>
      <c r="Q42" s="15" t="s">
        <v>9951</v>
      </c>
      <c r="R42" s="3" t="s">
        <v>10045</v>
      </c>
      <c r="S42" s="4">
        <f t="shared" si="0"/>
        <v>2.01925018509801E-2</v>
      </c>
      <c r="T42" s="3">
        <f t="shared" si="1"/>
        <v>0</v>
      </c>
      <c r="U42" s="3" t="str">
        <f t="shared" si="2"/>
        <v>ERY</v>
      </c>
      <c r="V42" s="3"/>
    </row>
    <row r="43" spans="1:22" hidden="1">
      <c r="A43" s="3" t="s">
        <v>860</v>
      </c>
      <c r="B43" s="3" t="s">
        <v>860</v>
      </c>
      <c r="C43" s="3" t="s">
        <v>4081</v>
      </c>
      <c r="D43" s="3">
        <v>25.48</v>
      </c>
      <c r="E43" s="3">
        <v>25.497</v>
      </c>
      <c r="F43" s="3" t="s">
        <v>6486</v>
      </c>
      <c r="G43" s="3" t="s">
        <v>10507</v>
      </c>
      <c r="H43" s="3" t="s">
        <v>9616</v>
      </c>
      <c r="I43" s="3">
        <v>0.91</v>
      </c>
      <c r="J43" s="6" t="s">
        <v>9795</v>
      </c>
      <c r="K43" s="4">
        <v>-1.08272E-2</v>
      </c>
      <c r="L43" s="4">
        <v>1.6982199999999999E-2</v>
      </c>
      <c r="M43" s="4">
        <v>-21.2300986856979</v>
      </c>
      <c r="N43" s="4">
        <v>65.009784499999995</v>
      </c>
      <c r="O43" s="3">
        <v>314119548.81785703</v>
      </c>
      <c r="P43" s="3">
        <v>11496443.766666699</v>
      </c>
      <c r="Q43" s="15" t="s">
        <v>9951</v>
      </c>
      <c r="R43" s="3" t="s">
        <v>10045</v>
      </c>
      <c r="S43" s="4">
        <f t="shared" si="0"/>
        <v>-6.6674510726750055E-2</v>
      </c>
      <c r="T43" s="3">
        <f t="shared" si="1"/>
        <v>0</v>
      </c>
      <c r="U43" s="3" t="str">
        <f t="shared" si="2"/>
        <v>TZA</v>
      </c>
      <c r="V43" s="3"/>
    </row>
    <row r="44" spans="1:22" hidden="1">
      <c r="A44" s="3" t="s">
        <v>861</v>
      </c>
      <c r="B44" s="3" t="s">
        <v>861</v>
      </c>
      <c r="C44" s="3" t="s">
        <v>4082</v>
      </c>
      <c r="D44" s="3">
        <v>12.9</v>
      </c>
      <c r="E44" s="3">
        <v>12.885999999999999</v>
      </c>
      <c r="F44" s="3" t="s">
        <v>6487</v>
      </c>
      <c r="G44" s="3" t="s">
        <v>10508</v>
      </c>
      <c r="H44" s="3" t="s">
        <v>9616</v>
      </c>
      <c r="I44" s="3">
        <v>0.95</v>
      </c>
      <c r="J44" s="6" t="s">
        <v>9782</v>
      </c>
      <c r="K44" s="4">
        <v>-0.2192991</v>
      </c>
      <c r="L44" s="4">
        <v>-0.2008807</v>
      </c>
      <c r="M44" s="4">
        <v>-35.962737331972399</v>
      </c>
      <c r="N44" s="4">
        <v>47.0388825</v>
      </c>
      <c r="O44" s="3">
        <v>258863134.42214301</v>
      </c>
      <c r="P44" s="3">
        <v>22607208.4333333</v>
      </c>
      <c r="Q44" s="15" t="s">
        <v>9951</v>
      </c>
      <c r="R44" s="3" t="s">
        <v>10045</v>
      </c>
      <c r="S44" s="4">
        <f t="shared" si="0"/>
        <v>0.10864504112991714</v>
      </c>
      <c r="T44" s="3">
        <f t="shared" si="1"/>
        <v>0</v>
      </c>
      <c r="U44" s="3" t="str">
        <f t="shared" si="2"/>
        <v>SPXS</v>
      </c>
      <c r="V44" s="3"/>
    </row>
    <row r="45" spans="1:22" hidden="1">
      <c r="A45" s="3" t="s">
        <v>882</v>
      </c>
      <c r="B45" s="3" t="s">
        <v>882</v>
      </c>
      <c r="C45" s="3" t="s">
        <v>4097</v>
      </c>
      <c r="D45" s="3">
        <v>11.29</v>
      </c>
      <c r="E45" s="3">
        <v>11.275</v>
      </c>
      <c r="F45" s="3" t="s">
        <v>6502</v>
      </c>
      <c r="G45" s="3" t="s">
        <v>10540</v>
      </c>
      <c r="H45" s="3" t="s">
        <v>9687</v>
      </c>
      <c r="I45" s="3">
        <v>0.96</v>
      </c>
      <c r="J45" s="6" t="s">
        <v>10541</v>
      </c>
      <c r="K45" s="4">
        <v>5.0088599999999997E-2</v>
      </c>
      <c r="L45" s="4">
        <v>-9.1473799999999994E-2</v>
      </c>
      <c r="M45" s="4">
        <v>3.1050228289013302</v>
      </c>
      <c r="N45" s="4">
        <v>15.3308181</v>
      </c>
      <c r="O45" s="3">
        <v>253954.78398571399</v>
      </c>
      <c r="P45" s="3">
        <v>18220.433333333302</v>
      </c>
      <c r="Q45" s="15" t="s">
        <v>9951</v>
      </c>
      <c r="R45" s="3" t="s">
        <v>9952</v>
      </c>
      <c r="S45" s="4">
        <f t="shared" si="0"/>
        <v>0.13303769401329305</v>
      </c>
      <c r="T45" s="3">
        <f t="shared" si="1"/>
        <v>0</v>
      </c>
      <c r="U45" s="3" t="str">
        <f t="shared" si="2"/>
        <v>ULE</v>
      </c>
      <c r="V45" s="3"/>
    </row>
    <row r="46" spans="1:22" hidden="1">
      <c r="A46" s="3" t="s">
        <v>883</v>
      </c>
      <c r="B46" s="3" t="s">
        <v>883</v>
      </c>
      <c r="C46" s="3" t="s">
        <v>4098</v>
      </c>
      <c r="D46" s="3">
        <v>30.58</v>
      </c>
      <c r="E46" s="3">
        <v>30.582999999999998</v>
      </c>
      <c r="F46" s="3" t="s">
        <v>6503</v>
      </c>
      <c r="G46" s="3" t="s">
        <v>10542</v>
      </c>
      <c r="H46" s="3" t="s">
        <v>9687</v>
      </c>
      <c r="I46" s="3">
        <v>0.96</v>
      </c>
      <c r="J46" s="6" t="s">
        <v>10541</v>
      </c>
      <c r="K46" s="4">
        <v>-0.15615979999999999</v>
      </c>
      <c r="L46" s="4">
        <v>-0.15115210000000001</v>
      </c>
      <c r="M46" s="4">
        <v>1.0541621193702799</v>
      </c>
      <c r="N46" s="4">
        <v>15.730572499999999</v>
      </c>
      <c r="O46" s="3">
        <v>1830641.5333428599</v>
      </c>
      <c r="P46" s="3">
        <v>42653.866666666698</v>
      </c>
      <c r="Q46" s="15" t="s">
        <v>9951</v>
      </c>
      <c r="R46" s="3" t="s">
        <v>9952</v>
      </c>
      <c r="S46" s="4">
        <f t="shared" si="0"/>
        <v>-9.8093712193052136E-3</v>
      </c>
      <c r="T46" s="3">
        <f t="shared" si="1"/>
        <v>0</v>
      </c>
      <c r="U46" s="3" t="str">
        <f t="shared" si="2"/>
        <v>EUO</v>
      </c>
      <c r="V46" s="3"/>
    </row>
    <row r="47" spans="1:22" hidden="1">
      <c r="A47" s="3" t="s">
        <v>884</v>
      </c>
      <c r="B47" s="3" t="s">
        <v>884</v>
      </c>
      <c r="C47" s="3" t="s">
        <v>4099</v>
      </c>
      <c r="D47" s="3">
        <v>26.19</v>
      </c>
      <c r="E47" s="3">
        <v>26.137</v>
      </c>
      <c r="F47" s="3" t="s">
        <v>6504</v>
      </c>
      <c r="G47" s="3" t="s">
        <v>10543</v>
      </c>
      <c r="H47" s="3" t="s">
        <v>9650</v>
      </c>
      <c r="I47" s="3">
        <v>0.96</v>
      </c>
      <c r="J47" s="6" t="s">
        <v>10544</v>
      </c>
      <c r="K47" s="4">
        <v>-0.39865279999999997</v>
      </c>
      <c r="L47" s="4">
        <v>-0.48623519999999998</v>
      </c>
      <c r="M47" s="4">
        <v>-18.3702729452021</v>
      </c>
      <c r="N47" s="4">
        <v>19.9585534</v>
      </c>
      <c r="O47" s="3">
        <v>2460984.7642857102</v>
      </c>
      <c r="P47" s="3">
        <v>76930.3</v>
      </c>
      <c r="Q47" s="15" t="s">
        <v>9951</v>
      </c>
      <c r="R47" s="3" t="s">
        <v>9952</v>
      </c>
      <c r="S47" s="4">
        <f t="shared" si="0"/>
        <v>0.20277767150017534</v>
      </c>
      <c r="T47" s="3">
        <f t="shared" si="1"/>
        <v>0</v>
      </c>
      <c r="U47" s="3" t="str">
        <f t="shared" si="2"/>
        <v>YCL</v>
      </c>
      <c r="V47" s="3"/>
    </row>
    <row r="48" spans="1:22" hidden="1">
      <c r="A48" s="3" t="s">
        <v>885</v>
      </c>
      <c r="B48" s="3" t="s">
        <v>885</v>
      </c>
      <c r="C48" s="3" t="s">
        <v>4100</v>
      </c>
      <c r="D48" s="3">
        <v>72.266099999999994</v>
      </c>
      <c r="E48" s="3">
        <v>72.287999999999997</v>
      </c>
      <c r="F48" s="3" t="s">
        <v>6505</v>
      </c>
      <c r="G48" s="3" t="s">
        <v>10545</v>
      </c>
      <c r="H48" s="3" t="s">
        <v>9650</v>
      </c>
      <c r="I48" s="3">
        <v>0.95</v>
      </c>
      <c r="J48" s="6" t="s">
        <v>10544</v>
      </c>
      <c r="K48" s="4">
        <v>0.26585959999999997</v>
      </c>
      <c r="L48" s="4">
        <v>0.22050359999999999</v>
      </c>
      <c r="M48" s="4">
        <v>24.218073184292699</v>
      </c>
      <c r="N48" s="4">
        <v>20.901116699999999</v>
      </c>
      <c r="O48" s="3">
        <v>1246316.6024214299</v>
      </c>
      <c r="P48" s="3">
        <v>33473.5</v>
      </c>
      <c r="Q48" s="15" t="s">
        <v>9951</v>
      </c>
      <c r="R48" s="3" t="s">
        <v>9952</v>
      </c>
      <c r="S48" s="4">
        <f t="shared" si="0"/>
        <v>-3.0295484727758757E-2</v>
      </c>
      <c r="T48" s="3">
        <f t="shared" si="1"/>
        <v>0</v>
      </c>
      <c r="U48" s="3" t="str">
        <f t="shared" si="2"/>
        <v>YCS</v>
      </c>
      <c r="V48" s="3"/>
    </row>
    <row r="49" spans="1:22" hidden="1">
      <c r="A49" s="3" t="s">
        <v>890</v>
      </c>
      <c r="B49" s="3" t="s">
        <v>890</v>
      </c>
      <c r="C49" s="3" t="s">
        <v>4105</v>
      </c>
      <c r="D49" s="3">
        <v>12.8</v>
      </c>
      <c r="E49" s="3">
        <v>12.805</v>
      </c>
      <c r="F49" s="3" t="s">
        <v>6510</v>
      </c>
      <c r="G49" s="3" t="s">
        <v>10552</v>
      </c>
      <c r="H49" s="3" t="s">
        <v>9710</v>
      </c>
      <c r="I49" s="3">
        <v>0.95</v>
      </c>
      <c r="J49" s="6" t="s">
        <v>9711</v>
      </c>
      <c r="K49" s="4">
        <v>-4.3056200000000003E-2</v>
      </c>
      <c r="L49" s="4">
        <v>-1.7432699999999999E-2</v>
      </c>
      <c r="M49" s="4">
        <v>-3.0780825980741402</v>
      </c>
      <c r="N49" s="4">
        <v>57.888272499999999</v>
      </c>
      <c r="O49" s="3">
        <v>1682646.91736429</v>
      </c>
      <c r="P49" s="3">
        <v>152082.36666666699</v>
      </c>
      <c r="Q49" s="15" t="s">
        <v>9951</v>
      </c>
      <c r="R49" s="3" t="s">
        <v>10045</v>
      </c>
      <c r="S49" s="4">
        <f t="shared" si="0"/>
        <v>-3.9047247169066816E-2</v>
      </c>
      <c r="T49" s="3">
        <f t="shared" si="1"/>
        <v>0</v>
      </c>
      <c r="U49" s="3" t="str">
        <f t="shared" si="2"/>
        <v>EDZ</v>
      </c>
      <c r="V49" s="3"/>
    </row>
    <row r="50" spans="1:22" hidden="1">
      <c r="A50" s="3" t="s">
        <v>895</v>
      </c>
      <c r="B50" s="3" t="s">
        <v>895</v>
      </c>
      <c r="C50" s="3" t="s">
        <v>4108</v>
      </c>
      <c r="D50" s="3">
        <v>10.97</v>
      </c>
      <c r="E50" s="3">
        <v>10.972</v>
      </c>
      <c r="F50" s="3" t="s">
        <v>6513</v>
      </c>
      <c r="G50" s="3" t="s">
        <v>10556</v>
      </c>
      <c r="H50" s="3" t="s">
        <v>9616</v>
      </c>
      <c r="I50" s="3">
        <v>0.95</v>
      </c>
      <c r="J50" s="6" t="s">
        <v>10555</v>
      </c>
      <c r="K50" s="4">
        <v>-0.4450905</v>
      </c>
      <c r="L50" s="4">
        <v>-0.41025070000000002</v>
      </c>
      <c r="M50" s="4">
        <v>-68.340740690813305</v>
      </c>
      <c r="N50" s="4">
        <v>65.221415500000006</v>
      </c>
      <c r="O50" s="3">
        <v>46575765.049999997</v>
      </c>
      <c r="P50" s="3">
        <v>5207135.4666666696</v>
      </c>
      <c r="Q50" s="15" t="s">
        <v>9951</v>
      </c>
      <c r="R50" s="3" t="s">
        <v>10045</v>
      </c>
      <c r="S50" s="4">
        <f t="shared" si="0"/>
        <v>-1.8228217280339878E-2</v>
      </c>
      <c r="T50" s="3">
        <f t="shared" si="1"/>
        <v>0</v>
      </c>
      <c r="U50" s="3" t="str">
        <f t="shared" si="2"/>
        <v>TECS</v>
      </c>
      <c r="V50" s="3"/>
    </row>
    <row r="51" spans="1:22" hidden="1">
      <c r="A51" s="3" t="s">
        <v>907</v>
      </c>
      <c r="B51" s="3" t="s">
        <v>907</v>
      </c>
      <c r="C51" s="3" t="s">
        <v>4118</v>
      </c>
      <c r="D51" s="3">
        <v>30.73</v>
      </c>
      <c r="E51" s="3">
        <v>30.732900000000001</v>
      </c>
      <c r="F51" s="3" t="s">
        <v>6523</v>
      </c>
      <c r="G51" s="3" t="s">
        <v>10572</v>
      </c>
      <c r="H51" s="3" t="s">
        <v>9654</v>
      </c>
      <c r="I51" s="3">
        <v>0.55000000000000004</v>
      </c>
      <c r="J51" s="6" t="s">
        <v>10573</v>
      </c>
      <c r="K51" s="4">
        <v>7.1407700000000005E-2</v>
      </c>
      <c r="L51" s="4">
        <v>0.2161921</v>
      </c>
      <c r="M51" s="4">
        <v>7.4822059552990501</v>
      </c>
      <c r="N51" s="4">
        <v>6.1661406000000003</v>
      </c>
      <c r="O51" s="3">
        <v>2366266.6365</v>
      </c>
      <c r="P51" s="3">
        <v>77841.833333333299</v>
      </c>
      <c r="Q51" s="15" t="s">
        <v>9951</v>
      </c>
      <c r="R51" s="3" t="s">
        <v>10574</v>
      </c>
      <c r="S51" s="4">
        <f t="shared" si="0"/>
        <v>-9.4361417243421439E-3</v>
      </c>
      <c r="T51" s="3">
        <f t="shared" si="1"/>
        <v>0</v>
      </c>
      <c r="U51" s="3" t="str">
        <f t="shared" si="2"/>
        <v>QAI</v>
      </c>
      <c r="V51" s="3"/>
    </row>
    <row r="52" spans="1:22" hidden="1">
      <c r="A52" s="3" t="s">
        <v>917</v>
      </c>
      <c r="B52" s="3" t="s">
        <v>917</v>
      </c>
      <c r="C52" s="3" t="s">
        <v>4126</v>
      </c>
      <c r="D52" s="3">
        <v>18.010000000000002</v>
      </c>
      <c r="E52" s="3">
        <v>18.040199999999999</v>
      </c>
      <c r="F52" s="3" t="s">
        <v>6531</v>
      </c>
      <c r="G52" s="3" t="s">
        <v>10585</v>
      </c>
      <c r="H52" s="3" t="s">
        <v>9710</v>
      </c>
      <c r="I52" s="3">
        <v>0.55000000000000004</v>
      </c>
      <c r="J52" s="6" t="s">
        <v>9624</v>
      </c>
      <c r="K52" s="4">
        <v>0.1541054</v>
      </c>
      <c r="L52" s="4">
        <v>-4.7968700000000003E-2</v>
      </c>
      <c r="M52" s="4">
        <v>7.6623130548399301</v>
      </c>
      <c r="N52" s="4">
        <v>7.0724004000000003</v>
      </c>
      <c r="O52" s="3">
        <v>437761.07829999999</v>
      </c>
      <c r="P52" s="3">
        <v>11981.4666666667</v>
      </c>
      <c r="Q52" s="15" t="s">
        <v>9951</v>
      </c>
      <c r="R52" s="3" t="s">
        <v>9952</v>
      </c>
      <c r="S52" s="4">
        <f t="shared" si="0"/>
        <v>-0.16740390904755556</v>
      </c>
      <c r="T52" s="3">
        <f t="shared" si="1"/>
        <v>0</v>
      </c>
      <c r="U52" s="3" t="str">
        <f t="shared" si="2"/>
        <v>CEW</v>
      </c>
      <c r="V52" s="3"/>
    </row>
    <row r="53" spans="1:22" hidden="1">
      <c r="A53" s="3" t="s">
        <v>920</v>
      </c>
      <c r="B53" s="3" t="s">
        <v>920</v>
      </c>
      <c r="C53" s="3" t="s">
        <v>4128</v>
      </c>
      <c r="D53" s="3">
        <v>9.4</v>
      </c>
      <c r="E53" s="3">
        <v>9.4037000000000006</v>
      </c>
      <c r="F53" s="3" t="s">
        <v>6533</v>
      </c>
      <c r="G53" s="3" t="s">
        <v>10588</v>
      </c>
      <c r="H53" s="3" t="s">
        <v>9687</v>
      </c>
      <c r="I53" s="3">
        <v>0.95</v>
      </c>
      <c r="J53" s="6" t="s">
        <v>9886</v>
      </c>
      <c r="K53" s="4">
        <v>-0.23131389999999999</v>
      </c>
      <c r="L53" s="4">
        <v>-0.1946312</v>
      </c>
      <c r="M53" s="4">
        <v>-23.1595507156255</v>
      </c>
      <c r="N53" s="4">
        <v>34.5352253</v>
      </c>
      <c r="O53" s="3">
        <v>912333.368928571</v>
      </c>
      <c r="P53" s="3">
        <v>202188.5</v>
      </c>
      <c r="Q53" s="15" t="s">
        <v>9951</v>
      </c>
      <c r="R53" s="3" t="s">
        <v>10045</v>
      </c>
      <c r="S53" s="4">
        <f t="shared" si="0"/>
        <v>-3.9346214787799039E-2</v>
      </c>
      <c r="T53" s="3">
        <f t="shared" si="1"/>
        <v>0</v>
      </c>
      <c r="U53" s="3" t="str">
        <f t="shared" si="2"/>
        <v>EPV</v>
      </c>
      <c r="V53" s="3"/>
    </row>
    <row r="54" spans="1:22" hidden="1">
      <c r="A54" s="3" t="s">
        <v>921</v>
      </c>
      <c r="B54" s="3" t="s">
        <v>921</v>
      </c>
      <c r="C54" s="3" t="s">
        <v>4129</v>
      </c>
      <c r="D54" s="3">
        <v>11.660600000000001</v>
      </c>
      <c r="E54" s="3">
        <v>11.664</v>
      </c>
      <c r="F54" s="3" t="s">
        <v>6534</v>
      </c>
      <c r="G54" s="3" t="s">
        <v>10589</v>
      </c>
      <c r="H54" s="3" t="s">
        <v>9829</v>
      </c>
      <c r="I54" s="3">
        <v>0.95</v>
      </c>
      <c r="J54" s="6" t="s">
        <v>9830</v>
      </c>
      <c r="K54" s="4">
        <v>-0.27066010000000001</v>
      </c>
      <c r="L54" s="4">
        <v>-0.2377061</v>
      </c>
      <c r="M54" s="4">
        <v>-42.602352850555697</v>
      </c>
      <c r="N54" s="4">
        <v>53.101922799999997</v>
      </c>
      <c r="O54" s="3">
        <v>306503.60615000001</v>
      </c>
      <c r="P54" s="3">
        <v>29828.799999999999</v>
      </c>
      <c r="Q54" s="15" t="s">
        <v>9951</v>
      </c>
      <c r="R54" s="3" t="s">
        <v>10045</v>
      </c>
      <c r="S54" s="4">
        <f t="shared" si="0"/>
        <v>-2.9149519890253616E-2</v>
      </c>
      <c r="T54" s="3">
        <f t="shared" si="1"/>
        <v>0</v>
      </c>
      <c r="U54" s="3" t="str">
        <f t="shared" si="2"/>
        <v>BZQ</v>
      </c>
      <c r="V54" s="3"/>
    </row>
    <row r="55" spans="1:22" hidden="1">
      <c r="A55" s="3" t="s">
        <v>930</v>
      </c>
      <c r="B55" s="3" t="s">
        <v>930</v>
      </c>
      <c r="C55" s="3" t="s">
        <v>4134</v>
      </c>
      <c r="D55" s="3">
        <v>9.74</v>
      </c>
      <c r="E55" s="3">
        <v>9.7317999999999998</v>
      </c>
      <c r="F55" s="3" t="s">
        <v>6539</v>
      </c>
      <c r="G55" s="3" t="s">
        <v>10597</v>
      </c>
      <c r="H55" s="3" t="s">
        <v>9616</v>
      </c>
      <c r="I55" s="3">
        <v>0.9</v>
      </c>
      <c r="J55" s="6" t="s">
        <v>9782</v>
      </c>
      <c r="K55" s="4">
        <v>-0.21938099999999999</v>
      </c>
      <c r="L55" s="4">
        <v>-0.2008865</v>
      </c>
      <c r="M55" s="4">
        <v>-35.974058588783699</v>
      </c>
      <c r="N55" s="4">
        <v>46.848478399999998</v>
      </c>
      <c r="O55" s="3">
        <v>223627104.11785701</v>
      </c>
      <c r="P55" s="3">
        <v>26435956.966666698</v>
      </c>
      <c r="Q55" s="15" t="s">
        <v>9951</v>
      </c>
      <c r="R55" s="3" t="s">
        <v>10045</v>
      </c>
      <c r="S55" s="4">
        <f t="shared" si="0"/>
        <v>8.4259849154323246E-2</v>
      </c>
      <c r="T55" s="3">
        <f t="shared" si="1"/>
        <v>0</v>
      </c>
      <c r="U55" s="3" t="str">
        <f t="shared" si="2"/>
        <v>SPXU</v>
      </c>
      <c r="V55" s="3"/>
    </row>
    <row r="56" spans="1:22" hidden="1">
      <c r="A56" s="3" t="s">
        <v>935</v>
      </c>
      <c r="B56" s="3" t="s">
        <v>935</v>
      </c>
      <c r="C56" s="3" t="s">
        <v>4137</v>
      </c>
      <c r="D56" s="3">
        <v>52.81</v>
      </c>
      <c r="E56" s="3">
        <v>52.9069</v>
      </c>
      <c r="F56" s="3" t="s">
        <v>6542</v>
      </c>
      <c r="G56" s="3" t="s">
        <v>10601</v>
      </c>
      <c r="H56" s="3" t="s">
        <v>9616</v>
      </c>
      <c r="I56" s="3">
        <v>0.45</v>
      </c>
      <c r="J56" s="6" t="s">
        <v>10602</v>
      </c>
      <c r="K56" s="4">
        <v>5.9772100000000002E-2</v>
      </c>
      <c r="L56" s="4">
        <v>-0.37178670000000003</v>
      </c>
      <c r="M56" s="4">
        <v>15.158036358888101</v>
      </c>
      <c r="N56" s="4">
        <v>17.550919799999999</v>
      </c>
      <c r="O56" s="3">
        <v>911179.95641428605</v>
      </c>
      <c r="P56" s="3">
        <v>13973.833333333299</v>
      </c>
      <c r="Q56" s="15" t="s">
        <v>9951</v>
      </c>
      <c r="R56" s="3" t="s">
        <v>9629</v>
      </c>
      <c r="S56" s="4">
        <f t="shared" si="0"/>
        <v>-0.18315191402255279</v>
      </c>
      <c r="T56" s="3">
        <f t="shared" si="1"/>
        <v>0</v>
      </c>
      <c r="U56" s="3" t="str">
        <f t="shared" si="2"/>
        <v>CSM</v>
      </c>
      <c r="V56" s="3"/>
    </row>
    <row r="57" spans="1:22" hidden="1">
      <c r="A57" s="3" t="s">
        <v>938</v>
      </c>
      <c r="B57" s="3" t="s">
        <v>938</v>
      </c>
      <c r="C57" s="3" t="s">
        <v>4139</v>
      </c>
      <c r="D57" s="3">
        <v>42.74</v>
      </c>
      <c r="E57" s="3">
        <v>42.69</v>
      </c>
      <c r="F57" s="3" t="s">
        <v>6544</v>
      </c>
      <c r="G57" s="3" t="s">
        <v>10604</v>
      </c>
      <c r="H57" s="3" t="s">
        <v>9616</v>
      </c>
      <c r="I57" s="3">
        <v>0.95</v>
      </c>
      <c r="J57" s="6" t="s">
        <v>10209</v>
      </c>
      <c r="K57" s="4">
        <v>-2.82835E-2</v>
      </c>
      <c r="L57" s="4">
        <v>-5.2114199999999999E-2</v>
      </c>
      <c r="M57" s="4">
        <v>-13.316688881832</v>
      </c>
      <c r="N57" s="4">
        <v>61.944529500000002</v>
      </c>
      <c r="O57" s="3">
        <v>8880612.4807142895</v>
      </c>
      <c r="P57" s="3">
        <v>279394.46666666702</v>
      </c>
      <c r="Q57" s="15" t="s">
        <v>9951</v>
      </c>
      <c r="R57" s="3" t="s">
        <v>10045</v>
      </c>
      <c r="S57" s="4">
        <f t="shared" si="0"/>
        <v>0.11712344811432249</v>
      </c>
      <c r="T57" s="3">
        <f t="shared" si="1"/>
        <v>0</v>
      </c>
      <c r="U57" s="3" t="str">
        <f t="shared" si="2"/>
        <v>DRV</v>
      </c>
      <c r="V57" s="3"/>
    </row>
    <row r="58" spans="1:22" hidden="1">
      <c r="A58" s="3" t="s">
        <v>975</v>
      </c>
      <c r="B58" s="3" t="s">
        <v>975</v>
      </c>
      <c r="C58" s="3" t="s">
        <v>4163</v>
      </c>
      <c r="D58" s="3">
        <v>31.23</v>
      </c>
      <c r="E58" s="3">
        <v>31.273</v>
      </c>
      <c r="F58" s="3" t="s">
        <v>6568</v>
      </c>
      <c r="G58" s="3" t="s">
        <v>10647</v>
      </c>
      <c r="H58" s="3" t="s">
        <v>9654</v>
      </c>
      <c r="I58" s="3">
        <v>0.77</v>
      </c>
      <c r="J58" s="6" t="s">
        <v>10648</v>
      </c>
      <c r="K58" s="4">
        <v>-0.54230520000000004</v>
      </c>
      <c r="L58" s="4">
        <v>-5.8408000000000002E-2</v>
      </c>
      <c r="M58" s="4">
        <v>-1.35818066989397</v>
      </c>
      <c r="N58" s="4">
        <v>3.102881</v>
      </c>
      <c r="O58" s="3">
        <v>3659222.3692000001</v>
      </c>
      <c r="P58" s="3">
        <v>84588.800000000003</v>
      </c>
      <c r="Q58" s="15" t="s">
        <v>9951</v>
      </c>
      <c r="R58" s="3" t="s">
        <v>10649</v>
      </c>
      <c r="S58" s="4">
        <f t="shared" si="0"/>
        <v>-0.13749880088254809</v>
      </c>
      <c r="T58" s="3">
        <f t="shared" si="1"/>
        <v>0</v>
      </c>
      <c r="U58" s="3" t="str">
        <f t="shared" si="2"/>
        <v>MNA</v>
      </c>
      <c r="V58" s="3"/>
    </row>
    <row r="59" spans="1:22" hidden="1">
      <c r="A59" s="3" t="s">
        <v>996</v>
      </c>
      <c r="B59" s="3" t="s">
        <v>996</v>
      </c>
      <c r="C59" s="3" t="s">
        <v>4179</v>
      </c>
      <c r="D59" s="3">
        <v>14.72</v>
      </c>
      <c r="E59" s="3">
        <v>14.789</v>
      </c>
      <c r="F59" s="3" t="s">
        <v>6584</v>
      </c>
      <c r="G59" s="3" t="s">
        <v>10677</v>
      </c>
      <c r="H59" s="3" t="s">
        <v>9838</v>
      </c>
      <c r="I59" s="3">
        <v>0.95</v>
      </c>
      <c r="J59" s="6" t="s">
        <v>9839</v>
      </c>
      <c r="K59" s="4">
        <v>-3.4652000000000002E-2</v>
      </c>
      <c r="L59" s="4">
        <v>-1.7971600000000001E-2</v>
      </c>
      <c r="M59" s="4">
        <v>23.946706679612898</v>
      </c>
      <c r="N59" s="4">
        <v>86.075017799999998</v>
      </c>
      <c r="O59" s="3">
        <v>44765267.992857099</v>
      </c>
      <c r="P59" s="3">
        <v>3720641.8333333302</v>
      </c>
      <c r="Q59" s="15" t="s">
        <v>9951</v>
      </c>
      <c r="R59" s="3" t="s">
        <v>10045</v>
      </c>
      <c r="S59" s="4">
        <f t="shared" si="0"/>
        <v>-0.46656298600310414</v>
      </c>
      <c r="T59" s="3">
        <f t="shared" si="1"/>
        <v>0</v>
      </c>
      <c r="U59" s="3" t="str">
        <f t="shared" si="2"/>
        <v>YANG</v>
      </c>
      <c r="V59" s="3"/>
    </row>
    <row r="60" spans="1:22" hidden="1">
      <c r="A60" s="3" t="s">
        <v>1026</v>
      </c>
      <c r="B60" s="3" t="s">
        <v>1026</v>
      </c>
      <c r="C60" s="3" t="s">
        <v>4198</v>
      </c>
      <c r="D60" s="3">
        <v>20.83</v>
      </c>
      <c r="E60" s="3">
        <v>20.8002</v>
      </c>
      <c r="F60" s="3" t="s">
        <v>6603</v>
      </c>
      <c r="G60" s="3" t="s">
        <v>10710</v>
      </c>
      <c r="H60" s="3" t="s">
        <v>9616</v>
      </c>
      <c r="I60" s="3">
        <v>0.95</v>
      </c>
      <c r="J60" s="6" t="s">
        <v>10048</v>
      </c>
      <c r="K60" s="4">
        <v>-8.7131200000000006E-2</v>
      </c>
      <c r="L60" s="4">
        <v>-9.2658400000000002E-2</v>
      </c>
      <c r="M60" s="4">
        <v>-18.115929453218602</v>
      </c>
      <c r="N60" s="4">
        <v>41.496493000000001</v>
      </c>
      <c r="O60" s="3">
        <v>128859902.672143</v>
      </c>
      <c r="P60" s="3">
        <v>6204667.2000000002</v>
      </c>
      <c r="Q60" s="15" t="s">
        <v>9951</v>
      </c>
      <c r="R60" s="3" t="s">
        <v>10045</v>
      </c>
      <c r="S60" s="4">
        <f t="shared" si="0"/>
        <v>0.14326785319370991</v>
      </c>
      <c r="T60" s="3">
        <f t="shared" si="1"/>
        <v>0</v>
      </c>
      <c r="U60" s="3" t="str">
        <f t="shared" si="2"/>
        <v>SDOW</v>
      </c>
      <c r="V60" s="3"/>
    </row>
    <row r="61" spans="1:22" hidden="1">
      <c r="A61" s="3" t="s">
        <v>1028</v>
      </c>
      <c r="B61" s="3" t="s">
        <v>1028</v>
      </c>
      <c r="C61" s="3" t="s">
        <v>4200</v>
      </c>
      <c r="D61" s="3">
        <v>39.020000000000003</v>
      </c>
      <c r="E61" s="3">
        <v>39.002099999999999</v>
      </c>
      <c r="F61" s="3" t="s">
        <v>6605</v>
      </c>
      <c r="G61" s="3" t="s">
        <v>10713</v>
      </c>
      <c r="H61" s="3" t="s">
        <v>9616</v>
      </c>
      <c r="I61" s="3">
        <v>0.95</v>
      </c>
      <c r="J61" s="6" t="s">
        <v>9795</v>
      </c>
      <c r="K61" s="4">
        <v>-1.8117999999999999E-2</v>
      </c>
      <c r="L61" s="4">
        <v>1.15313E-2</v>
      </c>
      <c r="M61" s="4">
        <v>-22.5746601850182</v>
      </c>
      <c r="N61" s="4">
        <v>64.787993</v>
      </c>
      <c r="O61" s="3">
        <v>38583484.957142897</v>
      </c>
      <c r="P61" s="3">
        <v>1018080</v>
      </c>
      <c r="Q61" s="15" t="s">
        <v>9951</v>
      </c>
      <c r="R61" s="3" t="s">
        <v>10045</v>
      </c>
      <c r="S61" s="4">
        <f t="shared" si="0"/>
        <v>4.5894964630121118E-2</v>
      </c>
      <c r="T61" s="3">
        <f t="shared" si="1"/>
        <v>0</v>
      </c>
      <c r="U61" s="3" t="str">
        <f t="shared" si="2"/>
        <v>SRTY</v>
      </c>
      <c r="V61" s="3"/>
    </row>
    <row r="62" spans="1:22" hidden="1">
      <c r="A62" s="3" t="s">
        <v>1029</v>
      </c>
      <c r="B62" s="3" t="s">
        <v>1029</v>
      </c>
      <c r="C62" s="3" t="s">
        <v>4201</v>
      </c>
      <c r="D62" s="3">
        <v>15.66</v>
      </c>
      <c r="E62" s="3">
        <v>15.6478</v>
      </c>
      <c r="F62" s="3" t="s">
        <v>6606</v>
      </c>
      <c r="G62" s="3" t="s">
        <v>10714</v>
      </c>
      <c r="H62" s="3" t="s">
        <v>9616</v>
      </c>
      <c r="I62" s="3">
        <v>0.95</v>
      </c>
      <c r="J62" s="6" t="s">
        <v>10043</v>
      </c>
      <c r="K62" s="4">
        <v>-0.4156648</v>
      </c>
      <c r="L62" s="4">
        <v>-0.3852101</v>
      </c>
      <c r="M62" s="4">
        <v>-64.990052117740802</v>
      </c>
      <c r="N62" s="4">
        <v>64.1059226</v>
      </c>
      <c r="O62" s="3">
        <v>1766723958.0546401</v>
      </c>
      <c r="P62" s="3">
        <v>124543941.5</v>
      </c>
      <c r="Q62" s="15" t="s">
        <v>9951</v>
      </c>
      <c r="R62" s="3" t="s">
        <v>10045</v>
      </c>
      <c r="S62" s="4">
        <f t="shared" si="0"/>
        <v>7.796623167474015E-2</v>
      </c>
      <c r="T62" s="3">
        <f t="shared" si="1"/>
        <v>0</v>
      </c>
      <c r="U62" s="3" t="str">
        <f t="shared" si="2"/>
        <v>SQQQ</v>
      </c>
      <c r="V62" s="3"/>
    </row>
    <row r="63" spans="1:22" hidden="1">
      <c r="A63" s="3" t="s">
        <v>1032</v>
      </c>
      <c r="B63" s="3" t="s">
        <v>1032</v>
      </c>
      <c r="C63" s="3" t="s">
        <v>4203</v>
      </c>
      <c r="D63" s="3">
        <v>16.282699999999998</v>
      </c>
      <c r="E63" s="3">
        <v>16.280100000000001</v>
      </c>
      <c r="F63" s="3" t="s">
        <v>6608</v>
      </c>
      <c r="G63" s="3" t="s">
        <v>10716</v>
      </c>
      <c r="H63" s="3" t="s">
        <v>9616</v>
      </c>
      <c r="I63" s="3">
        <v>0.95</v>
      </c>
      <c r="J63" s="6" t="s">
        <v>9664</v>
      </c>
      <c r="K63" s="4">
        <v>-5.1595700000000001E-2</v>
      </c>
      <c r="L63" s="4">
        <v>-2.5397900000000001E-2</v>
      </c>
      <c r="M63" s="4">
        <v>-23.2240846441283</v>
      </c>
      <c r="N63" s="4">
        <v>56.884729100000001</v>
      </c>
      <c r="O63" s="3">
        <v>77366.844607142804</v>
      </c>
      <c r="P63" s="3">
        <v>7523.3333333333303</v>
      </c>
      <c r="Q63" s="15" t="s">
        <v>9951</v>
      </c>
      <c r="R63" s="3" t="s">
        <v>10045</v>
      </c>
      <c r="S63" s="4">
        <f t="shared" si="0"/>
        <v>1.5970417872110693E-2</v>
      </c>
      <c r="T63" s="3">
        <f t="shared" si="1"/>
        <v>0</v>
      </c>
      <c r="U63" s="3" t="str">
        <f t="shared" si="2"/>
        <v>SMDD</v>
      </c>
      <c r="V63" s="3"/>
    </row>
    <row r="64" spans="1:22" hidden="1">
      <c r="A64" s="3" t="s">
        <v>1044</v>
      </c>
      <c r="B64" s="3" t="s">
        <v>1044</v>
      </c>
      <c r="C64" s="3" t="s">
        <v>4210</v>
      </c>
      <c r="D64" s="3">
        <v>8.07</v>
      </c>
      <c r="E64" s="3">
        <v>8.0640000000000001</v>
      </c>
      <c r="F64" s="3" t="s">
        <v>6615</v>
      </c>
      <c r="G64" s="3" t="s">
        <v>10726</v>
      </c>
      <c r="H64" s="3" t="s">
        <v>9616</v>
      </c>
      <c r="I64" s="3">
        <v>0.89</v>
      </c>
      <c r="J64" s="6" t="s">
        <v>15816</v>
      </c>
      <c r="K64" s="4">
        <v>-0.35476039999999998</v>
      </c>
      <c r="L64" s="4">
        <v>-0.34222819999999998</v>
      </c>
      <c r="M64" s="4">
        <v>-74.789634368769697</v>
      </c>
      <c r="N64" s="4">
        <v>94.5054272</v>
      </c>
      <c r="O64" s="3">
        <v>555813104.20714295</v>
      </c>
      <c r="P64" s="3">
        <v>66414090.9333333</v>
      </c>
      <c r="Q64" s="15" t="s">
        <v>9951</v>
      </c>
      <c r="R64" s="3" t="s">
        <v>10045</v>
      </c>
      <c r="S64" s="4">
        <f t="shared" si="0"/>
        <v>7.4404761904764721E-2</v>
      </c>
      <c r="T64" s="3">
        <f t="shared" si="1"/>
        <v>0</v>
      </c>
      <c r="U64" s="3" t="str">
        <f t="shared" si="2"/>
        <v>SOXS</v>
      </c>
      <c r="V64" s="3"/>
    </row>
    <row r="65" spans="1:22" hidden="1">
      <c r="A65" s="3" t="s">
        <v>1065</v>
      </c>
      <c r="B65" s="3" t="s">
        <v>1065</v>
      </c>
      <c r="C65" s="3" t="s">
        <v>4221</v>
      </c>
      <c r="D65" s="3">
        <v>19.77</v>
      </c>
      <c r="E65" s="3">
        <v>19.799199999999999</v>
      </c>
      <c r="F65" s="3" t="s">
        <v>6626</v>
      </c>
      <c r="G65" s="3" t="s">
        <v>10742</v>
      </c>
      <c r="H65" s="3" t="s">
        <v>9616</v>
      </c>
      <c r="I65" s="3">
        <v>0.95</v>
      </c>
      <c r="J65" s="6" t="s">
        <v>10209</v>
      </c>
      <c r="K65" s="4">
        <v>2.4220700000000001E-2</v>
      </c>
      <c r="L65" s="4">
        <v>-4.95279E-2</v>
      </c>
      <c r="M65" s="4">
        <v>2.4762088212903599</v>
      </c>
      <c r="N65" s="4">
        <v>21.2114808</v>
      </c>
      <c r="O65" s="3">
        <v>690212.70857142797</v>
      </c>
      <c r="P65" s="3">
        <v>49772.033333333296</v>
      </c>
      <c r="Q65" s="15" t="s">
        <v>9951</v>
      </c>
      <c r="R65" s="3" t="s">
        <v>10045</v>
      </c>
      <c r="S65" s="4">
        <f t="shared" si="0"/>
        <v>-0.1474807062911605</v>
      </c>
      <c r="T65" s="3">
        <f t="shared" si="1"/>
        <v>0</v>
      </c>
      <c r="U65" s="3" t="str">
        <f t="shared" si="2"/>
        <v>REK</v>
      </c>
      <c r="V65" s="3"/>
    </row>
    <row r="66" spans="1:22" hidden="1">
      <c r="A66" s="3" t="s">
        <v>1066</v>
      </c>
      <c r="B66" s="3" t="s">
        <v>1066</v>
      </c>
      <c r="C66" s="3" t="s">
        <v>4222</v>
      </c>
      <c r="D66" s="3">
        <v>19.957599999999999</v>
      </c>
      <c r="E66" s="3">
        <v>19.962800000000001</v>
      </c>
      <c r="F66" s="3" t="s">
        <v>6627</v>
      </c>
      <c r="G66" s="3" t="s">
        <v>10743</v>
      </c>
      <c r="H66" s="3" t="s">
        <v>9838</v>
      </c>
      <c r="I66" s="3">
        <v>0.95</v>
      </c>
      <c r="J66" s="6" t="s">
        <v>10393</v>
      </c>
      <c r="K66" s="4">
        <v>1.9013800000000001E-2</v>
      </c>
      <c r="L66" s="4">
        <v>4.5817999999999998E-2</v>
      </c>
      <c r="M66" s="4">
        <v>17.020291610829702</v>
      </c>
      <c r="N66" s="4">
        <v>28.371356299999999</v>
      </c>
      <c r="O66" s="3">
        <v>260491.627142857</v>
      </c>
      <c r="P66" s="3">
        <v>13801.2</v>
      </c>
      <c r="Q66" s="15" t="s">
        <v>9951</v>
      </c>
      <c r="R66" s="3" t="s">
        <v>10045</v>
      </c>
      <c r="S66" s="4">
        <f t="shared" si="0"/>
        <v>-2.6048450117228505E-2</v>
      </c>
      <c r="T66" s="3">
        <f t="shared" si="1"/>
        <v>0</v>
      </c>
      <c r="U66" s="3" t="str">
        <f t="shared" si="2"/>
        <v>YXI</v>
      </c>
      <c r="V66" s="3"/>
    </row>
    <row r="67" spans="1:22" hidden="1">
      <c r="A67" s="3" t="s">
        <v>1087</v>
      </c>
      <c r="B67" s="3" t="s">
        <v>1087</v>
      </c>
      <c r="C67" s="3" t="s">
        <v>4233</v>
      </c>
      <c r="D67" s="3">
        <v>22.184999999999999</v>
      </c>
      <c r="E67" s="3">
        <v>22.1798</v>
      </c>
      <c r="F67" s="3" t="s">
        <v>6638</v>
      </c>
      <c r="G67" s="3" t="s">
        <v>10764</v>
      </c>
      <c r="H67" s="3" t="s">
        <v>9616</v>
      </c>
      <c r="I67" s="3">
        <v>0.95</v>
      </c>
      <c r="J67" s="6" t="s">
        <v>10763</v>
      </c>
      <c r="K67" s="4">
        <v>0.2086694</v>
      </c>
      <c r="L67" s="4">
        <v>0.1619371</v>
      </c>
      <c r="M67" s="4">
        <v>15.518536527951699</v>
      </c>
      <c r="N67" s="4">
        <v>26.4753145</v>
      </c>
      <c r="O67" s="3">
        <v>58040.773928571398</v>
      </c>
      <c r="P67" s="3">
        <v>5307.7666666666701</v>
      </c>
      <c r="Q67" s="15" t="s">
        <v>9951</v>
      </c>
      <c r="R67" s="3" t="s">
        <v>10045</v>
      </c>
      <c r="S67" s="4">
        <f t="shared" ref="S67:S130" si="3">(D67-E67)/E67*100</f>
        <v>2.3444756039272395E-2</v>
      </c>
      <c r="T67" s="3">
        <f t="shared" ref="T67:T130" si="4">IF(ISNUMBER(FIND($T$2,C67)),1,0)</f>
        <v>0</v>
      </c>
      <c r="U67" s="3" t="str">
        <f t="shared" ref="U67:U130" si="5">IF(LEFT(B67,1)="@",RIGHT(B67,LEN(B67)-1),RIGHT(B67,LEN(B67)-2))</f>
        <v>BIS</v>
      </c>
      <c r="V67" s="3"/>
    </row>
    <row r="68" spans="1:22" hidden="1">
      <c r="A68" s="3" t="s">
        <v>1193</v>
      </c>
      <c r="B68" s="3" t="s">
        <v>1193</v>
      </c>
      <c r="C68" s="3" t="s">
        <v>4292</v>
      </c>
      <c r="D68" s="3">
        <v>11.75</v>
      </c>
      <c r="E68" s="3">
        <v>11.769</v>
      </c>
      <c r="F68" s="3" t="s">
        <v>6697</v>
      </c>
      <c r="G68" s="3" t="s">
        <v>10854</v>
      </c>
      <c r="H68" s="3" t="s">
        <v>9654</v>
      </c>
      <c r="I68" s="3">
        <v>0.92</v>
      </c>
      <c r="J68" s="6" t="s">
        <v>10010</v>
      </c>
      <c r="K68" s="4">
        <v>-0.1575695</v>
      </c>
      <c r="L68" s="4">
        <v>-0.15683920000000001</v>
      </c>
      <c r="M68" s="4">
        <v>-18.670442958857599</v>
      </c>
      <c r="N68" s="4">
        <v>66.596663500000005</v>
      </c>
      <c r="O68" s="3">
        <v>48282776.564285703</v>
      </c>
      <c r="P68" s="3">
        <v>4217778.7</v>
      </c>
      <c r="Q68" s="15" t="s">
        <v>9951</v>
      </c>
      <c r="R68" s="3" t="s">
        <v>10045</v>
      </c>
      <c r="S68" s="4">
        <f t="shared" si="3"/>
        <v>-0.16144107400798816</v>
      </c>
      <c r="T68" s="3">
        <f t="shared" si="4"/>
        <v>0</v>
      </c>
      <c r="U68" s="3" t="str">
        <f t="shared" si="5"/>
        <v>DUST</v>
      </c>
      <c r="V68" s="3"/>
    </row>
    <row r="69" spans="1:22" hidden="1">
      <c r="A69" s="3" t="s">
        <v>1202</v>
      </c>
      <c r="B69" s="3" t="s">
        <v>1202</v>
      </c>
      <c r="C69" s="3" t="s">
        <v>4296</v>
      </c>
      <c r="D69" s="3">
        <v>34.869999999999997</v>
      </c>
      <c r="E69" s="3">
        <v>34.840499999999999</v>
      </c>
      <c r="F69" s="3" t="s">
        <v>6701</v>
      </c>
      <c r="G69" s="3" t="s">
        <v>10861</v>
      </c>
      <c r="H69" s="3" t="s">
        <v>9616</v>
      </c>
      <c r="I69" s="3">
        <v>0.65</v>
      </c>
      <c r="J69" s="6" t="s">
        <v>10862</v>
      </c>
      <c r="K69" s="4">
        <v>0.25623600000000002</v>
      </c>
      <c r="L69" s="4">
        <v>0.19372990000000001</v>
      </c>
      <c r="M69" s="4">
        <v>14.4570218894816</v>
      </c>
      <c r="N69" s="4">
        <v>5.8988130999999999</v>
      </c>
      <c r="O69" s="3">
        <v>2770278.0755785699</v>
      </c>
      <c r="P69" s="3">
        <v>48802.966666666704</v>
      </c>
      <c r="Q69" s="15" t="s">
        <v>9951</v>
      </c>
      <c r="R69" s="3" t="s">
        <v>10863</v>
      </c>
      <c r="S69" s="4">
        <f t="shared" si="3"/>
        <v>8.4671574747775577E-2</v>
      </c>
      <c r="T69" s="3">
        <f t="shared" si="4"/>
        <v>0</v>
      </c>
      <c r="U69" s="3" t="str">
        <f t="shared" si="5"/>
        <v>WTMF</v>
      </c>
      <c r="V69" s="3"/>
    </row>
    <row r="70" spans="1:22" hidden="1">
      <c r="A70" s="3" t="s">
        <v>1213</v>
      </c>
      <c r="B70" s="3" t="s">
        <v>1213</v>
      </c>
      <c r="C70" s="3" t="s">
        <v>4302</v>
      </c>
      <c r="D70" s="3">
        <v>22.95</v>
      </c>
      <c r="E70" s="3">
        <v>22.9129</v>
      </c>
      <c r="F70" s="3" t="s">
        <v>6707</v>
      </c>
      <c r="G70" s="3" t="s">
        <v>10874</v>
      </c>
      <c r="H70" s="3" t="s">
        <v>9616</v>
      </c>
      <c r="I70" s="3">
        <v>1.69</v>
      </c>
      <c r="J70" s="6" t="s">
        <v>9782</v>
      </c>
      <c r="K70" s="4">
        <v>-0.1780426</v>
      </c>
      <c r="L70" s="4">
        <v>-6.3387799999999994E-2</v>
      </c>
      <c r="M70" s="4">
        <v>-17.947801217900199</v>
      </c>
      <c r="N70" s="4">
        <v>29.749090500000001</v>
      </c>
      <c r="O70" s="3">
        <v>2188418.02</v>
      </c>
      <c r="P70" s="3">
        <v>119115.933333333</v>
      </c>
      <c r="Q70" s="15" t="s">
        <v>9951</v>
      </c>
      <c r="R70" s="3" t="s">
        <v>10045</v>
      </c>
      <c r="S70" s="4">
        <f t="shared" si="3"/>
        <v>0.16191752244368368</v>
      </c>
      <c r="T70" s="3">
        <f t="shared" si="4"/>
        <v>0</v>
      </c>
      <c r="U70" s="3" t="str">
        <f t="shared" si="5"/>
        <v>HDGE</v>
      </c>
      <c r="V70" s="3"/>
    </row>
    <row r="71" spans="1:22" hidden="1">
      <c r="A71" s="3" t="s">
        <v>1290</v>
      </c>
      <c r="B71" s="3" t="s">
        <v>1290</v>
      </c>
      <c r="C71" s="3" t="s">
        <v>4347</v>
      </c>
      <c r="D71" s="3">
        <v>48.325000000000003</v>
      </c>
      <c r="E71" s="3">
        <v>48.379399999999997</v>
      </c>
      <c r="F71" s="3" t="s">
        <v>6752</v>
      </c>
      <c r="G71" s="3" t="s">
        <v>10959</v>
      </c>
      <c r="H71" s="3" t="s">
        <v>9616</v>
      </c>
      <c r="I71" s="3">
        <v>0.95</v>
      </c>
      <c r="J71" s="6" t="s">
        <v>10960</v>
      </c>
      <c r="K71" s="4">
        <v>-7.5538099999999997E-2</v>
      </c>
      <c r="L71" s="4">
        <v>0.1088142</v>
      </c>
      <c r="M71" s="4">
        <v>4.8568823543560402</v>
      </c>
      <c r="N71" s="4">
        <v>5.3843388000000001</v>
      </c>
      <c r="O71" s="3">
        <v>25256.1689928571</v>
      </c>
      <c r="P71" s="3">
        <v>891.7</v>
      </c>
      <c r="Q71" s="15" t="s">
        <v>9951</v>
      </c>
      <c r="R71" s="3" t="s">
        <v>10432</v>
      </c>
      <c r="S71" s="4">
        <f t="shared" si="3"/>
        <v>-0.11244455284686046</v>
      </c>
      <c r="T71" s="3">
        <f t="shared" si="4"/>
        <v>0</v>
      </c>
      <c r="U71" s="3" t="str">
        <f t="shared" si="5"/>
        <v>HDG</v>
      </c>
      <c r="V71" s="3"/>
    </row>
    <row r="72" spans="1:22" hidden="1">
      <c r="A72" s="3" t="s">
        <v>1297</v>
      </c>
      <c r="B72" s="3" t="s">
        <v>1297</v>
      </c>
      <c r="C72" s="3" t="s">
        <v>4351</v>
      </c>
      <c r="D72" s="3">
        <v>19.34</v>
      </c>
      <c r="E72" s="3">
        <v>19.340900000000001</v>
      </c>
      <c r="F72" s="3" t="s">
        <v>6756</v>
      </c>
      <c r="G72" s="3" t="s">
        <v>10967</v>
      </c>
      <c r="H72" s="3" t="s">
        <v>9616</v>
      </c>
      <c r="I72" s="3">
        <v>0.45</v>
      </c>
      <c r="J72" s="6" t="s">
        <v>10968</v>
      </c>
      <c r="K72" s="4">
        <v>-0.1009678</v>
      </c>
      <c r="L72" s="4">
        <v>1.11085E-2</v>
      </c>
      <c r="M72" s="4">
        <v>-6.8584604836512097</v>
      </c>
      <c r="N72" s="4">
        <v>17.873996699999999</v>
      </c>
      <c r="O72" s="3">
        <v>10499457.884642901</v>
      </c>
      <c r="P72" s="3">
        <v>495432.73333333299</v>
      </c>
      <c r="Q72" s="15" t="s">
        <v>9951</v>
      </c>
      <c r="R72" s="3" t="s">
        <v>10969</v>
      </c>
      <c r="S72" s="4">
        <f t="shared" si="3"/>
        <v>-4.6533511884217131E-3</v>
      </c>
      <c r="T72" s="3">
        <f t="shared" si="4"/>
        <v>0</v>
      </c>
      <c r="U72" s="3" t="str">
        <f t="shared" si="5"/>
        <v>BTAL</v>
      </c>
      <c r="V72" s="3"/>
    </row>
    <row r="73" spans="1:22" hidden="1">
      <c r="A73" s="3" t="s">
        <v>1312</v>
      </c>
      <c r="B73" s="3" t="s">
        <v>1312</v>
      </c>
      <c r="C73" s="3" t="s">
        <v>4364</v>
      </c>
      <c r="D73" s="3">
        <v>99.57</v>
      </c>
      <c r="E73" s="3">
        <v>99.756</v>
      </c>
      <c r="F73" s="3" t="s">
        <v>6769</v>
      </c>
      <c r="G73" s="3" t="s">
        <v>10988</v>
      </c>
      <c r="H73" s="3" t="s">
        <v>9616</v>
      </c>
      <c r="I73" s="3">
        <v>1.21</v>
      </c>
      <c r="J73" s="6" t="s">
        <v>10860</v>
      </c>
      <c r="K73" s="4">
        <v>0.59910609999999997</v>
      </c>
      <c r="L73" s="4">
        <v>1.0087161</v>
      </c>
      <c r="M73" s="4">
        <v>76.136564653610293</v>
      </c>
      <c r="N73" s="4">
        <v>25.0632898</v>
      </c>
      <c r="O73" s="3">
        <v>115560217.06071401</v>
      </c>
      <c r="P73" s="3">
        <v>1459056.5666666699</v>
      </c>
      <c r="Q73" s="15" t="s">
        <v>9951</v>
      </c>
      <c r="R73" s="3" t="s">
        <v>10045</v>
      </c>
      <c r="S73" s="4">
        <f t="shared" si="3"/>
        <v>-0.18645495007819785</v>
      </c>
      <c r="T73" s="3">
        <f t="shared" si="4"/>
        <v>0</v>
      </c>
      <c r="U73" s="3" t="str">
        <f t="shared" si="5"/>
        <v>SVXY</v>
      </c>
      <c r="V73" s="3"/>
    </row>
    <row r="74" spans="1:22" hidden="1">
      <c r="A74" s="3" t="s">
        <v>1328</v>
      </c>
      <c r="B74" s="3" t="s">
        <v>1328</v>
      </c>
      <c r="C74" s="3" t="s">
        <v>4380</v>
      </c>
      <c r="D74" s="3">
        <v>17.18</v>
      </c>
      <c r="E74" s="3">
        <v>17.170000000000002</v>
      </c>
      <c r="F74" s="3" t="s">
        <v>6785</v>
      </c>
      <c r="G74" s="3" t="s">
        <v>11013</v>
      </c>
      <c r="H74" s="3" t="s">
        <v>9616</v>
      </c>
      <c r="I74" s="3">
        <v>0.6</v>
      </c>
      <c r="J74" s="6" t="s">
        <v>11014</v>
      </c>
      <c r="K74" s="4">
        <v>0.24359049999999999</v>
      </c>
      <c r="L74" s="4">
        <v>-0.23379359999999999</v>
      </c>
      <c r="M74" s="4">
        <v>17.978984296292701</v>
      </c>
      <c r="N74" s="4">
        <v>11.7635513</v>
      </c>
      <c r="O74" s="3">
        <v>49444008.387857102</v>
      </c>
      <c r="P74" s="3">
        <v>3042188</v>
      </c>
      <c r="Q74" s="15" t="s">
        <v>9951</v>
      </c>
      <c r="R74" s="3" t="s">
        <v>10432</v>
      </c>
      <c r="S74" s="4">
        <f t="shared" si="3"/>
        <v>5.8241118229458419E-2</v>
      </c>
      <c r="T74" s="3">
        <f t="shared" si="4"/>
        <v>0</v>
      </c>
      <c r="U74" s="3" t="str">
        <f t="shared" si="5"/>
        <v>QYLD</v>
      </c>
      <c r="V74" s="3"/>
    </row>
    <row r="75" spans="1:22" hidden="1">
      <c r="A75" s="3" t="s">
        <v>1351</v>
      </c>
      <c r="B75" s="3" t="s">
        <v>1351</v>
      </c>
      <c r="C75" s="3" t="s">
        <v>4403</v>
      </c>
      <c r="D75" s="3">
        <v>27.48</v>
      </c>
      <c r="E75" s="3">
        <v>27.4207</v>
      </c>
      <c r="F75" s="3" t="s">
        <v>6807</v>
      </c>
      <c r="G75" s="3" t="s">
        <v>11053</v>
      </c>
      <c r="H75" s="3" t="s">
        <v>9616</v>
      </c>
      <c r="I75" s="3">
        <v>0.5</v>
      </c>
      <c r="J75" s="6" t="s">
        <v>9624</v>
      </c>
      <c r="K75" s="4">
        <v>-6.9219600000000006E-2</v>
      </c>
      <c r="L75" s="4">
        <v>1.01174E-2</v>
      </c>
      <c r="M75" s="4">
        <v>4.1964801670538101</v>
      </c>
      <c r="N75" s="4">
        <v>6.4367608000000001</v>
      </c>
      <c r="O75" s="3">
        <v>6412755.3821428604</v>
      </c>
      <c r="P75" s="3">
        <v>301717.66666666698</v>
      </c>
      <c r="Q75" s="15" t="s">
        <v>9951</v>
      </c>
      <c r="R75" s="3" t="s">
        <v>9952</v>
      </c>
      <c r="S75" s="4">
        <f t="shared" si="3"/>
        <v>0.21625997877516021</v>
      </c>
      <c r="T75" s="3">
        <f t="shared" si="4"/>
        <v>0</v>
      </c>
      <c r="U75" s="3" t="str">
        <f t="shared" si="5"/>
        <v>USDU</v>
      </c>
      <c r="V75" s="3"/>
    </row>
    <row r="76" spans="1:22" hidden="1">
      <c r="A76" s="3" t="s">
        <v>1380</v>
      </c>
      <c r="B76" s="3" t="s">
        <v>1380</v>
      </c>
      <c r="C76" s="3" t="s">
        <v>4432</v>
      </c>
      <c r="D76" s="3">
        <v>19.510000000000002</v>
      </c>
      <c r="E76" s="3">
        <v>19.478400000000001</v>
      </c>
      <c r="F76" s="3" t="s">
        <v>6836</v>
      </c>
      <c r="G76" s="3" t="s">
        <v>11099</v>
      </c>
      <c r="H76" s="3" t="s">
        <v>9616</v>
      </c>
      <c r="I76" s="3">
        <v>0.24</v>
      </c>
      <c r="J76" s="6" t="s">
        <v>9624</v>
      </c>
      <c r="K76" s="4">
        <v>1.1539499999999999E-2</v>
      </c>
      <c r="L76" s="4">
        <v>0.1147376</v>
      </c>
      <c r="M76" s="4">
        <v>6.8336900958355402</v>
      </c>
      <c r="N76" s="4">
        <v>10.2874727</v>
      </c>
      <c r="O76" s="3">
        <v>970213.45574285695</v>
      </c>
      <c r="P76" s="3">
        <v>37793.066666666702</v>
      </c>
      <c r="Q76" s="15" t="s">
        <v>9951</v>
      </c>
      <c r="R76" s="3" t="s">
        <v>11100</v>
      </c>
      <c r="S76" s="4">
        <f t="shared" si="3"/>
        <v>0.16223098406440448</v>
      </c>
      <c r="T76" s="3">
        <f t="shared" si="4"/>
        <v>0</v>
      </c>
      <c r="U76" s="3" t="str">
        <f t="shared" si="5"/>
        <v>IYLD</v>
      </c>
      <c r="V76" s="3"/>
    </row>
    <row r="77" spans="1:22" hidden="1">
      <c r="A77" s="3" t="s">
        <v>1381</v>
      </c>
      <c r="B77" s="3" t="s">
        <v>1381</v>
      </c>
      <c r="C77" s="3" t="s">
        <v>4433</v>
      </c>
      <c r="D77" s="3">
        <v>21.19</v>
      </c>
      <c r="E77" s="3">
        <v>21.15</v>
      </c>
      <c r="F77" s="3" t="s">
        <v>6837</v>
      </c>
      <c r="G77" s="3" t="s">
        <v>11101</v>
      </c>
      <c r="H77" s="3" t="s">
        <v>9616</v>
      </c>
      <c r="I77" s="3">
        <v>0.85</v>
      </c>
      <c r="J77" s="6" t="s">
        <v>10431</v>
      </c>
      <c r="K77" s="4">
        <v>0.22649910000000001</v>
      </c>
      <c r="L77" s="4">
        <v>7.6486999999999999E-2</v>
      </c>
      <c r="M77" s="4">
        <v>17.0234182752449</v>
      </c>
      <c r="N77" s="4">
        <v>10.0749213</v>
      </c>
      <c r="O77" s="3">
        <v>3062293.3442857098</v>
      </c>
      <c r="P77" s="3">
        <v>138158.46666666699</v>
      </c>
      <c r="Q77" s="15" t="s">
        <v>9951</v>
      </c>
      <c r="R77" s="3" t="s">
        <v>10432</v>
      </c>
      <c r="S77" s="4">
        <f t="shared" si="3"/>
        <v>0.18912529550828702</v>
      </c>
      <c r="T77" s="3">
        <f t="shared" si="4"/>
        <v>0</v>
      </c>
      <c r="U77" s="3" t="str">
        <f t="shared" si="5"/>
        <v>FTHI</v>
      </c>
      <c r="V77" s="3"/>
    </row>
    <row r="78" spans="1:22" hidden="1">
      <c r="A78" s="3" t="s">
        <v>1382</v>
      </c>
      <c r="B78" s="3" t="s">
        <v>1382</v>
      </c>
      <c r="C78" s="3" t="s">
        <v>4434</v>
      </c>
      <c r="D78" s="3">
        <v>19.71</v>
      </c>
      <c r="E78" s="3">
        <v>19.68</v>
      </c>
      <c r="F78" s="3" t="s">
        <v>6838</v>
      </c>
      <c r="G78" s="3" t="s">
        <v>11102</v>
      </c>
      <c r="H78" s="3" t="s">
        <v>9616</v>
      </c>
      <c r="I78" s="3">
        <v>0.85</v>
      </c>
      <c r="J78" s="6" t="s">
        <v>10043</v>
      </c>
      <c r="K78" s="4">
        <v>0.24159639999999999</v>
      </c>
      <c r="L78" s="4">
        <v>0.1438074</v>
      </c>
      <c r="M78" s="4">
        <v>18.949614784588501</v>
      </c>
      <c r="N78" s="4">
        <v>12.547859600000001</v>
      </c>
      <c r="O78" s="3">
        <v>980186.15500000003</v>
      </c>
      <c r="P78" s="3">
        <v>62730.633333333302</v>
      </c>
      <c r="Q78" s="15" t="s">
        <v>9951</v>
      </c>
      <c r="R78" s="3" t="s">
        <v>10432</v>
      </c>
      <c r="S78" s="4">
        <f t="shared" si="3"/>
        <v>0.15243902439024967</v>
      </c>
      <c r="T78" s="3">
        <f t="shared" si="4"/>
        <v>0</v>
      </c>
      <c r="U78" s="3" t="str">
        <f t="shared" si="5"/>
        <v>FTQI</v>
      </c>
      <c r="V78" s="3"/>
    </row>
    <row r="79" spans="1:22" hidden="1">
      <c r="A79" s="3" t="s">
        <v>1436</v>
      </c>
      <c r="B79" s="3" t="s">
        <v>1436</v>
      </c>
      <c r="C79" s="3" t="s">
        <v>4488</v>
      </c>
      <c r="D79" s="3">
        <v>38.090000000000003</v>
      </c>
      <c r="E79" s="3">
        <v>38.148499999999999</v>
      </c>
      <c r="F79" s="3" t="s">
        <v>6892</v>
      </c>
      <c r="G79" s="3" t="s">
        <v>11202</v>
      </c>
      <c r="H79" s="3" t="s">
        <v>9616</v>
      </c>
      <c r="I79" s="3">
        <v>1.54</v>
      </c>
      <c r="J79" s="6" t="s">
        <v>11027</v>
      </c>
      <c r="K79" s="4">
        <v>3.9321000000000002E-2</v>
      </c>
      <c r="L79" s="4">
        <v>-0.3683572</v>
      </c>
      <c r="M79" s="4">
        <v>9.6060818896892606</v>
      </c>
      <c r="N79" s="4">
        <v>12.801872299999999</v>
      </c>
      <c r="O79" s="3">
        <v>98602.283978571402</v>
      </c>
      <c r="P79" s="3">
        <v>2953.8333333333298</v>
      </c>
      <c r="Q79" s="15" t="s">
        <v>9951</v>
      </c>
      <c r="R79" s="3" t="s">
        <v>10432</v>
      </c>
      <c r="S79" s="4">
        <f t="shared" si="3"/>
        <v>-0.15334810018741266</v>
      </c>
      <c r="T79" s="3">
        <f t="shared" si="4"/>
        <v>0</v>
      </c>
      <c r="U79" s="3" t="str">
        <f t="shared" si="5"/>
        <v>VEGA</v>
      </c>
      <c r="V79" s="3"/>
    </row>
    <row r="80" spans="1:22" hidden="1">
      <c r="A80" s="3" t="s">
        <v>1451</v>
      </c>
      <c r="B80" s="3" t="s">
        <v>1451</v>
      </c>
      <c r="C80" s="3" t="s">
        <v>4503</v>
      </c>
      <c r="D80" s="3">
        <v>33.22</v>
      </c>
      <c r="E80" s="3">
        <v>33.26</v>
      </c>
      <c r="F80" s="3" t="s">
        <v>6907</v>
      </c>
      <c r="G80" s="3" t="s">
        <v>11226</v>
      </c>
      <c r="H80" s="3" t="s">
        <v>9616</v>
      </c>
      <c r="I80" s="3">
        <v>0.38</v>
      </c>
      <c r="J80" s="6" t="s">
        <v>11227</v>
      </c>
      <c r="K80" s="4">
        <v>-0.16723150000000001</v>
      </c>
      <c r="L80" s="4">
        <v>-0.68014989999999997</v>
      </c>
      <c r="M80" s="4">
        <v>0.65513463920488002</v>
      </c>
      <c r="N80" s="4">
        <v>12.386551799999999</v>
      </c>
      <c r="O80" s="3">
        <v>821160.92181428603</v>
      </c>
      <c r="P80" s="3">
        <v>25737.433333333302</v>
      </c>
      <c r="Q80" s="15" t="s">
        <v>9951</v>
      </c>
      <c r="R80" s="3" t="s">
        <v>11228</v>
      </c>
      <c r="S80" s="4">
        <f t="shared" si="3"/>
        <v>-0.12026458208057472</v>
      </c>
      <c r="T80" s="3">
        <f t="shared" si="4"/>
        <v>0</v>
      </c>
      <c r="U80" s="3" t="str">
        <f t="shared" si="5"/>
        <v>PHDG</v>
      </c>
      <c r="V80" s="3"/>
    </row>
    <row r="81" spans="1:22" hidden="1">
      <c r="A81" s="3" t="s">
        <v>1452</v>
      </c>
      <c r="B81" s="3" t="s">
        <v>1452</v>
      </c>
      <c r="C81" s="3" t="s">
        <v>4504</v>
      </c>
      <c r="D81" s="3">
        <v>40.204999999999998</v>
      </c>
      <c r="E81" s="3">
        <v>40.209400000000002</v>
      </c>
      <c r="F81" s="3" t="s">
        <v>6908</v>
      </c>
      <c r="G81" s="3" t="s">
        <v>11229</v>
      </c>
      <c r="H81" s="3" t="s">
        <v>9654</v>
      </c>
      <c r="I81" s="3">
        <v>0.75</v>
      </c>
      <c r="J81" s="6" t="s">
        <v>11230</v>
      </c>
      <c r="K81" s="4">
        <v>-0.128333</v>
      </c>
      <c r="L81" s="4">
        <v>-0.162438</v>
      </c>
      <c r="M81" s="4">
        <v>3.6848342964828098</v>
      </c>
      <c r="N81" s="4">
        <v>4.0266837999999998</v>
      </c>
      <c r="O81" s="3">
        <v>188434.01021428601</v>
      </c>
      <c r="P81" s="3">
        <v>14177.833333333299</v>
      </c>
      <c r="Q81" s="15" t="s">
        <v>9951</v>
      </c>
      <c r="R81" s="3" t="s">
        <v>10649</v>
      </c>
      <c r="S81" s="4">
        <f t="shared" si="3"/>
        <v>-1.0942714887573443E-2</v>
      </c>
      <c r="T81" s="3">
        <f t="shared" si="4"/>
        <v>0</v>
      </c>
      <c r="U81" s="3" t="str">
        <f t="shared" si="5"/>
        <v>MRGR</v>
      </c>
      <c r="V81" s="3"/>
    </row>
    <row r="82" spans="1:22" hidden="1">
      <c r="A82" s="3" t="s">
        <v>1505</v>
      </c>
      <c r="B82" s="3" t="s">
        <v>1505</v>
      </c>
      <c r="C82" s="3" t="s">
        <v>4556</v>
      </c>
      <c r="D82" s="3">
        <v>39.200000000000003</v>
      </c>
      <c r="E82" s="3">
        <v>39.17</v>
      </c>
      <c r="F82" s="3" t="s">
        <v>6961</v>
      </c>
      <c r="G82" s="3" t="s">
        <v>11312</v>
      </c>
      <c r="H82" s="3" t="s">
        <v>9616</v>
      </c>
      <c r="I82" s="3">
        <v>0.6</v>
      </c>
      <c r="J82" s="6" t="s">
        <v>10431</v>
      </c>
      <c r="K82" s="4">
        <v>9.4816800000000007E-2</v>
      </c>
      <c r="L82" s="4">
        <v>-0.16408300000000001</v>
      </c>
      <c r="M82" s="4">
        <v>9.1473217776725004</v>
      </c>
      <c r="N82" s="4">
        <v>6.9453341000000002</v>
      </c>
      <c r="O82" s="3">
        <v>21937970.672857098</v>
      </c>
      <c r="P82" s="3">
        <v>556258.86666666705</v>
      </c>
      <c r="Q82" s="15" t="s">
        <v>9951</v>
      </c>
      <c r="R82" s="3" t="s">
        <v>10432</v>
      </c>
      <c r="S82" s="4">
        <f t="shared" si="3"/>
        <v>7.6589226448815759E-2</v>
      </c>
      <c r="T82" s="3">
        <f t="shared" si="4"/>
        <v>0</v>
      </c>
      <c r="U82" s="3" t="str">
        <f t="shared" si="5"/>
        <v>XYLD</v>
      </c>
      <c r="V82" s="3"/>
    </row>
    <row r="83" spans="1:22" hidden="1">
      <c r="A83" s="3" t="s">
        <v>1523</v>
      </c>
      <c r="B83" s="3" t="s">
        <v>1523</v>
      </c>
      <c r="C83" s="3" t="s">
        <v>4573</v>
      </c>
      <c r="D83" s="3">
        <v>47.155000000000001</v>
      </c>
      <c r="E83" s="3">
        <v>47.09</v>
      </c>
      <c r="F83" s="3" t="s">
        <v>6978</v>
      </c>
      <c r="G83" s="3" t="s">
        <v>11341</v>
      </c>
      <c r="H83" s="3" t="s">
        <v>9616</v>
      </c>
      <c r="I83" s="3">
        <v>0.95</v>
      </c>
      <c r="J83" s="6" t="s">
        <v>9624</v>
      </c>
      <c r="K83" s="4">
        <v>-0.2698757</v>
      </c>
      <c r="L83" s="4">
        <v>5.9547500000000003E-2</v>
      </c>
      <c r="M83" s="4">
        <v>1.89091338137786</v>
      </c>
      <c r="N83" s="4">
        <v>4.1205544999999999</v>
      </c>
      <c r="O83" s="3">
        <v>1489260.9197499999</v>
      </c>
      <c r="P83" s="3">
        <v>42109.233333333301</v>
      </c>
      <c r="Q83" s="15" t="s">
        <v>9951</v>
      </c>
      <c r="R83" s="3" t="s">
        <v>10863</v>
      </c>
      <c r="S83" s="4">
        <f t="shared" si="3"/>
        <v>0.13803355277128418</v>
      </c>
      <c r="T83" s="3">
        <f t="shared" si="4"/>
        <v>0</v>
      </c>
      <c r="U83" s="3" t="str">
        <f t="shared" si="5"/>
        <v>FMF</v>
      </c>
      <c r="V83" s="3"/>
    </row>
    <row r="84" spans="1:22" hidden="1">
      <c r="A84" s="3" t="s">
        <v>1538</v>
      </c>
      <c r="B84" s="3" t="s">
        <v>1538</v>
      </c>
      <c r="C84" s="3" t="s">
        <v>4587</v>
      </c>
      <c r="D84" s="3">
        <v>6.19</v>
      </c>
      <c r="E84" s="3">
        <v>6.202</v>
      </c>
      <c r="F84" s="3" t="s">
        <v>6993</v>
      </c>
      <c r="G84" s="3" t="s">
        <v>11368</v>
      </c>
      <c r="H84" s="3" t="s">
        <v>9616</v>
      </c>
      <c r="I84" s="3">
        <v>0.89</v>
      </c>
      <c r="J84" s="6" t="s">
        <v>10644</v>
      </c>
      <c r="K84" s="4">
        <v>-0.17479610000000001</v>
      </c>
      <c r="L84" s="4">
        <v>-0.1802512</v>
      </c>
      <c r="M84" s="4">
        <v>-21.935778630890901</v>
      </c>
      <c r="N84" s="4">
        <v>66.594629499999996</v>
      </c>
      <c r="O84" s="3">
        <v>50660271.449285701</v>
      </c>
      <c r="P84" s="3">
        <v>8501196.0999999996</v>
      </c>
      <c r="Q84" s="15" t="s">
        <v>9951</v>
      </c>
      <c r="R84" s="3" t="s">
        <v>10045</v>
      </c>
      <c r="S84" s="4">
        <f t="shared" si="3"/>
        <v>-0.19348597226700365</v>
      </c>
      <c r="T84" s="3">
        <f t="shared" si="4"/>
        <v>0</v>
      </c>
      <c r="U84" s="3" t="str">
        <f t="shared" si="5"/>
        <v>JDST</v>
      </c>
      <c r="V84" s="3"/>
    </row>
    <row r="85" spans="1:22" hidden="1">
      <c r="A85" s="3" t="s">
        <v>1545</v>
      </c>
      <c r="B85" s="3" t="s">
        <v>1545</v>
      </c>
      <c r="C85" s="3" t="s">
        <v>4594</v>
      </c>
      <c r="D85" s="3">
        <v>55.98</v>
      </c>
      <c r="E85" s="3">
        <v>55.79</v>
      </c>
      <c r="F85" s="3" t="s">
        <v>7000</v>
      </c>
      <c r="G85" s="3" t="s">
        <v>11377</v>
      </c>
      <c r="H85" s="3" t="s">
        <v>9616</v>
      </c>
      <c r="I85" s="3">
        <v>0.95</v>
      </c>
      <c r="J85" s="6" t="s">
        <v>9782</v>
      </c>
      <c r="K85" s="4">
        <v>0.17185210000000001</v>
      </c>
      <c r="L85" s="4">
        <v>-6.4317600000000003E-2</v>
      </c>
      <c r="M85" s="4">
        <v>13.5648893699484</v>
      </c>
      <c r="N85" s="4">
        <v>8.3340820000000004</v>
      </c>
      <c r="O85" s="3">
        <v>5239899.8864285704</v>
      </c>
      <c r="P85" s="3">
        <v>88332.066666666695</v>
      </c>
      <c r="Q85" s="15" t="s">
        <v>9951</v>
      </c>
      <c r="R85" s="3" t="s">
        <v>10432</v>
      </c>
      <c r="S85" s="4">
        <f t="shared" si="3"/>
        <v>0.34056282487900646</v>
      </c>
      <c r="T85" s="3">
        <f t="shared" si="4"/>
        <v>0</v>
      </c>
      <c r="U85" s="3" t="str">
        <f t="shared" si="5"/>
        <v>FTLS</v>
      </c>
      <c r="V85" s="3"/>
    </row>
    <row r="86" spans="1:22" hidden="1">
      <c r="A86" s="3" t="s">
        <v>1657</v>
      </c>
      <c r="B86" s="3" t="s">
        <v>1657</v>
      </c>
      <c r="C86" s="3" t="s">
        <v>4705</v>
      </c>
      <c r="D86" s="3">
        <v>14.51</v>
      </c>
      <c r="E86" s="3">
        <v>14.536</v>
      </c>
      <c r="F86" s="3" t="s">
        <v>7109</v>
      </c>
      <c r="G86" s="3" t="s">
        <v>11547</v>
      </c>
      <c r="H86" s="3" t="s">
        <v>9616</v>
      </c>
      <c r="I86" s="3">
        <v>0.95</v>
      </c>
      <c r="J86" s="6" t="s">
        <v>9960</v>
      </c>
      <c r="K86" s="4">
        <v>-2.2057199999999999E-2</v>
      </c>
      <c r="L86" s="4">
        <v>4.5800000000000002E-5</v>
      </c>
      <c r="M86" s="4">
        <v>-26.091874349465002</v>
      </c>
      <c r="N86" s="4">
        <v>76.392287499999995</v>
      </c>
      <c r="O86" s="3">
        <v>123653086.294286</v>
      </c>
      <c r="P86" s="3">
        <v>6217732.1666666698</v>
      </c>
      <c r="Q86" s="15" t="s">
        <v>9951</v>
      </c>
      <c r="R86" s="3" t="s">
        <v>10045</v>
      </c>
      <c r="S86" s="4">
        <f t="shared" si="3"/>
        <v>-0.17886626307099479</v>
      </c>
      <c r="T86" s="3">
        <f t="shared" si="4"/>
        <v>0</v>
      </c>
      <c r="U86" s="3" t="str">
        <f t="shared" si="5"/>
        <v>LABD</v>
      </c>
      <c r="V86" s="3"/>
    </row>
    <row r="87" spans="1:22" hidden="1">
      <c r="A87" s="3" t="s">
        <v>1658</v>
      </c>
      <c r="B87" s="3" t="s">
        <v>1658</v>
      </c>
      <c r="C87" s="3" t="s">
        <v>4706</v>
      </c>
      <c r="D87" s="3">
        <v>10.51</v>
      </c>
      <c r="E87" s="3">
        <v>10.57</v>
      </c>
      <c r="F87" s="3" t="s">
        <v>7110</v>
      </c>
      <c r="G87" s="3" t="s">
        <v>11548</v>
      </c>
      <c r="H87" s="3" t="s">
        <v>9654</v>
      </c>
      <c r="I87" s="3">
        <v>0.66</v>
      </c>
      <c r="J87" s="6" t="s">
        <v>11549</v>
      </c>
      <c r="K87" s="4">
        <v>-0.41392499999999999</v>
      </c>
      <c r="L87" s="4">
        <v>-0.81593800000000005</v>
      </c>
      <c r="M87" s="4">
        <v>-20.912296400363498</v>
      </c>
      <c r="N87" s="4">
        <v>21.800636099999998</v>
      </c>
      <c r="O87" s="3">
        <v>325315.131685714</v>
      </c>
      <c r="P87" s="3">
        <v>20473.566666666698</v>
      </c>
      <c r="Q87" s="15" t="s">
        <v>9951</v>
      </c>
      <c r="R87" s="3" t="s">
        <v>10649</v>
      </c>
      <c r="S87" s="4">
        <f t="shared" si="3"/>
        <v>-0.56764427625355252</v>
      </c>
      <c r="T87" s="3">
        <f t="shared" si="4"/>
        <v>0</v>
      </c>
      <c r="U87" s="3" t="str">
        <f t="shared" si="5"/>
        <v>RNRG</v>
      </c>
      <c r="V87" s="3"/>
    </row>
    <row r="88" spans="1:22" hidden="1">
      <c r="A88" s="3" t="s">
        <v>1660</v>
      </c>
      <c r="B88" s="3" t="s">
        <v>1660</v>
      </c>
      <c r="C88" s="3" t="s">
        <v>4708</v>
      </c>
      <c r="D88" s="3">
        <v>12.41</v>
      </c>
      <c r="E88" s="3">
        <v>12.404</v>
      </c>
      <c r="F88" s="3" t="s">
        <v>7112</v>
      </c>
      <c r="G88" s="3" t="s">
        <v>11551</v>
      </c>
      <c r="H88" s="3" t="s">
        <v>9616</v>
      </c>
      <c r="I88" s="3">
        <v>0.95</v>
      </c>
      <c r="J88" s="6" t="s">
        <v>10055</v>
      </c>
      <c r="K88" s="4">
        <v>-3.3688900000000001E-2</v>
      </c>
      <c r="L88" s="4">
        <v>2.5499399999999998E-2</v>
      </c>
      <c r="M88" s="4">
        <v>-19.6875979452279</v>
      </c>
      <c r="N88" s="4">
        <v>42.548570400000003</v>
      </c>
      <c r="O88" s="3">
        <v>19076467.3750857</v>
      </c>
      <c r="P88" s="3">
        <v>1747688.0333333299</v>
      </c>
      <c r="Q88" s="15" t="s">
        <v>9951</v>
      </c>
      <c r="R88" s="3" t="s">
        <v>10045</v>
      </c>
      <c r="S88" s="4">
        <f t="shared" si="3"/>
        <v>4.8371493066754492E-2</v>
      </c>
      <c r="T88" s="3">
        <f t="shared" si="4"/>
        <v>0</v>
      </c>
      <c r="U88" s="3" t="str">
        <f t="shared" si="5"/>
        <v>DRIP</v>
      </c>
      <c r="V88" s="3"/>
    </row>
    <row r="89" spans="1:22" hidden="1">
      <c r="A89" s="3" t="s">
        <v>1666</v>
      </c>
      <c r="B89" s="3" t="s">
        <v>1666</v>
      </c>
      <c r="C89" s="3" t="s">
        <v>4714</v>
      </c>
      <c r="D89" s="3">
        <v>34.571300000000001</v>
      </c>
      <c r="E89" s="3">
        <v>34.630000000000003</v>
      </c>
      <c r="F89" s="3" t="s">
        <v>7118</v>
      </c>
      <c r="G89" s="3" t="s">
        <v>11560</v>
      </c>
      <c r="H89" s="3" t="s">
        <v>9616</v>
      </c>
      <c r="I89" s="3">
        <v>0.91</v>
      </c>
      <c r="J89" s="6" t="s">
        <v>9782</v>
      </c>
      <c r="K89" s="4">
        <v>0.18596170000000001</v>
      </c>
      <c r="L89" s="4">
        <v>0.25839849999999998</v>
      </c>
      <c r="M89" s="4">
        <v>21.9065533001361</v>
      </c>
      <c r="N89" s="4">
        <v>18.925211000000001</v>
      </c>
      <c r="O89" s="3">
        <v>60089.075971428603</v>
      </c>
      <c r="P89" s="3">
        <v>3743.7333333333299</v>
      </c>
      <c r="Q89" s="15" t="s">
        <v>9951</v>
      </c>
      <c r="R89" s="3" t="s">
        <v>10432</v>
      </c>
      <c r="S89" s="4">
        <f t="shared" si="3"/>
        <v>-0.16950620848975381</v>
      </c>
      <c r="T89" s="3">
        <f t="shared" si="4"/>
        <v>0</v>
      </c>
      <c r="U89" s="3" t="str">
        <f t="shared" si="5"/>
        <v>HTUS</v>
      </c>
      <c r="V89" s="3"/>
    </row>
    <row r="90" spans="1:22" hidden="1">
      <c r="A90" s="3" t="s">
        <v>1682</v>
      </c>
      <c r="B90" s="3" t="s">
        <v>1682</v>
      </c>
      <c r="C90" s="3" t="s">
        <v>4728</v>
      </c>
      <c r="D90" s="3">
        <v>11.14</v>
      </c>
      <c r="E90" s="3">
        <v>11.11</v>
      </c>
      <c r="F90" s="3" t="s">
        <v>7132</v>
      </c>
      <c r="G90" s="3" t="s">
        <v>11582</v>
      </c>
      <c r="H90" s="3" t="s">
        <v>9654</v>
      </c>
      <c r="I90" s="3">
        <v>0.5</v>
      </c>
      <c r="J90" s="6" t="s">
        <v>11583</v>
      </c>
      <c r="K90" s="4">
        <v>-2.20003E-2</v>
      </c>
      <c r="L90" s="4">
        <v>0.19565759999999999</v>
      </c>
      <c r="M90" s="4">
        <v>6.3607251661518003</v>
      </c>
      <c r="N90" s="4">
        <v>12.3920876</v>
      </c>
      <c r="O90" s="3">
        <v>83285.9761</v>
      </c>
      <c r="P90" s="3">
        <v>7557.6666666666697</v>
      </c>
      <c r="Q90" s="15" t="s">
        <v>9951</v>
      </c>
      <c r="R90" s="3" t="s">
        <v>10574</v>
      </c>
      <c r="S90" s="4">
        <f t="shared" si="3"/>
        <v>0.27002700270028024</v>
      </c>
      <c r="T90" s="3">
        <f t="shared" si="4"/>
        <v>0</v>
      </c>
      <c r="U90" s="3" t="str">
        <f t="shared" si="5"/>
        <v>ALTY</v>
      </c>
      <c r="V90" s="3"/>
    </row>
    <row r="91" spans="1:22" hidden="1">
      <c r="A91" s="3" t="s">
        <v>1686</v>
      </c>
      <c r="B91" s="3" t="s">
        <v>1686</v>
      </c>
      <c r="C91" s="3" t="s">
        <v>4732</v>
      </c>
      <c r="D91" s="3">
        <v>22.055499999999999</v>
      </c>
      <c r="E91" s="3">
        <v>22.044</v>
      </c>
      <c r="F91" s="3" t="s">
        <v>7136</v>
      </c>
      <c r="G91" s="3" t="s">
        <v>11589</v>
      </c>
      <c r="H91" s="3" t="s">
        <v>9654</v>
      </c>
      <c r="I91" s="3">
        <v>0.49</v>
      </c>
      <c r="J91" s="6" t="s">
        <v>9724</v>
      </c>
      <c r="K91" s="4">
        <v>4.1246999999999999E-2</v>
      </c>
      <c r="L91" s="4">
        <v>-0.46708129999999998</v>
      </c>
      <c r="M91" s="4">
        <v>5.9497422928694004</v>
      </c>
      <c r="N91" s="4">
        <v>6.1764650000000003</v>
      </c>
      <c r="O91" s="3">
        <v>159280.48475714299</v>
      </c>
      <c r="P91" s="3">
        <v>8945.4666666666708</v>
      </c>
      <c r="Q91" s="15" t="s">
        <v>9951</v>
      </c>
      <c r="R91" s="3" t="s">
        <v>11590</v>
      </c>
      <c r="S91" s="4">
        <f t="shared" si="3"/>
        <v>5.2168390491735016E-2</v>
      </c>
      <c r="T91" s="3">
        <f t="shared" si="4"/>
        <v>0</v>
      </c>
      <c r="U91" s="3" t="str">
        <f t="shared" si="5"/>
        <v>NFLT</v>
      </c>
      <c r="V91" s="3"/>
    </row>
    <row r="92" spans="1:22" hidden="1">
      <c r="A92" s="3" t="s">
        <v>1742</v>
      </c>
      <c r="B92" s="3" t="s">
        <v>1742</v>
      </c>
      <c r="C92" s="3" t="s">
        <v>4788</v>
      </c>
      <c r="D92" s="3">
        <v>38.340000000000003</v>
      </c>
      <c r="E92" s="3">
        <v>37.895600000000002</v>
      </c>
      <c r="F92" s="3" t="s">
        <v>7190</v>
      </c>
      <c r="G92" s="3" t="s">
        <v>11682</v>
      </c>
      <c r="H92" s="3" t="s">
        <v>9616</v>
      </c>
      <c r="I92" s="3">
        <v>0.7</v>
      </c>
      <c r="J92" s="6" t="s">
        <v>11683</v>
      </c>
      <c r="K92" s="4">
        <v>0.1610463</v>
      </c>
      <c r="L92" s="4">
        <v>-0.14415140000000001</v>
      </c>
      <c r="M92" s="4">
        <v>13.821293622032901</v>
      </c>
      <c r="N92" s="4">
        <v>9.7129396999999997</v>
      </c>
      <c r="O92" s="3">
        <v>254003.39898571401</v>
      </c>
      <c r="P92" s="3">
        <v>3881.1428571428601</v>
      </c>
      <c r="Q92" s="15" t="s">
        <v>9951</v>
      </c>
      <c r="R92" s="3" t="s">
        <v>10432</v>
      </c>
      <c r="S92" s="4">
        <f t="shared" si="3"/>
        <v>1.1726955108244801</v>
      </c>
      <c r="T92" s="3">
        <f t="shared" si="4"/>
        <v>0</v>
      </c>
      <c r="U92" s="3" t="str">
        <f t="shared" si="5"/>
        <v>DFND</v>
      </c>
      <c r="V92" s="3"/>
    </row>
    <row r="93" spans="1:22" hidden="1">
      <c r="A93" s="3" t="s">
        <v>1790</v>
      </c>
      <c r="B93" s="3" t="s">
        <v>1790</v>
      </c>
      <c r="C93" s="3" t="s">
        <v>4836</v>
      </c>
      <c r="D93" s="3">
        <v>13.94</v>
      </c>
      <c r="E93" s="3">
        <v>13.936999999999999</v>
      </c>
      <c r="F93" s="3" t="s">
        <v>7238</v>
      </c>
      <c r="G93" s="3" t="s">
        <v>11752</v>
      </c>
      <c r="H93" s="3" t="s">
        <v>9616</v>
      </c>
      <c r="I93" s="3">
        <v>0.45</v>
      </c>
      <c r="J93" s="6" t="s">
        <v>9782</v>
      </c>
      <c r="K93" s="4">
        <v>-0.19579920000000001</v>
      </c>
      <c r="L93" s="4">
        <v>-0.17073289999999999</v>
      </c>
      <c r="M93" s="4">
        <v>-9.9902332358466008</v>
      </c>
      <c r="N93" s="4">
        <v>16.032074699999999</v>
      </c>
      <c r="O93" s="3">
        <v>104730474.63571399</v>
      </c>
      <c r="P93" s="3">
        <v>8386744.5999999996</v>
      </c>
      <c r="Q93" s="15" t="s">
        <v>9951</v>
      </c>
      <c r="R93" s="3" t="s">
        <v>10045</v>
      </c>
      <c r="S93" s="4">
        <f t="shared" si="3"/>
        <v>2.1525435890077591E-2</v>
      </c>
      <c r="T93" s="3">
        <f t="shared" si="4"/>
        <v>0</v>
      </c>
      <c r="U93" s="3" t="str">
        <f t="shared" si="5"/>
        <v>SPDN</v>
      </c>
      <c r="V93" s="3"/>
    </row>
    <row r="94" spans="1:22" hidden="1">
      <c r="A94" s="3" t="s">
        <v>1796</v>
      </c>
      <c r="B94" s="3" t="s">
        <v>1796</v>
      </c>
      <c r="C94" s="3" t="s">
        <v>4842</v>
      </c>
      <c r="D94" s="3">
        <v>27.593599999999999</v>
      </c>
      <c r="E94" s="3">
        <v>27.58</v>
      </c>
      <c r="F94" s="3" t="s">
        <v>7244</v>
      </c>
      <c r="G94" s="3" t="s">
        <v>11758</v>
      </c>
      <c r="H94" s="3" t="s">
        <v>9616</v>
      </c>
      <c r="I94" s="3">
        <v>0.95</v>
      </c>
      <c r="J94" s="6" t="s">
        <v>9624</v>
      </c>
      <c r="K94" s="4">
        <v>-0.34867490000000001</v>
      </c>
      <c r="L94" s="4">
        <v>8.7916000000000001E-3</v>
      </c>
      <c r="M94" s="4">
        <v>-1.3862605232201901</v>
      </c>
      <c r="N94" s="4">
        <v>6.2596622000000002</v>
      </c>
      <c r="O94" s="3">
        <v>849588.87037142902</v>
      </c>
      <c r="P94" s="3">
        <v>29416.833333333299</v>
      </c>
      <c r="Q94" s="15" t="s">
        <v>9951</v>
      </c>
      <c r="R94" s="3" t="s">
        <v>10863</v>
      </c>
      <c r="S94" s="4">
        <f t="shared" si="3"/>
        <v>4.931109499637519E-2</v>
      </c>
      <c r="T94" s="3">
        <f t="shared" si="4"/>
        <v>0</v>
      </c>
      <c r="U94" s="3" t="str">
        <f t="shared" si="5"/>
        <v>FAAR</v>
      </c>
      <c r="V94" s="3"/>
    </row>
    <row r="95" spans="1:22" hidden="1">
      <c r="A95" s="3" t="s">
        <v>1890</v>
      </c>
      <c r="B95" s="3" t="s">
        <v>1890</v>
      </c>
      <c r="C95" s="3" t="s">
        <v>4934</v>
      </c>
      <c r="D95" s="3">
        <v>12.74</v>
      </c>
      <c r="E95" s="3">
        <v>12.751899999999999</v>
      </c>
      <c r="F95" s="3" t="s">
        <v>7336</v>
      </c>
      <c r="G95" s="3" t="s">
        <v>11908</v>
      </c>
      <c r="H95" s="3" t="s">
        <v>9616</v>
      </c>
      <c r="I95" s="3">
        <v>0.59</v>
      </c>
      <c r="J95" s="6" t="s">
        <v>11909</v>
      </c>
      <c r="K95" s="4">
        <v>-1.1036921</v>
      </c>
      <c r="L95" s="4">
        <v>-0.4373688</v>
      </c>
      <c r="M95" s="4">
        <v>-15.5527369611273</v>
      </c>
      <c r="N95" s="4">
        <v>5.135561</v>
      </c>
      <c r="O95" s="3">
        <v>609482.18427857105</v>
      </c>
      <c r="P95" s="3">
        <v>47752.133333333302</v>
      </c>
      <c r="Q95" s="15" t="s">
        <v>9951</v>
      </c>
      <c r="R95" s="3" t="s">
        <v>11910</v>
      </c>
      <c r="S95" s="4">
        <f t="shared" si="3"/>
        <v>-9.3319426908922684E-2</v>
      </c>
      <c r="T95" s="3">
        <f t="shared" si="4"/>
        <v>0</v>
      </c>
      <c r="U95" s="3" t="str">
        <f t="shared" si="5"/>
        <v>TAIL</v>
      </c>
      <c r="V95" s="3"/>
    </row>
    <row r="96" spans="1:22" hidden="1">
      <c r="A96" s="3" t="s">
        <v>1962</v>
      </c>
      <c r="B96" s="3" t="s">
        <v>1962</v>
      </c>
      <c r="C96" s="3" t="s">
        <v>5001</v>
      </c>
      <c r="D96" s="3">
        <v>8.52</v>
      </c>
      <c r="E96" s="3">
        <v>8.5500000000000007</v>
      </c>
      <c r="F96" s="3" t="s">
        <v>7405</v>
      </c>
      <c r="G96" s="3" t="s">
        <v>12021</v>
      </c>
      <c r="H96" s="3" t="s">
        <v>9654</v>
      </c>
      <c r="I96" s="3">
        <v>1.1299999999999999</v>
      </c>
      <c r="J96" s="6" t="s">
        <v>12022</v>
      </c>
      <c r="K96" s="4">
        <v>-0.11434850000000001</v>
      </c>
      <c r="L96" s="4">
        <v>-0.28364060000000002</v>
      </c>
      <c r="M96" s="4">
        <v>3.4490160014483102</v>
      </c>
      <c r="N96" s="4">
        <v>11.8724217</v>
      </c>
      <c r="O96" s="3">
        <v>549852.43337857095</v>
      </c>
      <c r="P96" s="3">
        <v>134643.29999999999</v>
      </c>
      <c r="Q96" s="15" t="s">
        <v>9951</v>
      </c>
      <c r="R96" s="3" t="s">
        <v>10574</v>
      </c>
      <c r="S96" s="4">
        <f t="shared" si="3"/>
        <v>-0.35087719298246944</v>
      </c>
      <c r="T96" s="3">
        <f t="shared" si="4"/>
        <v>0</v>
      </c>
      <c r="U96" s="3" t="str">
        <f t="shared" si="5"/>
        <v>DALT</v>
      </c>
      <c r="V96" s="3"/>
    </row>
    <row r="97" spans="1:22" hidden="1">
      <c r="A97" s="3" t="s">
        <v>2013</v>
      </c>
      <c r="B97" s="3" t="s">
        <v>2013</v>
      </c>
      <c r="C97" s="3" t="s">
        <v>5050</v>
      </c>
      <c r="D97" s="3">
        <v>36.837899999999998</v>
      </c>
      <c r="E97" s="3">
        <v>36.841500000000003</v>
      </c>
      <c r="F97" s="3" t="s">
        <v>7453</v>
      </c>
      <c r="G97" s="3" t="s">
        <v>12098</v>
      </c>
      <c r="H97" s="3" t="s">
        <v>9616</v>
      </c>
      <c r="I97" s="3">
        <v>0.65</v>
      </c>
      <c r="J97" s="6" t="s">
        <v>9624</v>
      </c>
      <c r="K97" s="4">
        <v>6.2799099999999997E-2</v>
      </c>
      <c r="L97" s="4">
        <v>0.1915229</v>
      </c>
      <c r="M97" s="4">
        <v>15.3346900471875</v>
      </c>
      <c r="N97" s="4">
        <v>33.166184399999999</v>
      </c>
      <c r="O97" s="3">
        <v>65373.982714285703</v>
      </c>
      <c r="P97" s="3">
        <v>3310.5666666666698</v>
      </c>
      <c r="Q97" s="15" t="s">
        <v>9951</v>
      </c>
      <c r="R97" s="3" t="s">
        <v>10432</v>
      </c>
      <c r="S97" s="4">
        <f t="shared" si="3"/>
        <v>-9.7715891046939469E-3</v>
      </c>
      <c r="T97" s="3">
        <f t="shared" si="4"/>
        <v>0</v>
      </c>
      <c r="U97" s="3" t="str">
        <f t="shared" si="5"/>
        <v>CLIX</v>
      </c>
      <c r="V97" s="3"/>
    </row>
    <row r="98" spans="1:22" hidden="1">
      <c r="A98" s="3" t="s">
        <v>2014</v>
      </c>
      <c r="B98" s="3" t="s">
        <v>2014</v>
      </c>
      <c r="C98" s="3" t="s">
        <v>5051</v>
      </c>
      <c r="D98" s="3">
        <v>15.510300000000001</v>
      </c>
      <c r="E98" s="3">
        <v>15.5227</v>
      </c>
      <c r="F98" s="3" t="s">
        <v>7454</v>
      </c>
      <c r="G98" s="3" t="s">
        <v>12099</v>
      </c>
      <c r="H98" s="3" t="s">
        <v>9616</v>
      </c>
      <c r="I98" s="3">
        <v>0.65</v>
      </c>
      <c r="J98" s="6" t="s">
        <v>12100</v>
      </c>
      <c r="K98" s="4">
        <v>0.1545697</v>
      </c>
      <c r="L98" s="4">
        <v>0.1130593</v>
      </c>
      <c r="M98" s="4">
        <v>9.3854138085119203</v>
      </c>
      <c r="N98" s="4">
        <v>24.991838699999999</v>
      </c>
      <c r="O98" s="3">
        <v>238700.63728571401</v>
      </c>
      <c r="P98" s="3">
        <v>20419.133333333299</v>
      </c>
      <c r="Q98" s="15" t="s">
        <v>9951</v>
      </c>
      <c r="R98" s="3" t="s">
        <v>10045</v>
      </c>
      <c r="S98" s="4">
        <f t="shared" si="3"/>
        <v>-7.9883010043352784E-2</v>
      </c>
      <c r="T98" s="3">
        <f t="shared" si="4"/>
        <v>0</v>
      </c>
      <c r="U98" s="3" t="str">
        <f t="shared" si="5"/>
        <v>EMTY</v>
      </c>
      <c r="V98" s="3"/>
    </row>
    <row r="99" spans="1:22" hidden="1">
      <c r="A99" s="3" t="s">
        <v>2058</v>
      </c>
      <c r="B99" s="3" t="s">
        <v>2058</v>
      </c>
      <c r="C99" s="3" t="s">
        <v>5094</v>
      </c>
      <c r="D99" s="3">
        <v>8.6999999999999993</v>
      </c>
      <c r="E99" s="3">
        <v>8.6494999999999997</v>
      </c>
      <c r="F99" s="3" t="s">
        <v>7498</v>
      </c>
      <c r="G99" s="3" t="s">
        <v>12167</v>
      </c>
      <c r="H99" s="3" t="s">
        <v>9616</v>
      </c>
      <c r="I99" s="3">
        <v>4.57</v>
      </c>
      <c r="J99" s="6" t="s">
        <v>9624</v>
      </c>
      <c r="K99" s="4">
        <v>3.9680300000000002E-2</v>
      </c>
      <c r="L99" s="4">
        <v>7.3477799999999996E-2</v>
      </c>
      <c r="M99" s="4">
        <v>-5.3318824816582904</v>
      </c>
      <c r="N99" s="4">
        <v>104.1866624</v>
      </c>
      <c r="O99" s="3">
        <v>4715983.41571429</v>
      </c>
      <c r="P99" s="3">
        <v>368631.5</v>
      </c>
      <c r="Q99" s="15" t="s">
        <v>9951</v>
      </c>
      <c r="R99" s="3" t="s">
        <v>10863</v>
      </c>
      <c r="S99" s="4">
        <f t="shared" si="3"/>
        <v>0.58384877738597074</v>
      </c>
      <c r="T99" s="3">
        <f t="shared" si="4"/>
        <v>0</v>
      </c>
      <c r="U99" s="3" t="str">
        <f t="shared" si="5"/>
        <v>BDRY</v>
      </c>
      <c r="V99" s="3"/>
    </row>
    <row r="100" spans="1:22" hidden="1">
      <c r="A100" s="3" t="s">
        <v>2088</v>
      </c>
      <c r="B100" s="3" t="s">
        <v>2088</v>
      </c>
      <c r="C100" s="3" t="s">
        <v>5124</v>
      </c>
      <c r="D100" s="3">
        <v>24.33</v>
      </c>
      <c r="E100" s="3">
        <v>24.24</v>
      </c>
      <c r="F100" s="3" t="s">
        <v>7528</v>
      </c>
      <c r="G100" s="3" t="s">
        <v>12209</v>
      </c>
      <c r="H100" s="3" t="s">
        <v>9654</v>
      </c>
      <c r="I100" s="3">
        <v>0.82</v>
      </c>
      <c r="J100" s="6" t="s">
        <v>12210</v>
      </c>
      <c r="K100" s="4">
        <v>1.23067E-2</v>
      </c>
      <c r="L100" s="4">
        <v>0.22513030000000001</v>
      </c>
      <c r="M100" s="4">
        <v>5.3457986639589201</v>
      </c>
      <c r="N100" s="4">
        <v>4.5679933000000004</v>
      </c>
      <c r="O100" s="3">
        <v>18312164.3507143</v>
      </c>
      <c r="P100" s="3">
        <v>590170.36666666705</v>
      </c>
      <c r="Q100" s="15" t="s">
        <v>9951</v>
      </c>
      <c r="R100" s="3" t="s">
        <v>11590</v>
      </c>
      <c r="S100" s="4">
        <f t="shared" si="3"/>
        <v>0.37128712871287073</v>
      </c>
      <c r="T100" s="3">
        <f t="shared" si="4"/>
        <v>0</v>
      </c>
      <c r="U100" s="3" t="str">
        <f t="shared" si="5"/>
        <v>UCON</v>
      </c>
      <c r="V100" s="3"/>
    </row>
    <row r="101" spans="1:22" hidden="1">
      <c r="A101" s="3" t="s">
        <v>2103</v>
      </c>
      <c r="B101" s="3" t="s">
        <v>2103</v>
      </c>
      <c r="C101" s="3" t="s">
        <v>5138</v>
      </c>
      <c r="D101" s="3">
        <v>8.5</v>
      </c>
      <c r="E101" s="3">
        <v>8.5099</v>
      </c>
      <c r="F101" s="3" t="s">
        <v>7542</v>
      </c>
      <c r="G101" s="3" t="s">
        <v>12229</v>
      </c>
      <c r="H101" s="3" t="s">
        <v>9616</v>
      </c>
      <c r="I101" s="3">
        <v>1.1599999999999999</v>
      </c>
      <c r="J101" s="6" t="s">
        <v>9782</v>
      </c>
      <c r="K101" s="4">
        <v>-6.3153799999999996E-2</v>
      </c>
      <c r="L101" s="4">
        <v>1.54158E-2</v>
      </c>
      <c r="M101" s="4">
        <v>-11.9170984481216</v>
      </c>
      <c r="N101" s="4">
        <v>32.036585000000002</v>
      </c>
      <c r="O101" s="3">
        <v>685109.51</v>
      </c>
      <c r="P101" s="3">
        <v>104412.4</v>
      </c>
      <c r="Q101" s="15" t="s">
        <v>9951</v>
      </c>
      <c r="R101" s="3" t="s">
        <v>10045</v>
      </c>
      <c r="S101" s="4">
        <f t="shared" si="3"/>
        <v>-0.11633509206923724</v>
      </c>
      <c r="T101" s="3">
        <f t="shared" si="4"/>
        <v>0</v>
      </c>
      <c r="U101" s="3" t="str">
        <f t="shared" si="5"/>
        <v>DWSH</v>
      </c>
      <c r="V101" s="3"/>
    </row>
    <row r="102" spans="1:22" hidden="1">
      <c r="A102" s="3" t="s">
        <v>2141</v>
      </c>
      <c r="B102" s="3" t="s">
        <v>2141</v>
      </c>
      <c r="C102" s="3" t="s">
        <v>5175</v>
      </c>
      <c r="D102" s="3">
        <v>21.536899999999999</v>
      </c>
      <c r="E102" s="3">
        <v>21.56</v>
      </c>
      <c r="F102" s="3" t="s">
        <v>7578</v>
      </c>
      <c r="G102" s="3" t="s">
        <v>12280</v>
      </c>
      <c r="H102" s="3" t="s">
        <v>9687</v>
      </c>
      <c r="I102" s="3">
        <v>0.7</v>
      </c>
      <c r="J102" s="6" t="s">
        <v>12281</v>
      </c>
      <c r="K102" s="4">
        <v>1.0956E-2</v>
      </c>
      <c r="L102" s="4">
        <v>5.1934399999999999E-2</v>
      </c>
      <c r="M102" s="4">
        <v>7.8237844065635702</v>
      </c>
      <c r="N102" s="4">
        <v>15.4824234</v>
      </c>
      <c r="O102" s="3">
        <v>2351.9225714285699</v>
      </c>
      <c r="P102" s="3">
        <v>160.59259259259301</v>
      </c>
      <c r="Q102" s="15" t="s">
        <v>9951</v>
      </c>
      <c r="R102" s="3" t="s">
        <v>10649</v>
      </c>
      <c r="S102" s="4">
        <f t="shared" si="3"/>
        <v>-0.10714285714285461</v>
      </c>
      <c r="T102" s="3">
        <f t="shared" si="4"/>
        <v>0</v>
      </c>
      <c r="U102" s="3" t="str">
        <f t="shared" si="5"/>
        <v>FPXE</v>
      </c>
      <c r="V102" s="3"/>
    </row>
    <row r="103" spans="1:22" hidden="1">
      <c r="A103" s="3" t="s">
        <v>2172</v>
      </c>
      <c r="B103" s="3" t="s">
        <v>2172</v>
      </c>
      <c r="C103" s="3" t="s">
        <v>5205</v>
      </c>
      <c r="D103" s="3">
        <v>24.663799999999998</v>
      </c>
      <c r="E103" s="3">
        <v>24.6602</v>
      </c>
      <c r="F103" s="3" t="s">
        <v>7608</v>
      </c>
      <c r="G103" s="3" t="s">
        <v>12336</v>
      </c>
      <c r="H103" s="3" t="s">
        <v>9654</v>
      </c>
      <c r="I103" s="3">
        <v>0</v>
      </c>
      <c r="J103" s="6" t="s">
        <v>9624</v>
      </c>
      <c r="K103" s="4">
        <v>-0.1475533</v>
      </c>
      <c r="L103" s="4">
        <v>-6.69183E-2</v>
      </c>
      <c r="M103" s="4">
        <v>1.45398359555113</v>
      </c>
      <c r="N103" s="4">
        <v>9.0474312000000001</v>
      </c>
      <c r="O103" s="3">
        <v>120205.1042</v>
      </c>
      <c r="P103" s="3">
        <v>5655.6</v>
      </c>
      <c r="Q103" s="15" t="s">
        <v>9951</v>
      </c>
      <c r="R103" s="3" t="s">
        <v>11910</v>
      </c>
      <c r="S103" s="4">
        <f t="shared" si="3"/>
        <v>1.4598421748399102E-2</v>
      </c>
      <c r="T103" s="3">
        <f t="shared" si="4"/>
        <v>0</v>
      </c>
      <c r="U103" s="3" t="str">
        <f t="shared" si="5"/>
        <v>TRTY</v>
      </c>
      <c r="V103" s="3"/>
    </row>
    <row r="104" spans="1:22" hidden="1">
      <c r="A104" s="3" t="s">
        <v>2239</v>
      </c>
      <c r="B104" s="3" t="s">
        <v>2239</v>
      </c>
      <c r="C104" s="3" t="s">
        <v>5272</v>
      </c>
      <c r="D104" s="3">
        <v>16.850000000000001</v>
      </c>
      <c r="E104" s="3">
        <v>16.84</v>
      </c>
      <c r="F104" s="3" t="s">
        <v>7673</v>
      </c>
      <c r="G104" s="3" t="s">
        <v>12432</v>
      </c>
      <c r="H104" s="3" t="s">
        <v>9616</v>
      </c>
      <c r="I104" s="3">
        <v>0.55000000000000004</v>
      </c>
      <c r="J104" s="6" t="s">
        <v>12433</v>
      </c>
      <c r="K104" s="4">
        <v>-0.24449879999999999</v>
      </c>
      <c r="L104" s="4">
        <v>8.7405E-3</v>
      </c>
      <c r="M104" s="4">
        <v>-0.90597123884847997</v>
      </c>
      <c r="N104" s="4">
        <v>10.9248476</v>
      </c>
      <c r="O104" s="3">
        <v>13527495.9085714</v>
      </c>
      <c r="P104" s="3">
        <v>737506.2</v>
      </c>
      <c r="Q104" s="15" t="s">
        <v>9951</v>
      </c>
      <c r="R104" s="3" t="s">
        <v>10432</v>
      </c>
      <c r="S104" s="4">
        <f t="shared" si="3"/>
        <v>5.9382422802859637E-2</v>
      </c>
      <c r="T104" s="3">
        <f t="shared" si="4"/>
        <v>0</v>
      </c>
      <c r="U104" s="3" t="str">
        <f t="shared" si="5"/>
        <v>RYLD</v>
      </c>
      <c r="V104" s="3"/>
    </row>
    <row r="105" spans="1:22" hidden="1">
      <c r="A105" s="3" t="s">
        <v>2250</v>
      </c>
      <c r="B105" s="3" t="s">
        <v>2250</v>
      </c>
      <c r="C105" s="3" t="s">
        <v>5283</v>
      </c>
      <c r="D105" s="3">
        <v>26.96</v>
      </c>
      <c r="E105" s="3">
        <v>26.988099999999999</v>
      </c>
      <c r="F105" s="3" t="s">
        <v>7684</v>
      </c>
      <c r="G105" s="3" t="s">
        <v>12449</v>
      </c>
      <c r="H105" s="3" t="s">
        <v>9616</v>
      </c>
      <c r="I105" s="3">
        <v>0.85</v>
      </c>
      <c r="J105" s="6" t="s">
        <v>12450</v>
      </c>
      <c r="K105" s="4">
        <v>-0.28530889999999998</v>
      </c>
      <c r="L105" s="4">
        <v>-0.4118269</v>
      </c>
      <c r="M105" s="4">
        <v>-6.4571276639882003</v>
      </c>
      <c r="N105" s="4">
        <v>11.2030317</v>
      </c>
      <c r="O105" s="3">
        <v>11025908.321428601</v>
      </c>
      <c r="P105" s="3">
        <v>520314.9</v>
      </c>
      <c r="Q105" s="15" t="s">
        <v>9951</v>
      </c>
      <c r="R105" s="3" t="s">
        <v>10863</v>
      </c>
      <c r="S105" s="4">
        <f t="shared" si="3"/>
        <v>-0.10411996398412063</v>
      </c>
      <c r="T105" s="3">
        <f t="shared" si="4"/>
        <v>0</v>
      </c>
      <c r="U105" s="3" t="str">
        <f t="shared" si="5"/>
        <v>DBMF</v>
      </c>
      <c r="V105" s="3"/>
    </row>
    <row r="106" spans="1:22" hidden="1">
      <c r="A106" s="3" t="s">
        <v>2257</v>
      </c>
      <c r="B106" s="3" t="s">
        <v>2257</v>
      </c>
      <c r="C106" s="3" t="s">
        <v>5290</v>
      </c>
      <c r="D106" s="3">
        <v>33</v>
      </c>
      <c r="E106" s="3">
        <v>32.9908</v>
      </c>
      <c r="F106" s="3" t="s">
        <v>7691</v>
      </c>
      <c r="G106" s="3" t="s">
        <v>12459</v>
      </c>
      <c r="H106" s="3" t="s">
        <v>9616</v>
      </c>
      <c r="I106" s="3">
        <v>0.89</v>
      </c>
      <c r="J106" s="6" t="s">
        <v>9782</v>
      </c>
      <c r="K106" s="4">
        <v>0.14565220000000001</v>
      </c>
      <c r="L106" s="4">
        <v>0.7371067</v>
      </c>
      <c r="M106" s="4">
        <v>24.696923988239899</v>
      </c>
      <c r="N106" s="4">
        <v>23.4733783</v>
      </c>
      <c r="O106" s="3">
        <v>383681.29680000001</v>
      </c>
      <c r="P106" s="3">
        <v>8739.1333333333296</v>
      </c>
      <c r="Q106" s="15" t="s">
        <v>9951</v>
      </c>
      <c r="R106" s="3" t="s">
        <v>9629</v>
      </c>
      <c r="S106" s="4">
        <f t="shared" si="3"/>
        <v>2.7886562314341799E-2</v>
      </c>
      <c r="T106" s="3">
        <f t="shared" si="4"/>
        <v>0</v>
      </c>
      <c r="U106" s="3" t="str">
        <f t="shared" si="5"/>
        <v>ZIG</v>
      </c>
      <c r="V106" s="3"/>
    </row>
    <row r="107" spans="1:22" hidden="1">
      <c r="A107" s="3" t="s">
        <v>2332</v>
      </c>
      <c r="B107" s="3" t="s">
        <v>2332</v>
      </c>
      <c r="C107" s="3" t="s">
        <v>5363</v>
      </c>
      <c r="D107" s="3">
        <v>35.69</v>
      </c>
      <c r="E107" s="3">
        <v>35.716999999999999</v>
      </c>
      <c r="F107" s="3" t="s">
        <v>7763</v>
      </c>
      <c r="G107" s="3" t="s">
        <v>12559</v>
      </c>
      <c r="H107" s="3" t="s">
        <v>9616</v>
      </c>
      <c r="I107" s="3">
        <v>0.95</v>
      </c>
      <c r="J107" s="6" t="s">
        <v>10927</v>
      </c>
      <c r="K107" s="4">
        <v>-0.1353414</v>
      </c>
      <c r="L107" s="4">
        <v>-9.5471700000000007E-2</v>
      </c>
      <c r="M107" s="4">
        <v>-46.169197329234301</v>
      </c>
      <c r="N107" s="4">
        <v>84.090554800000007</v>
      </c>
      <c r="O107" s="3">
        <v>3725810.6281071398</v>
      </c>
      <c r="P107" s="3">
        <v>130954.433333333</v>
      </c>
      <c r="Q107" s="15" t="s">
        <v>9951</v>
      </c>
      <c r="R107" s="3" t="s">
        <v>10045</v>
      </c>
      <c r="S107" s="4">
        <f t="shared" si="3"/>
        <v>-7.5594254836635288E-2</v>
      </c>
      <c r="T107" s="3">
        <f t="shared" si="4"/>
        <v>0</v>
      </c>
      <c r="U107" s="3" t="str">
        <f t="shared" si="5"/>
        <v>HIBS</v>
      </c>
      <c r="V107" s="3"/>
    </row>
    <row r="108" spans="1:22" hidden="1">
      <c r="A108" s="3" t="s">
        <v>2336</v>
      </c>
      <c r="B108" s="3" t="s">
        <v>2336</v>
      </c>
      <c r="C108" s="3" t="s">
        <v>5367</v>
      </c>
      <c r="D108" s="3">
        <v>10.4</v>
      </c>
      <c r="E108" s="3">
        <v>10.388999999999999</v>
      </c>
      <c r="F108" s="3" t="s">
        <v>7767</v>
      </c>
      <c r="G108" s="3" t="s">
        <v>12563</v>
      </c>
      <c r="H108" s="3" t="s">
        <v>9616</v>
      </c>
      <c r="I108" s="3">
        <v>0.95</v>
      </c>
      <c r="J108" s="6" t="s">
        <v>9782</v>
      </c>
      <c r="K108" s="4">
        <v>-0.3870229</v>
      </c>
      <c r="L108" s="4">
        <v>-0.328623</v>
      </c>
      <c r="M108" s="4">
        <v>-68.974840248793697</v>
      </c>
      <c r="N108" s="4">
        <v>70.052997099999999</v>
      </c>
      <c r="O108" s="3">
        <v>2819501.3728571399</v>
      </c>
      <c r="P108" s="3">
        <v>277495.33333333302</v>
      </c>
      <c r="Q108" s="15" t="s">
        <v>9951</v>
      </c>
      <c r="R108" s="3" t="s">
        <v>10045</v>
      </c>
      <c r="S108" s="4">
        <f t="shared" si="3"/>
        <v>0.10588122052171538</v>
      </c>
      <c r="T108" s="3">
        <f t="shared" si="4"/>
        <v>0</v>
      </c>
      <c r="U108" s="3" t="str">
        <f t="shared" si="5"/>
        <v>WEBS</v>
      </c>
      <c r="V108" s="3"/>
    </row>
    <row r="109" spans="1:22" hidden="1">
      <c r="A109" s="3" t="s">
        <v>2362</v>
      </c>
      <c r="B109" s="3" t="s">
        <v>2362</v>
      </c>
      <c r="C109" s="3" t="s">
        <v>5391</v>
      </c>
      <c r="D109" s="3">
        <v>26.85</v>
      </c>
      <c r="E109" s="3">
        <v>26.921199999999999</v>
      </c>
      <c r="F109" s="3" t="s">
        <v>7793</v>
      </c>
      <c r="G109" s="3" t="s">
        <v>12591</v>
      </c>
      <c r="H109" s="3" t="s">
        <v>9616</v>
      </c>
      <c r="I109" s="3">
        <v>0.85</v>
      </c>
      <c r="J109" s="6" t="s">
        <v>11941</v>
      </c>
      <c r="K109" s="4">
        <v>-9.6181600000000006E-2</v>
      </c>
      <c r="L109" s="4">
        <v>0.11964130000000001</v>
      </c>
      <c r="M109" s="4">
        <v>3.77542648799436</v>
      </c>
      <c r="N109" s="4">
        <v>6.3537682000000002</v>
      </c>
      <c r="O109" s="3">
        <v>22394.619392857101</v>
      </c>
      <c r="P109" s="3">
        <v>1105.0333333333299</v>
      </c>
      <c r="Q109" s="15" t="s">
        <v>9951</v>
      </c>
      <c r="R109" s="3" t="s">
        <v>10432</v>
      </c>
      <c r="S109" s="4">
        <f t="shared" si="3"/>
        <v>-0.26447558058332277</v>
      </c>
      <c r="T109" s="3">
        <f t="shared" si="4"/>
        <v>0</v>
      </c>
      <c r="U109" s="3" t="str">
        <f t="shared" si="5"/>
        <v>DBEH</v>
      </c>
      <c r="V109" s="3"/>
    </row>
    <row r="110" spans="1:22" hidden="1">
      <c r="A110" s="3" t="s">
        <v>2366</v>
      </c>
      <c r="B110" s="3" t="s">
        <v>2366</v>
      </c>
      <c r="C110" s="3" t="s">
        <v>5395</v>
      </c>
      <c r="D110" s="3">
        <v>22.25</v>
      </c>
      <c r="E110" s="3">
        <v>22.32</v>
      </c>
      <c r="F110" s="3" t="s">
        <v>7797</v>
      </c>
      <c r="G110" s="3" t="s">
        <v>12597</v>
      </c>
      <c r="H110" s="3" t="s">
        <v>9654</v>
      </c>
      <c r="I110" s="3">
        <v>0.65</v>
      </c>
      <c r="J110" s="6" t="s">
        <v>11934</v>
      </c>
      <c r="K110" s="4">
        <v>7.6466000000000006E-2</v>
      </c>
      <c r="L110" s="4">
        <v>-0.1324853</v>
      </c>
      <c r="M110" s="4">
        <v>9.9221692713964007</v>
      </c>
      <c r="N110" s="4">
        <v>4.0551303000000001</v>
      </c>
      <c r="O110" s="3">
        <v>648256.21675000002</v>
      </c>
      <c r="P110" s="3">
        <v>21781</v>
      </c>
      <c r="Q110" s="15" t="s">
        <v>9951</v>
      </c>
      <c r="R110" s="3" t="s">
        <v>11228</v>
      </c>
      <c r="S110" s="4">
        <f t="shared" si="3"/>
        <v>-0.31362007168458911</v>
      </c>
      <c r="T110" s="3">
        <f t="shared" si="4"/>
        <v>0</v>
      </c>
      <c r="U110" s="3" t="str">
        <f t="shared" si="5"/>
        <v>FLSP</v>
      </c>
      <c r="V110" s="3"/>
    </row>
    <row r="111" spans="1:22" hidden="1">
      <c r="A111" s="3" t="s">
        <v>2380</v>
      </c>
      <c r="B111" s="3" t="s">
        <v>2380</v>
      </c>
      <c r="C111" s="3" t="s">
        <v>5409</v>
      </c>
      <c r="D111" s="3">
        <v>27.91</v>
      </c>
      <c r="E111" s="3">
        <v>27.91</v>
      </c>
      <c r="F111" s="3" t="s">
        <v>7810</v>
      </c>
      <c r="G111" s="3" t="s">
        <v>12615</v>
      </c>
      <c r="H111" s="3" t="s">
        <v>9616</v>
      </c>
      <c r="I111" s="3">
        <v>0.85</v>
      </c>
      <c r="J111" s="6" t="s">
        <v>9791</v>
      </c>
      <c r="K111" s="4">
        <v>-0.1053538</v>
      </c>
      <c r="L111" s="4">
        <v>-5.8180599999999999E-2</v>
      </c>
      <c r="M111" s="4">
        <v>2.3297748977959301</v>
      </c>
      <c r="N111" s="4">
        <v>11.232873400000001</v>
      </c>
      <c r="O111" s="3">
        <v>187241.87724999999</v>
      </c>
      <c r="P111" s="3">
        <v>24463.4</v>
      </c>
      <c r="Q111" s="15" t="s">
        <v>9951</v>
      </c>
      <c r="R111" s="3" t="s">
        <v>11910</v>
      </c>
      <c r="S111" s="4">
        <f t="shared" si="3"/>
        <v>0</v>
      </c>
      <c r="T111" s="3">
        <f t="shared" si="4"/>
        <v>0</v>
      </c>
      <c r="U111" s="3" t="str">
        <f t="shared" si="5"/>
        <v>ABEQ</v>
      </c>
      <c r="V111" s="3"/>
    </row>
    <row r="112" spans="1:22" hidden="1">
      <c r="A112" s="3" t="s">
        <v>2382</v>
      </c>
      <c r="B112" s="3" t="s">
        <v>2382</v>
      </c>
      <c r="C112" s="3" t="s">
        <v>5411</v>
      </c>
      <c r="D112" s="3">
        <v>20.25</v>
      </c>
      <c r="E112" s="3">
        <v>20.239999999999998</v>
      </c>
      <c r="F112" s="3" t="s">
        <v>7812</v>
      </c>
      <c r="G112" s="3" t="s">
        <v>12618</v>
      </c>
      <c r="H112" s="3" t="s">
        <v>9616</v>
      </c>
      <c r="I112" s="3">
        <v>1.25</v>
      </c>
      <c r="J112" s="6" t="s">
        <v>9782</v>
      </c>
      <c r="K112" s="4">
        <v>-0.23948829999999999</v>
      </c>
      <c r="L112" s="4">
        <v>1.3074199999999999E-2</v>
      </c>
      <c r="M112" s="4">
        <v>2.3773819998843502</v>
      </c>
      <c r="N112" s="4">
        <v>3.3571301999999998</v>
      </c>
      <c r="O112" s="3">
        <v>354888.80457142898</v>
      </c>
      <c r="P112" s="3">
        <v>20915.366666666701</v>
      </c>
      <c r="Q112" s="15" t="s">
        <v>9951</v>
      </c>
      <c r="R112" s="3" t="s">
        <v>10649</v>
      </c>
      <c r="S112" s="4">
        <f t="shared" si="3"/>
        <v>4.9407114624513658E-2</v>
      </c>
      <c r="T112" s="3">
        <f t="shared" si="4"/>
        <v>0</v>
      </c>
      <c r="U112" s="3" t="str">
        <f t="shared" si="5"/>
        <v>MARB</v>
      </c>
      <c r="V112" s="3"/>
    </row>
    <row r="113" spans="1:22" hidden="1">
      <c r="A113" s="3" t="s">
        <v>2425</v>
      </c>
      <c r="B113" s="3" t="s">
        <v>2425</v>
      </c>
      <c r="C113" s="3" t="s">
        <v>5454</v>
      </c>
      <c r="D113" s="3">
        <v>26.47</v>
      </c>
      <c r="E113" s="3">
        <v>26.44</v>
      </c>
      <c r="F113" s="3" t="s">
        <v>7855</v>
      </c>
      <c r="G113" s="3" t="s">
        <v>12664</v>
      </c>
      <c r="H113" s="3" t="s">
        <v>9654</v>
      </c>
      <c r="I113" s="3">
        <v>0.55000000000000004</v>
      </c>
      <c r="J113" s="6" t="s">
        <v>13651</v>
      </c>
      <c r="K113" s="4">
        <v>-0.1199841</v>
      </c>
      <c r="L113" s="4">
        <v>3.8254900000000001E-2</v>
      </c>
      <c r="M113" s="4">
        <v>3.2365945630017601</v>
      </c>
      <c r="N113" s="4">
        <v>4.3768772</v>
      </c>
      <c r="O113" s="3">
        <v>538835.84667857096</v>
      </c>
      <c r="P113" s="3">
        <v>11476.2</v>
      </c>
      <c r="Q113" s="15" t="s">
        <v>9951</v>
      </c>
      <c r="R113" s="3" t="s">
        <v>10649</v>
      </c>
      <c r="S113" s="4">
        <f t="shared" si="3"/>
        <v>0.11346444780634486</v>
      </c>
      <c r="T113" s="3">
        <f t="shared" si="4"/>
        <v>0</v>
      </c>
      <c r="U113" s="3" t="str">
        <f t="shared" si="5"/>
        <v>ARB</v>
      </c>
      <c r="V113" s="3"/>
    </row>
    <row r="114" spans="1:22" hidden="1">
      <c r="A114" s="3" t="s">
        <v>2432</v>
      </c>
      <c r="B114" s="3" t="s">
        <v>2432</v>
      </c>
      <c r="C114" s="3" t="s">
        <v>5461</v>
      </c>
      <c r="D114" s="3">
        <v>24.3124</v>
      </c>
      <c r="E114" s="3">
        <v>24.3048</v>
      </c>
      <c r="F114" s="3" t="s">
        <v>7862</v>
      </c>
      <c r="G114" s="3" t="s">
        <v>12672</v>
      </c>
      <c r="H114" s="3" t="s">
        <v>9616</v>
      </c>
      <c r="I114" s="3">
        <v>1.1000000000000001</v>
      </c>
      <c r="J114" s="6" t="s">
        <v>9782</v>
      </c>
      <c r="K114" s="4">
        <v>-0.48409970000000002</v>
      </c>
      <c r="L114" s="4">
        <v>1.54133E-2</v>
      </c>
      <c r="M114" s="4">
        <v>-2.9748211259608901</v>
      </c>
      <c r="N114" s="4">
        <v>5.1913112000000003</v>
      </c>
      <c r="O114" s="3">
        <v>71371.701199999996</v>
      </c>
      <c r="P114" s="3">
        <v>2681.2</v>
      </c>
      <c r="Q114" s="15" t="s">
        <v>9951</v>
      </c>
      <c r="R114" s="3" t="s">
        <v>10432</v>
      </c>
      <c r="S114" s="4">
        <f t="shared" si="3"/>
        <v>3.1269543464665629E-2</v>
      </c>
      <c r="T114" s="3">
        <f t="shared" si="4"/>
        <v>0</v>
      </c>
      <c r="U114" s="3" t="str">
        <f t="shared" si="5"/>
        <v>MSVX</v>
      </c>
      <c r="V114" s="3"/>
    </row>
    <row r="115" spans="1:22" hidden="1">
      <c r="A115" s="3" t="s">
        <v>2522</v>
      </c>
      <c r="B115" s="3" t="s">
        <v>2522</v>
      </c>
      <c r="C115" s="3" t="s">
        <v>5549</v>
      </c>
      <c r="D115" s="3">
        <v>27.7165</v>
      </c>
      <c r="E115" s="3">
        <v>27.71</v>
      </c>
      <c r="F115" s="3" t="s">
        <v>7950</v>
      </c>
      <c r="G115" s="3" t="s">
        <v>12787</v>
      </c>
      <c r="H115" s="3" t="s">
        <v>9616</v>
      </c>
      <c r="I115" s="3">
        <v>0.61</v>
      </c>
      <c r="J115" s="6" t="s">
        <v>12788</v>
      </c>
      <c r="K115" s="4">
        <v>0.1256477</v>
      </c>
      <c r="L115" s="4">
        <v>-0.18113660000000001</v>
      </c>
      <c r="M115" s="4">
        <v>13.667634134429299</v>
      </c>
      <c r="N115" s="4">
        <v>11.440636100000001</v>
      </c>
      <c r="O115" s="3">
        <v>486776.58559999999</v>
      </c>
      <c r="P115" s="3">
        <v>14246.7</v>
      </c>
      <c r="Q115" s="15" t="s">
        <v>9951</v>
      </c>
      <c r="R115" s="3" t="s">
        <v>10432</v>
      </c>
      <c r="S115" s="4">
        <f t="shared" si="3"/>
        <v>2.3457235654994808E-2</v>
      </c>
      <c r="T115" s="3">
        <f t="shared" si="4"/>
        <v>0</v>
      </c>
      <c r="U115" s="3" t="str">
        <f t="shared" si="5"/>
        <v>XYLG</v>
      </c>
      <c r="V115" s="3"/>
    </row>
    <row r="116" spans="1:22" hidden="1">
      <c r="A116" s="3" t="s">
        <v>2523</v>
      </c>
      <c r="B116" s="3" t="s">
        <v>2523</v>
      </c>
      <c r="C116" s="3" t="s">
        <v>5550</v>
      </c>
      <c r="D116" s="3">
        <v>28.05</v>
      </c>
      <c r="E116" s="3">
        <v>28.06</v>
      </c>
      <c r="F116" s="3" t="s">
        <v>7951</v>
      </c>
      <c r="G116" s="3" t="s">
        <v>12789</v>
      </c>
      <c r="H116" s="3" t="s">
        <v>9616</v>
      </c>
      <c r="I116" s="3">
        <v>0.61</v>
      </c>
      <c r="J116" s="6" t="s">
        <v>12790</v>
      </c>
      <c r="K116" s="4">
        <v>0.2955487</v>
      </c>
      <c r="L116" s="4">
        <v>-7.6450599999999994E-2</v>
      </c>
      <c r="M116" s="4">
        <v>28.5030466879236</v>
      </c>
      <c r="N116" s="4">
        <v>16.922495699999999</v>
      </c>
      <c r="O116" s="3">
        <v>648718.04047142901</v>
      </c>
      <c r="P116" s="3">
        <v>24289.833333333299</v>
      </c>
      <c r="Q116" s="15" t="s">
        <v>9951</v>
      </c>
      <c r="R116" s="3" t="s">
        <v>10432</v>
      </c>
      <c r="S116" s="4">
        <f t="shared" si="3"/>
        <v>-3.563791874553817E-2</v>
      </c>
      <c r="T116" s="3">
        <f t="shared" si="4"/>
        <v>0</v>
      </c>
      <c r="U116" s="3" t="str">
        <f t="shared" si="5"/>
        <v>QYLG</v>
      </c>
      <c r="V116" s="3"/>
    </row>
    <row r="117" spans="1:22" hidden="1">
      <c r="A117" s="3" t="s">
        <v>2532</v>
      </c>
      <c r="B117" s="3" t="s">
        <v>2532</v>
      </c>
      <c r="C117" s="3" t="s">
        <v>5559</v>
      </c>
      <c r="D117" s="3">
        <v>27.773399999999999</v>
      </c>
      <c r="E117" s="3">
        <v>27.794599999999999</v>
      </c>
      <c r="F117" s="3" t="s">
        <v>7960</v>
      </c>
      <c r="G117" s="3" t="s">
        <v>12806</v>
      </c>
      <c r="H117" s="3" t="s">
        <v>9616</v>
      </c>
      <c r="I117" s="3">
        <v>1.1000000000000001</v>
      </c>
      <c r="J117" s="6" t="s">
        <v>9782</v>
      </c>
      <c r="K117" s="4">
        <v>-1.03149E-2</v>
      </c>
      <c r="L117" s="4">
        <v>-1.0379826999999999</v>
      </c>
      <c r="M117" s="4">
        <v>9.5158802383203103</v>
      </c>
      <c r="N117" s="4">
        <v>15.4856718</v>
      </c>
      <c r="O117" s="3">
        <v>295220.36955</v>
      </c>
      <c r="P117" s="3">
        <v>11543.8666666667</v>
      </c>
      <c r="Q117" s="15" t="s">
        <v>9951</v>
      </c>
      <c r="R117" s="3" t="s">
        <v>9629</v>
      </c>
      <c r="S117" s="4">
        <f t="shared" si="3"/>
        <v>-7.6273808581524216E-2</v>
      </c>
      <c r="T117" s="3">
        <f t="shared" si="4"/>
        <v>0</v>
      </c>
      <c r="U117" s="3" t="str">
        <f t="shared" si="5"/>
        <v>MSTB</v>
      </c>
      <c r="V117" s="3"/>
    </row>
    <row r="118" spans="1:22" hidden="1">
      <c r="A118" s="3" t="s">
        <v>2573</v>
      </c>
      <c r="B118" s="3" t="s">
        <v>2573</v>
      </c>
      <c r="C118" s="3" t="s">
        <v>15734</v>
      </c>
      <c r="D118" s="3">
        <v>20.024999999999999</v>
      </c>
      <c r="E118" s="3">
        <v>20.011900000000001</v>
      </c>
      <c r="F118" s="3" t="s">
        <v>7996</v>
      </c>
      <c r="G118" s="3" t="s">
        <v>12857</v>
      </c>
      <c r="H118" s="3" t="s">
        <v>9616</v>
      </c>
      <c r="I118" s="3">
        <v>1.7</v>
      </c>
      <c r="J118" s="6" t="s">
        <v>9624</v>
      </c>
      <c r="K118" s="4">
        <v>-0.39154149999999999</v>
      </c>
      <c r="L118" s="4">
        <v>-9.5909499999999995E-2</v>
      </c>
      <c r="M118" s="4">
        <v>-2.58366129586312</v>
      </c>
      <c r="N118" s="4">
        <v>9.5083705999999992</v>
      </c>
      <c r="O118" s="3">
        <v>5806.9207500000002</v>
      </c>
      <c r="P118" s="3">
        <v>2174.61904761905</v>
      </c>
      <c r="Q118" s="15" t="s">
        <v>9951</v>
      </c>
      <c r="R118" s="3" t="s">
        <v>10432</v>
      </c>
      <c r="S118" s="4">
        <f t="shared" si="3"/>
        <v>6.5461050674837928E-2</v>
      </c>
      <c r="T118" s="3">
        <f t="shared" si="4"/>
        <v>0</v>
      </c>
      <c r="U118" s="3" t="str">
        <f t="shared" si="5"/>
        <v>CBLS</v>
      </c>
      <c r="V118" s="3"/>
    </row>
    <row r="119" spans="1:22" hidden="1">
      <c r="A119" s="3" t="s">
        <v>2575</v>
      </c>
      <c r="B119" s="3" t="s">
        <v>2575</v>
      </c>
      <c r="C119" s="3" t="s">
        <v>5595</v>
      </c>
      <c r="D119" s="3">
        <v>25.498000000000001</v>
      </c>
      <c r="E119" s="3">
        <v>25.489899999999999</v>
      </c>
      <c r="F119" s="3" t="s">
        <v>7998</v>
      </c>
      <c r="G119" s="3" t="s">
        <v>12859</v>
      </c>
      <c r="H119" s="3" t="s">
        <v>9616</v>
      </c>
      <c r="I119" s="3">
        <v>0.95</v>
      </c>
      <c r="J119" s="6" t="s">
        <v>11990</v>
      </c>
      <c r="K119" s="4">
        <v>-0.35828199999999999</v>
      </c>
      <c r="L119" s="4">
        <v>-0.3951789</v>
      </c>
      <c r="M119" s="4">
        <v>-9.7008889645431893</v>
      </c>
      <c r="N119" s="4">
        <v>12.3573276</v>
      </c>
      <c r="O119" s="3">
        <v>184455.67562857101</v>
      </c>
      <c r="P119" s="3">
        <v>7610.6333333333296</v>
      </c>
      <c r="Q119" s="15" t="s">
        <v>9951</v>
      </c>
      <c r="R119" s="3" t="s">
        <v>10432</v>
      </c>
      <c r="S119" s="4">
        <f t="shared" si="3"/>
        <v>3.1777292182403383E-2</v>
      </c>
      <c r="T119" s="3">
        <f t="shared" si="4"/>
        <v>0</v>
      </c>
      <c r="U119" s="3" t="str">
        <f t="shared" si="5"/>
        <v>LBAY</v>
      </c>
      <c r="V119" s="3"/>
    </row>
    <row r="120" spans="1:22" hidden="1">
      <c r="A120" s="3" t="s">
        <v>2584</v>
      </c>
      <c r="B120" s="3" t="s">
        <v>2584</v>
      </c>
      <c r="C120" s="3" t="s">
        <v>5604</v>
      </c>
      <c r="D120" s="3">
        <v>29.45</v>
      </c>
      <c r="E120" s="3">
        <v>29.38</v>
      </c>
      <c r="F120" s="3" t="s">
        <v>8006</v>
      </c>
      <c r="G120" s="3" t="s">
        <v>12870</v>
      </c>
      <c r="H120" s="3" t="s">
        <v>9654</v>
      </c>
      <c r="I120" s="3">
        <v>0.9</v>
      </c>
      <c r="J120" s="6" t="s">
        <v>9624</v>
      </c>
      <c r="K120" s="4">
        <v>-0.1232666</v>
      </c>
      <c r="L120" s="4">
        <v>1.09835E-2</v>
      </c>
      <c r="M120" s="4">
        <v>-0.97170198578858702</v>
      </c>
      <c r="N120" s="4">
        <v>10.342691200000001</v>
      </c>
      <c r="O120" s="3">
        <v>3027438.5123714302</v>
      </c>
      <c r="P120" s="3">
        <v>92978.066666666695</v>
      </c>
      <c r="Q120" s="15" t="s">
        <v>9951</v>
      </c>
      <c r="R120" s="3" t="s">
        <v>10863</v>
      </c>
      <c r="S120" s="4">
        <f t="shared" si="3"/>
        <v>0.23825731790333657</v>
      </c>
      <c r="T120" s="3">
        <f t="shared" si="4"/>
        <v>0</v>
      </c>
      <c r="U120" s="3" t="str">
        <f t="shared" si="5"/>
        <v>KMLM</v>
      </c>
      <c r="V120" s="3"/>
    </row>
    <row r="121" spans="1:22" hidden="1">
      <c r="A121" s="3" t="s">
        <v>2600</v>
      </c>
      <c r="B121" s="3" t="s">
        <v>2600</v>
      </c>
      <c r="C121" s="3" t="s">
        <v>5619</v>
      </c>
      <c r="D121" s="3">
        <v>23.47</v>
      </c>
      <c r="E121" s="3">
        <v>23.66</v>
      </c>
      <c r="F121" s="3" t="s">
        <v>8022</v>
      </c>
      <c r="G121" s="3" t="s">
        <v>12892</v>
      </c>
      <c r="H121" s="3" t="s">
        <v>9616</v>
      </c>
      <c r="I121" s="3">
        <v>0.95</v>
      </c>
      <c r="J121" s="6" t="s">
        <v>12893</v>
      </c>
      <c r="K121" s="4">
        <v>-0.52535670000000001</v>
      </c>
      <c r="L121" s="4">
        <v>-0.51630209999999999</v>
      </c>
      <c r="M121" s="4">
        <v>-4.4517271567394001</v>
      </c>
      <c r="N121" s="4">
        <v>8.1351642999999996</v>
      </c>
      <c r="O121" s="3">
        <v>28584.231142857101</v>
      </c>
      <c r="P121" s="3">
        <v>1317.13333333333</v>
      </c>
      <c r="Q121" s="15" t="s">
        <v>9951</v>
      </c>
      <c r="R121" s="3" t="s">
        <v>10649</v>
      </c>
      <c r="S121" s="4">
        <f t="shared" si="3"/>
        <v>-0.80304311073542378</v>
      </c>
      <c r="T121" s="3">
        <f t="shared" si="4"/>
        <v>0</v>
      </c>
      <c r="U121" s="3" t="str">
        <f t="shared" si="5"/>
        <v>SPCX</v>
      </c>
      <c r="V121" s="3"/>
    </row>
    <row r="122" spans="1:22" hidden="1">
      <c r="A122" s="3" t="s">
        <v>2733</v>
      </c>
      <c r="B122" s="3" t="s">
        <v>2733</v>
      </c>
      <c r="C122" s="3" t="s">
        <v>5751</v>
      </c>
      <c r="D122" s="3">
        <v>22.82</v>
      </c>
      <c r="E122" s="3">
        <v>22.8</v>
      </c>
      <c r="F122" s="3" t="s">
        <v>8153</v>
      </c>
      <c r="G122" s="3" t="s">
        <v>13049</v>
      </c>
      <c r="H122" s="3" t="s">
        <v>9616</v>
      </c>
      <c r="I122" s="3">
        <v>0.5</v>
      </c>
      <c r="J122" s="6" t="s">
        <v>11990</v>
      </c>
      <c r="K122" s="4">
        <v>0.59580569999999999</v>
      </c>
      <c r="L122" s="4">
        <v>0.77866729999999995</v>
      </c>
      <c r="M122" s="4">
        <v>23.917555009660699</v>
      </c>
      <c r="N122" s="4">
        <v>7.7736586000000001</v>
      </c>
      <c r="O122" s="3">
        <v>10373838.5664286</v>
      </c>
      <c r="P122" s="3">
        <v>432951.86666666699</v>
      </c>
      <c r="Q122" s="15" t="s">
        <v>9951</v>
      </c>
      <c r="R122" s="3" t="s">
        <v>10863</v>
      </c>
      <c r="S122" s="4">
        <f t="shared" si="3"/>
        <v>8.7719298245612157E-2</v>
      </c>
      <c r="T122" s="3">
        <f t="shared" si="4"/>
        <v>0</v>
      </c>
      <c r="U122" s="3" t="str">
        <f t="shared" si="5"/>
        <v>SVOL</v>
      </c>
      <c r="V122" s="3"/>
    </row>
    <row r="123" spans="1:22" hidden="1">
      <c r="A123" s="3" t="s">
        <v>2764</v>
      </c>
      <c r="B123" s="3" t="s">
        <v>2764</v>
      </c>
      <c r="C123" s="3" t="s">
        <v>5779</v>
      </c>
      <c r="D123" s="3">
        <v>39.137700000000002</v>
      </c>
      <c r="E123" s="3">
        <v>39.221299999999999</v>
      </c>
      <c r="F123" s="3" t="s">
        <v>8181</v>
      </c>
      <c r="G123" s="3" t="s">
        <v>13085</v>
      </c>
      <c r="H123" s="3" t="s">
        <v>9616</v>
      </c>
      <c r="I123" s="3">
        <v>0.38</v>
      </c>
      <c r="J123" s="6" t="s">
        <v>9702</v>
      </c>
      <c r="K123" s="4">
        <v>-0.1801827</v>
      </c>
      <c r="L123" s="4" t="s">
        <v>11991</v>
      </c>
      <c r="M123" s="4">
        <v>0.51162699110554</v>
      </c>
      <c r="N123" s="4">
        <v>12.858206900000001</v>
      </c>
      <c r="O123" s="3">
        <v>52101.400685714303</v>
      </c>
      <c r="P123" s="3">
        <v>3707.125</v>
      </c>
      <c r="Q123" s="15" t="s">
        <v>9951</v>
      </c>
      <c r="R123" s="3" t="s">
        <v>10574</v>
      </c>
      <c r="S123" s="4">
        <f t="shared" si="3"/>
        <v>-0.21314948765083513</v>
      </c>
      <c r="T123" s="3">
        <f t="shared" si="4"/>
        <v>0</v>
      </c>
      <c r="U123" s="3" t="str">
        <f t="shared" si="5"/>
        <v>SHUS</v>
      </c>
      <c r="V123" s="3"/>
    </row>
    <row r="124" spans="1:22" hidden="1">
      <c r="A124" s="3" t="s">
        <v>2772</v>
      </c>
      <c r="B124" s="3" t="s">
        <v>2772</v>
      </c>
      <c r="C124" s="3" t="s">
        <v>5786</v>
      </c>
      <c r="D124" s="3">
        <v>21.619900000000001</v>
      </c>
      <c r="E124" s="3">
        <v>21.677900000000001</v>
      </c>
      <c r="F124" s="3" t="s">
        <v>8188</v>
      </c>
      <c r="G124" s="3" t="s">
        <v>13093</v>
      </c>
      <c r="H124" s="3" t="s">
        <v>9616</v>
      </c>
      <c r="I124" s="3">
        <v>0.5</v>
      </c>
      <c r="J124" s="6" t="s">
        <v>11990</v>
      </c>
      <c r="K124" s="4">
        <v>0.35033999999999998</v>
      </c>
      <c r="L124" s="4" t="s">
        <v>11991</v>
      </c>
      <c r="M124" s="4">
        <v>5.8042963046211096</v>
      </c>
      <c r="N124" s="4">
        <v>0.85418479999999997</v>
      </c>
      <c r="O124" s="3">
        <v>129007.359435714</v>
      </c>
      <c r="P124" s="3">
        <v>4098.7</v>
      </c>
      <c r="Q124" s="15" t="s">
        <v>9951</v>
      </c>
      <c r="R124" s="3" t="s">
        <v>10649</v>
      </c>
      <c r="S124" s="4">
        <f t="shared" si="3"/>
        <v>-0.2675535914456651</v>
      </c>
      <c r="T124" s="3">
        <f t="shared" si="4"/>
        <v>0</v>
      </c>
      <c r="U124" s="3" t="str">
        <f t="shared" si="5"/>
        <v>SPAX</v>
      </c>
      <c r="V124" s="3"/>
    </row>
    <row r="125" spans="1:22" hidden="1">
      <c r="A125" s="3" t="s">
        <v>2865</v>
      </c>
      <c r="B125" s="3" t="s">
        <v>2865</v>
      </c>
      <c r="C125" s="3" t="s">
        <v>5875</v>
      </c>
      <c r="D125" s="3">
        <v>10.065799999999999</v>
      </c>
      <c r="E125" s="3">
        <v>10.029999999999999</v>
      </c>
      <c r="F125" s="3" t="s">
        <v>8277</v>
      </c>
      <c r="G125" s="3" t="s">
        <v>13206</v>
      </c>
      <c r="H125" s="3" t="s">
        <v>9616</v>
      </c>
      <c r="I125" s="3">
        <v>1.25</v>
      </c>
      <c r="J125" s="6" t="s">
        <v>11934</v>
      </c>
      <c r="K125" s="4">
        <v>2.6520999999999999E-2</v>
      </c>
      <c r="L125" s="4">
        <v>0.1698305</v>
      </c>
      <c r="M125" s="4">
        <v>9.7622951380854897</v>
      </c>
      <c r="N125" s="4">
        <v>9.5328298</v>
      </c>
      <c r="O125" s="3">
        <v>2317.8755285714301</v>
      </c>
      <c r="P125" s="3">
        <v>187.07692307692301</v>
      </c>
      <c r="Q125" s="15" t="s">
        <v>9951</v>
      </c>
      <c r="R125" s="3" t="s">
        <v>10432</v>
      </c>
      <c r="S125" s="4">
        <f t="shared" si="3"/>
        <v>0.35692921236291181</v>
      </c>
      <c r="T125" s="3">
        <f t="shared" si="4"/>
        <v>0</v>
      </c>
      <c r="U125" s="3" t="str">
        <f t="shared" si="5"/>
        <v>EVNT</v>
      </c>
      <c r="V125" s="3"/>
    </row>
    <row r="126" spans="1:22" hidden="1">
      <c r="A126" s="3" t="s">
        <v>2871</v>
      </c>
      <c r="B126" s="3" t="s">
        <v>2871</v>
      </c>
      <c r="C126" s="3" t="s">
        <v>5881</v>
      </c>
      <c r="D126" s="3">
        <v>21.9</v>
      </c>
      <c r="E126" s="3">
        <v>21.8825</v>
      </c>
      <c r="F126" s="3" t="s">
        <v>8283</v>
      </c>
      <c r="G126" s="3" t="s">
        <v>13214</v>
      </c>
      <c r="H126" s="3" t="s">
        <v>9616</v>
      </c>
      <c r="I126" s="3">
        <v>0.81</v>
      </c>
      <c r="J126" s="6" t="s">
        <v>13215</v>
      </c>
      <c r="K126" s="4">
        <v>0.85820090000000004</v>
      </c>
      <c r="L126" s="4" t="s">
        <v>11991</v>
      </c>
      <c r="M126" s="4">
        <v>6.4232368488271998</v>
      </c>
      <c r="N126" s="4">
        <v>0.37877369999999999</v>
      </c>
      <c r="O126" s="3">
        <v>238496.26357142901</v>
      </c>
      <c r="P126" s="3">
        <v>10034.733333333301</v>
      </c>
      <c r="Q126" s="15" t="s">
        <v>9951</v>
      </c>
      <c r="R126" s="3" t="s">
        <v>10649</v>
      </c>
      <c r="S126" s="4">
        <f t="shared" si="3"/>
        <v>7.9972580829422116E-2</v>
      </c>
      <c r="T126" s="3">
        <f t="shared" si="4"/>
        <v>0</v>
      </c>
      <c r="U126" s="3" t="str">
        <f t="shared" si="5"/>
        <v>SPC</v>
      </c>
      <c r="V126" s="3"/>
    </row>
    <row r="127" spans="1:22" hidden="1">
      <c r="A127" s="3" t="s">
        <v>2902</v>
      </c>
      <c r="B127" s="3" t="s">
        <v>2902</v>
      </c>
      <c r="C127" s="3" t="s">
        <v>5912</v>
      </c>
      <c r="D127" s="3">
        <v>21.335000000000001</v>
      </c>
      <c r="E127" s="3">
        <v>21.34</v>
      </c>
      <c r="F127" s="3" t="s">
        <v>8314</v>
      </c>
      <c r="G127" s="3" t="s">
        <v>13251</v>
      </c>
      <c r="H127" s="3" t="s">
        <v>9616</v>
      </c>
      <c r="I127" s="3">
        <v>0.68</v>
      </c>
      <c r="J127" s="6" t="s">
        <v>9724</v>
      </c>
      <c r="K127" s="4">
        <v>-0.20844360000000001</v>
      </c>
      <c r="L127" s="4">
        <v>-0.20914949999999999</v>
      </c>
      <c r="M127" s="4">
        <v>3.8872519483446E-2</v>
      </c>
      <c r="N127" s="4">
        <v>7.4522734000000002</v>
      </c>
      <c r="O127" s="3">
        <v>305614.61197142903</v>
      </c>
      <c r="P127" s="3">
        <v>11021.758620689699</v>
      </c>
      <c r="Q127" s="15" t="s">
        <v>9951</v>
      </c>
      <c r="R127" s="3" t="s">
        <v>16732</v>
      </c>
      <c r="S127" s="4">
        <f t="shared" si="3"/>
        <v>-2.3430178069348665E-2</v>
      </c>
      <c r="T127" s="3">
        <f t="shared" si="4"/>
        <v>0</v>
      </c>
      <c r="U127" s="3" t="str">
        <f t="shared" si="5"/>
        <v>SSFI</v>
      </c>
      <c r="V127" s="3"/>
    </row>
    <row r="128" spans="1:22" hidden="1">
      <c r="A128" s="3" t="s">
        <v>2915</v>
      </c>
      <c r="B128" s="3" t="s">
        <v>2915</v>
      </c>
      <c r="C128" s="3" t="s">
        <v>5925</v>
      </c>
      <c r="D128" s="3">
        <v>22.56</v>
      </c>
      <c r="E128" s="3">
        <v>22.549900000000001</v>
      </c>
      <c r="F128" s="3" t="s">
        <v>8327</v>
      </c>
      <c r="G128" s="3" t="s">
        <v>13264</v>
      </c>
      <c r="H128" s="3" t="s">
        <v>9616</v>
      </c>
      <c r="I128" s="3">
        <v>0.7</v>
      </c>
      <c r="J128" s="6" t="s">
        <v>11990</v>
      </c>
      <c r="K128" s="4">
        <v>-3.22852E-2</v>
      </c>
      <c r="L128" s="4">
        <v>-0.47301110000000002</v>
      </c>
      <c r="M128" s="4">
        <v>6.7273362026635297</v>
      </c>
      <c r="N128" s="4">
        <v>11.7325067</v>
      </c>
      <c r="O128" s="3">
        <v>183015.130078571</v>
      </c>
      <c r="P128" s="3">
        <v>7016.4333333333298</v>
      </c>
      <c r="Q128" s="15" t="s">
        <v>9951</v>
      </c>
      <c r="R128" s="3" t="s">
        <v>10432</v>
      </c>
      <c r="S128" s="4">
        <f t="shared" si="3"/>
        <v>4.478955560777554E-2</v>
      </c>
      <c r="T128" s="3">
        <f t="shared" si="4"/>
        <v>0</v>
      </c>
      <c r="U128" s="3" t="str">
        <f t="shared" si="5"/>
        <v>GTR</v>
      </c>
      <c r="V128" s="3"/>
    </row>
    <row r="129" spans="1:22" hidden="1">
      <c r="A129" s="3" t="s">
        <v>2925</v>
      </c>
      <c r="B129" s="3" t="s">
        <v>2925</v>
      </c>
      <c r="C129" s="3" t="s">
        <v>5935</v>
      </c>
      <c r="D129" s="3">
        <v>22.09</v>
      </c>
      <c r="E129" s="3">
        <v>22.0839</v>
      </c>
      <c r="F129" s="3" t="s">
        <v>8337</v>
      </c>
      <c r="G129" s="3" t="s">
        <v>13277</v>
      </c>
      <c r="H129" s="3" t="s">
        <v>9616</v>
      </c>
      <c r="I129" s="3">
        <v>0.95</v>
      </c>
      <c r="J129" s="6" t="s">
        <v>11990</v>
      </c>
      <c r="K129" s="4">
        <v>0.41579709999999998</v>
      </c>
      <c r="L129" s="4">
        <v>0.45036480000000001</v>
      </c>
      <c r="M129" s="4">
        <v>148.63125534993</v>
      </c>
      <c r="N129" s="4">
        <v>54.1244011</v>
      </c>
      <c r="O129" s="3">
        <v>299771792.30285698</v>
      </c>
      <c r="P129" s="3">
        <v>14859590.9</v>
      </c>
      <c r="Q129" s="15" t="s">
        <v>9951</v>
      </c>
      <c r="R129" s="3" t="s">
        <v>9952</v>
      </c>
      <c r="S129" s="4">
        <f t="shared" si="3"/>
        <v>2.7621932720216968E-2</v>
      </c>
      <c r="T129" s="3">
        <f t="shared" si="4"/>
        <v>0</v>
      </c>
      <c r="U129" s="3" t="str">
        <f t="shared" si="5"/>
        <v>BITO</v>
      </c>
      <c r="V129" s="3"/>
    </row>
    <row r="130" spans="1:22" hidden="1">
      <c r="A130" s="3" t="s">
        <v>2929</v>
      </c>
      <c r="B130" s="3" t="s">
        <v>2929</v>
      </c>
      <c r="C130" s="3" t="s">
        <v>15710</v>
      </c>
      <c r="D130" s="3">
        <v>16.192</v>
      </c>
      <c r="E130" s="3">
        <v>16.178100000000001</v>
      </c>
      <c r="F130" s="3" t="s">
        <v>8341</v>
      </c>
      <c r="G130" s="3" t="s">
        <v>13284</v>
      </c>
      <c r="H130" s="3" t="s">
        <v>9616</v>
      </c>
      <c r="I130" s="3">
        <v>0.95</v>
      </c>
      <c r="J130" s="6" t="s">
        <v>9782</v>
      </c>
      <c r="K130" s="4">
        <v>0.42110779999999998</v>
      </c>
      <c r="L130" s="4">
        <v>0.45916869999999999</v>
      </c>
      <c r="M130" s="4">
        <v>145.14469401480801</v>
      </c>
      <c r="N130" s="4">
        <v>52.937293500000003</v>
      </c>
      <c r="O130" s="3">
        <v>1110706.3109571401</v>
      </c>
      <c r="P130" s="3">
        <v>88554.6</v>
      </c>
      <c r="Q130" s="15" t="s">
        <v>9951</v>
      </c>
      <c r="R130" s="3" t="s">
        <v>9952</v>
      </c>
      <c r="S130" s="4">
        <f t="shared" si="3"/>
        <v>8.5918618379164299E-2</v>
      </c>
      <c r="T130" s="3">
        <f t="shared" si="4"/>
        <v>0</v>
      </c>
      <c r="U130" s="3" t="str">
        <f t="shared" si="5"/>
        <v>BTF</v>
      </c>
      <c r="V130" s="3"/>
    </row>
    <row r="131" spans="1:22" hidden="1">
      <c r="A131" s="3" t="s">
        <v>2947</v>
      </c>
      <c r="B131" s="3" t="s">
        <v>2947</v>
      </c>
      <c r="C131" s="3" t="s">
        <v>5956</v>
      </c>
      <c r="D131" s="3">
        <v>31.31</v>
      </c>
      <c r="E131" s="3">
        <v>31.31</v>
      </c>
      <c r="F131" s="3" t="s">
        <v>8359</v>
      </c>
      <c r="G131" s="3" t="s">
        <v>13309</v>
      </c>
      <c r="H131" s="3" t="s">
        <v>9616</v>
      </c>
      <c r="I131" s="3">
        <v>0.75</v>
      </c>
      <c r="J131" s="6" t="s">
        <v>9624</v>
      </c>
      <c r="K131" s="4">
        <v>-0.19959089999999999</v>
      </c>
      <c r="L131" s="4">
        <v>-0.19303609999999999</v>
      </c>
      <c r="M131" s="4">
        <v>-37.2929397038926</v>
      </c>
      <c r="N131" s="4">
        <v>51.846704000000003</v>
      </c>
      <c r="O131" s="3">
        <v>49394304.829999998</v>
      </c>
      <c r="P131" s="3">
        <v>1512778.4333333301</v>
      </c>
      <c r="Q131" s="15" t="s">
        <v>9951</v>
      </c>
      <c r="R131" s="3" t="s">
        <v>10045</v>
      </c>
      <c r="S131" s="4">
        <f t="shared" ref="S131:S194" si="6">(D131-E131)/E131*100</f>
        <v>0</v>
      </c>
      <c r="T131" s="3">
        <f t="shared" ref="T131:T194" si="7">IF(ISNUMBER(FIND($T$2,C131)),1,0)</f>
        <v>0</v>
      </c>
      <c r="U131" s="3" t="str">
        <f t="shared" ref="U131:U194" si="8">IF(LEFT(B131,1)="@",RIGHT(B131,LEN(B131)-1),RIGHT(B131,LEN(B131)-2))</f>
        <v>SARK</v>
      </c>
      <c r="V131" s="3"/>
    </row>
    <row r="132" spans="1:22" hidden="1">
      <c r="A132" s="3" t="s">
        <v>2955</v>
      </c>
      <c r="B132" s="3" t="s">
        <v>2955</v>
      </c>
      <c r="C132" s="3" t="s">
        <v>5963</v>
      </c>
      <c r="D132" s="3">
        <v>40.950000000000003</v>
      </c>
      <c r="E132" s="3">
        <v>40.980699999999999</v>
      </c>
      <c r="F132" s="3" t="s">
        <v>8367</v>
      </c>
      <c r="G132" s="3" t="s">
        <v>13318</v>
      </c>
      <c r="H132" s="3" t="s">
        <v>9654</v>
      </c>
      <c r="I132" s="3">
        <v>0.65</v>
      </c>
      <c r="J132" s="6" t="s">
        <v>9624</v>
      </c>
      <c r="K132" s="4">
        <v>0.42038700000000001</v>
      </c>
      <c r="L132" s="4">
        <v>0.45414759999999998</v>
      </c>
      <c r="M132" s="4">
        <v>139.59452295660799</v>
      </c>
      <c r="N132" s="4">
        <v>53.375932200000001</v>
      </c>
      <c r="O132" s="3">
        <v>1022527.47811429</v>
      </c>
      <c r="P132" s="3">
        <v>34414.166666666701</v>
      </c>
      <c r="Q132" s="15" t="s">
        <v>9951</v>
      </c>
      <c r="R132" s="3" t="s">
        <v>9952</v>
      </c>
      <c r="S132" s="4">
        <f t="shared" si="6"/>
        <v>-7.4913312852137592E-2</v>
      </c>
      <c r="T132" s="3">
        <f t="shared" si="7"/>
        <v>0</v>
      </c>
      <c r="U132" s="3" t="str">
        <f t="shared" si="8"/>
        <v>XBTF</v>
      </c>
      <c r="V132" s="3"/>
    </row>
    <row r="133" spans="1:22" hidden="1">
      <c r="A133" s="3" t="s">
        <v>2967</v>
      </c>
      <c r="B133" s="3" t="s">
        <v>2967</v>
      </c>
      <c r="C133" s="3" t="s">
        <v>5973</v>
      </c>
      <c r="D133" s="3">
        <v>56.07</v>
      </c>
      <c r="E133" s="3">
        <v>56.02</v>
      </c>
      <c r="F133" s="3" t="s">
        <v>8377</v>
      </c>
      <c r="G133" s="3" t="s">
        <v>13332</v>
      </c>
      <c r="H133" s="3" t="s">
        <v>9654</v>
      </c>
      <c r="I133" s="3">
        <v>0.65</v>
      </c>
      <c r="J133" s="6" t="s">
        <v>11990</v>
      </c>
      <c r="K133" s="4">
        <v>0.3561223</v>
      </c>
      <c r="L133" s="4">
        <v>0.39471469999999997</v>
      </c>
      <c r="M133" s="4">
        <v>173.21794794705301</v>
      </c>
      <c r="N133" s="4">
        <v>63.232609400000001</v>
      </c>
      <c r="O133" s="3">
        <v>585721.30747857096</v>
      </c>
      <c r="P133" s="3">
        <v>6921.5333333333301</v>
      </c>
      <c r="Q133" s="15" t="s">
        <v>9951</v>
      </c>
      <c r="R133" s="3" t="s">
        <v>9952</v>
      </c>
      <c r="S133" s="4">
        <f t="shared" si="6"/>
        <v>8.9253837915025266E-2</v>
      </c>
      <c r="T133" s="3">
        <f t="shared" si="7"/>
        <v>0</v>
      </c>
      <c r="U133" s="3" t="str">
        <f t="shared" si="8"/>
        <v>BITS</v>
      </c>
      <c r="V133" s="3"/>
    </row>
    <row r="134" spans="1:22" hidden="1">
      <c r="A134" s="3" t="s">
        <v>3032</v>
      </c>
      <c r="B134" s="3" t="s">
        <v>3032</v>
      </c>
      <c r="C134" s="3" t="s">
        <v>8434</v>
      </c>
      <c r="D134" s="3">
        <v>27.223199999999999</v>
      </c>
      <c r="E134" s="3">
        <v>27.2379</v>
      </c>
      <c r="F134" s="3" t="s">
        <v>9022</v>
      </c>
      <c r="G134" s="3" t="s">
        <v>13403</v>
      </c>
      <c r="H134" s="3" t="s">
        <v>9616</v>
      </c>
      <c r="I134" s="3">
        <v>0.79</v>
      </c>
      <c r="J134" s="6" t="s">
        <v>11990</v>
      </c>
      <c r="K134" s="4">
        <v>0.60350910000000002</v>
      </c>
      <c r="L134" s="4">
        <v>0.62923150000000005</v>
      </c>
      <c r="M134" s="4">
        <v>55.674117784799598</v>
      </c>
      <c r="N134" s="4">
        <v>18.568166399999999</v>
      </c>
      <c r="O134" s="3">
        <v>123407.86301428601</v>
      </c>
      <c r="P134" s="3">
        <v>2411.0666666666698</v>
      </c>
      <c r="Q134" s="15" t="s">
        <v>9951</v>
      </c>
      <c r="R134" s="3" t="s">
        <v>10045</v>
      </c>
      <c r="S134" s="4">
        <f t="shared" si="6"/>
        <v>-5.3968918308684839E-2</v>
      </c>
      <c r="T134" s="3">
        <f t="shared" si="7"/>
        <v>0</v>
      </c>
      <c r="U134" s="3" t="str">
        <f t="shared" si="8"/>
        <v>WEIX</v>
      </c>
      <c r="V134" s="3"/>
    </row>
    <row r="135" spans="1:22" hidden="1">
      <c r="A135" s="3" t="s">
        <v>3034</v>
      </c>
      <c r="B135" s="3" t="s">
        <v>3034</v>
      </c>
      <c r="C135" s="3" t="s">
        <v>8436</v>
      </c>
      <c r="D135" s="3">
        <v>24.732900000000001</v>
      </c>
      <c r="E135" s="3">
        <v>24.74</v>
      </c>
      <c r="F135" s="3" t="s">
        <v>9024</v>
      </c>
      <c r="G135" s="3" t="s">
        <v>13406</v>
      </c>
      <c r="H135" s="3" t="s">
        <v>9654</v>
      </c>
      <c r="I135" s="3">
        <v>0.97</v>
      </c>
      <c r="J135" s="6" t="s">
        <v>11990</v>
      </c>
      <c r="K135" s="4">
        <v>-0.1341185</v>
      </c>
      <c r="L135" s="4">
        <v>-0.60934529999999998</v>
      </c>
      <c r="M135" s="4">
        <v>1.30972585207079</v>
      </c>
      <c r="N135" s="4">
        <v>18.012329099999999</v>
      </c>
      <c r="O135" s="3">
        <v>103756.532192857</v>
      </c>
      <c r="P135" s="3">
        <v>4163.1333333333296</v>
      </c>
      <c r="Q135" s="15" t="s">
        <v>9951</v>
      </c>
      <c r="R135" s="3" t="s">
        <v>16735</v>
      </c>
      <c r="S135" s="4">
        <f t="shared" si="6"/>
        <v>-2.8698464025859599E-2</v>
      </c>
      <c r="T135" s="3">
        <f t="shared" si="7"/>
        <v>0</v>
      </c>
      <c r="U135" s="3" t="str">
        <f t="shared" si="8"/>
        <v>RSEE</v>
      </c>
      <c r="V135" s="3"/>
    </row>
    <row r="136" spans="1:22" hidden="1">
      <c r="A136" s="3" t="s">
        <v>3041</v>
      </c>
      <c r="B136" s="3" t="s">
        <v>3041</v>
      </c>
      <c r="C136" s="3" t="s">
        <v>8443</v>
      </c>
      <c r="D136" s="3">
        <v>9.23</v>
      </c>
      <c r="E136" s="3">
        <v>9.2592999999999996</v>
      </c>
      <c r="F136" s="3" t="s">
        <v>9031</v>
      </c>
      <c r="G136" s="3" t="s">
        <v>13415</v>
      </c>
      <c r="H136" s="3" t="s">
        <v>9654</v>
      </c>
      <c r="I136" s="3">
        <v>0.55000000000000004</v>
      </c>
      <c r="J136" s="6" t="s">
        <v>11990</v>
      </c>
      <c r="K136" s="4">
        <v>-8.6997199999999997E-2</v>
      </c>
      <c r="L136" s="4">
        <v>-8.7368299999999996E-2</v>
      </c>
      <c r="M136" s="4">
        <v>2.9421289063781502</v>
      </c>
      <c r="N136" s="4">
        <v>12.358363900000001</v>
      </c>
      <c r="O136" s="3">
        <v>7020.9276428571402</v>
      </c>
      <c r="P136" s="3">
        <v>2089.6896551724099</v>
      </c>
      <c r="Q136" s="15" t="s">
        <v>9951</v>
      </c>
      <c r="R136" s="3" t="s">
        <v>11100</v>
      </c>
      <c r="S136" s="4">
        <f t="shared" si="6"/>
        <v>-0.31643860767011778</v>
      </c>
      <c r="T136" s="3">
        <f t="shared" si="7"/>
        <v>0</v>
      </c>
      <c r="U136" s="3" t="str">
        <f t="shared" si="8"/>
        <v>IRBA</v>
      </c>
      <c r="V136" s="3"/>
    </row>
    <row r="137" spans="1:22" hidden="1">
      <c r="A137" s="3" t="s">
        <v>3071</v>
      </c>
      <c r="B137" s="3" t="s">
        <v>3071</v>
      </c>
      <c r="C137" s="3" t="s">
        <v>8470</v>
      </c>
      <c r="D137" s="3">
        <v>17.05</v>
      </c>
      <c r="E137" s="3">
        <v>17.028099999999998</v>
      </c>
      <c r="F137" s="3" t="s">
        <v>9060</v>
      </c>
      <c r="G137" s="3" t="s">
        <v>13458</v>
      </c>
      <c r="H137" s="3" t="s">
        <v>9616</v>
      </c>
      <c r="I137" s="3">
        <v>1.08</v>
      </c>
      <c r="J137" s="6" t="s">
        <v>9797</v>
      </c>
      <c r="K137" s="4">
        <v>0.18457319999999999</v>
      </c>
      <c r="L137" s="4">
        <v>0.22095229999999999</v>
      </c>
      <c r="M137" s="4">
        <v>14.355496396086</v>
      </c>
      <c r="N137" s="4">
        <v>9.2575646000000003</v>
      </c>
      <c r="O137" s="3">
        <v>163667.062807143</v>
      </c>
      <c r="P137" s="3">
        <v>11481.7</v>
      </c>
      <c r="Q137" s="15" t="s">
        <v>9951</v>
      </c>
      <c r="R137" s="3" t="s">
        <v>9629</v>
      </c>
      <c r="S137" s="4">
        <f t="shared" si="6"/>
        <v>0.12861094308820276</v>
      </c>
      <c r="T137" s="3">
        <f t="shared" si="7"/>
        <v>0</v>
      </c>
      <c r="U137" s="3" t="str">
        <f t="shared" si="8"/>
        <v>CLSE</v>
      </c>
      <c r="V137" s="3"/>
    </row>
    <row r="138" spans="1:22" hidden="1">
      <c r="A138" s="3" t="s">
        <v>3075</v>
      </c>
      <c r="B138" s="3" t="s">
        <v>3075</v>
      </c>
      <c r="C138" s="3" t="s">
        <v>8474</v>
      </c>
      <c r="D138" s="3">
        <v>21.66</v>
      </c>
      <c r="E138" s="3">
        <v>21.63</v>
      </c>
      <c r="F138" s="3" t="s">
        <v>9064</v>
      </c>
      <c r="G138" s="3" t="s">
        <v>13462</v>
      </c>
      <c r="H138" s="3" t="s">
        <v>9616</v>
      </c>
      <c r="I138" s="3">
        <v>0.61</v>
      </c>
      <c r="J138" s="6" t="s">
        <v>13463</v>
      </c>
      <c r="K138" s="4">
        <v>-1.3094700000000001E-2</v>
      </c>
      <c r="L138" s="4">
        <v>-0.25975110000000001</v>
      </c>
      <c r="M138" s="4">
        <v>6.7358200028164497</v>
      </c>
      <c r="N138" s="4">
        <v>8.3407326000000008</v>
      </c>
      <c r="O138" s="3">
        <v>716111.98499999999</v>
      </c>
      <c r="P138" s="3">
        <v>27204.333333333299</v>
      </c>
      <c r="Q138" s="15" t="s">
        <v>9951</v>
      </c>
      <c r="R138" s="3" t="s">
        <v>10432</v>
      </c>
      <c r="S138" s="4">
        <f t="shared" si="6"/>
        <v>0.13869625520111484</v>
      </c>
      <c r="T138" s="3">
        <f t="shared" si="7"/>
        <v>0</v>
      </c>
      <c r="U138" s="3" t="str">
        <f t="shared" si="8"/>
        <v>DJIA</v>
      </c>
      <c r="V138" s="3"/>
    </row>
    <row r="139" spans="1:22" hidden="1">
      <c r="A139" s="3" t="s">
        <v>3086</v>
      </c>
      <c r="B139" s="3" t="s">
        <v>3086</v>
      </c>
      <c r="C139" s="3" t="s">
        <v>8484</v>
      </c>
      <c r="D139" s="3">
        <v>26.28</v>
      </c>
      <c r="E139" s="3">
        <v>26.24</v>
      </c>
      <c r="F139" s="3" t="s">
        <v>9075</v>
      </c>
      <c r="G139" s="3" t="s">
        <v>13475</v>
      </c>
      <c r="H139" s="3" t="s">
        <v>9616</v>
      </c>
      <c r="I139" s="3">
        <v>0.75</v>
      </c>
      <c r="J139" s="6" t="s">
        <v>11990</v>
      </c>
      <c r="K139" s="4">
        <v>-8.6997699999999997E-2</v>
      </c>
      <c r="L139" s="4">
        <v>-2.59607E-2</v>
      </c>
      <c r="M139" s="4">
        <v>1.69200889438723</v>
      </c>
      <c r="N139" s="4">
        <v>22.4680742</v>
      </c>
      <c r="O139" s="3">
        <v>2473033.69642857</v>
      </c>
      <c r="P139" s="3">
        <v>117705.366666667</v>
      </c>
      <c r="Q139" s="15" t="s">
        <v>9951</v>
      </c>
      <c r="R139" s="3" t="s">
        <v>10863</v>
      </c>
      <c r="S139" s="4">
        <f t="shared" si="6"/>
        <v>0.1524390243902542</v>
      </c>
      <c r="T139" s="3">
        <f t="shared" si="7"/>
        <v>0</v>
      </c>
      <c r="U139" s="3" t="str">
        <f t="shared" si="8"/>
        <v>CTA</v>
      </c>
      <c r="V139" s="3"/>
    </row>
    <row r="140" spans="1:22" hidden="1">
      <c r="A140" s="3" t="s">
        <v>3107</v>
      </c>
      <c r="B140" s="3" t="s">
        <v>3107</v>
      </c>
      <c r="C140" s="3" t="s">
        <v>8504</v>
      </c>
      <c r="D140" s="3">
        <v>35.26</v>
      </c>
      <c r="E140" s="3">
        <v>35.481000000000002</v>
      </c>
      <c r="F140" s="3" t="s">
        <v>9095</v>
      </c>
      <c r="G140" s="3" t="s">
        <v>13499</v>
      </c>
      <c r="H140" s="3" t="s">
        <v>9616</v>
      </c>
      <c r="I140" s="3">
        <v>2.41</v>
      </c>
      <c r="J140" s="6" t="s">
        <v>13500</v>
      </c>
      <c r="K140" s="4">
        <v>0.50788849999999996</v>
      </c>
      <c r="L140" s="4">
        <v>0.60447669999999998</v>
      </c>
      <c r="M140" s="4">
        <v>156.43636363548799</v>
      </c>
      <c r="N140" s="4">
        <v>53.602417899999999</v>
      </c>
      <c r="O140" s="3">
        <v>29979025.901428599</v>
      </c>
      <c r="P140" s="3">
        <v>1612840.5666666699</v>
      </c>
      <c r="Q140" s="15" t="s">
        <v>9951</v>
      </c>
      <c r="R140" s="3" t="s">
        <v>10045</v>
      </c>
      <c r="S140" s="4">
        <f t="shared" si="6"/>
        <v>-0.6228685775485574</v>
      </c>
      <c r="T140" s="3">
        <f t="shared" si="7"/>
        <v>0</v>
      </c>
      <c r="U140" s="3" t="str">
        <f t="shared" si="8"/>
        <v>SVIX</v>
      </c>
      <c r="V140" s="3"/>
    </row>
    <row r="141" spans="1:22" hidden="1">
      <c r="A141" s="3" t="s">
        <v>3108</v>
      </c>
      <c r="B141" s="3" t="s">
        <v>3108</v>
      </c>
      <c r="C141" s="3" t="s">
        <v>8505</v>
      </c>
      <c r="D141" s="3">
        <v>16.3</v>
      </c>
      <c r="E141" s="3">
        <v>16.337499999999999</v>
      </c>
      <c r="F141" s="3" t="s">
        <v>9096</v>
      </c>
      <c r="G141" s="3" t="s">
        <v>13501</v>
      </c>
      <c r="H141" s="3" t="s">
        <v>9616</v>
      </c>
      <c r="I141" s="3">
        <v>2.46</v>
      </c>
      <c r="J141" s="6" t="s">
        <v>13502</v>
      </c>
      <c r="K141" s="4">
        <v>-1.0109786000000001</v>
      </c>
      <c r="L141" s="4">
        <v>-0.99470579999999997</v>
      </c>
      <c r="M141" s="4">
        <v>-95.349500713266707</v>
      </c>
      <c r="N141" s="4">
        <v>64.642307900000006</v>
      </c>
      <c r="O141" s="3">
        <v>48749328.215000004</v>
      </c>
      <c r="P141" s="3">
        <v>3288706.4333333299</v>
      </c>
      <c r="Q141" s="15" t="s">
        <v>9951</v>
      </c>
      <c r="R141" s="3" t="s">
        <v>10863</v>
      </c>
      <c r="S141" s="4">
        <f t="shared" si="6"/>
        <v>-0.22953328232592421</v>
      </c>
      <c r="T141" s="3">
        <f t="shared" si="7"/>
        <v>0</v>
      </c>
      <c r="U141" s="3" t="str">
        <f t="shared" si="8"/>
        <v>UVIX</v>
      </c>
      <c r="V141" s="3"/>
    </row>
    <row r="142" spans="1:22" hidden="1">
      <c r="A142" s="3" t="s">
        <v>3180</v>
      </c>
      <c r="B142" s="3" t="s">
        <v>3180</v>
      </c>
      <c r="C142" s="3" t="s">
        <v>8578</v>
      </c>
      <c r="D142" s="3">
        <v>12.45</v>
      </c>
      <c r="E142" s="3">
        <v>12.4467</v>
      </c>
      <c r="F142" s="3" t="s">
        <v>9168</v>
      </c>
      <c r="G142" s="3" t="s">
        <v>13594</v>
      </c>
      <c r="H142" s="3" t="s">
        <v>9616</v>
      </c>
      <c r="I142" s="3">
        <v>0.95</v>
      </c>
      <c r="J142" s="6" t="s">
        <v>13595</v>
      </c>
      <c r="K142" s="4">
        <v>-0.55857920000000005</v>
      </c>
      <c r="L142" s="4">
        <v>-0.51820739999999998</v>
      </c>
      <c r="M142" s="4">
        <v>-67.577470823695094</v>
      </c>
      <c r="N142" s="4">
        <v>46.0888323</v>
      </c>
      <c r="O142" s="3">
        <v>25940363.241428599</v>
      </c>
      <c r="P142" s="3">
        <v>1702999.63333333</v>
      </c>
      <c r="Q142" s="15" t="s">
        <v>9951</v>
      </c>
      <c r="R142" s="3" t="s">
        <v>10045</v>
      </c>
      <c r="S142" s="4">
        <f t="shared" si="6"/>
        <v>2.6513051652240469E-2</v>
      </c>
      <c r="T142" s="3">
        <f t="shared" si="7"/>
        <v>0</v>
      </c>
      <c r="U142" s="3" t="str">
        <f t="shared" si="8"/>
        <v>BITI</v>
      </c>
      <c r="V142" s="3"/>
    </row>
    <row r="143" spans="1:22" hidden="1">
      <c r="A143" s="3" t="s">
        <v>3198</v>
      </c>
      <c r="B143" s="3" t="s">
        <v>3198</v>
      </c>
      <c r="C143" s="3" t="s">
        <v>8595</v>
      </c>
      <c r="D143" s="3">
        <v>26.991099999999999</v>
      </c>
      <c r="E143" s="3">
        <v>26.9786</v>
      </c>
      <c r="F143" s="3" t="s">
        <v>9186</v>
      </c>
      <c r="G143" s="3" t="s">
        <v>13618</v>
      </c>
      <c r="H143" s="3" t="s">
        <v>9616</v>
      </c>
      <c r="I143" s="3" t="s">
        <v>11991</v>
      </c>
      <c r="J143" s="6" t="s">
        <v>11990</v>
      </c>
      <c r="K143" s="4">
        <v>0.45838220000000002</v>
      </c>
      <c r="L143" s="4" t="s">
        <v>11991</v>
      </c>
      <c r="M143" s="4">
        <v>6.3685206412408899</v>
      </c>
      <c r="N143" s="4">
        <v>0.92058099999999998</v>
      </c>
      <c r="O143" s="3">
        <v>11768.7353428571</v>
      </c>
      <c r="P143" s="3">
        <v>691.86956521739103</v>
      </c>
      <c r="Q143" s="15" t="s">
        <v>9951</v>
      </c>
      <c r="R143" s="3" t="s">
        <v>10649</v>
      </c>
      <c r="S143" s="4">
        <f t="shared" si="6"/>
        <v>4.6333019504345256E-2</v>
      </c>
      <c r="T143" s="3">
        <f t="shared" si="7"/>
        <v>0</v>
      </c>
      <c r="U143" s="3" t="str">
        <f t="shared" si="8"/>
        <v>SPCZ</v>
      </c>
      <c r="V143" s="3"/>
    </row>
    <row r="144" spans="1:22" hidden="1">
      <c r="A144" s="3" t="s">
        <v>3204</v>
      </c>
      <c r="B144" s="3" t="s">
        <v>3204</v>
      </c>
      <c r="C144" s="3" t="s">
        <v>8601</v>
      </c>
      <c r="D144" s="3">
        <v>34.979999999999997</v>
      </c>
      <c r="E144" s="3">
        <v>35</v>
      </c>
      <c r="F144" s="3" t="s">
        <v>9192</v>
      </c>
      <c r="G144" s="3" t="s">
        <v>13625</v>
      </c>
      <c r="H144" s="3" t="s">
        <v>9616</v>
      </c>
      <c r="I144" s="3">
        <v>1.1499999999999999</v>
      </c>
      <c r="J144" s="6" t="s">
        <v>11990</v>
      </c>
      <c r="K144" s="4">
        <v>-0.66117400000000004</v>
      </c>
      <c r="L144" s="4">
        <v>-0.60828919999999997</v>
      </c>
      <c r="M144" s="4">
        <v>-79.156534266704597</v>
      </c>
      <c r="N144" s="4">
        <v>61.8769031</v>
      </c>
      <c r="O144" s="3">
        <v>25134606.592500001</v>
      </c>
      <c r="P144" s="3">
        <v>802789.433333333</v>
      </c>
      <c r="Q144" s="15" t="s">
        <v>9951</v>
      </c>
      <c r="R144" s="3" t="s">
        <v>10045</v>
      </c>
      <c r="S144" s="4">
        <f t="shared" si="6"/>
        <v>-5.7142857142866071E-2</v>
      </c>
      <c r="T144" s="3">
        <f t="shared" si="7"/>
        <v>0</v>
      </c>
      <c r="U144" s="3" t="str">
        <f t="shared" si="8"/>
        <v>NVDS</v>
      </c>
      <c r="V144" s="3"/>
    </row>
    <row r="145" spans="1:22" hidden="1">
      <c r="A145" s="3" t="s">
        <v>3206</v>
      </c>
      <c r="B145" s="3" t="s">
        <v>3206</v>
      </c>
      <c r="C145" s="3" t="s">
        <v>8602</v>
      </c>
      <c r="D145" s="3">
        <v>32.46</v>
      </c>
      <c r="E145" s="3">
        <v>32.450000000000003</v>
      </c>
      <c r="F145" s="3" t="s">
        <v>9193</v>
      </c>
      <c r="G145" s="3" t="s">
        <v>13627</v>
      </c>
      <c r="H145" s="3" t="s">
        <v>9654</v>
      </c>
      <c r="I145" s="3">
        <v>1.1499999999999999</v>
      </c>
      <c r="J145" s="6" t="s">
        <v>11990</v>
      </c>
      <c r="K145" s="4">
        <v>-0.18708240000000001</v>
      </c>
      <c r="L145" s="4">
        <v>-0.1894779</v>
      </c>
      <c r="M145" s="4">
        <v>-43.270638864729897</v>
      </c>
      <c r="N145" s="4">
        <v>82.771850599999993</v>
      </c>
      <c r="O145" s="3">
        <v>122927949.68571401</v>
      </c>
      <c r="P145" s="3">
        <v>3624405.2333333301</v>
      </c>
      <c r="Q145" s="15" t="s">
        <v>9951</v>
      </c>
      <c r="R145" s="3" t="s">
        <v>10045</v>
      </c>
      <c r="S145" s="4">
        <f t="shared" si="6"/>
        <v>3.0816640986126374E-2</v>
      </c>
      <c r="T145" s="3">
        <f t="shared" si="7"/>
        <v>0</v>
      </c>
      <c r="U145" s="3" t="str">
        <f t="shared" si="8"/>
        <v>TSLQ</v>
      </c>
      <c r="V145" s="3"/>
    </row>
    <row r="146" spans="1:22" hidden="1">
      <c r="A146" s="3" t="s">
        <v>3220</v>
      </c>
      <c r="B146" s="3" t="s">
        <v>3220</v>
      </c>
      <c r="C146" s="3" t="s">
        <v>8616</v>
      </c>
      <c r="D146" s="3">
        <v>20.02</v>
      </c>
      <c r="E146" s="3">
        <v>20.033999999999999</v>
      </c>
      <c r="F146" s="3" t="s">
        <v>9207</v>
      </c>
      <c r="G146" s="3" t="s">
        <v>13644</v>
      </c>
      <c r="H146" s="3" t="s">
        <v>9654</v>
      </c>
      <c r="I146" s="3" t="s">
        <v>11991</v>
      </c>
      <c r="J146" s="6" t="s">
        <v>11990</v>
      </c>
      <c r="K146" s="4">
        <v>-0.29329729999999998</v>
      </c>
      <c r="L146" s="4">
        <v>-0.24446409999999999</v>
      </c>
      <c r="M146" s="4">
        <v>-25.7482115119453</v>
      </c>
      <c r="N146" s="4">
        <v>27.2413466</v>
      </c>
      <c r="O146" s="3">
        <v>2870391.54372857</v>
      </c>
      <c r="P146" s="3">
        <v>198149.13333333301</v>
      </c>
      <c r="Q146" s="15" t="s">
        <v>9951</v>
      </c>
      <c r="R146" s="3" t="s">
        <v>10045</v>
      </c>
      <c r="S146" s="4">
        <f t="shared" si="6"/>
        <v>-6.98812019566704E-2</v>
      </c>
      <c r="T146" s="3">
        <f t="shared" si="7"/>
        <v>0</v>
      </c>
      <c r="U146" s="3" t="str">
        <f t="shared" si="8"/>
        <v>AAPD</v>
      </c>
      <c r="V146" s="3"/>
    </row>
    <row r="147" spans="1:22" hidden="1">
      <c r="A147" s="3" t="s">
        <v>3224</v>
      </c>
      <c r="B147" s="3" t="s">
        <v>3224</v>
      </c>
      <c r="C147" s="3" t="s">
        <v>8620</v>
      </c>
      <c r="D147" s="3">
        <v>19.47</v>
      </c>
      <c r="E147" s="3">
        <v>19.463999999999999</v>
      </c>
      <c r="F147" s="3" t="s">
        <v>9211</v>
      </c>
      <c r="G147" s="3" t="s">
        <v>13649</v>
      </c>
      <c r="H147" s="3" t="s">
        <v>9616</v>
      </c>
      <c r="I147" s="3" t="s">
        <v>11991</v>
      </c>
      <c r="J147" s="6" t="s">
        <v>11990</v>
      </c>
      <c r="K147" s="4">
        <v>-0.18542069999999999</v>
      </c>
      <c r="L147" s="4">
        <v>-0.18807479999999999</v>
      </c>
      <c r="M147" s="4">
        <v>-43.109923120163003</v>
      </c>
      <c r="N147" s="4">
        <v>83.329199000000003</v>
      </c>
      <c r="O147" s="3">
        <v>33966115.524999999</v>
      </c>
      <c r="P147" s="3">
        <v>1536710.4</v>
      </c>
      <c r="Q147" s="15" t="s">
        <v>9951</v>
      </c>
      <c r="R147" s="3" t="s">
        <v>10045</v>
      </c>
      <c r="S147" s="4">
        <f t="shared" si="6"/>
        <v>3.0826140567202159E-2</v>
      </c>
      <c r="T147" s="3">
        <f t="shared" si="7"/>
        <v>0</v>
      </c>
      <c r="U147" s="3" t="str">
        <f t="shared" si="8"/>
        <v>TSLS</v>
      </c>
      <c r="V147" s="3"/>
    </row>
    <row r="148" spans="1:22" hidden="1">
      <c r="A148" s="3" t="s">
        <v>3244</v>
      </c>
      <c r="B148" s="3" t="s">
        <v>3244</v>
      </c>
      <c r="C148" s="3" t="s">
        <v>8639</v>
      </c>
      <c r="D148" s="3">
        <v>47.82</v>
      </c>
      <c r="E148" s="3">
        <v>47.797400000000003</v>
      </c>
      <c r="F148" s="3" t="s">
        <v>9230</v>
      </c>
      <c r="G148" s="3" t="s">
        <v>13678</v>
      </c>
      <c r="H148" s="3" t="s">
        <v>9616</v>
      </c>
      <c r="I148" s="3">
        <v>0.68</v>
      </c>
      <c r="J148" s="6" t="s">
        <v>11990</v>
      </c>
      <c r="K148" s="4">
        <v>0.13322609999999999</v>
      </c>
      <c r="L148" s="4">
        <v>-0.14525579999999999</v>
      </c>
      <c r="M148" s="4">
        <v>14.1982623421151</v>
      </c>
      <c r="N148" s="4">
        <v>11.052508400000001</v>
      </c>
      <c r="O148" s="3">
        <v>10970504.58</v>
      </c>
      <c r="P148" s="3">
        <v>222935.4</v>
      </c>
      <c r="Q148" s="15" t="s">
        <v>9951</v>
      </c>
      <c r="R148" s="3" t="s">
        <v>10432</v>
      </c>
      <c r="S148" s="4">
        <f t="shared" si="6"/>
        <v>4.7282906601608173E-2</v>
      </c>
      <c r="T148" s="3">
        <f t="shared" si="7"/>
        <v>0</v>
      </c>
      <c r="U148" s="3" t="str">
        <f t="shared" si="8"/>
        <v>SPYI</v>
      </c>
      <c r="V148" s="3"/>
    </row>
    <row r="149" spans="1:22" hidden="1">
      <c r="A149" s="3" t="s">
        <v>3251</v>
      </c>
      <c r="B149" s="3" t="s">
        <v>3251</v>
      </c>
      <c r="C149" s="3" t="s">
        <v>8646</v>
      </c>
      <c r="D149" s="3">
        <v>18.12</v>
      </c>
      <c r="E149" s="3">
        <v>18.105</v>
      </c>
      <c r="F149" s="3" t="s">
        <v>9237</v>
      </c>
      <c r="G149" s="3" t="s">
        <v>13685</v>
      </c>
      <c r="H149" s="3" t="s">
        <v>9654</v>
      </c>
      <c r="I149" s="3" t="s">
        <v>11991</v>
      </c>
      <c r="J149" s="6" t="s">
        <v>11990</v>
      </c>
      <c r="K149" s="4">
        <v>-0.42885960000000001</v>
      </c>
      <c r="L149" s="4">
        <v>-0.35708400000000001</v>
      </c>
      <c r="M149" s="4">
        <v>-41.823912193802101</v>
      </c>
      <c r="N149" s="4">
        <v>33.089313300000001</v>
      </c>
      <c r="O149" s="3">
        <v>586243.42856428598</v>
      </c>
      <c r="P149" s="3">
        <v>60399.266666666699</v>
      </c>
      <c r="Q149" s="15" t="s">
        <v>9951</v>
      </c>
      <c r="R149" s="3" t="s">
        <v>10045</v>
      </c>
      <c r="S149" s="4">
        <f t="shared" si="6"/>
        <v>8.2850041425023849E-2</v>
      </c>
      <c r="T149" s="3">
        <f t="shared" si="7"/>
        <v>0</v>
      </c>
      <c r="U149" s="3" t="str">
        <f t="shared" si="8"/>
        <v>AMZD</v>
      </c>
      <c r="V149" s="3"/>
    </row>
    <row r="150" spans="1:22" hidden="1">
      <c r="A150" s="3" t="s">
        <v>3252</v>
      </c>
      <c r="B150" s="3" t="s">
        <v>3252</v>
      </c>
      <c r="C150" s="3" t="s">
        <v>8647</v>
      </c>
      <c r="D150" s="3">
        <v>17.945</v>
      </c>
      <c r="E150" s="3">
        <v>17.95</v>
      </c>
      <c r="F150" s="3" t="s">
        <v>9238</v>
      </c>
      <c r="G150" s="3" t="s">
        <v>13686</v>
      </c>
      <c r="H150" s="3" t="s">
        <v>9654</v>
      </c>
      <c r="I150" s="3" t="s">
        <v>11991</v>
      </c>
      <c r="J150" s="6" t="s">
        <v>11990</v>
      </c>
      <c r="K150" s="4">
        <v>-0.3073381</v>
      </c>
      <c r="L150" s="4">
        <v>-0.27623829999999999</v>
      </c>
      <c r="M150" s="4">
        <v>-32.547735117174902</v>
      </c>
      <c r="N150" s="4">
        <v>31.202946099999998</v>
      </c>
      <c r="O150" s="3">
        <v>382879.40092857101</v>
      </c>
      <c r="P150" s="3">
        <v>21036.7</v>
      </c>
      <c r="Q150" s="15" t="s">
        <v>9951</v>
      </c>
      <c r="R150" s="3" t="s">
        <v>10045</v>
      </c>
      <c r="S150" s="4">
        <f t="shared" si="6"/>
        <v>-2.785515320333708E-2</v>
      </c>
      <c r="T150" s="3">
        <f t="shared" si="7"/>
        <v>0</v>
      </c>
      <c r="U150" s="3" t="str">
        <f t="shared" si="8"/>
        <v>GGLS</v>
      </c>
      <c r="V150" s="3"/>
    </row>
    <row r="151" spans="1:22" hidden="1">
      <c r="A151" s="3" t="s">
        <v>3253</v>
      </c>
      <c r="B151" s="3" t="s">
        <v>3253</v>
      </c>
      <c r="C151" s="3" t="s">
        <v>8648</v>
      </c>
      <c r="D151" s="3">
        <v>15.77</v>
      </c>
      <c r="E151" s="3">
        <v>15.768000000000001</v>
      </c>
      <c r="F151" s="3" t="s">
        <v>9239</v>
      </c>
      <c r="G151" s="3" t="s">
        <v>13687</v>
      </c>
      <c r="H151" s="3" t="s">
        <v>9654</v>
      </c>
      <c r="I151" s="3" t="s">
        <v>11991</v>
      </c>
      <c r="J151" s="6" t="s">
        <v>11990</v>
      </c>
      <c r="K151" s="4">
        <v>-0.59094179999999996</v>
      </c>
      <c r="L151" s="4">
        <v>-0.44236150000000002</v>
      </c>
      <c r="M151" s="4">
        <v>-34.388320125092598</v>
      </c>
      <c r="N151" s="4">
        <v>20.912841100000001</v>
      </c>
      <c r="O151" s="3">
        <v>879858.78470714297</v>
      </c>
      <c r="P151" s="3">
        <v>55995.033333333296</v>
      </c>
      <c r="Q151" s="15" t="s">
        <v>9951</v>
      </c>
      <c r="R151" s="3" t="s">
        <v>10045</v>
      </c>
      <c r="S151" s="4">
        <f t="shared" si="6"/>
        <v>1.2683916793498805E-2</v>
      </c>
      <c r="T151" s="3">
        <f t="shared" si="7"/>
        <v>0</v>
      </c>
      <c r="U151" s="3" t="str">
        <f t="shared" si="8"/>
        <v>MSFD</v>
      </c>
      <c r="V151" s="3"/>
    </row>
    <row r="152" spans="1:22" hidden="1">
      <c r="A152" s="3" t="s">
        <v>3261</v>
      </c>
      <c r="B152" s="3" t="s">
        <v>3261</v>
      </c>
      <c r="C152" s="3" t="s">
        <v>8656</v>
      </c>
      <c r="D152" s="3">
        <v>13.43</v>
      </c>
      <c r="E152" s="3">
        <v>13.42</v>
      </c>
      <c r="F152" s="3" t="s">
        <v>9247</v>
      </c>
      <c r="G152" s="3" t="s">
        <v>13696</v>
      </c>
      <c r="H152" s="3" t="s">
        <v>9616</v>
      </c>
      <c r="I152" s="3">
        <v>1.2</v>
      </c>
      <c r="J152" s="6" t="s">
        <v>9624</v>
      </c>
      <c r="K152" s="4">
        <v>0.40084890000000001</v>
      </c>
      <c r="L152" s="4">
        <v>-3.98289E-2</v>
      </c>
      <c r="M152" s="4">
        <v>11.6781586769887</v>
      </c>
      <c r="N152" s="4">
        <v>4.5983470000000004</v>
      </c>
      <c r="O152" s="3">
        <v>1740077.0214285699</v>
      </c>
      <c r="P152" s="3">
        <v>159602.46666666699</v>
      </c>
      <c r="Q152" s="15" t="s">
        <v>9951</v>
      </c>
      <c r="R152" s="3" t="s">
        <v>10432</v>
      </c>
      <c r="S152" s="4">
        <f t="shared" si="6"/>
        <v>7.4515648286138506E-2</v>
      </c>
      <c r="T152" s="3">
        <f t="shared" si="7"/>
        <v>0</v>
      </c>
      <c r="U152" s="3" t="str">
        <f t="shared" si="8"/>
        <v>BUYW</v>
      </c>
      <c r="V152" s="3"/>
    </row>
    <row r="153" spans="1:22" hidden="1">
      <c r="A153" s="3" t="s">
        <v>3278</v>
      </c>
      <c r="B153" s="3" t="s">
        <v>3278</v>
      </c>
      <c r="C153" s="3" t="s">
        <v>8673</v>
      </c>
      <c r="D153" s="3">
        <v>54.06</v>
      </c>
      <c r="E153" s="3">
        <v>54.234699999999997</v>
      </c>
      <c r="F153" s="3" t="s">
        <v>9264</v>
      </c>
      <c r="G153" s="3" t="s">
        <v>13716</v>
      </c>
      <c r="H153" s="3" t="s">
        <v>9616</v>
      </c>
      <c r="I153" s="3" t="s">
        <v>11991</v>
      </c>
      <c r="J153" s="6" t="s">
        <v>9624</v>
      </c>
      <c r="K153" s="4">
        <v>0.41321999999999998</v>
      </c>
      <c r="L153" s="4">
        <v>0.44786120000000001</v>
      </c>
      <c r="M153" s="4">
        <v>146.85044221471699</v>
      </c>
      <c r="N153" s="4">
        <v>54.313202099999998</v>
      </c>
      <c r="O153" s="3">
        <v>67767.667664285706</v>
      </c>
      <c r="P153" s="3">
        <v>1283.56666666667</v>
      </c>
      <c r="Q153" s="15" t="s">
        <v>9951</v>
      </c>
      <c r="R153" s="3" t="s">
        <v>9952</v>
      </c>
      <c r="S153" s="4">
        <f t="shared" si="6"/>
        <v>-0.3221184960919749</v>
      </c>
      <c r="T153" s="3">
        <f t="shared" si="7"/>
        <v>0</v>
      </c>
      <c r="U153" s="3" t="str">
        <f t="shared" si="8"/>
        <v>DEFI</v>
      </c>
      <c r="V153" s="3"/>
    </row>
    <row r="154" spans="1:22" hidden="1">
      <c r="A154" s="3" t="s">
        <v>3290</v>
      </c>
      <c r="B154" s="3" t="s">
        <v>3290</v>
      </c>
      <c r="C154" s="3" t="s">
        <v>8685</v>
      </c>
      <c r="D154" s="3">
        <v>24.666399999999999</v>
      </c>
      <c r="E154" s="3">
        <v>24.59</v>
      </c>
      <c r="F154" s="3" t="s">
        <v>9276</v>
      </c>
      <c r="G154" s="3" t="s">
        <v>13728</v>
      </c>
      <c r="H154" s="3" t="s">
        <v>9616</v>
      </c>
      <c r="I154" s="3">
        <v>0.95</v>
      </c>
      <c r="J154" s="6" t="s">
        <v>11990</v>
      </c>
      <c r="K154" s="4">
        <v>0.43567699999999998</v>
      </c>
      <c r="L154" s="4">
        <v>0.47193590000000002</v>
      </c>
      <c r="M154" s="4">
        <v>156.03480485880999</v>
      </c>
      <c r="N154" s="4">
        <v>53.355158799999998</v>
      </c>
      <c r="O154" s="3">
        <v>221770.18071428599</v>
      </c>
      <c r="P154" s="3">
        <v>9740.1666666666697</v>
      </c>
      <c r="Q154" s="15" t="s">
        <v>9951</v>
      </c>
      <c r="R154" s="3" t="s">
        <v>9952</v>
      </c>
      <c r="S154" s="4">
        <f t="shared" si="6"/>
        <v>0.31069540463602918</v>
      </c>
      <c r="T154" s="3">
        <f t="shared" si="7"/>
        <v>0</v>
      </c>
      <c r="U154" s="3" t="str">
        <f t="shared" si="8"/>
        <v>MAXI</v>
      </c>
      <c r="V154" s="3"/>
    </row>
    <row r="155" spans="1:22" hidden="1">
      <c r="A155" s="3" t="s">
        <v>3292</v>
      </c>
      <c r="B155" s="3" t="s">
        <v>3292</v>
      </c>
      <c r="C155" s="3" t="s">
        <v>8687</v>
      </c>
      <c r="D155" s="3">
        <v>24.430199999999999</v>
      </c>
      <c r="E155" s="3">
        <v>24.4</v>
      </c>
      <c r="F155" s="3" t="s">
        <v>9278</v>
      </c>
      <c r="G155" s="3" t="s">
        <v>13730</v>
      </c>
      <c r="H155" s="3" t="s">
        <v>9616</v>
      </c>
      <c r="I155" s="3" t="s">
        <v>11991</v>
      </c>
      <c r="J155" s="6" t="s">
        <v>9624</v>
      </c>
      <c r="K155" s="4">
        <v>-0.14712720000000001</v>
      </c>
      <c r="L155" s="4">
        <v>-0.47340130000000002</v>
      </c>
      <c r="M155" s="4">
        <v>2.3329363132454901</v>
      </c>
      <c r="N155" s="4">
        <v>16.652330899999999</v>
      </c>
      <c r="O155" s="3">
        <v>144851.50745</v>
      </c>
      <c r="P155" s="3">
        <v>11543.9666666667</v>
      </c>
      <c r="Q155" s="15" t="s">
        <v>9951</v>
      </c>
      <c r="R155" s="3" t="s">
        <v>10432</v>
      </c>
      <c r="S155" s="4">
        <f t="shared" si="6"/>
        <v>0.12377049180328145</v>
      </c>
      <c r="T155" s="3">
        <f t="shared" si="7"/>
        <v>0</v>
      </c>
      <c r="U155" s="3" t="str">
        <f t="shared" si="8"/>
        <v>RYLG</v>
      </c>
      <c r="V155" s="3"/>
    </row>
    <row r="156" spans="1:22" hidden="1">
      <c r="A156" s="3" t="s">
        <v>3300</v>
      </c>
      <c r="B156" s="3" t="s">
        <v>3300</v>
      </c>
      <c r="C156" s="3" t="s">
        <v>8694</v>
      </c>
      <c r="D156" s="3">
        <v>20.565000000000001</v>
      </c>
      <c r="E156" s="3">
        <v>20.579499999999999</v>
      </c>
      <c r="F156" s="3" t="s">
        <v>9285</v>
      </c>
      <c r="G156" s="3" t="s">
        <v>13739</v>
      </c>
      <c r="H156" s="3" t="s">
        <v>9616</v>
      </c>
      <c r="I156" s="3">
        <v>0.95</v>
      </c>
      <c r="J156" s="6" t="s">
        <v>11990</v>
      </c>
      <c r="K156" s="4">
        <v>-0.20493030000000001</v>
      </c>
      <c r="L156" s="4" t="s">
        <v>11991</v>
      </c>
      <c r="M156" s="4">
        <v>0.25957014470825401</v>
      </c>
      <c r="N156" s="4">
        <v>8.5840523999999991</v>
      </c>
      <c r="O156" s="3">
        <v>125382.388285714</v>
      </c>
      <c r="P156" s="3">
        <v>9036.1</v>
      </c>
      <c r="Q156" s="15" t="s">
        <v>9951</v>
      </c>
      <c r="R156" s="3" t="s">
        <v>10574</v>
      </c>
      <c r="S156" s="4">
        <f t="shared" si="6"/>
        <v>-7.0458465949115298E-2</v>
      </c>
      <c r="T156" s="3">
        <f t="shared" si="7"/>
        <v>0</v>
      </c>
      <c r="U156" s="3" t="str">
        <f t="shared" si="8"/>
        <v>HFND</v>
      </c>
      <c r="V156" s="3"/>
    </row>
    <row r="157" spans="1:22" hidden="1">
      <c r="A157" s="3" t="s">
        <v>15935</v>
      </c>
      <c r="B157" s="3" t="s">
        <v>15935</v>
      </c>
      <c r="C157" s="3" t="s">
        <v>8749</v>
      </c>
      <c r="D157" s="3">
        <v>23.73</v>
      </c>
      <c r="E157" s="3">
        <v>23.770399999999999</v>
      </c>
      <c r="F157" s="3" t="s">
        <v>16470</v>
      </c>
      <c r="G157" s="3" t="s">
        <v>13795</v>
      </c>
      <c r="H157" s="3" t="s">
        <v>9616</v>
      </c>
      <c r="I157" s="3" t="s">
        <v>11991</v>
      </c>
      <c r="J157" s="6" t="s">
        <v>11990</v>
      </c>
      <c r="K157" s="4">
        <v>-1.0565405000000001</v>
      </c>
      <c r="L157" s="4">
        <v>-1.0831189000000001</v>
      </c>
      <c r="M157" s="4">
        <v>1.7920890504067299</v>
      </c>
      <c r="N157" s="4">
        <v>1.1068396</v>
      </c>
      <c r="O157" s="3">
        <v>349412.49667857197</v>
      </c>
      <c r="P157" s="3">
        <v>11020.4</v>
      </c>
      <c r="Q157" s="15" t="s">
        <v>9951</v>
      </c>
      <c r="R157" s="3" t="s">
        <v>13796</v>
      </c>
      <c r="S157" s="4">
        <f t="shared" si="6"/>
        <v>-0.16995927708409711</v>
      </c>
      <c r="T157" s="3">
        <f t="shared" si="7"/>
        <v>0</v>
      </c>
      <c r="U157" s="3" t="str">
        <f t="shared" si="8"/>
        <v>HIDE</v>
      </c>
      <c r="V157" s="3"/>
    </row>
    <row r="158" spans="1:22" hidden="1">
      <c r="A158" s="3" t="s">
        <v>3395</v>
      </c>
      <c r="B158" s="3" t="s">
        <v>3395</v>
      </c>
      <c r="C158" s="3" t="s">
        <v>8789</v>
      </c>
      <c r="D158" s="3">
        <v>25.22</v>
      </c>
      <c r="E158" s="3">
        <v>25.22</v>
      </c>
      <c r="F158" s="3" t="s">
        <v>9379</v>
      </c>
      <c r="G158" s="3" t="s">
        <v>13836</v>
      </c>
      <c r="H158" s="3" t="s">
        <v>9654</v>
      </c>
      <c r="I158" s="3" t="s">
        <v>11991</v>
      </c>
      <c r="J158" s="6" t="s">
        <v>11990</v>
      </c>
      <c r="K158" s="4" t="s">
        <v>11991</v>
      </c>
      <c r="L158" s="4" t="s">
        <v>11991</v>
      </c>
      <c r="M158" s="4">
        <v>0.70664042616537204</v>
      </c>
      <c r="N158" s="4" t="s">
        <v>11991</v>
      </c>
      <c r="O158" s="3">
        <v>55282.080257142901</v>
      </c>
      <c r="P158" s="3">
        <v>2190.3103448275901</v>
      </c>
      <c r="Q158" s="15" t="s">
        <v>9951</v>
      </c>
      <c r="R158" s="3" t="s">
        <v>11100</v>
      </c>
      <c r="S158" s="4">
        <f t="shared" si="6"/>
        <v>0</v>
      </c>
      <c r="T158" s="3">
        <f t="shared" si="7"/>
        <v>0</v>
      </c>
      <c r="U158" s="3" t="str">
        <f t="shared" si="8"/>
        <v>ARP</v>
      </c>
      <c r="V158" s="3"/>
    </row>
    <row r="159" spans="1:22" hidden="1">
      <c r="A159" s="3" t="s">
        <v>3400</v>
      </c>
      <c r="B159" s="3" t="s">
        <v>3400</v>
      </c>
      <c r="C159" s="3" t="s">
        <v>8794</v>
      </c>
      <c r="D159" s="3">
        <v>23.2742</v>
      </c>
      <c r="E159" s="3">
        <v>23.273199999999999</v>
      </c>
      <c r="F159" s="3" t="s">
        <v>9384</v>
      </c>
      <c r="G159" s="3" t="s">
        <v>13841</v>
      </c>
      <c r="H159" s="3" t="s">
        <v>9616</v>
      </c>
      <c r="I159" s="3" t="s">
        <v>11991</v>
      </c>
      <c r="J159" s="6" t="s">
        <v>11990</v>
      </c>
      <c r="K159" s="4" t="s">
        <v>11991</v>
      </c>
      <c r="L159" s="4" t="s">
        <v>11991</v>
      </c>
      <c r="M159" s="4">
        <v>16.010786511826101</v>
      </c>
      <c r="N159" s="4" t="s">
        <v>11991</v>
      </c>
      <c r="O159" s="3">
        <v>116103.19695714299</v>
      </c>
      <c r="P159" s="3">
        <v>4552.6818181818198</v>
      </c>
      <c r="Q159" s="15" t="s">
        <v>9951</v>
      </c>
      <c r="R159" s="3" t="s">
        <v>10863</v>
      </c>
      <c r="S159" s="4">
        <f t="shared" si="6"/>
        <v>4.2967877215046588E-3</v>
      </c>
      <c r="T159" s="3">
        <f t="shared" si="7"/>
        <v>0</v>
      </c>
      <c r="U159" s="3" t="str">
        <f t="shared" si="8"/>
        <v>FCUS</v>
      </c>
      <c r="V159" s="3"/>
    </row>
    <row r="160" spans="1:22" hidden="1">
      <c r="A160" s="3" t="s">
        <v>3417</v>
      </c>
      <c r="B160" s="3" t="s">
        <v>3417</v>
      </c>
      <c r="C160" s="3" t="s">
        <v>8811</v>
      </c>
      <c r="D160" s="3">
        <v>24.551300000000001</v>
      </c>
      <c r="E160" s="3">
        <v>24.4</v>
      </c>
      <c r="F160" s="3" t="s">
        <v>9401</v>
      </c>
      <c r="G160" s="3" t="s">
        <v>13858</v>
      </c>
      <c r="H160" s="3" t="s">
        <v>9616</v>
      </c>
      <c r="I160" s="3" t="s">
        <v>11991</v>
      </c>
      <c r="J160" s="6" t="s">
        <v>11990</v>
      </c>
      <c r="K160" s="4" t="s">
        <v>11991</v>
      </c>
      <c r="L160" s="4" t="s">
        <v>11991</v>
      </c>
      <c r="M160" s="4">
        <v>5.7504445238865998</v>
      </c>
      <c r="N160" s="4" t="s">
        <v>11991</v>
      </c>
      <c r="O160" s="3">
        <v>92612.359664285701</v>
      </c>
      <c r="P160" s="3">
        <v>5962.2</v>
      </c>
      <c r="Q160" s="15" t="s">
        <v>9951</v>
      </c>
      <c r="R160" s="3" t="s">
        <v>10969</v>
      </c>
      <c r="S160" s="4">
        <f t="shared" si="6"/>
        <v>0.6200819672131257</v>
      </c>
      <c r="T160" s="3">
        <f t="shared" si="7"/>
        <v>0</v>
      </c>
      <c r="U160" s="3" t="str">
        <f t="shared" si="8"/>
        <v>TPMN</v>
      </c>
      <c r="V160" s="3"/>
    </row>
    <row r="161" spans="1:22" hidden="1">
      <c r="A161" s="3" t="s">
        <v>3419</v>
      </c>
      <c r="B161" s="3" t="s">
        <v>3419</v>
      </c>
      <c r="C161" s="3" t="s">
        <v>8813</v>
      </c>
      <c r="D161" s="3">
        <v>99.08</v>
      </c>
      <c r="E161" s="3">
        <v>99.209100000000007</v>
      </c>
      <c r="F161" s="3" t="s">
        <v>9403</v>
      </c>
      <c r="G161" s="3" t="s">
        <v>13860</v>
      </c>
      <c r="H161" s="3" t="s">
        <v>9616</v>
      </c>
      <c r="I161" s="3">
        <v>0.95</v>
      </c>
      <c r="J161" s="6" t="s">
        <v>12047</v>
      </c>
      <c r="K161" s="4">
        <v>0.2144288</v>
      </c>
      <c r="L161" s="4">
        <v>9.4594999999999999E-2</v>
      </c>
      <c r="M161" s="4">
        <v>4.8852962604233303</v>
      </c>
      <c r="N161" s="4">
        <v>0.86864949999999996</v>
      </c>
      <c r="O161" s="3">
        <v>1119.9549857142899</v>
      </c>
      <c r="P161" s="3">
        <v>25.137931034482801</v>
      </c>
      <c r="Q161" s="15" t="s">
        <v>9951</v>
      </c>
      <c r="R161" s="3" t="s">
        <v>10649</v>
      </c>
      <c r="S161" s="4">
        <f t="shared" si="6"/>
        <v>-0.13012919177777865</v>
      </c>
      <c r="T161" s="3">
        <f t="shared" si="7"/>
        <v>0</v>
      </c>
      <c r="U161" s="3" t="str">
        <f t="shared" si="8"/>
        <v>SPAQ</v>
      </c>
      <c r="V161" s="3"/>
    </row>
    <row r="162" spans="1:22" hidden="1">
      <c r="A162" s="3" t="s">
        <v>3430</v>
      </c>
      <c r="B162" s="3" t="s">
        <v>3430</v>
      </c>
      <c r="C162" s="3" t="s">
        <v>8824</v>
      </c>
      <c r="D162" s="3">
        <v>19.9863</v>
      </c>
      <c r="E162" s="3">
        <v>19.96</v>
      </c>
      <c r="F162" s="3" t="s">
        <v>9414</v>
      </c>
      <c r="G162" s="3" t="s">
        <v>13873</v>
      </c>
      <c r="H162" s="3" t="s">
        <v>9654</v>
      </c>
      <c r="I162" s="3">
        <v>0.2</v>
      </c>
      <c r="J162" s="6" t="s">
        <v>11990</v>
      </c>
      <c r="K162" s="4" t="s">
        <v>11991</v>
      </c>
      <c r="L162" s="4" t="s">
        <v>11991</v>
      </c>
      <c r="M162" s="4">
        <v>0.34758546487487801</v>
      </c>
      <c r="N162" s="4" t="s">
        <v>11991</v>
      </c>
      <c r="O162" s="3">
        <v>8032.4744071428604</v>
      </c>
      <c r="P162" s="3">
        <v>574.27777777777806</v>
      </c>
      <c r="Q162" s="15" t="s">
        <v>9951</v>
      </c>
      <c r="R162" s="3" t="s">
        <v>10574</v>
      </c>
      <c r="S162" s="4">
        <f t="shared" si="6"/>
        <v>0.13176352705410371</v>
      </c>
      <c r="T162" s="3">
        <f t="shared" si="7"/>
        <v>0</v>
      </c>
      <c r="U162" s="3" t="str">
        <f t="shared" si="8"/>
        <v>LALT</v>
      </c>
      <c r="V162" s="3"/>
    </row>
    <row r="163" spans="1:22" hidden="1">
      <c r="A163" s="3" t="s">
        <v>3436</v>
      </c>
      <c r="B163" s="3" t="s">
        <v>3436</v>
      </c>
      <c r="C163" s="3" t="s">
        <v>8830</v>
      </c>
      <c r="D163" s="3">
        <v>29.724799999999998</v>
      </c>
      <c r="E163" s="3">
        <v>29.715499999999999</v>
      </c>
      <c r="F163" s="3" t="s">
        <v>9420</v>
      </c>
      <c r="G163" s="3" t="s">
        <v>13879</v>
      </c>
      <c r="H163" s="3" t="s">
        <v>9616</v>
      </c>
      <c r="I163" s="3" t="s">
        <v>11991</v>
      </c>
      <c r="J163" s="6" t="s">
        <v>11990</v>
      </c>
      <c r="K163" s="4" t="s">
        <v>11991</v>
      </c>
      <c r="L163" s="4" t="s">
        <v>11991</v>
      </c>
      <c r="M163" s="4">
        <v>17.886407525909998</v>
      </c>
      <c r="N163" s="4" t="s">
        <v>11991</v>
      </c>
      <c r="O163" s="3">
        <v>104206.22082857099</v>
      </c>
      <c r="P163" s="3">
        <v>2408.6999999999998</v>
      </c>
      <c r="Q163" s="15" t="s">
        <v>9951</v>
      </c>
      <c r="R163" s="3" t="s">
        <v>10863</v>
      </c>
      <c r="S163" s="4">
        <f t="shared" si="6"/>
        <v>3.1296797967389552E-2</v>
      </c>
      <c r="T163" s="3">
        <f t="shared" si="7"/>
        <v>0</v>
      </c>
      <c r="U163" s="3" t="str">
        <f t="shared" si="8"/>
        <v>RYSE</v>
      </c>
      <c r="V163" s="3"/>
    </row>
    <row r="164" spans="1:22" hidden="1">
      <c r="A164" s="3" t="s">
        <v>3442</v>
      </c>
      <c r="B164" s="3" t="s">
        <v>3442</v>
      </c>
      <c r="C164" s="3" t="s">
        <v>8836</v>
      </c>
      <c r="D164" s="3">
        <v>17.34</v>
      </c>
      <c r="E164" s="3">
        <v>17.241700000000002</v>
      </c>
      <c r="F164" s="3" t="s">
        <v>9426</v>
      </c>
      <c r="G164" s="3" t="s">
        <v>13885</v>
      </c>
      <c r="H164" s="3" t="s">
        <v>9654</v>
      </c>
      <c r="I164" s="3" t="s">
        <v>11991</v>
      </c>
      <c r="J164" s="6" t="s">
        <v>11990</v>
      </c>
      <c r="K164" s="4" t="s">
        <v>11991</v>
      </c>
      <c r="L164" s="4" t="s">
        <v>11991</v>
      </c>
      <c r="M164" s="4">
        <v>-13.4946370685355</v>
      </c>
      <c r="N164" s="4" t="s">
        <v>11991</v>
      </c>
      <c r="O164" s="3">
        <v>355976.86458571401</v>
      </c>
      <c r="P164" s="3">
        <v>43552.566666666702</v>
      </c>
      <c r="Q164" s="15" t="s">
        <v>9951</v>
      </c>
      <c r="R164" s="3" t="s">
        <v>10574</v>
      </c>
      <c r="S164" s="4">
        <f t="shared" si="6"/>
        <v>0.57012939559323195</v>
      </c>
      <c r="T164" s="3">
        <f t="shared" si="7"/>
        <v>0</v>
      </c>
      <c r="U164" s="3" t="str">
        <f t="shared" si="8"/>
        <v>RSBT</v>
      </c>
      <c r="V164" s="3"/>
    </row>
    <row r="165" spans="1:22" hidden="1">
      <c r="A165" s="3" t="s">
        <v>3448</v>
      </c>
      <c r="B165" s="3" t="s">
        <v>3448</v>
      </c>
      <c r="C165" s="3" t="s">
        <v>8841</v>
      </c>
      <c r="D165" s="3">
        <v>24.619800000000001</v>
      </c>
      <c r="E165" s="3">
        <v>24.66</v>
      </c>
      <c r="F165" s="3" t="s">
        <v>9432</v>
      </c>
      <c r="G165" s="3" t="s">
        <v>13891</v>
      </c>
      <c r="H165" s="3" t="s">
        <v>9616</v>
      </c>
      <c r="I165" s="3" t="s">
        <v>11991</v>
      </c>
      <c r="J165" s="6" t="s">
        <v>9624</v>
      </c>
      <c r="K165" s="4" t="s">
        <v>11991</v>
      </c>
      <c r="L165" s="4" t="s">
        <v>11991</v>
      </c>
      <c r="M165" s="4">
        <v>5.77288107743066</v>
      </c>
      <c r="N165" s="4" t="s">
        <v>11991</v>
      </c>
      <c r="O165" s="3">
        <v>1969.59167142857</v>
      </c>
      <c r="P165" s="3">
        <v>1090.72</v>
      </c>
      <c r="Q165" s="15" t="s">
        <v>9951</v>
      </c>
      <c r="R165" s="3" t="s">
        <v>10432</v>
      </c>
      <c r="S165" s="4">
        <f t="shared" si="6"/>
        <v>-0.16301703163016495</v>
      </c>
      <c r="T165" s="3">
        <f t="shared" si="7"/>
        <v>1</v>
      </c>
      <c r="U165" s="3" t="str">
        <f t="shared" si="8"/>
        <v>XYLE</v>
      </c>
      <c r="V165" s="3"/>
    </row>
    <row r="166" spans="1:22" hidden="1">
      <c r="A166" s="3" t="s">
        <v>3449</v>
      </c>
      <c r="B166" s="3" t="s">
        <v>3449</v>
      </c>
      <c r="C166" s="3" t="s">
        <v>8842</v>
      </c>
      <c r="D166" s="3">
        <v>25.75</v>
      </c>
      <c r="E166" s="3">
        <v>25.82</v>
      </c>
      <c r="F166" s="3" t="s">
        <v>9433</v>
      </c>
      <c r="G166" s="3" t="s">
        <v>13892</v>
      </c>
      <c r="H166" s="3" t="s">
        <v>9654</v>
      </c>
      <c r="I166" s="3" t="s">
        <v>11991</v>
      </c>
      <c r="J166" s="6" t="s">
        <v>9624</v>
      </c>
      <c r="K166" s="4" t="s">
        <v>11991</v>
      </c>
      <c r="L166" s="4" t="s">
        <v>11991</v>
      </c>
      <c r="M166" s="4">
        <v>14.8201876377974</v>
      </c>
      <c r="N166" s="4" t="s">
        <v>11991</v>
      </c>
      <c r="O166" s="3">
        <v>6724.3699142857104</v>
      </c>
      <c r="P166" s="3">
        <v>222.46666666666701</v>
      </c>
      <c r="Q166" s="15" t="s">
        <v>9951</v>
      </c>
      <c r="R166" s="3" t="s">
        <v>16735</v>
      </c>
      <c r="S166" s="4">
        <f t="shared" si="6"/>
        <v>-0.27110766847405221</v>
      </c>
      <c r="T166" s="3">
        <f t="shared" si="7"/>
        <v>1</v>
      </c>
      <c r="U166" s="3" t="str">
        <f t="shared" si="8"/>
        <v>QYLE</v>
      </c>
      <c r="V166" s="3"/>
    </row>
    <row r="167" spans="1:22" hidden="1">
      <c r="A167" s="3" t="s">
        <v>3454</v>
      </c>
      <c r="B167" s="3" t="s">
        <v>3454</v>
      </c>
      <c r="C167" s="3" t="s">
        <v>8847</v>
      </c>
      <c r="D167" s="3">
        <v>22.171600000000002</v>
      </c>
      <c r="E167" s="3">
        <v>22.18</v>
      </c>
      <c r="F167" s="3" t="s">
        <v>9438</v>
      </c>
      <c r="G167" s="3" t="s">
        <v>13897</v>
      </c>
      <c r="H167" s="3" t="s">
        <v>9616</v>
      </c>
      <c r="I167" s="3" t="s">
        <v>11991</v>
      </c>
      <c r="J167" s="6" t="s">
        <v>11990</v>
      </c>
      <c r="K167" s="4" t="s">
        <v>11991</v>
      </c>
      <c r="L167" s="4" t="s">
        <v>11991</v>
      </c>
      <c r="M167" s="4">
        <v>-11.430511722188401</v>
      </c>
      <c r="N167" s="4" t="s">
        <v>11991</v>
      </c>
      <c r="O167" s="3">
        <v>17114.300407142899</v>
      </c>
      <c r="P167" s="3">
        <v>809.9</v>
      </c>
      <c r="Q167" s="15" t="s">
        <v>9951</v>
      </c>
      <c r="R167" s="3" t="s">
        <v>10432</v>
      </c>
      <c r="S167" s="4">
        <f t="shared" si="6"/>
        <v>-3.7871956717755575E-2</v>
      </c>
      <c r="T167" s="3">
        <f t="shared" si="7"/>
        <v>0</v>
      </c>
      <c r="U167" s="3" t="str">
        <f t="shared" si="8"/>
        <v>SJIM</v>
      </c>
      <c r="V167" s="3"/>
    </row>
    <row r="168" spans="1:22" hidden="1">
      <c r="A168" s="3" t="s">
        <v>3456</v>
      </c>
      <c r="B168" s="3" t="s">
        <v>3456</v>
      </c>
      <c r="C168" s="3" t="s">
        <v>8849</v>
      </c>
      <c r="D168" s="3">
        <v>82.963800000000006</v>
      </c>
      <c r="E168" s="3">
        <v>82.985900000000001</v>
      </c>
      <c r="F168" s="3" t="s">
        <v>9440</v>
      </c>
      <c r="G168" s="3" t="s">
        <v>13899</v>
      </c>
      <c r="H168" s="3" t="s">
        <v>9616</v>
      </c>
      <c r="I168" s="3">
        <v>0.51</v>
      </c>
      <c r="J168" s="6" t="s">
        <v>9782</v>
      </c>
      <c r="K168" s="4">
        <v>4.8002999999999997E-2</v>
      </c>
      <c r="L168" s="4">
        <v>-0.17876330000000001</v>
      </c>
      <c r="M168" s="4">
        <v>7.7832688925187199</v>
      </c>
      <c r="N168" s="4">
        <v>9.2450229000000004</v>
      </c>
      <c r="O168" s="3">
        <v>177484.589421429</v>
      </c>
      <c r="P168" s="3">
        <v>1906.9</v>
      </c>
      <c r="Q168" s="15" t="s">
        <v>9951</v>
      </c>
      <c r="R168" s="3" t="s">
        <v>11910</v>
      </c>
      <c r="S168" s="4">
        <f t="shared" si="6"/>
        <v>-2.6631030090647542E-2</v>
      </c>
      <c r="T168" s="3">
        <f t="shared" si="7"/>
        <v>0</v>
      </c>
      <c r="U168" s="3" t="str">
        <f t="shared" si="8"/>
        <v>CAOS</v>
      </c>
      <c r="V168" s="3"/>
    </row>
    <row r="169" spans="1:22" hidden="1">
      <c r="A169" s="3" t="s">
        <v>3468</v>
      </c>
      <c r="B169" s="3" t="s">
        <v>3468</v>
      </c>
      <c r="C169" s="3" t="s">
        <v>8860</v>
      </c>
      <c r="D169" s="3">
        <v>37.645899999999997</v>
      </c>
      <c r="E169" s="3">
        <v>37.643000000000001</v>
      </c>
      <c r="F169" s="3" t="s">
        <v>9452</v>
      </c>
      <c r="G169" s="3" t="s">
        <v>13911</v>
      </c>
      <c r="H169" s="3" t="s">
        <v>9616</v>
      </c>
      <c r="I169" s="3" t="s">
        <v>11991</v>
      </c>
      <c r="J169" s="6" t="s">
        <v>11990</v>
      </c>
      <c r="K169" s="4" t="s">
        <v>11991</v>
      </c>
      <c r="L169" s="4" t="s">
        <v>11991</v>
      </c>
      <c r="M169" s="4">
        <v>48.296278215601703</v>
      </c>
      <c r="N169" s="4" t="s">
        <v>11991</v>
      </c>
      <c r="O169" s="3">
        <v>568939.88449285703</v>
      </c>
      <c r="P169" s="3">
        <v>10635.2</v>
      </c>
      <c r="Q169" s="15" t="s">
        <v>9951</v>
      </c>
      <c r="R169" s="3" t="s">
        <v>10863</v>
      </c>
      <c r="S169" s="4">
        <f t="shared" si="6"/>
        <v>7.7039555827027439E-3</v>
      </c>
      <c r="T169" s="3">
        <f t="shared" si="7"/>
        <v>0</v>
      </c>
      <c r="U169" s="3" t="str">
        <f t="shared" si="8"/>
        <v>BITC</v>
      </c>
      <c r="V169" s="3"/>
    </row>
    <row r="170" spans="1:22" hidden="1">
      <c r="A170" s="3" t="s">
        <v>3469</v>
      </c>
      <c r="B170" s="3" t="s">
        <v>3469</v>
      </c>
      <c r="C170" s="3" t="s">
        <v>8861</v>
      </c>
      <c r="D170" s="3">
        <v>29.026700000000002</v>
      </c>
      <c r="E170" s="3">
        <v>29.037800000000001</v>
      </c>
      <c r="F170" s="3" t="s">
        <v>9453</v>
      </c>
      <c r="G170" s="3" t="s">
        <v>13912</v>
      </c>
      <c r="H170" s="3" t="s">
        <v>9616</v>
      </c>
      <c r="I170" s="3" t="s">
        <v>11991</v>
      </c>
      <c r="J170" s="6" t="s">
        <v>11990</v>
      </c>
      <c r="K170" s="4" t="s">
        <v>11991</v>
      </c>
      <c r="L170" s="4" t="s">
        <v>11991</v>
      </c>
      <c r="M170" s="4">
        <v>12.245552975126801</v>
      </c>
      <c r="N170" s="4" t="s">
        <v>11991</v>
      </c>
      <c r="O170" s="3">
        <v>67982.853278571405</v>
      </c>
      <c r="P170" s="3">
        <v>2617.5666666666698</v>
      </c>
      <c r="Q170" s="15" t="s">
        <v>9951</v>
      </c>
      <c r="R170" s="3" t="s">
        <v>13796</v>
      </c>
      <c r="S170" s="4">
        <f t="shared" si="6"/>
        <v>-3.8226036407713396E-2</v>
      </c>
      <c r="T170" s="3">
        <f t="shared" si="7"/>
        <v>0</v>
      </c>
      <c r="U170" s="3" t="str">
        <f t="shared" si="8"/>
        <v>BIGB</v>
      </c>
      <c r="V170" s="3"/>
    </row>
    <row r="171" spans="1:22" hidden="1">
      <c r="A171" s="3" t="s">
        <v>3479</v>
      </c>
      <c r="B171" s="3" t="s">
        <v>3479</v>
      </c>
      <c r="C171" s="3" t="s">
        <v>8871</v>
      </c>
      <c r="D171" s="3">
        <v>23.69</v>
      </c>
      <c r="E171" s="3">
        <v>23.66</v>
      </c>
      <c r="F171" s="3" t="s">
        <v>9463</v>
      </c>
      <c r="G171" s="3" t="s">
        <v>13922</v>
      </c>
      <c r="H171" s="3" t="s">
        <v>9616</v>
      </c>
      <c r="I171" s="3" t="s">
        <v>11991</v>
      </c>
      <c r="J171" s="6" t="s">
        <v>11990</v>
      </c>
      <c r="K171" s="4" t="s">
        <v>11991</v>
      </c>
      <c r="L171" s="4" t="s">
        <v>11991</v>
      </c>
      <c r="M171" s="4">
        <v>-4.5408959087564602</v>
      </c>
      <c r="N171" s="4" t="s">
        <v>11991</v>
      </c>
      <c r="O171" s="3">
        <v>105651.227785714</v>
      </c>
      <c r="P171" s="3">
        <v>7595.6333333333296</v>
      </c>
      <c r="Q171" s="15" t="s">
        <v>9951</v>
      </c>
      <c r="R171" s="3" t="s">
        <v>10863</v>
      </c>
      <c r="S171" s="4">
        <f t="shared" si="6"/>
        <v>0.12679628064243928</v>
      </c>
      <c r="T171" s="3">
        <f t="shared" si="7"/>
        <v>0</v>
      </c>
      <c r="U171" s="3" t="str">
        <f t="shared" si="8"/>
        <v>HARD</v>
      </c>
      <c r="V171" s="3"/>
    </row>
    <row r="172" spans="1:22" hidden="1">
      <c r="A172" s="3" t="s">
        <v>3499</v>
      </c>
      <c r="B172" s="3" t="s">
        <v>3499</v>
      </c>
      <c r="C172" s="3" t="s">
        <v>8890</v>
      </c>
      <c r="D172" s="3">
        <v>22.53</v>
      </c>
      <c r="E172" s="3">
        <v>22.535699999999999</v>
      </c>
      <c r="F172" s="3" t="s">
        <v>9482</v>
      </c>
      <c r="G172" s="3" t="s">
        <v>13943</v>
      </c>
      <c r="H172" s="3" t="s">
        <v>9616</v>
      </c>
      <c r="I172" s="3" t="s">
        <v>11991</v>
      </c>
      <c r="J172" s="6" t="s">
        <v>11990</v>
      </c>
      <c r="K172" s="4" t="s">
        <v>11991</v>
      </c>
      <c r="L172" s="4" t="s">
        <v>11991</v>
      </c>
      <c r="M172" s="4">
        <v>50.400534044922303</v>
      </c>
      <c r="N172" s="4" t="s">
        <v>11991</v>
      </c>
      <c r="O172" s="3">
        <v>48362.631628571398</v>
      </c>
      <c r="P172" s="3">
        <v>4236.6333333333296</v>
      </c>
      <c r="Q172" s="15" t="s">
        <v>9951</v>
      </c>
      <c r="R172" s="3" t="s">
        <v>10045</v>
      </c>
      <c r="S172" s="4">
        <f t="shared" si="6"/>
        <v>-2.5293201453681823E-2</v>
      </c>
      <c r="T172" s="3">
        <f t="shared" si="7"/>
        <v>0</v>
      </c>
      <c r="U172" s="3" t="str">
        <f t="shared" si="8"/>
        <v>ZIVB</v>
      </c>
      <c r="V172" s="3"/>
    </row>
    <row r="173" spans="1:22" hidden="1">
      <c r="A173" s="3" t="s">
        <v>3514</v>
      </c>
      <c r="B173" s="3" t="s">
        <v>3514</v>
      </c>
      <c r="C173" s="3" t="s">
        <v>8904</v>
      </c>
      <c r="D173" s="3">
        <v>16.374400000000001</v>
      </c>
      <c r="E173" s="3">
        <v>16.2395</v>
      </c>
      <c r="F173" s="3" t="s">
        <v>9496</v>
      </c>
      <c r="G173" s="3" t="s">
        <v>13958</v>
      </c>
      <c r="H173" s="3" t="s">
        <v>9616</v>
      </c>
      <c r="I173" s="3" t="s">
        <v>11991</v>
      </c>
      <c r="J173" s="6" t="s">
        <v>9624</v>
      </c>
      <c r="K173" s="4" t="s">
        <v>11991</v>
      </c>
      <c r="L173" s="4" t="s">
        <v>11991</v>
      </c>
      <c r="M173" s="4">
        <v>17.546894852479099</v>
      </c>
      <c r="N173" s="4" t="s">
        <v>11991</v>
      </c>
      <c r="O173" s="3">
        <v>201494.08869999999</v>
      </c>
      <c r="P173" s="3">
        <v>9825.7666666666701</v>
      </c>
      <c r="Q173" s="15" t="s">
        <v>9951</v>
      </c>
      <c r="R173" s="3" t="s">
        <v>10863</v>
      </c>
      <c r="S173" s="4">
        <f t="shared" si="6"/>
        <v>0.83069060008006279</v>
      </c>
      <c r="T173" s="3">
        <f t="shared" si="7"/>
        <v>0</v>
      </c>
      <c r="U173" s="3" t="str">
        <f t="shared" si="8"/>
        <v>BWET</v>
      </c>
      <c r="V173" s="3"/>
    </row>
    <row r="174" spans="1:22" hidden="1">
      <c r="A174" s="3" t="s">
        <v>3519</v>
      </c>
      <c r="B174" s="3" t="s">
        <v>3519</v>
      </c>
      <c r="C174" s="3" t="s">
        <v>8909</v>
      </c>
      <c r="D174" s="3">
        <v>34.720599999999997</v>
      </c>
      <c r="E174" s="3">
        <v>34.57</v>
      </c>
      <c r="F174" s="3" t="s">
        <v>9501</v>
      </c>
      <c r="G174" s="3" t="s">
        <v>13963</v>
      </c>
      <c r="H174" s="3" t="s">
        <v>9616</v>
      </c>
      <c r="I174" s="3" t="s">
        <v>11991</v>
      </c>
      <c r="J174" s="6" t="s">
        <v>11990</v>
      </c>
      <c r="K174" s="4" t="s">
        <v>11991</v>
      </c>
      <c r="L174" s="4" t="s">
        <v>11991</v>
      </c>
      <c r="M174" s="4">
        <v>17.302317931857999</v>
      </c>
      <c r="N174" s="4" t="s">
        <v>11991</v>
      </c>
      <c r="O174" s="3">
        <v>13639.774107142901</v>
      </c>
      <c r="P174" s="3">
        <v>407.82352941176498</v>
      </c>
      <c r="Q174" s="15" t="s">
        <v>9951</v>
      </c>
      <c r="R174" s="3" t="s">
        <v>10863</v>
      </c>
      <c r="S174" s="4">
        <f t="shared" si="6"/>
        <v>0.43563783627421804</v>
      </c>
      <c r="T174" s="3">
        <f t="shared" si="7"/>
        <v>0</v>
      </c>
      <c r="U174" s="3" t="str">
        <f t="shared" si="8"/>
        <v>USE</v>
      </c>
      <c r="V174" s="3"/>
    </row>
    <row r="175" spans="1:22" hidden="1">
      <c r="A175" s="3" t="s">
        <v>3538</v>
      </c>
      <c r="B175" s="3" t="s">
        <v>3538</v>
      </c>
      <c r="C175" s="3" t="s">
        <v>8928</v>
      </c>
      <c r="D175" s="3">
        <v>23.18</v>
      </c>
      <c r="E175" s="3">
        <v>23.125800000000002</v>
      </c>
      <c r="F175" s="3" t="s">
        <v>9520</v>
      </c>
      <c r="G175" s="3" t="s">
        <v>13982</v>
      </c>
      <c r="H175" s="3" t="s">
        <v>9616</v>
      </c>
      <c r="I175" s="3" t="s">
        <v>11991</v>
      </c>
      <c r="J175" s="6" t="s">
        <v>9624</v>
      </c>
      <c r="K175" s="4" t="s">
        <v>11991</v>
      </c>
      <c r="L175" s="4" t="s">
        <v>11991</v>
      </c>
      <c r="M175" s="4">
        <v>-6.9636765031015502</v>
      </c>
      <c r="N175" s="4" t="s">
        <v>11991</v>
      </c>
      <c r="O175" s="3">
        <v>4052.1908857142798</v>
      </c>
      <c r="P175" s="3">
        <v>288.3</v>
      </c>
      <c r="Q175" s="15" t="s">
        <v>9951</v>
      </c>
      <c r="R175" s="3" t="s">
        <v>10863</v>
      </c>
      <c r="S175" s="4">
        <f t="shared" si="6"/>
        <v>0.23437027043387912</v>
      </c>
      <c r="T175" s="3">
        <f t="shared" si="7"/>
        <v>0</v>
      </c>
      <c r="U175" s="3" t="str">
        <f t="shared" si="8"/>
        <v>AMPD</v>
      </c>
      <c r="V175" s="3"/>
    </row>
    <row r="176" spans="1:22" hidden="1">
      <c r="A176" s="3" t="s">
        <v>3546</v>
      </c>
      <c r="B176" s="3" t="s">
        <v>3546</v>
      </c>
      <c r="C176" s="3" t="s">
        <v>8936</v>
      </c>
      <c r="D176" s="3">
        <v>29.863900000000001</v>
      </c>
      <c r="E176" s="3">
        <v>29.61</v>
      </c>
      <c r="F176" s="3" t="s">
        <v>9528</v>
      </c>
      <c r="G176" s="3" t="s">
        <v>13990</v>
      </c>
      <c r="H176" s="3" t="s">
        <v>9616</v>
      </c>
      <c r="I176" s="3" t="s">
        <v>11991</v>
      </c>
      <c r="J176" s="6" t="s">
        <v>9624</v>
      </c>
      <c r="K176" s="4" t="s">
        <v>11991</v>
      </c>
      <c r="L176" s="4" t="s">
        <v>11991</v>
      </c>
      <c r="M176" s="4">
        <v>-12.636092476912401</v>
      </c>
      <c r="N176" s="4" t="s">
        <v>11991</v>
      </c>
      <c r="O176" s="3">
        <v>289.91481428571399</v>
      </c>
      <c r="P176" s="3">
        <v>16.347826086956498</v>
      </c>
      <c r="Q176" s="15" t="s">
        <v>9951</v>
      </c>
      <c r="R176" s="3" t="s">
        <v>10863</v>
      </c>
      <c r="S176" s="4">
        <f t="shared" si="6"/>
        <v>0.85748058088484147</v>
      </c>
      <c r="T176" s="3">
        <f t="shared" si="7"/>
        <v>0</v>
      </c>
      <c r="U176" s="3" t="str">
        <f t="shared" si="8"/>
        <v>NTRL</v>
      </c>
      <c r="V176" s="3"/>
    </row>
    <row r="177" spans="1:22" hidden="1">
      <c r="A177" s="3" t="s">
        <v>3559</v>
      </c>
      <c r="B177" s="3" t="s">
        <v>3559</v>
      </c>
      <c r="C177" s="3" t="s">
        <v>8948</v>
      </c>
      <c r="D177" s="3">
        <v>22.512599999999999</v>
      </c>
      <c r="E177" s="3">
        <v>22.5063</v>
      </c>
      <c r="F177" s="3" t="s">
        <v>9541</v>
      </c>
      <c r="G177" s="3" t="s">
        <v>14003</v>
      </c>
      <c r="H177" s="3" t="s">
        <v>9616</v>
      </c>
      <c r="I177" s="3" t="s">
        <v>11991</v>
      </c>
      <c r="J177" s="6" t="s">
        <v>11990</v>
      </c>
      <c r="K177" s="4" t="s">
        <v>11991</v>
      </c>
      <c r="L177" s="4" t="s">
        <v>11991</v>
      </c>
      <c r="M177" s="4">
        <v>9.2481063430444692</v>
      </c>
      <c r="N177" s="4" t="s">
        <v>11991</v>
      </c>
      <c r="O177" s="3">
        <v>31046.649735714302</v>
      </c>
      <c r="P177" s="3">
        <v>2012.2666666666701</v>
      </c>
      <c r="Q177" s="15" t="s">
        <v>9951</v>
      </c>
      <c r="R177" s="3" t="s">
        <v>13796</v>
      </c>
      <c r="S177" s="4">
        <f t="shared" si="6"/>
        <v>2.7992162194583423E-2</v>
      </c>
      <c r="T177" s="3">
        <f t="shared" si="7"/>
        <v>0</v>
      </c>
      <c r="U177" s="3" t="str">
        <f t="shared" si="8"/>
        <v>EVXX</v>
      </c>
      <c r="V177" s="3"/>
    </row>
    <row r="178" spans="1:22" hidden="1">
      <c r="A178" s="3" t="s">
        <v>3562</v>
      </c>
      <c r="B178" s="3" t="s">
        <v>3562</v>
      </c>
      <c r="C178" s="3" t="s">
        <v>8951</v>
      </c>
      <c r="D178" s="3">
        <v>23.94</v>
      </c>
      <c r="E178" s="3">
        <v>23.88</v>
      </c>
      <c r="F178" s="3" t="s">
        <v>9544</v>
      </c>
      <c r="G178" s="3" t="s">
        <v>14006</v>
      </c>
      <c r="H178" s="3" t="s">
        <v>9616</v>
      </c>
      <c r="I178" s="3" t="s">
        <v>11991</v>
      </c>
      <c r="J178" s="6" t="s">
        <v>11990</v>
      </c>
      <c r="K178" s="4" t="s">
        <v>11991</v>
      </c>
      <c r="L178" s="4" t="s">
        <v>11991</v>
      </c>
      <c r="M178" s="4">
        <v>-4.39297124544004</v>
      </c>
      <c r="N178" s="4" t="s">
        <v>11991</v>
      </c>
      <c r="O178" s="3">
        <v>416829.97937857098</v>
      </c>
      <c r="P178" s="3">
        <v>16669.366666666701</v>
      </c>
      <c r="Q178" s="15" t="s">
        <v>9951</v>
      </c>
      <c r="R178" s="3" t="s">
        <v>10969</v>
      </c>
      <c r="S178" s="4">
        <f t="shared" si="6"/>
        <v>0.2512562814070447</v>
      </c>
      <c r="T178" s="3">
        <f t="shared" si="7"/>
        <v>0</v>
      </c>
      <c r="U178" s="3" t="str">
        <f t="shared" si="8"/>
        <v>EQLS</v>
      </c>
      <c r="V178" s="3"/>
    </row>
    <row r="179" spans="1:22" hidden="1">
      <c r="A179" s="3" t="s">
        <v>3570</v>
      </c>
      <c r="B179" s="3" t="s">
        <v>3570</v>
      </c>
      <c r="C179" s="3" t="s">
        <v>8959</v>
      </c>
      <c r="D179" s="3">
        <v>19.789899999999999</v>
      </c>
      <c r="E179" s="3">
        <v>19.8</v>
      </c>
      <c r="F179" s="3" t="s">
        <v>9552</v>
      </c>
      <c r="G179" s="3" t="s">
        <v>14014</v>
      </c>
      <c r="H179" s="3" t="s">
        <v>9616</v>
      </c>
      <c r="I179" s="3" t="s">
        <v>11991</v>
      </c>
      <c r="J179" s="6" t="s">
        <v>11990</v>
      </c>
      <c r="K179" s="4" t="s">
        <v>11991</v>
      </c>
      <c r="L179" s="4" t="s">
        <v>11991</v>
      </c>
      <c r="M179" s="4">
        <v>-7.8765998955410005E-2</v>
      </c>
      <c r="N179" s="4" t="s">
        <v>11991</v>
      </c>
      <c r="O179" s="3">
        <v>2174.1983</v>
      </c>
      <c r="P179" s="3">
        <v>195.30769230769201</v>
      </c>
      <c r="Q179" s="15" t="s">
        <v>9951</v>
      </c>
      <c r="R179" s="3" t="s">
        <v>10432</v>
      </c>
      <c r="S179" s="4">
        <f t="shared" si="6"/>
        <v>-5.1010101010107729E-2</v>
      </c>
      <c r="T179" s="3">
        <f t="shared" si="7"/>
        <v>0</v>
      </c>
      <c r="U179" s="3" t="str">
        <f t="shared" si="8"/>
        <v>FFLS</v>
      </c>
      <c r="V179" s="3"/>
    </row>
    <row r="180" spans="1:22" hidden="1">
      <c r="A180" s="3" t="s">
        <v>3581</v>
      </c>
      <c r="B180" s="3" t="s">
        <v>3581</v>
      </c>
      <c r="C180" s="3" t="s">
        <v>8969</v>
      </c>
      <c r="D180" s="3">
        <v>26.3</v>
      </c>
      <c r="E180" s="3">
        <v>26.404</v>
      </c>
      <c r="F180" s="3" t="s">
        <v>9562</v>
      </c>
      <c r="G180" s="3" t="s">
        <v>14025</v>
      </c>
      <c r="H180" s="3" t="s">
        <v>9616</v>
      </c>
      <c r="I180" s="3" t="s">
        <v>11991</v>
      </c>
      <c r="J180" s="6" t="s">
        <v>9624</v>
      </c>
      <c r="K180" s="4" t="s">
        <v>11991</v>
      </c>
      <c r="L180" s="4" t="s">
        <v>11991</v>
      </c>
      <c r="M180" s="4">
        <v>70.124132395688704</v>
      </c>
      <c r="N180" s="4" t="s">
        <v>11991</v>
      </c>
      <c r="O180" s="3">
        <v>18089026.561428599</v>
      </c>
      <c r="P180" s="3">
        <v>721393.7</v>
      </c>
      <c r="Q180" s="15" t="s">
        <v>9951</v>
      </c>
      <c r="R180" s="3" t="s">
        <v>9952</v>
      </c>
      <c r="S180" s="4">
        <f t="shared" si="6"/>
        <v>-0.39387971519466447</v>
      </c>
      <c r="T180" s="3">
        <f t="shared" si="7"/>
        <v>0</v>
      </c>
      <c r="U180" s="3" t="str">
        <f t="shared" si="8"/>
        <v>BITX</v>
      </c>
      <c r="V180" s="3"/>
    </row>
    <row r="181" spans="1:22" hidden="1">
      <c r="A181" s="3" t="s">
        <v>3599</v>
      </c>
      <c r="B181" s="3" t="s">
        <v>3599</v>
      </c>
      <c r="C181" s="3" t="s">
        <v>8987</v>
      </c>
      <c r="D181" s="3">
        <v>25.41</v>
      </c>
      <c r="E181" s="3">
        <v>25.49</v>
      </c>
      <c r="F181" s="3" t="s">
        <v>9580</v>
      </c>
      <c r="G181" s="3" t="s">
        <v>14043</v>
      </c>
      <c r="H181" s="3" t="s">
        <v>9616</v>
      </c>
      <c r="I181" s="3" t="s">
        <v>11991</v>
      </c>
      <c r="J181" s="6" t="s">
        <v>11990</v>
      </c>
      <c r="K181" s="4" t="s">
        <v>11991</v>
      </c>
      <c r="L181" s="4" t="s">
        <v>11991</v>
      </c>
      <c r="M181" s="4">
        <v>1.5181781851919101</v>
      </c>
      <c r="N181" s="4" t="s">
        <v>11991</v>
      </c>
      <c r="O181" s="3">
        <v>239038.70197857101</v>
      </c>
      <c r="P181" s="3">
        <v>16124.166666666701</v>
      </c>
      <c r="Q181" s="15" t="s">
        <v>9951</v>
      </c>
      <c r="R181" s="3" t="s">
        <v>10574</v>
      </c>
      <c r="S181" s="4">
        <f t="shared" si="6"/>
        <v>-0.3138485680659015</v>
      </c>
      <c r="T181" s="3">
        <f t="shared" si="7"/>
        <v>0</v>
      </c>
      <c r="U181" s="3" t="str">
        <f t="shared" si="8"/>
        <v>QIS</v>
      </c>
      <c r="V181" s="3"/>
    </row>
    <row r="182" spans="1:22" hidden="1">
      <c r="A182" s="3" t="s">
        <v>3619</v>
      </c>
      <c r="B182" s="3" t="s">
        <v>3619</v>
      </c>
      <c r="C182" s="3" t="s">
        <v>9006</v>
      </c>
      <c r="D182" s="3">
        <v>25.869299999999999</v>
      </c>
      <c r="E182" s="3">
        <v>25.86</v>
      </c>
      <c r="F182" s="3" t="s">
        <v>9600</v>
      </c>
      <c r="G182" s="3" t="s">
        <v>16738</v>
      </c>
      <c r="H182" s="3" t="s">
        <v>9616</v>
      </c>
      <c r="I182" s="3" t="s">
        <v>11991</v>
      </c>
      <c r="J182" s="6" t="s">
        <v>9624</v>
      </c>
      <c r="K182" s="4" t="s">
        <v>11991</v>
      </c>
      <c r="L182" s="4" t="s">
        <v>11991</v>
      </c>
      <c r="M182" s="4">
        <v>1.2375629684209899</v>
      </c>
      <c r="N182" s="4" t="s">
        <v>11991</v>
      </c>
      <c r="O182" s="3">
        <v>663.60446428571402</v>
      </c>
      <c r="P182" s="3">
        <v>25.821428571428601</v>
      </c>
      <c r="Q182" s="15" t="s">
        <v>9951</v>
      </c>
      <c r="R182" s="3" t="s">
        <v>10432</v>
      </c>
      <c r="S182" s="4">
        <f t="shared" si="6"/>
        <v>3.5962877030161031E-2</v>
      </c>
      <c r="T182" s="3">
        <f t="shared" si="7"/>
        <v>0</v>
      </c>
      <c r="U182" s="3" t="str">
        <f t="shared" si="8"/>
        <v>DYLG</v>
      </c>
      <c r="V182" s="3"/>
    </row>
    <row r="183" spans="1:22" hidden="1">
      <c r="A183" s="3" t="s">
        <v>3630</v>
      </c>
      <c r="B183" s="3" t="s">
        <v>3630</v>
      </c>
      <c r="C183" s="3" t="s">
        <v>9017</v>
      </c>
      <c r="D183" s="3">
        <v>20.693200000000001</v>
      </c>
      <c r="E183" s="3">
        <v>20.692299999999999</v>
      </c>
      <c r="F183" s="3" t="s">
        <v>9611</v>
      </c>
      <c r="G183" s="3" t="s">
        <v>14064</v>
      </c>
      <c r="H183" s="3" t="s">
        <v>9616</v>
      </c>
      <c r="I183" s="3" t="s">
        <v>11991</v>
      </c>
      <c r="J183" s="6" t="s">
        <v>11990</v>
      </c>
      <c r="K183" s="4" t="s">
        <v>11991</v>
      </c>
      <c r="L183" s="4" t="s">
        <v>11991</v>
      </c>
      <c r="M183" s="4">
        <v>3.5389949931136799</v>
      </c>
      <c r="N183" s="4" t="s">
        <v>11991</v>
      </c>
      <c r="O183" s="3">
        <v>11281.0333642857</v>
      </c>
      <c r="P183" s="3">
        <v>877.25</v>
      </c>
      <c r="Q183" s="15" t="s">
        <v>9951</v>
      </c>
      <c r="R183" s="3" t="s">
        <v>13796</v>
      </c>
      <c r="S183" s="4">
        <f t="shared" si="6"/>
        <v>4.3494439960828678E-3</v>
      </c>
      <c r="T183" s="3">
        <f t="shared" si="7"/>
        <v>0</v>
      </c>
      <c r="U183" s="3" t="str">
        <f t="shared" si="8"/>
        <v>HF</v>
      </c>
      <c r="V183" s="3"/>
    </row>
    <row r="184" spans="1:22" hidden="1">
      <c r="A184" s="3" t="s">
        <v>15954</v>
      </c>
      <c r="B184" s="3" t="s">
        <v>15954</v>
      </c>
      <c r="C184" s="3" t="s">
        <v>16240</v>
      </c>
      <c r="D184" s="3">
        <v>20.142299999999999</v>
      </c>
      <c r="E184" s="3">
        <v>20.14</v>
      </c>
      <c r="F184" s="3" t="s">
        <v>16489</v>
      </c>
      <c r="G184" s="3" t="s">
        <v>16762</v>
      </c>
      <c r="H184" s="3" t="s">
        <v>9616</v>
      </c>
      <c r="I184" s="3" t="s">
        <v>11991</v>
      </c>
      <c r="J184" s="6" t="s">
        <v>11990</v>
      </c>
      <c r="K184" s="4" t="s">
        <v>11991</v>
      </c>
      <c r="L184" s="4" t="s">
        <v>11991</v>
      </c>
      <c r="M184" s="4">
        <v>-21.189225989886101</v>
      </c>
      <c r="N184" s="4" t="s">
        <v>11991</v>
      </c>
      <c r="O184" s="3">
        <v>34743.2715214286</v>
      </c>
      <c r="P184" s="3">
        <v>1341.2</v>
      </c>
      <c r="Q184" s="15" t="s">
        <v>9951</v>
      </c>
      <c r="R184" s="3" t="s">
        <v>10045</v>
      </c>
      <c r="S184" s="4">
        <f t="shared" si="6"/>
        <v>1.1420059582910588E-2</v>
      </c>
      <c r="T184" s="3">
        <f t="shared" si="7"/>
        <v>0</v>
      </c>
      <c r="U184" s="3" t="str">
        <f t="shared" si="8"/>
        <v>AMDS</v>
      </c>
      <c r="V184" s="3"/>
    </row>
    <row r="185" spans="1:22" hidden="1">
      <c r="A185" s="3" t="s">
        <v>15955</v>
      </c>
      <c r="B185" s="3" t="s">
        <v>15955</v>
      </c>
      <c r="C185" s="3" t="s">
        <v>16241</v>
      </c>
      <c r="D185" s="3">
        <v>23.3</v>
      </c>
      <c r="E185" s="3">
        <v>23.48</v>
      </c>
      <c r="F185" s="3" t="s">
        <v>16490</v>
      </c>
      <c r="G185" s="3" t="s">
        <v>16763</v>
      </c>
      <c r="H185" s="3" t="s">
        <v>9616</v>
      </c>
      <c r="I185" s="3" t="s">
        <v>11991</v>
      </c>
      <c r="J185" s="6" t="s">
        <v>11990</v>
      </c>
      <c r="K185" s="4" t="s">
        <v>11991</v>
      </c>
      <c r="L185" s="4" t="s">
        <v>11991</v>
      </c>
      <c r="M185" s="4">
        <v>-10.4097695653403</v>
      </c>
      <c r="N185" s="4" t="s">
        <v>11991</v>
      </c>
      <c r="O185" s="3">
        <v>800999.82349285705</v>
      </c>
      <c r="P185" s="3">
        <v>31146.0333333333</v>
      </c>
      <c r="Q185" s="15" t="s">
        <v>9951</v>
      </c>
      <c r="R185" s="3" t="s">
        <v>10045</v>
      </c>
      <c r="S185" s="4">
        <f t="shared" si="6"/>
        <v>-0.76660988074957293</v>
      </c>
      <c r="T185" s="3">
        <f t="shared" si="7"/>
        <v>0</v>
      </c>
      <c r="U185" s="3" t="str">
        <f t="shared" si="8"/>
        <v>NVD</v>
      </c>
      <c r="V185" s="3"/>
    </row>
    <row r="186" spans="1:22" hidden="1">
      <c r="A186" s="3" t="s">
        <v>15957</v>
      </c>
      <c r="B186" s="3" t="s">
        <v>15957</v>
      </c>
      <c r="C186" s="3" t="s">
        <v>16243</v>
      </c>
      <c r="D186" s="3">
        <v>20.57</v>
      </c>
      <c r="E186" s="3">
        <v>20.518699999999999</v>
      </c>
      <c r="F186" s="3" t="s">
        <v>16492</v>
      </c>
      <c r="G186" s="3" t="s">
        <v>16765</v>
      </c>
      <c r="H186" s="3" t="s">
        <v>9616</v>
      </c>
      <c r="I186" s="3" t="s">
        <v>11991</v>
      </c>
      <c r="J186" s="6" t="s">
        <v>11990</v>
      </c>
      <c r="K186" s="4" t="s">
        <v>11991</v>
      </c>
      <c r="L186" s="4" t="s">
        <v>11991</v>
      </c>
      <c r="M186" s="4">
        <v>2.67495015157317</v>
      </c>
      <c r="N186" s="4" t="s">
        <v>11991</v>
      </c>
      <c r="O186" s="3">
        <v>3508.2384857142902</v>
      </c>
      <c r="P186" s="3">
        <v>138.86206896551701</v>
      </c>
      <c r="Q186" s="15" t="s">
        <v>9951</v>
      </c>
      <c r="R186" s="3" t="s">
        <v>10432</v>
      </c>
      <c r="S186" s="4">
        <f t="shared" si="6"/>
        <v>0.25001583921009246</v>
      </c>
      <c r="T186" s="3">
        <f t="shared" si="7"/>
        <v>0</v>
      </c>
      <c r="U186" s="3" t="str">
        <f t="shared" si="8"/>
        <v>CVRD</v>
      </c>
      <c r="V186" s="3"/>
    </row>
    <row r="187" spans="1:22" hidden="1">
      <c r="A187" s="3" t="s">
        <v>15959</v>
      </c>
      <c r="B187" s="3" t="s">
        <v>15959</v>
      </c>
      <c r="C187" s="3" t="s">
        <v>16245</v>
      </c>
      <c r="D187" s="3">
        <v>20.432600000000001</v>
      </c>
      <c r="E187" s="3">
        <v>20.41</v>
      </c>
      <c r="F187" s="3" t="s">
        <v>16494</v>
      </c>
      <c r="G187" s="3" t="s">
        <v>16767</v>
      </c>
      <c r="H187" s="3" t="s">
        <v>9616</v>
      </c>
      <c r="I187" s="3" t="s">
        <v>11991</v>
      </c>
      <c r="J187" s="6" t="s">
        <v>11990</v>
      </c>
      <c r="K187" s="4" t="s">
        <v>11991</v>
      </c>
      <c r="L187" s="4" t="s">
        <v>11991</v>
      </c>
      <c r="M187" s="4">
        <v>-17.226320542730001</v>
      </c>
      <c r="N187" s="4" t="s">
        <v>11991</v>
      </c>
      <c r="O187" s="3">
        <v>211357.81477857099</v>
      </c>
      <c r="P187" s="3">
        <v>13611.8</v>
      </c>
      <c r="Q187" s="15" t="s">
        <v>9951</v>
      </c>
      <c r="R187" s="3" t="s">
        <v>10045</v>
      </c>
      <c r="S187" s="4">
        <f t="shared" si="6"/>
        <v>0.11073003429691632</v>
      </c>
      <c r="T187" s="3">
        <f t="shared" si="7"/>
        <v>0</v>
      </c>
      <c r="U187" s="3" t="str">
        <f t="shared" si="8"/>
        <v>TSDD</v>
      </c>
      <c r="V187" s="3"/>
    </row>
    <row r="188" spans="1:22" hidden="1">
      <c r="A188" s="3" t="s">
        <v>15973</v>
      </c>
      <c r="B188" s="3" t="s">
        <v>15973</v>
      </c>
      <c r="C188" s="3" t="s">
        <v>16259</v>
      </c>
      <c r="D188" s="3">
        <v>23.93</v>
      </c>
      <c r="E188" s="3">
        <v>23.91</v>
      </c>
      <c r="F188" s="3" t="s">
        <v>16508</v>
      </c>
      <c r="G188" s="3" t="s">
        <v>16783</v>
      </c>
      <c r="H188" s="3" t="s">
        <v>9654</v>
      </c>
      <c r="I188" s="3" t="s">
        <v>11991</v>
      </c>
      <c r="J188" s="6" t="s">
        <v>11990</v>
      </c>
      <c r="K188" s="4" t="s">
        <v>11991</v>
      </c>
      <c r="L188" s="4" t="s">
        <v>11991</v>
      </c>
      <c r="M188" s="4">
        <v>-4.6450188678955504</v>
      </c>
      <c r="N188" s="4" t="s">
        <v>11991</v>
      </c>
      <c r="O188" s="3">
        <v>125933.805914286</v>
      </c>
      <c r="P188" s="3">
        <v>4534.7666666666701</v>
      </c>
      <c r="Q188" s="15" t="s">
        <v>9951</v>
      </c>
      <c r="R188" s="3" t="s">
        <v>10863</v>
      </c>
      <c r="S188" s="4">
        <f t="shared" si="6"/>
        <v>8.3647009619404328E-2</v>
      </c>
      <c r="T188" s="3">
        <f t="shared" si="7"/>
        <v>0</v>
      </c>
      <c r="U188" s="3" t="str">
        <f t="shared" si="8"/>
        <v>AHLT</v>
      </c>
      <c r="V188" s="3"/>
    </row>
    <row r="189" spans="1:22" hidden="1">
      <c r="A189" s="3" t="s">
        <v>15979</v>
      </c>
      <c r="B189" s="3" t="s">
        <v>15979</v>
      </c>
      <c r="C189" s="3" t="s">
        <v>16264</v>
      </c>
      <c r="D189" s="3">
        <v>19.695399999999999</v>
      </c>
      <c r="E189" s="3">
        <v>19.611899999999999</v>
      </c>
      <c r="F189" s="3" t="s">
        <v>16514</v>
      </c>
      <c r="G189" s="3" t="s">
        <v>16789</v>
      </c>
      <c r="H189" s="3" t="s">
        <v>9616</v>
      </c>
      <c r="I189" s="3" t="s">
        <v>11991</v>
      </c>
      <c r="J189" s="6" t="s">
        <v>11990</v>
      </c>
      <c r="K189" s="4" t="s">
        <v>11991</v>
      </c>
      <c r="L189" s="4" t="s">
        <v>11991</v>
      </c>
      <c r="M189" s="4">
        <v>-1.93340868495646</v>
      </c>
      <c r="N189" s="4" t="s">
        <v>11991</v>
      </c>
      <c r="O189" s="3">
        <v>581592.06246428599</v>
      </c>
      <c r="P189" s="3">
        <v>37019.699999999997</v>
      </c>
      <c r="Q189" s="15" t="s">
        <v>9951</v>
      </c>
      <c r="R189" s="3" t="s">
        <v>10574</v>
      </c>
      <c r="S189" s="4">
        <f t="shared" si="6"/>
        <v>0.42576190986085388</v>
      </c>
      <c r="T189" s="3">
        <f t="shared" si="7"/>
        <v>0</v>
      </c>
      <c r="U189" s="3" t="str">
        <f t="shared" si="8"/>
        <v>RSST</v>
      </c>
      <c r="V189" s="3"/>
    </row>
    <row r="190" spans="1:22" hidden="1">
      <c r="A190" s="3" t="s">
        <v>15987</v>
      </c>
      <c r="B190" s="3" t="s">
        <v>15987</v>
      </c>
      <c r="C190" s="3" t="s">
        <v>16272</v>
      </c>
      <c r="D190" s="3">
        <v>23.34</v>
      </c>
      <c r="E190" s="3">
        <v>23.344000000000001</v>
      </c>
      <c r="F190" s="3" t="s">
        <v>16522</v>
      </c>
      <c r="G190" s="3" t="s">
        <v>16799</v>
      </c>
      <c r="H190" s="3" t="s">
        <v>9654</v>
      </c>
      <c r="I190" s="3" t="s">
        <v>11991</v>
      </c>
      <c r="J190" s="6" t="s">
        <v>11990</v>
      </c>
      <c r="K190" s="4" t="s">
        <v>11991</v>
      </c>
      <c r="L190" s="4" t="s">
        <v>11991</v>
      </c>
      <c r="M190" s="4">
        <v>-5.1895514456214196</v>
      </c>
      <c r="N190" s="4" t="s">
        <v>11991</v>
      </c>
      <c r="O190" s="3">
        <v>723455.91282142897</v>
      </c>
      <c r="P190" s="3">
        <v>23464.566666666698</v>
      </c>
      <c r="Q190" s="15" t="s">
        <v>9951</v>
      </c>
      <c r="R190" s="3" t="s">
        <v>10045</v>
      </c>
      <c r="S190" s="4">
        <f t="shared" si="6"/>
        <v>-1.7135023989039305E-2</v>
      </c>
      <c r="T190" s="3">
        <f t="shared" si="7"/>
        <v>0</v>
      </c>
      <c r="U190" s="3" t="str">
        <f t="shared" si="8"/>
        <v>NVDD</v>
      </c>
      <c r="V190" s="3"/>
    </row>
    <row r="191" spans="1:22" hidden="1">
      <c r="A191" s="3" t="s">
        <v>16032</v>
      </c>
      <c r="B191" s="3" t="s">
        <v>16032</v>
      </c>
      <c r="C191" s="3" t="s">
        <v>16317</v>
      </c>
      <c r="D191" s="3">
        <v>26.1648</v>
      </c>
      <c r="E191" s="3">
        <v>26.158899999999999</v>
      </c>
      <c r="F191" s="3" t="s">
        <v>16567</v>
      </c>
      <c r="G191" s="3" t="s">
        <v>16846</v>
      </c>
      <c r="H191" s="3" t="s">
        <v>9616</v>
      </c>
      <c r="I191" s="3" t="s">
        <v>11991</v>
      </c>
      <c r="J191" s="6" t="s">
        <v>11990</v>
      </c>
      <c r="K191" s="4" t="s">
        <v>11991</v>
      </c>
      <c r="L191" s="4" t="s">
        <v>11991</v>
      </c>
      <c r="M191" s="4">
        <v>6.8686170492378897</v>
      </c>
      <c r="N191" s="4" t="s">
        <v>11991</v>
      </c>
      <c r="O191" s="3">
        <v>358140.39276428602</v>
      </c>
      <c r="P191" s="3">
        <v>11434.9333333333</v>
      </c>
      <c r="Q191" s="15" t="s">
        <v>9951</v>
      </c>
      <c r="R191" s="3" t="s">
        <v>10432</v>
      </c>
      <c r="S191" s="4">
        <f t="shared" si="6"/>
        <v>2.2554465210694871E-2</v>
      </c>
      <c r="T191" s="3">
        <f t="shared" si="7"/>
        <v>0</v>
      </c>
      <c r="U191" s="3" t="str">
        <f t="shared" si="8"/>
        <v>BALI</v>
      </c>
      <c r="V191" s="3"/>
    </row>
    <row r="192" spans="1:22" hidden="1">
      <c r="A192" s="3" t="s">
        <v>16054</v>
      </c>
      <c r="B192" s="3" t="s">
        <v>16054</v>
      </c>
      <c r="C192" s="3" t="s">
        <v>16339</v>
      </c>
      <c r="D192" s="3">
        <v>21.99</v>
      </c>
      <c r="E192" s="3">
        <v>21.952999999999999</v>
      </c>
      <c r="F192" s="3" t="s">
        <v>16589</v>
      </c>
      <c r="G192" s="3" t="s">
        <v>16869</v>
      </c>
      <c r="H192" s="3" t="s">
        <v>9616</v>
      </c>
      <c r="I192" s="3" t="s">
        <v>11991</v>
      </c>
      <c r="J192" s="6" t="s">
        <v>11990</v>
      </c>
      <c r="K192" s="4" t="s">
        <v>11991</v>
      </c>
      <c r="L192" s="4" t="s">
        <v>11991</v>
      </c>
      <c r="M192" s="4">
        <v>30.737217598097399</v>
      </c>
      <c r="N192" s="4" t="s">
        <v>11991</v>
      </c>
      <c r="O192" s="3">
        <v>234297.379592857</v>
      </c>
      <c r="P192" s="3">
        <v>14310.0666666667</v>
      </c>
      <c r="Q192" s="15" t="s">
        <v>9951</v>
      </c>
      <c r="R192" s="3" t="s">
        <v>9952</v>
      </c>
      <c r="S192" s="4">
        <f t="shared" si="6"/>
        <v>0.16854188493599523</v>
      </c>
      <c r="T192" s="3">
        <f t="shared" si="7"/>
        <v>0</v>
      </c>
      <c r="U192" s="3" t="str">
        <f t="shared" si="8"/>
        <v>EFUT</v>
      </c>
      <c r="V192" s="3"/>
    </row>
    <row r="193" spans="1:22" hidden="1">
      <c r="A193" s="3" t="s">
        <v>16055</v>
      </c>
      <c r="B193" s="3" t="s">
        <v>16055</v>
      </c>
      <c r="C193" s="3" t="s">
        <v>16340</v>
      </c>
      <c r="D193" s="3">
        <v>56.396299999999997</v>
      </c>
      <c r="E193" s="3">
        <v>56.317399999999999</v>
      </c>
      <c r="F193" s="3" t="s">
        <v>16590</v>
      </c>
      <c r="G193" s="3" t="s">
        <v>16870</v>
      </c>
      <c r="H193" s="3" t="s">
        <v>9616</v>
      </c>
      <c r="I193" s="3" t="s">
        <v>11991</v>
      </c>
      <c r="J193" s="6" t="s">
        <v>11990</v>
      </c>
      <c r="K193" s="4" t="s">
        <v>11991</v>
      </c>
      <c r="L193" s="4" t="s">
        <v>11991</v>
      </c>
      <c r="M193" s="4">
        <v>40.540385576407203</v>
      </c>
      <c r="N193" s="4" t="s">
        <v>11991</v>
      </c>
      <c r="O193" s="3">
        <v>1226245.57074286</v>
      </c>
      <c r="P193" s="3">
        <v>18681.233333333301</v>
      </c>
      <c r="Q193" s="15" t="s">
        <v>9951</v>
      </c>
      <c r="R193" s="3" t="s">
        <v>9952</v>
      </c>
      <c r="S193" s="4">
        <f t="shared" si="6"/>
        <v>0.14009879717458068</v>
      </c>
      <c r="T193" s="3">
        <f t="shared" si="7"/>
        <v>0</v>
      </c>
      <c r="U193" s="3" t="str">
        <f t="shared" si="8"/>
        <v>EETH</v>
      </c>
      <c r="V193" s="3"/>
    </row>
    <row r="194" spans="1:22" hidden="1">
      <c r="A194" s="3" t="s">
        <v>16056</v>
      </c>
      <c r="B194" s="3" t="s">
        <v>16056</v>
      </c>
      <c r="C194" s="3" t="s">
        <v>16341</v>
      </c>
      <c r="D194" s="3">
        <v>35.379899999999999</v>
      </c>
      <c r="E194" s="3">
        <v>35.335999999999999</v>
      </c>
      <c r="F194" s="3" t="s">
        <v>16591</v>
      </c>
      <c r="G194" s="3" t="s">
        <v>16871</v>
      </c>
      <c r="H194" s="3" t="s">
        <v>9616</v>
      </c>
      <c r="I194" s="3" t="s">
        <v>11991</v>
      </c>
      <c r="J194" s="6" t="s">
        <v>11990</v>
      </c>
      <c r="K194" s="4" t="s">
        <v>11991</v>
      </c>
      <c r="L194" s="4" t="s">
        <v>11991</v>
      </c>
      <c r="M194" s="4">
        <v>41.149787556601702</v>
      </c>
      <c r="N194" s="4" t="s">
        <v>11991</v>
      </c>
      <c r="O194" s="3">
        <v>100967.077985714</v>
      </c>
      <c r="P194" s="3">
        <v>2687.1666666666702</v>
      </c>
      <c r="Q194" s="15" t="s">
        <v>9951</v>
      </c>
      <c r="R194" s="3" t="s">
        <v>9952</v>
      </c>
      <c r="S194" s="4">
        <f t="shared" si="6"/>
        <v>0.12423590672402285</v>
      </c>
      <c r="T194" s="3">
        <f t="shared" si="7"/>
        <v>0</v>
      </c>
      <c r="U194" s="3" t="str">
        <f t="shared" si="8"/>
        <v>AETH</v>
      </c>
      <c r="V194" s="3"/>
    </row>
    <row r="195" spans="1:22" hidden="1">
      <c r="A195" s="3" t="s">
        <v>16059</v>
      </c>
      <c r="B195" s="3" t="s">
        <v>16059</v>
      </c>
      <c r="C195" s="3" t="s">
        <v>16344</v>
      </c>
      <c r="D195" s="3">
        <v>60.075000000000003</v>
      </c>
      <c r="E195" s="3">
        <v>60.039099999999998</v>
      </c>
      <c r="F195" s="3" t="s">
        <v>16594</v>
      </c>
      <c r="G195" s="3" t="s">
        <v>16874</v>
      </c>
      <c r="H195" s="3" t="s">
        <v>9616</v>
      </c>
      <c r="I195" s="3" t="s">
        <v>11991</v>
      </c>
      <c r="J195" s="6" t="s">
        <v>11990</v>
      </c>
      <c r="K195" s="4" t="s">
        <v>11991</v>
      </c>
      <c r="L195" s="4" t="s">
        <v>11991</v>
      </c>
      <c r="M195" s="4">
        <v>47.954545236782302</v>
      </c>
      <c r="N195" s="4" t="s">
        <v>11991</v>
      </c>
      <c r="O195" s="3">
        <v>33202.6344285714</v>
      </c>
      <c r="P195" s="3">
        <v>603.06666666666695</v>
      </c>
      <c r="Q195" s="15" t="s">
        <v>9951</v>
      </c>
      <c r="R195" s="3" t="s">
        <v>9952</v>
      </c>
      <c r="S195" s="4">
        <f t="shared" ref="S195:S258" si="9">(D195-E195)/E195*100</f>
        <v>5.9794367337293777E-2</v>
      </c>
      <c r="T195" s="3">
        <f t="shared" ref="T195:T258" si="10">IF(ISNUMBER(FIND($T$2,C195)),1,0)</f>
        <v>0</v>
      </c>
      <c r="U195" s="3" t="str">
        <f t="shared" ref="U195:U258" si="11">IF(LEFT(B195,1)="@",RIGHT(B195,LEN(B195)-1),RIGHT(B195,LEN(B195)-2))</f>
        <v>BETE</v>
      </c>
      <c r="V195" s="3"/>
    </row>
    <row r="196" spans="1:22" hidden="1">
      <c r="A196" s="3" t="s">
        <v>16060</v>
      </c>
      <c r="B196" s="3" t="s">
        <v>16060</v>
      </c>
      <c r="C196" s="3" t="s">
        <v>16345</v>
      </c>
      <c r="D196" s="3">
        <v>61.904200000000003</v>
      </c>
      <c r="E196" s="3">
        <v>61.920900000000003</v>
      </c>
      <c r="F196" s="3" t="s">
        <v>16595</v>
      </c>
      <c r="G196" s="3" t="s">
        <v>16875</v>
      </c>
      <c r="H196" s="3" t="s">
        <v>9616</v>
      </c>
      <c r="I196" s="3" t="s">
        <v>11991</v>
      </c>
      <c r="J196" s="6" t="s">
        <v>11990</v>
      </c>
      <c r="K196" s="4" t="s">
        <v>11991</v>
      </c>
      <c r="L196" s="4" t="s">
        <v>11991</v>
      </c>
      <c r="M196" s="4">
        <v>51.618300918954702</v>
      </c>
      <c r="N196" s="4" t="s">
        <v>11991</v>
      </c>
      <c r="O196" s="3">
        <v>170351.726</v>
      </c>
      <c r="P196" s="3">
        <v>1904.2666666666701</v>
      </c>
      <c r="Q196" s="15" t="s">
        <v>9951</v>
      </c>
      <c r="R196" s="3" t="s">
        <v>9952</v>
      </c>
      <c r="S196" s="4">
        <f t="shared" si="9"/>
        <v>-2.6969892233478773E-2</v>
      </c>
      <c r="T196" s="3">
        <f t="shared" si="10"/>
        <v>0</v>
      </c>
      <c r="U196" s="3" t="str">
        <f t="shared" si="11"/>
        <v>BETH</v>
      </c>
      <c r="V196" s="3"/>
    </row>
    <row r="197" spans="1:22" hidden="1">
      <c r="A197" s="3" t="s">
        <v>16061</v>
      </c>
      <c r="B197" s="3" t="s">
        <v>16061</v>
      </c>
      <c r="C197" s="3" t="s">
        <v>16346</v>
      </c>
      <c r="D197" s="3">
        <v>37.8934</v>
      </c>
      <c r="E197" s="3">
        <v>37.869</v>
      </c>
      <c r="F197" s="3" t="s">
        <v>16596</v>
      </c>
      <c r="G197" s="3" t="s">
        <v>16876</v>
      </c>
      <c r="H197" s="3" t="s">
        <v>9616</v>
      </c>
      <c r="I197" s="3" t="s">
        <v>11991</v>
      </c>
      <c r="J197" s="6" t="s">
        <v>11990</v>
      </c>
      <c r="K197" s="4" t="s">
        <v>11991</v>
      </c>
      <c r="L197" s="4" t="s">
        <v>11991</v>
      </c>
      <c r="M197" s="4">
        <v>48.668615257861298</v>
      </c>
      <c r="N197" s="4" t="s">
        <v>11991</v>
      </c>
      <c r="O197" s="3">
        <v>137510.326907143</v>
      </c>
      <c r="P197" s="3">
        <v>4180.8666666666704</v>
      </c>
      <c r="Q197" s="15" t="s">
        <v>9951</v>
      </c>
      <c r="R197" s="3" t="s">
        <v>9952</v>
      </c>
      <c r="S197" s="4">
        <f t="shared" si="9"/>
        <v>6.4432649396604022E-2</v>
      </c>
      <c r="T197" s="3">
        <f t="shared" si="10"/>
        <v>0</v>
      </c>
      <c r="U197" s="3" t="str">
        <f t="shared" si="11"/>
        <v>BTOP</v>
      </c>
      <c r="V197" s="3"/>
    </row>
    <row r="198" spans="1:22" hidden="1">
      <c r="A198" s="3" t="s">
        <v>16083</v>
      </c>
      <c r="B198" s="3" t="s">
        <v>16083</v>
      </c>
      <c r="C198" s="3" t="s">
        <v>16368</v>
      </c>
      <c r="D198" s="3">
        <v>27.07</v>
      </c>
      <c r="E198" s="3">
        <v>27.12</v>
      </c>
      <c r="F198" s="3" t="s">
        <v>16618</v>
      </c>
      <c r="G198" s="3" t="s">
        <v>16900</v>
      </c>
      <c r="H198" s="3" t="s">
        <v>9616</v>
      </c>
      <c r="I198" s="3" t="s">
        <v>11991</v>
      </c>
      <c r="J198" s="6" t="s">
        <v>11990</v>
      </c>
      <c r="K198" s="4" t="s">
        <v>11991</v>
      </c>
      <c r="L198" s="4" t="s">
        <v>11991</v>
      </c>
      <c r="M198" s="4">
        <v>-23.799926248912701</v>
      </c>
      <c r="N198" s="4" t="s">
        <v>11991</v>
      </c>
      <c r="O198" s="3">
        <v>1477394.2457142901</v>
      </c>
      <c r="P198" s="3">
        <v>54506.8</v>
      </c>
      <c r="Q198" s="15" t="s">
        <v>9951</v>
      </c>
      <c r="R198" s="3" t="s">
        <v>10045</v>
      </c>
      <c r="S198" s="4">
        <f t="shared" si="9"/>
        <v>-0.18436578171091708</v>
      </c>
      <c r="T198" s="3">
        <f t="shared" si="10"/>
        <v>0</v>
      </c>
      <c r="U198" s="3" t="str">
        <f t="shared" si="11"/>
        <v>TSLZ</v>
      </c>
      <c r="V198" s="3"/>
    </row>
    <row r="199" spans="1:22" hidden="1">
      <c r="A199" s="3" t="s">
        <v>16090</v>
      </c>
      <c r="B199" s="3" t="s">
        <v>16090</v>
      </c>
      <c r="C199" s="3" t="s">
        <v>16375</v>
      </c>
      <c r="D199" s="3">
        <v>22.730699999999999</v>
      </c>
      <c r="E199" s="3">
        <v>22.75</v>
      </c>
      <c r="F199" s="3" t="s">
        <v>16625</v>
      </c>
      <c r="G199" s="3" t="s">
        <v>16908</v>
      </c>
      <c r="H199" s="3" t="s">
        <v>9616</v>
      </c>
      <c r="I199" s="3" t="s">
        <v>11991</v>
      </c>
      <c r="J199" s="6" t="s">
        <v>11990</v>
      </c>
      <c r="K199" s="4" t="s">
        <v>11991</v>
      </c>
      <c r="L199" s="4" t="s">
        <v>11991</v>
      </c>
      <c r="M199" s="4">
        <v>-24.504545197899699</v>
      </c>
      <c r="N199" s="4" t="s">
        <v>11991</v>
      </c>
      <c r="O199" s="3">
        <v>514803.53158571402</v>
      </c>
      <c r="P199" s="3">
        <v>19728.599999999999</v>
      </c>
      <c r="Q199" s="15" t="s">
        <v>9951</v>
      </c>
      <c r="R199" s="3" t="s">
        <v>10045</v>
      </c>
      <c r="S199" s="4">
        <f t="shared" si="9"/>
        <v>-8.4835164835170132E-2</v>
      </c>
      <c r="T199" s="3">
        <f t="shared" si="10"/>
        <v>0</v>
      </c>
      <c r="U199" s="3" t="str">
        <f t="shared" si="11"/>
        <v>NVDQ</v>
      </c>
      <c r="V199" s="3"/>
    </row>
    <row r="200" spans="1:22" hidden="1">
      <c r="A200" s="3" t="s">
        <v>16122</v>
      </c>
      <c r="B200" s="3" t="s">
        <v>16122</v>
      </c>
      <c r="C200" s="3" t="s">
        <v>16407</v>
      </c>
      <c r="D200" s="3">
        <v>30.658799999999999</v>
      </c>
      <c r="E200" s="3">
        <v>30.666899999999998</v>
      </c>
      <c r="F200" s="3" t="s">
        <v>16657</v>
      </c>
      <c r="G200" s="3" t="s">
        <v>16948</v>
      </c>
      <c r="H200" s="3" t="s">
        <v>9616</v>
      </c>
      <c r="I200" s="3" t="s">
        <v>11991</v>
      </c>
      <c r="J200" s="6" t="s">
        <v>9624</v>
      </c>
      <c r="K200" s="4" t="s">
        <v>11991</v>
      </c>
      <c r="L200" s="4" t="s">
        <v>11991</v>
      </c>
      <c r="M200" s="4">
        <v>-24.589006889486601</v>
      </c>
      <c r="N200" s="4" t="s">
        <v>11991</v>
      </c>
      <c r="O200" s="3">
        <v>190827.79492857101</v>
      </c>
      <c r="P200" s="3">
        <v>4081.4666666666699</v>
      </c>
      <c r="Q200" s="15" t="s">
        <v>9951</v>
      </c>
      <c r="R200" s="3" t="s">
        <v>10045</v>
      </c>
      <c r="S200" s="4">
        <f t="shared" si="9"/>
        <v>-2.6412842510977259E-2</v>
      </c>
      <c r="T200" s="3">
        <f t="shared" si="10"/>
        <v>0</v>
      </c>
      <c r="U200" s="3" t="str">
        <f t="shared" si="11"/>
        <v>SETH</v>
      </c>
      <c r="V200" s="3"/>
    </row>
    <row r="201" spans="1:22" hidden="1">
      <c r="A201" s="3" t="s">
        <v>16127</v>
      </c>
      <c r="B201" s="3" t="s">
        <v>16127</v>
      </c>
      <c r="C201" s="3" t="s">
        <v>16412</v>
      </c>
      <c r="D201" s="3">
        <v>8.2750000000000004</v>
      </c>
      <c r="E201" s="3">
        <v>8.2865000000000002</v>
      </c>
      <c r="F201" s="3" t="s">
        <v>16662</v>
      </c>
      <c r="G201" s="3" t="s">
        <v>16953</v>
      </c>
      <c r="H201" s="3" t="s">
        <v>9616</v>
      </c>
      <c r="I201" s="3">
        <v>1.35</v>
      </c>
      <c r="J201" s="6" t="s">
        <v>9782</v>
      </c>
      <c r="K201" s="4">
        <v>-0.2379349</v>
      </c>
      <c r="L201" s="4">
        <v>-0.13838549999999999</v>
      </c>
      <c r="M201" s="4">
        <v>-1.2529832935560401</v>
      </c>
      <c r="N201" s="4">
        <v>12.089827100000001</v>
      </c>
      <c r="O201" s="3">
        <v>62894.6562142857</v>
      </c>
      <c r="P201" s="3">
        <v>8360.3793103448297</v>
      </c>
      <c r="Q201" s="15" t="s">
        <v>9951</v>
      </c>
      <c r="R201" s="3" t="s">
        <v>10432</v>
      </c>
      <c r="S201" s="4">
        <f t="shared" si="9"/>
        <v>-0.13877994328123866</v>
      </c>
      <c r="T201" s="3">
        <f t="shared" si="10"/>
        <v>0</v>
      </c>
      <c r="U201" s="3" t="str">
        <f t="shared" si="11"/>
        <v>SHRT</v>
      </c>
      <c r="V201" s="3"/>
    </row>
    <row r="202" spans="1:22" hidden="1">
      <c r="A202" s="3" t="s">
        <v>16144</v>
      </c>
      <c r="B202" s="3" t="s">
        <v>16144</v>
      </c>
      <c r="C202" s="3" t="s">
        <v>16429</v>
      </c>
      <c r="D202" s="3">
        <v>25.960999999999999</v>
      </c>
      <c r="E202" s="3">
        <v>25.88</v>
      </c>
      <c r="F202" s="3" t="s">
        <v>16679</v>
      </c>
      <c r="G202" s="3" t="s">
        <v>16970</v>
      </c>
      <c r="H202" s="3" t="s">
        <v>9616</v>
      </c>
      <c r="I202" s="3" t="s">
        <v>11991</v>
      </c>
      <c r="J202" s="6" t="s">
        <v>11990</v>
      </c>
      <c r="K202" s="4" t="s">
        <v>11991</v>
      </c>
      <c r="L202" s="4" t="s">
        <v>11991</v>
      </c>
      <c r="M202" s="4">
        <v>1.8477834444880401</v>
      </c>
      <c r="N202" s="4" t="s">
        <v>11991</v>
      </c>
      <c r="O202" s="3">
        <v>18845.8303071429</v>
      </c>
      <c r="P202" s="3">
        <v>3969.3</v>
      </c>
      <c r="Q202" s="15" t="s">
        <v>9951</v>
      </c>
      <c r="R202" s="3" t="s">
        <v>10574</v>
      </c>
      <c r="S202" s="4">
        <f t="shared" si="9"/>
        <v>0.31298299845440308</v>
      </c>
      <c r="T202" s="3">
        <f t="shared" si="10"/>
        <v>0</v>
      </c>
      <c r="U202" s="3" t="str">
        <f t="shared" si="11"/>
        <v>SPQ</v>
      </c>
      <c r="V202" s="3"/>
    </row>
    <row r="203" spans="1:22" hidden="1">
      <c r="A203" s="3" t="s">
        <v>16145</v>
      </c>
      <c r="B203" s="3" t="s">
        <v>16145</v>
      </c>
      <c r="C203" s="3" t="s">
        <v>16430</v>
      </c>
      <c r="D203" s="3">
        <v>45.005200000000002</v>
      </c>
      <c r="E203" s="3">
        <v>44.711300000000001</v>
      </c>
      <c r="F203" s="3" t="s">
        <v>16680</v>
      </c>
      <c r="G203" s="3" t="s">
        <v>16971</v>
      </c>
      <c r="H203" s="3" t="s">
        <v>9616</v>
      </c>
      <c r="I203" s="3" t="s">
        <v>11991</v>
      </c>
      <c r="J203" s="6" t="s">
        <v>11990</v>
      </c>
      <c r="K203" s="4" t="s">
        <v>11991</v>
      </c>
      <c r="L203" s="4" t="s">
        <v>11991</v>
      </c>
      <c r="M203" s="4">
        <v>25.3976037893563</v>
      </c>
      <c r="N203" s="4" t="s">
        <v>11991</v>
      </c>
      <c r="O203" s="3">
        <v>197595.395492857</v>
      </c>
      <c r="P203" s="3">
        <v>4906.8666666666704</v>
      </c>
      <c r="Q203" s="15" t="s">
        <v>9951</v>
      </c>
      <c r="R203" s="3" t="s">
        <v>9952</v>
      </c>
      <c r="S203" s="4">
        <f t="shared" si="9"/>
        <v>0.65732823693339426</v>
      </c>
      <c r="T203" s="3">
        <f t="shared" si="10"/>
        <v>0</v>
      </c>
      <c r="U203" s="3" t="str">
        <f t="shared" si="11"/>
        <v>ARKA</v>
      </c>
      <c r="V203" s="3"/>
    </row>
    <row r="204" spans="1:22" hidden="1">
      <c r="A204" s="3" t="s">
        <v>16146</v>
      </c>
      <c r="B204" s="3" t="s">
        <v>16146</v>
      </c>
      <c r="C204" s="3" t="s">
        <v>16431</v>
      </c>
      <c r="D204" s="3">
        <v>29.937000000000001</v>
      </c>
      <c r="E204" s="3">
        <v>29.920200000000001</v>
      </c>
      <c r="F204" s="3" t="s">
        <v>16681</v>
      </c>
      <c r="G204" s="3" t="s">
        <v>16972</v>
      </c>
      <c r="H204" s="3" t="s">
        <v>9616</v>
      </c>
      <c r="I204" s="3" t="s">
        <v>11991</v>
      </c>
      <c r="J204" s="6" t="s">
        <v>11990</v>
      </c>
      <c r="K204" s="4" t="s">
        <v>11991</v>
      </c>
      <c r="L204" s="4" t="s">
        <v>11991</v>
      </c>
      <c r="M204" s="4">
        <v>19.128531635495399</v>
      </c>
      <c r="N204" s="4" t="s">
        <v>11991</v>
      </c>
      <c r="O204" s="3">
        <v>103835.535435714</v>
      </c>
      <c r="P204" s="3">
        <v>2668.0666666666698</v>
      </c>
      <c r="Q204" s="15" t="s">
        <v>9951</v>
      </c>
      <c r="R204" s="3" t="s">
        <v>9952</v>
      </c>
      <c r="S204" s="4">
        <f t="shared" si="9"/>
        <v>5.6149357290392193E-2</v>
      </c>
      <c r="T204" s="3">
        <f t="shared" si="10"/>
        <v>0</v>
      </c>
      <c r="U204" s="3" t="str">
        <f t="shared" si="11"/>
        <v>ARKZ</v>
      </c>
      <c r="V204" s="3"/>
    </row>
    <row r="205" spans="1:22" hidden="1">
      <c r="A205" s="3" t="s">
        <v>16150</v>
      </c>
      <c r="B205" s="3" t="s">
        <v>16150</v>
      </c>
      <c r="C205" s="3" t="s">
        <v>16435</v>
      </c>
      <c r="D205" s="3">
        <v>100.46</v>
      </c>
      <c r="E205" s="3">
        <v>100.4006</v>
      </c>
      <c r="F205" s="3" t="s">
        <v>16685</v>
      </c>
      <c r="G205" s="3" t="s">
        <v>16976</v>
      </c>
      <c r="H205" s="3" t="s">
        <v>9616</v>
      </c>
      <c r="I205" s="3" t="s">
        <v>11991</v>
      </c>
      <c r="J205" s="6" t="s">
        <v>11990</v>
      </c>
      <c r="K205" s="4" t="s">
        <v>11991</v>
      </c>
      <c r="L205" s="4" t="s">
        <v>11991</v>
      </c>
      <c r="M205" s="4">
        <v>0.41983206717313198</v>
      </c>
      <c r="N205" s="4" t="s">
        <v>11991</v>
      </c>
      <c r="O205" s="3">
        <v>7182933.5772428596</v>
      </c>
      <c r="P205" s="3">
        <v>49937.533333333296</v>
      </c>
      <c r="Q205" s="15" t="s">
        <v>9951</v>
      </c>
      <c r="R205" s="3" t="s">
        <v>11590</v>
      </c>
      <c r="S205" s="4">
        <f t="shared" si="9"/>
        <v>5.9162993049838915E-2</v>
      </c>
      <c r="T205" s="3">
        <f t="shared" si="10"/>
        <v>0</v>
      </c>
      <c r="U205" s="3" t="str">
        <f t="shared" si="11"/>
        <v>SOF</v>
      </c>
      <c r="V205" s="3"/>
    </row>
    <row r="206" spans="1:22" hidden="1">
      <c r="A206" s="3" t="s">
        <v>16151</v>
      </c>
      <c r="B206" s="3" t="s">
        <v>16151</v>
      </c>
      <c r="C206" s="3" t="s">
        <v>16436</v>
      </c>
      <c r="D206" s="3">
        <v>29.4543</v>
      </c>
      <c r="E206" s="3">
        <v>29.4542</v>
      </c>
      <c r="F206" s="3" t="s">
        <v>16686</v>
      </c>
      <c r="G206" s="3" t="s">
        <v>16977</v>
      </c>
      <c r="H206" s="3" t="s">
        <v>9616</v>
      </c>
      <c r="I206" s="3" t="s">
        <v>11991</v>
      </c>
      <c r="J206" s="6" t="s">
        <v>11990</v>
      </c>
      <c r="K206" s="4" t="s">
        <v>11991</v>
      </c>
      <c r="L206" s="4" t="s">
        <v>11991</v>
      </c>
      <c r="M206" s="4">
        <v>15.7221659083944</v>
      </c>
      <c r="N206" s="4" t="s">
        <v>11991</v>
      </c>
      <c r="O206" s="3">
        <v>58862.767207142897</v>
      </c>
      <c r="P206" s="3">
        <v>1233.2</v>
      </c>
      <c r="Q206" s="15" t="s">
        <v>9951</v>
      </c>
      <c r="R206" s="3" t="s">
        <v>9952</v>
      </c>
      <c r="S206" s="4">
        <f t="shared" si="9"/>
        <v>3.3951015474793729E-4</v>
      </c>
      <c r="T206" s="3">
        <f t="shared" si="10"/>
        <v>0</v>
      </c>
      <c r="U206" s="3" t="str">
        <f t="shared" si="11"/>
        <v>ARKC</v>
      </c>
      <c r="V206" s="3"/>
    </row>
    <row r="207" spans="1:22" hidden="1">
      <c r="A207" s="3" t="s">
        <v>16152</v>
      </c>
      <c r="B207" s="3" t="s">
        <v>16152</v>
      </c>
      <c r="C207" s="3" t="s">
        <v>16437</v>
      </c>
      <c r="D207" s="3">
        <v>31.7607</v>
      </c>
      <c r="E207" s="3">
        <v>31.7745</v>
      </c>
      <c r="F207" s="3" t="s">
        <v>16687</v>
      </c>
      <c r="G207" s="3" t="s">
        <v>16978</v>
      </c>
      <c r="H207" s="3" t="s">
        <v>9654</v>
      </c>
      <c r="I207" s="3" t="s">
        <v>11991</v>
      </c>
      <c r="J207" s="6" t="s">
        <v>11990</v>
      </c>
      <c r="K207" s="4" t="s">
        <v>11991</v>
      </c>
      <c r="L207" s="4" t="s">
        <v>11991</v>
      </c>
      <c r="M207" s="4">
        <v>22.004502082020899</v>
      </c>
      <c r="N207" s="4" t="s">
        <v>11991</v>
      </c>
      <c r="O207" s="3">
        <v>59765.747985714297</v>
      </c>
      <c r="P207" s="3">
        <v>1389.9666666666701</v>
      </c>
      <c r="Q207" s="15" t="s">
        <v>9951</v>
      </c>
      <c r="R207" s="3" t="s">
        <v>9952</v>
      </c>
      <c r="S207" s="4">
        <f t="shared" si="9"/>
        <v>-4.3431053203039582E-2</v>
      </c>
      <c r="T207" s="3">
        <f t="shared" si="10"/>
        <v>0</v>
      </c>
      <c r="U207" s="3" t="str">
        <f t="shared" si="11"/>
        <v>ARKD</v>
      </c>
      <c r="V207" s="3"/>
    </row>
    <row r="208" spans="1:22" hidden="1">
      <c r="A208" s="3" t="s">
        <v>16153</v>
      </c>
      <c r="B208" s="3" t="s">
        <v>16153</v>
      </c>
      <c r="C208" s="3" t="s">
        <v>16438</v>
      </c>
      <c r="D208" s="3">
        <v>29.75</v>
      </c>
      <c r="E208" s="3">
        <v>29.732099999999999</v>
      </c>
      <c r="F208" s="3" t="s">
        <v>16688</v>
      </c>
      <c r="G208" s="3" t="s">
        <v>16979</v>
      </c>
      <c r="H208" s="3" t="s">
        <v>9616</v>
      </c>
      <c r="I208" s="3" t="s">
        <v>11991</v>
      </c>
      <c r="J208" s="6" t="s">
        <v>11990</v>
      </c>
      <c r="K208" s="4" t="s">
        <v>11991</v>
      </c>
      <c r="L208" s="4" t="s">
        <v>11991</v>
      </c>
      <c r="M208" s="4">
        <v>17.074360911724</v>
      </c>
      <c r="N208" s="4" t="s">
        <v>11991</v>
      </c>
      <c r="O208" s="3">
        <v>141294.68843571399</v>
      </c>
      <c r="P208" s="3">
        <v>2493.7666666666701</v>
      </c>
      <c r="Q208" s="15" t="s">
        <v>9951</v>
      </c>
      <c r="R208" s="3" t="s">
        <v>9952</v>
      </c>
      <c r="S208" s="4">
        <f t="shared" si="9"/>
        <v>6.0204290985167261E-2</v>
      </c>
      <c r="T208" s="3">
        <f t="shared" si="10"/>
        <v>0</v>
      </c>
      <c r="U208" s="3" t="str">
        <f t="shared" si="11"/>
        <v>ARKY</v>
      </c>
      <c r="V208" s="3"/>
    </row>
    <row r="209" spans="1:22" hidden="1">
      <c r="A209" s="3" t="s">
        <v>16180</v>
      </c>
      <c r="B209" s="3" t="s">
        <v>16180</v>
      </c>
      <c r="C209" s="3" t="s">
        <v>16462</v>
      </c>
      <c r="D209" s="3">
        <v>23.996500000000001</v>
      </c>
      <c r="E209" s="3">
        <v>23.96</v>
      </c>
      <c r="F209" s="3" t="s">
        <v>16715</v>
      </c>
      <c r="G209" s="3" t="s">
        <v>17007</v>
      </c>
      <c r="H209" s="3" t="s">
        <v>9616</v>
      </c>
      <c r="I209" s="3" t="s">
        <v>11991</v>
      </c>
      <c r="J209" s="6" t="s">
        <v>11990</v>
      </c>
      <c r="K209" s="4" t="s">
        <v>11991</v>
      </c>
      <c r="L209" s="4" t="s">
        <v>11991</v>
      </c>
      <c r="M209" s="4">
        <v>-1.20994302275796</v>
      </c>
      <c r="N209" s="4" t="s">
        <v>11991</v>
      </c>
      <c r="O209" s="3" t="s">
        <v>11991</v>
      </c>
      <c r="P209" s="3">
        <v>12978.8275862069</v>
      </c>
      <c r="Q209" s="15" t="s">
        <v>9951</v>
      </c>
      <c r="R209" s="3" t="s">
        <v>10432</v>
      </c>
      <c r="S209" s="4">
        <f t="shared" si="9"/>
        <v>0.15233722871452504</v>
      </c>
      <c r="T209" s="3">
        <f t="shared" si="10"/>
        <v>0</v>
      </c>
      <c r="U209" s="3" t="str">
        <f t="shared" si="11"/>
        <v>LSEQ</v>
      </c>
      <c r="V209" s="3"/>
    </row>
    <row r="210" spans="1:22" hidden="1">
      <c r="A210" s="3" t="s">
        <v>73</v>
      </c>
      <c r="B210" s="3" t="s">
        <v>73</v>
      </c>
      <c r="C210" s="3" t="s">
        <v>3654</v>
      </c>
      <c r="D210" s="3">
        <v>107.36</v>
      </c>
      <c r="E210" s="3">
        <v>107.2186</v>
      </c>
      <c r="F210" s="3" t="s">
        <v>6053</v>
      </c>
      <c r="G210" s="3" t="s">
        <v>9671</v>
      </c>
      <c r="H210" s="3" t="s">
        <v>9616</v>
      </c>
      <c r="I210" s="3">
        <v>0.14000000000000001</v>
      </c>
      <c r="J210" s="6" t="s">
        <v>9672</v>
      </c>
      <c r="K210" s="4">
        <v>-3.7241700000000003E-2</v>
      </c>
      <c r="L210" s="4">
        <v>-3.946E-4</v>
      </c>
      <c r="M210" s="4">
        <v>2.7429929808372</v>
      </c>
      <c r="N210" s="4">
        <v>12.094129300000001</v>
      </c>
      <c r="O210" s="3">
        <v>2435123869.8985701</v>
      </c>
      <c r="P210" s="3">
        <v>24217172.733333301</v>
      </c>
      <c r="Q210" s="15" t="s">
        <v>9673</v>
      </c>
      <c r="R210" s="3" t="s">
        <v>9674</v>
      </c>
      <c r="S210" s="4">
        <f t="shared" si="9"/>
        <v>0.13188010289259924</v>
      </c>
      <c r="T210" s="3">
        <f t="shared" si="10"/>
        <v>0</v>
      </c>
      <c r="U210" s="3" t="str">
        <f t="shared" si="11"/>
        <v>LQD</v>
      </c>
      <c r="V210" s="3"/>
    </row>
    <row r="211" spans="1:22" hidden="1">
      <c r="A211" s="3" t="s">
        <v>74</v>
      </c>
      <c r="B211" s="3" t="s">
        <v>74</v>
      </c>
      <c r="C211" s="3" t="s">
        <v>3655</v>
      </c>
      <c r="D211" s="3">
        <v>81.48</v>
      </c>
      <c r="E211" s="3">
        <v>81.440399999999997</v>
      </c>
      <c r="F211" s="3" t="s">
        <v>6054</v>
      </c>
      <c r="G211" s="3" t="s">
        <v>9675</v>
      </c>
      <c r="H211" s="3" t="s">
        <v>9616</v>
      </c>
      <c r="I211" s="3">
        <v>0.15</v>
      </c>
      <c r="J211" s="6" t="s">
        <v>9624</v>
      </c>
      <c r="K211" s="4">
        <v>-0.22110930000000001</v>
      </c>
      <c r="L211" s="4">
        <v>-0.34804499999999999</v>
      </c>
      <c r="M211" s="4">
        <v>3.1635458217233099</v>
      </c>
      <c r="N211" s="4">
        <v>2.3076154999999998</v>
      </c>
      <c r="O211" s="3">
        <v>543716235.94000006</v>
      </c>
      <c r="P211" s="3">
        <v>6066466.63333333</v>
      </c>
      <c r="Q211" s="15" t="s">
        <v>9673</v>
      </c>
      <c r="R211" s="3" t="s">
        <v>9676</v>
      </c>
      <c r="S211" s="4">
        <f t="shared" si="9"/>
        <v>4.8624515596690565E-2</v>
      </c>
      <c r="T211" s="3">
        <f t="shared" si="10"/>
        <v>0</v>
      </c>
      <c r="U211" s="3" t="str">
        <f t="shared" si="11"/>
        <v>SHY</v>
      </c>
      <c r="V211" s="3"/>
    </row>
    <row r="212" spans="1:22" hidden="1">
      <c r="A212" s="3" t="s">
        <v>75</v>
      </c>
      <c r="B212" s="3" t="s">
        <v>75</v>
      </c>
      <c r="C212" s="3" t="s">
        <v>3656</v>
      </c>
      <c r="D212" s="3">
        <v>94.54</v>
      </c>
      <c r="E212" s="3">
        <v>94.426100000000005</v>
      </c>
      <c r="F212" s="3" t="s">
        <v>6055</v>
      </c>
      <c r="G212" s="3" t="s">
        <v>9677</v>
      </c>
      <c r="H212" s="3" t="s">
        <v>9616</v>
      </c>
      <c r="I212" s="3">
        <v>0.15</v>
      </c>
      <c r="J212" s="6" t="s">
        <v>9678</v>
      </c>
      <c r="K212" s="4">
        <v>-0.20050799999999999</v>
      </c>
      <c r="L212" s="4">
        <v>-0.163381</v>
      </c>
      <c r="M212" s="4">
        <v>-8.0659246969905496</v>
      </c>
      <c r="N212" s="4">
        <v>18.913215900000001</v>
      </c>
      <c r="O212" s="3">
        <v>4328886370.0685701</v>
      </c>
      <c r="P212" s="3">
        <v>49555796.233333297</v>
      </c>
      <c r="Q212" s="15" t="s">
        <v>9673</v>
      </c>
      <c r="R212" s="3" t="s">
        <v>9679</v>
      </c>
      <c r="S212" s="4">
        <f t="shared" si="9"/>
        <v>0.12062342932727392</v>
      </c>
      <c r="T212" s="3">
        <f t="shared" si="10"/>
        <v>0</v>
      </c>
      <c r="U212" s="3" t="str">
        <f t="shared" si="11"/>
        <v>TLT</v>
      </c>
      <c r="V212" s="3"/>
    </row>
    <row r="213" spans="1:22" hidden="1">
      <c r="A213" s="3" t="s">
        <v>76</v>
      </c>
      <c r="B213" s="3" t="s">
        <v>76</v>
      </c>
      <c r="C213" s="3" t="s">
        <v>3657</v>
      </c>
      <c r="D213" s="3">
        <v>93.95</v>
      </c>
      <c r="E213" s="3">
        <v>93.916700000000006</v>
      </c>
      <c r="F213" s="3" t="s">
        <v>6056</v>
      </c>
      <c r="G213" s="3" t="s">
        <v>9680</v>
      </c>
      <c r="H213" s="3" t="s">
        <v>9616</v>
      </c>
      <c r="I213" s="3">
        <v>0.15</v>
      </c>
      <c r="J213" s="6" t="s">
        <v>9681</v>
      </c>
      <c r="K213" s="4">
        <v>-0.2052957</v>
      </c>
      <c r="L213" s="4">
        <v>-0.44611240000000002</v>
      </c>
      <c r="M213" s="4">
        <v>-1.21654011760241</v>
      </c>
      <c r="N213" s="4">
        <v>9.1707806999999999</v>
      </c>
      <c r="O213" s="3">
        <v>1295484026.33429</v>
      </c>
      <c r="P213" s="3">
        <v>13522331</v>
      </c>
      <c r="Q213" s="15" t="s">
        <v>9673</v>
      </c>
      <c r="R213" s="3" t="s">
        <v>9679</v>
      </c>
      <c r="S213" s="4">
        <f t="shared" si="9"/>
        <v>3.5456952810306364E-2</v>
      </c>
      <c r="T213" s="3">
        <f t="shared" si="10"/>
        <v>0</v>
      </c>
      <c r="U213" s="3" t="str">
        <f t="shared" si="11"/>
        <v>IEF</v>
      </c>
      <c r="V213" s="3"/>
    </row>
    <row r="214" spans="1:22" hidden="1">
      <c r="A214" s="3" t="s">
        <v>113</v>
      </c>
      <c r="B214" s="3" t="s">
        <v>113</v>
      </c>
      <c r="C214" s="3" t="s">
        <v>3675</v>
      </c>
      <c r="D214" s="3">
        <v>96.89</v>
      </c>
      <c r="E214" s="3">
        <v>96.884600000000006</v>
      </c>
      <c r="F214" s="3" t="s">
        <v>6073</v>
      </c>
      <c r="G214" s="3" t="s">
        <v>9723</v>
      </c>
      <c r="H214" s="3" t="s">
        <v>9616</v>
      </c>
      <c r="I214" s="3">
        <v>0.03</v>
      </c>
      <c r="J214" s="6" t="s">
        <v>9724</v>
      </c>
      <c r="K214" s="4">
        <v>-0.1389483</v>
      </c>
      <c r="L214" s="4">
        <v>-2.5032499999999999E-2</v>
      </c>
      <c r="M214" s="4">
        <v>0.90168664564229695</v>
      </c>
      <c r="N214" s="4">
        <v>7.7594989999999999</v>
      </c>
      <c r="O214" s="3">
        <v>807230517.841429</v>
      </c>
      <c r="P214" s="3">
        <v>9102482.3333333302</v>
      </c>
      <c r="Q214" s="15" t="s">
        <v>9673</v>
      </c>
      <c r="R214" s="3" t="s">
        <v>9725</v>
      </c>
      <c r="S214" s="4">
        <f t="shared" si="9"/>
        <v>5.5736412185161729E-3</v>
      </c>
      <c r="T214" s="3">
        <f t="shared" si="10"/>
        <v>0</v>
      </c>
      <c r="U214" s="3" t="str">
        <f t="shared" si="11"/>
        <v>AGG</v>
      </c>
      <c r="V214" s="3"/>
    </row>
    <row r="215" spans="1:22" hidden="1">
      <c r="A215" s="3" t="s">
        <v>122</v>
      </c>
      <c r="B215" s="3" t="s">
        <v>122</v>
      </c>
      <c r="C215" s="3" t="s">
        <v>3680</v>
      </c>
      <c r="D215" s="3">
        <v>105.49</v>
      </c>
      <c r="E215" s="3">
        <v>105.3505</v>
      </c>
      <c r="F215" s="3" t="s">
        <v>6078</v>
      </c>
      <c r="G215" s="3" t="s">
        <v>9736</v>
      </c>
      <c r="H215" s="3" t="s">
        <v>9616</v>
      </c>
      <c r="I215" s="3">
        <v>0.19</v>
      </c>
      <c r="J215" s="6" t="s">
        <v>9737</v>
      </c>
      <c r="K215" s="4">
        <v>-0.25270189999999998</v>
      </c>
      <c r="L215" s="4">
        <v>-0.1731182</v>
      </c>
      <c r="M215" s="4">
        <v>0.32934709655154698</v>
      </c>
      <c r="N215" s="4">
        <v>5.6322134000000004</v>
      </c>
      <c r="O215" s="3">
        <v>395276900.869286</v>
      </c>
      <c r="P215" s="3">
        <v>3124553.2333333301</v>
      </c>
      <c r="Q215" s="15" t="s">
        <v>9673</v>
      </c>
      <c r="R215" s="3" t="s">
        <v>9738</v>
      </c>
      <c r="S215" s="4">
        <f t="shared" si="9"/>
        <v>0.13241512854708634</v>
      </c>
      <c r="T215" s="3">
        <f t="shared" si="10"/>
        <v>0</v>
      </c>
      <c r="U215" s="3" t="str">
        <f t="shared" si="11"/>
        <v>TIP</v>
      </c>
      <c r="V215" s="3"/>
    </row>
    <row r="216" spans="1:22" hidden="1">
      <c r="A216" s="3" t="s">
        <v>559</v>
      </c>
      <c r="B216" s="3" t="s">
        <v>559</v>
      </c>
      <c r="C216" s="3" t="s">
        <v>3896</v>
      </c>
      <c r="D216" s="3">
        <v>49.94</v>
      </c>
      <c r="E216" s="3">
        <v>49.9084</v>
      </c>
      <c r="F216" s="3" t="s">
        <v>6299</v>
      </c>
      <c r="G216" s="3" t="s">
        <v>10172</v>
      </c>
      <c r="H216" s="3" t="s">
        <v>9616</v>
      </c>
      <c r="I216" s="3">
        <v>0.04</v>
      </c>
      <c r="J216" s="6" t="s">
        <v>9624</v>
      </c>
      <c r="K216" s="4">
        <v>-3.1886299999999999E-2</v>
      </c>
      <c r="L216" s="4">
        <v>0.34592109999999998</v>
      </c>
      <c r="M216" s="4">
        <v>3.4503893132016299</v>
      </c>
      <c r="N216" s="4">
        <v>9.1223533000000003</v>
      </c>
      <c r="O216" s="3">
        <v>43961217.310000002</v>
      </c>
      <c r="P216" s="3">
        <v>1061301.2333333299</v>
      </c>
      <c r="Q216" s="15" t="s">
        <v>9673</v>
      </c>
      <c r="R216" s="3" t="s">
        <v>9674</v>
      </c>
      <c r="S216" s="4">
        <f t="shared" si="9"/>
        <v>6.3315994902656478E-2</v>
      </c>
      <c r="T216" s="3">
        <f t="shared" si="10"/>
        <v>0</v>
      </c>
      <c r="U216" s="3" t="str">
        <f t="shared" si="11"/>
        <v>USIG</v>
      </c>
      <c r="V216" s="3"/>
    </row>
    <row r="217" spans="1:22" hidden="1">
      <c r="A217" s="3" t="s">
        <v>560</v>
      </c>
      <c r="B217" s="3" t="s">
        <v>560</v>
      </c>
      <c r="C217" s="3" t="s">
        <v>3897</v>
      </c>
      <c r="D217" s="3">
        <v>102.93</v>
      </c>
      <c r="E217" s="3">
        <v>102.8249</v>
      </c>
      <c r="F217" s="3" t="s">
        <v>6300</v>
      </c>
      <c r="G217" s="3" t="s">
        <v>10173</v>
      </c>
      <c r="H217" s="3" t="s">
        <v>9616</v>
      </c>
      <c r="I217" s="3">
        <v>0.2</v>
      </c>
      <c r="J217" s="6" t="s">
        <v>10174</v>
      </c>
      <c r="K217" s="4">
        <v>-0.1341523</v>
      </c>
      <c r="L217" s="4">
        <v>-0.1504065</v>
      </c>
      <c r="M217" s="4">
        <v>0.80881626111399796</v>
      </c>
      <c r="N217" s="4">
        <v>7.6690810000000003</v>
      </c>
      <c r="O217" s="3">
        <v>1231088.7955357099</v>
      </c>
      <c r="P217" s="3">
        <v>13952.8666666667</v>
      </c>
      <c r="Q217" s="15" t="s">
        <v>9673</v>
      </c>
      <c r="R217" s="3" t="s">
        <v>9674</v>
      </c>
      <c r="S217" s="4">
        <f t="shared" si="9"/>
        <v>0.10221259636528437</v>
      </c>
      <c r="T217" s="3">
        <f t="shared" si="10"/>
        <v>0</v>
      </c>
      <c r="U217" s="3" t="str">
        <f t="shared" si="11"/>
        <v>GBF</v>
      </c>
      <c r="V217" s="3"/>
    </row>
    <row r="218" spans="1:22" hidden="1">
      <c r="A218" s="3" t="s">
        <v>561</v>
      </c>
      <c r="B218" s="3" t="s">
        <v>561</v>
      </c>
      <c r="C218" s="3" t="s">
        <v>3898</v>
      </c>
      <c r="D218" s="3">
        <v>50.5</v>
      </c>
      <c r="E218" s="3">
        <v>50.455800000000004</v>
      </c>
      <c r="F218" s="3" t="s">
        <v>6301</v>
      </c>
      <c r="G218" s="3" t="s">
        <v>10175</v>
      </c>
      <c r="H218" s="3" t="s">
        <v>9616</v>
      </c>
      <c r="I218" s="3">
        <v>0.05</v>
      </c>
      <c r="J218" s="6" t="s">
        <v>10176</v>
      </c>
      <c r="K218" s="4">
        <v>-1.4104200000000001E-2</v>
      </c>
      <c r="L218" s="4">
        <v>0.41512399999999999</v>
      </c>
      <c r="M218" s="4">
        <v>4.2661087260760002</v>
      </c>
      <c r="N218" s="4">
        <v>9.1646233000000006</v>
      </c>
      <c r="O218" s="3">
        <v>104654437.67071401</v>
      </c>
      <c r="P218" s="3">
        <v>2055991.4333333301</v>
      </c>
      <c r="Q218" s="15" t="s">
        <v>9673</v>
      </c>
      <c r="R218" s="3" t="s">
        <v>9725</v>
      </c>
      <c r="S218" s="4">
        <f t="shared" si="9"/>
        <v>8.7601425405991903E-2</v>
      </c>
      <c r="T218" s="3">
        <f t="shared" si="10"/>
        <v>0</v>
      </c>
      <c r="U218" s="3" t="str">
        <f t="shared" si="11"/>
        <v>IGIB</v>
      </c>
      <c r="V218" s="3"/>
    </row>
    <row r="219" spans="1:22" hidden="1">
      <c r="A219" s="3" t="s">
        <v>562</v>
      </c>
      <c r="B219" s="3" t="s">
        <v>562</v>
      </c>
      <c r="C219" s="3" t="s">
        <v>3899</v>
      </c>
      <c r="D219" s="3">
        <v>103.09</v>
      </c>
      <c r="E219" s="3">
        <v>103.03449999999999</v>
      </c>
      <c r="F219" s="3" t="s">
        <v>6302</v>
      </c>
      <c r="G219" s="3" t="s">
        <v>10177</v>
      </c>
      <c r="H219" s="3" t="s">
        <v>9616</v>
      </c>
      <c r="I219" s="3">
        <v>0.2</v>
      </c>
      <c r="J219" s="6" t="s">
        <v>10178</v>
      </c>
      <c r="K219" s="4">
        <v>-0.14134840000000001</v>
      </c>
      <c r="L219" s="4">
        <v>-0.22905020000000001</v>
      </c>
      <c r="M219" s="4">
        <v>2.2299879342650799</v>
      </c>
      <c r="N219" s="4">
        <v>4.8988052</v>
      </c>
      <c r="O219" s="3">
        <v>21680357.630714301</v>
      </c>
      <c r="P219" s="3">
        <v>295549.76666666701</v>
      </c>
      <c r="Q219" s="15" t="s">
        <v>9673</v>
      </c>
      <c r="R219" s="3" t="s">
        <v>9725</v>
      </c>
      <c r="S219" s="4">
        <f t="shared" si="9"/>
        <v>5.3865452833768507E-2</v>
      </c>
      <c r="T219" s="3">
        <f t="shared" si="10"/>
        <v>0</v>
      </c>
      <c r="U219" s="3" t="str">
        <f t="shared" si="11"/>
        <v>GVI</v>
      </c>
      <c r="V219" s="3"/>
    </row>
    <row r="220" spans="1:22" hidden="1">
      <c r="A220" s="3" t="s">
        <v>563</v>
      </c>
      <c r="B220" s="3" t="s">
        <v>563</v>
      </c>
      <c r="C220" s="3" t="s">
        <v>3900</v>
      </c>
      <c r="D220" s="3">
        <v>110.24</v>
      </c>
      <c r="E220" s="3">
        <v>110.2205</v>
      </c>
      <c r="F220" s="3" t="s">
        <v>6303</v>
      </c>
      <c r="G220" s="3" t="s">
        <v>10179</v>
      </c>
      <c r="H220" s="3" t="s">
        <v>9616</v>
      </c>
      <c r="I220" s="3">
        <v>0.14000000000000001</v>
      </c>
      <c r="J220" s="6" t="s">
        <v>9624</v>
      </c>
      <c r="K220" s="4">
        <v>-6.54671E-2</v>
      </c>
      <c r="L220" s="4">
        <v>-0.1084301</v>
      </c>
      <c r="M220" s="4">
        <v>4.9175290764078099</v>
      </c>
      <c r="N220" s="4">
        <v>0.22875490000000001</v>
      </c>
      <c r="O220" s="3">
        <v>280164500.61142898</v>
      </c>
      <c r="P220" s="3">
        <v>3303479.5333333299</v>
      </c>
      <c r="Q220" s="15" t="s">
        <v>9673</v>
      </c>
      <c r="R220" s="3" t="s">
        <v>9676</v>
      </c>
      <c r="S220" s="4">
        <f t="shared" si="9"/>
        <v>1.7691808692569561E-2</v>
      </c>
      <c r="T220" s="3">
        <f t="shared" si="10"/>
        <v>0</v>
      </c>
      <c r="U220" s="3" t="str">
        <f t="shared" si="11"/>
        <v>SHV</v>
      </c>
      <c r="V220" s="3"/>
    </row>
    <row r="221" spans="1:22" hidden="1">
      <c r="A221" s="3" t="s">
        <v>564</v>
      </c>
      <c r="B221" s="3" t="s">
        <v>564</v>
      </c>
      <c r="C221" s="3" t="s">
        <v>3901</v>
      </c>
      <c r="D221" s="3">
        <v>50.6</v>
      </c>
      <c r="E221" s="3">
        <v>50.575200000000002</v>
      </c>
      <c r="F221" s="3" t="s">
        <v>6304</v>
      </c>
      <c r="G221" s="3" t="s">
        <v>10180</v>
      </c>
      <c r="H221" s="3" t="s">
        <v>9616</v>
      </c>
      <c r="I221" s="3">
        <v>0.05</v>
      </c>
      <c r="J221" s="6" t="s">
        <v>10181</v>
      </c>
      <c r="K221" s="4">
        <v>-2.5523899999999999E-2</v>
      </c>
      <c r="L221" s="4">
        <v>8.0229700000000001E-2</v>
      </c>
      <c r="M221" s="4">
        <v>4.4898275066278304</v>
      </c>
      <c r="N221" s="4">
        <v>3.3616972000000001</v>
      </c>
      <c r="O221" s="3">
        <v>199475576.16249999</v>
      </c>
      <c r="P221" s="3">
        <v>4037458.2666666699</v>
      </c>
      <c r="Q221" s="15" t="s">
        <v>9673</v>
      </c>
      <c r="R221" s="3" t="s">
        <v>9725</v>
      </c>
      <c r="S221" s="4">
        <f t="shared" si="9"/>
        <v>4.9035891108683789E-2</v>
      </c>
      <c r="T221" s="3">
        <f t="shared" si="10"/>
        <v>0</v>
      </c>
      <c r="U221" s="3" t="str">
        <f t="shared" si="11"/>
        <v>IGSB</v>
      </c>
      <c r="V221" s="3"/>
    </row>
    <row r="222" spans="1:22" hidden="1">
      <c r="A222" s="3" t="s">
        <v>565</v>
      </c>
      <c r="B222" s="3" t="s">
        <v>565</v>
      </c>
      <c r="C222" s="3" t="s">
        <v>3902</v>
      </c>
      <c r="D222" s="3">
        <v>115.09</v>
      </c>
      <c r="E222" s="3">
        <v>115.04859999999999</v>
      </c>
      <c r="F222" s="3" t="s">
        <v>6305</v>
      </c>
      <c r="G222" s="3" t="s">
        <v>10182</v>
      </c>
      <c r="H222" s="3" t="s">
        <v>9616</v>
      </c>
      <c r="I222" s="3">
        <v>0.15</v>
      </c>
      <c r="J222" s="6" t="s">
        <v>9624</v>
      </c>
      <c r="K222" s="4">
        <v>-0.17435829999999999</v>
      </c>
      <c r="L222" s="4">
        <v>-0.111139</v>
      </c>
      <c r="M222" s="4">
        <v>1.5868654908376201</v>
      </c>
      <c r="N222" s="4">
        <v>5.6534459000000004</v>
      </c>
      <c r="O222" s="3">
        <v>314014890.716429</v>
      </c>
      <c r="P222" s="3">
        <v>2983629.7</v>
      </c>
      <c r="Q222" s="15" t="s">
        <v>9673</v>
      </c>
      <c r="R222" s="3" t="s">
        <v>9679</v>
      </c>
      <c r="S222" s="4">
        <f t="shared" si="9"/>
        <v>3.5984792513781214E-2</v>
      </c>
      <c r="T222" s="3">
        <f t="shared" si="10"/>
        <v>0</v>
      </c>
      <c r="U222" s="3" t="str">
        <f t="shared" si="11"/>
        <v>IEI</v>
      </c>
      <c r="V222" s="3"/>
    </row>
    <row r="223" spans="1:22" hidden="1">
      <c r="A223" s="3" t="s">
        <v>566</v>
      </c>
      <c r="B223" s="3" t="s">
        <v>566</v>
      </c>
      <c r="C223" s="3" t="s">
        <v>3903</v>
      </c>
      <c r="D223" s="3">
        <v>103.54</v>
      </c>
      <c r="E223" s="3">
        <v>103.4941</v>
      </c>
      <c r="F223" s="3" t="s">
        <v>6306</v>
      </c>
      <c r="G223" s="3" t="s">
        <v>10183</v>
      </c>
      <c r="H223" s="3" t="s">
        <v>9616</v>
      </c>
      <c r="I223" s="3">
        <v>0.15</v>
      </c>
      <c r="J223" s="6" t="s">
        <v>10184</v>
      </c>
      <c r="K223" s="4">
        <v>-0.1924362</v>
      </c>
      <c r="L223" s="4">
        <v>0.22314809999999999</v>
      </c>
      <c r="M223" s="4">
        <v>-4.6637059118295303</v>
      </c>
      <c r="N223" s="4">
        <v>15.3670411</v>
      </c>
      <c r="O223" s="3">
        <v>195604379.624286</v>
      </c>
      <c r="P223" s="3">
        <v>1481768.0333333299</v>
      </c>
      <c r="Q223" s="15" t="s">
        <v>9673</v>
      </c>
      <c r="R223" s="3" t="s">
        <v>9679</v>
      </c>
      <c r="S223" s="4">
        <f t="shared" si="9"/>
        <v>4.4350354271405969E-2</v>
      </c>
      <c r="T223" s="3">
        <f t="shared" si="10"/>
        <v>0</v>
      </c>
      <c r="U223" s="3" t="str">
        <f t="shared" si="11"/>
        <v>TLH</v>
      </c>
      <c r="V223" s="3"/>
    </row>
    <row r="224" spans="1:22" hidden="1">
      <c r="A224" s="3" t="s">
        <v>618</v>
      </c>
      <c r="B224" s="3" t="s">
        <v>618</v>
      </c>
      <c r="C224" s="3" t="s">
        <v>3938</v>
      </c>
      <c r="D224" s="3">
        <v>18.88</v>
      </c>
      <c r="E224" s="3">
        <v>18.87</v>
      </c>
      <c r="F224" s="3" t="s">
        <v>6341</v>
      </c>
      <c r="G224" s="3" t="s">
        <v>10239</v>
      </c>
      <c r="H224" s="3" t="s">
        <v>9616</v>
      </c>
      <c r="I224" s="3">
        <v>0.73</v>
      </c>
      <c r="J224" s="6" t="s">
        <v>9624</v>
      </c>
      <c r="K224" s="4">
        <v>-4.3844000000000001E-3</v>
      </c>
      <c r="L224" s="4">
        <v>1.3331900000000001E-2</v>
      </c>
      <c r="M224" s="4">
        <v>3.5496508010732599</v>
      </c>
      <c r="N224" s="4">
        <v>7.1764429999999999</v>
      </c>
      <c r="O224" s="3">
        <v>1724254.7919785699</v>
      </c>
      <c r="P224" s="3">
        <v>78297.066666666695</v>
      </c>
      <c r="Q224" s="15" t="s">
        <v>9673</v>
      </c>
      <c r="R224" s="3" t="s">
        <v>9948</v>
      </c>
      <c r="S224" s="4">
        <f t="shared" si="9"/>
        <v>5.2994170641218918E-2</v>
      </c>
      <c r="T224" s="3">
        <f t="shared" si="10"/>
        <v>0</v>
      </c>
      <c r="U224" s="3" t="str">
        <f t="shared" si="11"/>
        <v>UDN</v>
      </c>
      <c r="V224" s="3"/>
    </row>
    <row r="225" spans="1:22" hidden="1">
      <c r="A225" s="3" t="s">
        <v>633</v>
      </c>
      <c r="B225" s="3" t="s">
        <v>633</v>
      </c>
      <c r="C225" s="3" t="s">
        <v>3945</v>
      </c>
      <c r="D225" s="3">
        <v>91.58</v>
      </c>
      <c r="E225" s="3">
        <v>91.652500000000003</v>
      </c>
      <c r="F225" s="3" t="s">
        <v>6349</v>
      </c>
      <c r="G225" s="3" t="s">
        <v>10252</v>
      </c>
      <c r="H225" s="3" t="s">
        <v>9616</v>
      </c>
      <c r="I225" s="3">
        <v>0.03</v>
      </c>
      <c r="J225" s="6" t="s">
        <v>10253</v>
      </c>
      <c r="K225" s="4">
        <v>-0.1596851</v>
      </c>
      <c r="L225" s="4">
        <v>-9.9445400000000003E-2</v>
      </c>
      <c r="M225" s="4">
        <v>0.66065494771487798</v>
      </c>
      <c r="N225" s="4">
        <v>8.5232975</v>
      </c>
      <c r="O225" s="3">
        <v>253490933.866429</v>
      </c>
      <c r="P225" s="3">
        <v>2552653.5666666701</v>
      </c>
      <c r="Q225" s="15" t="s">
        <v>9673</v>
      </c>
      <c r="R225" s="3" t="s">
        <v>10254</v>
      </c>
      <c r="S225" s="4">
        <f t="shared" si="9"/>
        <v>-7.9103134120733332E-2</v>
      </c>
      <c r="T225" s="3">
        <f t="shared" si="10"/>
        <v>0</v>
      </c>
      <c r="U225" s="3" t="str">
        <f t="shared" si="11"/>
        <v>MBB</v>
      </c>
      <c r="V225" s="3"/>
    </row>
    <row r="226" spans="1:22" hidden="1">
      <c r="A226" s="3" t="s">
        <v>638</v>
      </c>
      <c r="B226" s="3" t="s">
        <v>638</v>
      </c>
      <c r="C226" s="3" t="s">
        <v>3948</v>
      </c>
      <c r="D226" s="3">
        <v>30.66</v>
      </c>
      <c r="E226" s="3">
        <v>30.623999999999999</v>
      </c>
      <c r="F226" s="3" t="s">
        <v>6352</v>
      </c>
      <c r="G226" s="3" t="s">
        <v>10259</v>
      </c>
      <c r="H226" s="3" t="s">
        <v>9616</v>
      </c>
      <c r="I226" s="3">
        <v>0.46</v>
      </c>
      <c r="J226" s="6" t="s">
        <v>9624</v>
      </c>
      <c r="K226" s="4">
        <v>-4.1157899999999997E-2</v>
      </c>
      <c r="L226" s="4">
        <v>-0.1566362</v>
      </c>
      <c r="M226" s="4">
        <v>4.9131881536830502</v>
      </c>
      <c r="N226" s="4">
        <v>16.383928699999998</v>
      </c>
      <c r="O226" s="3">
        <v>127233127.92142899</v>
      </c>
      <c r="P226" s="3">
        <v>4551925.2</v>
      </c>
      <c r="Q226" s="15" t="s">
        <v>9673</v>
      </c>
      <c r="R226" s="3" t="s">
        <v>11113</v>
      </c>
      <c r="S226" s="4">
        <f t="shared" si="9"/>
        <v>0.11755485893417374</v>
      </c>
      <c r="T226" s="3">
        <f t="shared" si="10"/>
        <v>0</v>
      </c>
      <c r="U226" s="3" t="str">
        <f t="shared" si="11"/>
        <v>PFF</v>
      </c>
      <c r="V226" s="3"/>
    </row>
    <row r="227" spans="1:22" hidden="1">
      <c r="A227" s="3" t="s">
        <v>641</v>
      </c>
      <c r="B227" s="3" t="s">
        <v>641</v>
      </c>
      <c r="C227" s="3" t="s">
        <v>3950</v>
      </c>
      <c r="D227" s="3">
        <v>71.819999999999993</v>
      </c>
      <c r="E227" s="3">
        <v>71.81</v>
      </c>
      <c r="F227" s="3" t="s">
        <v>6354</v>
      </c>
      <c r="G227" s="3" t="s">
        <v>10262</v>
      </c>
      <c r="H227" s="3" t="s">
        <v>9616</v>
      </c>
      <c r="I227" s="3">
        <v>0.03</v>
      </c>
      <c r="J227" s="6" t="s">
        <v>10263</v>
      </c>
      <c r="K227" s="4">
        <v>-0.13487250000000001</v>
      </c>
      <c r="L227" s="4">
        <v>0.1243296</v>
      </c>
      <c r="M227" s="4">
        <v>1.2581198634875199</v>
      </c>
      <c r="N227" s="4">
        <v>7.7099587999999999</v>
      </c>
      <c r="O227" s="3">
        <v>535334855.67500001</v>
      </c>
      <c r="P227" s="3">
        <v>7235903.5999999996</v>
      </c>
      <c r="Q227" s="15" t="s">
        <v>9673</v>
      </c>
      <c r="R227" s="3" t="s">
        <v>9725</v>
      </c>
      <c r="S227" s="4">
        <f t="shared" si="9"/>
        <v>1.3925637097884563E-2</v>
      </c>
      <c r="T227" s="3">
        <f t="shared" si="10"/>
        <v>0</v>
      </c>
      <c r="U227" s="3" t="str">
        <f t="shared" si="11"/>
        <v>BND</v>
      </c>
      <c r="V227" s="3"/>
    </row>
    <row r="228" spans="1:22" hidden="1">
      <c r="A228" s="3" t="s">
        <v>642</v>
      </c>
      <c r="B228" s="3" t="s">
        <v>642</v>
      </c>
      <c r="C228" s="3" t="s">
        <v>3951</v>
      </c>
      <c r="D228" s="3">
        <v>74.48</v>
      </c>
      <c r="E228" s="3">
        <v>74.38</v>
      </c>
      <c r="F228" s="3" t="s">
        <v>6355</v>
      </c>
      <c r="G228" s="3" t="s">
        <v>10264</v>
      </c>
      <c r="H228" s="3" t="s">
        <v>9616</v>
      </c>
      <c r="I228" s="3">
        <v>0.04</v>
      </c>
      <c r="J228" s="6" t="s">
        <v>10265</v>
      </c>
      <c r="K228" s="4">
        <v>-0.11911670000000001</v>
      </c>
      <c r="L228" s="4">
        <v>6.4913399999999996E-2</v>
      </c>
      <c r="M228" s="4">
        <v>1.5997413424789599</v>
      </c>
      <c r="N228" s="4">
        <v>8.3758064999999995</v>
      </c>
      <c r="O228" s="3">
        <v>129325864.500714</v>
      </c>
      <c r="P228" s="3">
        <v>1552177.33333333</v>
      </c>
      <c r="Q228" s="15" t="s">
        <v>9673</v>
      </c>
      <c r="R228" s="3" t="s">
        <v>9725</v>
      </c>
      <c r="S228" s="4">
        <f t="shared" si="9"/>
        <v>0.13444474321055194</v>
      </c>
      <c r="T228" s="3">
        <f t="shared" si="10"/>
        <v>0</v>
      </c>
      <c r="U228" s="3" t="str">
        <f t="shared" si="11"/>
        <v>BIV</v>
      </c>
      <c r="V228" s="3"/>
    </row>
    <row r="229" spans="1:22" hidden="1">
      <c r="A229" s="3" t="s">
        <v>643</v>
      </c>
      <c r="B229" s="3" t="s">
        <v>643</v>
      </c>
      <c r="C229" s="3" t="s">
        <v>3952</v>
      </c>
      <c r="D229" s="3">
        <v>71.58</v>
      </c>
      <c r="E229" s="3">
        <v>71.400000000000006</v>
      </c>
      <c r="F229" s="3" t="s">
        <v>6356</v>
      </c>
      <c r="G229" s="3" t="s">
        <v>10266</v>
      </c>
      <c r="H229" s="3" t="s">
        <v>9616</v>
      </c>
      <c r="I229" s="3">
        <v>0.04</v>
      </c>
      <c r="J229" s="6" t="s">
        <v>10267</v>
      </c>
      <c r="K229" s="4">
        <v>-0.118725</v>
      </c>
      <c r="L229" s="4">
        <v>0.80838989999999999</v>
      </c>
      <c r="M229" s="4">
        <v>-2.56808791618124</v>
      </c>
      <c r="N229" s="4">
        <v>17.133103200000001</v>
      </c>
      <c r="O229" s="3">
        <v>63532481.725000001</v>
      </c>
      <c r="P229" s="3">
        <v>688657.433333333</v>
      </c>
      <c r="Q229" s="15" t="s">
        <v>9673</v>
      </c>
      <c r="R229" s="3" t="s">
        <v>9674</v>
      </c>
      <c r="S229" s="4">
        <f t="shared" si="9"/>
        <v>0.25210084033612412</v>
      </c>
      <c r="T229" s="3">
        <f t="shared" si="10"/>
        <v>0</v>
      </c>
      <c r="U229" s="3" t="str">
        <f t="shared" si="11"/>
        <v>BLV</v>
      </c>
      <c r="V229" s="3"/>
    </row>
    <row r="230" spans="1:22" hidden="1">
      <c r="A230" s="3" t="s">
        <v>644</v>
      </c>
      <c r="B230" s="3" t="s">
        <v>644</v>
      </c>
      <c r="C230" s="3" t="s">
        <v>3953</v>
      </c>
      <c r="D230" s="3">
        <v>76.12</v>
      </c>
      <c r="E230" s="3">
        <v>76.069999999999993</v>
      </c>
      <c r="F230" s="3" t="s">
        <v>6357</v>
      </c>
      <c r="G230" s="3" t="s">
        <v>10268</v>
      </c>
      <c r="H230" s="3" t="s">
        <v>9616</v>
      </c>
      <c r="I230" s="3">
        <v>0.04</v>
      </c>
      <c r="J230" s="6" t="s">
        <v>10269</v>
      </c>
      <c r="K230" s="4">
        <v>-0.14949960000000001</v>
      </c>
      <c r="L230" s="4">
        <v>0.2382215</v>
      </c>
      <c r="M230" s="4">
        <v>3.2181851625503199</v>
      </c>
      <c r="N230" s="4">
        <v>3.2774486</v>
      </c>
      <c r="O230" s="3">
        <v>204558850.56142899</v>
      </c>
      <c r="P230" s="3">
        <v>2660808.0666666701</v>
      </c>
      <c r="Q230" s="15" t="s">
        <v>9673</v>
      </c>
      <c r="R230" s="3" t="s">
        <v>10270</v>
      </c>
      <c r="S230" s="4">
        <f t="shared" si="9"/>
        <v>6.5728933876707474E-2</v>
      </c>
      <c r="T230" s="3">
        <f t="shared" si="10"/>
        <v>0</v>
      </c>
      <c r="U230" s="3" t="str">
        <f t="shared" si="11"/>
        <v>BSV</v>
      </c>
      <c r="V230" s="3"/>
    </row>
    <row r="231" spans="1:22" hidden="1">
      <c r="A231" s="3" t="s">
        <v>645</v>
      </c>
      <c r="B231" s="3" t="s">
        <v>645</v>
      </c>
      <c r="C231" s="3" t="s">
        <v>3954</v>
      </c>
      <c r="D231" s="3">
        <v>75.86</v>
      </c>
      <c r="E231" s="3">
        <v>75.594700000000003</v>
      </c>
      <c r="F231" s="3" t="s">
        <v>6358</v>
      </c>
      <c r="G231" s="3" t="s">
        <v>10271</v>
      </c>
      <c r="H231" s="3" t="s">
        <v>9616</v>
      </c>
      <c r="I231" s="3">
        <v>0.49</v>
      </c>
      <c r="J231" s="6" t="s">
        <v>10272</v>
      </c>
      <c r="K231" s="4">
        <v>7.9952499999999996E-2</v>
      </c>
      <c r="L231" s="4">
        <v>4.4433199999999999E-2</v>
      </c>
      <c r="M231" s="4">
        <v>6.7416425032721401</v>
      </c>
      <c r="N231" s="4">
        <v>7.3175882000000003</v>
      </c>
      <c r="O231" s="3">
        <v>2665575044.7449999</v>
      </c>
      <c r="P231" s="3">
        <v>44886977.0666667</v>
      </c>
      <c r="Q231" s="15" t="s">
        <v>9673</v>
      </c>
      <c r="R231" s="3" t="s">
        <v>10273</v>
      </c>
      <c r="S231" s="4">
        <f t="shared" si="9"/>
        <v>0.35095052960061529</v>
      </c>
      <c r="T231" s="3">
        <f t="shared" si="10"/>
        <v>0</v>
      </c>
      <c r="U231" s="3" t="str">
        <f t="shared" si="11"/>
        <v>HYG</v>
      </c>
      <c r="V231" s="3"/>
    </row>
    <row r="232" spans="1:22" hidden="1">
      <c r="A232" s="3" t="s">
        <v>701</v>
      </c>
      <c r="B232" s="3" t="s">
        <v>701</v>
      </c>
      <c r="C232" s="3" t="s">
        <v>3983</v>
      </c>
      <c r="D232" s="3">
        <v>91.53</v>
      </c>
      <c r="E232" s="3">
        <v>91.516000000000005</v>
      </c>
      <c r="F232" s="3" t="s">
        <v>6387</v>
      </c>
      <c r="G232" s="3" t="s">
        <v>10330</v>
      </c>
      <c r="H232" s="3" t="s">
        <v>9616</v>
      </c>
      <c r="I232" s="3">
        <v>0.14000000000000001</v>
      </c>
      <c r="J232" s="6" t="s">
        <v>10331</v>
      </c>
      <c r="K232" s="4">
        <v>-0.24452670000000001</v>
      </c>
      <c r="L232" s="4">
        <v>-0.3935189</v>
      </c>
      <c r="M232" s="4">
        <v>4.8631407707445202</v>
      </c>
      <c r="N232" s="4">
        <v>0.17448900000000001</v>
      </c>
      <c r="O232" s="3">
        <v>898530531.51285696</v>
      </c>
      <c r="P232" s="3">
        <v>12102809.266666699</v>
      </c>
      <c r="Q232" s="15" t="s">
        <v>9673</v>
      </c>
      <c r="R232" s="3" t="s">
        <v>9676</v>
      </c>
      <c r="S232" s="4">
        <f t="shared" si="9"/>
        <v>1.5297871410459147E-2</v>
      </c>
      <c r="T232" s="3">
        <f t="shared" si="10"/>
        <v>0</v>
      </c>
      <c r="U232" s="3" t="str">
        <f t="shared" si="11"/>
        <v>BIL</v>
      </c>
      <c r="V232" s="3"/>
    </row>
    <row r="233" spans="1:22" hidden="1">
      <c r="A233" s="3" t="s">
        <v>702</v>
      </c>
      <c r="B233" s="3" t="s">
        <v>702</v>
      </c>
      <c r="C233" s="3" t="s">
        <v>3984</v>
      </c>
      <c r="D233" s="3">
        <v>28.02</v>
      </c>
      <c r="E233" s="3">
        <v>28.014099999999999</v>
      </c>
      <c r="F233" s="3" t="s">
        <v>6388</v>
      </c>
      <c r="G233" s="3" t="s">
        <v>10332</v>
      </c>
      <c r="H233" s="3" t="s">
        <v>9616</v>
      </c>
      <c r="I233" s="3">
        <v>7.0000000000000007E-2</v>
      </c>
      <c r="J233" s="6" t="s">
        <v>10333</v>
      </c>
      <c r="K233" s="4">
        <v>-0.1847616</v>
      </c>
      <c r="L233" s="4">
        <v>-0.16649920000000001</v>
      </c>
      <c r="M233" s="4">
        <v>0.94239976102088396</v>
      </c>
      <c r="N233" s="4">
        <v>6.4085907999999998</v>
      </c>
      <c r="O233" s="3">
        <v>66335786.590000004</v>
      </c>
      <c r="P233" s="3">
        <v>2299752.6</v>
      </c>
      <c r="Q233" s="15" t="s">
        <v>9673</v>
      </c>
      <c r="R233" s="3" t="s">
        <v>9679</v>
      </c>
      <c r="S233" s="4">
        <f t="shared" si="9"/>
        <v>2.1060822942734054E-2</v>
      </c>
      <c r="T233" s="3">
        <f t="shared" si="10"/>
        <v>0</v>
      </c>
      <c r="U233" s="3" t="str">
        <f t="shared" si="11"/>
        <v>SPTI</v>
      </c>
      <c r="V233" s="3"/>
    </row>
    <row r="234" spans="1:22" hidden="1">
      <c r="A234" s="3" t="s">
        <v>703</v>
      </c>
      <c r="B234" s="3" t="s">
        <v>703</v>
      </c>
      <c r="C234" s="3" t="s">
        <v>3985</v>
      </c>
      <c r="D234" s="3">
        <v>27.74</v>
      </c>
      <c r="E234" s="3">
        <v>27.716999999999999</v>
      </c>
      <c r="F234" s="3" t="s">
        <v>6389</v>
      </c>
      <c r="G234" s="3" t="s">
        <v>10334</v>
      </c>
      <c r="H234" s="3" t="s">
        <v>9616</v>
      </c>
      <c r="I234" s="3">
        <v>7.0000000000000007E-2</v>
      </c>
      <c r="J234" s="6" t="s">
        <v>10335</v>
      </c>
      <c r="K234" s="4">
        <v>-0.1997061</v>
      </c>
      <c r="L234" s="4">
        <v>-5.11309E-2</v>
      </c>
      <c r="M234" s="4">
        <v>-6.7167485642792997</v>
      </c>
      <c r="N234" s="4">
        <v>17.308050900000001</v>
      </c>
      <c r="O234" s="3">
        <v>128366513.505</v>
      </c>
      <c r="P234" s="3">
        <v>4797305.3333333302</v>
      </c>
      <c r="Q234" s="15" t="s">
        <v>9673</v>
      </c>
      <c r="R234" s="3" t="s">
        <v>9679</v>
      </c>
      <c r="S234" s="4">
        <f t="shared" si="9"/>
        <v>8.2981563661289781E-2</v>
      </c>
      <c r="T234" s="3">
        <f t="shared" si="10"/>
        <v>0</v>
      </c>
      <c r="U234" s="3" t="str">
        <f t="shared" si="11"/>
        <v>SPTL</v>
      </c>
      <c r="V234" s="3"/>
    </row>
    <row r="235" spans="1:22" hidden="1">
      <c r="A235" s="3" t="s">
        <v>704</v>
      </c>
      <c r="B235" s="3" t="s">
        <v>704</v>
      </c>
      <c r="C235" s="3" t="s">
        <v>3986</v>
      </c>
      <c r="D235" s="3">
        <v>25.04</v>
      </c>
      <c r="E235" s="3">
        <v>25.0367</v>
      </c>
      <c r="F235" s="3" t="s">
        <v>6390</v>
      </c>
      <c r="G235" s="3" t="s">
        <v>10336</v>
      </c>
      <c r="H235" s="3" t="s">
        <v>9616</v>
      </c>
      <c r="I235" s="3">
        <v>0.03</v>
      </c>
      <c r="J235" s="6" t="s">
        <v>9724</v>
      </c>
      <c r="K235" s="4">
        <v>-0.14038900000000001</v>
      </c>
      <c r="L235" s="4">
        <v>-7.22188E-2</v>
      </c>
      <c r="M235" s="4">
        <v>1.1317116324701699</v>
      </c>
      <c r="N235" s="4">
        <v>7.7658297000000003</v>
      </c>
      <c r="O235" s="3">
        <v>57589692.439285703</v>
      </c>
      <c r="P235" s="3">
        <v>2781853.4333333299</v>
      </c>
      <c r="Q235" s="15" t="s">
        <v>9673</v>
      </c>
      <c r="R235" s="3" t="s">
        <v>9725</v>
      </c>
      <c r="S235" s="4">
        <f t="shared" si="9"/>
        <v>1.3180650804616481E-2</v>
      </c>
      <c r="T235" s="3">
        <f t="shared" si="10"/>
        <v>0</v>
      </c>
      <c r="U235" s="3" t="str">
        <f t="shared" si="11"/>
        <v>SPAB</v>
      </c>
      <c r="V235" s="3"/>
    </row>
    <row r="236" spans="1:22" hidden="1">
      <c r="A236" s="3" t="s">
        <v>705</v>
      </c>
      <c r="B236" s="3" t="s">
        <v>705</v>
      </c>
      <c r="C236" s="3" t="s">
        <v>3987</v>
      </c>
      <c r="D236" s="3">
        <v>25.27</v>
      </c>
      <c r="E236" s="3">
        <v>25.267800000000001</v>
      </c>
      <c r="F236" s="3" t="s">
        <v>6391</v>
      </c>
      <c r="G236" s="3" t="s">
        <v>10337</v>
      </c>
      <c r="H236" s="3" t="s">
        <v>9616</v>
      </c>
      <c r="I236" s="3">
        <v>0.13</v>
      </c>
      <c r="J236" s="6" t="s">
        <v>10338</v>
      </c>
      <c r="K236" s="4">
        <v>-0.24918680000000001</v>
      </c>
      <c r="L236" s="4">
        <v>-0.18141189999999999</v>
      </c>
      <c r="M236" s="4">
        <v>0.14006827491075399</v>
      </c>
      <c r="N236" s="4">
        <v>5.7736783999999997</v>
      </c>
      <c r="O236" s="3">
        <v>8671681.3007142898</v>
      </c>
      <c r="P236" s="3">
        <v>444826.4</v>
      </c>
      <c r="Q236" s="15" t="s">
        <v>9673</v>
      </c>
      <c r="R236" s="3" t="s">
        <v>9738</v>
      </c>
      <c r="S236" s="4">
        <f t="shared" si="9"/>
        <v>8.7067334710517943E-3</v>
      </c>
      <c r="T236" s="3">
        <f t="shared" si="10"/>
        <v>0</v>
      </c>
      <c r="U236" s="3" t="str">
        <f t="shared" si="11"/>
        <v>SPIP</v>
      </c>
      <c r="V236" s="3"/>
    </row>
    <row r="237" spans="1:22" hidden="1">
      <c r="A237" s="3" t="s">
        <v>732</v>
      </c>
      <c r="B237" s="3" t="s">
        <v>732</v>
      </c>
      <c r="C237" s="3" t="s">
        <v>4001</v>
      </c>
      <c r="D237" s="3">
        <v>107.11</v>
      </c>
      <c r="E237" s="3">
        <v>107.0932</v>
      </c>
      <c r="F237" s="3" t="s">
        <v>6404</v>
      </c>
      <c r="G237" s="3" t="s">
        <v>10360</v>
      </c>
      <c r="H237" s="3" t="s">
        <v>9616</v>
      </c>
      <c r="I237" s="3">
        <v>7.0000000000000007E-2</v>
      </c>
      <c r="J237" s="6" t="s">
        <v>10361</v>
      </c>
      <c r="K237" s="4">
        <v>-5.10725E-2</v>
      </c>
      <c r="L237" s="4">
        <v>-0.21704789999999999</v>
      </c>
      <c r="M237" s="4">
        <v>3.5612677378620101</v>
      </c>
      <c r="N237" s="4">
        <v>7.9838253000000003</v>
      </c>
      <c r="O237" s="3">
        <v>450380889.85785699</v>
      </c>
      <c r="P237" s="3">
        <v>5646583.86666667</v>
      </c>
      <c r="Q237" s="15" t="s">
        <v>9673</v>
      </c>
      <c r="R237" s="3" t="s">
        <v>10362</v>
      </c>
      <c r="S237" s="4">
        <f t="shared" si="9"/>
        <v>1.5687270526983488E-2</v>
      </c>
      <c r="T237" s="3">
        <f t="shared" si="10"/>
        <v>0</v>
      </c>
      <c r="U237" s="3" t="str">
        <f t="shared" si="11"/>
        <v>MUB</v>
      </c>
      <c r="V237" s="3"/>
    </row>
    <row r="238" spans="1:22" hidden="1">
      <c r="A238" s="3" t="s">
        <v>733</v>
      </c>
      <c r="B238" s="3" t="s">
        <v>733</v>
      </c>
      <c r="C238" s="3" t="s">
        <v>4002</v>
      </c>
      <c r="D238" s="3">
        <v>46.19</v>
      </c>
      <c r="E238" s="3">
        <v>46.310299999999998</v>
      </c>
      <c r="F238" s="3" t="s">
        <v>6405</v>
      </c>
      <c r="G238" s="3" t="s">
        <v>10363</v>
      </c>
      <c r="H238" s="3" t="s">
        <v>9616</v>
      </c>
      <c r="I238" s="3">
        <v>0.24</v>
      </c>
      <c r="J238" s="6" t="s">
        <v>9624</v>
      </c>
      <c r="K238" s="4">
        <v>-6.2047999999999999E-2</v>
      </c>
      <c r="L238" s="4">
        <v>-0.19746320000000001</v>
      </c>
      <c r="M238" s="4">
        <v>2.6541125649569102</v>
      </c>
      <c r="N238" s="4">
        <v>9.7479730999999994</v>
      </c>
      <c r="O238" s="3">
        <v>35219128.515000001</v>
      </c>
      <c r="P238" s="3">
        <v>1102095.7333333299</v>
      </c>
      <c r="Q238" s="15" t="s">
        <v>9673</v>
      </c>
      <c r="R238" s="3" t="s">
        <v>10362</v>
      </c>
      <c r="S238" s="4">
        <f t="shared" si="9"/>
        <v>-0.25976942494434346</v>
      </c>
      <c r="T238" s="3">
        <f t="shared" si="10"/>
        <v>0</v>
      </c>
      <c r="U238" s="3" t="str">
        <f t="shared" si="11"/>
        <v>TFI</v>
      </c>
      <c r="V238" s="3"/>
    </row>
    <row r="239" spans="1:22" hidden="1">
      <c r="A239" s="3" t="s">
        <v>738</v>
      </c>
      <c r="B239" s="3" t="s">
        <v>738</v>
      </c>
      <c r="C239" s="3" t="s">
        <v>4005</v>
      </c>
      <c r="D239" s="3">
        <v>22.33</v>
      </c>
      <c r="E239" s="3">
        <v>22.296800000000001</v>
      </c>
      <c r="F239" s="3" t="s">
        <v>6408</v>
      </c>
      <c r="G239" s="3" t="s">
        <v>10368</v>
      </c>
      <c r="H239" s="3" t="s">
        <v>9636</v>
      </c>
      <c r="I239" s="3">
        <v>0.36</v>
      </c>
      <c r="J239" s="6" t="s">
        <v>9624</v>
      </c>
      <c r="K239" s="4">
        <v>-7.9451800000000003E-2</v>
      </c>
      <c r="L239" s="4">
        <v>-6.6471000000000002E-2</v>
      </c>
      <c r="M239" s="4">
        <v>9.5423221260149002E-2</v>
      </c>
      <c r="N239" s="4">
        <v>11.4349808</v>
      </c>
      <c r="O239" s="3">
        <v>10935327.6464286</v>
      </c>
      <c r="P239" s="3">
        <v>708396.933333333</v>
      </c>
      <c r="Q239" s="15" t="s">
        <v>9673</v>
      </c>
      <c r="R239" s="3" t="s">
        <v>10369</v>
      </c>
      <c r="S239" s="4">
        <f t="shared" si="9"/>
        <v>0.14890029062465121</v>
      </c>
      <c r="T239" s="3">
        <f t="shared" si="10"/>
        <v>0</v>
      </c>
      <c r="U239" s="3" t="str">
        <f t="shared" si="11"/>
        <v>BWX</v>
      </c>
      <c r="V239" s="3"/>
    </row>
    <row r="240" spans="1:22" hidden="1">
      <c r="A240" s="3" t="s">
        <v>739</v>
      </c>
      <c r="B240" s="3" t="s">
        <v>739</v>
      </c>
      <c r="C240" s="3" t="s">
        <v>4006</v>
      </c>
      <c r="D240" s="3">
        <v>57.07</v>
      </c>
      <c r="E240" s="3">
        <v>57.1128</v>
      </c>
      <c r="F240" s="3" t="s">
        <v>6409</v>
      </c>
      <c r="G240" s="3" t="s">
        <v>10370</v>
      </c>
      <c r="H240" s="3" t="s">
        <v>9616</v>
      </c>
      <c r="I240" s="3">
        <v>0.25</v>
      </c>
      <c r="J240" s="6" t="s">
        <v>10371</v>
      </c>
      <c r="K240" s="4">
        <v>-6.3084000000000001E-2</v>
      </c>
      <c r="L240" s="4">
        <v>-0.22268859999999999</v>
      </c>
      <c r="M240" s="4">
        <v>2.9953947903023801</v>
      </c>
      <c r="N240" s="4">
        <v>7.9327845000000003</v>
      </c>
      <c r="O240" s="3">
        <v>16933317.0457143</v>
      </c>
      <c r="P240" s="3">
        <v>474308.03333333298</v>
      </c>
      <c r="Q240" s="15" t="s">
        <v>9673</v>
      </c>
      <c r="R240" s="3" t="s">
        <v>10362</v>
      </c>
      <c r="S240" s="4">
        <f t="shared" si="9"/>
        <v>-7.4939418133937979E-2</v>
      </c>
      <c r="T240" s="3">
        <f t="shared" si="10"/>
        <v>0</v>
      </c>
      <c r="U240" s="3" t="str">
        <f t="shared" si="11"/>
        <v>CMF</v>
      </c>
      <c r="V240" s="3"/>
    </row>
    <row r="241" spans="1:22" hidden="1">
      <c r="A241" s="3" t="s">
        <v>740</v>
      </c>
      <c r="B241" s="3" t="s">
        <v>740</v>
      </c>
      <c r="C241" s="3" t="s">
        <v>4007</v>
      </c>
      <c r="D241" s="3">
        <v>53.43</v>
      </c>
      <c r="E241" s="3">
        <v>53.467199999999998</v>
      </c>
      <c r="F241" s="3" t="s">
        <v>6410</v>
      </c>
      <c r="G241" s="3" t="s">
        <v>10372</v>
      </c>
      <c r="H241" s="3" t="s">
        <v>9616</v>
      </c>
      <c r="I241" s="3">
        <v>0.25</v>
      </c>
      <c r="J241" s="6" t="s">
        <v>10373</v>
      </c>
      <c r="K241" s="4">
        <v>-3.8868399999999997E-2</v>
      </c>
      <c r="L241" s="4">
        <v>-0.18546940000000001</v>
      </c>
      <c r="M241" s="4">
        <v>3.6616460738888099</v>
      </c>
      <c r="N241" s="4">
        <v>8.3988175999999992</v>
      </c>
      <c r="O241" s="3">
        <v>8555411.5850000009</v>
      </c>
      <c r="P241" s="3">
        <v>180776.9</v>
      </c>
      <c r="Q241" s="15" t="s">
        <v>9673</v>
      </c>
      <c r="R241" s="3" t="s">
        <v>10362</v>
      </c>
      <c r="S241" s="4">
        <f t="shared" si="9"/>
        <v>-6.9575365831759592E-2</v>
      </c>
      <c r="T241" s="3">
        <f t="shared" si="10"/>
        <v>0</v>
      </c>
      <c r="U241" s="3" t="str">
        <f t="shared" si="11"/>
        <v>NYF</v>
      </c>
      <c r="V241" s="3"/>
    </row>
    <row r="242" spans="1:22" hidden="1">
      <c r="A242" s="3" t="s">
        <v>741</v>
      </c>
      <c r="B242" s="3" t="s">
        <v>741</v>
      </c>
      <c r="C242" s="3" t="s">
        <v>4008</v>
      </c>
      <c r="D242" s="3">
        <v>23.56</v>
      </c>
      <c r="E242" s="3">
        <v>23.64</v>
      </c>
      <c r="F242" s="3" t="s">
        <v>6411</v>
      </c>
      <c r="G242" s="3" t="s">
        <v>10374</v>
      </c>
      <c r="H242" s="3" t="s">
        <v>9616</v>
      </c>
      <c r="I242" s="3">
        <v>0.28000000000000003</v>
      </c>
      <c r="J242" s="6" t="s">
        <v>10375</v>
      </c>
      <c r="K242" s="4">
        <v>-1.9368799999999999E-2</v>
      </c>
      <c r="L242" s="4">
        <v>-9.2175999999999994E-3</v>
      </c>
      <c r="M242" s="4">
        <v>4.0612211101304103</v>
      </c>
      <c r="N242" s="4">
        <v>11.4979209</v>
      </c>
      <c r="O242" s="3">
        <v>18815174.557142898</v>
      </c>
      <c r="P242" s="3">
        <v>1105372</v>
      </c>
      <c r="Q242" s="15" t="s">
        <v>9673</v>
      </c>
      <c r="R242" s="3" t="s">
        <v>10362</v>
      </c>
      <c r="S242" s="4">
        <f t="shared" si="9"/>
        <v>-0.3384094754653208</v>
      </c>
      <c r="T242" s="3">
        <f t="shared" si="10"/>
        <v>0</v>
      </c>
      <c r="U242" s="3" t="str">
        <f t="shared" si="11"/>
        <v>PZA</v>
      </c>
      <c r="V242" s="3"/>
    </row>
    <row r="243" spans="1:22" hidden="1">
      <c r="A243" s="3" t="s">
        <v>742</v>
      </c>
      <c r="B243" s="3" t="s">
        <v>742</v>
      </c>
      <c r="C243" s="3" t="s">
        <v>4009</v>
      </c>
      <c r="D243" s="3">
        <v>24.61</v>
      </c>
      <c r="E243" s="3">
        <v>24.7</v>
      </c>
      <c r="F243" s="3" t="s">
        <v>6412</v>
      </c>
      <c r="G243" s="3" t="s">
        <v>10376</v>
      </c>
      <c r="H243" s="3" t="s">
        <v>9616</v>
      </c>
      <c r="I243" s="3">
        <v>0.28000000000000003</v>
      </c>
      <c r="J243" s="6" t="s">
        <v>9624</v>
      </c>
      <c r="K243" s="4">
        <v>-2.2320300000000001E-2</v>
      </c>
      <c r="L243" s="4">
        <v>-1.9753400000000001E-2</v>
      </c>
      <c r="M243" s="4">
        <v>3.8682846344700401</v>
      </c>
      <c r="N243" s="4">
        <v>11.1878694</v>
      </c>
      <c r="O243" s="3">
        <v>3787991.6157142902</v>
      </c>
      <c r="P243" s="3">
        <v>441573.26666666701</v>
      </c>
      <c r="Q243" s="15" t="s">
        <v>9673</v>
      </c>
      <c r="R243" s="3" t="s">
        <v>10362</v>
      </c>
      <c r="S243" s="4">
        <f t="shared" si="9"/>
        <v>-0.36437246963562697</v>
      </c>
      <c r="T243" s="3">
        <f t="shared" si="10"/>
        <v>0</v>
      </c>
      <c r="U243" s="3" t="str">
        <f t="shared" si="11"/>
        <v>PWZ</v>
      </c>
      <c r="V243" s="3"/>
    </row>
    <row r="244" spans="1:22" hidden="1">
      <c r="A244" s="3" t="s">
        <v>743</v>
      </c>
      <c r="B244" s="3" t="s">
        <v>743</v>
      </c>
      <c r="C244" s="3" t="s">
        <v>4010</v>
      </c>
      <c r="D244" s="3">
        <v>22.670100000000001</v>
      </c>
      <c r="E244" s="3">
        <v>22.74</v>
      </c>
      <c r="F244" s="3" t="s">
        <v>6413</v>
      </c>
      <c r="G244" s="3" t="s">
        <v>10377</v>
      </c>
      <c r="H244" s="3" t="s">
        <v>9616</v>
      </c>
      <c r="I244" s="3">
        <v>0.28000000000000003</v>
      </c>
      <c r="J244" s="6" t="s">
        <v>10378</v>
      </c>
      <c r="K244" s="4">
        <v>-1.7525700000000002E-2</v>
      </c>
      <c r="L244" s="4">
        <v>-5.5046000000000001E-3</v>
      </c>
      <c r="M244" s="4">
        <v>4.0779756738764901</v>
      </c>
      <c r="N244" s="4">
        <v>12.3594683</v>
      </c>
      <c r="O244" s="3">
        <v>763552.13956428599</v>
      </c>
      <c r="P244" s="3">
        <v>37569.4</v>
      </c>
      <c r="Q244" s="15" t="s">
        <v>9673</v>
      </c>
      <c r="R244" s="3" t="s">
        <v>10362</v>
      </c>
      <c r="S244" s="4">
        <f t="shared" si="9"/>
        <v>-0.30738786279682045</v>
      </c>
      <c r="T244" s="3">
        <f t="shared" si="10"/>
        <v>0</v>
      </c>
      <c r="U244" s="3" t="str">
        <f t="shared" si="11"/>
        <v>PZT</v>
      </c>
      <c r="V244" s="3"/>
    </row>
    <row r="245" spans="1:22" hidden="1">
      <c r="A245" s="3" t="s">
        <v>15917</v>
      </c>
      <c r="B245" s="3" t="s">
        <v>15917</v>
      </c>
      <c r="C245" s="3" t="s">
        <v>16193</v>
      </c>
      <c r="D245" s="3">
        <v>27.94</v>
      </c>
      <c r="E245" s="3">
        <v>27.93</v>
      </c>
      <c r="F245" s="3" t="s">
        <v>16205</v>
      </c>
      <c r="G245" s="3" t="s">
        <v>10379</v>
      </c>
      <c r="H245" s="3" t="s">
        <v>9616</v>
      </c>
      <c r="I245" s="3">
        <v>0.23</v>
      </c>
      <c r="J245" s="6" t="s">
        <v>9624</v>
      </c>
      <c r="K245" s="4">
        <v>-0.19761429999999999</v>
      </c>
      <c r="L245" s="4">
        <v>0.2036792</v>
      </c>
      <c r="M245" s="4">
        <v>-3.2544398077967802</v>
      </c>
      <c r="N245" s="4">
        <v>11.8271327</v>
      </c>
      <c r="O245" s="3">
        <v>4600576.7028571405</v>
      </c>
      <c r="P245" s="3">
        <v>136966.96666666699</v>
      </c>
      <c r="Q245" s="15" t="s">
        <v>9673</v>
      </c>
      <c r="R245" s="3" t="s">
        <v>9679</v>
      </c>
      <c r="S245" s="4">
        <f t="shared" si="9"/>
        <v>3.580379520229704E-2</v>
      </c>
      <c r="T245" s="3">
        <f t="shared" si="10"/>
        <v>0</v>
      </c>
      <c r="U245" s="3" t="str">
        <f t="shared" si="11"/>
        <v>GOVI</v>
      </c>
      <c r="V245" s="3"/>
    </row>
    <row r="246" spans="1:22" hidden="1">
      <c r="A246" s="3" t="s">
        <v>744</v>
      </c>
      <c r="B246" s="3" t="s">
        <v>744</v>
      </c>
      <c r="C246" s="3" t="s">
        <v>4011</v>
      </c>
      <c r="D246" s="3">
        <v>19.86</v>
      </c>
      <c r="E246" s="3">
        <v>19.8</v>
      </c>
      <c r="F246" s="3" t="s">
        <v>6414</v>
      </c>
      <c r="G246" s="3" t="s">
        <v>10380</v>
      </c>
      <c r="H246" s="3" t="s">
        <v>9710</v>
      </c>
      <c r="I246" s="3">
        <v>0.5</v>
      </c>
      <c r="J246" s="6" t="s">
        <v>9624</v>
      </c>
      <c r="K246" s="4">
        <v>0.11394990000000001</v>
      </c>
      <c r="L246" s="4">
        <v>-4.8266999999999997E-3</v>
      </c>
      <c r="M246" s="4">
        <v>10.8948540673909</v>
      </c>
      <c r="N246" s="4">
        <v>12.693720900000001</v>
      </c>
      <c r="O246" s="3">
        <v>11633807.814285699</v>
      </c>
      <c r="P246" s="3">
        <v>544889.83333333302</v>
      </c>
      <c r="Q246" s="15" t="s">
        <v>9673</v>
      </c>
      <c r="R246" s="3" t="s">
        <v>10381</v>
      </c>
      <c r="S246" s="4">
        <f t="shared" si="9"/>
        <v>0.30303030303029654</v>
      </c>
      <c r="T246" s="3">
        <f t="shared" si="10"/>
        <v>0</v>
      </c>
      <c r="U246" s="3" t="str">
        <f t="shared" si="11"/>
        <v>PCY</v>
      </c>
      <c r="V246" s="3"/>
    </row>
    <row r="247" spans="1:22" hidden="1">
      <c r="A247" s="3" t="s">
        <v>745</v>
      </c>
      <c r="B247" s="3" t="s">
        <v>745</v>
      </c>
      <c r="C247" s="3" t="s">
        <v>4012</v>
      </c>
      <c r="D247" s="3">
        <v>47.53</v>
      </c>
      <c r="E247" s="3">
        <v>47.587800000000001</v>
      </c>
      <c r="F247" s="3" t="s">
        <v>6415</v>
      </c>
      <c r="G247" s="3" t="s">
        <v>10382</v>
      </c>
      <c r="H247" s="3" t="s">
        <v>9616</v>
      </c>
      <c r="I247" s="3">
        <v>0.21</v>
      </c>
      <c r="J247" s="6" t="s">
        <v>10383</v>
      </c>
      <c r="K247" s="4">
        <v>-0.18131939999999999</v>
      </c>
      <c r="L247" s="4">
        <v>-0.28798459999999998</v>
      </c>
      <c r="M247" s="4">
        <v>2.18852546834851</v>
      </c>
      <c r="N247" s="4">
        <v>4.4174517</v>
      </c>
      <c r="O247" s="3">
        <v>19099195.7014286</v>
      </c>
      <c r="P247" s="3">
        <v>485556.933333333</v>
      </c>
      <c r="Q247" s="15" t="s">
        <v>9673</v>
      </c>
      <c r="R247" s="3" t="s">
        <v>10384</v>
      </c>
      <c r="S247" s="4">
        <f t="shared" si="9"/>
        <v>-0.12145970185635875</v>
      </c>
      <c r="T247" s="3">
        <f t="shared" si="10"/>
        <v>0</v>
      </c>
      <c r="U247" s="3" t="str">
        <f t="shared" si="11"/>
        <v>SHM</v>
      </c>
      <c r="V247" s="3"/>
    </row>
    <row r="248" spans="1:22" hidden="1">
      <c r="A248" s="3" t="s">
        <v>756</v>
      </c>
      <c r="B248" s="3" t="s">
        <v>756</v>
      </c>
      <c r="C248" s="3" t="s">
        <v>4021</v>
      </c>
      <c r="D248" s="3">
        <v>17.79</v>
      </c>
      <c r="E248" s="3">
        <v>17.739999999999998</v>
      </c>
      <c r="F248" s="3" t="s">
        <v>6424</v>
      </c>
      <c r="G248" s="3" t="s">
        <v>10398</v>
      </c>
      <c r="H248" s="3" t="s">
        <v>9616</v>
      </c>
      <c r="I248" s="3">
        <v>0.5</v>
      </c>
      <c r="J248" s="6" t="s">
        <v>9624</v>
      </c>
      <c r="K248" s="4">
        <v>0.12001240000000001</v>
      </c>
      <c r="L248" s="4">
        <v>0.1622767</v>
      </c>
      <c r="M248" s="4">
        <v>7.5652599342629996</v>
      </c>
      <c r="N248" s="4">
        <v>6.3998368000000001</v>
      </c>
      <c r="O248" s="3">
        <v>9132360.7214285694</v>
      </c>
      <c r="P248" s="3">
        <v>405761.433333333</v>
      </c>
      <c r="Q248" s="15" t="s">
        <v>9673</v>
      </c>
      <c r="R248" s="3" t="s">
        <v>10273</v>
      </c>
      <c r="S248" s="4">
        <f t="shared" si="9"/>
        <v>0.28184892897407393</v>
      </c>
      <c r="T248" s="3">
        <f t="shared" si="10"/>
        <v>0</v>
      </c>
      <c r="U248" s="3" t="str">
        <f t="shared" si="11"/>
        <v>PHB</v>
      </c>
      <c r="V248" s="3"/>
    </row>
    <row r="249" spans="1:22" hidden="1">
      <c r="A249" s="3" t="s">
        <v>757</v>
      </c>
      <c r="B249" s="3" t="s">
        <v>757</v>
      </c>
      <c r="C249" s="3" t="s">
        <v>15721</v>
      </c>
      <c r="D249" s="3">
        <v>24.82</v>
      </c>
      <c r="E249" s="3">
        <v>24.83</v>
      </c>
      <c r="F249" s="3" t="s">
        <v>6425</v>
      </c>
      <c r="G249" s="3" t="s">
        <v>10399</v>
      </c>
      <c r="H249" s="3" t="s">
        <v>9616</v>
      </c>
      <c r="I249" s="3">
        <v>0.25</v>
      </c>
      <c r="J249" s="6" t="s">
        <v>10400</v>
      </c>
      <c r="K249" s="4">
        <v>-4.6150425000000004</v>
      </c>
      <c r="L249" s="4">
        <v>-0.22898760000000001</v>
      </c>
      <c r="M249" s="4">
        <v>2.8842463529777702</v>
      </c>
      <c r="N249" s="4">
        <v>0.11355469999999999</v>
      </c>
      <c r="O249" s="3">
        <v>101860.493428571</v>
      </c>
      <c r="P249" s="3">
        <v>11171.733333333301</v>
      </c>
      <c r="Q249" s="15" t="s">
        <v>9673</v>
      </c>
      <c r="R249" s="3" t="s">
        <v>10384</v>
      </c>
      <c r="S249" s="4">
        <f t="shared" si="9"/>
        <v>-4.0273862263383045E-2</v>
      </c>
      <c r="T249" s="3">
        <f t="shared" si="10"/>
        <v>0</v>
      </c>
      <c r="U249" s="3" t="str">
        <f t="shared" si="11"/>
        <v>PVI</v>
      </c>
      <c r="V249" s="3"/>
    </row>
    <row r="250" spans="1:22" hidden="1">
      <c r="A250" s="3" t="s">
        <v>770</v>
      </c>
      <c r="B250" s="3" t="s">
        <v>770</v>
      </c>
      <c r="C250" s="3" t="s">
        <v>4028</v>
      </c>
      <c r="D250" s="3">
        <v>92.81</v>
      </c>
      <c r="E250" s="3">
        <v>92.660799999999995</v>
      </c>
      <c r="F250" s="3" t="s">
        <v>6432</v>
      </c>
      <c r="G250" s="3" t="s">
        <v>10414</v>
      </c>
      <c r="H250" s="3" t="s">
        <v>9616</v>
      </c>
      <c r="I250" s="3">
        <v>0.4</v>
      </c>
      <c r="J250" s="6" t="s">
        <v>10415</v>
      </c>
      <c r="K250" s="4">
        <v>0.1104946</v>
      </c>
      <c r="L250" s="4">
        <v>-0.31950709999999999</v>
      </c>
      <c r="M250" s="4">
        <v>7.9720383178206298</v>
      </c>
      <c r="N250" s="4">
        <v>7.2933702</v>
      </c>
      <c r="O250" s="3">
        <v>534261443.10642898</v>
      </c>
      <c r="P250" s="3">
        <v>8796598.7666666694</v>
      </c>
      <c r="Q250" s="15" t="s">
        <v>9673</v>
      </c>
      <c r="R250" s="3" t="s">
        <v>10273</v>
      </c>
      <c r="S250" s="4">
        <f t="shared" si="9"/>
        <v>0.16101738815120045</v>
      </c>
      <c r="T250" s="3">
        <f t="shared" si="10"/>
        <v>0</v>
      </c>
      <c r="U250" s="3" t="str">
        <f t="shared" si="11"/>
        <v>JNK</v>
      </c>
      <c r="V250" s="3"/>
    </row>
    <row r="251" spans="1:22" hidden="1">
      <c r="A251" s="3" t="s">
        <v>771</v>
      </c>
      <c r="B251" s="3" t="s">
        <v>771</v>
      </c>
      <c r="C251" s="3" t="s">
        <v>4029</v>
      </c>
      <c r="D251" s="3">
        <v>46.218000000000004</v>
      </c>
      <c r="E251" s="3">
        <v>46.246000000000002</v>
      </c>
      <c r="F251" s="3" t="s">
        <v>6433</v>
      </c>
      <c r="G251" s="3" t="s">
        <v>10416</v>
      </c>
      <c r="H251" s="3" t="s">
        <v>9616</v>
      </c>
      <c r="I251" s="3">
        <v>0.24</v>
      </c>
      <c r="J251" s="6" t="s">
        <v>9624</v>
      </c>
      <c r="K251" s="4">
        <v>-5.3474000000000001E-2</v>
      </c>
      <c r="L251" s="4">
        <v>-6.1314800000000003E-2</v>
      </c>
      <c r="M251" s="4">
        <v>3.2390879877791399</v>
      </c>
      <c r="N251" s="4">
        <v>8.3360187999999997</v>
      </c>
      <c r="O251" s="3">
        <v>21471162.263999999</v>
      </c>
      <c r="P251" s="3">
        <v>554154.13333333295</v>
      </c>
      <c r="Q251" s="15" t="s">
        <v>9673</v>
      </c>
      <c r="R251" s="3" t="s">
        <v>10362</v>
      </c>
      <c r="S251" s="4">
        <f t="shared" si="9"/>
        <v>-6.0545776932056157E-2</v>
      </c>
      <c r="T251" s="3">
        <f t="shared" si="10"/>
        <v>0</v>
      </c>
      <c r="U251" s="3" t="str">
        <f t="shared" si="11"/>
        <v>ITM</v>
      </c>
      <c r="V251" s="3"/>
    </row>
    <row r="252" spans="1:22" hidden="1">
      <c r="A252" s="3" t="s">
        <v>773</v>
      </c>
      <c r="B252" s="3" t="s">
        <v>773</v>
      </c>
      <c r="C252" s="3" t="s">
        <v>4031</v>
      </c>
      <c r="D252" s="3">
        <v>76.650000000000006</v>
      </c>
      <c r="E252" s="3">
        <v>76.37</v>
      </c>
      <c r="F252" s="3" t="s">
        <v>6435</v>
      </c>
      <c r="G252" s="3" t="s">
        <v>10418</v>
      </c>
      <c r="H252" s="3" t="s">
        <v>9616</v>
      </c>
      <c r="I252" s="3">
        <v>0.06</v>
      </c>
      <c r="J252" s="6" t="s">
        <v>10419</v>
      </c>
      <c r="K252" s="4">
        <v>-0.19929340000000001</v>
      </c>
      <c r="L252" s="4">
        <v>-0.19188069999999999</v>
      </c>
      <c r="M252" s="4">
        <v>-13.248386299966301</v>
      </c>
      <c r="N252" s="4">
        <v>26.713580100000001</v>
      </c>
      <c r="O252" s="3">
        <v>63606329.046428598</v>
      </c>
      <c r="P252" s="3">
        <v>732858.23333333305</v>
      </c>
      <c r="Q252" s="15" t="s">
        <v>9673</v>
      </c>
      <c r="R252" s="3" t="s">
        <v>9679</v>
      </c>
      <c r="S252" s="4">
        <f t="shared" si="9"/>
        <v>0.36663611365719673</v>
      </c>
      <c r="T252" s="3">
        <f t="shared" si="10"/>
        <v>0</v>
      </c>
      <c r="U252" s="3" t="str">
        <f t="shared" si="11"/>
        <v>EDV</v>
      </c>
      <c r="V252" s="3"/>
    </row>
    <row r="253" spans="1:22" hidden="1">
      <c r="A253" s="3" t="s">
        <v>780</v>
      </c>
      <c r="B253" s="3" t="s">
        <v>780</v>
      </c>
      <c r="C253" s="3" t="s">
        <v>4035</v>
      </c>
      <c r="D253" s="3">
        <v>86.84</v>
      </c>
      <c r="E253" s="3">
        <v>86.294700000000006</v>
      </c>
      <c r="F253" s="3" t="s">
        <v>6439</v>
      </c>
      <c r="G253" s="3" t="s">
        <v>10426</v>
      </c>
      <c r="H253" s="3" t="s">
        <v>9710</v>
      </c>
      <c r="I253" s="3">
        <v>0.39</v>
      </c>
      <c r="J253" s="6" t="s">
        <v>9624</v>
      </c>
      <c r="K253" s="4">
        <v>1.55938E-2</v>
      </c>
      <c r="L253" s="4">
        <v>-0.63863709999999996</v>
      </c>
      <c r="M253" s="4">
        <v>5.9379440270563402</v>
      </c>
      <c r="N253" s="4">
        <v>8.9776547999999998</v>
      </c>
      <c r="O253" s="3">
        <v>634167088.30214298</v>
      </c>
      <c r="P253" s="3">
        <v>7058119.5</v>
      </c>
      <c r="Q253" s="15" t="s">
        <v>9673</v>
      </c>
      <c r="R253" s="3" t="s">
        <v>10381</v>
      </c>
      <c r="S253" s="4">
        <f t="shared" si="9"/>
        <v>0.63190439273790566</v>
      </c>
      <c r="T253" s="3">
        <f t="shared" si="10"/>
        <v>0</v>
      </c>
      <c r="U253" s="3" t="str">
        <f t="shared" si="11"/>
        <v>EMB</v>
      </c>
      <c r="V253" s="3"/>
    </row>
    <row r="254" spans="1:22" hidden="1">
      <c r="A254" s="3" t="s">
        <v>794</v>
      </c>
      <c r="B254" s="3" t="s">
        <v>794</v>
      </c>
      <c r="C254" s="3" t="s">
        <v>4042</v>
      </c>
      <c r="D254" s="3">
        <v>17.8125</v>
      </c>
      <c r="E254" s="3">
        <v>17.836500000000001</v>
      </c>
      <c r="F254" s="3" t="s">
        <v>6447</v>
      </c>
      <c r="G254" s="3" t="s">
        <v>10439</v>
      </c>
      <c r="H254" s="3" t="s">
        <v>9616</v>
      </c>
      <c r="I254" s="3">
        <v>0.24</v>
      </c>
      <c r="J254" s="6" t="s">
        <v>9624</v>
      </c>
      <c r="K254" s="4">
        <v>-2.4776699999999999E-2</v>
      </c>
      <c r="L254" s="4">
        <v>-2.8576500000000001E-2</v>
      </c>
      <c r="M254" s="4">
        <v>3.5566521272678999</v>
      </c>
      <c r="N254" s="4">
        <v>13.047586000000001</v>
      </c>
      <c r="O254" s="3">
        <v>7874996.8446428599</v>
      </c>
      <c r="P254" s="3">
        <v>459521.16666666698</v>
      </c>
      <c r="Q254" s="15" t="s">
        <v>9673</v>
      </c>
      <c r="R254" s="3" t="s">
        <v>10362</v>
      </c>
      <c r="S254" s="4">
        <f t="shared" si="9"/>
        <v>-0.13455554621142549</v>
      </c>
      <c r="T254" s="3">
        <f t="shared" si="10"/>
        <v>0</v>
      </c>
      <c r="U254" s="3" t="str">
        <f t="shared" si="11"/>
        <v>MLN</v>
      </c>
      <c r="V254" s="3"/>
    </row>
    <row r="255" spans="1:22" hidden="1">
      <c r="A255" s="3" t="s">
        <v>798</v>
      </c>
      <c r="B255" s="3" t="s">
        <v>798</v>
      </c>
      <c r="C255" s="3" t="s">
        <v>4045</v>
      </c>
      <c r="D255" s="3">
        <v>11.25</v>
      </c>
      <c r="E255" s="3">
        <v>11.25</v>
      </c>
      <c r="F255" s="3" t="s">
        <v>6450</v>
      </c>
      <c r="G255" s="3" t="s">
        <v>10442</v>
      </c>
      <c r="H255" s="3" t="s">
        <v>9616</v>
      </c>
      <c r="I255" s="3">
        <v>0.5</v>
      </c>
      <c r="J255" s="6" t="s">
        <v>10443</v>
      </c>
      <c r="K255" s="4">
        <v>-5.4232299999999997E-2</v>
      </c>
      <c r="L255" s="4">
        <v>-4.2510899999999997E-2</v>
      </c>
      <c r="M255" s="4">
        <v>2.7323227516178301</v>
      </c>
      <c r="N255" s="4">
        <v>20.6743843</v>
      </c>
      <c r="O255" s="3">
        <v>63398525.043571398</v>
      </c>
      <c r="P255" s="3">
        <v>5320977.4666666696</v>
      </c>
      <c r="Q255" s="15" t="s">
        <v>9673</v>
      </c>
      <c r="R255" s="3" t="s">
        <v>11113</v>
      </c>
      <c r="S255" s="4">
        <f t="shared" si="9"/>
        <v>0</v>
      </c>
      <c r="T255" s="3">
        <f t="shared" si="10"/>
        <v>0</v>
      </c>
      <c r="U255" s="3" t="str">
        <f t="shared" si="11"/>
        <v>PGX</v>
      </c>
      <c r="V255" s="3"/>
    </row>
    <row r="256" spans="1:22" hidden="1">
      <c r="A256" s="3" t="s">
        <v>799</v>
      </c>
      <c r="B256" s="3" t="s">
        <v>799</v>
      </c>
      <c r="C256" s="3" t="s">
        <v>4046</v>
      </c>
      <c r="D256" s="3">
        <v>49.93</v>
      </c>
      <c r="E256" s="3">
        <v>49.93</v>
      </c>
      <c r="F256" s="3" t="s">
        <v>6451</v>
      </c>
      <c r="G256" s="3" t="s">
        <v>10444</v>
      </c>
      <c r="H256" s="3" t="s">
        <v>9616</v>
      </c>
      <c r="I256" s="3">
        <v>0.22</v>
      </c>
      <c r="J256" s="6" t="s">
        <v>10445</v>
      </c>
      <c r="K256" s="4">
        <v>0.28697879999999998</v>
      </c>
      <c r="L256" s="4">
        <v>0.2932323</v>
      </c>
      <c r="M256" s="4">
        <v>5.6491006832859902</v>
      </c>
      <c r="N256" s="4">
        <v>0.65293109999999999</v>
      </c>
      <c r="O256" s="3">
        <v>46313544.7942857</v>
      </c>
      <c r="P256" s="3">
        <v>796606.86666666705</v>
      </c>
      <c r="Q256" s="15" t="s">
        <v>9673</v>
      </c>
      <c r="R256" s="3" t="s">
        <v>10270</v>
      </c>
      <c r="S256" s="4">
        <f t="shared" si="9"/>
        <v>0</v>
      </c>
      <c r="T256" s="3">
        <f t="shared" si="10"/>
        <v>0</v>
      </c>
      <c r="U256" s="3" t="str">
        <f t="shared" si="11"/>
        <v>GSY</v>
      </c>
      <c r="V256" s="3"/>
    </row>
    <row r="257" spans="1:22" hidden="1">
      <c r="A257" s="3" t="s">
        <v>810</v>
      </c>
      <c r="B257" s="3" t="s">
        <v>810</v>
      </c>
      <c r="C257" s="3" t="s">
        <v>4052</v>
      </c>
      <c r="D257" s="3">
        <v>17.07</v>
      </c>
      <c r="E257" s="3">
        <v>17.056699999999999</v>
      </c>
      <c r="F257" s="3" t="s">
        <v>6457</v>
      </c>
      <c r="G257" s="3" t="s">
        <v>10454</v>
      </c>
      <c r="H257" s="3" t="s">
        <v>9616</v>
      </c>
      <c r="I257" s="3">
        <v>0.2</v>
      </c>
      <c r="J257" s="6" t="s">
        <v>9624</v>
      </c>
      <c r="K257" s="4">
        <v>-0.1866621</v>
      </c>
      <c r="L257" s="4">
        <v>-4.93146E-2</v>
      </c>
      <c r="M257" s="4">
        <v>2.9708730687929599</v>
      </c>
      <c r="N257" s="4">
        <v>3.5573548000000002</v>
      </c>
      <c r="O257" s="3">
        <v>2542093.3480714299</v>
      </c>
      <c r="P257" s="3">
        <v>162483.433333333</v>
      </c>
      <c r="Q257" s="15" t="s">
        <v>9673</v>
      </c>
      <c r="R257" s="3" t="s">
        <v>10455</v>
      </c>
      <c r="S257" s="4">
        <f t="shared" si="9"/>
        <v>7.7975223812349267E-2</v>
      </c>
      <c r="T257" s="3">
        <f t="shared" si="10"/>
        <v>0</v>
      </c>
      <c r="U257" s="3" t="str">
        <f t="shared" si="11"/>
        <v>SMB</v>
      </c>
      <c r="V257" s="3"/>
    </row>
    <row r="258" spans="1:22" hidden="1">
      <c r="A258" s="3" t="s">
        <v>814</v>
      </c>
      <c r="B258" s="3" t="s">
        <v>814</v>
      </c>
      <c r="C258" s="3" t="s">
        <v>4055</v>
      </c>
      <c r="D258" s="3">
        <v>40.119999999999997</v>
      </c>
      <c r="E258" s="3">
        <v>40.287300000000002</v>
      </c>
      <c r="F258" s="3" t="s">
        <v>6460</v>
      </c>
      <c r="G258" s="3" t="s">
        <v>10459</v>
      </c>
      <c r="H258" s="3" t="s">
        <v>9636</v>
      </c>
      <c r="I258" s="3">
        <v>0.51</v>
      </c>
      <c r="J258" s="6" t="s">
        <v>10460</v>
      </c>
      <c r="K258" s="4">
        <v>-5.6346100000000003E-2</v>
      </c>
      <c r="L258" s="4">
        <v>-7.5791499999999998E-2</v>
      </c>
      <c r="M258" s="4">
        <v>0.61381746577193796</v>
      </c>
      <c r="N258" s="4">
        <v>12.842247499999999</v>
      </c>
      <c r="O258" s="3">
        <v>1937830.8564285701</v>
      </c>
      <c r="P258" s="3">
        <v>41480.666666666701</v>
      </c>
      <c r="Q258" s="15" t="s">
        <v>9673</v>
      </c>
      <c r="R258" s="3" t="s">
        <v>16726</v>
      </c>
      <c r="S258" s="4">
        <f t="shared" si="9"/>
        <v>-0.41526734231384194</v>
      </c>
      <c r="T258" s="3">
        <f t="shared" si="10"/>
        <v>0</v>
      </c>
      <c r="U258" s="3" t="str">
        <f t="shared" si="11"/>
        <v>WIP</v>
      </c>
      <c r="V258" s="3"/>
    </row>
    <row r="259" spans="1:22" hidden="1">
      <c r="A259" s="3" t="s">
        <v>829</v>
      </c>
      <c r="B259" s="3" t="s">
        <v>829</v>
      </c>
      <c r="C259" s="3" t="s">
        <v>4063</v>
      </c>
      <c r="D259" s="3">
        <v>23.5989</v>
      </c>
      <c r="E259" s="3">
        <v>23.5871</v>
      </c>
      <c r="F259" s="3" t="s">
        <v>6468</v>
      </c>
      <c r="G259" s="3" t="s">
        <v>10477</v>
      </c>
      <c r="H259" s="3" t="s">
        <v>9616</v>
      </c>
      <c r="I259" s="3">
        <v>0.95</v>
      </c>
      <c r="J259" s="6" t="s">
        <v>9681</v>
      </c>
      <c r="K259" s="4">
        <v>0.12913060000000001</v>
      </c>
      <c r="L259" s="4">
        <v>0.12973860000000001</v>
      </c>
      <c r="M259" s="4">
        <v>13.294259534846301</v>
      </c>
      <c r="N259" s="4">
        <v>18.369961700000001</v>
      </c>
      <c r="O259" s="3">
        <v>748716.77468571404</v>
      </c>
      <c r="P259" s="3">
        <v>47057.9</v>
      </c>
      <c r="Q259" s="15" t="s">
        <v>9673</v>
      </c>
      <c r="R259" s="3" t="s">
        <v>9948</v>
      </c>
      <c r="S259" s="4">
        <f t="shared" ref="S259:S322" si="12">(D259-E259)/E259*100</f>
        <v>5.0027345455782704E-2</v>
      </c>
      <c r="T259" s="3">
        <f t="shared" ref="T259:T322" si="13">IF(ISNUMBER(FIND($T$2,C259)),1,0)</f>
        <v>0</v>
      </c>
      <c r="U259" s="3" t="str">
        <f t="shared" ref="U259:U322" si="14">IF(LEFT(B259,1)="@",RIGHT(B259,LEN(B259)-1),RIGHT(B259,LEN(B259)-2))</f>
        <v>PST</v>
      </c>
      <c r="V259" s="3"/>
    </row>
    <row r="260" spans="1:22" hidden="1">
      <c r="A260" s="3" t="s">
        <v>830</v>
      </c>
      <c r="B260" s="3" t="s">
        <v>830</v>
      </c>
      <c r="C260" s="3" t="s">
        <v>4064</v>
      </c>
      <c r="D260" s="3">
        <v>33.82</v>
      </c>
      <c r="E260" s="3">
        <v>33.838700000000003</v>
      </c>
      <c r="F260" s="3" t="s">
        <v>6469</v>
      </c>
      <c r="G260" s="3" t="s">
        <v>10478</v>
      </c>
      <c r="H260" s="3" t="s">
        <v>9616</v>
      </c>
      <c r="I260" s="3">
        <v>0.9</v>
      </c>
      <c r="J260" s="6" t="s">
        <v>9678</v>
      </c>
      <c r="K260" s="4">
        <v>0.1068964</v>
      </c>
      <c r="L260" s="4">
        <v>0.12849969999999999</v>
      </c>
      <c r="M260" s="4">
        <v>22.194573691942399</v>
      </c>
      <c r="N260" s="4">
        <v>37.263415700000003</v>
      </c>
      <c r="O260" s="3">
        <v>82719117.469285697</v>
      </c>
      <c r="P260" s="3">
        <v>2315167.86666667</v>
      </c>
      <c r="Q260" s="15" t="s">
        <v>9673</v>
      </c>
      <c r="R260" s="3" t="s">
        <v>9948</v>
      </c>
      <c r="S260" s="4">
        <f t="shared" si="12"/>
        <v>-5.5262170237043981E-2</v>
      </c>
      <c r="T260" s="3">
        <f t="shared" si="13"/>
        <v>0</v>
      </c>
      <c r="U260" s="3" t="str">
        <f t="shared" si="14"/>
        <v>TBT</v>
      </c>
      <c r="V260" s="3"/>
    </row>
    <row r="261" spans="1:22" hidden="1">
      <c r="A261" s="3" t="s">
        <v>868</v>
      </c>
      <c r="B261" s="3" t="s">
        <v>868</v>
      </c>
      <c r="C261" s="3" t="s">
        <v>4086</v>
      </c>
      <c r="D261" s="3">
        <v>105.02</v>
      </c>
      <c r="E261" s="3">
        <v>104.89319999999999</v>
      </c>
      <c r="F261" s="3" t="s">
        <v>6491</v>
      </c>
      <c r="G261" s="3" t="s">
        <v>10512</v>
      </c>
      <c r="H261" s="3" t="s">
        <v>9616</v>
      </c>
      <c r="I261" s="3">
        <v>7.0000000000000007E-2</v>
      </c>
      <c r="J261" s="6" t="s">
        <v>10513</v>
      </c>
      <c r="K261" s="4">
        <v>-0.23101289999999999</v>
      </c>
      <c r="L261" s="4">
        <v>-6.6363800000000001E-2</v>
      </c>
      <c r="M261" s="4">
        <v>2.3103990610671401</v>
      </c>
      <c r="N261" s="4">
        <v>3.0935329999999999</v>
      </c>
      <c r="O261" s="3">
        <v>62029030.627857096</v>
      </c>
      <c r="P261" s="3">
        <v>666280.30000000005</v>
      </c>
      <c r="Q261" s="15" t="s">
        <v>9673</v>
      </c>
      <c r="R261" s="3" t="s">
        <v>10455</v>
      </c>
      <c r="S261" s="4">
        <f t="shared" si="12"/>
        <v>0.1208848619357622</v>
      </c>
      <c r="T261" s="3">
        <f t="shared" si="13"/>
        <v>0</v>
      </c>
      <c r="U261" s="3" t="str">
        <f t="shared" si="14"/>
        <v>SUB</v>
      </c>
      <c r="V261" s="3"/>
    </row>
    <row r="262" spans="1:22" hidden="1">
      <c r="A262" s="3" t="s">
        <v>869</v>
      </c>
      <c r="B262" s="3" t="s">
        <v>869</v>
      </c>
      <c r="C262" s="3" t="s">
        <v>4087</v>
      </c>
      <c r="D262" s="3">
        <v>107.08</v>
      </c>
      <c r="E262" s="3">
        <v>107.0453</v>
      </c>
      <c r="F262" s="3" t="s">
        <v>6492</v>
      </c>
      <c r="G262" s="3" t="s">
        <v>10514</v>
      </c>
      <c r="H262" s="3" t="s">
        <v>9616</v>
      </c>
      <c r="I262" s="3">
        <v>0.2</v>
      </c>
      <c r="J262" s="6" t="s">
        <v>10515</v>
      </c>
      <c r="K262" s="4">
        <v>-0.15110860000000001</v>
      </c>
      <c r="L262" s="4">
        <v>0.30366850000000001</v>
      </c>
      <c r="M262" s="4">
        <v>2.90540233791703</v>
      </c>
      <c r="N262" s="4">
        <v>3.6748459000000002</v>
      </c>
      <c r="O262" s="3">
        <v>2512470.1479285699</v>
      </c>
      <c r="P262" s="3">
        <v>42322.3</v>
      </c>
      <c r="Q262" s="15" t="s">
        <v>9673</v>
      </c>
      <c r="R262" s="3" t="s">
        <v>9679</v>
      </c>
      <c r="S262" s="4">
        <f t="shared" si="12"/>
        <v>3.2416182681538418E-2</v>
      </c>
      <c r="T262" s="3">
        <f t="shared" si="13"/>
        <v>0</v>
      </c>
      <c r="U262" s="3" t="str">
        <f t="shared" si="14"/>
        <v>AGZ</v>
      </c>
      <c r="V262" s="3"/>
    </row>
    <row r="263" spans="1:22" hidden="1">
      <c r="A263" s="3" t="s">
        <v>898</v>
      </c>
      <c r="B263" s="3" t="s">
        <v>898</v>
      </c>
      <c r="C263" s="3" t="s">
        <v>4110</v>
      </c>
      <c r="D263" s="3">
        <v>32.200000000000003</v>
      </c>
      <c r="E263" s="3">
        <v>32.184199999999997</v>
      </c>
      <c r="F263" s="3" t="s">
        <v>6515</v>
      </c>
      <c r="G263" s="3" t="s">
        <v>10558</v>
      </c>
      <c r="H263" s="3" t="s">
        <v>9616</v>
      </c>
      <c r="I263" s="3">
        <v>0.05</v>
      </c>
      <c r="J263" s="6" t="s">
        <v>10559</v>
      </c>
      <c r="K263" s="4">
        <v>-4.1019399999999998E-2</v>
      </c>
      <c r="L263" s="4">
        <v>4.6816900000000002E-2</v>
      </c>
      <c r="M263" s="4">
        <v>4.0299782036665501</v>
      </c>
      <c r="N263" s="4">
        <v>5.9202259000000002</v>
      </c>
      <c r="O263" s="3">
        <v>160863692.655</v>
      </c>
      <c r="P263" s="3">
        <v>4921605.9000000004</v>
      </c>
      <c r="Q263" s="15" t="s">
        <v>9673</v>
      </c>
      <c r="R263" s="3" t="s">
        <v>9674</v>
      </c>
      <c r="S263" s="4">
        <f t="shared" si="12"/>
        <v>4.9092411804568109E-2</v>
      </c>
      <c r="T263" s="3">
        <f t="shared" si="13"/>
        <v>0</v>
      </c>
      <c r="U263" s="3" t="str">
        <f t="shared" si="14"/>
        <v>SPIB</v>
      </c>
      <c r="V263" s="3"/>
    </row>
    <row r="264" spans="1:22" hidden="1">
      <c r="A264" s="3" t="s">
        <v>899</v>
      </c>
      <c r="B264" s="3" t="s">
        <v>899</v>
      </c>
      <c r="C264" s="3" t="s">
        <v>4111</v>
      </c>
      <c r="D264" s="3">
        <v>21.48</v>
      </c>
      <c r="E264" s="3">
        <v>21.4879</v>
      </c>
      <c r="F264" s="3" t="s">
        <v>6516</v>
      </c>
      <c r="G264" s="3" t="s">
        <v>10560</v>
      </c>
      <c r="H264" s="3" t="s">
        <v>9616</v>
      </c>
      <c r="I264" s="3">
        <v>0.04</v>
      </c>
      <c r="J264" s="6" t="s">
        <v>10253</v>
      </c>
      <c r="K264" s="4">
        <v>-0.15869749999999999</v>
      </c>
      <c r="L264" s="4">
        <v>-7.2042200000000001E-2</v>
      </c>
      <c r="M264" s="4">
        <v>0.81714242215389399</v>
      </c>
      <c r="N264" s="4">
        <v>8.5119214000000003</v>
      </c>
      <c r="O264" s="3">
        <v>16849236.107142899</v>
      </c>
      <c r="P264" s="3">
        <v>861875.5</v>
      </c>
      <c r="Q264" s="15" t="s">
        <v>9673</v>
      </c>
      <c r="R264" s="3" t="s">
        <v>10254</v>
      </c>
      <c r="S264" s="4">
        <f t="shared" si="12"/>
        <v>-3.676487697727257E-2</v>
      </c>
      <c r="T264" s="3">
        <f t="shared" si="13"/>
        <v>0</v>
      </c>
      <c r="U264" s="3" t="str">
        <f t="shared" si="14"/>
        <v>SPMB</v>
      </c>
      <c r="V264" s="3"/>
    </row>
    <row r="265" spans="1:22" hidden="1">
      <c r="A265" s="3" t="s">
        <v>900</v>
      </c>
      <c r="B265" s="3" t="s">
        <v>900</v>
      </c>
      <c r="C265" s="3" t="s">
        <v>4112</v>
      </c>
      <c r="D265" s="3">
        <v>26.625</v>
      </c>
      <c r="E265" s="3">
        <v>26.629899999999999</v>
      </c>
      <c r="F265" s="3" t="s">
        <v>6517</v>
      </c>
      <c r="G265" s="3" t="s">
        <v>10561</v>
      </c>
      <c r="H265" s="3" t="s">
        <v>9636</v>
      </c>
      <c r="I265" s="3">
        <v>0.36</v>
      </c>
      <c r="J265" s="6" t="s">
        <v>10562</v>
      </c>
      <c r="K265" s="4">
        <v>-4.7783699999999998E-2</v>
      </c>
      <c r="L265" s="4">
        <v>9.3373300000000006E-2</v>
      </c>
      <c r="M265" s="4">
        <v>1.8620016321703801</v>
      </c>
      <c r="N265" s="4">
        <v>8.5802496000000001</v>
      </c>
      <c r="O265" s="3">
        <v>458885.77345714299</v>
      </c>
      <c r="P265" s="3">
        <v>20041.900000000001</v>
      </c>
      <c r="Q265" s="15" t="s">
        <v>9673</v>
      </c>
      <c r="R265" s="3" t="s">
        <v>10369</v>
      </c>
      <c r="S265" s="4">
        <f t="shared" si="12"/>
        <v>-1.8400369509458309E-2</v>
      </c>
      <c r="T265" s="3">
        <f t="shared" si="13"/>
        <v>0</v>
      </c>
      <c r="U265" s="3" t="str">
        <f t="shared" si="14"/>
        <v>BWZ</v>
      </c>
      <c r="V265" s="3"/>
    </row>
    <row r="266" spans="1:22" hidden="1">
      <c r="A266" s="3" t="s">
        <v>901</v>
      </c>
      <c r="B266" s="3" t="s">
        <v>901</v>
      </c>
      <c r="C266" s="3" t="s">
        <v>4113</v>
      </c>
      <c r="D266" s="3">
        <v>39.43</v>
      </c>
      <c r="E266" s="3">
        <v>39.401400000000002</v>
      </c>
      <c r="F266" s="3" t="s">
        <v>6518</v>
      </c>
      <c r="G266" s="3" t="s">
        <v>10563</v>
      </c>
      <c r="H266" s="3" t="s">
        <v>9636</v>
      </c>
      <c r="I266" s="3">
        <v>0.35</v>
      </c>
      <c r="J266" s="6" t="s">
        <v>9624</v>
      </c>
      <c r="K266" s="4">
        <v>-0.1427078</v>
      </c>
      <c r="L266" s="4">
        <v>-0.26455190000000001</v>
      </c>
      <c r="M266" s="4">
        <v>-1.7633771391519499</v>
      </c>
      <c r="N266" s="4">
        <v>12.0141326</v>
      </c>
      <c r="O266" s="3">
        <v>4078867.89</v>
      </c>
      <c r="P266" s="3">
        <v>223468.63333333301</v>
      </c>
      <c r="Q266" s="15" t="s">
        <v>9673</v>
      </c>
      <c r="R266" s="3" t="s">
        <v>10369</v>
      </c>
      <c r="S266" s="4">
        <f t="shared" si="12"/>
        <v>7.2586253280333413E-2</v>
      </c>
      <c r="T266" s="3">
        <f t="shared" si="13"/>
        <v>0</v>
      </c>
      <c r="U266" s="3" t="str">
        <f t="shared" si="14"/>
        <v>IGOV</v>
      </c>
      <c r="V266" s="3"/>
    </row>
    <row r="267" spans="1:22" hidden="1">
      <c r="A267" s="3" t="s">
        <v>902</v>
      </c>
      <c r="B267" s="3" t="s">
        <v>902</v>
      </c>
      <c r="C267" s="3" t="s">
        <v>4114</v>
      </c>
      <c r="D267" s="3">
        <v>69.844999999999999</v>
      </c>
      <c r="E267" s="3">
        <v>69.8583</v>
      </c>
      <c r="F267" s="3" t="s">
        <v>6519</v>
      </c>
      <c r="G267" s="3" t="s">
        <v>10564</v>
      </c>
      <c r="H267" s="3" t="s">
        <v>9636</v>
      </c>
      <c r="I267" s="3">
        <v>0.35</v>
      </c>
      <c r="J267" s="6" t="s">
        <v>9624</v>
      </c>
      <c r="K267" s="4">
        <v>-8.2794199999999998E-2</v>
      </c>
      <c r="L267" s="4">
        <v>1.6209600000000001E-2</v>
      </c>
      <c r="M267" s="4">
        <v>1.26866754372521</v>
      </c>
      <c r="N267" s="4">
        <v>8.1627852999999995</v>
      </c>
      <c r="O267" s="3">
        <v>345806.68609285698</v>
      </c>
      <c r="P267" s="3">
        <v>5193.6000000000004</v>
      </c>
      <c r="Q267" s="15" t="s">
        <v>9673</v>
      </c>
      <c r="R267" s="3" t="s">
        <v>10369</v>
      </c>
      <c r="S267" s="4">
        <f t="shared" si="12"/>
        <v>-1.9038539443417574E-2</v>
      </c>
      <c r="T267" s="3">
        <f t="shared" si="13"/>
        <v>0</v>
      </c>
      <c r="U267" s="3" t="str">
        <f t="shared" si="14"/>
        <v>ISHG</v>
      </c>
      <c r="V267" s="3"/>
    </row>
    <row r="268" spans="1:22" hidden="1">
      <c r="A268" s="3" t="s">
        <v>903</v>
      </c>
      <c r="B268" s="3" t="s">
        <v>903</v>
      </c>
      <c r="C268" s="3" t="s">
        <v>4115</v>
      </c>
      <c r="D268" s="3">
        <v>50.63</v>
      </c>
      <c r="E268" s="3">
        <v>50.714599999999997</v>
      </c>
      <c r="F268" s="3" t="s">
        <v>6520</v>
      </c>
      <c r="G268" s="3" t="s">
        <v>10565</v>
      </c>
      <c r="H268" s="3" t="s">
        <v>9616</v>
      </c>
      <c r="I268" s="3">
        <v>0.35</v>
      </c>
      <c r="J268" s="6" t="s">
        <v>9624</v>
      </c>
      <c r="K268" s="4">
        <v>-8.1919800000000001E-2</v>
      </c>
      <c r="L268" s="4">
        <v>-0.25046689999999999</v>
      </c>
      <c r="M268" s="4">
        <v>1.7910255637488199</v>
      </c>
      <c r="N268" s="4">
        <v>9.3970707999999998</v>
      </c>
      <c r="O268" s="3">
        <v>58517025.3889286</v>
      </c>
      <c r="P268" s="3">
        <v>1306726.6000000001</v>
      </c>
      <c r="Q268" s="15" t="s">
        <v>9673</v>
      </c>
      <c r="R268" s="3" t="s">
        <v>10566</v>
      </c>
      <c r="S268" s="4">
        <f t="shared" si="12"/>
        <v>-0.16681586761996484</v>
      </c>
      <c r="T268" s="3">
        <f t="shared" si="13"/>
        <v>0</v>
      </c>
      <c r="U268" s="3" t="str">
        <f t="shared" si="14"/>
        <v>HYD</v>
      </c>
      <c r="V268" s="3"/>
    </row>
    <row r="269" spans="1:22" hidden="1">
      <c r="A269" s="3" t="s">
        <v>906</v>
      </c>
      <c r="B269" s="3" t="s">
        <v>906</v>
      </c>
      <c r="C269" s="3" t="s">
        <v>4117</v>
      </c>
      <c r="D269" s="3">
        <v>22.88</v>
      </c>
      <c r="E269" s="3">
        <v>22.8172</v>
      </c>
      <c r="F269" s="3" t="s">
        <v>6522</v>
      </c>
      <c r="G269" s="3" t="s">
        <v>10569</v>
      </c>
      <c r="H269" s="3" t="s">
        <v>9616</v>
      </c>
      <c r="I269" s="3">
        <v>0.05</v>
      </c>
      <c r="J269" s="6" t="s">
        <v>10570</v>
      </c>
      <c r="K269" s="4">
        <v>-4.6634299999999997E-2</v>
      </c>
      <c r="L269" s="4">
        <v>-4.3063200000000003E-2</v>
      </c>
      <c r="M269" s="4">
        <v>1.1322514979901901</v>
      </c>
      <c r="N269" s="4">
        <v>17.4736741</v>
      </c>
      <c r="O269" s="3">
        <v>20341329.132857099</v>
      </c>
      <c r="P269" s="3">
        <v>717969.566666667</v>
      </c>
      <c r="Q269" s="15" t="s">
        <v>9673</v>
      </c>
      <c r="R269" s="3" t="s">
        <v>10571</v>
      </c>
      <c r="S269" s="4">
        <f t="shared" si="12"/>
        <v>0.27523096611327991</v>
      </c>
      <c r="T269" s="3">
        <f t="shared" si="13"/>
        <v>0</v>
      </c>
      <c r="U269" s="3" t="str">
        <f t="shared" si="14"/>
        <v>SPLB</v>
      </c>
      <c r="V269" s="3"/>
    </row>
    <row r="270" spans="1:22" hidden="1">
      <c r="A270" s="3" t="s">
        <v>911</v>
      </c>
      <c r="B270" s="3" t="s">
        <v>911</v>
      </c>
      <c r="C270" s="3" t="s">
        <v>4121</v>
      </c>
      <c r="D270" s="3">
        <v>26.203700000000001</v>
      </c>
      <c r="E270" s="3">
        <v>26.196999999999999</v>
      </c>
      <c r="F270" s="3" t="s">
        <v>6526</v>
      </c>
      <c r="G270" s="3" t="s">
        <v>10580</v>
      </c>
      <c r="H270" s="3" t="s">
        <v>9616</v>
      </c>
      <c r="I270" s="3">
        <v>0.95</v>
      </c>
      <c r="J270" s="6" t="s">
        <v>9681</v>
      </c>
      <c r="K270" s="4">
        <v>-0.24337030000000001</v>
      </c>
      <c r="L270" s="4">
        <v>-0.28429450000000001</v>
      </c>
      <c r="M270" s="4">
        <v>-15.8433393880388</v>
      </c>
      <c r="N270" s="4">
        <v>27.789016100000001</v>
      </c>
      <c r="O270" s="3">
        <v>1671290.7128857099</v>
      </c>
      <c r="P270" s="3">
        <v>59727.633333333302</v>
      </c>
      <c r="Q270" s="15" t="s">
        <v>9673</v>
      </c>
      <c r="R270" s="3" t="s">
        <v>9948</v>
      </c>
      <c r="S270" s="4">
        <f t="shared" si="12"/>
        <v>2.5575447570340686E-2</v>
      </c>
      <c r="T270" s="3">
        <f t="shared" si="13"/>
        <v>0</v>
      </c>
      <c r="U270" s="3" t="str">
        <f t="shared" si="14"/>
        <v>TYD</v>
      </c>
      <c r="V270" s="3"/>
    </row>
    <row r="271" spans="1:22" hidden="1">
      <c r="A271" s="3" t="s">
        <v>912</v>
      </c>
      <c r="B271" s="3" t="s">
        <v>912</v>
      </c>
      <c r="C271" s="3" t="s">
        <v>4122</v>
      </c>
      <c r="D271" s="3">
        <v>14.27</v>
      </c>
      <c r="E271" s="3">
        <v>14.244</v>
      </c>
      <c r="F271" s="3" t="s">
        <v>6527</v>
      </c>
      <c r="G271" s="3" t="s">
        <v>10581</v>
      </c>
      <c r="H271" s="3" t="s">
        <v>9616</v>
      </c>
      <c r="I271" s="3">
        <v>0.95</v>
      </c>
      <c r="J271" s="6" t="s">
        <v>9681</v>
      </c>
      <c r="K271" s="4">
        <v>0.1107728</v>
      </c>
      <c r="L271" s="4">
        <v>0.11508069999999999</v>
      </c>
      <c r="M271" s="4">
        <v>16.417947590991499</v>
      </c>
      <c r="N271" s="4">
        <v>28.000444999999999</v>
      </c>
      <c r="O271" s="3">
        <v>618801.80283571396</v>
      </c>
      <c r="P271" s="3">
        <v>43812.133333333302</v>
      </c>
      <c r="Q271" s="15" t="s">
        <v>9673</v>
      </c>
      <c r="R271" s="3" t="s">
        <v>9948</v>
      </c>
      <c r="S271" s="4">
        <f t="shared" si="12"/>
        <v>0.18253299634933867</v>
      </c>
      <c r="T271" s="3">
        <f t="shared" si="13"/>
        <v>0</v>
      </c>
      <c r="U271" s="3" t="str">
        <f t="shared" si="14"/>
        <v>TYO</v>
      </c>
      <c r="V271" s="3"/>
    </row>
    <row r="272" spans="1:22" hidden="1">
      <c r="A272" s="3" t="s">
        <v>913</v>
      </c>
      <c r="B272" s="3" t="s">
        <v>913</v>
      </c>
      <c r="C272" s="3" t="s">
        <v>4123</v>
      </c>
      <c r="D272" s="3">
        <v>56.93</v>
      </c>
      <c r="E272" s="3">
        <v>54.44</v>
      </c>
      <c r="F272" s="3" t="s">
        <v>6528</v>
      </c>
      <c r="G272" s="3" t="s">
        <v>10582</v>
      </c>
      <c r="H272" s="3" t="s">
        <v>9616</v>
      </c>
      <c r="I272" s="3">
        <v>0.9</v>
      </c>
      <c r="J272" s="6" t="s">
        <v>9678</v>
      </c>
      <c r="K272" s="4">
        <v>-0.26889420000000003</v>
      </c>
      <c r="L272" s="4">
        <v>-0.31058479999999999</v>
      </c>
      <c r="M272" s="4">
        <v>-37.811423646098902</v>
      </c>
      <c r="N272" s="4">
        <v>56.886491999999997</v>
      </c>
      <c r="O272" s="3">
        <v>332501841.18928599</v>
      </c>
      <c r="P272" s="3">
        <v>5571792.8333333302</v>
      </c>
      <c r="Q272" s="15" t="s">
        <v>9673</v>
      </c>
      <c r="R272" s="3" t="s">
        <v>9948</v>
      </c>
      <c r="S272" s="4">
        <f t="shared" si="12"/>
        <v>4.5738427626745075</v>
      </c>
      <c r="T272" s="3">
        <f t="shared" si="13"/>
        <v>0</v>
      </c>
      <c r="U272" s="3" t="str">
        <f t="shared" si="14"/>
        <v>TMF</v>
      </c>
      <c r="V272" s="3"/>
    </row>
    <row r="273" spans="1:22" hidden="1">
      <c r="A273" s="3" t="s">
        <v>914</v>
      </c>
      <c r="B273" s="3" t="s">
        <v>914</v>
      </c>
      <c r="C273" s="3" t="s">
        <v>4124</v>
      </c>
      <c r="D273" s="3">
        <v>34.57</v>
      </c>
      <c r="E273" s="3">
        <v>34.545999999999999</v>
      </c>
      <c r="F273" s="3" t="s">
        <v>6529</v>
      </c>
      <c r="G273" s="3" t="s">
        <v>10583</v>
      </c>
      <c r="H273" s="3" t="s">
        <v>9616</v>
      </c>
      <c r="I273" s="3">
        <v>0.88</v>
      </c>
      <c r="J273" s="6" t="s">
        <v>9678</v>
      </c>
      <c r="K273" s="4">
        <v>8.4384299999999995E-2</v>
      </c>
      <c r="L273" s="4">
        <v>0.10609209999999999</v>
      </c>
      <c r="M273" s="4">
        <v>26.015037035177901</v>
      </c>
      <c r="N273" s="4">
        <v>55.5398864</v>
      </c>
      <c r="O273" s="3">
        <v>144599908.100714</v>
      </c>
      <c r="P273" s="3">
        <v>3517681.5333333299</v>
      </c>
      <c r="Q273" s="15" t="s">
        <v>9673</v>
      </c>
      <c r="R273" s="3" t="s">
        <v>9948</v>
      </c>
      <c r="S273" s="4">
        <f t="shared" si="12"/>
        <v>6.9472587274940392E-2</v>
      </c>
      <c r="T273" s="3">
        <f t="shared" si="13"/>
        <v>0</v>
      </c>
      <c r="U273" s="3" t="str">
        <f t="shared" si="14"/>
        <v>TMV</v>
      </c>
      <c r="V273" s="3"/>
    </row>
    <row r="274" spans="1:22" hidden="1">
      <c r="A274" s="3" t="s">
        <v>942</v>
      </c>
      <c r="B274" s="3" t="s">
        <v>942</v>
      </c>
      <c r="C274" s="3" t="s">
        <v>4142</v>
      </c>
      <c r="D274" s="3">
        <v>23.55</v>
      </c>
      <c r="E274" s="3">
        <v>23.547999999999998</v>
      </c>
      <c r="F274" s="3" t="s">
        <v>6547</v>
      </c>
      <c r="G274" s="3" t="s">
        <v>10609</v>
      </c>
      <c r="H274" s="3" t="s">
        <v>9616</v>
      </c>
      <c r="I274" s="3">
        <v>0.92</v>
      </c>
      <c r="J274" s="6" t="s">
        <v>9678</v>
      </c>
      <c r="K274" s="4">
        <v>0.1246391</v>
      </c>
      <c r="L274" s="4">
        <v>0.1490909</v>
      </c>
      <c r="M274" s="4">
        <v>14.4552347331162</v>
      </c>
      <c r="N274" s="4">
        <v>18.810475700000001</v>
      </c>
      <c r="O274" s="3">
        <v>17801872.297142901</v>
      </c>
      <c r="P274" s="3">
        <v>842669.36666666705</v>
      </c>
      <c r="Q274" s="15" t="s">
        <v>9673</v>
      </c>
      <c r="R274" s="3" t="s">
        <v>9948</v>
      </c>
      <c r="S274" s="4">
        <f t="shared" si="12"/>
        <v>8.493290300672857E-3</v>
      </c>
      <c r="T274" s="3">
        <f t="shared" si="13"/>
        <v>0</v>
      </c>
      <c r="U274" s="3" t="str">
        <f t="shared" si="14"/>
        <v>TBF</v>
      </c>
      <c r="V274" s="3"/>
    </row>
    <row r="275" spans="1:22" hidden="1">
      <c r="A275" s="3" t="s">
        <v>943</v>
      </c>
      <c r="B275" s="3" t="s">
        <v>943</v>
      </c>
      <c r="C275" s="3" t="s">
        <v>4143</v>
      </c>
      <c r="D275" s="3">
        <v>50.59</v>
      </c>
      <c r="E275" s="3">
        <v>50.560699999999997</v>
      </c>
      <c r="F275" s="3" t="s">
        <v>6548</v>
      </c>
      <c r="G275" s="3" t="s">
        <v>10610</v>
      </c>
      <c r="H275" s="3" t="s">
        <v>9616</v>
      </c>
      <c r="I275" s="3">
        <v>0.2</v>
      </c>
      <c r="J275" s="6" t="s">
        <v>10611</v>
      </c>
      <c r="K275" s="4">
        <v>-0.222279</v>
      </c>
      <c r="L275" s="4">
        <v>0.23094149999999999</v>
      </c>
      <c r="M275" s="4">
        <v>2.99063951610179</v>
      </c>
      <c r="N275" s="4">
        <v>2.8311104</v>
      </c>
      <c r="O275" s="3">
        <v>3703534.4297642899</v>
      </c>
      <c r="P275" s="3">
        <v>71743.866666666698</v>
      </c>
      <c r="Q275" s="15" t="s">
        <v>9673</v>
      </c>
      <c r="R275" s="3" t="s">
        <v>9738</v>
      </c>
      <c r="S275" s="4">
        <f t="shared" si="12"/>
        <v>5.795014705098292E-2</v>
      </c>
      <c r="T275" s="3">
        <f t="shared" si="13"/>
        <v>0</v>
      </c>
      <c r="U275" s="3" t="str">
        <f t="shared" si="14"/>
        <v>STPZ</v>
      </c>
      <c r="V275" s="3"/>
    </row>
    <row r="276" spans="1:22" hidden="1">
      <c r="A276" s="3" t="s">
        <v>945</v>
      </c>
      <c r="B276" s="3" t="s">
        <v>945</v>
      </c>
      <c r="C276" s="3" t="s">
        <v>4145</v>
      </c>
      <c r="D276" s="3">
        <v>32.979999999999997</v>
      </c>
      <c r="E276" s="3">
        <v>32.9863</v>
      </c>
      <c r="F276" s="3" t="s">
        <v>6550</v>
      </c>
      <c r="G276" s="3" t="s">
        <v>10613</v>
      </c>
      <c r="H276" s="3" t="s">
        <v>9616</v>
      </c>
      <c r="I276" s="3">
        <v>0.46</v>
      </c>
      <c r="J276" s="6" t="s">
        <v>10614</v>
      </c>
      <c r="K276" s="4">
        <v>-4.8704499999999998E-2</v>
      </c>
      <c r="L276" s="4">
        <v>-3.3172100000000003E-2</v>
      </c>
      <c r="M276" s="4">
        <v>3.5122109583651802</v>
      </c>
      <c r="N276" s="4">
        <v>18.813445399999999</v>
      </c>
      <c r="O276" s="3">
        <v>6319564.7149999999</v>
      </c>
      <c r="P276" s="3">
        <v>182731.9</v>
      </c>
      <c r="Q276" s="15" t="s">
        <v>9673</v>
      </c>
      <c r="R276" s="3" t="s">
        <v>11113</v>
      </c>
      <c r="S276" s="4">
        <f t="shared" si="12"/>
        <v>-1.9098838002452777E-2</v>
      </c>
      <c r="T276" s="3">
        <f t="shared" si="13"/>
        <v>0</v>
      </c>
      <c r="U276" s="3" t="str">
        <f t="shared" si="14"/>
        <v>PSK</v>
      </c>
      <c r="V276" s="3"/>
    </row>
    <row r="277" spans="1:22" hidden="1">
      <c r="A277" s="3" t="s">
        <v>952</v>
      </c>
      <c r="B277" s="3" t="s">
        <v>952</v>
      </c>
      <c r="C277" s="3" t="s">
        <v>4149</v>
      </c>
      <c r="D277" s="3">
        <v>55.03</v>
      </c>
      <c r="E277" s="3">
        <v>54.944299999999998</v>
      </c>
      <c r="F277" s="3" t="s">
        <v>6554</v>
      </c>
      <c r="G277" s="3" t="s">
        <v>10621</v>
      </c>
      <c r="H277" s="3" t="s">
        <v>9616</v>
      </c>
      <c r="I277" s="3">
        <v>0.2</v>
      </c>
      <c r="J277" s="6" t="s">
        <v>10622</v>
      </c>
      <c r="K277" s="4">
        <v>-0.26089180000000001</v>
      </c>
      <c r="L277" s="4">
        <v>-0.24974289999999999</v>
      </c>
      <c r="M277" s="4">
        <v>-7.9477687784816196</v>
      </c>
      <c r="N277" s="4">
        <v>14.367831499999999</v>
      </c>
      <c r="O277" s="3">
        <v>9052550.1542857103</v>
      </c>
      <c r="P277" s="3">
        <v>214127.83333333299</v>
      </c>
      <c r="Q277" s="15" t="s">
        <v>9673</v>
      </c>
      <c r="R277" s="3" t="s">
        <v>9738</v>
      </c>
      <c r="S277" s="4">
        <f t="shared" si="12"/>
        <v>0.15597614311221142</v>
      </c>
      <c r="T277" s="3">
        <f t="shared" si="13"/>
        <v>0</v>
      </c>
      <c r="U277" s="3" t="str">
        <f t="shared" si="14"/>
        <v>LTPZ</v>
      </c>
      <c r="V277" s="3"/>
    </row>
    <row r="278" spans="1:22" hidden="1">
      <c r="A278" s="3" t="s">
        <v>953</v>
      </c>
      <c r="B278" s="3" t="s">
        <v>953</v>
      </c>
      <c r="C278" s="3" t="s">
        <v>4150</v>
      </c>
      <c r="D278" s="3">
        <v>80.31</v>
      </c>
      <c r="E278" s="3">
        <v>80.351900000000001</v>
      </c>
      <c r="F278" s="3" t="s">
        <v>6555</v>
      </c>
      <c r="G278" s="3" t="s">
        <v>10623</v>
      </c>
      <c r="H278" s="3" t="s">
        <v>9616</v>
      </c>
      <c r="I278" s="3">
        <v>0.15</v>
      </c>
      <c r="J278" s="6" t="s">
        <v>10624</v>
      </c>
      <c r="K278" s="4">
        <v>-0.2053468</v>
      </c>
      <c r="L278" s="4">
        <v>-0.20597209999999999</v>
      </c>
      <c r="M278" s="4">
        <v>-15.0165827662435</v>
      </c>
      <c r="N278" s="4">
        <v>28.4632556</v>
      </c>
      <c r="O278" s="3">
        <v>29411180.1842857</v>
      </c>
      <c r="P278" s="3">
        <v>401166.4</v>
      </c>
      <c r="Q278" s="15" t="s">
        <v>9673</v>
      </c>
      <c r="R278" s="3" t="s">
        <v>9679</v>
      </c>
      <c r="S278" s="4">
        <f t="shared" si="12"/>
        <v>-5.2145624434516508E-2</v>
      </c>
      <c r="T278" s="3">
        <f t="shared" si="13"/>
        <v>0</v>
      </c>
      <c r="U278" s="3" t="str">
        <f t="shared" si="14"/>
        <v>ZROZ</v>
      </c>
      <c r="V278" s="3"/>
    </row>
    <row r="279" spans="1:22" hidden="1">
      <c r="A279" s="3" t="s">
        <v>957</v>
      </c>
      <c r="B279" s="3" t="s">
        <v>957</v>
      </c>
      <c r="C279" s="3" t="s">
        <v>4153</v>
      </c>
      <c r="D279" s="3">
        <v>52.45</v>
      </c>
      <c r="E279" s="3">
        <v>52.4221</v>
      </c>
      <c r="F279" s="3" t="s">
        <v>6558</v>
      </c>
      <c r="G279" s="3" t="s">
        <v>10629</v>
      </c>
      <c r="H279" s="3" t="s">
        <v>9616</v>
      </c>
      <c r="I279" s="3">
        <v>0.2</v>
      </c>
      <c r="J279" s="6" t="s">
        <v>10630</v>
      </c>
      <c r="K279" s="4">
        <v>-0.25316319999999998</v>
      </c>
      <c r="L279" s="4">
        <v>-8.6638000000000007E-2</v>
      </c>
      <c r="M279" s="4">
        <v>0.20298990089817601</v>
      </c>
      <c r="N279" s="4">
        <v>5.5501534000000001</v>
      </c>
      <c r="O279" s="3">
        <v>993640.06290000002</v>
      </c>
      <c r="P279" s="3">
        <v>15021.0333333333</v>
      </c>
      <c r="Q279" s="15" t="s">
        <v>9673</v>
      </c>
      <c r="R279" s="3" t="s">
        <v>9738</v>
      </c>
      <c r="S279" s="4">
        <f t="shared" si="12"/>
        <v>5.3221828198417233E-2</v>
      </c>
      <c r="T279" s="3">
        <f t="shared" si="13"/>
        <v>0</v>
      </c>
      <c r="U279" s="3" t="str">
        <f t="shared" si="14"/>
        <v>TIPZ</v>
      </c>
      <c r="V279" s="3"/>
    </row>
    <row r="280" spans="1:22" hidden="1">
      <c r="A280" s="3" t="s">
        <v>974</v>
      </c>
      <c r="B280" s="3" t="s">
        <v>974</v>
      </c>
      <c r="C280" s="3" t="s">
        <v>4162</v>
      </c>
      <c r="D280" s="3">
        <v>99.88</v>
      </c>
      <c r="E280" s="3">
        <v>99.923699999999997</v>
      </c>
      <c r="F280" s="3" t="s">
        <v>6567</v>
      </c>
      <c r="G280" s="3" t="s">
        <v>10645</v>
      </c>
      <c r="H280" s="3" t="s">
        <v>9616</v>
      </c>
      <c r="I280" s="3">
        <v>0.35</v>
      </c>
      <c r="J280" s="6" t="s">
        <v>10646</v>
      </c>
      <c r="K280" s="4">
        <v>0.55697660000000004</v>
      </c>
      <c r="L280" s="4">
        <v>0.54226940000000001</v>
      </c>
      <c r="M280" s="4">
        <v>5.8236862434039898</v>
      </c>
      <c r="N280" s="4">
        <v>0.60017180000000003</v>
      </c>
      <c r="O280" s="3">
        <v>96938481.525000006</v>
      </c>
      <c r="P280" s="3">
        <v>1492343.5333333299</v>
      </c>
      <c r="Q280" s="15" t="s">
        <v>9673</v>
      </c>
      <c r="R280" s="3" t="s">
        <v>10270</v>
      </c>
      <c r="S280" s="4">
        <f t="shared" si="12"/>
        <v>-4.3733368560212628E-2</v>
      </c>
      <c r="T280" s="3">
        <f t="shared" si="13"/>
        <v>0</v>
      </c>
      <c r="U280" s="3" t="str">
        <f t="shared" si="14"/>
        <v>MINT</v>
      </c>
      <c r="V280" s="3"/>
    </row>
    <row r="281" spans="1:22" hidden="1">
      <c r="A281" s="3" t="s">
        <v>976</v>
      </c>
      <c r="B281" s="3" t="s">
        <v>976</v>
      </c>
      <c r="C281" s="3" t="s">
        <v>4164</v>
      </c>
      <c r="D281" s="3">
        <v>26.36</v>
      </c>
      <c r="E281" s="3">
        <v>26.2</v>
      </c>
      <c r="F281" s="3" t="s">
        <v>6569</v>
      </c>
      <c r="G281" s="3" t="s">
        <v>10650</v>
      </c>
      <c r="H281" s="3" t="s">
        <v>9616</v>
      </c>
      <c r="I281" s="3">
        <v>0.28000000000000003</v>
      </c>
      <c r="J281" s="6" t="s">
        <v>10651</v>
      </c>
      <c r="K281" s="4">
        <v>-5.7506599999999998E-2</v>
      </c>
      <c r="L281" s="4">
        <v>0.3406322</v>
      </c>
      <c r="M281" s="4">
        <v>3.6025575192293098</v>
      </c>
      <c r="N281" s="4">
        <v>8.9996703999999994</v>
      </c>
      <c r="O281" s="3">
        <v>6801995.7721428601</v>
      </c>
      <c r="P281" s="3">
        <v>275447.066666667</v>
      </c>
      <c r="Q281" s="15" t="s">
        <v>9673</v>
      </c>
      <c r="R281" s="3" t="s">
        <v>10571</v>
      </c>
      <c r="S281" s="4">
        <f t="shared" si="12"/>
        <v>0.61068702290076393</v>
      </c>
      <c r="T281" s="3">
        <f t="shared" si="13"/>
        <v>0</v>
      </c>
      <c r="U281" s="3" t="str">
        <f t="shared" si="14"/>
        <v>BAB</v>
      </c>
      <c r="V281" s="3"/>
    </row>
    <row r="282" spans="1:22" hidden="1">
      <c r="A282" s="3" t="s">
        <v>982</v>
      </c>
      <c r="B282" s="3" t="s">
        <v>982</v>
      </c>
      <c r="C282" s="3" t="s">
        <v>4168</v>
      </c>
      <c r="D282" s="3">
        <v>78.94</v>
      </c>
      <c r="E282" s="3">
        <v>78.81</v>
      </c>
      <c r="F282" s="3" t="s">
        <v>6573</v>
      </c>
      <c r="G282" s="3" t="s">
        <v>10657</v>
      </c>
      <c r="H282" s="3" t="s">
        <v>9616</v>
      </c>
      <c r="I282" s="3">
        <v>0.04</v>
      </c>
      <c r="J282" s="6" t="s">
        <v>10658</v>
      </c>
      <c r="K282" s="4">
        <v>-3.0447700000000001E-2</v>
      </c>
      <c r="L282" s="4">
        <v>0.29285280000000002</v>
      </c>
      <c r="M282" s="4">
        <v>3.9546549604049201</v>
      </c>
      <c r="N282" s="4">
        <v>9.3742613000000006</v>
      </c>
      <c r="O282" s="3">
        <v>728743292.280357</v>
      </c>
      <c r="P282" s="3">
        <v>8507958.6666666698</v>
      </c>
      <c r="Q282" s="15" t="s">
        <v>9673</v>
      </c>
      <c r="R282" s="3" t="s">
        <v>9674</v>
      </c>
      <c r="S282" s="4">
        <f t="shared" si="12"/>
        <v>0.16495368608044086</v>
      </c>
      <c r="T282" s="3">
        <f t="shared" si="13"/>
        <v>0</v>
      </c>
      <c r="U282" s="3" t="str">
        <f t="shared" si="14"/>
        <v>VCIT</v>
      </c>
      <c r="V282" s="3"/>
    </row>
    <row r="283" spans="1:22" hidden="1">
      <c r="A283" s="3" t="s">
        <v>983</v>
      </c>
      <c r="B283" s="3" t="s">
        <v>983</v>
      </c>
      <c r="C283" s="3" t="s">
        <v>4169</v>
      </c>
      <c r="D283" s="3">
        <v>77.06</v>
      </c>
      <c r="E283" s="3">
        <v>76.900000000000006</v>
      </c>
      <c r="F283" s="3" t="s">
        <v>6574</v>
      </c>
      <c r="G283" s="3" t="s">
        <v>10659</v>
      </c>
      <c r="H283" s="3" t="s">
        <v>9616</v>
      </c>
      <c r="I283" s="3">
        <v>0.04</v>
      </c>
      <c r="J283" s="6" t="s">
        <v>10660</v>
      </c>
      <c r="K283" s="4">
        <v>-4.6796200000000003E-2</v>
      </c>
      <c r="L283" s="4">
        <v>-4.3475899999999998E-2</v>
      </c>
      <c r="M283" s="4">
        <v>1.1378249498864801</v>
      </c>
      <c r="N283" s="4">
        <v>17.532064999999999</v>
      </c>
      <c r="O283" s="3">
        <v>109857480.55535699</v>
      </c>
      <c r="P283" s="3">
        <v>1508814</v>
      </c>
      <c r="Q283" s="15" t="s">
        <v>9673</v>
      </c>
      <c r="R283" s="3" t="s">
        <v>9674</v>
      </c>
      <c r="S283" s="4">
        <f t="shared" si="12"/>
        <v>0.20806241872561321</v>
      </c>
      <c r="T283" s="3">
        <f t="shared" si="13"/>
        <v>0</v>
      </c>
      <c r="U283" s="3" t="str">
        <f t="shared" si="14"/>
        <v>VCLT</v>
      </c>
      <c r="V283" s="3"/>
    </row>
    <row r="284" spans="1:22" hidden="1">
      <c r="A284" s="3" t="s">
        <v>984</v>
      </c>
      <c r="B284" s="3" t="s">
        <v>984</v>
      </c>
      <c r="C284" s="3" t="s">
        <v>4170</v>
      </c>
      <c r="D284" s="3">
        <v>76.34</v>
      </c>
      <c r="E284" s="3">
        <v>76.290000000000006</v>
      </c>
      <c r="F284" s="3" t="s">
        <v>6575</v>
      </c>
      <c r="G284" s="3" t="s">
        <v>10661</v>
      </c>
      <c r="H284" s="3" t="s">
        <v>9616</v>
      </c>
      <c r="I284" s="3">
        <v>0.04</v>
      </c>
      <c r="J284" s="6" t="s">
        <v>10662</v>
      </c>
      <c r="K284" s="4">
        <v>-5.0660299999999998E-2</v>
      </c>
      <c r="L284" s="4">
        <v>4.2916999999999997E-2</v>
      </c>
      <c r="M284" s="4">
        <v>4.3297954279471602</v>
      </c>
      <c r="N284" s="4">
        <v>3.4865591999999999</v>
      </c>
      <c r="O284" s="3">
        <v>364828364.98571402</v>
      </c>
      <c r="P284" s="3">
        <v>4564131.9333333299</v>
      </c>
      <c r="Q284" s="15" t="s">
        <v>9673</v>
      </c>
      <c r="R284" s="3" t="s">
        <v>9725</v>
      </c>
      <c r="S284" s="4">
        <f t="shared" si="12"/>
        <v>6.5539389172889179E-2</v>
      </c>
      <c r="T284" s="3">
        <f t="shared" si="13"/>
        <v>0</v>
      </c>
      <c r="U284" s="3" t="str">
        <f t="shared" si="14"/>
        <v>VCSH</v>
      </c>
      <c r="V284" s="3"/>
    </row>
    <row r="285" spans="1:22" hidden="1">
      <c r="A285" s="3" t="s">
        <v>985</v>
      </c>
      <c r="B285" s="3" t="s">
        <v>985</v>
      </c>
      <c r="C285" s="3" t="s">
        <v>4171</v>
      </c>
      <c r="D285" s="3">
        <v>58.2</v>
      </c>
      <c r="E285" s="3">
        <v>58.17</v>
      </c>
      <c r="F285" s="3" t="s">
        <v>6576</v>
      </c>
      <c r="G285" s="3" t="s">
        <v>10663</v>
      </c>
      <c r="H285" s="3" t="s">
        <v>9616</v>
      </c>
      <c r="I285" s="3">
        <v>0.04</v>
      </c>
      <c r="J285" s="6" t="s">
        <v>10664</v>
      </c>
      <c r="K285" s="4">
        <v>-0.18146960000000001</v>
      </c>
      <c r="L285" s="4">
        <v>-0.15499589999999999</v>
      </c>
      <c r="M285" s="4">
        <v>0.98095339704309403</v>
      </c>
      <c r="N285" s="4">
        <v>6.4011575000000001</v>
      </c>
      <c r="O285" s="3">
        <v>190392126.23500001</v>
      </c>
      <c r="P285" s="3">
        <v>3215219.6666666698</v>
      </c>
      <c r="Q285" s="15" t="s">
        <v>9673</v>
      </c>
      <c r="R285" s="3" t="s">
        <v>9725</v>
      </c>
      <c r="S285" s="4">
        <f t="shared" si="12"/>
        <v>5.1572975760703348E-2</v>
      </c>
      <c r="T285" s="3">
        <f t="shared" si="13"/>
        <v>0</v>
      </c>
      <c r="U285" s="3" t="str">
        <f t="shared" si="14"/>
        <v>VGIT</v>
      </c>
      <c r="V285" s="3"/>
    </row>
    <row r="286" spans="1:22" hidden="1">
      <c r="A286" s="3" t="s">
        <v>986</v>
      </c>
      <c r="B286" s="3" t="s">
        <v>986</v>
      </c>
      <c r="C286" s="3" t="s">
        <v>4172</v>
      </c>
      <c r="D286" s="3">
        <v>58.84</v>
      </c>
      <c r="E286" s="3">
        <v>58.76</v>
      </c>
      <c r="F286" s="3" t="s">
        <v>6577</v>
      </c>
      <c r="G286" s="3" t="s">
        <v>10665</v>
      </c>
      <c r="H286" s="3" t="s">
        <v>9616</v>
      </c>
      <c r="I286" s="3">
        <v>0.04</v>
      </c>
      <c r="J286" s="6" t="s">
        <v>10335</v>
      </c>
      <c r="K286" s="4">
        <v>-0.19746</v>
      </c>
      <c r="L286" s="4">
        <v>-2.2106799999999999E-2</v>
      </c>
      <c r="M286" s="4">
        <v>-6.7245327806609199</v>
      </c>
      <c r="N286" s="4">
        <v>17.440096100000002</v>
      </c>
      <c r="O286" s="3">
        <v>201924466.42142901</v>
      </c>
      <c r="P286" s="3">
        <v>3345096.4666666701</v>
      </c>
      <c r="Q286" s="15" t="s">
        <v>9673</v>
      </c>
      <c r="R286" s="3" t="s">
        <v>9679</v>
      </c>
      <c r="S286" s="4">
        <f t="shared" si="12"/>
        <v>0.13614703880191525</v>
      </c>
      <c r="T286" s="3">
        <f t="shared" si="13"/>
        <v>0</v>
      </c>
      <c r="U286" s="3" t="str">
        <f t="shared" si="14"/>
        <v>VGLT</v>
      </c>
      <c r="V286" s="3"/>
    </row>
    <row r="287" spans="1:22" hidden="1">
      <c r="A287" s="3" t="s">
        <v>987</v>
      </c>
      <c r="B287" s="3" t="s">
        <v>987</v>
      </c>
      <c r="C287" s="3" t="s">
        <v>4173</v>
      </c>
      <c r="D287" s="3">
        <v>57.92</v>
      </c>
      <c r="E287" s="3">
        <v>57.89</v>
      </c>
      <c r="F287" s="3" t="s">
        <v>6578</v>
      </c>
      <c r="G287" s="3" t="s">
        <v>10666</v>
      </c>
      <c r="H287" s="3" t="s">
        <v>9616</v>
      </c>
      <c r="I287" s="3">
        <v>0.04</v>
      </c>
      <c r="J287" s="6" t="s">
        <v>10667</v>
      </c>
      <c r="K287" s="4">
        <v>-0.20956649999999999</v>
      </c>
      <c r="L287" s="4">
        <v>-0.1524132</v>
      </c>
      <c r="M287" s="4">
        <v>3.2875747631258001</v>
      </c>
      <c r="N287" s="4">
        <v>2.3116542</v>
      </c>
      <c r="O287" s="3">
        <v>195083315.600714</v>
      </c>
      <c r="P287" s="3">
        <v>3409655.9</v>
      </c>
      <c r="Q287" s="15" t="s">
        <v>9673</v>
      </c>
      <c r="R287" s="3" t="s">
        <v>9676</v>
      </c>
      <c r="S287" s="4">
        <f t="shared" si="12"/>
        <v>5.1822421834515693E-2</v>
      </c>
      <c r="T287" s="3">
        <f t="shared" si="13"/>
        <v>0</v>
      </c>
      <c r="U287" s="3" t="str">
        <f t="shared" si="14"/>
        <v>VGSH</v>
      </c>
      <c r="V287" s="3"/>
    </row>
    <row r="288" spans="1:22" hidden="1">
      <c r="A288" s="3" t="s">
        <v>988</v>
      </c>
      <c r="B288" s="3" t="s">
        <v>988</v>
      </c>
      <c r="C288" s="3" t="s">
        <v>4174</v>
      </c>
      <c r="D288" s="3">
        <v>45.09</v>
      </c>
      <c r="E288" s="3">
        <v>45.09</v>
      </c>
      <c r="F288" s="3" t="s">
        <v>6579</v>
      </c>
      <c r="G288" s="3" t="s">
        <v>10668</v>
      </c>
      <c r="H288" s="3" t="s">
        <v>9616</v>
      </c>
      <c r="I288" s="3">
        <v>0.04</v>
      </c>
      <c r="J288" s="6" t="s">
        <v>10669</v>
      </c>
      <c r="K288" s="4">
        <v>-0.15612599999999999</v>
      </c>
      <c r="L288" s="4">
        <v>0.1112667</v>
      </c>
      <c r="M288" s="4">
        <v>1.0407596327437301</v>
      </c>
      <c r="N288" s="4">
        <v>8.3060618999999996</v>
      </c>
      <c r="O288" s="3">
        <v>73791934.574285701</v>
      </c>
      <c r="P288" s="3">
        <v>1832408.0666666699</v>
      </c>
      <c r="Q288" s="15" t="s">
        <v>9673</v>
      </c>
      <c r="R288" s="3" t="s">
        <v>10254</v>
      </c>
      <c r="S288" s="4">
        <f t="shared" si="12"/>
        <v>0</v>
      </c>
      <c r="T288" s="3">
        <f t="shared" si="13"/>
        <v>0</v>
      </c>
      <c r="U288" s="3" t="str">
        <f t="shared" si="14"/>
        <v>VMBS</v>
      </c>
      <c r="V288" s="3"/>
    </row>
    <row r="289" spans="1:22" hidden="1">
      <c r="A289" s="3" t="s">
        <v>993</v>
      </c>
      <c r="B289" s="3" t="s">
        <v>993</v>
      </c>
      <c r="C289" s="3" t="s">
        <v>4177</v>
      </c>
      <c r="D289" s="3">
        <v>52.04</v>
      </c>
      <c r="E289" s="3">
        <v>52.037399999999998</v>
      </c>
      <c r="F289" s="3" t="s">
        <v>6582</v>
      </c>
      <c r="G289" s="3" t="s">
        <v>10674</v>
      </c>
      <c r="H289" s="3" t="s">
        <v>9616</v>
      </c>
      <c r="I289" s="3">
        <v>0.35</v>
      </c>
      <c r="J289" s="6" t="s">
        <v>10675</v>
      </c>
      <c r="K289" s="4">
        <v>-4.3925400000000003E-2</v>
      </c>
      <c r="L289" s="4">
        <v>8.2942399999999999E-2</v>
      </c>
      <c r="M289" s="4">
        <v>3.8800037450720901</v>
      </c>
      <c r="N289" s="4">
        <v>6.6453939999999996</v>
      </c>
      <c r="O289" s="3">
        <v>13445323.153571401</v>
      </c>
      <c r="P289" s="3">
        <v>333040.76666666701</v>
      </c>
      <c r="Q289" s="15" t="s">
        <v>9673</v>
      </c>
      <c r="R289" s="3" t="s">
        <v>10362</v>
      </c>
      <c r="S289" s="4">
        <f t="shared" si="12"/>
        <v>4.9964064307614249E-3</v>
      </c>
      <c r="T289" s="3">
        <f t="shared" si="13"/>
        <v>0</v>
      </c>
      <c r="U289" s="3" t="str">
        <f t="shared" si="14"/>
        <v>MUNI</v>
      </c>
      <c r="V289" s="3"/>
    </row>
    <row r="290" spans="1:22" hidden="1">
      <c r="A290" s="3" t="s">
        <v>999</v>
      </c>
      <c r="B290" s="3" t="s">
        <v>999</v>
      </c>
      <c r="C290" s="3" t="s">
        <v>4181</v>
      </c>
      <c r="D290" s="3">
        <v>50.63</v>
      </c>
      <c r="E290" s="3">
        <v>50.569299999999998</v>
      </c>
      <c r="F290" s="3" t="s">
        <v>6586</v>
      </c>
      <c r="G290" s="3" t="s">
        <v>10680</v>
      </c>
      <c r="H290" s="3" t="s">
        <v>9616</v>
      </c>
      <c r="I290" s="3">
        <v>0.05</v>
      </c>
      <c r="J290" s="6" t="s">
        <v>10681</v>
      </c>
      <c r="K290" s="4">
        <v>-4.1831800000000002E-2</v>
      </c>
      <c r="L290" s="4">
        <v>-3.2707300000000002E-2</v>
      </c>
      <c r="M290" s="4">
        <v>1.0763237457741099</v>
      </c>
      <c r="N290" s="4">
        <v>17.1355842</v>
      </c>
      <c r="O290" s="3">
        <v>38790170.779285699</v>
      </c>
      <c r="P290" s="3">
        <v>735612.63333333295</v>
      </c>
      <c r="Q290" s="15" t="s">
        <v>9673</v>
      </c>
      <c r="R290" s="3" t="s">
        <v>9674</v>
      </c>
      <c r="S290" s="4">
        <f t="shared" si="12"/>
        <v>0.12003330083668194</v>
      </c>
      <c r="T290" s="3">
        <f t="shared" si="13"/>
        <v>0</v>
      </c>
      <c r="U290" s="3" t="str">
        <f t="shared" si="14"/>
        <v>IGLB</v>
      </c>
      <c r="V290" s="3"/>
    </row>
    <row r="291" spans="1:22" hidden="1">
      <c r="A291" s="3" t="s">
        <v>1000</v>
      </c>
      <c r="B291" s="3" t="s">
        <v>1000</v>
      </c>
      <c r="C291" s="3" t="s">
        <v>4182</v>
      </c>
      <c r="D291" s="3">
        <v>50.4</v>
      </c>
      <c r="E291" s="3">
        <v>50.297400000000003</v>
      </c>
      <c r="F291" s="3" t="s">
        <v>6587</v>
      </c>
      <c r="G291" s="3" t="s">
        <v>10682</v>
      </c>
      <c r="H291" s="3" t="s">
        <v>9616</v>
      </c>
      <c r="I291" s="3">
        <v>0.06</v>
      </c>
      <c r="J291" s="6" t="s">
        <v>10683</v>
      </c>
      <c r="K291" s="4">
        <v>-0.10719869999999999</v>
      </c>
      <c r="L291" s="4">
        <v>-0.1900085</v>
      </c>
      <c r="M291" s="4">
        <v>-1.75536899224418</v>
      </c>
      <c r="N291" s="4">
        <v>16.6517029</v>
      </c>
      <c r="O291" s="3">
        <v>3414992.9330285699</v>
      </c>
      <c r="P291" s="3">
        <v>102944.366666667</v>
      </c>
      <c r="Q291" s="15" t="s">
        <v>9673</v>
      </c>
      <c r="R291" s="3" t="s">
        <v>10571</v>
      </c>
      <c r="S291" s="4">
        <f t="shared" si="12"/>
        <v>0.2039866871846166</v>
      </c>
      <c r="T291" s="3">
        <f t="shared" si="13"/>
        <v>0</v>
      </c>
      <c r="U291" s="3" t="str">
        <f t="shared" si="14"/>
        <v>ILTB</v>
      </c>
      <c r="V291" s="3"/>
    </row>
    <row r="292" spans="1:22" hidden="1">
      <c r="A292" s="3" t="s">
        <v>1011</v>
      </c>
      <c r="B292" s="3" t="s">
        <v>1011</v>
      </c>
      <c r="C292" s="3" t="s">
        <v>4188</v>
      </c>
      <c r="D292" s="3">
        <v>29.54</v>
      </c>
      <c r="E292" s="3">
        <v>29.537099999999999</v>
      </c>
      <c r="F292" s="3" t="s">
        <v>6593</v>
      </c>
      <c r="G292" s="3" t="s">
        <v>10694</v>
      </c>
      <c r="H292" s="3" t="s">
        <v>9616</v>
      </c>
      <c r="I292" s="3">
        <v>0.05</v>
      </c>
      <c r="J292" s="6" t="s">
        <v>10695</v>
      </c>
      <c r="K292" s="4">
        <v>-6.8718399999999999E-2</v>
      </c>
      <c r="L292" s="4">
        <v>0.27442240000000001</v>
      </c>
      <c r="M292" s="4">
        <v>4.3708270301498802</v>
      </c>
      <c r="N292" s="4">
        <v>2.1440638000000001</v>
      </c>
      <c r="O292" s="3">
        <v>74211304.338571399</v>
      </c>
      <c r="P292" s="3">
        <v>2334626.6</v>
      </c>
      <c r="Q292" s="15" t="s">
        <v>9673</v>
      </c>
      <c r="R292" s="3" t="s">
        <v>10270</v>
      </c>
      <c r="S292" s="4">
        <f t="shared" si="12"/>
        <v>9.8181608891879935E-3</v>
      </c>
      <c r="T292" s="3">
        <f t="shared" si="13"/>
        <v>0</v>
      </c>
      <c r="U292" s="3" t="str">
        <f t="shared" si="14"/>
        <v>SPSB</v>
      </c>
      <c r="V292" s="3"/>
    </row>
    <row r="293" spans="1:22" hidden="1">
      <c r="A293" s="3" t="s">
        <v>1022</v>
      </c>
      <c r="B293" s="3" t="s">
        <v>1022</v>
      </c>
      <c r="C293" s="3" t="s">
        <v>4195</v>
      </c>
      <c r="D293" s="3">
        <v>43.524999999999999</v>
      </c>
      <c r="E293" s="3">
        <v>43.514699999999998</v>
      </c>
      <c r="F293" s="3" t="s">
        <v>6600</v>
      </c>
      <c r="G293" s="3" t="s">
        <v>10706</v>
      </c>
      <c r="H293" s="3" t="s">
        <v>9616</v>
      </c>
      <c r="I293" s="3">
        <v>0.95</v>
      </c>
      <c r="J293" s="6" t="s">
        <v>9681</v>
      </c>
      <c r="K293" s="4">
        <v>-0.24362149999999999</v>
      </c>
      <c r="L293" s="4">
        <v>-0.32009369999999998</v>
      </c>
      <c r="M293" s="4">
        <v>-9.1858712102919107</v>
      </c>
      <c r="N293" s="4">
        <v>18.2489235</v>
      </c>
      <c r="O293" s="3">
        <v>366740.48142142902</v>
      </c>
      <c r="P293" s="3">
        <v>9611.9333333333307</v>
      </c>
      <c r="Q293" s="15" t="s">
        <v>9673</v>
      </c>
      <c r="R293" s="3" t="s">
        <v>9948</v>
      </c>
      <c r="S293" s="4">
        <f t="shared" si="12"/>
        <v>2.367016203719861E-2</v>
      </c>
      <c r="T293" s="3">
        <f t="shared" si="13"/>
        <v>0</v>
      </c>
      <c r="U293" s="3" t="str">
        <f t="shared" si="14"/>
        <v>UST</v>
      </c>
      <c r="V293" s="3"/>
    </row>
    <row r="294" spans="1:22" hidden="1">
      <c r="A294" s="3" t="s">
        <v>1023</v>
      </c>
      <c r="B294" s="3" t="s">
        <v>1023</v>
      </c>
      <c r="C294" s="3" t="s">
        <v>4196</v>
      </c>
      <c r="D294" s="3">
        <v>20.7</v>
      </c>
      <c r="E294" s="3">
        <v>20.6493</v>
      </c>
      <c r="F294" s="3" t="s">
        <v>6601</v>
      </c>
      <c r="G294" s="3" t="s">
        <v>10707</v>
      </c>
      <c r="H294" s="3" t="s">
        <v>9616</v>
      </c>
      <c r="I294" s="3">
        <v>0.95</v>
      </c>
      <c r="J294" s="6" t="s">
        <v>9678</v>
      </c>
      <c r="K294" s="4">
        <v>-0.2378836</v>
      </c>
      <c r="L294" s="4">
        <v>-0.28817470000000001</v>
      </c>
      <c r="M294" s="4">
        <v>-23.0879589865065</v>
      </c>
      <c r="N294" s="4">
        <v>37.906943499999997</v>
      </c>
      <c r="O294" s="3">
        <v>2802257.99</v>
      </c>
      <c r="P294" s="3">
        <v>139738.20000000001</v>
      </c>
      <c r="Q294" s="15" t="s">
        <v>9673</v>
      </c>
      <c r="R294" s="3" t="s">
        <v>9948</v>
      </c>
      <c r="S294" s="4">
        <f t="shared" si="12"/>
        <v>0.24552890412749626</v>
      </c>
      <c r="T294" s="3">
        <f t="shared" si="13"/>
        <v>0</v>
      </c>
      <c r="U294" s="3" t="str">
        <f t="shared" si="14"/>
        <v>UBT</v>
      </c>
      <c r="V294" s="3"/>
    </row>
    <row r="295" spans="1:22" hidden="1">
      <c r="A295" s="3" t="s">
        <v>1027</v>
      </c>
      <c r="B295" s="3" t="s">
        <v>1027</v>
      </c>
      <c r="C295" s="3" t="s">
        <v>4199</v>
      </c>
      <c r="D295" s="3">
        <v>49.8</v>
      </c>
      <c r="E295" s="3">
        <v>49.831099999999999</v>
      </c>
      <c r="F295" s="3" t="s">
        <v>6604</v>
      </c>
      <c r="G295" s="3" t="s">
        <v>10711</v>
      </c>
      <c r="H295" s="3" t="s">
        <v>9616</v>
      </c>
      <c r="I295" s="3">
        <v>0.35</v>
      </c>
      <c r="J295" s="6" t="s">
        <v>10712</v>
      </c>
      <c r="K295" s="4">
        <v>-0.14030970000000001</v>
      </c>
      <c r="L295" s="4">
        <v>5.3255499999999997E-2</v>
      </c>
      <c r="M295" s="4">
        <v>3.59489418132459</v>
      </c>
      <c r="N295" s="4">
        <v>2.7181240999999998</v>
      </c>
      <c r="O295" s="3">
        <v>3050472.34</v>
      </c>
      <c r="P295" s="3">
        <v>76919.566666666695</v>
      </c>
      <c r="Q295" s="15" t="s">
        <v>9673</v>
      </c>
      <c r="R295" s="3" t="s">
        <v>10384</v>
      </c>
      <c r="S295" s="4">
        <f t="shared" si="12"/>
        <v>-6.2410823762674573E-2</v>
      </c>
      <c r="T295" s="3">
        <f t="shared" si="13"/>
        <v>0</v>
      </c>
      <c r="U295" s="3" t="str">
        <f t="shared" si="14"/>
        <v>SMMU</v>
      </c>
      <c r="V295" s="3"/>
    </row>
    <row r="296" spans="1:22" hidden="1">
      <c r="A296" s="3" t="s">
        <v>1102</v>
      </c>
      <c r="B296" s="3" t="s">
        <v>1102</v>
      </c>
      <c r="C296" s="3" t="s">
        <v>4241</v>
      </c>
      <c r="D296" s="3">
        <v>28.73</v>
      </c>
      <c r="E296" s="3">
        <v>28.663699999999999</v>
      </c>
      <c r="F296" s="3" t="s">
        <v>6646</v>
      </c>
      <c r="G296" s="3" t="s">
        <v>10778</v>
      </c>
      <c r="H296" s="3" t="s">
        <v>9636</v>
      </c>
      <c r="I296" s="3">
        <v>0.51</v>
      </c>
      <c r="J296" s="6" t="s">
        <v>10779</v>
      </c>
      <c r="K296" s="4">
        <v>8.8537299999999999E-2</v>
      </c>
      <c r="L296" s="4">
        <v>0.34871639999999998</v>
      </c>
      <c r="M296" s="4">
        <v>5.0695514852063601</v>
      </c>
      <c r="N296" s="4">
        <v>11.029054500000001</v>
      </c>
      <c r="O296" s="3">
        <v>2566129.2878571399</v>
      </c>
      <c r="P296" s="3">
        <v>132974.26666666701</v>
      </c>
      <c r="Q296" s="15" t="s">
        <v>9673</v>
      </c>
      <c r="R296" s="3" t="s">
        <v>10369</v>
      </c>
      <c r="S296" s="4">
        <f t="shared" si="12"/>
        <v>0.2313030069390965</v>
      </c>
      <c r="T296" s="3">
        <f t="shared" si="13"/>
        <v>0</v>
      </c>
      <c r="U296" s="3" t="str">
        <f t="shared" si="14"/>
        <v>IBND</v>
      </c>
      <c r="V296" s="3"/>
    </row>
    <row r="297" spans="1:22" hidden="1">
      <c r="A297" s="3" t="s">
        <v>1107</v>
      </c>
      <c r="B297" s="3" t="s">
        <v>1107</v>
      </c>
      <c r="C297" s="3" t="s">
        <v>4244</v>
      </c>
      <c r="D297" s="3">
        <v>22.05</v>
      </c>
      <c r="E297" s="3">
        <v>21.98</v>
      </c>
      <c r="F297" s="3" t="s">
        <v>6649</v>
      </c>
      <c r="G297" s="3" t="s">
        <v>10784</v>
      </c>
      <c r="H297" s="3" t="s">
        <v>9636</v>
      </c>
      <c r="I297" s="3">
        <v>0.5</v>
      </c>
      <c r="J297" s="6" t="s">
        <v>10785</v>
      </c>
      <c r="K297" s="4">
        <v>5.1728299999999998E-2</v>
      </c>
      <c r="L297" s="4">
        <v>0.26586549999999998</v>
      </c>
      <c r="M297" s="4">
        <v>5.1461297692237498</v>
      </c>
      <c r="N297" s="4">
        <v>11.266190099999999</v>
      </c>
      <c r="O297" s="3">
        <v>851659.75177142897</v>
      </c>
      <c r="P297" s="3">
        <v>29504.566666666698</v>
      </c>
      <c r="Q297" s="15" t="s">
        <v>9673</v>
      </c>
      <c r="R297" s="3" t="s">
        <v>10369</v>
      </c>
      <c r="S297" s="4">
        <f t="shared" si="12"/>
        <v>0.3184713375796191</v>
      </c>
      <c r="T297" s="3">
        <f t="shared" si="13"/>
        <v>0</v>
      </c>
      <c r="U297" s="3" t="str">
        <f t="shared" si="14"/>
        <v>PICB</v>
      </c>
      <c r="V297" s="3"/>
    </row>
    <row r="298" spans="1:22" hidden="1">
      <c r="A298" s="3" t="s">
        <v>1119</v>
      </c>
      <c r="B298" s="3" t="s">
        <v>1119</v>
      </c>
      <c r="C298" s="3" t="s">
        <v>4250</v>
      </c>
      <c r="D298" s="3">
        <v>24.69</v>
      </c>
      <c r="E298" s="3">
        <v>24.8993</v>
      </c>
      <c r="F298" s="3" t="s">
        <v>6655</v>
      </c>
      <c r="G298" s="3" t="s">
        <v>10793</v>
      </c>
      <c r="H298" s="3" t="s">
        <v>9710</v>
      </c>
      <c r="I298" s="3">
        <v>0.3</v>
      </c>
      <c r="J298" s="6" t="s">
        <v>9624</v>
      </c>
      <c r="K298" s="4">
        <v>0.14663680000000001</v>
      </c>
      <c r="L298" s="4">
        <v>3.9531900000000002E-2</v>
      </c>
      <c r="M298" s="4">
        <v>8.51804625455053</v>
      </c>
      <c r="N298" s="4">
        <v>9.8777845000000006</v>
      </c>
      <c r="O298" s="3">
        <v>38684835.967142902</v>
      </c>
      <c r="P298" s="3">
        <v>1359180.7666666701</v>
      </c>
      <c r="Q298" s="15" t="s">
        <v>9673</v>
      </c>
      <c r="R298" s="3" t="s">
        <v>10794</v>
      </c>
      <c r="S298" s="4">
        <f t="shared" si="12"/>
        <v>-0.84058587992433087</v>
      </c>
      <c r="T298" s="3">
        <f t="shared" si="13"/>
        <v>0</v>
      </c>
      <c r="U298" s="3" t="str">
        <f t="shared" si="14"/>
        <v>EMLC</v>
      </c>
      <c r="V298" s="3"/>
    </row>
    <row r="299" spans="1:22" hidden="1">
      <c r="A299" s="3" t="s">
        <v>1121</v>
      </c>
      <c r="B299" s="3" t="s">
        <v>1121</v>
      </c>
      <c r="C299" s="3" t="s">
        <v>4252</v>
      </c>
      <c r="D299" s="3">
        <v>48.78</v>
      </c>
      <c r="E299" s="3">
        <v>48.775799999999997</v>
      </c>
      <c r="F299" s="3" t="s">
        <v>6657</v>
      </c>
      <c r="G299" s="3" t="s">
        <v>10797</v>
      </c>
      <c r="H299" s="3" t="s">
        <v>9616</v>
      </c>
      <c r="I299" s="3">
        <v>0.04</v>
      </c>
      <c r="J299" s="6" t="s">
        <v>10333</v>
      </c>
      <c r="K299" s="4">
        <v>-0.18223220000000001</v>
      </c>
      <c r="L299" s="4">
        <v>-0.1585223</v>
      </c>
      <c r="M299" s="4">
        <v>1.0110062248381</v>
      </c>
      <c r="N299" s="4">
        <v>6.3937400999999996</v>
      </c>
      <c r="O299" s="3">
        <v>64315701.540714301</v>
      </c>
      <c r="P299" s="3">
        <v>1337274.9666666701</v>
      </c>
      <c r="Q299" s="15" t="s">
        <v>9673</v>
      </c>
      <c r="R299" s="3" t="s">
        <v>9679</v>
      </c>
      <c r="S299" s="4">
        <f t="shared" si="12"/>
        <v>8.6108275005318674E-3</v>
      </c>
      <c r="T299" s="3">
        <f t="shared" si="13"/>
        <v>0</v>
      </c>
      <c r="U299" s="3" t="str">
        <f t="shared" si="14"/>
        <v>SCHR</v>
      </c>
      <c r="V299" s="3"/>
    </row>
    <row r="300" spans="1:22" hidden="1">
      <c r="A300" s="3" t="s">
        <v>1122</v>
      </c>
      <c r="B300" s="3" t="s">
        <v>1122</v>
      </c>
      <c r="C300" s="3" t="s">
        <v>4253</v>
      </c>
      <c r="D300" s="3">
        <v>48.11</v>
      </c>
      <c r="E300" s="3">
        <v>48.101399999999998</v>
      </c>
      <c r="F300" s="3" t="s">
        <v>6658</v>
      </c>
      <c r="G300" s="3" t="s">
        <v>10798</v>
      </c>
      <c r="H300" s="3" t="s">
        <v>9616</v>
      </c>
      <c r="I300" s="3">
        <v>0.04</v>
      </c>
      <c r="J300" s="6" t="s">
        <v>10667</v>
      </c>
      <c r="K300" s="4">
        <v>-0.20830090000000001</v>
      </c>
      <c r="L300" s="4">
        <v>-0.1566179</v>
      </c>
      <c r="M300" s="4">
        <v>3.25130154148661</v>
      </c>
      <c r="N300" s="4">
        <v>2.3222786000000002</v>
      </c>
      <c r="O300" s="3">
        <v>79476106.915000007</v>
      </c>
      <c r="P300" s="3">
        <v>1781746.9</v>
      </c>
      <c r="Q300" s="15" t="s">
        <v>9673</v>
      </c>
      <c r="R300" s="3" t="s">
        <v>9676</v>
      </c>
      <c r="S300" s="4">
        <f t="shared" si="12"/>
        <v>1.7878897495709631E-2</v>
      </c>
      <c r="T300" s="3">
        <f t="shared" si="13"/>
        <v>0</v>
      </c>
      <c r="U300" s="3" t="str">
        <f t="shared" si="14"/>
        <v>SCHO</v>
      </c>
      <c r="V300" s="3"/>
    </row>
    <row r="301" spans="1:22" hidden="1">
      <c r="A301" s="3" t="s">
        <v>1123</v>
      </c>
      <c r="B301" s="3" t="s">
        <v>1123</v>
      </c>
      <c r="C301" s="3" t="s">
        <v>4254</v>
      </c>
      <c r="D301" s="3">
        <v>51.36</v>
      </c>
      <c r="E301" s="3">
        <v>51.335299999999997</v>
      </c>
      <c r="F301" s="3" t="s">
        <v>6659</v>
      </c>
      <c r="G301" s="3" t="s">
        <v>10799</v>
      </c>
      <c r="H301" s="3" t="s">
        <v>9616</v>
      </c>
      <c r="I301" s="3">
        <v>0.05</v>
      </c>
      <c r="J301" s="6" t="s">
        <v>9737</v>
      </c>
      <c r="K301" s="4">
        <v>-0.2445136</v>
      </c>
      <c r="L301" s="4">
        <v>-3.6724E-2</v>
      </c>
      <c r="M301" s="4">
        <v>0.46142300307456802</v>
      </c>
      <c r="N301" s="4">
        <v>5.6389103</v>
      </c>
      <c r="O301" s="3">
        <v>92956365.572857097</v>
      </c>
      <c r="P301" s="3">
        <v>1613162.8</v>
      </c>
      <c r="Q301" s="15" t="s">
        <v>9673</v>
      </c>
      <c r="R301" s="3" t="s">
        <v>9738</v>
      </c>
      <c r="S301" s="4">
        <f t="shared" si="12"/>
        <v>4.8115039748482684E-2</v>
      </c>
      <c r="T301" s="3">
        <f t="shared" si="13"/>
        <v>0</v>
      </c>
      <c r="U301" s="3" t="str">
        <f t="shared" si="14"/>
        <v>SCHP</v>
      </c>
      <c r="V301" s="3"/>
    </row>
    <row r="302" spans="1:22" hidden="1">
      <c r="A302" s="3" t="s">
        <v>1124</v>
      </c>
      <c r="B302" s="3" t="s">
        <v>1124</v>
      </c>
      <c r="C302" s="3" t="s">
        <v>4255</v>
      </c>
      <c r="D302" s="3">
        <v>27.13</v>
      </c>
      <c r="E302" s="3">
        <v>27.371600000000001</v>
      </c>
      <c r="F302" s="3" t="s">
        <v>6660</v>
      </c>
      <c r="G302" s="3" t="s">
        <v>10800</v>
      </c>
      <c r="H302" s="3" t="s">
        <v>9710</v>
      </c>
      <c r="I302" s="3">
        <v>0.55000000000000004</v>
      </c>
      <c r="J302" s="6" t="s">
        <v>9624</v>
      </c>
      <c r="K302" s="4">
        <v>0.1801432</v>
      </c>
      <c r="L302" s="4">
        <v>9.0696799999999994E-2</v>
      </c>
      <c r="M302" s="4">
        <v>10.9432482418819</v>
      </c>
      <c r="N302" s="4">
        <v>10.3193035</v>
      </c>
      <c r="O302" s="3">
        <v>376456.62914999999</v>
      </c>
      <c r="P302" s="3">
        <v>15984.0666666667</v>
      </c>
      <c r="Q302" s="15" t="s">
        <v>9673</v>
      </c>
      <c r="R302" s="3" t="s">
        <v>10794</v>
      </c>
      <c r="S302" s="4">
        <f t="shared" si="12"/>
        <v>-0.88266670563650584</v>
      </c>
      <c r="T302" s="3">
        <f t="shared" si="13"/>
        <v>0</v>
      </c>
      <c r="U302" s="3" t="str">
        <f t="shared" si="14"/>
        <v>ELD</v>
      </c>
      <c r="V302" s="3"/>
    </row>
    <row r="303" spans="1:22" hidden="1">
      <c r="A303" s="3" t="s">
        <v>1156</v>
      </c>
      <c r="B303" s="3" t="s">
        <v>1156</v>
      </c>
      <c r="C303" s="3" t="s">
        <v>4272</v>
      </c>
      <c r="D303" s="3">
        <v>94.6</v>
      </c>
      <c r="E303" s="3">
        <v>94.583500000000001</v>
      </c>
      <c r="F303" s="3" t="s">
        <v>6677</v>
      </c>
      <c r="G303" s="3" t="s">
        <v>10824</v>
      </c>
      <c r="H303" s="3" t="s">
        <v>9616</v>
      </c>
      <c r="I303" s="3">
        <v>0.2</v>
      </c>
      <c r="J303" s="6" t="s">
        <v>10825</v>
      </c>
      <c r="K303" s="4">
        <v>-2.6589999999999999E-2</v>
      </c>
      <c r="L303" s="4">
        <v>0.67184960000000005</v>
      </c>
      <c r="M303" s="4">
        <v>3.71461832800171</v>
      </c>
      <c r="N303" s="4">
        <v>9.0773855000000001</v>
      </c>
      <c r="O303" s="3">
        <v>7033202.0512285698</v>
      </c>
      <c r="P303" s="3">
        <v>77297.166666666701</v>
      </c>
      <c r="Q303" s="15" t="s">
        <v>9673</v>
      </c>
      <c r="R303" s="3" t="s">
        <v>9674</v>
      </c>
      <c r="S303" s="4">
        <f t="shared" si="12"/>
        <v>1.7444903180780496E-2</v>
      </c>
      <c r="T303" s="3">
        <f t="shared" si="13"/>
        <v>0</v>
      </c>
      <c r="U303" s="3" t="str">
        <f t="shared" si="14"/>
        <v>CORP</v>
      </c>
      <c r="V303" s="3"/>
    </row>
    <row r="304" spans="1:22" hidden="1">
      <c r="A304" s="3" t="s">
        <v>1192</v>
      </c>
      <c r="B304" s="3" t="s">
        <v>1192</v>
      </c>
      <c r="C304" s="3" t="s">
        <v>4291</v>
      </c>
      <c r="D304" s="3">
        <v>97.58</v>
      </c>
      <c r="E304" s="3">
        <v>97.500699999999995</v>
      </c>
      <c r="F304" s="3" t="s">
        <v>6696</v>
      </c>
      <c r="G304" s="3" t="s">
        <v>10852</v>
      </c>
      <c r="H304" s="3" t="s">
        <v>9616</v>
      </c>
      <c r="I304" s="3">
        <v>0.03</v>
      </c>
      <c r="J304" s="6" t="s">
        <v>10853</v>
      </c>
      <c r="K304" s="4">
        <v>-0.2079184</v>
      </c>
      <c r="L304" s="4">
        <v>0.24686279999999999</v>
      </c>
      <c r="M304" s="4">
        <v>3.3889525691126501</v>
      </c>
      <c r="N304" s="4">
        <v>2.4563478999999999</v>
      </c>
      <c r="O304" s="3">
        <v>61531646.242857099</v>
      </c>
      <c r="P304" s="3">
        <v>631578.46666666702</v>
      </c>
      <c r="Q304" s="15" t="s">
        <v>9673</v>
      </c>
      <c r="R304" s="3" t="s">
        <v>9738</v>
      </c>
      <c r="S304" s="4">
        <f t="shared" si="12"/>
        <v>8.1332749405905277E-2</v>
      </c>
      <c r="T304" s="3">
        <f t="shared" si="13"/>
        <v>0</v>
      </c>
      <c r="U304" s="3" t="str">
        <f t="shared" si="14"/>
        <v>STIP</v>
      </c>
      <c r="V304" s="3"/>
    </row>
    <row r="305" spans="1:22" hidden="1">
      <c r="A305" s="3" t="s">
        <v>1222</v>
      </c>
      <c r="B305" s="3" t="s">
        <v>1222</v>
      </c>
      <c r="C305" s="3" t="s">
        <v>4307</v>
      </c>
      <c r="D305" s="3">
        <v>20.58</v>
      </c>
      <c r="E305" s="3">
        <v>20.695599999999999</v>
      </c>
      <c r="F305" s="3" t="s">
        <v>6712</v>
      </c>
      <c r="G305" s="3" t="s">
        <v>10883</v>
      </c>
      <c r="H305" s="3" t="s">
        <v>9710</v>
      </c>
      <c r="I305" s="3">
        <v>0.31</v>
      </c>
      <c r="J305" s="6" t="s">
        <v>10884</v>
      </c>
      <c r="K305" s="4">
        <v>7.5341400000000003E-2</v>
      </c>
      <c r="L305" s="4">
        <v>-0.34950779999999998</v>
      </c>
      <c r="M305" s="4">
        <v>6.7499863087975296</v>
      </c>
      <c r="N305" s="4">
        <v>11.4247061</v>
      </c>
      <c r="O305" s="3">
        <v>5362352.5778571405</v>
      </c>
      <c r="P305" s="3">
        <v>321928.3</v>
      </c>
      <c r="Q305" s="15" t="s">
        <v>9673</v>
      </c>
      <c r="R305" s="3" t="s">
        <v>10794</v>
      </c>
      <c r="S305" s="4">
        <f t="shared" si="12"/>
        <v>-0.55857283673824676</v>
      </c>
      <c r="T305" s="3">
        <f t="shared" si="13"/>
        <v>0</v>
      </c>
      <c r="U305" s="3" t="str">
        <f t="shared" si="14"/>
        <v>EBND</v>
      </c>
      <c r="V305" s="3"/>
    </row>
    <row r="306" spans="1:22" hidden="1">
      <c r="A306" s="3" t="s">
        <v>1225</v>
      </c>
      <c r="B306" s="3" t="s">
        <v>1225</v>
      </c>
      <c r="C306" s="3" t="s">
        <v>4309</v>
      </c>
      <c r="D306" s="3">
        <v>20.99</v>
      </c>
      <c r="E306" s="3">
        <v>20.99</v>
      </c>
      <c r="F306" s="3" t="s">
        <v>6714</v>
      </c>
      <c r="G306" s="3" t="s">
        <v>10888</v>
      </c>
      <c r="H306" s="3" t="s">
        <v>9616</v>
      </c>
      <c r="I306" s="3">
        <v>0.63</v>
      </c>
      <c r="J306" s="6" t="s">
        <v>10889</v>
      </c>
      <c r="K306" s="4">
        <v>0.4260061</v>
      </c>
      <c r="L306" s="4">
        <v>-1.2158199999999999E-2</v>
      </c>
      <c r="M306" s="4">
        <v>10.398401516893101</v>
      </c>
      <c r="N306" s="4">
        <v>3.2313426000000001</v>
      </c>
      <c r="O306" s="3">
        <v>137558135.38928601</v>
      </c>
      <c r="P306" s="3">
        <v>7008724.6666666698</v>
      </c>
      <c r="Q306" s="15" t="s">
        <v>9673</v>
      </c>
      <c r="R306" s="3" t="s">
        <v>10890</v>
      </c>
      <c r="S306" s="4">
        <f t="shared" si="12"/>
        <v>0</v>
      </c>
      <c r="T306" s="3">
        <f t="shared" si="13"/>
        <v>0</v>
      </c>
      <c r="U306" s="3" t="str">
        <f t="shared" si="14"/>
        <v>BKLN</v>
      </c>
      <c r="V306" s="3"/>
    </row>
    <row r="307" spans="1:22" hidden="1">
      <c r="A307" s="3" t="s">
        <v>1226</v>
      </c>
      <c r="B307" s="3" t="s">
        <v>1226</v>
      </c>
      <c r="C307" s="3" t="s">
        <v>4310</v>
      </c>
      <c r="D307" s="3">
        <v>17.88</v>
      </c>
      <c r="E307" s="3">
        <v>17.873200000000001</v>
      </c>
      <c r="F307" s="3" t="s">
        <v>6715</v>
      </c>
      <c r="G307" s="3" t="s">
        <v>10891</v>
      </c>
      <c r="H307" s="3" t="s">
        <v>9616</v>
      </c>
      <c r="I307" s="3">
        <v>0.95</v>
      </c>
      <c r="J307" s="6" t="s">
        <v>10272</v>
      </c>
      <c r="K307" s="4">
        <v>-0.22881679999999999</v>
      </c>
      <c r="L307" s="4">
        <v>-0.18137010000000001</v>
      </c>
      <c r="M307" s="4">
        <v>-2.0750722232130001</v>
      </c>
      <c r="N307" s="4">
        <v>7.5140849000000003</v>
      </c>
      <c r="O307" s="3">
        <v>3305452.7385714301</v>
      </c>
      <c r="P307" s="3">
        <v>225550.1</v>
      </c>
      <c r="Q307" s="15" t="s">
        <v>9673</v>
      </c>
      <c r="R307" s="3" t="s">
        <v>9948</v>
      </c>
      <c r="S307" s="4">
        <f t="shared" si="12"/>
        <v>3.804578922631853E-2</v>
      </c>
      <c r="T307" s="3">
        <f t="shared" si="13"/>
        <v>0</v>
      </c>
      <c r="U307" s="3" t="str">
        <f t="shared" si="14"/>
        <v>SJB</v>
      </c>
      <c r="V307" s="3"/>
    </row>
    <row r="308" spans="1:22" hidden="1">
      <c r="A308" s="3" t="s">
        <v>1231</v>
      </c>
      <c r="B308" s="3" t="s">
        <v>1231</v>
      </c>
      <c r="C308" s="3" t="s">
        <v>4313</v>
      </c>
      <c r="D308" s="3">
        <v>29.965</v>
      </c>
      <c r="E308" s="3">
        <v>29.950800000000001</v>
      </c>
      <c r="F308" s="3" t="s">
        <v>6718</v>
      </c>
      <c r="G308" s="3" t="s">
        <v>10896</v>
      </c>
      <c r="H308" s="3" t="s">
        <v>9616</v>
      </c>
      <c r="I308" s="3">
        <v>0.95</v>
      </c>
      <c r="J308" s="6" t="s">
        <v>9681</v>
      </c>
      <c r="K308" s="4">
        <v>0.1180769</v>
      </c>
      <c r="L308" s="4">
        <v>0.12386750000000001</v>
      </c>
      <c r="M308" s="4">
        <v>8.7541308121176407</v>
      </c>
      <c r="N308" s="4">
        <v>9.2076203000000003</v>
      </c>
      <c r="O308" s="3">
        <v>939576.61397142801</v>
      </c>
      <c r="P308" s="3">
        <v>52484.966666666704</v>
      </c>
      <c r="Q308" s="15" t="s">
        <v>9673</v>
      </c>
      <c r="R308" s="3" t="s">
        <v>9948</v>
      </c>
      <c r="S308" s="4">
        <f t="shared" si="12"/>
        <v>4.7411087516857249E-2</v>
      </c>
      <c r="T308" s="3">
        <f t="shared" si="13"/>
        <v>0</v>
      </c>
      <c r="U308" s="3" t="str">
        <f t="shared" si="14"/>
        <v>TBX</v>
      </c>
      <c r="V308" s="3"/>
    </row>
    <row r="309" spans="1:22" hidden="1">
      <c r="A309" s="3" t="s">
        <v>1232</v>
      </c>
      <c r="B309" s="3" t="s">
        <v>1232</v>
      </c>
      <c r="C309" s="3" t="s">
        <v>4314</v>
      </c>
      <c r="D309" s="3">
        <v>28.7</v>
      </c>
      <c r="E309" s="3">
        <v>28.652799999999999</v>
      </c>
      <c r="F309" s="3" t="s">
        <v>6719</v>
      </c>
      <c r="G309" s="3" t="s">
        <v>10897</v>
      </c>
      <c r="H309" s="3" t="s">
        <v>9616</v>
      </c>
      <c r="I309" s="3">
        <v>0.03</v>
      </c>
      <c r="J309" s="6" t="s">
        <v>10898</v>
      </c>
      <c r="K309" s="4">
        <v>-3.3191600000000002E-2</v>
      </c>
      <c r="L309" s="4">
        <v>0.17463809999999999</v>
      </c>
      <c r="M309" s="4">
        <v>3.4695214558139802</v>
      </c>
      <c r="N309" s="4">
        <v>9.7070395000000005</v>
      </c>
      <c r="O309" s="3">
        <v>7910959.5778571405</v>
      </c>
      <c r="P309" s="3">
        <v>423190.13333333301</v>
      </c>
      <c r="Q309" s="15" t="s">
        <v>9673</v>
      </c>
      <c r="R309" s="3" t="s">
        <v>9674</v>
      </c>
      <c r="S309" s="4">
        <f t="shared" si="12"/>
        <v>0.16473084654902884</v>
      </c>
      <c r="T309" s="3">
        <f t="shared" si="13"/>
        <v>0</v>
      </c>
      <c r="U309" s="3" t="str">
        <f t="shared" si="14"/>
        <v>SPBO</v>
      </c>
      <c r="V309" s="3"/>
    </row>
    <row r="310" spans="1:22" hidden="1">
      <c r="A310" s="3" t="s">
        <v>1233</v>
      </c>
      <c r="B310" s="3" t="s">
        <v>1233</v>
      </c>
      <c r="C310" s="3" t="s">
        <v>4315</v>
      </c>
      <c r="D310" s="3">
        <v>24.83</v>
      </c>
      <c r="E310" s="3">
        <v>24.8049</v>
      </c>
      <c r="F310" s="3" t="s">
        <v>6720</v>
      </c>
      <c r="G310" s="3" t="s">
        <v>10899</v>
      </c>
      <c r="H310" s="3" t="s">
        <v>9616</v>
      </c>
      <c r="I310" s="3">
        <v>0.36</v>
      </c>
      <c r="J310" s="6" t="s">
        <v>9624</v>
      </c>
      <c r="K310" s="4">
        <v>-3.8490700000000003E-2</v>
      </c>
      <c r="L310" s="4">
        <v>-6.7258899999999996E-2</v>
      </c>
      <c r="M310" s="4">
        <v>2.69438192984504</v>
      </c>
      <c r="N310" s="4">
        <v>10.2810176</v>
      </c>
      <c r="O310" s="3">
        <v>34245588.734999999</v>
      </c>
      <c r="P310" s="3">
        <v>1607087.8</v>
      </c>
      <c r="Q310" s="15" t="s">
        <v>9673</v>
      </c>
      <c r="R310" s="3" t="s">
        <v>10566</v>
      </c>
      <c r="S310" s="4">
        <f t="shared" si="12"/>
        <v>0.10118968429624126</v>
      </c>
      <c r="T310" s="3">
        <f t="shared" si="13"/>
        <v>0</v>
      </c>
      <c r="U310" s="3" t="str">
        <f t="shared" si="14"/>
        <v>HYMB</v>
      </c>
      <c r="V310" s="3"/>
    </row>
    <row r="311" spans="1:22" hidden="1">
      <c r="A311" s="3" t="s">
        <v>1234</v>
      </c>
      <c r="B311" s="3" t="s">
        <v>1234</v>
      </c>
      <c r="C311" s="3" t="s">
        <v>4316</v>
      </c>
      <c r="D311" s="3">
        <v>65.55</v>
      </c>
      <c r="E311" s="3">
        <v>65.561800000000005</v>
      </c>
      <c r="F311" s="3" t="s">
        <v>6721</v>
      </c>
      <c r="G311" s="3" t="s">
        <v>10900</v>
      </c>
      <c r="H311" s="3" t="s">
        <v>9616</v>
      </c>
      <c r="I311" s="3">
        <v>0.96</v>
      </c>
      <c r="J311" s="6" t="s">
        <v>10272</v>
      </c>
      <c r="K311" s="4">
        <v>3.07271E-2</v>
      </c>
      <c r="L311" s="4">
        <v>-5.4270000000000002E-4</v>
      </c>
      <c r="M311" s="4">
        <v>8.7426651230935803</v>
      </c>
      <c r="N311" s="4">
        <v>15.3740734</v>
      </c>
      <c r="O311" s="3">
        <v>1214375.7921428599</v>
      </c>
      <c r="P311" s="3">
        <v>19436.633333333299</v>
      </c>
      <c r="Q311" s="15" t="s">
        <v>9673</v>
      </c>
      <c r="R311" s="3" t="s">
        <v>9948</v>
      </c>
      <c r="S311" s="4">
        <f t="shared" si="12"/>
        <v>-1.7998285587046154E-2</v>
      </c>
      <c r="T311" s="3">
        <f t="shared" si="13"/>
        <v>0</v>
      </c>
      <c r="U311" s="3" t="str">
        <f t="shared" si="14"/>
        <v>UJB</v>
      </c>
      <c r="V311" s="3"/>
    </row>
    <row r="312" spans="1:22" hidden="1">
      <c r="A312" s="3" t="s">
        <v>1259</v>
      </c>
      <c r="B312" s="3" t="s">
        <v>1259</v>
      </c>
      <c r="C312" s="3" t="s">
        <v>4329</v>
      </c>
      <c r="D312" s="3">
        <v>25.13</v>
      </c>
      <c r="E312" s="3">
        <v>25.127700000000001</v>
      </c>
      <c r="F312" s="3" t="s">
        <v>6734</v>
      </c>
      <c r="G312" s="3" t="s">
        <v>10925</v>
      </c>
      <c r="H312" s="3" t="s">
        <v>9616</v>
      </c>
      <c r="I312" s="3">
        <v>0.14000000000000001</v>
      </c>
      <c r="J312" s="6" t="s">
        <v>9624</v>
      </c>
      <c r="K312" s="4">
        <v>0.40373520000000002</v>
      </c>
      <c r="L312" s="4">
        <v>0.39235950000000003</v>
      </c>
      <c r="M312" s="4">
        <v>7.3578350105038899</v>
      </c>
      <c r="N312" s="4">
        <v>1.6379551999999999</v>
      </c>
      <c r="O312" s="3">
        <v>10167242.952857099</v>
      </c>
      <c r="P312" s="3">
        <v>541947.933333333</v>
      </c>
      <c r="Q312" s="15" t="s">
        <v>9673</v>
      </c>
      <c r="R312" s="3" t="s">
        <v>10270</v>
      </c>
      <c r="S312" s="4">
        <f t="shared" si="12"/>
        <v>9.1532452233916844E-3</v>
      </c>
      <c r="T312" s="3">
        <f t="shared" si="13"/>
        <v>0</v>
      </c>
      <c r="U312" s="3" t="str">
        <f t="shared" si="14"/>
        <v>FLTR</v>
      </c>
      <c r="V312" s="3"/>
    </row>
    <row r="313" spans="1:22" hidden="1">
      <c r="A313" s="3" t="s">
        <v>1284</v>
      </c>
      <c r="B313" s="3" t="s">
        <v>1284</v>
      </c>
      <c r="C313" s="3" t="s">
        <v>4342</v>
      </c>
      <c r="D313" s="3">
        <v>91.73</v>
      </c>
      <c r="E313" s="3">
        <v>91.558800000000005</v>
      </c>
      <c r="F313" s="3" t="s">
        <v>6747</v>
      </c>
      <c r="G313" s="3" t="s">
        <v>10950</v>
      </c>
      <c r="H313" s="3" t="s">
        <v>9616</v>
      </c>
      <c r="I313" s="3">
        <v>0.55000000000000004</v>
      </c>
      <c r="J313" s="6" t="s">
        <v>10951</v>
      </c>
      <c r="K313" s="4">
        <v>0.1630259</v>
      </c>
      <c r="L313" s="4">
        <v>-0.10330490000000001</v>
      </c>
      <c r="M313" s="4">
        <v>8.3936701743452904</v>
      </c>
      <c r="N313" s="4">
        <v>5.0232150999999998</v>
      </c>
      <c r="O313" s="3">
        <v>13222820.074285701</v>
      </c>
      <c r="P313" s="3">
        <v>146152.79999999999</v>
      </c>
      <c r="Q313" s="15" t="s">
        <v>9673</v>
      </c>
      <c r="R313" s="3" t="s">
        <v>10273</v>
      </c>
      <c r="S313" s="4">
        <f t="shared" si="12"/>
        <v>0.18698366514196221</v>
      </c>
      <c r="T313" s="3">
        <f t="shared" si="13"/>
        <v>0</v>
      </c>
      <c r="U313" s="3" t="str">
        <f t="shared" si="14"/>
        <v>HYS</v>
      </c>
      <c r="V313" s="3"/>
    </row>
    <row r="314" spans="1:22" hidden="1">
      <c r="A314" s="3" t="s">
        <v>1285</v>
      </c>
      <c r="B314" s="3" t="s">
        <v>1285</v>
      </c>
      <c r="C314" s="3" t="s">
        <v>4343</v>
      </c>
      <c r="D314" s="3">
        <v>50.685000000000002</v>
      </c>
      <c r="E314" s="3">
        <v>50.640700000000002</v>
      </c>
      <c r="F314" s="3" t="s">
        <v>6748</v>
      </c>
      <c r="G314" s="3" t="s">
        <v>10952</v>
      </c>
      <c r="H314" s="3" t="s">
        <v>9616</v>
      </c>
      <c r="I314" s="3">
        <v>0.15</v>
      </c>
      <c r="J314" s="6" t="s">
        <v>10953</v>
      </c>
      <c r="K314" s="4">
        <v>0.58045009999999997</v>
      </c>
      <c r="L314" s="4">
        <v>0.5446337</v>
      </c>
      <c r="M314" s="4">
        <v>6.1023734249129804</v>
      </c>
      <c r="N314" s="4">
        <v>0.74058349999999995</v>
      </c>
      <c r="O314" s="3">
        <v>48159183.556071401</v>
      </c>
      <c r="P314" s="3">
        <v>1177682.86666667</v>
      </c>
      <c r="Q314" s="15" t="s">
        <v>9673</v>
      </c>
      <c r="R314" s="3" t="s">
        <v>10270</v>
      </c>
      <c r="S314" s="4">
        <f t="shared" si="12"/>
        <v>8.7479043536127635E-2</v>
      </c>
      <c r="T314" s="3">
        <f t="shared" si="13"/>
        <v>0</v>
      </c>
      <c r="U314" s="3" t="str">
        <f t="shared" si="14"/>
        <v>FLOT</v>
      </c>
      <c r="V314" s="3"/>
    </row>
    <row r="315" spans="1:22" hidden="1">
      <c r="A315" s="3" t="s">
        <v>1288</v>
      </c>
      <c r="B315" s="3" t="s">
        <v>1288</v>
      </c>
      <c r="C315" s="3" t="s">
        <v>4345</v>
      </c>
      <c r="D315" s="3">
        <v>20.8</v>
      </c>
      <c r="E315" s="3">
        <v>20.798400000000001</v>
      </c>
      <c r="F315" s="3" t="s">
        <v>6750</v>
      </c>
      <c r="G315" s="3" t="s">
        <v>10956</v>
      </c>
      <c r="H315" s="3" t="s">
        <v>9616</v>
      </c>
      <c r="I315" s="3">
        <v>0.4</v>
      </c>
      <c r="J315" s="6" t="s">
        <v>10957</v>
      </c>
      <c r="K315" s="4">
        <v>-0.13838690000000001</v>
      </c>
      <c r="L315" s="4">
        <v>-0.1443652</v>
      </c>
      <c r="M315" s="4">
        <v>8.6043960419023999E-2</v>
      </c>
      <c r="N315" s="4">
        <v>18.244910999999998</v>
      </c>
      <c r="O315" s="3">
        <v>1610784.6564285699</v>
      </c>
      <c r="P315" s="3">
        <v>72701.333333333299</v>
      </c>
      <c r="Q315" s="15" t="s">
        <v>9673</v>
      </c>
      <c r="R315" s="3" t="s">
        <v>9948</v>
      </c>
      <c r="S315" s="4">
        <f t="shared" si="12"/>
        <v>7.6928994538032905E-3</v>
      </c>
      <c r="T315" s="3">
        <f t="shared" si="13"/>
        <v>0</v>
      </c>
      <c r="U315" s="3" t="str">
        <f t="shared" si="14"/>
        <v>XMPT</v>
      </c>
      <c r="V315" s="3"/>
    </row>
    <row r="316" spans="1:22" hidden="1">
      <c r="A316" s="3" t="s">
        <v>1289</v>
      </c>
      <c r="B316" s="3" t="s">
        <v>1289</v>
      </c>
      <c r="C316" s="3" t="s">
        <v>4346</v>
      </c>
      <c r="D316" s="3">
        <v>45.54</v>
      </c>
      <c r="E316" s="3">
        <v>45.558300000000003</v>
      </c>
      <c r="F316" s="3" t="s">
        <v>6751</v>
      </c>
      <c r="G316" s="3" t="s">
        <v>10958</v>
      </c>
      <c r="H316" s="3" t="s">
        <v>9616</v>
      </c>
      <c r="I316" s="3">
        <v>0.04</v>
      </c>
      <c r="J316" s="6" t="s">
        <v>9724</v>
      </c>
      <c r="K316" s="4">
        <v>-0.14079659999999999</v>
      </c>
      <c r="L316" s="4">
        <v>-9.1164800000000004E-2</v>
      </c>
      <c r="M316" s="4">
        <v>1.1683859158277099</v>
      </c>
      <c r="N316" s="4">
        <v>7.7686254000000003</v>
      </c>
      <c r="O316" s="3">
        <v>34204643.162142903</v>
      </c>
      <c r="P316" s="3">
        <v>953262.66666666698</v>
      </c>
      <c r="Q316" s="15" t="s">
        <v>9673</v>
      </c>
      <c r="R316" s="3" t="s">
        <v>9725</v>
      </c>
      <c r="S316" s="4">
        <f t="shared" si="12"/>
        <v>-4.016831181146692E-2</v>
      </c>
      <c r="T316" s="3">
        <f t="shared" si="13"/>
        <v>0</v>
      </c>
      <c r="U316" s="3" t="str">
        <f t="shared" si="14"/>
        <v>SCHZ</v>
      </c>
      <c r="V316" s="3"/>
    </row>
    <row r="317" spans="1:22" hidden="1">
      <c r="A317" s="3" t="s">
        <v>1298</v>
      </c>
      <c r="B317" s="3" t="s">
        <v>1298</v>
      </c>
      <c r="C317" s="3" t="s">
        <v>4352</v>
      </c>
      <c r="D317" s="3">
        <v>23.234999999999999</v>
      </c>
      <c r="E317" s="3">
        <v>23.2</v>
      </c>
      <c r="F317" s="3" t="s">
        <v>6757</v>
      </c>
      <c r="G317" s="3" t="s">
        <v>10970</v>
      </c>
      <c r="H317" s="3" t="s">
        <v>9616</v>
      </c>
      <c r="I317" s="3">
        <v>0.22</v>
      </c>
      <c r="J317" s="6" t="s">
        <v>9624</v>
      </c>
      <c r="K317" s="4">
        <v>-5.1914700000000001E-2</v>
      </c>
      <c r="L317" s="4">
        <v>-7.5957800000000006E-2</v>
      </c>
      <c r="M317" s="4">
        <v>3.3643864702628301</v>
      </c>
      <c r="N317" s="4">
        <v>6.1885159999999999</v>
      </c>
      <c r="O317" s="3">
        <v>432073.984914286</v>
      </c>
      <c r="P317" s="3">
        <v>14281</v>
      </c>
      <c r="Q317" s="15" t="s">
        <v>9673</v>
      </c>
      <c r="R317" s="3" t="s">
        <v>9674</v>
      </c>
      <c r="S317" s="4">
        <f t="shared" si="12"/>
        <v>0.15086206896551788</v>
      </c>
      <c r="T317" s="3">
        <f t="shared" si="13"/>
        <v>0</v>
      </c>
      <c r="U317" s="3" t="str">
        <f t="shared" si="14"/>
        <v>PFIG</v>
      </c>
      <c r="V317" s="3"/>
    </row>
    <row r="318" spans="1:22" hidden="1">
      <c r="A318" s="3" t="s">
        <v>1306</v>
      </c>
      <c r="B318" s="3" t="s">
        <v>1306</v>
      </c>
      <c r="C318" s="3" t="s">
        <v>4358</v>
      </c>
      <c r="D318" s="3">
        <v>23.31</v>
      </c>
      <c r="E318" s="3">
        <v>23.3</v>
      </c>
      <c r="F318" s="3" t="s">
        <v>6763</v>
      </c>
      <c r="G318" s="3" t="s">
        <v>10979</v>
      </c>
      <c r="H318" s="3" t="s">
        <v>9616</v>
      </c>
      <c r="I318" s="3">
        <v>0.18</v>
      </c>
      <c r="J318" s="6" t="s">
        <v>9624</v>
      </c>
      <c r="K318" s="4">
        <v>-0.20449290000000001</v>
      </c>
      <c r="L318" s="4">
        <v>0.2514846</v>
      </c>
      <c r="M318" s="4">
        <v>2.6204494312445799</v>
      </c>
      <c r="N318" s="4">
        <v>3.4587770999999998</v>
      </c>
      <c r="O318" s="3">
        <v>10883122.3178571</v>
      </c>
      <c r="P318" s="3">
        <v>404845.66666666698</v>
      </c>
      <c r="Q318" s="15" t="s">
        <v>9673</v>
      </c>
      <c r="R318" s="3" t="s">
        <v>9738</v>
      </c>
      <c r="S318" s="4">
        <f t="shared" si="12"/>
        <v>4.2918454935613776E-2</v>
      </c>
      <c r="T318" s="3">
        <f t="shared" si="13"/>
        <v>0</v>
      </c>
      <c r="U318" s="3" t="str">
        <f t="shared" si="14"/>
        <v>TDTT</v>
      </c>
      <c r="V318" s="3"/>
    </row>
    <row r="319" spans="1:22" hidden="1">
      <c r="A319" s="3" t="s">
        <v>1307</v>
      </c>
      <c r="B319" s="3" t="s">
        <v>1307</v>
      </c>
      <c r="C319" s="3" t="s">
        <v>4359</v>
      </c>
      <c r="D319" s="3">
        <v>23.195</v>
      </c>
      <c r="E319" s="3">
        <v>23.16</v>
      </c>
      <c r="F319" s="3" t="s">
        <v>6764</v>
      </c>
      <c r="G319" s="3" t="s">
        <v>10980</v>
      </c>
      <c r="H319" s="3" t="s">
        <v>9616</v>
      </c>
      <c r="I319" s="3">
        <v>0.18</v>
      </c>
      <c r="J319" s="6" t="s">
        <v>9624</v>
      </c>
      <c r="K319" s="4">
        <v>-0.22181210000000001</v>
      </c>
      <c r="L319" s="4">
        <v>9.5186699999999999E-2</v>
      </c>
      <c r="M319" s="4">
        <v>1.06622926990028</v>
      </c>
      <c r="N319" s="4">
        <v>5.7354172999999999</v>
      </c>
      <c r="O319" s="3">
        <v>5720708.74107143</v>
      </c>
      <c r="P319" s="3">
        <v>226025.60000000001</v>
      </c>
      <c r="Q319" s="15" t="s">
        <v>9673</v>
      </c>
      <c r="R319" s="3" t="s">
        <v>9738</v>
      </c>
      <c r="S319" s="4">
        <f t="shared" si="12"/>
        <v>0.15112262521589009</v>
      </c>
      <c r="T319" s="3">
        <f t="shared" si="13"/>
        <v>0</v>
      </c>
      <c r="U319" s="3" t="str">
        <f t="shared" si="14"/>
        <v>TDTF</v>
      </c>
      <c r="V319" s="3"/>
    </row>
    <row r="320" spans="1:22" hidden="1">
      <c r="A320" s="3" t="s">
        <v>1317</v>
      </c>
      <c r="B320" s="3" t="s">
        <v>1317</v>
      </c>
      <c r="C320" s="3" t="s">
        <v>4369</v>
      </c>
      <c r="D320" s="3">
        <v>36.119999999999997</v>
      </c>
      <c r="E320" s="3">
        <v>36.2727</v>
      </c>
      <c r="F320" s="3" t="s">
        <v>6774</v>
      </c>
      <c r="G320" s="3" t="s">
        <v>10995</v>
      </c>
      <c r="H320" s="3" t="s">
        <v>9710</v>
      </c>
      <c r="I320" s="3">
        <v>0.3</v>
      </c>
      <c r="J320" s="6" t="s">
        <v>9624</v>
      </c>
      <c r="K320" s="4">
        <v>4.8206199999999998E-2</v>
      </c>
      <c r="L320" s="4">
        <v>-0.24707970000000001</v>
      </c>
      <c r="M320" s="4">
        <v>4.7222940930673296</v>
      </c>
      <c r="N320" s="4">
        <v>8.4757631999999994</v>
      </c>
      <c r="O320" s="3">
        <v>4635655.5125285704</v>
      </c>
      <c r="P320" s="3">
        <v>121359.83333333299</v>
      </c>
      <c r="Q320" s="15" t="s">
        <v>9673</v>
      </c>
      <c r="R320" s="3" t="s">
        <v>10794</v>
      </c>
      <c r="S320" s="4">
        <f t="shared" si="12"/>
        <v>-0.42097776013366234</v>
      </c>
      <c r="T320" s="3">
        <f t="shared" si="13"/>
        <v>0</v>
      </c>
      <c r="U320" s="3" t="str">
        <f t="shared" si="14"/>
        <v>LEMB</v>
      </c>
      <c r="V320" s="3"/>
    </row>
    <row r="321" spans="1:22" hidden="1">
      <c r="A321" s="3" t="s">
        <v>1326</v>
      </c>
      <c r="B321" s="3" t="s">
        <v>1326</v>
      </c>
      <c r="C321" s="3" t="s">
        <v>4378</v>
      </c>
      <c r="D321" s="3">
        <v>30.61</v>
      </c>
      <c r="E321" s="3">
        <v>30.597999999999999</v>
      </c>
      <c r="F321" s="3" t="s">
        <v>6783</v>
      </c>
      <c r="G321" s="3" t="s">
        <v>11011</v>
      </c>
      <c r="H321" s="3" t="s">
        <v>9616</v>
      </c>
      <c r="I321" s="3">
        <v>0.16</v>
      </c>
      <c r="J321" s="6" t="s">
        <v>10953</v>
      </c>
      <c r="K321" s="4">
        <v>0.58200019999999997</v>
      </c>
      <c r="L321" s="4">
        <v>0.54813920000000005</v>
      </c>
      <c r="M321" s="4">
        <v>6.5465286610454401</v>
      </c>
      <c r="N321" s="4">
        <v>0.73828879999999997</v>
      </c>
      <c r="O321" s="3">
        <v>22878876.649999999</v>
      </c>
      <c r="P321" s="3">
        <v>814566.13333333295</v>
      </c>
      <c r="Q321" s="15" t="s">
        <v>9673</v>
      </c>
      <c r="R321" s="3" t="s">
        <v>10270</v>
      </c>
      <c r="S321" s="4">
        <f t="shared" si="12"/>
        <v>3.921824955879618E-2</v>
      </c>
      <c r="T321" s="3">
        <f t="shared" si="13"/>
        <v>0</v>
      </c>
      <c r="U321" s="3" t="str">
        <f t="shared" si="14"/>
        <v>FLRN</v>
      </c>
      <c r="V321" s="3"/>
    </row>
    <row r="322" spans="1:22" hidden="1">
      <c r="A322" s="3" t="s">
        <v>1327</v>
      </c>
      <c r="B322" s="3" t="s">
        <v>1327</v>
      </c>
      <c r="C322" s="3" t="s">
        <v>4379</v>
      </c>
      <c r="D322" s="3">
        <v>28.87</v>
      </c>
      <c r="E322" s="3">
        <v>28.851800000000001</v>
      </c>
      <c r="F322" s="3" t="s">
        <v>6784</v>
      </c>
      <c r="G322" s="3" t="s">
        <v>11012</v>
      </c>
      <c r="H322" s="3" t="s">
        <v>9616</v>
      </c>
      <c r="I322" s="3">
        <v>0.06</v>
      </c>
      <c r="J322" s="6" t="s">
        <v>10667</v>
      </c>
      <c r="K322" s="4">
        <v>-0.2110563</v>
      </c>
      <c r="L322" s="4">
        <v>-0.17421829999999999</v>
      </c>
      <c r="M322" s="4">
        <v>3.25752525699632</v>
      </c>
      <c r="N322" s="4">
        <v>2.3391522999999999</v>
      </c>
      <c r="O322" s="3">
        <v>72935266.0871429</v>
      </c>
      <c r="P322" s="3">
        <v>2060280.9666666701</v>
      </c>
      <c r="Q322" s="15" t="s">
        <v>9673</v>
      </c>
      <c r="R322" s="3" t="s">
        <v>9676</v>
      </c>
      <c r="S322" s="4">
        <f t="shared" si="12"/>
        <v>6.3080986281619233E-2</v>
      </c>
      <c r="T322" s="3">
        <f t="shared" si="13"/>
        <v>0</v>
      </c>
      <c r="U322" s="3" t="str">
        <f t="shared" si="14"/>
        <v>SPTS</v>
      </c>
      <c r="V322" s="3"/>
    </row>
    <row r="323" spans="1:22" hidden="1">
      <c r="A323" s="3" t="s">
        <v>1330</v>
      </c>
      <c r="B323" s="3" t="s">
        <v>1330</v>
      </c>
      <c r="C323" s="3" t="s">
        <v>4382</v>
      </c>
      <c r="D323" s="3">
        <v>50.344999999999999</v>
      </c>
      <c r="E323" s="3">
        <v>50.337400000000002</v>
      </c>
      <c r="F323" s="3" t="s">
        <v>6787</v>
      </c>
      <c r="G323" s="3" t="s">
        <v>11017</v>
      </c>
      <c r="H323" s="3" t="s">
        <v>9616</v>
      </c>
      <c r="I323" s="3">
        <v>0.08</v>
      </c>
      <c r="J323" s="6" t="s">
        <v>11018</v>
      </c>
      <c r="K323" s="4">
        <v>0.3124247</v>
      </c>
      <c r="L323" s="4">
        <v>0.33159280000000002</v>
      </c>
      <c r="M323" s="4">
        <v>5.4039225734686198</v>
      </c>
      <c r="N323" s="4">
        <v>0.39169579999999998</v>
      </c>
      <c r="O323" s="3">
        <v>61813716.140000001</v>
      </c>
      <c r="P323" s="3">
        <v>1354771.2</v>
      </c>
      <c r="Q323" s="15" t="s">
        <v>9673</v>
      </c>
      <c r="R323" s="3" t="s">
        <v>10270</v>
      </c>
      <c r="S323" s="4">
        <f t="shared" ref="S323:S386" si="15">(D323-E323)/E323*100</f>
        <v>1.509811790040109E-2</v>
      </c>
      <c r="T323" s="3">
        <f t="shared" ref="T323:T386" si="16">IF(ISNUMBER(FIND($T$2,C323)),1,0)</f>
        <v>0</v>
      </c>
      <c r="U323" s="3" t="str">
        <f t="shared" ref="U323:U386" si="17">IF(LEFT(B323,1)="@",RIGHT(B323,LEN(B323)-1),RIGHT(B323,LEN(B323)-2))</f>
        <v>ICSH</v>
      </c>
      <c r="V323" s="3"/>
    </row>
    <row r="324" spans="1:22" hidden="1">
      <c r="A324" s="3" t="s">
        <v>1336</v>
      </c>
      <c r="B324" s="3" t="s">
        <v>1336</v>
      </c>
      <c r="C324" s="3" t="s">
        <v>4388</v>
      </c>
      <c r="D324" s="3">
        <v>33.15</v>
      </c>
      <c r="E324" s="3">
        <v>33.154800000000002</v>
      </c>
      <c r="F324" s="3" t="s">
        <v>6793</v>
      </c>
      <c r="G324" s="3" t="s">
        <v>11025</v>
      </c>
      <c r="H324" s="3" t="s">
        <v>9616</v>
      </c>
      <c r="I324" s="3">
        <v>0.3</v>
      </c>
      <c r="J324" s="6" t="s">
        <v>9624</v>
      </c>
      <c r="K324" s="4">
        <v>-1.8076600000000002E-2</v>
      </c>
      <c r="L324" s="4">
        <v>0.1086776</v>
      </c>
      <c r="M324" s="4">
        <v>3.7491482863194001</v>
      </c>
      <c r="N324" s="4">
        <v>9.8250022999999995</v>
      </c>
      <c r="O324" s="3">
        <v>723921.93756428605</v>
      </c>
      <c r="P324" s="3">
        <v>56772.333333333299</v>
      </c>
      <c r="Q324" s="15" t="s">
        <v>9673</v>
      </c>
      <c r="R324" s="3" t="s">
        <v>9738</v>
      </c>
      <c r="S324" s="4">
        <f t="shared" si="15"/>
        <v>-1.4477541713426183E-2</v>
      </c>
      <c r="T324" s="3">
        <f t="shared" si="16"/>
        <v>0</v>
      </c>
      <c r="U324" s="3" t="str">
        <f t="shared" si="17"/>
        <v>RINF</v>
      </c>
      <c r="V324" s="3"/>
    </row>
    <row r="325" spans="1:22" hidden="1">
      <c r="A325" s="3" t="s">
        <v>1352</v>
      </c>
      <c r="B325" s="3" t="s">
        <v>1352</v>
      </c>
      <c r="C325" s="3" t="s">
        <v>4404</v>
      </c>
      <c r="D325" s="3">
        <v>21.95</v>
      </c>
      <c r="E325" s="3">
        <v>21.9528</v>
      </c>
      <c r="F325" s="3" t="s">
        <v>6808</v>
      </c>
      <c r="G325" s="3" t="s">
        <v>11054</v>
      </c>
      <c r="H325" s="3" t="s">
        <v>9616</v>
      </c>
      <c r="I325" s="3">
        <v>0.23</v>
      </c>
      <c r="J325" s="6" t="s">
        <v>9624</v>
      </c>
      <c r="K325" s="4">
        <v>0.20637949999999999</v>
      </c>
      <c r="L325" s="4">
        <v>-0.1602566</v>
      </c>
      <c r="M325" s="4">
        <v>6.6318683465035599</v>
      </c>
      <c r="N325" s="4">
        <v>2.1580149999999998</v>
      </c>
      <c r="O325" s="3">
        <v>2023658.8569857101</v>
      </c>
      <c r="P325" s="3">
        <v>102657.2</v>
      </c>
      <c r="Q325" s="15" t="s">
        <v>9673</v>
      </c>
      <c r="R325" s="3" t="s">
        <v>9674</v>
      </c>
      <c r="S325" s="4">
        <f t="shared" si="15"/>
        <v>-1.2754637221678236E-2</v>
      </c>
      <c r="T325" s="3">
        <f t="shared" si="16"/>
        <v>0</v>
      </c>
      <c r="U325" s="3" t="str">
        <f t="shared" si="17"/>
        <v>AGZD</v>
      </c>
      <c r="V325" s="3"/>
    </row>
    <row r="326" spans="1:22" hidden="1">
      <c r="A326" s="3" t="s">
        <v>1353</v>
      </c>
      <c r="B326" s="3" t="s">
        <v>1353</v>
      </c>
      <c r="C326" s="3" t="s">
        <v>4405</v>
      </c>
      <c r="D326" s="3">
        <v>21.52</v>
      </c>
      <c r="E326" s="3">
        <v>21.5123</v>
      </c>
      <c r="F326" s="3" t="s">
        <v>6809</v>
      </c>
      <c r="G326" s="3" t="s">
        <v>11055</v>
      </c>
      <c r="H326" s="3" t="s">
        <v>9616</v>
      </c>
      <c r="I326" s="3">
        <v>0.43</v>
      </c>
      <c r="J326" s="6" t="s">
        <v>9624</v>
      </c>
      <c r="K326" s="4">
        <v>0.1904566</v>
      </c>
      <c r="L326" s="4">
        <v>9.3100000000000006E-3</v>
      </c>
      <c r="M326" s="4">
        <v>8.8155296547820292</v>
      </c>
      <c r="N326" s="4">
        <v>5.5756804999999998</v>
      </c>
      <c r="O326" s="3">
        <v>1510915.7317214301</v>
      </c>
      <c r="P326" s="3">
        <v>66738.8</v>
      </c>
      <c r="Q326" s="15" t="s">
        <v>9673</v>
      </c>
      <c r="R326" s="3" t="s">
        <v>10273</v>
      </c>
      <c r="S326" s="4">
        <f t="shared" si="15"/>
        <v>3.5793476290307491E-2</v>
      </c>
      <c r="T326" s="3">
        <f t="shared" si="16"/>
        <v>0</v>
      </c>
      <c r="U326" s="3" t="str">
        <f t="shared" si="17"/>
        <v>HYZD</v>
      </c>
      <c r="V326" s="3"/>
    </row>
    <row r="327" spans="1:22" hidden="1">
      <c r="A327" s="3" t="s">
        <v>1360</v>
      </c>
      <c r="B327" s="3" t="s">
        <v>1360</v>
      </c>
      <c r="C327" s="3" t="s">
        <v>4412</v>
      </c>
      <c r="D327" s="3">
        <v>46.95</v>
      </c>
      <c r="E327" s="3">
        <v>46.882899999999999</v>
      </c>
      <c r="F327" s="3" t="s">
        <v>6816</v>
      </c>
      <c r="G327" s="3" t="s">
        <v>11067</v>
      </c>
      <c r="H327" s="3" t="s">
        <v>9616</v>
      </c>
      <c r="I327" s="3">
        <v>0.15</v>
      </c>
      <c r="J327" s="6" t="s">
        <v>11068</v>
      </c>
      <c r="K327" s="4">
        <v>-6.8488999999999994E-2</v>
      </c>
      <c r="L327" s="4">
        <v>-0.42004239999999998</v>
      </c>
      <c r="M327" s="4">
        <v>2.3482596601432699</v>
      </c>
      <c r="N327" s="4">
        <v>9.4512180000000008</v>
      </c>
      <c r="O327" s="3">
        <v>7326717.94901428</v>
      </c>
      <c r="P327" s="3">
        <v>132910.76666666701</v>
      </c>
      <c r="Q327" s="15" t="s">
        <v>9673</v>
      </c>
      <c r="R327" s="3" t="s">
        <v>9674</v>
      </c>
      <c r="S327" s="4">
        <f t="shared" si="15"/>
        <v>0.14312254574696423</v>
      </c>
      <c r="T327" s="3">
        <f t="shared" si="16"/>
        <v>0</v>
      </c>
      <c r="U327" s="3" t="str">
        <f t="shared" si="17"/>
        <v>QLTA</v>
      </c>
      <c r="V327" s="3"/>
    </row>
    <row r="328" spans="1:22" hidden="1">
      <c r="A328" s="3" t="s">
        <v>1361</v>
      </c>
      <c r="B328" s="3" t="s">
        <v>1361</v>
      </c>
      <c r="C328" s="3" t="s">
        <v>4413</v>
      </c>
      <c r="D328" s="3">
        <v>45.78</v>
      </c>
      <c r="E328" s="3">
        <v>45.784500000000001</v>
      </c>
      <c r="F328" s="3" t="s">
        <v>6817</v>
      </c>
      <c r="G328" s="3" t="s">
        <v>11069</v>
      </c>
      <c r="H328" s="3" t="s">
        <v>9616</v>
      </c>
      <c r="I328" s="3">
        <v>0.25</v>
      </c>
      <c r="J328" s="6" t="s">
        <v>11070</v>
      </c>
      <c r="K328" s="4">
        <v>-0.16529099999999999</v>
      </c>
      <c r="L328" s="4">
        <v>7.1230699999999994E-2</v>
      </c>
      <c r="M328" s="4">
        <v>1.71979381092386</v>
      </c>
      <c r="N328" s="4">
        <v>5.1498448999999997</v>
      </c>
      <c r="O328" s="3">
        <v>1907760.10071429</v>
      </c>
      <c r="P328" s="3">
        <v>50642.7</v>
      </c>
      <c r="Q328" s="15" t="s">
        <v>9673</v>
      </c>
      <c r="R328" s="3" t="s">
        <v>10254</v>
      </c>
      <c r="S328" s="4">
        <f t="shared" si="15"/>
        <v>-9.8286538020512845E-3</v>
      </c>
      <c r="T328" s="3">
        <f t="shared" si="16"/>
        <v>0</v>
      </c>
      <c r="U328" s="3" t="str">
        <f t="shared" si="17"/>
        <v>CMBS</v>
      </c>
      <c r="V328" s="3"/>
    </row>
    <row r="329" spans="1:22" hidden="1">
      <c r="A329" s="3" t="s">
        <v>1364</v>
      </c>
      <c r="B329" s="3" t="s">
        <v>1364</v>
      </c>
      <c r="C329" s="3" t="s">
        <v>4416</v>
      </c>
      <c r="D329" s="3">
        <v>43.17</v>
      </c>
      <c r="E329" s="3">
        <v>43.1233</v>
      </c>
      <c r="F329" s="3" t="s">
        <v>6820</v>
      </c>
      <c r="G329" s="3" t="s">
        <v>11075</v>
      </c>
      <c r="H329" s="3" t="s">
        <v>9616</v>
      </c>
      <c r="I329" s="3">
        <v>0.09</v>
      </c>
      <c r="J329" s="6" t="s">
        <v>11076</v>
      </c>
      <c r="K329" s="4">
        <v>-0.1597954</v>
      </c>
      <c r="L329" s="4">
        <v>1.15289E-2</v>
      </c>
      <c r="M329" s="4">
        <v>1.41387196653244</v>
      </c>
      <c r="N329" s="4">
        <v>8.3309384000000009</v>
      </c>
      <c r="O329" s="3">
        <v>2607944.66188571</v>
      </c>
      <c r="P329" s="3">
        <v>61065.033333333296</v>
      </c>
      <c r="Q329" s="15" t="s">
        <v>9673</v>
      </c>
      <c r="R329" s="3" t="s">
        <v>10254</v>
      </c>
      <c r="S329" s="4">
        <f t="shared" si="15"/>
        <v>0.10829412405822675</v>
      </c>
      <c r="T329" s="3">
        <f t="shared" si="16"/>
        <v>0</v>
      </c>
      <c r="U329" s="3" t="str">
        <f t="shared" si="17"/>
        <v>GNMA</v>
      </c>
      <c r="V329" s="3"/>
    </row>
    <row r="330" spans="1:22" hidden="1">
      <c r="A330" s="3" t="s">
        <v>1370</v>
      </c>
      <c r="B330" s="3" t="s">
        <v>1370</v>
      </c>
      <c r="C330" s="3" t="s">
        <v>4422</v>
      </c>
      <c r="D330" s="3">
        <v>90.4</v>
      </c>
      <c r="E330" s="3">
        <v>90.327500000000001</v>
      </c>
      <c r="F330" s="3" t="s">
        <v>6826</v>
      </c>
      <c r="G330" s="3" t="s">
        <v>11087</v>
      </c>
      <c r="H330" s="3" t="s">
        <v>9616</v>
      </c>
      <c r="I330" s="3">
        <v>0.55000000000000004</v>
      </c>
      <c r="J330" s="6" t="s">
        <v>9724</v>
      </c>
      <c r="K330" s="4">
        <v>-0.1001297</v>
      </c>
      <c r="L330" s="4">
        <v>6.3033699999999998E-2</v>
      </c>
      <c r="M330" s="4">
        <v>2.58591377157191</v>
      </c>
      <c r="N330" s="4">
        <v>7.6803344999999998</v>
      </c>
      <c r="O330" s="3">
        <v>41591702.670714296</v>
      </c>
      <c r="P330" s="3">
        <v>382949.7</v>
      </c>
      <c r="Q330" s="15" t="s">
        <v>9673</v>
      </c>
      <c r="R330" s="3" t="s">
        <v>9725</v>
      </c>
      <c r="S330" s="4">
        <f t="shared" si="15"/>
        <v>8.0263485649447977E-2</v>
      </c>
      <c r="T330" s="3">
        <f t="shared" si="16"/>
        <v>0</v>
      </c>
      <c r="U330" s="3" t="str">
        <f t="shared" si="17"/>
        <v>BOND</v>
      </c>
      <c r="V330" s="3"/>
    </row>
    <row r="331" spans="1:22" hidden="1">
      <c r="A331" s="3" t="s">
        <v>1371</v>
      </c>
      <c r="B331" s="3" t="s">
        <v>1371</v>
      </c>
      <c r="C331" s="3" t="s">
        <v>4423</v>
      </c>
      <c r="D331" s="3">
        <v>63.26</v>
      </c>
      <c r="E331" s="3">
        <v>63.1541</v>
      </c>
      <c r="F331" s="3" t="s">
        <v>6827</v>
      </c>
      <c r="G331" s="3" t="s">
        <v>11088</v>
      </c>
      <c r="H331" s="3" t="s">
        <v>9710</v>
      </c>
      <c r="I331" s="3">
        <v>0.6</v>
      </c>
      <c r="J331" s="6" t="s">
        <v>9624</v>
      </c>
      <c r="K331" s="4">
        <v>0.10884480000000001</v>
      </c>
      <c r="L331" s="4">
        <v>-2.4779700000000002E-2</v>
      </c>
      <c r="M331" s="4">
        <v>6.62788893106476</v>
      </c>
      <c r="N331" s="4">
        <v>5.9233067999999998</v>
      </c>
      <c r="O331" s="3">
        <v>294985.09215714299</v>
      </c>
      <c r="P331" s="3">
        <v>2683.63333333333</v>
      </c>
      <c r="Q331" s="15" t="s">
        <v>9673</v>
      </c>
      <c r="R331" s="3" t="s">
        <v>10381</v>
      </c>
      <c r="S331" s="4">
        <f t="shared" si="15"/>
        <v>0.16768507507825831</v>
      </c>
      <c r="T331" s="3">
        <f t="shared" si="16"/>
        <v>0</v>
      </c>
      <c r="U331" s="3" t="str">
        <f t="shared" si="17"/>
        <v>EMCB</v>
      </c>
      <c r="V331" s="3"/>
    </row>
    <row r="332" spans="1:22" hidden="1">
      <c r="A332" s="3" t="s">
        <v>1372</v>
      </c>
      <c r="B332" s="3" t="s">
        <v>1372</v>
      </c>
      <c r="C332" s="3" t="s">
        <v>4424</v>
      </c>
      <c r="D332" s="3">
        <v>24.8</v>
      </c>
      <c r="E332" s="3">
        <v>24.736799999999999</v>
      </c>
      <c r="F332" s="3" t="s">
        <v>6828</v>
      </c>
      <c r="G332" s="3" t="s">
        <v>11089</v>
      </c>
      <c r="H332" s="3" t="s">
        <v>9616</v>
      </c>
      <c r="I332" s="3">
        <v>0.41</v>
      </c>
      <c r="J332" s="6" t="s">
        <v>9624</v>
      </c>
      <c r="K332" s="4">
        <v>0.1773788</v>
      </c>
      <c r="L332" s="4">
        <v>-6.0109599999999999E-2</v>
      </c>
      <c r="M332" s="4">
        <v>8.5287316535579905</v>
      </c>
      <c r="N332" s="4">
        <v>5.1168839000000004</v>
      </c>
      <c r="O332" s="3">
        <v>120405537.51928601</v>
      </c>
      <c r="P332" s="3">
        <v>5360582.9333333299</v>
      </c>
      <c r="Q332" s="15" t="s">
        <v>9673</v>
      </c>
      <c r="R332" s="3" t="s">
        <v>10273</v>
      </c>
      <c r="S332" s="4">
        <f t="shared" si="15"/>
        <v>0.25548979657838489</v>
      </c>
      <c r="T332" s="3">
        <f t="shared" si="16"/>
        <v>0</v>
      </c>
      <c r="U332" s="3" t="str">
        <f t="shared" si="17"/>
        <v>SJNK</v>
      </c>
      <c r="V332" s="3"/>
    </row>
    <row r="333" spans="1:22" hidden="1">
      <c r="A333" s="3" t="s">
        <v>1375</v>
      </c>
      <c r="B333" s="3" t="s">
        <v>1375</v>
      </c>
      <c r="C333" s="3" t="s">
        <v>4427</v>
      </c>
      <c r="D333" s="3">
        <v>78.62</v>
      </c>
      <c r="E333" s="3">
        <v>78.597200000000001</v>
      </c>
      <c r="F333" s="3" t="s">
        <v>6831</v>
      </c>
      <c r="G333" s="3" t="s">
        <v>11092</v>
      </c>
      <c r="H333" s="3" t="s">
        <v>9616</v>
      </c>
      <c r="I333" s="3">
        <v>0.95</v>
      </c>
      <c r="J333" s="6" t="s">
        <v>9678</v>
      </c>
      <c r="K333" s="4">
        <v>7.6565999999999995E-2</v>
      </c>
      <c r="L333" s="4">
        <v>9.9598400000000004E-2</v>
      </c>
      <c r="M333" s="4">
        <v>25.000759424661499</v>
      </c>
      <c r="N333" s="4">
        <v>55.524008199999997</v>
      </c>
      <c r="O333" s="3">
        <v>1910278.5831428601</v>
      </c>
      <c r="P333" s="3">
        <v>35151.933333333298</v>
      </c>
      <c r="Q333" s="15" t="s">
        <v>9673</v>
      </c>
      <c r="R333" s="3" t="s">
        <v>9948</v>
      </c>
      <c r="S333" s="4">
        <f t="shared" si="15"/>
        <v>2.9008666975418599E-2</v>
      </c>
      <c r="T333" s="3">
        <f t="shared" si="16"/>
        <v>0</v>
      </c>
      <c r="U333" s="3" t="str">
        <f t="shared" si="17"/>
        <v>TTT</v>
      </c>
      <c r="V333" s="3"/>
    </row>
    <row r="334" spans="1:22" hidden="1">
      <c r="A334" s="3" t="s">
        <v>1376</v>
      </c>
      <c r="B334" s="3" t="s">
        <v>1376</v>
      </c>
      <c r="C334" s="3" t="s">
        <v>4428</v>
      </c>
      <c r="D334" s="3">
        <v>20.28</v>
      </c>
      <c r="E334" s="3">
        <v>20.1525</v>
      </c>
      <c r="F334" s="3" t="s">
        <v>6832</v>
      </c>
      <c r="G334" s="3" t="s">
        <v>11093</v>
      </c>
      <c r="H334" s="3" t="s">
        <v>9636</v>
      </c>
      <c r="I334" s="3">
        <v>0.4</v>
      </c>
      <c r="J334" s="6" t="s">
        <v>11094</v>
      </c>
      <c r="K334" s="4">
        <v>0.182201</v>
      </c>
      <c r="L334" s="4">
        <v>2.1754900000000001E-2</v>
      </c>
      <c r="M334" s="4">
        <v>8.9298190660883208</v>
      </c>
      <c r="N334" s="4">
        <v>8.2245883000000006</v>
      </c>
      <c r="O334" s="3">
        <v>915198.70869999996</v>
      </c>
      <c r="P334" s="3">
        <v>28585.433333333302</v>
      </c>
      <c r="Q334" s="15" t="s">
        <v>9673</v>
      </c>
      <c r="R334" s="3" t="s">
        <v>11095</v>
      </c>
      <c r="S334" s="4">
        <f t="shared" si="15"/>
        <v>0.63267584666915411</v>
      </c>
      <c r="T334" s="3">
        <f t="shared" si="16"/>
        <v>0</v>
      </c>
      <c r="U334" s="3" t="str">
        <f t="shared" si="17"/>
        <v>IHY</v>
      </c>
      <c r="V334" s="3"/>
    </row>
    <row r="335" spans="1:22" hidden="1">
      <c r="A335" s="3" t="s">
        <v>1377</v>
      </c>
      <c r="B335" s="3" t="s">
        <v>1377</v>
      </c>
      <c r="C335" s="3" t="s">
        <v>4429</v>
      </c>
      <c r="D335" s="3">
        <v>35.484200000000001</v>
      </c>
      <c r="E335" s="3">
        <v>35.250599999999999</v>
      </c>
      <c r="F335" s="3" t="s">
        <v>6833</v>
      </c>
      <c r="G335" s="3" t="s">
        <v>11096</v>
      </c>
      <c r="H335" s="3" t="s">
        <v>9710</v>
      </c>
      <c r="I335" s="3">
        <v>0.5</v>
      </c>
      <c r="J335" s="6" t="s">
        <v>9624</v>
      </c>
      <c r="K335" s="4">
        <v>0.1140755</v>
      </c>
      <c r="L335" s="4">
        <v>-0.17623839999999999</v>
      </c>
      <c r="M335" s="4">
        <v>8.2091346821839792</v>
      </c>
      <c r="N335" s="4">
        <v>8.8828624999999999</v>
      </c>
      <c r="O335" s="3">
        <v>1182526.2074571401</v>
      </c>
      <c r="P335" s="3">
        <v>34768.1</v>
      </c>
      <c r="Q335" s="15" t="s">
        <v>9673</v>
      </c>
      <c r="R335" s="3" t="s">
        <v>10381</v>
      </c>
      <c r="S335" s="4">
        <f t="shared" si="15"/>
        <v>0.6626837557374986</v>
      </c>
      <c r="T335" s="3">
        <f t="shared" si="16"/>
        <v>0</v>
      </c>
      <c r="U335" s="3" t="str">
        <f t="shared" si="17"/>
        <v>EMHY</v>
      </c>
      <c r="V335" s="3"/>
    </row>
    <row r="336" spans="1:22" hidden="1">
      <c r="A336" s="3" t="s">
        <v>1378</v>
      </c>
      <c r="B336" s="3" t="s">
        <v>1378</v>
      </c>
      <c r="C336" s="3" t="s">
        <v>4430</v>
      </c>
      <c r="D336" s="3">
        <v>43.05</v>
      </c>
      <c r="E336" s="3">
        <v>42.782699999999998</v>
      </c>
      <c r="F336" s="3" t="s">
        <v>6834</v>
      </c>
      <c r="G336" s="3" t="s">
        <v>11097</v>
      </c>
      <c r="H336" s="3" t="s">
        <v>9654</v>
      </c>
      <c r="I336" s="3">
        <v>0.4</v>
      </c>
      <c r="J336" s="6" t="s">
        <v>9624</v>
      </c>
      <c r="K336" s="4">
        <v>0.14333470000000001</v>
      </c>
      <c r="L336" s="4">
        <v>7.4134599999999995E-2</v>
      </c>
      <c r="M336" s="4">
        <v>8.2337635600915799</v>
      </c>
      <c r="N336" s="4">
        <v>7.9094430999999998</v>
      </c>
      <c r="O336" s="3">
        <v>2274913.8873357102</v>
      </c>
      <c r="P336" s="3">
        <v>34677.366666666698</v>
      </c>
      <c r="Q336" s="15" t="s">
        <v>9673</v>
      </c>
      <c r="R336" s="3" t="s">
        <v>11095</v>
      </c>
      <c r="S336" s="4">
        <f t="shared" si="15"/>
        <v>0.62478525198269108</v>
      </c>
      <c r="T336" s="3">
        <f t="shared" si="16"/>
        <v>0</v>
      </c>
      <c r="U336" s="3" t="str">
        <f t="shared" si="17"/>
        <v>GHYG</v>
      </c>
      <c r="V336" s="3"/>
    </row>
    <row r="337" spans="1:22" hidden="1">
      <c r="A337" s="3" t="s">
        <v>1379</v>
      </c>
      <c r="B337" s="3" t="s">
        <v>1379</v>
      </c>
      <c r="C337" s="3" t="s">
        <v>4431</v>
      </c>
      <c r="D337" s="3">
        <v>48.960999999999999</v>
      </c>
      <c r="E337" s="3">
        <v>48.628799999999998</v>
      </c>
      <c r="F337" s="3" t="s">
        <v>6835</v>
      </c>
      <c r="G337" s="3" t="s">
        <v>11098</v>
      </c>
      <c r="H337" s="3" t="s">
        <v>9636</v>
      </c>
      <c r="I337" s="3">
        <v>0.4</v>
      </c>
      <c r="J337" s="6" t="s">
        <v>9624</v>
      </c>
      <c r="K337" s="4">
        <v>0.22476280000000001</v>
      </c>
      <c r="L337" s="4">
        <v>0.2372032</v>
      </c>
      <c r="M337" s="4">
        <v>11.5998760000048</v>
      </c>
      <c r="N337" s="4">
        <v>9.8773633000000007</v>
      </c>
      <c r="O337" s="3">
        <v>147607.215671429</v>
      </c>
      <c r="P337" s="3">
        <v>5062.8999999999996</v>
      </c>
      <c r="Q337" s="15" t="s">
        <v>9673</v>
      </c>
      <c r="R337" s="3" t="s">
        <v>11095</v>
      </c>
      <c r="S337" s="4">
        <f t="shared" si="15"/>
        <v>0.68313427433948659</v>
      </c>
      <c r="T337" s="3">
        <f t="shared" si="16"/>
        <v>0</v>
      </c>
      <c r="U337" s="3" t="str">
        <f t="shared" si="17"/>
        <v>HYXU</v>
      </c>
      <c r="V337" s="3"/>
    </row>
    <row r="338" spans="1:22" hidden="1">
      <c r="A338" s="3" t="s">
        <v>1384</v>
      </c>
      <c r="B338" s="3" t="s">
        <v>1384</v>
      </c>
      <c r="C338" s="3" t="s">
        <v>4436</v>
      </c>
      <c r="D338" s="3">
        <v>28.24</v>
      </c>
      <c r="E338" s="3">
        <v>28.138999999999999</v>
      </c>
      <c r="F338" s="3" t="s">
        <v>6840</v>
      </c>
      <c r="G338" s="3" t="s">
        <v>11105</v>
      </c>
      <c r="H338" s="3" t="s">
        <v>9616</v>
      </c>
      <c r="I338" s="3">
        <v>0.35</v>
      </c>
      <c r="J338" s="6" t="s">
        <v>11106</v>
      </c>
      <c r="K338" s="4">
        <v>0.1467734</v>
      </c>
      <c r="L338" s="4">
        <v>6.4531400000000003E-2</v>
      </c>
      <c r="M338" s="4">
        <v>9.1263952216555193</v>
      </c>
      <c r="N338" s="4">
        <v>7.6881630000000003</v>
      </c>
      <c r="O338" s="3">
        <v>41668598.651071399</v>
      </c>
      <c r="P338" s="3">
        <v>1759290.4666666701</v>
      </c>
      <c r="Q338" s="15" t="s">
        <v>9673</v>
      </c>
      <c r="R338" s="3" t="s">
        <v>10273</v>
      </c>
      <c r="S338" s="4">
        <f t="shared" si="15"/>
        <v>0.35893244251749917</v>
      </c>
      <c r="T338" s="3">
        <f t="shared" si="16"/>
        <v>0</v>
      </c>
      <c r="U338" s="3" t="str">
        <f t="shared" si="17"/>
        <v>ANGL</v>
      </c>
      <c r="V338" s="3"/>
    </row>
    <row r="339" spans="1:22" hidden="1">
      <c r="A339" s="3" t="s">
        <v>1385</v>
      </c>
      <c r="B339" s="3" t="s">
        <v>1385</v>
      </c>
      <c r="C339" s="3" t="s">
        <v>4437</v>
      </c>
      <c r="D339" s="3">
        <v>43.19</v>
      </c>
      <c r="E339" s="3">
        <v>43.081000000000003</v>
      </c>
      <c r="F339" s="3" t="s">
        <v>6841</v>
      </c>
      <c r="G339" s="3" t="s">
        <v>11107</v>
      </c>
      <c r="H339" s="3" t="s">
        <v>9710</v>
      </c>
      <c r="I339" s="3">
        <v>0.5</v>
      </c>
      <c r="J339" s="6" t="s">
        <v>9624</v>
      </c>
      <c r="K339" s="4">
        <v>5.3796499999999997E-2</v>
      </c>
      <c r="L339" s="4">
        <v>-7.4355199999999996E-2</v>
      </c>
      <c r="M339" s="4">
        <v>5.6937111319560696</v>
      </c>
      <c r="N339" s="4">
        <v>6.1736411000000002</v>
      </c>
      <c r="O339" s="3">
        <v>1572328.26071429</v>
      </c>
      <c r="P339" s="3">
        <v>46114.933333333298</v>
      </c>
      <c r="Q339" s="15" t="s">
        <v>9673</v>
      </c>
      <c r="R339" s="3" t="s">
        <v>10381</v>
      </c>
      <c r="S339" s="4">
        <f t="shared" si="15"/>
        <v>0.25301176852903751</v>
      </c>
      <c r="T339" s="3">
        <f t="shared" si="16"/>
        <v>0</v>
      </c>
      <c r="U339" s="3" t="str">
        <f t="shared" si="17"/>
        <v>CEMB</v>
      </c>
      <c r="V339" s="3"/>
    </row>
    <row r="340" spans="1:22" hidden="1">
      <c r="A340" s="3" t="s">
        <v>1386</v>
      </c>
      <c r="B340" s="3" t="s">
        <v>1386</v>
      </c>
      <c r="C340" s="3" t="s">
        <v>4438</v>
      </c>
      <c r="D340" s="3">
        <v>21.94</v>
      </c>
      <c r="E340" s="3">
        <v>22.061699999999998</v>
      </c>
      <c r="F340" s="3" t="s">
        <v>6842</v>
      </c>
      <c r="G340" s="3" t="s">
        <v>11108</v>
      </c>
      <c r="H340" s="3" t="s">
        <v>9616</v>
      </c>
      <c r="I340" s="3">
        <v>0.35</v>
      </c>
      <c r="J340" s="6" t="s">
        <v>9624</v>
      </c>
      <c r="K340" s="4">
        <v>-0.1718586</v>
      </c>
      <c r="L340" s="4">
        <v>-0.1622014</v>
      </c>
      <c r="M340" s="4">
        <v>1.3401582512230901</v>
      </c>
      <c r="N340" s="4">
        <v>4.9480559</v>
      </c>
      <c r="O340" s="3">
        <v>2695095.8417857098</v>
      </c>
      <c r="P340" s="3">
        <v>176456.66666666701</v>
      </c>
      <c r="Q340" s="15" t="s">
        <v>9673</v>
      </c>
      <c r="R340" s="3" t="s">
        <v>10566</v>
      </c>
      <c r="S340" s="4">
        <f t="shared" si="15"/>
        <v>-0.55163473349740511</v>
      </c>
      <c r="T340" s="3">
        <f t="shared" si="16"/>
        <v>0</v>
      </c>
      <c r="U340" s="3" t="str">
        <f t="shared" si="17"/>
        <v>SHYD</v>
      </c>
      <c r="V340" s="3"/>
    </row>
    <row r="341" spans="1:22" hidden="1">
      <c r="A341" s="3" t="s">
        <v>1393</v>
      </c>
      <c r="B341" s="3" t="s">
        <v>1393</v>
      </c>
      <c r="C341" s="3" t="s">
        <v>4445</v>
      </c>
      <c r="D341" s="3">
        <v>18.260000000000002</v>
      </c>
      <c r="E341" s="3">
        <v>18.161300000000001</v>
      </c>
      <c r="F341" s="3" t="s">
        <v>6849</v>
      </c>
      <c r="G341" s="3" t="s">
        <v>11116</v>
      </c>
      <c r="H341" s="3" t="s">
        <v>9710</v>
      </c>
      <c r="I341" s="3">
        <v>0.4</v>
      </c>
      <c r="J341" s="6" t="s">
        <v>11117</v>
      </c>
      <c r="K341" s="4">
        <v>0.1224991</v>
      </c>
      <c r="L341" s="4">
        <v>2.2755999999999998E-2</v>
      </c>
      <c r="M341" s="4">
        <v>7.0558574170982702</v>
      </c>
      <c r="N341" s="4">
        <v>7.0060001999999999</v>
      </c>
      <c r="O341" s="3">
        <v>4172057.9938857099</v>
      </c>
      <c r="P341" s="3">
        <v>210882.76666666701</v>
      </c>
      <c r="Q341" s="15" t="s">
        <v>9673</v>
      </c>
      <c r="R341" s="3" t="s">
        <v>10381</v>
      </c>
      <c r="S341" s="4">
        <f t="shared" si="15"/>
        <v>0.54346329833217277</v>
      </c>
      <c r="T341" s="3">
        <f t="shared" si="16"/>
        <v>0</v>
      </c>
      <c r="U341" s="3" t="str">
        <f t="shared" si="17"/>
        <v>HYEM</v>
      </c>
      <c r="V341" s="3"/>
    </row>
    <row r="342" spans="1:22" hidden="1">
      <c r="A342" s="3" t="s">
        <v>1396</v>
      </c>
      <c r="B342" s="3" t="s">
        <v>1396</v>
      </c>
      <c r="C342" s="3" t="s">
        <v>4448</v>
      </c>
      <c r="D342" s="3">
        <v>22.92</v>
      </c>
      <c r="E342" s="3">
        <v>22.894300000000001</v>
      </c>
      <c r="F342" s="3" t="s">
        <v>6852</v>
      </c>
      <c r="G342" s="3" t="s">
        <v>11122</v>
      </c>
      <c r="H342" s="3" t="s">
        <v>9616</v>
      </c>
      <c r="I342" s="3">
        <v>0.1</v>
      </c>
      <c r="J342" s="6" t="s">
        <v>11123</v>
      </c>
      <c r="K342" s="4">
        <v>0.14993190000000001</v>
      </c>
      <c r="L342" s="4">
        <v>2.0653999999999999E-2</v>
      </c>
      <c r="M342" s="4">
        <v>8.6240481459909208</v>
      </c>
      <c r="N342" s="4">
        <v>6.7996619999999997</v>
      </c>
      <c r="O342" s="3">
        <v>34305817.085000001</v>
      </c>
      <c r="P342" s="3">
        <v>1753389.4666666701</v>
      </c>
      <c r="Q342" s="15" t="s">
        <v>9673</v>
      </c>
      <c r="R342" s="3" t="s">
        <v>10273</v>
      </c>
      <c r="S342" s="4">
        <f t="shared" si="15"/>
        <v>0.11225501544052667</v>
      </c>
      <c r="T342" s="3">
        <f t="shared" si="16"/>
        <v>0</v>
      </c>
      <c r="U342" s="3" t="str">
        <f t="shared" si="17"/>
        <v>SPHY</v>
      </c>
      <c r="V342" s="3"/>
    </row>
    <row r="343" spans="1:22" hidden="1">
      <c r="A343" s="3" t="s">
        <v>1401</v>
      </c>
      <c r="B343" s="3" t="s">
        <v>1401</v>
      </c>
      <c r="C343" s="3" t="s">
        <v>4453</v>
      </c>
      <c r="D343" s="3">
        <v>8.9250000000000007</v>
      </c>
      <c r="E343" s="3">
        <v>8.92</v>
      </c>
      <c r="F343" s="3" t="s">
        <v>6857</v>
      </c>
      <c r="G343" s="3" t="s">
        <v>11129</v>
      </c>
      <c r="H343" s="3" t="s">
        <v>9654</v>
      </c>
      <c r="I343" s="3">
        <v>0.57999999999999996</v>
      </c>
      <c r="J343" s="6" t="s">
        <v>9624</v>
      </c>
      <c r="K343" s="4">
        <v>-0.1450699</v>
      </c>
      <c r="L343" s="4">
        <v>-0.26249349999999999</v>
      </c>
      <c r="M343" s="4">
        <v>-1.71318525184128</v>
      </c>
      <c r="N343" s="4">
        <v>19.117837300000001</v>
      </c>
      <c r="O343" s="3">
        <v>430862.19235000003</v>
      </c>
      <c r="P343" s="3">
        <v>73806.066666666695</v>
      </c>
      <c r="Q343" s="15" t="s">
        <v>9673</v>
      </c>
      <c r="R343" s="3" t="s">
        <v>10626</v>
      </c>
      <c r="S343" s="4">
        <f t="shared" si="15"/>
        <v>5.6053811659201584E-2</v>
      </c>
      <c r="T343" s="3">
        <f t="shared" si="16"/>
        <v>0</v>
      </c>
      <c r="U343" s="3" t="str">
        <f t="shared" si="17"/>
        <v>SPFF</v>
      </c>
      <c r="V343" s="3"/>
    </row>
    <row r="344" spans="1:22" hidden="1">
      <c r="A344" s="3" t="s">
        <v>1402</v>
      </c>
      <c r="B344" s="3" t="s">
        <v>1402</v>
      </c>
      <c r="C344" s="3" t="s">
        <v>4454</v>
      </c>
      <c r="D344" s="3">
        <v>16.989999999999998</v>
      </c>
      <c r="E344" s="3">
        <v>16.953499999999998</v>
      </c>
      <c r="F344" s="3" t="s">
        <v>6858</v>
      </c>
      <c r="G344" s="3" t="s">
        <v>11130</v>
      </c>
      <c r="H344" s="3" t="s">
        <v>9616</v>
      </c>
      <c r="I344" s="3">
        <v>0.4</v>
      </c>
      <c r="J344" s="6" t="s">
        <v>11131</v>
      </c>
      <c r="K344" s="4">
        <v>-1.7577999999999999E-3</v>
      </c>
      <c r="L344" s="4">
        <v>-0.1007391</v>
      </c>
      <c r="M344" s="4">
        <v>7.2032079522060801</v>
      </c>
      <c r="N344" s="4">
        <v>16.512069700000001</v>
      </c>
      <c r="O344" s="3">
        <v>7832831.4764285702</v>
      </c>
      <c r="P344" s="3">
        <v>434673.33333333302</v>
      </c>
      <c r="Q344" s="15" t="s">
        <v>9673</v>
      </c>
      <c r="R344" s="3" t="s">
        <v>11113</v>
      </c>
      <c r="S344" s="4">
        <f t="shared" si="15"/>
        <v>0.21529477688972898</v>
      </c>
      <c r="T344" s="3">
        <f t="shared" si="16"/>
        <v>0</v>
      </c>
      <c r="U344" s="3" t="str">
        <f t="shared" si="17"/>
        <v>PFXF</v>
      </c>
      <c r="V344" s="3"/>
    </row>
    <row r="345" spans="1:22" hidden="1">
      <c r="A345" s="3" t="s">
        <v>1403</v>
      </c>
      <c r="B345" s="3" t="s">
        <v>1403</v>
      </c>
      <c r="C345" s="3" t="s">
        <v>4455</v>
      </c>
      <c r="D345" s="3">
        <v>94.11</v>
      </c>
      <c r="E345" s="3">
        <v>94.228200000000001</v>
      </c>
      <c r="F345" s="3" t="s">
        <v>6859</v>
      </c>
      <c r="G345" s="3" t="s">
        <v>11132</v>
      </c>
      <c r="H345" s="3" t="s">
        <v>9616</v>
      </c>
      <c r="I345" s="3">
        <v>0.46</v>
      </c>
      <c r="J345" s="6" t="s">
        <v>11133</v>
      </c>
      <c r="K345" s="4">
        <v>-0.14020050000000001</v>
      </c>
      <c r="L345" s="4">
        <v>0.2075892</v>
      </c>
      <c r="M345" s="4">
        <v>4.3611640541047798</v>
      </c>
      <c r="N345" s="4">
        <v>1.6770155</v>
      </c>
      <c r="O345" s="3">
        <v>5977461.6611071397</v>
      </c>
      <c r="P345" s="3">
        <v>76075.733333333294</v>
      </c>
      <c r="Q345" s="15" t="s">
        <v>9673</v>
      </c>
      <c r="R345" s="3" t="s">
        <v>10270</v>
      </c>
      <c r="S345" s="4">
        <f t="shared" si="15"/>
        <v>-0.12544015485810156</v>
      </c>
      <c r="T345" s="3">
        <f t="shared" si="16"/>
        <v>0</v>
      </c>
      <c r="U345" s="3" t="str">
        <f t="shared" si="17"/>
        <v>LDUR</v>
      </c>
      <c r="V345" s="3"/>
    </row>
    <row r="346" spans="1:22" hidden="1">
      <c r="A346" s="3" t="s">
        <v>1423</v>
      </c>
      <c r="B346" s="3" t="s">
        <v>1423</v>
      </c>
      <c r="C346" s="3" t="s">
        <v>4475</v>
      </c>
      <c r="D346" s="3">
        <v>50.35</v>
      </c>
      <c r="E346" s="3">
        <v>50.339599999999997</v>
      </c>
      <c r="F346" s="3" t="s">
        <v>6879</v>
      </c>
      <c r="G346" s="3" t="s">
        <v>11181</v>
      </c>
      <c r="H346" s="3" t="s">
        <v>9616</v>
      </c>
      <c r="I346" s="3">
        <v>0.15</v>
      </c>
      <c r="J346" s="6" t="s">
        <v>9624</v>
      </c>
      <c r="K346" s="4">
        <v>0.47713480000000003</v>
      </c>
      <c r="L346" s="4">
        <v>0.47713480000000003</v>
      </c>
      <c r="M346" s="4">
        <v>5.2121402662145</v>
      </c>
      <c r="N346" s="4">
        <v>0.17871310000000001</v>
      </c>
      <c r="O346" s="3">
        <v>236553432.54928601</v>
      </c>
      <c r="P346" s="3">
        <v>4674202.0999999996</v>
      </c>
      <c r="Q346" s="15" t="s">
        <v>9673</v>
      </c>
      <c r="R346" s="3" t="s">
        <v>9676</v>
      </c>
      <c r="S346" s="4">
        <f t="shared" si="15"/>
        <v>2.0659679457135507E-2</v>
      </c>
      <c r="T346" s="3">
        <f t="shared" si="16"/>
        <v>0</v>
      </c>
      <c r="U346" s="3" t="str">
        <f t="shared" si="17"/>
        <v>USFR</v>
      </c>
      <c r="V346" s="3"/>
    </row>
    <row r="347" spans="1:22" hidden="1">
      <c r="A347" s="3" t="s">
        <v>1427</v>
      </c>
      <c r="B347" s="3" t="s">
        <v>1427</v>
      </c>
      <c r="C347" s="3" t="s">
        <v>4479</v>
      </c>
      <c r="D347" s="3">
        <v>50.56</v>
      </c>
      <c r="E347" s="3">
        <v>50.530500000000004</v>
      </c>
      <c r="F347" s="3" t="s">
        <v>6883</v>
      </c>
      <c r="G347" s="3" t="s">
        <v>11185</v>
      </c>
      <c r="H347" s="3" t="s">
        <v>9616</v>
      </c>
      <c r="I347" s="3">
        <v>0.15</v>
      </c>
      <c r="J347" s="6" t="s">
        <v>11186</v>
      </c>
      <c r="K347" s="4">
        <v>0.55641850000000004</v>
      </c>
      <c r="L347" s="4">
        <v>0.55641850000000004</v>
      </c>
      <c r="M347" s="4">
        <v>5.1347844946283603</v>
      </c>
      <c r="N347" s="4">
        <v>0.1537364</v>
      </c>
      <c r="O347" s="3">
        <v>98128664.122857198</v>
      </c>
      <c r="P347" s="3">
        <v>2103996.13333333</v>
      </c>
      <c r="Q347" s="15" t="s">
        <v>9673</v>
      </c>
      <c r="R347" s="3" t="s">
        <v>9676</v>
      </c>
      <c r="S347" s="4">
        <f t="shared" si="15"/>
        <v>5.8380582024715272E-2</v>
      </c>
      <c r="T347" s="3">
        <f t="shared" si="16"/>
        <v>0</v>
      </c>
      <c r="U347" s="3" t="str">
        <f t="shared" si="17"/>
        <v>TFLO</v>
      </c>
      <c r="V347" s="3"/>
    </row>
    <row r="348" spans="1:22" hidden="1">
      <c r="A348" s="3" t="s">
        <v>1440</v>
      </c>
      <c r="B348" s="3" t="s">
        <v>1440</v>
      </c>
      <c r="C348" s="3" t="s">
        <v>4492</v>
      </c>
      <c r="D348" s="3">
        <v>75.010000000000005</v>
      </c>
      <c r="E348" s="3">
        <v>75.010000000000005</v>
      </c>
      <c r="F348" s="3" t="s">
        <v>6896</v>
      </c>
      <c r="G348" s="3" t="s">
        <v>11206</v>
      </c>
      <c r="H348" s="3" t="s">
        <v>9616</v>
      </c>
      <c r="I348" s="3">
        <v>0.25</v>
      </c>
      <c r="J348" s="6" t="s">
        <v>10331</v>
      </c>
      <c r="K348" s="4">
        <v>0.2738273</v>
      </c>
      <c r="L348" s="4">
        <v>0.26643800000000001</v>
      </c>
      <c r="M348" s="4">
        <v>5.3942913629131404</v>
      </c>
      <c r="N348" s="4">
        <v>0.4278209</v>
      </c>
      <c r="O348" s="3">
        <v>5483345.3195428597</v>
      </c>
      <c r="P348" s="3">
        <v>71725.566666666695</v>
      </c>
      <c r="Q348" s="15" t="s">
        <v>9673</v>
      </c>
      <c r="R348" s="3" t="s">
        <v>10270</v>
      </c>
      <c r="S348" s="4">
        <f t="shared" si="15"/>
        <v>0</v>
      </c>
      <c r="T348" s="3">
        <f t="shared" si="16"/>
        <v>0</v>
      </c>
      <c r="U348" s="3" t="str">
        <f t="shared" si="17"/>
        <v>RAVI</v>
      </c>
      <c r="V348" s="3"/>
    </row>
    <row r="349" spans="1:22" hidden="1">
      <c r="A349" s="3" t="s">
        <v>1441</v>
      </c>
      <c r="B349" s="3" t="s">
        <v>1441</v>
      </c>
      <c r="C349" s="3" t="s">
        <v>4493</v>
      </c>
      <c r="D349" s="3">
        <v>47.61</v>
      </c>
      <c r="E349" s="3">
        <v>47.59</v>
      </c>
      <c r="F349" s="3" t="s">
        <v>6897</v>
      </c>
      <c r="G349" s="3" t="s">
        <v>11207</v>
      </c>
      <c r="H349" s="3" t="s">
        <v>9616</v>
      </c>
      <c r="I349" s="3">
        <v>0.04</v>
      </c>
      <c r="J349" s="6" t="s">
        <v>10853</v>
      </c>
      <c r="K349" s="4">
        <v>-0.19797980000000001</v>
      </c>
      <c r="L349" s="4">
        <v>0.25176959999999998</v>
      </c>
      <c r="M349" s="4">
        <v>3.3749339423525302</v>
      </c>
      <c r="N349" s="4">
        <v>2.4614335999999999</v>
      </c>
      <c r="O349" s="3">
        <v>108596110.122143</v>
      </c>
      <c r="P349" s="3">
        <v>2059130.0666666699</v>
      </c>
      <c r="Q349" s="15" t="s">
        <v>9673</v>
      </c>
      <c r="R349" s="3" t="s">
        <v>9738</v>
      </c>
      <c r="S349" s="4">
        <f t="shared" si="15"/>
        <v>4.2025635637730659E-2</v>
      </c>
      <c r="T349" s="3">
        <f t="shared" si="16"/>
        <v>0</v>
      </c>
      <c r="U349" s="3" t="str">
        <f t="shared" si="17"/>
        <v>VTIP</v>
      </c>
      <c r="V349" s="3"/>
    </row>
    <row r="350" spans="1:22" hidden="1">
      <c r="A350" s="3" t="s">
        <v>1446</v>
      </c>
      <c r="B350" s="3" t="s">
        <v>1446</v>
      </c>
      <c r="C350" s="3" t="s">
        <v>4498</v>
      </c>
      <c r="D350" s="3">
        <v>46.99</v>
      </c>
      <c r="E350" s="3">
        <v>46.963200000000001</v>
      </c>
      <c r="F350" s="3" t="s">
        <v>6902</v>
      </c>
      <c r="G350" s="3" t="s">
        <v>11216</v>
      </c>
      <c r="H350" s="3" t="s">
        <v>9616</v>
      </c>
      <c r="I350" s="3">
        <v>0.06</v>
      </c>
      <c r="J350" s="6" t="s">
        <v>11217</v>
      </c>
      <c r="K350" s="4">
        <v>-0.10029</v>
      </c>
      <c r="L350" s="4">
        <v>0.2017361</v>
      </c>
      <c r="M350" s="4">
        <v>3.7196708489939598</v>
      </c>
      <c r="N350" s="4">
        <v>3.3445035999999999</v>
      </c>
      <c r="O350" s="3">
        <v>20065469.041785698</v>
      </c>
      <c r="P350" s="3">
        <v>422003.73333333299</v>
      </c>
      <c r="Q350" s="15" t="s">
        <v>9673</v>
      </c>
      <c r="R350" s="3" t="s">
        <v>9725</v>
      </c>
      <c r="S350" s="4">
        <f t="shared" si="15"/>
        <v>5.7065958026713444E-2</v>
      </c>
      <c r="T350" s="3">
        <f t="shared" si="16"/>
        <v>0</v>
      </c>
      <c r="U350" s="3" t="str">
        <f t="shared" si="17"/>
        <v>ISTB</v>
      </c>
      <c r="V350" s="3"/>
    </row>
    <row r="351" spans="1:22" hidden="1">
      <c r="A351" s="3" t="s">
        <v>15919</v>
      </c>
      <c r="B351" s="3" t="s">
        <v>15919</v>
      </c>
      <c r="C351" s="3" t="s">
        <v>16195</v>
      </c>
      <c r="D351" s="3">
        <v>14.6714</v>
      </c>
      <c r="E351" s="3">
        <v>14.6976</v>
      </c>
      <c r="F351" s="3" t="s">
        <v>16207</v>
      </c>
      <c r="G351" s="3" t="s">
        <v>11222</v>
      </c>
      <c r="H351" s="3" t="s">
        <v>9616</v>
      </c>
      <c r="I351" s="3">
        <v>0.55000000000000004</v>
      </c>
      <c r="J351" s="6" t="s">
        <v>9624</v>
      </c>
      <c r="K351" s="4">
        <v>4.5604800000000001E-2</v>
      </c>
      <c r="L351" s="4">
        <v>-0.1717815</v>
      </c>
      <c r="M351" s="4">
        <v>7.6637962520042402</v>
      </c>
      <c r="N351" s="4">
        <v>4.0498544000000001</v>
      </c>
      <c r="O351" s="3">
        <v>58433.605292857101</v>
      </c>
      <c r="P351" s="3">
        <v>5408.4</v>
      </c>
      <c r="Q351" s="15" t="s">
        <v>9673</v>
      </c>
      <c r="R351" s="3" t="s">
        <v>10273</v>
      </c>
      <c r="S351" s="4">
        <f t="shared" si="15"/>
        <v>-0.1782603962551664</v>
      </c>
      <c r="T351" s="3">
        <f t="shared" si="16"/>
        <v>0</v>
      </c>
      <c r="U351" s="3" t="str">
        <f t="shared" si="17"/>
        <v>HYSA</v>
      </c>
      <c r="V351" s="3"/>
    </row>
    <row r="352" spans="1:22" hidden="1">
      <c r="A352" s="3" t="s">
        <v>1456</v>
      </c>
      <c r="B352" s="3" t="s">
        <v>1456</v>
      </c>
      <c r="C352" s="3" t="s">
        <v>4508</v>
      </c>
      <c r="D352" s="3">
        <v>16.52</v>
      </c>
      <c r="E352" s="3">
        <v>16.54</v>
      </c>
      <c r="F352" s="3" t="s">
        <v>6912</v>
      </c>
      <c r="G352" s="3" t="s">
        <v>11235</v>
      </c>
      <c r="H352" s="3" t="s">
        <v>9616</v>
      </c>
      <c r="I352" s="3">
        <v>0.85</v>
      </c>
      <c r="J352" s="6" t="s">
        <v>11236</v>
      </c>
      <c r="K352" s="4">
        <v>-4.0491100000000002E-2</v>
      </c>
      <c r="L352" s="4">
        <v>-0.1697109</v>
      </c>
      <c r="M352" s="4">
        <v>3.4866955693544801</v>
      </c>
      <c r="N352" s="4">
        <v>14.642841499999999</v>
      </c>
      <c r="O352" s="3">
        <v>30726070.202857099</v>
      </c>
      <c r="P352" s="3">
        <v>1932285.4666666701</v>
      </c>
      <c r="Q352" s="15" t="s">
        <v>9673</v>
      </c>
      <c r="R352" s="3" t="s">
        <v>11113</v>
      </c>
      <c r="S352" s="4">
        <f t="shared" si="15"/>
        <v>-0.12091898428052948</v>
      </c>
      <c r="T352" s="3">
        <f t="shared" si="16"/>
        <v>0</v>
      </c>
      <c r="U352" s="3" t="str">
        <f t="shared" si="17"/>
        <v>FPE</v>
      </c>
      <c r="V352" s="3"/>
    </row>
    <row r="353" spans="1:22" hidden="1">
      <c r="A353" s="3" t="s">
        <v>1462</v>
      </c>
      <c r="B353" s="3" t="s">
        <v>1462</v>
      </c>
      <c r="C353" s="3" t="s">
        <v>4514</v>
      </c>
      <c r="D353" s="3">
        <v>40.590000000000003</v>
      </c>
      <c r="E353" s="3">
        <v>40.64</v>
      </c>
      <c r="F353" s="3" t="s">
        <v>6918</v>
      </c>
      <c r="G353" s="3" t="s">
        <v>11245</v>
      </c>
      <c r="H353" s="3" t="s">
        <v>9616</v>
      </c>
      <c r="I353" s="3">
        <v>0.95</v>
      </c>
      <c r="J353" s="6" t="s">
        <v>11246</v>
      </c>
      <c r="K353" s="4">
        <v>0.1184301</v>
      </c>
      <c r="L353" s="4">
        <v>-4.6490799999999999E-2</v>
      </c>
      <c r="M353" s="4">
        <v>8.7473297611529297</v>
      </c>
      <c r="N353" s="4">
        <v>7.9674375</v>
      </c>
      <c r="O353" s="3">
        <v>7549394.2207142897</v>
      </c>
      <c r="P353" s="3">
        <v>203084.5</v>
      </c>
      <c r="Q353" s="15" t="s">
        <v>9673</v>
      </c>
      <c r="R353" s="3" t="s">
        <v>10273</v>
      </c>
      <c r="S353" s="4">
        <f t="shared" si="15"/>
        <v>-0.12303149606298512</v>
      </c>
      <c r="T353" s="3">
        <f t="shared" si="16"/>
        <v>0</v>
      </c>
      <c r="U353" s="3" t="str">
        <f t="shared" si="17"/>
        <v>HYLS</v>
      </c>
      <c r="V353" s="3"/>
    </row>
    <row r="354" spans="1:22" hidden="1">
      <c r="A354" s="3" t="s">
        <v>1465</v>
      </c>
      <c r="B354" s="3" t="s">
        <v>1465</v>
      </c>
      <c r="C354" s="3" t="s">
        <v>4517</v>
      </c>
      <c r="D354" s="3">
        <v>41.73</v>
      </c>
      <c r="E354" s="3">
        <v>41.6873</v>
      </c>
      <c r="F354" s="3" t="s">
        <v>6921</v>
      </c>
      <c r="G354" s="3" t="s">
        <v>11250</v>
      </c>
      <c r="H354" s="3" t="s">
        <v>9616</v>
      </c>
      <c r="I354" s="3">
        <v>0.71</v>
      </c>
      <c r="J354" s="6" t="s">
        <v>9672</v>
      </c>
      <c r="K354" s="4">
        <v>0.36360870000000001</v>
      </c>
      <c r="L354" s="4">
        <v>-4.7398299999999997E-2</v>
      </c>
      <c r="M354" s="4">
        <v>10.289347813067099</v>
      </c>
      <c r="N354" s="4">
        <v>3.2407963999999998</v>
      </c>
      <c r="O354" s="3">
        <v>82487503.437142894</v>
      </c>
      <c r="P354" s="3">
        <v>1985169.33333333</v>
      </c>
      <c r="Q354" s="15" t="s">
        <v>9673</v>
      </c>
      <c r="R354" s="3" t="s">
        <v>10890</v>
      </c>
      <c r="S354" s="4">
        <f t="shared" si="15"/>
        <v>0.10242927702201007</v>
      </c>
      <c r="T354" s="3">
        <f t="shared" si="16"/>
        <v>0</v>
      </c>
      <c r="U354" s="3" t="str">
        <f t="shared" si="17"/>
        <v>SRLN</v>
      </c>
      <c r="V354" s="3"/>
    </row>
    <row r="355" spans="1:22" hidden="1">
      <c r="A355" s="3" t="s">
        <v>1474</v>
      </c>
      <c r="B355" s="3" t="s">
        <v>1474</v>
      </c>
      <c r="C355" s="3" t="s">
        <v>4526</v>
      </c>
      <c r="D355" s="3">
        <v>45.935000000000002</v>
      </c>
      <c r="E355" s="3">
        <v>45.97</v>
      </c>
      <c r="F355" s="3" t="s">
        <v>6930</v>
      </c>
      <c r="G355" s="3" t="s">
        <v>11261</v>
      </c>
      <c r="H355" s="3" t="s">
        <v>9616</v>
      </c>
      <c r="I355" s="3">
        <v>0.85</v>
      </c>
      <c r="J355" s="6" t="s">
        <v>9672</v>
      </c>
      <c r="K355" s="4">
        <v>0.45098470000000002</v>
      </c>
      <c r="L355" s="4">
        <v>6.86002E-2</v>
      </c>
      <c r="M355" s="4">
        <v>10.524498357777601</v>
      </c>
      <c r="N355" s="4">
        <v>2.9438422000000002</v>
      </c>
      <c r="O355" s="3">
        <v>14009470.1814286</v>
      </c>
      <c r="P355" s="3">
        <v>374165.83333333302</v>
      </c>
      <c r="Q355" s="15" t="s">
        <v>9673</v>
      </c>
      <c r="R355" s="3" t="s">
        <v>10890</v>
      </c>
      <c r="S355" s="4">
        <f t="shared" si="15"/>
        <v>-7.6136610833144644E-2</v>
      </c>
      <c r="T355" s="3">
        <f t="shared" si="16"/>
        <v>0</v>
      </c>
      <c r="U355" s="3" t="str">
        <f t="shared" si="17"/>
        <v>FTSL</v>
      </c>
      <c r="V355" s="3"/>
    </row>
    <row r="356" spans="1:22" hidden="1">
      <c r="A356" s="3" t="s">
        <v>1478</v>
      </c>
      <c r="B356" s="3" t="s">
        <v>1478</v>
      </c>
      <c r="C356" s="3" t="s">
        <v>4530</v>
      </c>
      <c r="D356" s="3">
        <v>62.4</v>
      </c>
      <c r="E356" s="3">
        <v>62.233899999999998</v>
      </c>
      <c r="F356" s="3" t="s">
        <v>6934</v>
      </c>
      <c r="G356" s="3" t="s">
        <v>11267</v>
      </c>
      <c r="H356" s="3" t="s">
        <v>9616</v>
      </c>
      <c r="I356" s="3">
        <v>0.5</v>
      </c>
      <c r="J356" s="6" t="s">
        <v>9624</v>
      </c>
      <c r="K356" s="4">
        <v>0.34687689999999999</v>
      </c>
      <c r="L356" s="4">
        <v>0.17142830000000001</v>
      </c>
      <c r="M356" s="4">
        <v>11.9587164329121</v>
      </c>
      <c r="N356" s="4">
        <v>5.1807774999999996</v>
      </c>
      <c r="O356" s="3">
        <v>423350.781121429</v>
      </c>
      <c r="P356" s="3">
        <v>9662.8333333333303</v>
      </c>
      <c r="Q356" s="15" t="s">
        <v>9673</v>
      </c>
      <c r="R356" s="3" t="s">
        <v>10273</v>
      </c>
      <c r="S356" s="4">
        <f t="shared" si="15"/>
        <v>0.26689633784802197</v>
      </c>
      <c r="T356" s="3">
        <f t="shared" si="16"/>
        <v>0</v>
      </c>
      <c r="U356" s="3" t="str">
        <f t="shared" si="17"/>
        <v>HYHG</v>
      </c>
      <c r="V356" s="3"/>
    </row>
    <row r="357" spans="1:22" hidden="1">
      <c r="A357" s="3" t="s">
        <v>1480</v>
      </c>
      <c r="B357" s="3" t="s">
        <v>1480</v>
      </c>
      <c r="C357" s="3" t="s">
        <v>4532</v>
      </c>
      <c r="D357" s="3">
        <v>22.01</v>
      </c>
      <c r="E357" s="3">
        <v>21.9754</v>
      </c>
      <c r="F357" s="3" t="s">
        <v>6936</v>
      </c>
      <c r="G357" s="3" t="s">
        <v>11270</v>
      </c>
      <c r="H357" s="3" t="s">
        <v>9616</v>
      </c>
      <c r="I357" s="3">
        <v>0</v>
      </c>
      <c r="J357" s="6" t="s">
        <v>9624</v>
      </c>
      <c r="K357" s="4">
        <v>-2.6926100000000001E-2</v>
      </c>
      <c r="L357" s="4">
        <v>6.5510700000000005E-2</v>
      </c>
      <c r="M357" s="4">
        <v>4.9230353270225402</v>
      </c>
      <c r="N357" s="4">
        <v>5.9506743999999996</v>
      </c>
      <c r="O357" s="3">
        <v>873162.92045714299</v>
      </c>
      <c r="P357" s="3">
        <v>64834.233333333301</v>
      </c>
      <c r="Q357" s="15" t="s">
        <v>9673</v>
      </c>
      <c r="R357" s="3" t="s">
        <v>10571</v>
      </c>
      <c r="S357" s="4">
        <f t="shared" si="15"/>
        <v>0.15744878363989312</v>
      </c>
      <c r="T357" s="3">
        <f t="shared" si="16"/>
        <v>0</v>
      </c>
      <c r="U357" s="3" t="str">
        <f t="shared" si="17"/>
        <v>BYLD</v>
      </c>
      <c r="V357" s="3"/>
    </row>
    <row r="358" spans="1:22" hidden="1">
      <c r="A358" s="3" t="s">
        <v>1481</v>
      </c>
      <c r="B358" s="3" t="s">
        <v>1481</v>
      </c>
      <c r="C358" s="3" t="s">
        <v>4533</v>
      </c>
      <c r="D358" s="3">
        <v>18.27</v>
      </c>
      <c r="E358" s="3">
        <v>18.270700000000001</v>
      </c>
      <c r="F358" s="3" t="s">
        <v>6937</v>
      </c>
      <c r="G358" s="3" t="s">
        <v>11271</v>
      </c>
      <c r="H358" s="3" t="s">
        <v>9616</v>
      </c>
      <c r="I358" s="3">
        <v>0.16</v>
      </c>
      <c r="J358" s="6" t="s">
        <v>11272</v>
      </c>
      <c r="K358" s="4">
        <v>-0.21658150000000001</v>
      </c>
      <c r="L358" s="4">
        <v>0.2576099</v>
      </c>
      <c r="M358" s="4">
        <v>2.0058228564796998</v>
      </c>
      <c r="N358" s="4">
        <v>4.4256453000000002</v>
      </c>
      <c r="O358" s="3">
        <v>4563069.6749999998</v>
      </c>
      <c r="P358" s="3">
        <v>362549.2</v>
      </c>
      <c r="Q358" s="15" t="s">
        <v>9673</v>
      </c>
      <c r="R358" s="3" t="s">
        <v>9738</v>
      </c>
      <c r="S358" s="4">
        <f t="shared" si="15"/>
        <v>-3.8312708325456673E-3</v>
      </c>
      <c r="T358" s="3">
        <f t="shared" si="16"/>
        <v>0</v>
      </c>
      <c r="U358" s="3" t="str">
        <f t="shared" si="17"/>
        <v>TIPX</v>
      </c>
      <c r="V358" s="3"/>
    </row>
    <row r="359" spans="1:22" hidden="1">
      <c r="A359" s="3" t="s">
        <v>1482</v>
      </c>
      <c r="B359" s="3" t="s">
        <v>1482</v>
      </c>
      <c r="C359" s="3" t="s">
        <v>4534</v>
      </c>
      <c r="D359" s="3">
        <v>49.62</v>
      </c>
      <c r="E359" s="3">
        <v>49.51</v>
      </c>
      <c r="F359" s="3" t="s">
        <v>6938</v>
      </c>
      <c r="G359" s="3" t="s">
        <v>11273</v>
      </c>
      <c r="H359" s="3" t="s">
        <v>9636</v>
      </c>
      <c r="I359" s="3">
        <v>7.0000000000000007E-2</v>
      </c>
      <c r="J359" s="6" t="s">
        <v>11274</v>
      </c>
      <c r="K359" s="4">
        <v>-0.1175052</v>
      </c>
      <c r="L359" s="4">
        <v>6.3048800000000002E-2</v>
      </c>
      <c r="M359" s="4">
        <v>3.3195665418019402</v>
      </c>
      <c r="N359" s="4">
        <v>6.0811210999999998</v>
      </c>
      <c r="O359" s="3">
        <v>163480591.87</v>
      </c>
      <c r="P359" s="3">
        <v>2824987.5</v>
      </c>
      <c r="Q359" s="15" t="s">
        <v>9673</v>
      </c>
      <c r="R359" s="3" t="s">
        <v>10369</v>
      </c>
      <c r="S359" s="4">
        <f t="shared" si="15"/>
        <v>0.22217733791153188</v>
      </c>
      <c r="T359" s="3">
        <f t="shared" si="16"/>
        <v>0</v>
      </c>
      <c r="U359" s="3" t="str">
        <f t="shared" si="17"/>
        <v>BNDX</v>
      </c>
      <c r="V359" s="3"/>
    </row>
    <row r="360" spans="1:22" hidden="1">
      <c r="A360" s="3" t="s">
        <v>1483</v>
      </c>
      <c r="B360" s="3" t="s">
        <v>1483</v>
      </c>
      <c r="C360" s="3" t="s">
        <v>4535</v>
      </c>
      <c r="D360" s="3">
        <v>62.12</v>
      </c>
      <c r="E360" s="3">
        <v>61.79</v>
      </c>
      <c r="F360" s="3" t="s">
        <v>6939</v>
      </c>
      <c r="G360" s="3" t="s">
        <v>11275</v>
      </c>
      <c r="H360" s="3" t="s">
        <v>9710</v>
      </c>
      <c r="I360" s="3">
        <v>0.2</v>
      </c>
      <c r="J360" s="6" t="s">
        <v>11276</v>
      </c>
      <c r="K360" s="4">
        <v>6.4381999999999998E-3</v>
      </c>
      <c r="L360" s="4">
        <v>-0.62742969999999998</v>
      </c>
      <c r="M360" s="4">
        <v>5.6923063185168497</v>
      </c>
      <c r="N360" s="4">
        <v>9.1798544</v>
      </c>
      <c r="O360" s="3">
        <v>24892046.053571399</v>
      </c>
      <c r="P360" s="3">
        <v>396706.73333333299</v>
      </c>
      <c r="Q360" s="15" t="s">
        <v>9673</v>
      </c>
      <c r="R360" s="3" t="s">
        <v>10381</v>
      </c>
      <c r="S360" s="4">
        <f t="shared" si="15"/>
        <v>0.53406700113286665</v>
      </c>
      <c r="T360" s="3">
        <f t="shared" si="16"/>
        <v>0</v>
      </c>
      <c r="U360" s="3" t="str">
        <f t="shared" si="17"/>
        <v>VWOB</v>
      </c>
      <c r="V360" s="3"/>
    </row>
    <row r="361" spans="1:22" hidden="1">
      <c r="A361" s="3" t="s">
        <v>1484</v>
      </c>
      <c r="B361" s="3" t="s">
        <v>1484</v>
      </c>
      <c r="C361" s="3" t="s">
        <v>4536</v>
      </c>
      <c r="D361" s="3">
        <v>25</v>
      </c>
      <c r="E361" s="3">
        <v>25.181999999999999</v>
      </c>
      <c r="F361" s="3" t="s">
        <v>6940</v>
      </c>
      <c r="G361" s="3" t="s">
        <v>11277</v>
      </c>
      <c r="H361" s="3" t="s">
        <v>9616</v>
      </c>
      <c r="I361" s="3">
        <v>0.15</v>
      </c>
      <c r="J361" s="6" t="s">
        <v>11278</v>
      </c>
      <c r="K361" s="4">
        <v>-2.151E-4</v>
      </c>
      <c r="L361" s="4">
        <v>3.7452699999999998E-2</v>
      </c>
      <c r="M361" s="4">
        <v>5.8769544924782897</v>
      </c>
      <c r="N361" s="4">
        <v>13.612513</v>
      </c>
      <c r="O361" s="3">
        <v>503215.13184285699</v>
      </c>
      <c r="P361" s="3">
        <v>23492.866666666701</v>
      </c>
      <c r="Q361" s="15" t="s">
        <v>9673</v>
      </c>
      <c r="R361" s="3" t="s">
        <v>10362</v>
      </c>
      <c r="S361" s="4">
        <f t="shared" si="15"/>
        <v>-0.72273846398220398</v>
      </c>
      <c r="T361" s="3">
        <f t="shared" si="16"/>
        <v>0</v>
      </c>
      <c r="U361" s="3" t="str">
        <f t="shared" si="17"/>
        <v>RVNU</v>
      </c>
      <c r="V361" s="3"/>
    </row>
    <row r="362" spans="1:22" hidden="1">
      <c r="A362" s="3" t="s">
        <v>1492</v>
      </c>
      <c r="B362" s="3" t="s">
        <v>1492</v>
      </c>
      <c r="C362" s="3" t="s">
        <v>4544</v>
      </c>
      <c r="D362" s="3">
        <v>50.89</v>
      </c>
      <c r="E362" s="3">
        <v>51.01</v>
      </c>
      <c r="F362" s="3" t="s">
        <v>6948</v>
      </c>
      <c r="G362" s="3" t="s">
        <v>11293</v>
      </c>
      <c r="H362" s="3" t="s">
        <v>9616</v>
      </c>
      <c r="I362" s="3">
        <v>0.5</v>
      </c>
      <c r="J362" s="6" t="s">
        <v>11294</v>
      </c>
      <c r="K362" s="4">
        <v>-4.5232799999999997E-2</v>
      </c>
      <c r="L362" s="4">
        <v>-6.8224599999999996E-2</v>
      </c>
      <c r="M362" s="4">
        <v>3.5553154151190398</v>
      </c>
      <c r="N362" s="4">
        <v>7.1378954999999999</v>
      </c>
      <c r="O362" s="3">
        <v>12848192.258114301</v>
      </c>
      <c r="P362" s="3">
        <v>308546</v>
      </c>
      <c r="Q362" s="15" t="s">
        <v>9673</v>
      </c>
      <c r="R362" s="3" t="s">
        <v>10362</v>
      </c>
      <c r="S362" s="4">
        <f t="shared" si="15"/>
        <v>-0.2352479905900754</v>
      </c>
      <c r="T362" s="3">
        <f t="shared" si="16"/>
        <v>0</v>
      </c>
      <c r="U362" s="3" t="str">
        <f t="shared" si="17"/>
        <v>FMB</v>
      </c>
      <c r="V362" s="3"/>
    </row>
    <row r="363" spans="1:22" hidden="1">
      <c r="A363" s="3" t="s">
        <v>1496</v>
      </c>
      <c r="B363" s="3" t="s">
        <v>1496</v>
      </c>
      <c r="C363" s="3" t="s">
        <v>4548</v>
      </c>
      <c r="D363" s="3">
        <v>93.32</v>
      </c>
      <c r="E363" s="3">
        <v>93.400700000000001</v>
      </c>
      <c r="F363" s="3" t="s">
        <v>6952</v>
      </c>
      <c r="G363" s="3" t="s">
        <v>11298</v>
      </c>
      <c r="H363" s="3" t="s">
        <v>9616</v>
      </c>
      <c r="I363" s="3">
        <v>0.1</v>
      </c>
      <c r="J363" s="6" t="s">
        <v>9624</v>
      </c>
      <c r="K363" s="4">
        <v>0.31051390000000001</v>
      </c>
      <c r="L363" s="4">
        <v>-3.2511100000000001E-2</v>
      </c>
      <c r="M363" s="4">
        <v>9.5348847749979804</v>
      </c>
      <c r="N363" s="4">
        <v>4.2846199</v>
      </c>
      <c r="O363" s="3">
        <v>1227382.97603571</v>
      </c>
      <c r="P363" s="3">
        <v>13318.7</v>
      </c>
      <c r="Q363" s="15" t="s">
        <v>9673</v>
      </c>
      <c r="R363" s="3" t="s">
        <v>9674</v>
      </c>
      <c r="S363" s="4">
        <f t="shared" si="15"/>
        <v>-8.6401922041277335E-2</v>
      </c>
      <c r="T363" s="3">
        <f t="shared" si="16"/>
        <v>0</v>
      </c>
      <c r="U363" s="3" t="str">
        <f t="shared" si="17"/>
        <v>LQDH</v>
      </c>
      <c r="V363" s="3"/>
    </row>
    <row r="364" spans="1:22" hidden="1">
      <c r="A364" s="3" t="s">
        <v>1497</v>
      </c>
      <c r="B364" s="3" t="s">
        <v>1497</v>
      </c>
      <c r="C364" s="3" t="s">
        <v>4549</v>
      </c>
      <c r="D364" s="3">
        <v>84.18</v>
      </c>
      <c r="E364" s="3">
        <v>83.839399999999998</v>
      </c>
      <c r="F364" s="3" t="s">
        <v>6953</v>
      </c>
      <c r="G364" s="3" t="s">
        <v>11299</v>
      </c>
      <c r="H364" s="3" t="s">
        <v>9616</v>
      </c>
      <c r="I364" s="3">
        <v>0.05</v>
      </c>
      <c r="J364" s="6" t="s">
        <v>9624</v>
      </c>
      <c r="K364" s="4">
        <v>0.25812960000000001</v>
      </c>
      <c r="L364" s="4">
        <v>0.236482</v>
      </c>
      <c r="M364" s="4">
        <v>10.9554629811708</v>
      </c>
      <c r="N364" s="4">
        <v>4.7679185000000004</v>
      </c>
      <c r="O364" s="3">
        <v>2390722.89021429</v>
      </c>
      <c r="P364" s="3">
        <v>26540.633333333299</v>
      </c>
      <c r="Q364" s="15" t="s">
        <v>9673</v>
      </c>
      <c r="R364" s="3" t="s">
        <v>10273</v>
      </c>
      <c r="S364" s="4">
        <f t="shared" si="15"/>
        <v>0.40625290734429048</v>
      </c>
      <c r="T364" s="3">
        <f t="shared" si="16"/>
        <v>0</v>
      </c>
      <c r="U364" s="3" t="str">
        <f t="shared" si="17"/>
        <v>HYGH</v>
      </c>
      <c r="V364" s="3"/>
    </row>
    <row r="365" spans="1:22" hidden="1">
      <c r="A365" s="3" t="s">
        <v>1503</v>
      </c>
      <c r="B365" s="3" t="s">
        <v>1503</v>
      </c>
      <c r="C365" s="3" t="s">
        <v>4555</v>
      </c>
      <c r="D365" s="3">
        <v>45.01</v>
      </c>
      <c r="E365" s="3">
        <v>44.975499999999997</v>
      </c>
      <c r="F365" s="3" t="s">
        <v>6959</v>
      </c>
      <c r="G365" s="3" t="s">
        <v>11309</v>
      </c>
      <c r="H365" s="3" t="s">
        <v>9616</v>
      </c>
      <c r="I365" s="3">
        <v>0.05</v>
      </c>
      <c r="J365" s="6" t="s">
        <v>11310</v>
      </c>
      <c r="K365" s="4">
        <v>-0.1154512</v>
      </c>
      <c r="L365" s="4">
        <v>-7.1168400000000007E-2</v>
      </c>
      <c r="M365" s="4">
        <v>1.9274444770283501</v>
      </c>
      <c r="N365" s="4">
        <v>7.5412853000000002</v>
      </c>
      <c r="O365" s="3">
        <v>93281693.585714296</v>
      </c>
      <c r="P365" s="3">
        <v>2392812.8333333302</v>
      </c>
      <c r="Q365" s="15" t="s">
        <v>9673</v>
      </c>
      <c r="R365" s="3" t="s">
        <v>10571</v>
      </c>
      <c r="S365" s="4">
        <f t="shared" si="15"/>
        <v>7.6708430145304249E-2</v>
      </c>
      <c r="T365" s="3">
        <f t="shared" si="16"/>
        <v>0</v>
      </c>
      <c r="U365" s="3" t="str">
        <f t="shared" si="17"/>
        <v>IUSB</v>
      </c>
      <c r="V365" s="3"/>
    </row>
    <row r="366" spans="1:22" hidden="1">
      <c r="A366" s="3" t="s">
        <v>1504</v>
      </c>
      <c r="B366" s="3" t="s">
        <v>1504</v>
      </c>
      <c r="C366" s="3" t="s">
        <v>15737</v>
      </c>
      <c r="D366" s="3">
        <v>19.23</v>
      </c>
      <c r="E366" s="3">
        <v>19.27</v>
      </c>
      <c r="F366" s="3" t="s">
        <v>6960</v>
      </c>
      <c r="G366" s="3" t="s">
        <v>11311</v>
      </c>
      <c r="H366" s="3" t="s">
        <v>9636</v>
      </c>
      <c r="I366" s="3">
        <v>0.35</v>
      </c>
      <c r="J366" s="6" t="s">
        <v>11094</v>
      </c>
      <c r="K366" s="4">
        <v>0.15054010000000001</v>
      </c>
      <c r="L366" s="4">
        <v>-5.6042000000000002E-3</v>
      </c>
      <c r="M366" s="4">
        <v>7.5827700302310701</v>
      </c>
      <c r="N366" s="4">
        <v>4.6605923999999996</v>
      </c>
      <c r="O366" s="3">
        <v>1125827.1540000001</v>
      </c>
      <c r="P366" s="3">
        <v>54795.033333333296</v>
      </c>
      <c r="Q366" s="15" t="s">
        <v>9673</v>
      </c>
      <c r="R366" s="3" t="s">
        <v>11095</v>
      </c>
      <c r="S366" s="4">
        <f t="shared" si="15"/>
        <v>-0.20757654385054045</v>
      </c>
      <c r="T366" s="3">
        <f t="shared" si="16"/>
        <v>0</v>
      </c>
      <c r="U366" s="3" t="str">
        <f t="shared" si="17"/>
        <v>PGHY</v>
      </c>
      <c r="V366" s="3"/>
    </row>
    <row r="367" spans="1:22" hidden="1">
      <c r="A367" s="3" t="s">
        <v>1533</v>
      </c>
      <c r="B367" s="3" t="s">
        <v>1533</v>
      </c>
      <c r="C367" s="3" t="s">
        <v>4583</v>
      </c>
      <c r="D367" s="3">
        <v>59.64</v>
      </c>
      <c r="E367" s="3">
        <v>59.65</v>
      </c>
      <c r="F367" s="3" t="s">
        <v>6988</v>
      </c>
      <c r="G367" s="3" t="s">
        <v>11360</v>
      </c>
      <c r="H367" s="3" t="s">
        <v>9616</v>
      </c>
      <c r="I367" s="3">
        <v>0.25</v>
      </c>
      <c r="J367" s="6" t="s">
        <v>11361</v>
      </c>
      <c r="K367" s="4">
        <v>1.0602000000000001E-3</v>
      </c>
      <c r="L367" s="4">
        <v>-4.7641999999999997E-3</v>
      </c>
      <c r="M367" s="4">
        <v>4.9951915855974702</v>
      </c>
      <c r="N367" s="4">
        <v>0.32933200000000001</v>
      </c>
      <c r="O367" s="3">
        <v>90841764.203571394</v>
      </c>
      <c r="P367" s="3">
        <v>1477330.2666666701</v>
      </c>
      <c r="Q367" s="15" t="s">
        <v>9673</v>
      </c>
      <c r="R367" s="3" t="s">
        <v>9725</v>
      </c>
      <c r="S367" s="4">
        <f t="shared" si="15"/>
        <v>-1.6764459346182752E-2</v>
      </c>
      <c r="T367" s="3">
        <f t="shared" si="16"/>
        <v>0</v>
      </c>
      <c r="U367" s="3" t="str">
        <f t="shared" si="17"/>
        <v>FTSM</v>
      </c>
      <c r="V367" s="3"/>
    </row>
    <row r="368" spans="1:22" hidden="1">
      <c r="A368" s="3" t="s">
        <v>1534</v>
      </c>
      <c r="B368" s="3" t="s">
        <v>1534</v>
      </c>
      <c r="C368" s="3" t="s">
        <v>15704</v>
      </c>
      <c r="D368" s="3">
        <v>50.234999999999999</v>
      </c>
      <c r="E368" s="3">
        <v>50.21</v>
      </c>
      <c r="F368" s="3" t="s">
        <v>6989</v>
      </c>
      <c r="G368" s="3" t="s">
        <v>11362</v>
      </c>
      <c r="H368" s="3" t="s">
        <v>9616</v>
      </c>
      <c r="I368" s="3">
        <v>0.25</v>
      </c>
      <c r="J368" s="6" t="s">
        <v>12122</v>
      </c>
      <c r="K368" s="4">
        <v>0.44016440000000001</v>
      </c>
      <c r="L368" s="4">
        <v>0.44741829999999999</v>
      </c>
      <c r="M368" s="4">
        <v>6.2372060241869098</v>
      </c>
      <c r="N368" s="4">
        <v>0.95313720000000002</v>
      </c>
      <c r="O368" s="3">
        <v>29989185.587499999</v>
      </c>
      <c r="P368" s="3">
        <v>574981.16666666698</v>
      </c>
      <c r="Q368" s="15" t="s">
        <v>9673</v>
      </c>
      <c r="R368" s="3" t="s">
        <v>10270</v>
      </c>
      <c r="S368" s="4">
        <f t="shared" si="15"/>
        <v>4.9790878311090581E-2</v>
      </c>
      <c r="T368" s="3">
        <f t="shared" si="16"/>
        <v>0</v>
      </c>
      <c r="U368" s="3" t="str">
        <f t="shared" si="17"/>
        <v>NEAR</v>
      </c>
      <c r="V368" s="3"/>
    </row>
    <row r="369" spans="1:22" hidden="1">
      <c r="A369" s="3" t="s">
        <v>1540</v>
      </c>
      <c r="B369" s="3" t="s">
        <v>1540</v>
      </c>
      <c r="C369" s="3" t="s">
        <v>4589</v>
      </c>
      <c r="D369" s="3">
        <v>43.87</v>
      </c>
      <c r="E369" s="3">
        <v>43.91</v>
      </c>
      <c r="F369" s="3" t="s">
        <v>6995</v>
      </c>
      <c r="G369" s="3" t="s">
        <v>11370</v>
      </c>
      <c r="H369" s="3" t="s">
        <v>9654</v>
      </c>
      <c r="I369" s="3">
        <v>0.3</v>
      </c>
      <c r="J369" s="6" t="s">
        <v>9624</v>
      </c>
      <c r="K369" s="4">
        <v>-9.7424899999999995E-2</v>
      </c>
      <c r="L369" s="4">
        <v>-0.6712051</v>
      </c>
      <c r="M369" s="4">
        <v>3.0869898876091599</v>
      </c>
      <c r="N369" s="4">
        <v>6.3797671999999999</v>
      </c>
      <c r="O369" s="3">
        <v>88688.274571428599</v>
      </c>
      <c r="P369" s="3">
        <v>2780.5</v>
      </c>
      <c r="Q369" s="15" t="s">
        <v>9673</v>
      </c>
      <c r="R369" s="3" t="s">
        <v>10369</v>
      </c>
      <c r="S369" s="4">
        <f t="shared" si="15"/>
        <v>-9.1095422455019698E-2</v>
      </c>
      <c r="T369" s="3">
        <f t="shared" si="16"/>
        <v>0</v>
      </c>
      <c r="U369" s="3" t="str">
        <f t="shared" si="17"/>
        <v>HISF</v>
      </c>
      <c r="V369" s="3"/>
    </row>
    <row r="370" spans="1:22" hidden="1">
      <c r="A370" s="3" t="s">
        <v>1546</v>
      </c>
      <c r="B370" s="3" t="s">
        <v>1546</v>
      </c>
      <c r="C370" s="3" t="s">
        <v>4595</v>
      </c>
      <c r="D370" s="3">
        <v>20.83</v>
      </c>
      <c r="E370" s="3">
        <v>20.83</v>
      </c>
      <c r="F370" s="3" t="s">
        <v>7001</v>
      </c>
      <c r="G370" s="3" t="s">
        <v>11378</v>
      </c>
      <c r="H370" s="3" t="s">
        <v>9616</v>
      </c>
      <c r="I370" s="3">
        <v>0.1</v>
      </c>
      <c r="J370" s="6" t="s">
        <v>11379</v>
      </c>
      <c r="K370" s="4">
        <v>-7.3009099999999993E-2</v>
      </c>
      <c r="L370" s="4">
        <v>0.24079059999999999</v>
      </c>
      <c r="M370" s="4">
        <v>4.4802819505994904</v>
      </c>
      <c r="N370" s="4">
        <v>1.1145541999999999</v>
      </c>
      <c r="O370" s="3">
        <v>20528396.964485701</v>
      </c>
      <c r="P370" s="3">
        <v>975918.933333333</v>
      </c>
      <c r="Q370" s="15" t="s">
        <v>9673</v>
      </c>
      <c r="R370" s="3" t="s">
        <v>9674</v>
      </c>
      <c r="S370" s="4">
        <f t="shared" si="15"/>
        <v>0</v>
      </c>
      <c r="T370" s="3">
        <f t="shared" si="16"/>
        <v>0</v>
      </c>
      <c r="U370" s="3" t="str">
        <f t="shared" si="17"/>
        <v>BSCO</v>
      </c>
      <c r="V370" s="3"/>
    </row>
    <row r="371" spans="1:22" hidden="1">
      <c r="A371" s="3" t="s">
        <v>1547</v>
      </c>
      <c r="B371" s="3" t="s">
        <v>1547</v>
      </c>
      <c r="C371" s="3" t="s">
        <v>4596</v>
      </c>
      <c r="D371" s="3">
        <v>21.28</v>
      </c>
      <c r="E371" s="3">
        <v>21.27</v>
      </c>
      <c r="F371" s="3" t="s">
        <v>7002</v>
      </c>
      <c r="G371" s="3" t="s">
        <v>11380</v>
      </c>
      <c r="H371" s="3" t="s">
        <v>9616</v>
      </c>
      <c r="I371" s="3">
        <v>0.09</v>
      </c>
      <c r="J371" s="6" t="s">
        <v>11381</v>
      </c>
      <c r="K371" s="4">
        <v>0.19998070000000001</v>
      </c>
      <c r="L371" s="4">
        <v>0.23875779999999999</v>
      </c>
      <c r="M371" s="4">
        <v>5.1084861514546098</v>
      </c>
      <c r="N371" s="4">
        <v>0.2154134</v>
      </c>
      <c r="O371" s="3">
        <v>18129562.808928601</v>
      </c>
      <c r="P371" s="3">
        <v>1054020.3</v>
      </c>
      <c r="Q371" s="15" t="s">
        <v>9673</v>
      </c>
      <c r="R371" s="3" t="s">
        <v>9674</v>
      </c>
      <c r="S371" s="4">
        <f t="shared" si="15"/>
        <v>4.7014574518107963E-2</v>
      </c>
      <c r="T371" s="3">
        <f t="shared" si="16"/>
        <v>0</v>
      </c>
      <c r="U371" s="3" t="str">
        <f t="shared" si="17"/>
        <v>BSCN</v>
      </c>
      <c r="V371" s="3"/>
    </row>
    <row r="372" spans="1:22" hidden="1">
      <c r="A372" s="3" t="s">
        <v>1549</v>
      </c>
      <c r="B372" s="3" t="s">
        <v>1549</v>
      </c>
      <c r="C372" s="3" t="s">
        <v>4598</v>
      </c>
      <c r="D372" s="3">
        <v>22.67</v>
      </c>
      <c r="E372" s="3">
        <v>22.700900000000001</v>
      </c>
      <c r="F372" s="3" t="s">
        <v>7004</v>
      </c>
      <c r="G372" s="3" t="s">
        <v>11384</v>
      </c>
      <c r="H372" s="3" t="s">
        <v>9616</v>
      </c>
      <c r="I372" s="3">
        <v>0.46</v>
      </c>
      <c r="J372" s="6" t="s">
        <v>9724</v>
      </c>
      <c r="K372" s="4">
        <v>-0.10648639999999999</v>
      </c>
      <c r="L372" s="4">
        <v>-0.25838489999999997</v>
      </c>
      <c r="M372" s="4">
        <v>3.0300054101099798</v>
      </c>
      <c r="N372" s="4">
        <v>5.2406398000000003</v>
      </c>
      <c r="O372" s="3">
        <v>522750.17965714302</v>
      </c>
      <c r="P372" s="3">
        <v>21818.2</v>
      </c>
      <c r="Q372" s="15" t="s">
        <v>9673</v>
      </c>
      <c r="R372" s="3" t="s">
        <v>10571</v>
      </c>
      <c r="S372" s="4">
        <f t="shared" si="15"/>
        <v>-0.13611795127065024</v>
      </c>
      <c r="T372" s="3">
        <f t="shared" si="16"/>
        <v>0</v>
      </c>
      <c r="U372" s="3" t="str">
        <f t="shared" si="17"/>
        <v>RIGS</v>
      </c>
      <c r="V372" s="3"/>
    </row>
    <row r="373" spans="1:22" hidden="1">
      <c r="A373" s="3" t="s">
        <v>1554</v>
      </c>
      <c r="B373" s="3" t="s">
        <v>1554</v>
      </c>
      <c r="C373" s="3" t="s">
        <v>4603</v>
      </c>
      <c r="D373" s="3">
        <v>40.299999999999997</v>
      </c>
      <c r="E373" s="3">
        <v>40.313299999999998</v>
      </c>
      <c r="F373" s="3" t="s">
        <v>7009</v>
      </c>
      <c r="G373" s="3" t="s">
        <v>11391</v>
      </c>
      <c r="H373" s="3" t="s">
        <v>9616</v>
      </c>
      <c r="I373" s="3">
        <v>0.2</v>
      </c>
      <c r="J373" s="6" t="s">
        <v>11392</v>
      </c>
      <c r="K373" s="4">
        <v>0.154228</v>
      </c>
      <c r="L373" s="4">
        <v>0.1569894</v>
      </c>
      <c r="M373" s="4">
        <v>5.2591512537767597</v>
      </c>
      <c r="N373" s="4">
        <v>0.59327169999999996</v>
      </c>
      <c r="O373" s="3">
        <v>7611334.0057142796</v>
      </c>
      <c r="P373" s="3">
        <v>187364.433333333</v>
      </c>
      <c r="Q373" s="15" t="s">
        <v>9673</v>
      </c>
      <c r="R373" s="3" t="s">
        <v>10270</v>
      </c>
      <c r="S373" s="4">
        <f t="shared" si="15"/>
        <v>-3.2991593345126739E-2</v>
      </c>
      <c r="T373" s="3">
        <f t="shared" si="16"/>
        <v>0</v>
      </c>
      <c r="U373" s="3" t="str">
        <f t="shared" si="17"/>
        <v>ULST</v>
      </c>
      <c r="V373" s="3"/>
    </row>
    <row r="374" spans="1:22" hidden="1">
      <c r="A374" s="3" t="s">
        <v>1561</v>
      </c>
      <c r="B374" s="3" t="s">
        <v>1561</v>
      </c>
      <c r="C374" s="3" t="s">
        <v>4610</v>
      </c>
      <c r="D374" s="3">
        <v>45.69</v>
      </c>
      <c r="E374" s="3">
        <v>45.562399999999997</v>
      </c>
      <c r="F374" s="3" t="s">
        <v>7016</v>
      </c>
      <c r="G374" s="3" t="s">
        <v>11402</v>
      </c>
      <c r="H374" s="3" t="s">
        <v>9616</v>
      </c>
      <c r="I374" s="3">
        <v>0.36</v>
      </c>
      <c r="J374" s="6" t="s">
        <v>11403</v>
      </c>
      <c r="K374" s="4">
        <v>-3.1063199999999999E-2</v>
      </c>
      <c r="L374" s="4">
        <v>0.12182279999999999</v>
      </c>
      <c r="M374" s="4">
        <v>3.28984869193871</v>
      </c>
      <c r="N374" s="4">
        <v>9.4960597999999994</v>
      </c>
      <c r="O374" s="3">
        <v>2595673.1060714298</v>
      </c>
      <c r="P374" s="3">
        <v>55493.8</v>
      </c>
      <c r="Q374" s="15" t="s">
        <v>9673</v>
      </c>
      <c r="R374" s="3" t="s">
        <v>9674</v>
      </c>
      <c r="S374" s="4">
        <f t="shared" si="15"/>
        <v>0.28005548434674438</v>
      </c>
      <c r="T374" s="3">
        <f t="shared" si="16"/>
        <v>0</v>
      </c>
      <c r="U374" s="3" t="str">
        <f t="shared" si="17"/>
        <v>FCOR</v>
      </c>
      <c r="V374" s="3"/>
    </row>
    <row r="375" spans="1:22" hidden="1">
      <c r="A375" s="3" t="s">
        <v>1562</v>
      </c>
      <c r="B375" s="3" t="s">
        <v>1562</v>
      </c>
      <c r="C375" s="3" t="s">
        <v>4611</v>
      </c>
      <c r="D375" s="3">
        <v>48.604700000000001</v>
      </c>
      <c r="E375" s="3">
        <v>48.558</v>
      </c>
      <c r="F375" s="3" t="s">
        <v>7017</v>
      </c>
      <c r="G375" s="3" t="s">
        <v>11404</v>
      </c>
      <c r="H375" s="3" t="s">
        <v>9616</v>
      </c>
      <c r="I375" s="3">
        <v>0.32</v>
      </c>
      <c r="J375" s="6" t="s">
        <v>11405</v>
      </c>
      <c r="K375" s="4">
        <v>-6.4561800000000003E-2</v>
      </c>
      <c r="L375" s="4">
        <v>0.24985979999999999</v>
      </c>
      <c r="M375" s="4">
        <v>4.23875813581276</v>
      </c>
      <c r="N375" s="4">
        <v>3.2311496000000002</v>
      </c>
      <c r="O375" s="3">
        <v>870589.92613571405</v>
      </c>
      <c r="P375" s="3">
        <v>14094.666666666701</v>
      </c>
      <c r="Q375" s="15" t="s">
        <v>9673</v>
      </c>
      <c r="R375" s="3" t="s">
        <v>9725</v>
      </c>
      <c r="S375" s="4">
        <f t="shared" si="15"/>
        <v>9.6173648008569743E-2</v>
      </c>
      <c r="T375" s="3">
        <f t="shared" si="16"/>
        <v>0</v>
      </c>
      <c r="U375" s="3" t="str">
        <f t="shared" si="17"/>
        <v>FLTB</v>
      </c>
      <c r="V375" s="3"/>
    </row>
    <row r="376" spans="1:22" hidden="1">
      <c r="A376" s="3" t="s">
        <v>1563</v>
      </c>
      <c r="B376" s="3" t="s">
        <v>1563</v>
      </c>
      <c r="C376" s="3" t="s">
        <v>4612</v>
      </c>
      <c r="D376" s="3">
        <v>44.88</v>
      </c>
      <c r="E376" s="3">
        <v>44.783499999999997</v>
      </c>
      <c r="F376" s="3" t="s">
        <v>7018</v>
      </c>
      <c r="G376" s="3" t="s">
        <v>11406</v>
      </c>
      <c r="H376" s="3" t="s">
        <v>9616</v>
      </c>
      <c r="I376" s="3">
        <v>0.36</v>
      </c>
      <c r="J376" s="6" t="s">
        <v>9724</v>
      </c>
      <c r="K376" s="4">
        <v>-9.8722699999999997E-2</v>
      </c>
      <c r="L376" s="4">
        <v>0.1484</v>
      </c>
      <c r="M376" s="4">
        <v>2.2164226863901701</v>
      </c>
      <c r="N376" s="4">
        <v>7.6664633999999996</v>
      </c>
      <c r="O376" s="3">
        <v>38555304.779285699</v>
      </c>
      <c r="P376" s="3">
        <v>989713.83333333302</v>
      </c>
      <c r="Q376" s="15" t="s">
        <v>9673</v>
      </c>
      <c r="R376" s="3" t="s">
        <v>9725</v>
      </c>
      <c r="S376" s="4">
        <f t="shared" si="15"/>
        <v>0.21548114819075337</v>
      </c>
      <c r="T376" s="3">
        <f t="shared" si="16"/>
        <v>0</v>
      </c>
      <c r="U376" s="3" t="str">
        <f t="shared" si="17"/>
        <v>FBND</v>
      </c>
      <c r="V376" s="3"/>
    </row>
    <row r="377" spans="1:22" hidden="1">
      <c r="A377" s="3" t="s">
        <v>1565</v>
      </c>
      <c r="B377" s="3" t="s">
        <v>1565</v>
      </c>
      <c r="C377" s="3" t="s">
        <v>4614</v>
      </c>
      <c r="D377" s="3">
        <v>48.66</v>
      </c>
      <c r="E377" s="3">
        <v>48.615200000000002</v>
      </c>
      <c r="F377" s="3" t="s">
        <v>7019</v>
      </c>
      <c r="G377" s="3" t="s">
        <v>11408</v>
      </c>
      <c r="H377" s="3" t="s">
        <v>9616</v>
      </c>
      <c r="I377" s="3">
        <v>0.06</v>
      </c>
      <c r="J377" s="6" t="s">
        <v>9624</v>
      </c>
      <c r="K377" s="4">
        <v>-4.6421799999999999E-2</v>
      </c>
      <c r="L377" s="4">
        <v>4.9297199999999999E-2</v>
      </c>
      <c r="M377" s="4">
        <v>4.4259657624389401</v>
      </c>
      <c r="N377" s="4">
        <v>2.8508393000000001</v>
      </c>
      <c r="O377" s="3">
        <v>18882624.793928601</v>
      </c>
      <c r="P377" s="3">
        <v>369478.2</v>
      </c>
      <c r="Q377" s="15" t="s">
        <v>9673</v>
      </c>
      <c r="R377" s="3" t="s">
        <v>9725</v>
      </c>
      <c r="S377" s="4">
        <f t="shared" si="15"/>
        <v>9.2152248679415211E-2</v>
      </c>
      <c r="T377" s="3">
        <f t="shared" si="16"/>
        <v>0</v>
      </c>
      <c r="U377" s="3" t="str">
        <f t="shared" si="17"/>
        <v>SLQD</v>
      </c>
      <c r="V377" s="3"/>
    </row>
    <row r="378" spans="1:22" hidden="1">
      <c r="A378" s="3" t="s">
        <v>1566</v>
      </c>
      <c r="B378" s="3" t="s">
        <v>1566</v>
      </c>
      <c r="C378" s="3" t="s">
        <v>4615</v>
      </c>
      <c r="D378" s="3">
        <v>41.74</v>
      </c>
      <c r="E378" s="3">
        <v>41.563899999999997</v>
      </c>
      <c r="F378" s="3" t="s">
        <v>7020</v>
      </c>
      <c r="G378" s="3" t="s">
        <v>11409</v>
      </c>
      <c r="H378" s="3" t="s">
        <v>9616</v>
      </c>
      <c r="I378" s="3">
        <v>0.3</v>
      </c>
      <c r="J378" s="6" t="s">
        <v>11410</v>
      </c>
      <c r="K378" s="4">
        <v>0.13224279999999999</v>
      </c>
      <c r="L378" s="4">
        <v>-0.19478000000000001</v>
      </c>
      <c r="M378" s="4">
        <v>7.7486895436867496</v>
      </c>
      <c r="N378" s="4">
        <v>4.9734714000000002</v>
      </c>
      <c r="O378" s="3">
        <v>41345491.912142903</v>
      </c>
      <c r="P378" s="3">
        <v>1209249.9333333301</v>
      </c>
      <c r="Q378" s="15" t="s">
        <v>9673</v>
      </c>
      <c r="R378" s="3" t="s">
        <v>10273</v>
      </c>
      <c r="S378" s="4">
        <f t="shared" si="15"/>
        <v>0.42368497662636395</v>
      </c>
      <c r="T378" s="3">
        <f t="shared" si="16"/>
        <v>0</v>
      </c>
      <c r="U378" s="3" t="str">
        <f t="shared" si="17"/>
        <v>SHYG</v>
      </c>
      <c r="V378" s="3"/>
    </row>
    <row r="379" spans="1:22" hidden="1">
      <c r="A379" s="3" t="s">
        <v>1568</v>
      </c>
      <c r="B379" s="3" t="s">
        <v>1568</v>
      </c>
      <c r="C379" s="3" t="s">
        <v>4617</v>
      </c>
      <c r="D379" s="3">
        <v>43.234999999999999</v>
      </c>
      <c r="E379" s="3">
        <v>43.189</v>
      </c>
      <c r="F379" s="3" t="s">
        <v>7022</v>
      </c>
      <c r="G379" s="3" t="s">
        <v>11412</v>
      </c>
      <c r="H379" s="3" t="s">
        <v>9616</v>
      </c>
      <c r="I379" s="3">
        <v>0.41</v>
      </c>
      <c r="J379" s="6" t="s">
        <v>9624</v>
      </c>
      <c r="K379" s="4">
        <v>-6.3364199999999996E-2</v>
      </c>
      <c r="L379" s="4">
        <v>0.40494780000000002</v>
      </c>
      <c r="M379" s="4">
        <v>3.3328510535232301</v>
      </c>
      <c r="N379" s="4">
        <v>6.7795527</v>
      </c>
      <c r="O379" s="3">
        <v>1310243.50287857</v>
      </c>
      <c r="P379" s="3">
        <v>23217.5</v>
      </c>
      <c r="Q379" s="15" t="s">
        <v>9673</v>
      </c>
      <c r="R379" s="3" t="s">
        <v>9725</v>
      </c>
      <c r="S379" s="4">
        <f t="shared" si="15"/>
        <v>0.10650860172729024</v>
      </c>
      <c r="T379" s="3">
        <f t="shared" si="16"/>
        <v>0</v>
      </c>
      <c r="U379" s="3" t="str">
        <f t="shared" si="17"/>
        <v>VBND</v>
      </c>
      <c r="V379" s="3"/>
    </row>
    <row r="380" spans="1:22" hidden="1">
      <c r="A380" s="3" t="s">
        <v>1575</v>
      </c>
      <c r="B380" s="3" t="s">
        <v>1575</v>
      </c>
      <c r="C380" s="3" t="s">
        <v>4624</v>
      </c>
      <c r="D380" s="3">
        <v>28.41</v>
      </c>
      <c r="E380" s="3">
        <v>28.23</v>
      </c>
      <c r="F380" s="3" t="s">
        <v>7028</v>
      </c>
      <c r="G380" s="3" t="s">
        <v>11422</v>
      </c>
      <c r="H380" s="3" t="s">
        <v>9710</v>
      </c>
      <c r="I380" s="3">
        <v>0.85</v>
      </c>
      <c r="J380" s="6" t="s">
        <v>11423</v>
      </c>
      <c r="K380" s="4">
        <v>0.20029079999999999</v>
      </c>
      <c r="L380" s="4">
        <v>0.30330439999999997</v>
      </c>
      <c r="M380" s="4">
        <v>15.145534454185199</v>
      </c>
      <c r="N380" s="4">
        <v>12.003208600000001</v>
      </c>
      <c r="O380" s="3">
        <v>2032305.05934286</v>
      </c>
      <c r="P380" s="3">
        <v>43565.666666666701</v>
      </c>
      <c r="Q380" s="15" t="s">
        <v>9673</v>
      </c>
      <c r="R380" s="3" t="s">
        <v>10794</v>
      </c>
      <c r="S380" s="4">
        <f t="shared" si="15"/>
        <v>0.6376195536663114</v>
      </c>
      <c r="T380" s="3">
        <f t="shared" si="16"/>
        <v>0</v>
      </c>
      <c r="U380" s="3" t="str">
        <f t="shared" si="17"/>
        <v>FEMB</v>
      </c>
      <c r="V380" s="3"/>
    </row>
    <row r="381" spans="1:22" hidden="1">
      <c r="A381" s="3" t="s">
        <v>1577</v>
      </c>
      <c r="B381" s="3" t="s">
        <v>1577</v>
      </c>
      <c r="C381" s="3" t="s">
        <v>4626</v>
      </c>
      <c r="D381" s="3">
        <v>47.78</v>
      </c>
      <c r="E381" s="3">
        <v>47.82</v>
      </c>
      <c r="F381" s="3" t="s">
        <v>7030</v>
      </c>
      <c r="G381" s="3" t="s">
        <v>11426</v>
      </c>
      <c r="H381" s="3" t="s">
        <v>9616</v>
      </c>
      <c r="I381" s="3">
        <v>0.65</v>
      </c>
      <c r="J381" s="6" t="s">
        <v>9624</v>
      </c>
      <c r="K381" s="4">
        <v>-8.7990499999999999E-2</v>
      </c>
      <c r="L381" s="4">
        <v>0.19821759999999999</v>
      </c>
      <c r="M381" s="4">
        <v>4.4343564340476398</v>
      </c>
      <c r="N381" s="4">
        <v>3.3243545999999999</v>
      </c>
      <c r="O381" s="3">
        <v>28467176.517857101</v>
      </c>
      <c r="P381" s="3">
        <v>567459.19999999995</v>
      </c>
      <c r="Q381" s="15" t="s">
        <v>9673</v>
      </c>
      <c r="R381" s="3" t="s">
        <v>10254</v>
      </c>
      <c r="S381" s="4">
        <f t="shared" si="15"/>
        <v>-8.3647009619404328E-2</v>
      </c>
      <c r="T381" s="3">
        <f t="shared" si="16"/>
        <v>0</v>
      </c>
      <c r="U381" s="3" t="str">
        <f t="shared" si="17"/>
        <v>LMBS</v>
      </c>
      <c r="V381" s="3"/>
    </row>
    <row r="382" spans="1:22" hidden="1">
      <c r="A382" s="3" t="s">
        <v>1579</v>
      </c>
      <c r="B382" s="3" t="s">
        <v>1579</v>
      </c>
      <c r="C382" s="3" t="s">
        <v>4628</v>
      </c>
      <c r="D382" s="3">
        <v>21.815000000000001</v>
      </c>
      <c r="E382" s="3">
        <v>21.854099999999999</v>
      </c>
      <c r="F382" s="3" t="s">
        <v>7032</v>
      </c>
      <c r="G382" s="3" t="s">
        <v>11428</v>
      </c>
      <c r="H382" s="3" t="s">
        <v>9838</v>
      </c>
      <c r="I382" s="3">
        <v>0.5</v>
      </c>
      <c r="J382" s="6" t="s">
        <v>9624</v>
      </c>
      <c r="K382" s="4">
        <v>-9.7136600000000003E-2</v>
      </c>
      <c r="L382" s="4">
        <v>1.01473E-2</v>
      </c>
      <c r="M382" s="4">
        <v>2.1309042165159799</v>
      </c>
      <c r="N382" s="4">
        <v>6.9016364000000001</v>
      </c>
      <c r="O382" s="3">
        <v>106923.115671429</v>
      </c>
      <c r="P382" s="3">
        <v>6593.6666666666697</v>
      </c>
      <c r="Q382" s="15" t="s">
        <v>9673</v>
      </c>
      <c r="R382" s="3" t="s">
        <v>16728</v>
      </c>
      <c r="S382" s="4">
        <f t="shared" si="15"/>
        <v>-0.17891379649584149</v>
      </c>
      <c r="T382" s="3">
        <f t="shared" si="16"/>
        <v>0</v>
      </c>
      <c r="U382" s="3" t="str">
        <f t="shared" si="17"/>
        <v>CBON</v>
      </c>
      <c r="V382" s="3"/>
    </row>
    <row r="383" spans="1:22" hidden="1">
      <c r="A383" s="3" t="s">
        <v>1583</v>
      </c>
      <c r="B383" s="3" t="s">
        <v>1583</v>
      </c>
      <c r="C383" s="3" t="s">
        <v>4632</v>
      </c>
      <c r="D383" s="3">
        <v>47</v>
      </c>
      <c r="E383" s="3">
        <v>46.92</v>
      </c>
      <c r="F383" s="3" t="s">
        <v>7036</v>
      </c>
      <c r="G383" s="3" t="s">
        <v>11433</v>
      </c>
      <c r="H383" s="3" t="s">
        <v>9616</v>
      </c>
      <c r="I383" s="3">
        <v>0.22</v>
      </c>
      <c r="J383" s="6" t="s">
        <v>9624</v>
      </c>
      <c r="K383" s="4">
        <v>-2.6986199999999998E-2</v>
      </c>
      <c r="L383" s="4">
        <v>0.14812349999999999</v>
      </c>
      <c r="M383" s="4">
        <v>4.2925131015092202</v>
      </c>
      <c r="N383" s="4">
        <v>5.9546093000000004</v>
      </c>
      <c r="O383" s="3">
        <v>1773483.0111928601</v>
      </c>
      <c r="P383" s="3">
        <v>28162.366666666701</v>
      </c>
      <c r="Q383" s="15" t="s">
        <v>9673</v>
      </c>
      <c r="R383" s="3" t="s">
        <v>9674</v>
      </c>
      <c r="S383" s="4">
        <f t="shared" si="15"/>
        <v>0.1705029838022129</v>
      </c>
      <c r="T383" s="3">
        <f t="shared" si="16"/>
        <v>0</v>
      </c>
      <c r="U383" s="3" t="str">
        <f t="shared" si="17"/>
        <v>SKOR</v>
      </c>
      <c r="V383" s="3"/>
    </row>
    <row r="384" spans="1:22" hidden="1">
      <c r="A384" s="3" t="s">
        <v>1599</v>
      </c>
      <c r="B384" s="3" t="s">
        <v>1599</v>
      </c>
      <c r="C384" s="3" t="s">
        <v>4648</v>
      </c>
      <c r="D384" s="3">
        <v>89.67</v>
      </c>
      <c r="E384" s="3">
        <v>89.673100000000005</v>
      </c>
      <c r="F384" s="3" t="s">
        <v>7052</v>
      </c>
      <c r="G384" s="3" t="s">
        <v>11455</v>
      </c>
      <c r="H384" s="3" t="s">
        <v>9616</v>
      </c>
      <c r="I384" s="3">
        <v>0.24</v>
      </c>
      <c r="J384" s="6" t="s">
        <v>11456</v>
      </c>
      <c r="K384" s="4">
        <v>-0.15239349999999999</v>
      </c>
      <c r="L384" s="4">
        <v>0.1881922</v>
      </c>
      <c r="M384" s="4">
        <v>4.2240863861599198</v>
      </c>
      <c r="N384" s="4">
        <v>1.6481135</v>
      </c>
      <c r="O384" s="3">
        <v>1801363.48860714</v>
      </c>
      <c r="P384" s="3">
        <v>21381.5</v>
      </c>
      <c r="Q384" s="15" t="s">
        <v>9673</v>
      </c>
      <c r="R384" s="3" t="s">
        <v>9676</v>
      </c>
      <c r="S384" s="4">
        <f t="shared" si="15"/>
        <v>-3.4570010404496258E-3</v>
      </c>
      <c r="T384" s="3">
        <f t="shared" si="16"/>
        <v>0</v>
      </c>
      <c r="U384" s="3" t="str">
        <f t="shared" si="17"/>
        <v>FTSD</v>
      </c>
      <c r="V384" s="3"/>
    </row>
    <row r="385" spans="1:22" hidden="1">
      <c r="A385" s="3" t="s">
        <v>1600</v>
      </c>
      <c r="B385" s="3" t="s">
        <v>1600</v>
      </c>
      <c r="C385" s="3" t="s">
        <v>4649</v>
      </c>
      <c r="D385" s="3">
        <v>75.61</v>
      </c>
      <c r="E385" s="3">
        <v>75.635000000000005</v>
      </c>
      <c r="F385" s="3" t="s">
        <v>7053</v>
      </c>
      <c r="G385" s="3" t="s">
        <v>11457</v>
      </c>
      <c r="H385" s="3" t="s">
        <v>9616</v>
      </c>
      <c r="I385" s="3">
        <v>0.3</v>
      </c>
      <c r="J385" s="6" t="s">
        <v>9624</v>
      </c>
      <c r="K385" s="4">
        <v>0.55609900000000001</v>
      </c>
      <c r="L385" s="4">
        <v>0.12017220000000001</v>
      </c>
      <c r="M385" s="4">
        <v>11.726131025623101</v>
      </c>
      <c r="N385" s="4">
        <v>3.7853572999999998</v>
      </c>
      <c r="O385" s="3">
        <v>1688121.4420857099</v>
      </c>
      <c r="P385" s="3">
        <v>24373.9</v>
      </c>
      <c r="Q385" s="15" t="s">
        <v>9673</v>
      </c>
      <c r="R385" s="3" t="s">
        <v>9738</v>
      </c>
      <c r="S385" s="4">
        <f t="shared" si="15"/>
        <v>-3.305348053150748E-2</v>
      </c>
      <c r="T385" s="3">
        <f t="shared" si="16"/>
        <v>0</v>
      </c>
      <c r="U385" s="3" t="str">
        <f t="shared" si="17"/>
        <v>IGHG</v>
      </c>
      <c r="V385" s="3"/>
    </row>
    <row r="386" spans="1:22" hidden="1">
      <c r="A386" s="3" t="s">
        <v>1606</v>
      </c>
      <c r="B386" s="3" t="s">
        <v>1606</v>
      </c>
      <c r="C386" s="3" t="s">
        <v>4655</v>
      </c>
      <c r="D386" s="3">
        <v>30.7058</v>
      </c>
      <c r="E386" s="3">
        <v>30.91</v>
      </c>
      <c r="F386" s="3" t="s">
        <v>7059</v>
      </c>
      <c r="G386" s="3" t="s">
        <v>11466</v>
      </c>
      <c r="H386" s="3" t="s">
        <v>9838</v>
      </c>
      <c r="I386" s="3">
        <v>0.49</v>
      </c>
      <c r="J386" s="6" t="s">
        <v>9624</v>
      </c>
      <c r="K386" s="4">
        <v>-8.9127799999999993E-2</v>
      </c>
      <c r="L386" s="4">
        <v>3.54837E-2</v>
      </c>
      <c r="M386" s="4">
        <v>1.4090238011115901</v>
      </c>
      <c r="N386" s="4">
        <v>5.9397088</v>
      </c>
      <c r="O386" s="3">
        <v>9106.4590785714299</v>
      </c>
      <c r="P386" s="3">
        <v>306.30769230769198</v>
      </c>
      <c r="Q386" s="15" t="s">
        <v>9673</v>
      </c>
      <c r="R386" s="3" t="s">
        <v>16728</v>
      </c>
      <c r="S386" s="4">
        <f t="shared" si="15"/>
        <v>-0.66062762859915936</v>
      </c>
      <c r="T386" s="3">
        <f t="shared" si="16"/>
        <v>0</v>
      </c>
      <c r="U386" s="3" t="str">
        <f t="shared" si="17"/>
        <v>KBND</v>
      </c>
      <c r="V386" s="3"/>
    </row>
    <row r="387" spans="1:22" hidden="1">
      <c r="A387" s="3" t="s">
        <v>1623</v>
      </c>
      <c r="B387" s="3" t="s">
        <v>1623</v>
      </c>
      <c r="C387" s="3" t="s">
        <v>4672</v>
      </c>
      <c r="D387" s="3">
        <v>46.93</v>
      </c>
      <c r="E387" s="3">
        <v>46.957900000000002</v>
      </c>
      <c r="F387" s="3" t="s">
        <v>7075</v>
      </c>
      <c r="G387" s="3" t="s">
        <v>11492</v>
      </c>
      <c r="H387" s="3" t="s">
        <v>9616</v>
      </c>
      <c r="I387" s="3">
        <v>0.6</v>
      </c>
      <c r="J387" s="6" t="s">
        <v>11493</v>
      </c>
      <c r="K387" s="4">
        <v>0.60671609999999998</v>
      </c>
      <c r="L387" s="4">
        <v>0.1218789</v>
      </c>
      <c r="M387" s="4">
        <v>13.345360703009501</v>
      </c>
      <c r="N387" s="4">
        <v>3.5016053</v>
      </c>
      <c r="O387" s="3">
        <v>2330108.28931429</v>
      </c>
      <c r="P387" s="3">
        <v>57931.766666666699</v>
      </c>
      <c r="Q387" s="15" t="s">
        <v>9673</v>
      </c>
      <c r="R387" s="3" t="s">
        <v>10890</v>
      </c>
      <c r="S387" s="4">
        <f t="shared" ref="S387:S450" si="18">(D387-E387)/E387*100</f>
        <v>-5.9414922728662223E-2</v>
      </c>
      <c r="T387" s="3">
        <f t="shared" ref="T387:T450" si="19">IF(ISNUMBER(FIND($T$2,C387)),1,0)</f>
        <v>0</v>
      </c>
      <c r="U387" s="3" t="str">
        <f t="shared" ref="U387:U450" si="20">IF(LEFT(B387,1)="@",RIGHT(B387,LEN(B387)-1),RIGHT(B387,LEN(B387)-2))</f>
        <v>FLRT</v>
      </c>
      <c r="V387" s="3"/>
    </row>
    <row r="388" spans="1:22" hidden="1">
      <c r="A388" s="3" t="s">
        <v>1625</v>
      </c>
      <c r="B388" s="3" t="s">
        <v>1625</v>
      </c>
      <c r="C388" s="3" t="s">
        <v>4674</v>
      </c>
      <c r="D388" s="3">
        <v>39.36</v>
      </c>
      <c r="E388" s="3">
        <v>39.4178</v>
      </c>
      <c r="F388" s="3" t="s">
        <v>7077</v>
      </c>
      <c r="G388" s="3" t="s">
        <v>11496</v>
      </c>
      <c r="H388" s="3" t="s">
        <v>9616</v>
      </c>
      <c r="I388" s="3">
        <v>0.56000000000000005</v>
      </c>
      <c r="J388" s="6" t="s">
        <v>9724</v>
      </c>
      <c r="K388" s="4">
        <v>-0.1324388</v>
      </c>
      <c r="L388" s="4">
        <v>-0.1140379</v>
      </c>
      <c r="M388" s="4">
        <v>1.3569181362615499</v>
      </c>
      <c r="N388" s="4">
        <v>7.4336080000000004</v>
      </c>
      <c r="O388" s="3">
        <v>22627035.632142901</v>
      </c>
      <c r="P388" s="3">
        <v>609493.23333333305</v>
      </c>
      <c r="Q388" s="15" t="s">
        <v>9673</v>
      </c>
      <c r="R388" s="3" t="s">
        <v>10571</v>
      </c>
      <c r="S388" s="4">
        <f t="shared" si="18"/>
        <v>-0.14663426167873472</v>
      </c>
      <c r="T388" s="3">
        <f t="shared" si="19"/>
        <v>0</v>
      </c>
      <c r="U388" s="3" t="str">
        <f t="shared" si="20"/>
        <v>TOTL</v>
      </c>
      <c r="V388" s="3"/>
    </row>
    <row r="389" spans="1:22" hidden="1">
      <c r="A389" s="3" t="s">
        <v>1626</v>
      </c>
      <c r="B389" s="3" t="s">
        <v>1626</v>
      </c>
      <c r="C389" s="3" t="s">
        <v>4675</v>
      </c>
      <c r="D389" s="3">
        <v>84.596999999999994</v>
      </c>
      <c r="E389" s="3">
        <v>84.598200000000006</v>
      </c>
      <c r="F389" s="3" t="s">
        <v>7078</v>
      </c>
      <c r="G389" s="3" t="s">
        <v>11497</v>
      </c>
      <c r="H389" s="3" t="s">
        <v>9616</v>
      </c>
      <c r="I389" s="3">
        <v>0.24</v>
      </c>
      <c r="J389" s="6" t="s">
        <v>9624</v>
      </c>
      <c r="K389" s="4">
        <v>3.3945999999999998E-3</v>
      </c>
      <c r="L389" s="4">
        <v>0.36148999999999998</v>
      </c>
      <c r="M389" s="4">
        <v>5.1548838407190898</v>
      </c>
      <c r="N389" s="4">
        <v>5.9208219</v>
      </c>
      <c r="O389" s="3">
        <v>182288.92785000001</v>
      </c>
      <c r="P389" s="3">
        <v>1634.2666666666701</v>
      </c>
      <c r="Q389" s="15" t="s">
        <v>9673</v>
      </c>
      <c r="R389" s="3" t="s">
        <v>10571</v>
      </c>
      <c r="S389" s="4">
        <f t="shared" si="18"/>
        <v>-1.4184698965361133E-3</v>
      </c>
      <c r="T389" s="3">
        <f t="shared" si="19"/>
        <v>0</v>
      </c>
      <c r="U389" s="3" t="str">
        <f t="shared" si="20"/>
        <v>FIBR</v>
      </c>
      <c r="V389" s="3"/>
    </row>
    <row r="390" spans="1:22" hidden="1">
      <c r="A390" s="3" t="s">
        <v>1628</v>
      </c>
      <c r="B390" s="3" t="s">
        <v>1628</v>
      </c>
      <c r="C390" s="3" t="s">
        <v>4677</v>
      </c>
      <c r="D390" s="3">
        <v>18.225000000000001</v>
      </c>
      <c r="E390" s="3">
        <v>18.239000000000001</v>
      </c>
      <c r="F390" s="3" t="s">
        <v>7080</v>
      </c>
      <c r="G390" s="3" t="s">
        <v>11499</v>
      </c>
      <c r="H390" s="3" t="s">
        <v>9616</v>
      </c>
      <c r="I390" s="3">
        <v>0.15</v>
      </c>
      <c r="J390" s="6" t="s">
        <v>9624</v>
      </c>
      <c r="K390" s="4">
        <v>-5.1043600000000001E-2</v>
      </c>
      <c r="L390" s="4">
        <v>-6.34599E-2</v>
      </c>
      <c r="M390" s="4">
        <v>2.42683362428164</v>
      </c>
      <c r="N390" s="4">
        <v>9.8490339000000002</v>
      </c>
      <c r="O390" s="3">
        <v>7620.9305714285701</v>
      </c>
      <c r="P390" s="3">
        <v>469.31818181818198</v>
      </c>
      <c r="Q390" s="15" t="s">
        <v>9673</v>
      </c>
      <c r="R390" s="3" t="s">
        <v>9674</v>
      </c>
      <c r="S390" s="4">
        <f t="shared" si="18"/>
        <v>-7.6758594221170817E-2</v>
      </c>
      <c r="T390" s="3">
        <f t="shared" si="19"/>
        <v>1</v>
      </c>
      <c r="U390" s="3" t="str">
        <f t="shared" si="20"/>
        <v>ESCR</v>
      </c>
      <c r="V390" s="3"/>
    </row>
    <row r="391" spans="1:22" hidden="1">
      <c r="A391" s="3" t="s">
        <v>1630</v>
      </c>
      <c r="B391" s="3" t="s">
        <v>1630</v>
      </c>
      <c r="C391" s="3" t="s">
        <v>4679</v>
      </c>
      <c r="D391" s="3">
        <v>16.635000000000002</v>
      </c>
      <c r="E391" s="3">
        <v>16.617999999999999</v>
      </c>
      <c r="F391" s="3" t="s">
        <v>7082</v>
      </c>
      <c r="G391" s="3" t="s">
        <v>11502</v>
      </c>
      <c r="H391" s="3" t="s">
        <v>9710</v>
      </c>
      <c r="I391" s="3">
        <v>0.35</v>
      </c>
      <c r="J391" s="6" t="s">
        <v>9624</v>
      </c>
      <c r="K391" s="4">
        <v>8.4107000000000001E-3</v>
      </c>
      <c r="L391" s="4">
        <v>-0.59735629999999995</v>
      </c>
      <c r="M391" s="4">
        <v>5.3157720471626702</v>
      </c>
      <c r="N391" s="4">
        <v>8.9456551999999991</v>
      </c>
      <c r="O391" s="3">
        <v>14937.4014714286</v>
      </c>
      <c r="P391" s="3">
        <v>970.03448275862104</v>
      </c>
      <c r="Q391" s="15" t="s">
        <v>9673</v>
      </c>
      <c r="R391" s="3" t="s">
        <v>10381</v>
      </c>
      <c r="S391" s="4">
        <f t="shared" si="18"/>
        <v>0.10229871223975819</v>
      </c>
      <c r="T391" s="3">
        <f t="shared" si="19"/>
        <v>1</v>
      </c>
      <c r="U391" s="3" t="str">
        <f t="shared" si="20"/>
        <v>ESEB</v>
      </c>
      <c r="V391" s="3"/>
    </row>
    <row r="392" spans="1:22" hidden="1">
      <c r="A392" s="3" t="s">
        <v>1632</v>
      </c>
      <c r="B392" s="3" t="s">
        <v>1632</v>
      </c>
      <c r="C392" s="3" t="s">
        <v>4681</v>
      </c>
      <c r="D392" s="3">
        <v>18.2257</v>
      </c>
      <c r="E392" s="3">
        <v>18.25</v>
      </c>
      <c r="F392" s="3" t="s">
        <v>7084</v>
      </c>
      <c r="G392" s="3" t="s">
        <v>11505</v>
      </c>
      <c r="H392" s="3" t="s">
        <v>9616</v>
      </c>
      <c r="I392" s="3">
        <v>0.2</v>
      </c>
      <c r="J392" s="6" t="s">
        <v>9624</v>
      </c>
      <c r="K392" s="4">
        <v>0.13575219999999999</v>
      </c>
      <c r="L392" s="4">
        <v>-0.25859320000000002</v>
      </c>
      <c r="M392" s="4">
        <v>8.0384160823360897</v>
      </c>
      <c r="N392" s="4">
        <v>6.7475120999999998</v>
      </c>
      <c r="O392" s="3">
        <v>6503.9568285714304</v>
      </c>
      <c r="P392" s="3">
        <v>1162.03448275862</v>
      </c>
      <c r="Q392" s="15" t="s">
        <v>9673</v>
      </c>
      <c r="R392" s="3" t="s">
        <v>10273</v>
      </c>
      <c r="S392" s="4">
        <f t="shared" si="18"/>
        <v>-0.133150684931508</v>
      </c>
      <c r="T392" s="3">
        <f t="shared" si="19"/>
        <v>1</v>
      </c>
      <c r="U392" s="3" t="str">
        <f t="shared" si="20"/>
        <v>ESHY</v>
      </c>
      <c r="V392" s="3"/>
    </row>
    <row r="393" spans="1:22" hidden="1">
      <c r="A393" s="3" t="s">
        <v>1634</v>
      </c>
      <c r="B393" s="3" t="s">
        <v>1634</v>
      </c>
      <c r="C393" s="3" t="s">
        <v>4683</v>
      </c>
      <c r="D393" s="3">
        <v>50</v>
      </c>
      <c r="E393" s="3">
        <v>49.985900000000001</v>
      </c>
      <c r="F393" s="3" t="s">
        <v>7086</v>
      </c>
      <c r="G393" s="3" t="s">
        <v>11507</v>
      </c>
      <c r="H393" s="3" t="s">
        <v>9616</v>
      </c>
      <c r="I393" s="3">
        <v>0.25</v>
      </c>
      <c r="J393" s="6" t="s">
        <v>10712</v>
      </c>
      <c r="K393" s="4">
        <v>-0.4949751</v>
      </c>
      <c r="L393" s="4">
        <v>2.2219900000000001E-2</v>
      </c>
      <c r="M393" s="4">
        <v>3.6728626918502498</v>
      </c>
      <c r="N393" s="4">
        <v>0.81047069999999999</v>
      </c>
      <c r="O393" s="3">
        <v>4634397.76357143</v>
      </c>
      <c r="P393" s="3">
        <v>97710.533333333296</v>
      </c>
      <c r="Q393" s="15" t="s">
        <v>9673</v>
      </c>
      <c r="R393" s="3" t="s">
        <v>10384</v>
      </c>
      <c r="S393" s="4">
        <f t="shared" si="18"/>
        <v>2.8207954643207609E-2</v>
      </c>
      <c r="T393" s="3">
        <f t="shared" si="19"/>
        <v>0</v>
      </c>
      <c r="U393" s="3" t="str">
        <f t="shared" si="20"/>
        <v>MEAR</v>
      </c>
      <c r="V393" s="3"/>
    </row>
    <row r="394" spans="1:22" hidden="1">
      <c r="A394" s="3" t="s">
        <v>1635</v>
      </c>
      <c r="B394" s="3" t="s">
        <v>1635</v>
      </c>
      <c r="C394" s="3" t="s">
        <v>4684</v>
      </c>
      <c r="D394" s="3">
        <v>25.31</v>
      </c>
      <c r="E394" s="3">
        <v>25.310199999999998</v>
      </c>
      <c r="F394" s="3" t="s">
        <v>7087</v>
      </c>
      <c r="G394" s="3" t="s">
        <v>11508</v>
      </c>
      <c r="H394" s="3" t="s">
        <v>9616</v>
      </c>
      <c r="I394" s="3">
        <v>0.1</v>
      </c>
      <c r="J394" s="6" t="s">
        <v>11509</v>
      </c>
      <c r="K394" s="4">
        <v>0.3965166</v>
      </c>
      <c r="L394" s="4">
        <v>0.4392199</v>
      </c>
      <c r="M394" s="4">
        <v>5.1731692130004197</v>
      </c>
      <c r="N394" s="4">
        <v>0.23603389999999999</v>
      </c>
      <c r="O394" s="3">
        <v>21854540.367142901</v>
      </c>
      <c r="P394" s="3">
        <v>678047.6</v>
      </c>
      <c r="Q394" s="15" t="s">
        <v>9673</v>
      </c>
      <c r="R394" s="3" t="s">
        <v>9674</v>
      </c>
      <c r="S394" s="4">
        <f t="shared" si="18"/>
        <v>-7.9019525724622437E-4</v>
      </c>
      <c r="T394" s="3">
        <f t="shared" si="19"/>
        <v>0</v>
      </c>
      <c r="U394" s="3" t="str">
        <f t="shared" si="20"/>
        <v>IBDO</v>
      </c>
      <c r="V394" s="3"/>
    </row>
    <row r="395" spans="1:22" hidden="1">
      <c r="A395" s="3" t="s">
        <v>1636</v>
      </c>
      <c r="B395" s="3" t="s">
        <v>1636</v>
      </c>
      <c r="C395" s="3" t="s">
        <v>4685</v>
      </c>
      <c r="D395" s="3">
        <v>24.84</v>
      </c>
      <c r="E395" s="3">
        <v>24.822900000000001</v>
      </c>
      <c r="F395" s="3" t="s">
        <v>7088</v>
      </c>
      <c r="G395" s="3" t="s">
        <v>11510</v>
      </c>
      <c r="H395" s="3" t="s">
        <v>9616</v>
      </c>
      <c r="I395" s="3">
        <v>0.1</v>
      </c>
      <c r="J395" s="6" t="s">
        <v>11511</v>
      </c>
      <c r="K395" s="4">
        <v>-7.8550200000000001E-2</v>
      </c>
      <c r="L395" s="4">
        <v>0.22488089999999999</v>
      </c>
      <c r="M395" s="4">
        <v>4.6600457762153704</v>
      </c>
      <c r="N395" s="4">
        <v>1.0780888</v>
      </c>
      <c r="O395" s="3">
        <v>16016444.225</v>
      </c>
      <c r="P395" s="3">
        <v>607645.6</v>
      </c>
      <c r="Q395" s="15" t="s">
        <v>9673</v>
      </c>
      <c r="R395" s="3" t="s">
        <v>9674</v>
      </c>
      <c r="S395" s="4">
        <f t="shared" si="18"/>
        <v>6.8888002610489607E-2</v>
      </c>
      <c r="T395" s="3">
        <f t="shared" si="19"/>
        <v>0</v>
      </c>
      <c r="U395" s="3" t="str">
        <f t="shared" si="20"/>
        <v>IBDP</v>
      </c>
      <c r="V395" s="3"/>
    </row>
    <row r="396" spans="1:22" hidden="1">
      <c r="A396" s="3" t="s">
        <v>1638</v>
      </c>
      <c r="B396" s="3" t="s">
        <v>1638</v>
      </c>
      <c r="C396" s="3" t="s">
        <v>4687</v>
      </c>
      <c r="D396" s="3">
        <v>24.58</v>
      </c>
      <c r="E396" s="3">
        <v>24.556899999999999</v>
      </c>
      <c r="F396" s="3" t="s">
        <v>7090</v>
      </c>
      <c r="G396" s="3" t="s">
        <v>11514</v>
      </c>
      <c r="H396" s="3" t="s">
        <v>9616</v>
      </c>
      <c r="I396" s="3">
        <v>0.1</v>
      </c>
      <c r="J396" s="6" t="s">
        <v>11515</v>
      </c>
      <c r="K396" s="4">
        <v>-0.1213924</v>
      </c>
      <c r="L396" s="4">
        <v>2.2598000000000002E-3</v>
      </c>
      <c r="M396" s="4">
        <v>4.0362458296666199</v>
      </c>
      <c r="N396" s="4">
        <v>2.1493101000000001</v>
      </c>
      <c r="O396" s="3">
        <v>11530309.126785699</v>
      </c>
      <c r="P396" s="3">
        <v>554490.33333333302</v>
      </c>
      <c r="Q396" s="15" t="s">
        <v>9673</v>
      </c>
      <c r="R396" s="3" t="s">
        <v>9674</v>
      </c>
      <c r="S396" s="4">
        <f t="shared" si="18"/>
        <v>9.4067247901809495E-2</v>
      </c>
      <c r="T396" s="3">
        <f t="shared" si="19"/>
        <v>0</v>
      </c>
      <c r="U396" s="3" t="str">
        <f t="shared" si="20"/>
        <v>IBDQ</v>
      </c>
      <c r="V396" s="3"/>
    </row>
    <row r="397" spans="1:22" hidden="1">
      <c r="A397" s="3" t="s">
        <v>1655</v>
      </c>
      <c r="B397" s="3" t="s">
        <v>1655</v>
      </c>
      <c r="C397" s="3" t="s">
        <v>15724</v>
      </c>
      <c r="D397" s="3">
        <v>20.234999999999999</v>
      </c>
      <c r="E397" s="3">
        <v>20.25</v>
      </c>
      <c r="F397" s="3" t="s">
        <v>7107</v>
      </c>
      <c r="G397" s="3" t="s">
        <v>11543</v>
      </c>
      <c r="H397" s="3" t="s">
        <v>9616</v>
      </c>
      <c r="I397" s="3">
        <v>0.2</v>
      </c>
      <c r="J397" s="6" t="s">
        <v>11544</v>
      </c>
      <c r="K397" s="4">
        <v>-0.186031</v>
      </c>
      <c r="L397" s="4">
        <v>-0.20920569999999999</v>
      </c>
      <c r="M397" s="4">
        <v>1.8179390864465199</v>
      </c>
      <c r="N397" s="4">
        <v>5.5325765000000002</v>
      </c>
      <c r="O397" s="3">
        <v>232371.526821429</v>
      </c>
      <c r="P397" s="3">
        <v>15643.733333333301</v>
      </c>
      <c r="Q397" s="15" t="s">
        <v>9673</v>
      </c>
      <c r="R397" s="3" t="s">
        <v>10254</v>
      </c>
      <c r="S397" s="4">
        <f t="shared" si="18"/>
        <v>-7.4074074074076873E-2</v>
      </c>
      <c r="T397" s="3">
        <f t="shared" si="19"/>
        <v>0</v>
      </c>
      <c r="U397" s="3" t="str">
        <f t="shared" si="20"/>
        <v>MBSD</v>
      </c>
      <c r="V397" s="3"/>
    </row>
    <row r="398" spans="1:22" hidden="1">
      <c r="A398" s="3" t="s">
        <v>1676</v>
      </c>
      <c r="B398" s="3" t="s">
        <v>1676</v>
      </c>
      <c r="C398" s="3" t="s">
        <v>4723</v>
      </c>
      <c r="D398" s="3">
        <v>18.5</v>
      </c>
      <c r="E398" s="3">
        <v>18.445399999999999</v>
      </c>
      <c r="F398" s="3" t="s">
        <v>7127</v>
      </c>
      <c r="G398" s="3" t="s">
        <v>11573</v>
      </c>
      <c r="H398" s="3" t="s">
        <v>9616</v>
      </c>
      <c r="I398" s="3">
        <v>0.39</v>
      </c>
      <c r="J398" s="6" t="s">
        <v>11574</v>
      </c>
      <c r="K398" s="4">
        <v>0.17669480000000001</v>
      </c>
      <c r="L398" s="4">
        <v>6.6830500000000001E-2</v>
      </c>
      <c r="M398" s="4">
        <v>8.8406201226566292</v>
      </c>
      <c r="N398" s="4">
        <v>6.0892520000000001</v>
      </c>
      <c r="O398" s="3">
        <v>2246685.67088571</v>
      </c>
      <c r="P398" s="3">
        <v>86601.766666666706</v>
      </c>
      <c r="Q398" s="15" t="s">
        <v>9673</v>
      </c>
      <c r="R398" s="3" t="s">
        <v>10273</v>
      </c>
      <c r="S398" s="4">
        <f t="shared" si="18"/>
        <v>0.29600876099190393</v>
      </c>
      <c r="T398" s="3">
        <f t="shared" si="19"/>
        <v>0</v>
      </c>
      <c r="U398" s="3" t="str">
        <f t="shared" si="20"/>
        <v>YLD</v>
      </c>
      <c r="V398" s="3"/>
    </row>
    <row r="399" spans="1:22" hidden="1">
      <c r="A399" s="3" t="s">
        <v>1678</v>
      </c>
      <c r="B399" s="3" t="s">
        <v>1678</v>
      </c>
      <c r="C399" s="3" t="s">
        <v>4724</v>
      </c>
      <c r="D399" s="3">
        <v>43.02</v>
      </c>
      <c r="E399" s="3">
        <v>42.999699999999997</v>
      </c>
      <c r="F399" s="3" t="s">
        <v>7128</v>
      </c>
      <c r="G399" s="3" t="s">
        <v>11576</v>
      </c>
      <c r="H399" s="3" t="s">
        <v>9616</v>
      </c>
      <c r="I399" s="3">
        <v>0.12</v>
      </c>
      <c r="J399" s="6" t="s">
        <v>9624</v>
      </c>
      <c r="K399" s="4">
        <v>-8.4293400000000004E-2</v>
      </c>
      <c r="L399" s="4">
        <v>0.1532829</v>
      </c>
      <c r="M399" s="4">
        <v>2.6276680705208801</v>
      </c>
      <c r="N399" s="4">
        <v>7.8587153000000001</v>
      </c>
      <c r="O399" s="3">
        <v>6149610.1610857202</v>
      </c>
      <c r="P399" s="3">
        <v>136547.20000000001</v>
      </c>
      <c r="Q399" s="15" t="s">
        <v>9673</v>
      </c>
      <c r="R399" s="3" t="s">
        <v>9674</v>
      </c>
      <c r="S399" s="4">
        <f t="shared" si="18"/>
        <v>4.7209631695118763E-2</v>
      </c>
      <c r="T399" s="3">
        <f t="shared" si="19"/>
        <v>0</v>
      </c>
      <c r="U399" s="3" t="str">
        <f t="shared" si="20"/>
        <v>AGGY</v>
      </c>
      <c r="V399" s="3"/>
    </row>
    <row r="400" spans="1:22" hidden="1">
      <c r="A400" s="3" t="s">
        <v>1696</v>
      </c>
      <c r="B400" s="3" t="s">
        <v>1696</v>
      </c>
      <c r="C400" s="3" t="s">
        <v>4742</v>
      </c>
      <c r="D400" s="3">
        <v>50.31</v>
      </c>
      <c r="E400" s="3">
        <v>50.32</v>
      </c>
      <c r="F400" s="3" t="s">
        <v>7146</v>
      </c>
      <c r="G400" s="3" t="s">
        <v>11606</v>
      </c>
      <c r="H400" s="3" t="s">
        <v>9616</v>
      </c>
      <c r="I400" s="3">
        <v>0.05</v>
      </c>
      <c r="J400" s="6" t="s">
        <v>11607</v>
      </c>
      <c r="K400" s="4">
        <v>-4.3672099999999998E-2</v>
      </c>
      <c r="L400" s="4">
        <v>-0.22394059999999999</v>
      </c>
      <c r="M400" s="4">
        <v>3.7633008101690701</v>
      </c>
      <c r="N400" s="4">
        <v>8.4450503999999995</v>
      </c>
      <c r="O400" s="3">
        <v>336942706.99714297</v>
      </c>
      <c r="P400" s="3">
        <v>9337085.2666666694</v>
      </c>
      <c r="Q400" s="15" t="s">
        <v>9673</v>
      </c>
      <c r="R400" s="3" t="s">
        <v>10362</v>
      </c>
      <c r="S400" s="4">
        <f t="shared" si="18"/>
        <v>-1.9872813990457094E-2</v>
      </c>
      <c r="T400" s="3">
        <f t="shared" si="19"/>
        <v>0</v>
      </c>
      <c r="U400" s="3" t="str">
        <f t="shared" si="20"/>
        <v>VTEB</v>
      </c>
      <c r="V400" s="3"/>
    </row>
    <row r="401" spans="1:22" hidden="1">
      <c r="A401" s="3" t="s">
        <v>1700</v>
      </c>
      <c r="B401" s="3" t="s">
        <v>1700</v>
      </c>
      <c r="C401" s="3" t="s">
        <v>4746</v>
      </c>
      <c r="D401" s="3">
        <v>24.33</v>
      </c>
      <c r="E401" s="3">
        <v>24.340800000000002</v>
      </c>
      <c r="F401" s="3" t="s">
        <v>7150</v>
      </c>
      <c r="G401" s="3" t="s">
        <v>11612</v>
      </c>
      <c r="H401" s="3" t="s">
        <v>9616</v>
      </c>
      <c r="I401" s="3">
        <v>0.1</v>
      </c>
      <c r="J401" s="6" t="s">
        <v>9624</v>
      </c>
      <c r="K401" s="4">
        <v>0.3337427</v>
      </c>
      <c r="L401" s="4">
        <v>0.1236587</v>
      </c>
      <c r="M401" s="4">
        <v>10.975930375308399</v>
      </c>
      <c r="N401" s="4">
        <v>5.6645583999999998</v>
      </c>
      <c r="O401" s="3">
        <v>438749.43890000001</v>
      </c>
      <c r="P401" s="3">
        <v>17543.133333333299</v>
      </c>
      <c r="Q401" s="15" t="s">
        <v>9673</v>
      </c>
      <c r="R401" s="3" t="s">
        <v>9674</v>
      </c>
      <c r="S401" s="4">
        <f t="shared" si="18"/>
        <v>-4.436994675607725E-2</v>
      </c>
      <c r="T401" s="3">
        <f t="shared" si="19"/>
        <v>0</v>
      </c>
      <c r="U401" s="3" t="str">
        <f t="shared" si="20"/>
        <v>IGBH</v>
      </c>
      <c r="V401" s="3"/>
    </row>
    <row r="402" spans="1:22" hidden="1">
      <c r="A402" s="3" t="s">
        <v>1709</v>
      </c>
      <c r="B402" s="3" t="s">
        <v>1709</v>
      </c>
      <c r="C402" s="3" t="s">
        <v>4755</v>
      </c>
      <c r="D402" s="3">
        <v>42.95</v>
      </c>
      <c r="E402" s="3">
        <v>42.92</v>
      </c>
      <c r="F402" s="3" t="s">
        <v>7159</v>
      </c>
      <c r="G402" s="3" t="s">
        <v>11628</v>
      </c>
      <c r="H402" s="3" t="s">
        <v>9616</v>
      </c>
      <c r="I402" s="3">
        <v>0.22</v>
      </c>
      <c r="J402" s="6" t="s">
        <v>9624</v>
      </c>
      <c r="K402" s="4">
        <v>-2.7679100000000002E-2</v>
      </c>
      <c r="L402" s="4">
        <v>-2.3175899999999999E-2</v>
      </c>
      <c r="M402" s="4">
        <v>1.5232306570021901</v>
      </c>
      <c r="N402" s="4">
        <v>17.804662</v>
      </c>
      <c r="O402" s="3">
        <v>137570.83747857099</v>
      </c>
      <c r="P402" s="3">
        <v>2398.8000000000002</v>
      </c>
      <c r="Q402" s="15" t="s">
        <v>9673</v>
      </c>
      <c r="R402" s="3" t="s">
        <v>9674</v>
      </c>
      <c r="S402" s="4">
        <f t="shared" si="18"/>
        <v>6.989748369058979E-2</v>
      </c>
      <c r="T402" s="3">
        <f t="shared" si="19"/>
        <v>0</v>
      </c>
      <c r="U402" s="3" t="str">
        <f t="shared" si="20"/>
        <v>LKOR</v>
      </c>
      <c r="V402" s="3"/>
    </row>
    <row r="403" spans="1:22" hidden="1">
      <c r="A403" s="3" t="s">
        <v>1716</v>
      </c>
      <c r="B403" s="3" t="s">
        <v>1716</v>
      </c>
      <c r="C403" s="3" t="s">
        <v>4762</v>
      </c>
      <c r="D403" s="3">
        <v>20.329999999999998</v>
      </c>
      <c r="E403" s="3">
        <v>20.309999999999999</v>
      </c>
      <c r="F403" s="3" t="s">
        <v>7166</v>
      </c>
      <c r="G403" s="3" t="s">
        <v>11638</v>
      </c>
      <c r="H403" s="3" t="s">
        <v>9616</v>
      </c>
      <c r="I403" s="3">
        <v>0.1</v>
      </c>
      <c r="J403" s="6" t="s">
        <v>11639</v>
      </c>
      <c r="K403" s="4">
        <v>-0.1159635</v>
      </c>
      <c r="L403" s="4">
        <v>5.5005000000000002E-3</v>
      </c>
      <c r="M403" s="4">
        <v>4.0157123265430696</v>
      </c>
      <c r="N403" s="4">
        <v>2.1404586000000001</v>
      </c>
      <c r="O403" s="3">
        <v>15757748.5313286</v>
      </c>
      <c r="P403" s="3">
        <v>860767.66666666698</v>
      </c>
      <c r="Q403" s="15" t="s">
        <v>9673</v>
      </c>
      <c r="R403" s="3" t="s">
        <v>9674</v>
      </c>
      <c r="S403" s="4">
        <f t="shared" si="18"/>
        <v>9.8473658296403616E-2</v>
      </c>
      <c r="T403" s="3">
        <f t="shared" si="19"/>
        <v>0</v>
      </c>
      <c r="U403" s="3" t="str">
        <f t="shared" si="20"/>
        <v>BSCP</v>
      </c>
      <c r="V403" s="3"/>
    </row>
    <row r="404" spans="1:22" hidden="1">
      <c r="A404" s="3" t="s">
        <v>1718</v>
      </c>
      <c r="B404" s="3" t="s">
        <v>1718</v>
      </c>
      <c r="C404" s="3" t="s">
        <v>4764</v>
      </c>
      <c r="D404" s="3">
        <v>23.53</v>
      </c>
      <c r="E404" s="3">
        <v>23.54</v>
      </c>
      <c r="F404" s="3" t="s">
        <v>7168</v>
      </c>
      <c r="G404" s="3" t="s">
        <v>11642</v>
      </c>
      <c r="H404" s="3" t="s">
        <v>9616</v>
      </c>
      <c r="I404" s="3">
        <v>0.42</v>
      </c>
      <c r="J404" s="6" t="s">
        <v>11643</v>
      </c>
      <c r="K404" s="4">
        <v>0.26822639999999998</v>
      </c>
      <c r="L404" s="4">
        <v>-0.120327</v>
      </c>
      <c r="M404" s="4">
        <v>5.4678122361356403</v>
      </c>
      <c r="N404" s="4">
        <v>1.000734</v>
      </c>
      <c r="O404" s="3">
        <v>3873548.3441571398</v>
      </c>
      <c r="P404" s="3">
        <v>144600.16666666701</v>
      </c>
      <c r="Q404" s="15" t="s">
        <v>9673</v>
      </c>
      <c r="R404" s="3" t="s">
        <v>10273</v>
      </c>
      <c r="S404" s="4">
        <f t="shared" si="18"/>
        <v>-4.2480883602370477E-2</v>
      </c>
      <c r="T404" s="3">
        <f t="shared" si="19"/>
        <v>0</v>
      </c>
      <c r="U404" s="3" t="str">
        <f t="shared" si="20"/>
        <v>BSJN</v>
      </c>
      <c r="V404" s="3"/>
    </row>
    <row r="405" spans="1:22" hidden="1">
      <c r="A405" s="3" t="s">
        <v>1725</v>
      </c>
      <c r="B405" s="3" t="s">
        <v>1725</v>
      </c>
      <c r="C405" s="3" t="s">
        <v>4771</v>
      </c>
      <c r="D405" s="3">
        <v>50.51</v>
      </c>
      <c r="E405" s="3">
        <v>50.4831</v>
      </c>
      <c r="F405" s="3" t="s">
        <v>7175</v>
      </c>
      <c r="G405" s="3" t="s">
        <v>11654</v>
      </c>
      <c r="H405" s="3" t="s">
        <v>9636</v>
      </c>
      <c r="I405" s="3">
        <v>7.0000000000000007E-2</v>
      </c>
      <c r="J405" s="6" t="s">
        <v>11655</v>
      </c>
      <c r="K405" s="4">
        <v>-0.1000175</v>
      </c>
      <c r="L405" s="4">
        <v>5.7657300000000002E-2</v>
      </c>
      <c r="M405" s="4">
        <v>3.7043938051817502</v>
      </c>
      <c r="N405" s="4">
        <v>4.9473485999999998</v>
      </c>
      <c r="O405" s="3">
        <v>23618930.866428599</v>
      </c>
      <c r="P405" s="3">
        <v>421562.03333333298</v>
      </c>
      <c r="Q405" s="15" t="s">
        <v>9673</v>
      </c>
      <c r="R405" s="3" t="s">
        <v>10369</v>
      </c>
      <c r="S405" s="4">
        <f t="shared" si="18"/>
        <v>5.3285158795711246E-2</v>
      </c>
      <c r="T405" s="3">
        <f t="shared" si="19"/>
        <v>0</v>
      </c>
      <c r="U405" s="3" t="str">
        <f t="shared" si="20"/>
        <v>IAGG</v>
      </c>
      <c r="V405" s="3"/>
    </row>
    <row r="406" spans="1:22" hidden="1">
      <c r="A406" s="3" t="s">
        <v>1746</v>
      </c>
      <c r="B406" s="3" t="s">
        <v>1746</v>
      </c>
      <c r="C406" s="3" t="s">
        <v>4792</v>
      </c>
      <c r="D406" s="3">
        <v>46.1</v>
      </c>
      <c r="E406" s="3">
        <v>46.1</v>
      </c>
      <c r="F406" s="3" t="s">
        <v>7194</v>
      </c>
      <c r="G406" s="3" t="s">
        <v>11689</v>
      </c>
      <c r="H406" s="3" t="s">
        <v>9616</v>
      </c>
      <c r="I406" s="3">
        <v>0.5</v>
      </c>
      <c r="J406" s="6" t="s">
        <v>9724</v>
      </c>
      <c r="K406" s="4">
        <v>-8.9852600000000005E-2</v>
      </c>
      <c r="L406" s="4">
        <v>-0.2153216</v>
      </c>
      <c r="M406" s="4">
        <v>1.93642303366097</v>
      </c>
      <c r="N406" s="4">
        <v>8.1100238000000004</v>
      </c>
      <c r="O406" s="3">
        <v>7238220.4778571399</v>
      </c>
      <c r="P406" s="3">
        <v>165396.36666666699</v>
      </c>
      <c r="Q406" s="15" t="s">
        <v>9673</v>
      </c>
      <c r="R406" s="3" t="s">
        <v>9725</v>
      </c>
      <c r="S406" s="4">
        <f t="shared" si="18"/>
        <v>0</v>
      </c>
      <c r="T406" s="3">
        <f t="shared" si="19"/>
        <v>0</v>
      </c>
      <c r="U406" s="3" t="str">
        <f t="shared" si="20"/>
        <v>GTO</v>
      </c>
      <c r="V406" s="3"/>
    </row>
    <row r="407" spans="1:22" hidden="1">
      <c r="A407" s="3" t="s">
        <v>1756</v>
      </c>
      <c r="B407" s="3" t="s">
        <v>1756</v>
      </c>
      <c r="C407" s="3" t="s">
        <v>4802</v>
      </c>
      <c r="D407" s="3">
        <v>18.050899999999999</v>
      </c>
      <c r="E407" s="3">
        <v>18.035699999999999</v>
      </c>
      <c r="F407" s="3" t="s">
        <v>7204</v>
      </c>
      <c r="G407" s="3" t="s">
        <v>11703</v>
      </c>
      <c r="H407" s="3" t="s">
        <v>9654</v>
      </c>
      <c r="I407" s="3">
        <v>0.59</v>
      </c>
      <c r="J407" s="6" t="s">
        <v>9624</v>
      </c>
      <c r="K407" s="4">
        <v>-0.55853370000000002</v>
      </c>
      <c r="L407" s="4">
        <v>-0.39647329999999997</v>
      </c>
      <c r="M407" s="4">
        <v>-10.020602348939599</v>
      </c>
      <c r="N407" s="4">
        <v>8.0343509999999991</v>
      </c>
      <c r="O407" s="3">
        <v>12160.485007142899</v>
      </c>
      <c r="P407" s="3">
        <v>2640.36666666667</v>
      </c>
      <c r="Q407" s="15" t="s">
        <v>9673</v>
      </c>
      <c r="R407" s="3" t="s">
        <v>10369</v>
      </c>
      <c r="S407" s="4">
        <f t="shared" si="18"/>
        <v>8.4277294477065501E-2</v>
      </c>
      <c r="T407" s="3">
        <f t="shared" si="19"/>
        <v>0</v>
      </c>
      <c r="U407" s="3" t="str">
        <f t="shared" si="20"/>
        <v>FAIL</v>
      </c>
      <c r="V407" s="3"/>
    </row>
    <row r="408" spans="1:22" hidden="1">
      <c r="A408" s="3" t="s">
        <v>1768</v>
      </c>
      <c r="B408" s="3" t="s">
        <v>1768</v>
      </c>
      <c r="C408" s="3" t="s">
        <v>4814</v>
      </c>
      <c r="D408" s="3">
        <v>46.62</v>
      </c>
      <c r="E408" s="3">
        <v>46.502899999999997</v>
      </c>
      <c r="F408" s="3" t="s">
        <v>7216</v>
      </c>
      <c r="G408" s="3" t="s">
        <v>11718</v>
      </c>
      <c r="H408" s="3" t="s">
        <v>9616</v>
      </c>
      <c r="I408" s="3">
        <v>0.46</v>
      </c>
      <c r="J408" s="6" t="s">
        <v>11719</v>
      </c>
      <c r="K408" s="4">
        <v>9.5085799999999998E-2</v>
      </c>
      <c r="L408" s="4">
        <v>9.2552400000000007E-2</v>
      </c>
      <c r="M408" s="4">
        <v>5.7612119925009297</v>
      </c>
      <c r="N408" s="4">
        <v>1.4468744</v>
      </c>
      <c r="O408" s="3">
        <v>1171200.0789071401</v>
      </c>
      <c r="P408" s="3">
        <v>25932.933333333302</v>
      </c>
      <c r="Q408" s="15" t="s">
        <v>9673</v>
      </c>
      <c r="R408" s="3" t="s">
        <v>9725</v>
      </c>
      <c r="S408" s="4">
        <f t="shared" si="18"/>
        <v>0.25181225256919604</v>
      </c>
      <c r="T408" s="3">
        <f t="shared" si="19"/>
        <v>0</v>
      </c>
      <c r="U408" s="3" t="str">
        <f t="shared" si="20"/>
        <v>STOT</v>
      </c>
      <c r="V408" s="3"/>
    </row>
    <row r="409" spans="1:22" hidden="1">
      <c r="A409" s="3" t="s">
        <v>1769</v>
      </c>
      <c r="B409" s="3" t="s">
        <v>1769</v>
      </c>
      <c r="C409" s="3" t="s">
        <v>4815</v>
      </c>
      <c r="D409" s="3">
        <v>41.094999999999999</v>
      </c>
      <c r="E409" s="3">
        <v>40.963999999999999</v>
      </c>
      <c r="F409" s="3" t="s">
        <v>7217</v>
      </c>
      <c r="G409" s="3" t="s">
        <v>11720</v>
      </c>
      <c r="H409" s="3" t="s">
        <v>9710</v>
      </c>
      <c r="I409" s="3">
        <v>0.66</v>
      </c>
      <c r="J409" s="6" t="s">
        <v>9624</v>
      </c>
      <c r="K409" s="4">
        <v>5.4204799999999997E-2</v>
      </c>
      <c r="L409" s="4">
        <v>0.22929620000000001</v>
      </c>
      <c r="M409" s="4">
        <v>6.2087247562914198</v>
      </c>
      <c r="N409" s="4">
        <v>7.1041381000000001</v>
      </c>
      <c r="O409" s="3">
        <v>224789.27321428599</v>
      </c>
      <c r="P409" s="3">
        <v>5993.1333333333296</v>
      </c>
      <c r="Q409" s="15" t="s">
        <v>9673</v>
      </c>
      <c r="R409" s="3" t="s">
        <v>10381</v>
      </c>
      <c r="S409" s="4">
        <f t="shared" si="18"/>
        <v>0.31979298896592184</v>
      </c>
      <c r="T409" s="3">
        <f t="shared" si="19"/>
        <v>0</v>
      </c>
      <c r="U409" s="3" t="str">
        <f t="shared" si="20"/>
        <v>EMTL</v>
      </c>
      <c r="V409" s="3"/>
    </row>
    <row r="410" spans="1:22" hidden="1">
      <c r="A410" s="3" t="s">
        <v>1775</v>
      </c>
      <c r="B410" s="3" t="s">
        <v>1775</v>
      </c>
      <c r="C410" s="3" t="s">
        <v>4821</v>
      </c>
      <c r="D410" s="3">
        <v>47.34</v>
      </c>
      <c r="E410" s="3">
        <v>47.324399999999997</v>
      </c>
      <c r="F410" s="3" t="s">
        <v>7223</v>
      </c>
      <c r="G410" s="3" t="s">
        <v>11733</v>
      </c>
      <c r="H410" s="3" t="s">
        <v>9616</v>
      </c>
      <c r="I410" s="3">
        <v>0.18</v>
      </c>
      <c r="J410" s="6" t="s">
        <v>9624</v>
      </c>
      <c r="K410" s="4">
        <v>-7.5516200000000006E-2</v>
      </c>
      <c r="L410" s="4">
        <v>-2.1169400000000001E-2</v>
      </c>
      <c r="M410" s="4">
        <v>4.0965070575912996</v>
      </c>
      <c r="N410" s="4">
        <v>3.4554547000000002</v>
      </c>
      <c r="O410" s="3">
        <v>86588.288014285703</v>
      </c>
      <c r="P410" s="3">
        <v>4339.2333333333299</v>
      </c>
      <c r="Q410" s="15" t="s">
        <v>9673</v>
      </c>
      <c r="R410" s="3" t="s">
        <v>9725</v>
      </c>
      <c r="S410" s="4">
        <f t="shared" si="18"/>
        <v>3.2963967847466163E-2</v>
      </c>
      <c r="T410" s="3">
        <f t="shared" si="19"/>
        <v>0</v>
      </c>
      <c r="U410" s="3" t="str">
        <f t="shared" si="20"/>
        <v>SFIG</v>
      </c>
      <c r="V410" s="3"/>
    </row>
    <row r="411" spans="1:22" hidden="1">
      <c r="A411" s="3" t="s">
        <v>1776</v>
      </c>
      <c r="B411" s="3" t="s">
        <v>1776</v>
      </c>
      <c r="C411" s="3" t="s">
        <v>4822</v>
      </c>
      <c r="D411" s="3">
        <v>43.759700000000002</v>
      </c>
      <c r="E411" s="3">
        <v>43.7592</v>
      </c>
      <c r="F411" s="3" t="s">
        <v>7224</v>
      </c>
      <c r="G411" s="3" t="s">
        <v>11734</v>
      </c>
      <c r="H411" s="3" t="s">
        <v>9616</v>
      </c>
      <c r="I411" s="3">
        <v>0.18</v>
      </c>
      <c r="J411" s="6" t="s">
        <v>9624</v>
      </c>
      <c r="K411" s="4">
        <v>-4.3062799999999998E-2</v>
      </c>
      <c r="L411" s="4">
        <v>-9.3917600000000004E-2</v>
      </c>
      <c r="M411" s="4">
        <v>3.0460385575668201</v>
      </c>
      <c r="N411" s="4">
        <v>9.5546887999999992</v>
      </c>
      <c r="O411" s="3">
        <v>59963.751892857101</v>
      </c>
      <c r="P411" s="3">
        <v>1646.3103448275899</v>
      </c>
      <c r="Q411" s="15" t="s">
        <v>9673</v>
      </c>
      <c r="R411" s="3" t="s">
        <v>9674</v>
      </c>
      <c r="S411" s="4">
        <f t="shared" si="18"/>
        <v>1.1426168668585974E-3</v>
      </c>
      <c r="T411" s="3">
        <f t="shared" si="19"/>
        <v>0</v>
      </c>
      <c r="U411" s="3" t="str">
        <f t="shared" si="20"/>
        <v>WFIG</v>
      </c>
      <c r="V411" s="3"/>
    </row>
    <row r="412" spans="1:22" hidden="1">
      <c r="A412" s="3" t="s">
        <v>1777</v>
      </c>
      <c r="B412" s="3" t="s">
        <v>1777</v>
      </c>
      <c r="C412" s="3" t="s">
        <v>4823</v>
      </c>
      <c r="D412" s="3">
        <v>44.39</v>
      </c>
      <c r="E412" s="3">
        <v>44.443199999999997</v>
      </c>
      <c r="F412" s="3" t="s">
        <v>7225</v>
      </c>
      <c r="G412" s="3" t="s">
        <v>11735</v>
      </c>
      <c r="H412" s="3" t="s">
        <v>9616</v>
      </c>
      <c r="I412" s="3">
        <v>0.38</v>
      </c>
      <c r="J412" s="6" t="s">
        <v>9624</v>
      </c>
      <c r="K412" s="4">
        <v>6.0667000000000004E-3</v>
      </c>
      <c r="L412" s="4">
        <v>-0.67064860000000004</v>
      </c>
      <c r="M412" s="4">
        <v>4.9388370218233799</v>
      </c>
      <c r="N412" s="4">
        <v>8.0005451999999995</v>
      </c>
      <c r="O412" s="3">
        <v>1117932.7083999999</v>
      </c>
      <c r="P412" s="3">
        <v>36906.933333333298</v>
      </c>
      <c r="Q412" s="15" t="s">
        <v>9673</v>
      </c>
      <c r="R412" s="3" t="s">
        <v>10273</v>
      </c>
      <c r="S412" s="4">
        <f t="shared" si="18"/>
        <v>-0.11970335169384023</v>
      </c>
      <c r="T412" s="3">
        <f t="shared" si="19"/>
        <v>0</v>
      </c>
      <c r="U412" s="3" t="str">
        <f t="shared" si="20"/>
        <v>WFHY</v>
      </c>
      <c r="V412" s="3"/>
    </row>
    <row r="413" spans="1:22" hidden="1">
      <c r="A413" s="3" t="s">
        <v>1783</v>
      </c>
      <c r="B413" s="3" t="s">
        <v>1783</v>
      </c>
      <c r="C413" s="3" t="s">
        <v>4829</v>
      </c>
      <c r="D413" s="3">
        <v>18.225899999999999</v>
      </c>
      <c r="E413" s="3">
        <v>18.223700000000001</v>
      </c>
      <c r="F413" s="3" t="s">
        <v>7231</v>
      </c>
      <c r="G413" s="3" t="s">
        <v>11744</v>
      </c>
      <c r="H413" s="3" t="s">
        <v>9616</v>
      </c>
      <c r="I413" s="3">
        <v>0.47</v>
      </c>
      <c r="J413" s="6" t="s">
        <v>11745</v>
      </c>
      <c r="K413" s="4">
        <v>-5.7856699999999997E-2</v>
      </c>
      <c r="L413" s="4">
        <v>-4.6288999999999997E-2</v>
      </c>
      <c r="M413" s="4">
        <v>3.0032902550609899</v>
      </c>
      <c r="N413" s="4">
        <v>19.392250600000001</v>
      </c>
      <c r="O413" s="3">
        <v>267024.02072857198</v>
      </c>
      <c r="P413" s="3">
        <v>15894.0333333333</v>
      </c>
      <c r="Q413" s="15" t="s">
        <v>9673</v>
      </c>
      <c r="R413" s="3" t="s">
        <v>11113</v>
      </c>
      <c r="S413" s="4">
        <f t="shared" si="18"/>
        <v>1.2072191706395657E-2</v>
      </c>
      <c r="T413" s="3">
        <f t="shared" si="19"/>
        <v>0</v>
      </c>
      <c r="U413" s="3" t="str">
        <f t="shared" si="20"/>
        <v>EPRF</v>
      </c>
      <c r="V413" s="3"/>
    </row>
    <row r="414" spans="1:22" hidden="1">
      <c r="A414" s="3" t="s">
        <v>1795</v>
      </c>
      <c r="B414" s="3" t="s">
        <v>1795</v>
      </c>
      <c r="C414" s="3" t="s">
        <v>4841</v>
      </c>
      <c r="D414" s="3">
        <v>44.54</v>
      </c>
      <c r="E414" s="3">
        <v>44.343600000000002</v>
      </c>
      <c r="F414" s="3" t="s">
        <v>7243</v>
      </c>
      <c r="G414" s="3" t="s">
        <v>11757</v>
      </c>
      <c r="H414" s="3" t="s">
        <v>9616</v>
      </c>
      <c r="I414" s="3">
        <v>0.35</v>
      </c>
      <c r="J414" s="6" t="s">
        <v>9624</v>
      </c>
      <c r="K414" s="4">
        <v>8.74191E-2</v>
      </c>
      <c r="L414" s="4">
        <v>-0.40400399999999997</v>
      </c>
      <c r="M414" s="4">
        <v>7.62899805952559</v>
      </c>
      <c r="N414" s="4">
        <v>7.4023626</v>
      </c>
      <c r="O414" s="3">
        <v>337664.757271429</v>
      </c>
      <c r="P414" s="3">
        <v>9160.0333333333292</v>
      </c>
      <c r="Q414" s="15" t="s">
        <v>9673</v>
      </c>
      <c r="R414" s="3" t="s">
        <v>10273</v>
      </c>
      <c r="S414" s="4">
        <f t="shared" si="18"/>
        <v>0.44290495133457142</v>
      </c>
      <c r="T414" s="3">
        <f t="shared" si="19"/>
        <v>1</v>
      </c>
      <c r="U414" s="3" t="str">
        <f t="shared" si="20"/>
        <v>HYXF</v>
      </c>
      <c r="V414" s="3"/>
    </row>
    <row r="415" spans="1:22" hidden="1">
      <c r="A415" s="3" t="s">
        <v>1797</v>
      </c>
      <c r="B415" s="3" t="s">
        <v>1797</v>
      </c>
      <c r="C415" s="3" t="s">
        <v>4843</v>
      </c>
      <c r="D415" s="3">
        <v>25.89</v>
      </c>
      <c r="E415" s="3">
        <v>25.790299999999998</v>
      </c>
      <c r="F415" s="3" t="s">
        <v>7245</v>
      </c>
      <c r="G415" s="3" t="s">
        <v>11759</v>
      </c>
      <c r="H415" s="3" t="s">
        <v>9616</v>
      </c>
      <c r="I415" s="3">
        <v>0.25</v>
      </c>
      <c r="J415" s="6" t="s">
        <v>11760</v>
      </c>
      <c r="K415" s="4">
        <v>0.1828188</v>
      </c>
      <c r="L415" s="4">
        <v>0.1947681</v>
      </c>
      <c r="M415" s="4">
        <v>10.3731664380607</v>
      </c>
      <c r="N415" s="4">
        <v>7.4603804</v>
      </c>
      <c r="O415" s="3">
        <v>15140470.072142901</v>
      </c>
      <c r="P415" s="3">
        <v>1067974.36666667</v>
      </c>
      <c r="Q415" s="15" t="s">
        <v>9673</v>
      </c>
      <c r="R415" s="3" t="s">
        <v>10273</v>
      </c>
      <c r="S415" s="4">
        <f t="shared" si="18"/>
        <v>0.38657945041353581</v>
      </c>
      <c r="T415" s="3">
        <f t="shared" si="19"/>
        <v>0</v>
      </c>
      <c r="U415" s="3" t="str">
        <f t="shared" si="20"/>
        <v>FALN</v>
      </c>
      <c r="V415" s="3"/>
    </row>
    <row r="416" spans="1:22" hidden="1">
      <c r="A416" s="3" t="s">
        <v>1799</v>
      </c>
      <c r="B416" s="3" t="s">
        <v>1799</v>
      </c>
      <c r="C416" s="3" t="s">
        <v>4845</v>
      </c>
      <c r="D416" s="3">
        <v>22.09</v>
      </c>
      <c r="E416" s="3">
        <v>22.087700000000002</v>
      </c>
      <c r="F416" s="3" t="s">
        <v>7247</v>
      </c>
      <c r="G416" s="3" t="s">
        <v>11762</v>
      </c>
      <c r="H416" s="3" t="s">
        <v>9654</v>
      </c>
      <c r="I416" s="3">
        <v>0.51</v>
      </c>
      <c r="J416" s="6" t="s">
        <v>9724</v>
      </c>
      <c r="K416" s="4">
        <v>-0.12746740000000001</v>
      </c>
      <c r="L416" s="4">
        <v>3.9134200000000001E-2</v>
      </c>
      <c r="M416" s="4">
        <v>2.3895327892718998</v>
      </c>
      <c r="N416" s="4">
        <v>6.2392437999999997</v>
      </c>
      <c r="O416" s="3">
        <v>60026.760364285699</v>
      </c>
      <c r="P416" s="3">
        <v>2362.4666666666699</v>
      </c>
      <c r="Q416" s="15" t="s">
        <v>9673</v>
      </c>
      <c r="R416" s="3" t="s">
        <v>10369</v>
      </c>
      <c r="S416" s="4">
        <f t="shared" si="18"/>
        <v>1.0413035309236327E-2</v>
      </c>
      <c r="T416" s="3">
        <f t="shared" si="19"/>
        <v>0</v>
      </c>
      <c r="U416" s="3" t="str">
        <f t="shared" si="20"/>
        <v>RFCI</v>
      </c>
      <c r="V416" s="3"/>
    </row>
    <row r="417" spans="1:22" hidden="1">
      <c r="A417" s="3" t="s">
        <v>1813</v>
      </c>
      <c r="B417" s="3" t="s">
        <v>1813</v>
      </c>
      <c r="C417" s="3" t="s">
        <v>4858</v>
      </c>
      <c r="D417" s="3">
        <v>99.86</v>
      </c>
      <c r="E417" s="3">
        <v>99.85</v>
      </c>
      <c r="F417" s="3" t="s">
        <v>7260</v>
      </c>
      <c r="G417" s="3" t="s">
        <v>11784</v>
      </c>
      <c r="H417" s="3" t="s">
        <v>9616</v>
      </c>
      <c r="I417" s="3">
        <v>0.12</v>
      </c>
      <c r="J417" s="6" t="s">
        <v>9624</v>
      </c>
      <c r="K417" s="4">
        <v>-0.14862130000000001</v>
      </c>
      <c r="L417" s="4">
        <v>-0.20518510000000001</v>
      </c>
      <c r="M417" s="4">
        <v>4.8285767431646098</v>
      </c>
      <c r="N417" s="4">
        <v>0.25399650000000001</v>
      </c>
      <c r="O417" s="3">
        <v>70955531.995714307</v>
      </c>
      <c r="P417" s="3">
        <v>874362.4</v>
      </c>
      <c r="Q417" s="15" t="s">
        <v>9673</v>
      </c>
      <c r="R417" s="3" t="s">
        <v>9676</v>
      </c>
      <c r="S417" s="4">
        <f t="shared" si="18"/>
        <v>1.0015022533805826E-2</v>
      </c>
      <c r="T417" s="3">
        <f t="shared" si="19"/>
        <v>0</v>
      </c>
      <c r="U417" s="3" t="str">
        <f t="shared" si="20"/>
        <v>GBIL</v>
      </c>
      <c r="V417" s="3"/>
    </row>
    <row r="418" spans="1:22" hidden="1">
      <c r="A418" s="3" t="s">
        <v>1817</v>
      </c>
      <c r="B418" s="3" t="s">
        <v>1817</v>
      </c>
      <c r="C418" s="3" t="s">
        <v>4862</v>
      </c>
      <c r="D418" s="3">
        <v>22.66</v>
      </c>
      <c r="E418" s="3">
        <v>22.62</v>
      </c>
      <c r="F418" s="3" t="s">
        <v>7264</v>
      </c>
      <c r="G418" s="3" t="s">
        <v>11791</v>
      </c>
      <c r="H418" s="3" t="s">
        <v>9616</v>
      </c>
      <c r="I418" s="3">
        <v>0.42</v>
      </c>
      <c r="J418" s="6" t="s">
        <v>11792</v>
      </c>
      <c r="K418" s="4">
        <v>0.33657819999999999</v>
      </c>
      <c r="L418" s="4">
        <v>-4.5430100000000001E-2</v>
      </c>
      <c r="M418" s="4">
        <v>7.7476559973727896</v>
      </c>
      <c r="N418" s="4">
        <v>2.3472495000000002</v>
      </c>
      <c r="O418" s="3">
        <v>3754398.0892857099</v>
      </c>
      <c r="P418" s="3">
        <v>188081.6</v>
      </c>
      <c r="Q418" s="15" t="s">
        <v>9673</v>
      </c>
      <c r="R418" s="3" t="s">
        <v>10273</v>
      </c>
      <c r="S418" s="4">
        <f t="shared" si="18"/>
        <v>0.17683465959327649</v>
      </c>
      <c r="T418" s="3">
        <f t="shared" si="19"/>
        <v>0</v>
      </c>
      <c r="U418" s="3" t="str">
        <f t="shared" si="20"/>
        <v>BSJO</v>
      </c>
      <c r="V418" s="3"/>
    </row>
    <row r="419" spans="1:22" hidden="1">
      <c r="A419" s="3" t="s">
        <v>1824</v>
      </c>
      <c r="B419" s="3" t="s">
        <v>1824</v>
      </c>
      <c r="C419" s="3" t="s">
        <v>4869</v>
      </c>
      <c r="D419" s="3">
        <v>20.597799999999999</v>
      </c>
      <c r="E419" s="3">
        <v>20.552399999999999</v>
      </c>
      <c r="F419" s="3" t="s">
        <v>7271</v>
      </c>
      <c r="G419" s="3" t="s">
        <v>11799</v>
      </c>
      <c r="H419" s="3" t="s">
        <v>9616</v>
      </c>
      <c r="I419" s="3">
        <v>0.21</v>
      </c>
      <c r="J419" s="6" t="s">
        <v>11800</v>
      </c>
      <c r="K419" s="4">
        <v>-8.6123199999999997E-2</v>
      </c>
      <c r="L419" s="4">
        <v>0.27480529999999997</v>
      </c>
      <c r="M419" s="4">
        <v>2.7566209160583899</v>
      </c>
      <c r="N419" s="4">
        <v>7.9207641000000004</v>
      </c>
      <c r="O419" s="3">
        <v>106420.51265</v>
      </c>
      <c r="P419" s="3">
        <v>5560.1666666666697</v>
      </c>
      <c r="Q419" s="15" t="s">
        <v>9673</v>
      </c>
      <c r="R419" s="3" t="s">
        <v>9725</v>
      </c>
      <c r="S419" s="4">
        <f t="shared" si="18"/>
        <v>0.2208987758120744</v>
      </c>
      <c r="T419" s="3">
        <f t="shared" si="19"/>
        <v>0</v>
      </c>
      <c r="U419" s="3" t="str">
        <f t="shared" si="20"/>
        <v>NUAG</v>
      </c>
      <c r="V419" s="3"/>
    </row>
    <row r="420" spans="1:22" hidden="1">
      <c r="A420" s="3" t="s">
        <v>1825</v>
      </c>
      <c r="B420" s="3" t="s">
        <v>1825</v>
      </c>
      <c r="C420" s="3" t="s">
        <v>4870</v>
      </c>
      <c r="D420" s="3">
        <v>19.079999999999998</v>
      </c>
      <c r="E420" s="3">
        <v>19.07</v>
      </c>
      <c r="F420" s="3" t="s">
        <v>7272</v>
      </c>
      <c r="G420" s="3" t="s">
        <v>11801</v>
      </c>
      <c r="H420" s="3" t="s">
        <v>9616</v>
      </c>
      <c r="I420" s="3">
        <v>0.1</v>
      </c>
      <c r="J420" s="6" t="s">
        <v>11802</v>
      </c>
      <c r="K420" s="4">
        <v>-6.3841999999999996E-2</v>
      </c>
      <c r="L420" s="4">
        <v>1.40447E-2</v>
      </c>
      <c r="M420" s="4">
        <v>3.8303575935473502</v>
      </c>
      <c r="N420" s="4">
        <v>3.7016103</v>
      </c>
      <c r="O420" s="3">
        <v>12680798.3657143</v>
      </c>
      <c r="P420" s="3">
        <v>618325.63333333295</v>
      </c>
      <c r="Q420" s="15" t="s">
        <v>9673</v>
      </c>
      <c r="R420" s="3" t="s">
        <v>9674</v>
      </c>
      <c r="S420" s="4">
        <f t="shared" si="18"/>
        <v>5.2438384897734718E-2</v>
      </c>
      <c r="T420" s="3">
        <f t="shared" si="19"/>
        <v>0</v>
      </c>
      <c r="U420" s="3" t="str">
        <f t="shared" si="20"/>
        <v>BSCQ</v>
      </c>
      <c r="V420" s="3"/>
    </row>
    <row r="421" spans="1:22" hidden="1">
      <c r="A421" s="3" t="s">
        <v>1826</v>
      </c>
      <c r="B421" s="3" t="s">
        <v>1826</v>
      </c>
      <c r="C421" s="3" t="s">
        <v>4871</v>
      </c>
      <c r="D421" s="3">
        <v>45.03</v>
      </c>
      <c r="E421" s="3">
        <v>44.85</v>
      </c>
      <c r="F421" s="3" t="s">
        <v>7273</v>
      </c>
      <c r="G421" s="3" t="s">
        <v>11803</v>
      </c>
      <c r="H421" s="3" t="s">
        <v>9616</v>
      </c>
      <c r="I421" s="3">
        <v>0.23</v>
      </c>
      <c r="J421" s="6" t="s">
        <v>11123</v>
      </c>
      <c r="K421" s="4">
        <v>0.1124246</v>
      </c>
      <c r="L421" s="4">
        <v>-0.48527690000000001</v>
      </c>
      <c r="M421" s="4">
        <v>7.7981401119808096</v>
      </c>
      <c r="N421" s="4">
        <v>6.9023149000000004</v>
      </c>
      <c r="O421" s="3">
        <v>2932969.7642857102</v>
      </c>
      <c r="P421" s="3">
        <v>83779.866666666698</v>
      </c>
      <c r="Q421" s="15" t="s">
        <v>9673</v>
      </c>
      <c r="R421" s="3" t="s">
        <v>10273</v>
      </c>
      <c r="S421" s="4">
        <f t="shared" si="18"/>
        <v>0.40133779264213981</v>
      </c>
      <c r="T421" s="3">
        <f t="shared" si="19"/>
        <v>0</v>
      </c>
      <c r="U421" s="3" t="str">
        <f t="shared" si="20"/>
        <v>BBHY</v>
      </c>
      <c r="V421" s="3"/>
    </row>
    <row r="422" spans="1:22" hidden="1">
      <c r="A422" s="3" t="s">
        <v>1828</v>
      </c>
      <c r="B422" s="3" t="s">
        <v>1828</v>
      </c>
      <c r="C422" s="3" t="s">
        <v>4873</v>
      </c>
      <c r="D422" s="3">
        <v>23.63</v>
      </c>
      <c r="E422" s="3">
        <v>23.5947</v>
      </c>
      <c r="F422" s="3" t="s">
        <v>7275</v>
      </c>
      <c r="G422" s="3" t="s">
        <v>11806</v>
      </c>
      <c r="H422" s="3" t="s">
        <v>9616</v>
      </c>
      <c r="I422" s="3">
        <v>0.1</v>
      </c>
      <c r="J422" s="6" t="s">
        <v>11807</v>
      </c>
      <c r="K422" s="4">
        <v>-6.9154300000000002E-2</v>
      </c>
      <c r="L422" s="4">
        <v>5.3934999999999999E-3</v>
      </c>
      <c r="M422" s="4">
        <v>3.6858306220798802</v>
      </c>
      <c r="N422" s="4">
        <v>3.7025093999999998</v>
      </c>
      <c r="O422" s="3">
        <v>17695033.957857098</v>
      </c>
      <c r="P422" s="3">
        <v>650362.433333333</v>
      </c>
      <c r="Q422" s="15" t="s">
        <v>9673</v>
      </c>
      <c r="R422" s="3" t="s">
        <v>9674</v>
      </c>
      <c r="S422" s="4">
        <f t="shared" si="18"/>
        <v>0.14960987001317858</v>
      </c>
      <c r="T422" s="3">
        <f t="shared" si="19"/>
        <v>0</v>
      </c>
      <c r="U422" s="3" t="str">
        <f t="shared" si="20"/>
        <v>IBDR</v>
      </c>
      <c r="V422" s="3"/>
    </row>
    <row r="423" spans="1:22" hidden="1">
      <c r="A423" s="3" t="s">
        <v>1835</v>
      </c>
      <c r="B423" s="3" t="s">
        <v>1835</v>
      </c>
      <c r="C423" s="3" t="s">
        <v>4880</v>
      </c>
      <c r="D423" s="3">
        <v>25</v>
      </c>
      <c r="E423" s="3">
        <v>24.98</v>
      </c>
      <c r="F423" s="3" t="s">
        <v>7282</v>
      </c>
      <c r="G423" s="3" t="s">
        <v>11817</v>
      </c>
      <c r="H423" s="3" t="s">
        <v>9616</v>
      </c>
      <c r="I423" s="3">
        <v>0.3</v>
      </c>
      <c r="J423" s="6" t="s">
        <v>9624</v>
      </c>
      <c r="K423" s="4">
        <v>0.55792969999999997</v>
      </c>
      <c r="L423" s="4">
        <v>0.54144700000000001</v>
      </c>
      <c r="M423" s="4">
        <v>7.4249656997524403</v>
      </c>
      <c r="N423" s="4">
        <v>1.1589902999999999</v>
      </c>
      <c r="O423" s="3">
        <v>6202392.06028572</v>
      </c>
      <c r="P423" s="3">
        <v>201540.66666666701</v>
      </c>
      <c r="Q423" s="15" t="s">
        <v>9673</v>
      </c>
      <c r="R423" s="3" t="s">
        <v>10270</v>
      </c>
      <c r="S423" s="4">
        <f t="shared" si="18"/>
        <v>8.0064051240991085E-2</v>
      </c>
      <c r="T423" s="3">
        <f t="shared" si="19"/>
        <v>0</v>
      </c>
      <c r="U423" s="3" t="str">
        <f t="shared" si="20"/>
        <v>VRIG</v>
      </c>
      <c r="V423" s="3"/>
    </row>
    <row r="424" spans="1:22" hidden="1">
      <c r="A424" s="3" t="s">
        <v>1839</v>
      </c>
      <c r="B424" s="3" t="s">
        <v>1839</v>
      </c>
      <c r="C424" s="3" t="s">
        <v>4884</v>
      </c>
      <c r="D424" s="3">
        <v>16.600000000000001</v>
      </c>
      <c r="E424" s="3">
        <v>16.63</v>
      </c>
      <c r="F424" s="3" t="s">
        <v>7286</v>
      </c>
      <c r="G424" s="3" t="s">
        <v>11822</v>
      </c>
      <c r="H424" s="3" t="s">
        <v>9616</v>
      </c>
      <c r="I424" s="3">
        <v>0.63</v>
      </c>
      <c r="J424" s="6" t="s">
        <v>11823</v>
      </c>
      <c r="K424" s="4">
        <v>-1.8906800000000001E-2</v>
      </c>
      <c r="L424" s="4">
        <v>8.5894300000000007E-2</v>
      </c>
      <c r="M424" s="4">
        <v>5.2921803032098396</v>
      </c>
      <c r="N424" s="4">
        <v>9.5403359999999999</v>
      </c>
      <c r="O424" s="3">
        <v>97842.0842857143</v>
      </c>
      <c r="P424" s="3">
        <v>8433.8333333333303</v>
      </c>
      <c r="Q424" s="15" t="s">
        <v>9673</v>
      </c>
      <c r="R424" s="3" t="s">
        <v>10566</v>
      </c>
      <c r="S424" s="4">
        <f t="shared" si="18"/>
        <v>-0.1803968731208514</v>
      </c>
      <c r="T424" s="3">
        <f t="shared" si="19"/>
        <v>0</v>
      </c>
      <c r="U424" s="3" t="str">
        <f t="shared" si="20"/>
        <v>MFLX</v>
      </c>
      <c r="V424" s="3"/>
    </row>
    <row r="425" spans="1:22" hidden="1">
      <c r="A425" s="3" t="s">
        <v>1841</v>
      </c>
      <c r="B425" s="3" t="s">
        <v>1841</v>
      </c>
      <c r="C425" s="3" t="s">
        <v>4886</v>
      </c>
      <c r="D425" s="3">
        <v>21.1</v>
      </c>
      <c r="E425" s="3">
        <v>21.09</v>
      </c>
      <c r="F425" s="3" t="s">
        <v>7288</v>
      </c>
      <c r="G425" s="3" t="s">
        <v>11825</v>
      </c>
      <c r="H425" s="3" t="s">
        <v>9616</v>
      </c>
      <c r="I425" s="3">
        <v>0.35</v>
      </c>
      <c r="J425" s="6" t="s">
        <v>10898</v>
      </c>
      <c r="K425" s="4">
        <v>-5.4954500000000003E-2</v>
      </c>
      <c r="L425" s="4">
        <v>-7.6659900000000003E-2</v>
      </c>
      <c r="M425" s="4">
        <v>2.4098056514061401</v>
      </c>
      <c r="N425" s="4">
        <v>9.3141350999999997</v>
      </c>
      <c r="O425" s="3">
        <v>1318558.1300285701</v>
      </c>
      <c r="P425" s="3">
        <v>67392.2</v>
      </c>
      <c r="Q425" s="15" t="s">
        <v>9673</v>
      </c>
      <c r="R425" s="3" t="s">
        <v>9674</v>
      </c>
      <c r="S425" s="4">
        <f t="shared" si="18"/>
        <v>4.7415836889528509E-2</v>
      </c>
      <c r="T425" s="3">
        <f t="shared" si="19"/>
        <v>0</v>
      </c>
      <c r="U425" s="3" t="str">
        <f t="shared" si="20"/>
        <v>FLCO</v>
      </c>
      <c r="V425" s="3"/>
    </row>
    <row r="426" spans="1:22" hidden="1">
      <c r="A426" s="3" t="s">
        <v>1852</v>
      </c>
      <c r="B426" s="3" t="s">
        <v>1852</v>
      </c>
      <c r="C426" s="3" t="s">
        <v>4897</v>
      </c>
      <c r="D426" s="3">
        <v>42.35</v>
      </c>
      <c r="E426" s="3">
        <v>42.325200000000002</v>
      </c>
      <c r="F426" s="3" t="s">
        <v>7299</v>
      </c>
      <c r="G426" s="3" t="s">
        <v>11841</v>
      </c>
      <c r="H426" s="3" t="s">
        <v>9616</v>
      </c>
      <c r="I426" s="3">
        <v>0.05</v>
      </c>
      <c r="J426" s="6" t="s">
        <v>9624</v>
      </c>
      <c r="K426" s="4">
        <v>-0.1233157</v>
      </c>
      <c r="L426" s="4">
        <v>-0.1696993</v>
      </c>
      <c r="M426" s="4">
        <v>1.66025547925404</v>
      </c>
      <c r="N426" s="4">
        <v>8.4402454999999996</v>
      </c>
      <c r="O426" s="3">
        <v>773716.75504285702</v>
      </c>
      <c r="P426" s="3">
        <v>44242.966666666704</v>
      </c>
      <c r="Q426" s="15" t="s">
        <v>9673</v>
      </c>
      <c r="R426" s="3" t="s">
        <v>9725</v>
      </c>
      <c r="S426" s="4">
        <f t="shared" si="18"/>
        <v>5.8593934582704968E-2</v>
      </c>
      <c r="T426" s="3">
        <f t="shared" si="19"/>
        <v>0</v>
      </c>
      <c r="U426" s="3" t="str">
        <f t="shared" si="20"/>
        <v>IMTB</v>
      </c>
      <c r="V426" s="3"/>
    </row>
    <row r="427" spans="1:22" hidden="1">
      <c r="A427" s="3" t="s">
        <v>1854</v>
      </c>
      <c r="B427" s="3" t="s">
        <v>1854</v>
      </c>
      <c r="C427" s="3" t="s">
        <v>4899</v>
      </c>
      <c r="D427" s="3">
        <v>48.17</v>
      </c>
      <c r="E427" s="3">
        <v>48.18</v>
      </c>
      <c r="F427" s="3" t="s">
        <v>7301</v>
      </c>
      <c r="G427" s="3" t="s">
        <v>11843</v>
      </c>
      <c r="H427" s="3" t="s">
        <v>9616</v>
      </c>
      <c r="I427" s="3">
        <v>0.23</v>
      </c>
      <c r="J427" s="6" t="s">
        <v>10646</v>
      </c>
      <c r="K427" s="4">
        <v>0.1991637</v>
      </c>
      <c r="L427" s="4">
        <v>0.19472500000000001</v>
      </c>
      <c r="M427" s="4">
        <v>5.6194128989407401</v>
      </c>
      <c r="N427" s="4">
        <v>0.82663089999999995</v>
      </c>
      <c r="O427" s="3">
        <v>17674401.887857102</v>
      </c>
      <c r="P427" s="3">
        <v>455741.2</v>
      </c>
      <c r="Q427" s="15" t="s">
        <v>9673</v>
      </c>
      <c r="R427" s="3" t="s">
        <v>10270</v>
      </c>
      <c r="S427" s="4">
        <f t="shared" si="18"/>
        <v>-2.0755500207550875E-2</v>
      </c>
      <c r="T427" s="3">
        <f t="shared" si="19"/>
        <v>0</v>
      </c>
      <c r="U427" s="3" t="str">
        <f t="shared" si="20"/>
        <v>VNLA</v>
      </c>
      <c r="V427" s="3"/>
    </row>
    <row r="428" spans="1:22" hidden="1">
      <c r="A428" s="3" t="s">
        <v>1856</v>
      </c>
      <c r="B428" s="3" t="s">
        <v>1856</v>
      </c>
      <c r="C428" s="3" t="s">
        <v>4901</v>
      </c>
      <c r="D428" s="3">
        <v>21.855</v>
      </c>
      <c r="E428" s="3">
        <v>21.85</v>
      </c>
      <c r="F428" s="3" t="s">
        <v>7303</v>
      </c>
      <c r="G428" s="3" t="s">
        <v>11846</v>
      </c>
      <c r="H428" s="3" t="s">
        <v>9616</v>
      </c>
      <c r="I428" s="3">
        <v>0.22</v>
      </c>
      <c r="J428" s="6" t="s">
        <v>9724</v>
      </c>
      <c r="K428" s="4">
        <v>-0.14810899999999999</v>
      </c>
      <c r="L428" s="4">
        <v>-0.2169625</v>
      </c>
      <c r="M428" s="4">
        <v>0.88988946508849998</v>
      </c>
      <c r="N428" s="4">
        <v>8.0074156999999992</v>
      </c>
      <c r="O428" s="3">
        <v>804640.21909285698</v>
      </c>
      <c r="P428" s="3">
        <v>28314.0333333333</v>
      </c>
      <c r="Q428" s="15" t="s">
        <v>9673</v>
      </c>
      <c r="R428" s="3" t="s">
        <v>9725</v>
      </c>
      <c r="S428" s="4">
        <f t="shared" si="18"/>
        <v>2.2883295194503453E-2</v>
      </c>
      <c r="T428" s="3">
        <f t="shared" si="19"/>
        <v>0</v>
      </c>
      <c r="U428" s="3" t="str">
        <f t="shared" si="20"/>
        <v>BNDC</v>
      </c>
      <c r="V428" s="3"/>
    </row>
    <row r="429" spans="1:22" hidden="1">
      <c r="A429" s="3" t="s">
        <v>15924</v>
      </c>
      <c r="B429" s="3" t="s">
        <v>15924</v>
      </c>
      <c r="C429" s="3" t="s">
        <v>16196</v>
      </c>
      <c r="D429" s="3">
        <v>21.195</v>
      </c>
      <c r="E429" s="3">
        <v>21.248999999999999</v>
      </c>
      <c r="F429" s="3" t="s">
        <v>16212</v>
      </c>
      <c r="G429" s="3" t="s">
        <v>11851</v>
      </c>
      <c r="H429" s="3" t="s">
        <v>9616</v>
      </c>
      <c r="I429" s="3">
        <v>0.49</v>
      </c>
      <c r="J429" s="6" t="s">
        <v>11852</v>
      </c>
      <c r="K429" s="4">
        <v>0.14165549999999999</v>
      </c>
      <c r="L429" s="4">
        <v>-3.74308E-2</v>
      </c>
      <c r="M429" s="4">
        <v>8.6813998413035396</v>
      </c>
      <c r="N429" s="4">
        <v>6.8394636999999996</v>
      </c>
      <c r="O429" s="3">
        <v>7664.3523999999998</v>
      </c>
      <c r="P429" s="3">
        <v>298.03448275862098</v>
      </c>
      <c r="Q429" s="15" t="s">
        <v>9673</v>
      </c>
      <c r="R429" s="3" t="s">
        <v>10273</v>
      </c>
      <c r="S429" s="4">
        <f t="shared" si="18"/>
        <v>-0.25412960609910351</v>
      </c>
      <c r="T429" s="3">
        <f t="shared" si="19"/>
        <v>0</v>
      </c>
      <c r="U429" s="3" t="str">
        <f t="shared" si="20"/>
        <v>VSHY</v>
      </c>
      <c r="V429" s="3"/>
    </row>
    <row r="430" spans="1:22" hidden="1">
      <c r="A430" s="3" t="s">
        <v>1859</v>
      </c>
      <c r="B430" s="3" t="s">
        <v>1859</v>
      </c>
      <c r="C430" s="3" t="s">
        <v>4904</v>
      </c>
      <c r="D430" s="3">
        <v>34.83</v>
      </c>
      <c r="E430" s="3">
        <v>34.756999999999998</v>
      </c>
      <c r="F430" s="3" t="s">
        <v>7306</v>
      </c>
      <c r="G430" s="3" t="s">
        <v>11853</v>
      </c>
      <c r="H430" s="3" t="s">
        <v>9616</v>
      </c>
      <c r="I430" s="3">
        <v>0.15</v>
      </c>
      <c r="J430" s="6" t="s">
        <v>11854</v>
      </c>
      <c r="K430" s="4">
        <v>0.1117131</v>
      </c>
      <c r="L430" s="4">
        <v>-0.37730019999999997</v>
      </c>
      <c r="M430" s="4">
        <v>7.6994610672710602</v>
      </c>
      <c r="N430" s="4">
        <v>6.9818768000000002</v>
      </c>
      <c r="O430" s="3">
        <v>88104019.442142904</v>
      </c>
      <c r="P430" s="3">
        <v>3013233.8</v>
      </c>
      <c r="Q430" s="15" t="s">
        <v>9673</v>
      </c>
      <c r="R430" s="3" t="s">
        <v>10273</v>
      </c>
      <c r="S430" s="4">
        <f t="shared" si="18"/>
        <v>0.21002963431826799</v>
      </c>
      <c r="T430" s="3">
        <f t="shared" si="19"/>
        <v>0</v>
      </c>
      <c r="U430" s="3" t="str">
        <f t="shared" si="20"/>
        <v>HYLB</v>
      </c>
      <c r="V430" s="3"/>
    </row>
    <row r="431" spans="1:22" hidden="1">
      <c r="A431" s="3" t="s">
        <v>15925</v>
      </c>
      <c r="B431" s="3" t="s">
        <v>15925</v>
      </c>
      <c r="C431" s="3" t="s">
        <v>16197</v>
      </c>
      <c r="D431" s="3">
        <v>105.71</v>
      </c>
      <c r="E431" s="3">
        <v>105.68</v>
      </c>
      <c r="F431" s="3" t="s">
        <v>16213</v>
      </c>
      <c r="G431" s="3" t="s">
        <v>11875</v>
      </c>
      <c r="H431" s="3" t="s">
        <v>9616</v>
      </c>
      <c r="I431" s="3">
        <v>0.08</v>
      </c>
      <c r="J431" s="6" t="s">
        <v>11876</v>
      </c>
      <c r="K431" s="4">
        <v>-0.1156746</v>
      </c>
      <c r="L431" s="4">
        <v>-0.16468140000000001</v>
      </c>
      <c r="M431" s="4">
        <v>4.8571952563891196</v>
      </c>
      <c r="N431" s="4">
        <v>0.27856219999999998</v>
      </c>
      <c r="O431" s="3">
        <v>16904008.8825</v>
      </c>
      <c r="P431" s="3">
        <v>142860.36666666699</v>
      </c>
      <c r="Q431" s="15" t="s">
        <v>9673</v>
      </c>
      <c r="R431" s="3" t="s">
        <v>9676</v>
      </c>
      <c r="S431" s="4">
        <f t="shared" si="18"/>
        <v>2.8387585162743117E-2</v>
      </c>
      <c r="T431" s="3">
        <f t="shared" si="19"/>
        <v>0</v>
      </c>
      <c r="U431" s="3" t="str">
        <f t="shared" si="20"/>
        <v>TBLL</v>
      </c>
      <c r="V431" s="3"/>
    </row>
    <row r="432" spans="1:22" hidden="1">
      <c r="A432" s="3" t="s">
        <v>1875</v>
      </c>
      <c r="B432" s="3" t="s">
        <v>1875</v>
      </c>
      <c r="C432" s="3" t="s">
        <v>4920</v>
      </c>
      <c r="D432" s="3">
        <v>43.41</v>
      </c>
      <c r="E432" s="3">
        <v>43.3</v>
      </c>
      <c r="F432" s="3" t="s">
        <v>7322</v>
      </c>
      <c r="G432" s="3" t="s">
        <v>11882</v>
      </c>
      <c r="H432" s="3" t="s">
        <v>9616</v>
      </c>
      <c r="I432" s="3">
        <v>0.62</v>
      </c>
      <c r="J432" s="6" t="s">
        <v>9724</v>
      </c>
      <c r="K432" s="4">
        <v>-0.1321283</v>
      </c>
      <c r="L432" s="4">
        <v>-6.2364200000000002E-2</v>
      </c>
      <c r="M432" s="4">
        <v>1.4401312966501301</v>
      </c>
      <c r="N432" s="4">
        <v>8.6509190999999994</v>
      </c>
      <c r="O432" s="3">
        <v>34682519.443214297</v>
      </c>
      <c r="P432" s="3">
        <v>842090.03333333298</v>
      </c>
      <c r="Q432" s="15" t="s">
        <v>9673</v>
      </c>
      <c r="R432" s="3" t="s">
        <v>10571</v>
      </c>
      <c r="S432" s="4">
        <f t="shared" si="18"/>
        <v>0.25404157043879777</v>
      </c>
      <c r="T432" s="3">
        <f t="shared" si="19"/>
        <v>0</v>
      </c>
      <c r="U432" s="3" t="str">
        <f t="shared" si="20"/>
        <v>FIXD</v>
      </c>
      <c r="V432" s="3"/>
    </row>
    <row r="433" spans="1:22" hidden="1">
      <c r="A433" s="3" t="s">
        <v>1880</v>
      </c>
      <c r="B433" s="3" t="s">
        <v>1880</v>
      </c>
      <c r="C433" s="3" t="s">
        <v>4924</v>
      </c>
      <c r="D433" s="3">
        <v>23.289000000000001</v>
      </c>
      <c r="E433" s="3">
        <v>23.290099999999999</v>
      </c>
      <c r="F433" s="3" t="s">
        <v>7326</v>
      </c>
      <c r="G433" s="3" t="s">
        <v>11889</v>
      </c>
      <c r="H433" s="3" t="s">
        <v>9654</v>
      </c>
      <c r="I433" s="3">
        <v>0.2</v>
      </c>
      <c r="J433" s="6" t="s">
        <v>11890</v>
      </c>
      <c r="K433" s="4">
        <v>-5.9861400000000002E-2</v>
      </c>
      <c r="L433" s="4">
        <v>-0.111885</v>
      </c>
      <c r="M433" s="4">
        <v>3.4389229787304298</v>
      </c>
      <c r="N433" s="4">
        <v>6.0604524</v>
      </c>
      <c r="O433" s="3">
        <v>347295.22391428601</v>
      </c>
      <c r="P433" s="3">
        <v>14233.1</v>
      </c>
      <c r="Q433" s="15" t="s">
        <v>9673</v>
      </c>
      <c r="R433" s="3" t="s">
        <v>10369</v>
      </c>
      <c r="S433" s="4">
        <f t="shared" si="18"/>
        <v>-4.723036826795232E-3</v>
      </c>
      <c r="T433" s="3">
        <f t="shared" si="19"/>
        <v>0</v>
      </c>
      <c r="U433" s="3" t="str">
        <f t="shared" si="20"/>
        <v>GRNB</v>
      </c>
      <c r="V433" s="3"/>
    </row>
    <row r="434" spans="1:22" hidden="1">
      <c r="A434" s="3" t="s">
        <v>1884</v>
      </c>
      <c r="B434" s="3" t="s">
        <v>1884</v>
      </c>
      <c r="C434" s="3" t="s">
        <v>4928</v>
      </c>
      <c r="D434" s="3">
        <v>99.97</v>
      </c>
      <c r="E434" s="3">
        <v>100.08</v>
      </c>
      <c r="F434" s="3" t="s">
        <v>7330</v>
      </c>
      <c r="G434" s="3" t="s">
        <v>11897</v>
      </c>
      <c r="H434" s="3" t="s">
        <v>9616</v>
      </c>
      <c r="I434" s="3">
        <v>0.5</v>
      </c>
      <c r="J434" s="6" t="s">
        <v>11898</v>
      </c>
      <c r="K434" s="4">
        <v>-0.12903909999999999</v>
      </c>
      <c r="L434" s="4">
        <v>-0.15594710000000001</v>
      </c>
      <c r="M434" s="4">
        <v>4.8418479283204299</v>
      </c>
      <c r="N434" s="4">
        <v>0.33136719999999997</v>
      </c>
      <c r="O434" s="3">
        <v>361758.09357142902</v>
      </c>
      <c r="P434" s="3">
        <v>2235.6153846153802</v>
      </c>
      <c r="Q434" s="15" t="s">
        <v>9673</v>
      </c>
      <c r="R434" s="3" t="s">
        <v>10270</v>
      </c>
      <c r="S434" s="4">
        <f t="shared" si="18"/>
        <v>-0.10991207034372445</v>
      </c>
      <c r="T434" s="3">
        <f t="shared" si="19"/>
        <v>0</v>
      </c>
      <c r="U434" s="3" t="str">
        <f t="shared" si="20"/>
        <v>ARCM</v>
      </c>
      <c r="V434" s="3"/>
    </row>
    <row r="435" spans="1:22" hidden="1">
      <c r="A435" s="3" t="s">
        <v>1888</v>
      </c>
      <c r="B435" s="3" t="s">
        <v>1888</v>
      </c>
      <c r="C435" s="3" t="s">
        <v>4932</v>
      </c>
      <c r="D435" s="3">
        <v>22.814900000000002</v>
      </c>
      <c r="E435" s="3">
        <v>22.818000000000001</v>
      </c>
      <c r="F435" s="3" t="s">
        <v>7334</v>
      </c>
      <c r="G435" s="3" t="s">
        <v>11904</v>
      </c>
      <c r="H435" s="3" t="s">
        <v>9616</v>
      </c>
      <c r="I435" s="3">
        <v>0.2</v>
      </c>
      <c r="J435" s="6" t="s">
        <v>11905</v>
      </c>
      <c r="K435" s="4">
        <v>-0.13041920000000001</v>
      </c>
      <c r="L435" s="4">
        <v>0.13356319999999999</v>
      </c>
      <c r="M435" s="4">
        <v>3.41150139017694</v>
      </c>
      <c r="N435" s="4">
        <v>3.1026101000000001</v>
      </c>
      <c r="O435" s="3">
        <v>1056341.2425571401</v>
      </c>
      <c r="P435" s="3">
        <v>23618.266666666699</v>
      </c>
      <c r="Q435" s="15" t="s">
        <v>9673</v>
      </c>
      <c r="R435" s="3" t="s">
        <v>9725</v>
      </c>
      <c r="S435" s="4">
        <f t="shared" si="18"/>
        <v>-1.3585765623629942E-2</v>
      </c>
      <c r="T435" s="3">
        <f t="shared" si="19"/>
        <v>1</v>
      </c>
      <c r="U435" s="3" t="str">
        <f t="shared" si="20"/>
        <v>NUSA</v>
      </c>
      <c r="V435" s="3"/>
    </row>
    <row r="436" spans="1:22" hidden="1">
      <c r="A436" s="3" t="s">
        <v>1891</v>
      </c>
      <c r="B436" s="3" t="s">
        <v>1891</v>
      </c>
      <c r="C436" s="3" t="s">
        <v>4935</v>
      </c>
      <c r="D436" s="3">
        <v>46.78</v>
      </c>
      <c r="E436" s="3">
        <v>46.58</v>
      </c>
      <c r="F436" s="3" t="s">
        <v>7337</v>
      </c>
      <c r="G436" s="3" t="s">
        <v>11911</v>
      </c>
      <c r="H436" s="3" t="s">
        <v>9636</v>
      </c>
      <c r="I436" s="3">
        <v>0.5</v>
      </c>
      <c r="J436" s="6" t="s">
        <v>11912</v>
      </c>
      <c r="K436" s="4">
        <v>-3.5092999999999999E-3</v>
      </c>
      <c r="L436" s="4">
        <v>-0.41337370000000001</v>
      </c>
      <c r="M436" s="4">
        <v>5.1273343942289697</v>
      </c>
      <c r="N436" s="4">
        <v>5.2701982000000003</v>
      </c>
      <c r="O436" s="3">
        <v>1216167.43490714</v>
      </c>
      <c r="P436" s="3">
        <v>33005.599999999999</v>
      </c>
      <c r="Q436" s="15" t="s">
        <v>9673</v>
      </c>
      <c r="R436" s="3" t="s">
        <v>10369</v>
      </c>
      <c r="S436" s="4">
        <f t="shared" si="18"/>
        <v>0.4293688278231062</v>
      </c>
      <c r="T436" s="3">
        <f t="shared" si="19"/>
        <v>0</v>
      </c>
      <c r="U436" s="3" t="str">
        <f t="shared" si="20"/>
        <v>JPIB</v>
      </c>
      <c r="V436" s="3"/>
    </row>
    <row r="437" spans="1:22" hidden="1">
      <c r="A437" s="3" t="s">
        <v>1905</v>
      </c>
      <c r="B437" s="3" t="s">
        <v>1905</v>
      </c>
      <c r="C437" s="3" t="s">
        <v>4948</v>
      </c>
      <c r="D437" s="3">
        <v>46.84</v>
      </c>
      <c r="E437" s="3">
        <v>46.856099999999998</v>
      </c>
      <c r="F437" s="3" t="s">
        <v>7350</v>
      </c>
      <c r="G437" s="3" t="s">
        <v>11931</v>
      </c>
      <c r="H437" s="3" t="s">
        <v>9616</v>
      </c>
      <c r="I437" s="3">
        <v>0.12</v>
      </c>
      <c r="J437" s="6" t="s">
        <v>11932</v>
      </c>
      <c r="K437" s="4">
        <v>-0.17665929999999999</v>
      </c>
      <c r="L437" s="4">
        <v>7.8577999999999999E-3</v>
      </c>
      <c r="M437" s="4">
        <v>2.87004468217149</v>
      </c>
      <c r="N437" s="4">
        <v>3.1835577000000002</v>
      </c>
      <c r="O437" s="3">
        <v>350034.41625714302</v>
      </c>
      <c r="P437" s="3">
        <v>8142.3333333333303</v>
      </c>
      <c r="Q437" s="15" t="s">
        <v>9673</v>
      </c>
      <c r="R437" s="3" t="s">
        <v>9725</v>
      </c>
      <c r="S437" s="4">
        <f t="shared" si="18"/>
        <v>-3.4360520828652943E-2</v>
      </c>
      <c r="T437" s="3">
        <f t="shared" si="19"/>
        <v>0</v>
      </c>
      <c r="U437" s="3" t="str">
        <f t="shared" si="20"/>
        <v>SHAG</v>
      </c>
      <c r="V437" s="3"/>
    </row>
    <row r="438" spans="1:22" hidden="1">
      <c r="A438" s="3" t="s">
        <v>1906</v>
      </c>
      <c r="B438" s="3" t="s">
        <v>1906</v>
      </c>
      <c r="C438" s="3" t="s">
        <v>4949</v>
      </c>
      <c r="D438" s="3">
        <v>50.2</v>
      </c>
      <c r="E438" s="3">
        <v>50.19</v>
      </c>
      <c r="F438" s="3" t="s">
        <v>7351</v>
      </c>
      <c r="G438" s="3" t="s">
        <v>11933</v>
      </c>
      <c r="H438" s="3" t="s">
        <v>9616</v>
      </c>
      <c r="I438" s="3">
        <v>0.17</v>
      </c>
      <c r="J438" s="6" t="s">
        <v>11934</v>
      </c>
      <c r="K438" s="4">
        <v>-1.11778E-2</v>
      </c>
      <c r="L438" s="4">
        <v>-1.51988E-2</v>
      </c>
      <c r="M438" s="4">
        <v>4.9337146538053904</v>
      </c>
      <c r="N438" s="4">
        <v>0.56900439999999997</v>
      </c>
      <c r="O438" s="3">
        <v>191237313.473571</v>
      </c>
      <c r="P438" s="3">
        <v>4159304.0666666701</v>
      </c>
      <c r="Q438" s="15" t="s">
        <v>9673</v>
      </c>
      <c r="R438" s="3" t="s">
        <v>10270</v>
      </c>
      <c r="S438" s="4">
        <f t="shared" si="18"/>
        <v>1.9924287706724678E-2</v>
      </c>
      <c r="T438" s="3">
        <f t="shared" si="19"/>
        <v>0</v>
      </c>
      <c r="U438" s="3" t="str">
        <f t="shared" si="20"/>
        <v>JPST</v>
      </c>
      <c r="V438" s="3"/>
    </row>
    <row r="439" spans="1:22" hidden="1">
      <c r="A439" s="3" t="s">
        <v>1914</v>
      </c>
      <c r="B439" s="3" t="s">
        <v>1914</v>
      </c>
      <c r="C439" s="3" t="s">
        <v>4956</v>
      </c>
      <c r="D439" s="3">
        <v>45.139899999999997</v>
      </c>
      <c r="E439" s="3">
        <v>45.09</v>
      </c>
      <c r="F439" s="3" t="s">
        <v>7358</v>
      </c>
      <c r="G439" s="3" t="s">
        <v>11945</v>
      </c>
      <c r="H439" s="3" t="s">
        <v>9616</v>
      </c>
      <c r="I439" s="3">
        <v>0.14000000000000001</v>
      </c>
      <c r="J439" s="6" t="s">
        <v>9624</v>
      </c>
      <c r="K439" s="4">
        <v>-3.5540500000000003E-2</v>
      </c>
      <c r="L439" s="4">
        <v>0.11229</v>
      </c>
      <c r="M439" s="4">
        <v>3.1805497690703199</v>
      </c>
      <c r="N439" s="4">
        <v>9.8979244000000008</v>
      </c>
      <c r="O439" s="3">
        <v>2385258.0517285699</v>
      </c>
      <c r="P439" s="3">
        <v>99976.433333333305</v>
      </c>
      <c r="Q439" s="15" t="s">
        <v>9673</v>
      </c>
      <c r="R439" s="3" t="s">
        <v>9725</v>
      </c>
      <c r="S439" s="4">
        <f t="shared" si="18"/>
        <v>0.11066755378131256</v>
      </c>
      <c r="T439" s="3">
        <f t="shared" si="19"/>
        <v>0</v>
      </c>
      <c r="U439" s="3" t="str">
        <f t="shared" si="20"/>
        <v>GIGB</v>
      </c>
      <c r="V439" s="3"/>
    </row>
    <row r="440" spans="1:22" hidden="1">
      <c r="A440" s="3" t="s">
        <v>1920</v>
      </c>
      <c r="B440" s="3" t="s">
        <v>1920</v>
      </c>
      <c r="C440" s="3" t="s">
        <v>4961</v>
      </c>
      <c r="D440" s="3">
        <v>49.29</v>
      </c>
      <c r="E440" s="3">
        <v>49.27</v>
      </c>
      <c r="F440" s="3" t="s">
        <v>7363</v>
      </c>
      <c r="G440" s="3" t="s">
        <v>11955</v>
      </c>
      <c r="H440" s="3" t="s">
        <v>9616</v>
      </c>
      <c r="I440" s="3">
        <v>0.6</v>
      </c>
      <c r="J440" s="6" t="s">
        <v>9624</v>
      </c>
      <c r="K440" s="4">
        <v>-4.6533699999999997E-2</v>
      </c>
      <c r="L440" s="4">
        <v>-7.5686000000000003E-2</v>
      </c>
      <c r="M440" s="4">
        <v>3.7807357200929399</v>
      </c>
      <c r="N440" s="4">
        <v>7.1015195999999996</v>
      </c>
      <c r="O440" s="3">
        <v>1015784.14287143</v>
      </c>
      <c r="P440" s="3">
        <v>17823.833333333299</v>
      </c>
      <c r="Q440" s="15" t="s">
        <v>9673</v>
      </c>
      <c r="R440" s="3" t="s">
        <v>10362</v>
      </c>
      <c r="S440" s="4">
        <f t="shared" si="18"/>
        <v>4.0592652729847821E-2</v>
      </c>
      <c r="T440" s="3">
        <f t="shared" si="19"/>
        <v>0</v>
      </c>
      <c r="U440" s="3" t="str">
        <f t="shared" si="20"/>
        <v>FCAL</v>
      </c>
      <c r="V440" s="3"/>
    </row>
    <row r="441" spans="1:22" hidden="1">
      <c r="A441" s="3" t="s">
        <v>1930</v>
      </c>
      <c r="B441" s="3" t="s">
        <v>1930</v>
      </c>
      <c r="C441" s="3" t="s">
        <v>4971</v>
      </c>
      <c r="D441" s="3">
        <v>17.11</v>
      </c>
      <c r="E441" s="3">
        <v>17.090599999999998</v>
      </c>
      <c r="F441" s="3" t="s">
        <v>7373</v>
      </c>
      <c r="G441" s="3" t="s">
        <v>11970</v>
      </c>
      <c r="H441" s="3" t="s">
        <v>9654</v>
      </c>
      <c r="I441" s="3">
        <v>0.55000000000000004</v>
      </c>
      <c r="J441" s="6" t="s">
        <v>11971</v>
      </c>
      <c r="K441" s="4">
        <v>9.8102999999999992E-3</v>
      </c>
      <c r="L441" s="4">
        <v>-0.23679159999999999</v>
      </c>
      <c r="M441" s="4">
        <v>4.4297425402899604</v>
      </c>
      <c r="N441" s="4">
        <v>9.2016025999999993</v>
      </c>
      <c r="O441" s="3">
        <v>5839827.9065214302</v>
      </c>
      <c r="P441" s="3">
        <v>375078.8</v>
      </c>
      <c r="Q441" s="15" t="s">
        <v>9673</v>
      </c>
      <c r="R441" s="3" t="s">
        <v>10626</v>
      </c>
      <c r="S441" s="4">
        <f t="shared" si="18"/>
        <v>0.11351269118697396</v>
      </c>
      <c r="T441" s="3">
        <f t="shared" si="19"/>
        <v>0</v>
      </c>
      <c r="U441" s="3" t="str">
        <f t="shared" si="20"/>
        <v>PREF</v>
      </c>
      <c r="V441" s="3"/>
    </row>
    <row r="442" spans="1:22" hidden="1">
      <c r="A442" s="3" t="s">
        <v>1931</v>
      </c>
      <c r="B442" s="3" t="s">
        <v>1931</v>
      </c>
      <c r="C442" s="3" t="s">
        <v>4972</v>
      </c>
      <c r="D442" s="3">
        <v>23.21</v>
      </c>
      <c r="E442" s="3">
        <v>23.16</v>
      </c>
      <c r="F442" s="3" t="s">
        <v>7374</v>
      </c>
      <c r="G442" s="3" t="s">
        <v>11972</v>
      </c>
      <c r="H442" s="3" t="s">
        <v>9616</v>
      </c>
      <c r="I442" s="3">
        <v>0.45</v>
      </c>
      <c r="J442" s="6" t="s">
        <v>11973</v>
      </c>
      <c r="K442" s="4">
        <v>-7.2216900000000001E-2</v>
      </c>
      <c r="L442" s="4">
        <v>-0.13244510000000001</v>
      </c>
      <c r="M442" s="4">
        <v>3.4813161376539501</v>
      </c>
      <c r="N442" s="4">
        <v>5.2335573999999996</v>
      </c>
      <c r="O442" s="3">
        <v>771198.55107142904</v>
      </c>
      <c r="P442" s="3">
        <v>80220.666666666701</v>
      </c>
      <c r="Q442" s="15" t="s">
        <v>9673</v>
      </c>
      <c r="R442" s="3" t="s">
        <v>9725</v>
      </c>
      <c r="S442" s="4">
        <f t="shared" si="18"/>
        <v>0.21588946459413089</v>
      </c>
      <c r="T442" s="3">
        <f t="shared" si="19"/>
        <v>0</v>
      </c>
      <c r="U442" s="3" t="str">
        <f t="shared" si="20"/>
        <v>IBD</v>
      </c>
      <c r="V442" s="3"/>
    </row>
    <row r="443" spans="1:22" hidden="1">
      <c r="A443" s="3" t="s">
        <v>1933</v>
      </c>
      <c r="B443" s="3" t="s">
        <v>1933</v>
      </c>
      <c r="C443" s="3" t="s">
        <v>4974</v>
      </c>
      <c r="D443" s="3">
        <v>45.435000000000002</v>
      </c>
      <c r="E443" s="3">
        <v>45.2363</v>
      </c>
      <c r="F443" s="3" t="s">
        <v>7376</v>
      </c>
      <c r="G443" s="3" t="s">
        <v>11975</v>
      </c>
      <c r="H443" s="3" t="s">
        <v>9616</v>
      </c>
      <c r="I443" s="3">
        <v>0.35</v>
      </c>
      <c r="J443" s="6" t="s">
        <v>9624</v>
      </c>
      <c r="K443" s="4">
        <v>0.2058798</v>
      </c>
      <c r="L443" s="4">
        <v>0.38778550000000001</v>
      </c>
      <c r="M443" s="4">
        <v>10.416252981146901</v>
      </c>
      <c r="N443" s="4">
        <v>6.8605026999999996</v>
      </c>
      <c r="O443" s="3">
        <v>3595376.8536499999</v>
      </c>
      <c r="P443" s="3">
        <v>69789.033333333296</v>
      </c>
      <c r="Q443" s="15" t="s">
        <v>9673</v>
      </c>
      <c r="R443" s="3" t="s">
        <v>10273</v>
      </c>
      <c r="S443" s="4">
        <f t="shared" si="18"/>
        <v>0.43924901019756768</v>
      </c>
      <c r="T443" s="3">
        <f t="shared" si="19"/>
        <v>0</v>
      </c>
      <c r="U443" s="3" t="str">
        <f t="shared" si="20"/>
        <v>HYDB</v>
      </c>
      <c r="V443" s="3"/>
    </row>
    <row r="444" spans="1:22" hidden="1">
      <c r="A444" s="3" t="s">
        <v>1934</v>
      </c>
      <c r="B444" s="3" t="s">
        <v>1934</v>
      </c>
      <c r="C444" s="3" t="s">
        <v>4975</v>
      </c>
      <c r="D444" s="3">
        <v>43.994999999999997</v>
      </c>
      <c r="E444" s="3">
        <v>43.9178</v>
      </c>
      <c r="F444" s="3" t="s">
        <v>7377</v>
      </c>
      <c r="G444" s="3" t="s">
        <v>11976</v>
      </c>
      <c r="H444" s="3" t="s">
        <v>9616</v>
      </c>
      <c r="I444" s="3">
        <v>0.18</v>
      </c>
      <c r="J444" s="6" t="s">
        <v>9624</v>
      </c>
      <c r="K444" s="4">
        <v>-2.9608E-3</v>
      </c>
      <c r="L444" s="4">
        <v>0.60477250000000005</v>
      </c>
      <c r="M444" s="4">
        <v>3.8233799499219199</v>
      </c>
      <c r="N444" s="4">
        <v>9.3504298000000006</v>
      </c>
      <c r="O444" s="3">
        <v>3626905.1485714298</v>
      </c>
      <c r="P444" s="3">
        <v>158536.29999999999</v>
      </c>
      <c r="Q444" s="15" t="s">
        <v>9673</v>
      </c>
      <c r="R444" s="3" t="s">
        <v>9725</v>
      </c>
      <c r="S444" s="4">
        <f t="shared" si="18"/>
        <v>0.17578293994689559</v>
      </c>
      <c r="T444" s="3">
        <f t="shared" si="19"/>
        <v>0</v>
      </c>
      <c r="U444" s="3" t="str">
        <f t="shared" si="20"/>
        <v>IGEB</v>
      </c>
      <c r="V444" s="3"/>
    </row>
    <row r="445" spans="1:22" hidden="1">
      <c r="A445" s="3" t="s">
        <v>1936</v>
      </c>
      <c r="B445" s="3" t="s">
        <v>1936</v>
      </c>
      <c r="C445" s="3" t="s">
        <v>4977</v>
      </c>
      <c r="D445" s="3">
        <v>24.17</v>
      </c>
      <c r="E445" s="3">
        <v>24.143799999999999</v>
      </c>
      <c r="F445" s="3" t="s">
        <v>7379</v>
      </c>
      <c r="G445" s="3" t="s">
        <v>11979</v>
      </c>
      <c r="H445" s="3" t="s">
        <v>9616</v>
      </c>
      <c r="I445" s="3">
        <v>0.12</v>
      </c>
      <c r="J445" s="6" t="s">
        <v>11980</v>
      </c>
      <c r="K445" s="4">
        <v>-5.8792700000000003E-2</v>
      </c>
      <c r="L445" s="4">
        <v>3.0223199999999999E-2</v>
      </c>
      <c r="M445" s="4">
        <v>4.1438934866449699</v>
      </c>
      <c r="N445" s="4">
        <v>3.4443339000000002</v>
      </c>
      <c r="O445" s="3">
        <v>2952971.2185714301</v>
      </c>
      <c r="P445" s="3">
        <v>143540.433333333</v>
      </c>
      <c r="Q445" s="15" t="s">
        <v>9673</v>
      </c>
      <c r="R445" s="3" t="s">
        <v>9725</v>
      </c>
      <c r="S445" s="4">
        <f t="shared" si="18"/>
        <v>0.10851647213778645</v>
      </c>
      <c r="T445" s="3">
        <f t="shared" si="19"/>
        <v>1</v>
      </c>
      <c r="U445" s="3" t="str">
        <f t="shared" si="20"/>
        <v>SUSB</v>
      </c>
      <c r="V445" s="3"/>
    </row>
    <row r="446" spans="1:22" hidden="1">
      <c r="A446" s="3" t="s">
        <v>1937</v>
      </c>
      <c r="B446" s="3" t="s">
        <v>1937</v>
      </c>
      <c r="C446" s="3" t="s">
        <v>4978</v>
      </c>
      <c r="D446" s="3">
        <v>22.66</v>
      </c>
      <c r="E446" s="3">
        <v>22.623999999999999</v>
      </c>
      <c r="F446" s="3" t="s">
        <v>7380</v>
      </c>
      <c r="G446" s="3" t="s">
        <v>11981</v>
      </c>
      <c r="H446" s="3" t="s">
        <v>9616</v>
      </c>
      <c r="I446" s="3">
        <v>0.18</v>
      </c>
      <c r="J446" s="6" t="s">
        <v>11982</v>
      </c>
      <c r="K446" s="4">
        <v>-4.72367E-2</v>
      </c>
      <c r="L446" s="4">
        <v>-1.24595E-2</v>
      </c>
      <c r="M446" s="4">
        <v>2.9358945675515198</v>
      </c>
      <c r="N446" s="4">
        <v>9.6718340000000005</v>
      </c>
      <c r="O446" s="3">
        <v>4661825.6025</v>
      </c>
      <c r="P446" s="3">
        <v>215255.3</v>
      </c>
      <c r="Q446" s="15" t="s">
        <v>9673</v>
      </c>
      <c r="R446" s="3" t="s">
        <v>9725</v>
      </c>
      <c r="S446" s="4">
        <f t="shared" si="18"/>
        <v>0.15912305516266517</v>
      </c>
      <c r="T446" s="3">
        <f t="shared" si="19"/>
        <v>1</v>
      </c>
      <c r="U446" s="3" t="str">
        <f t="shared" si="20"/>
        <v>SUSC</v>
      </c>
      <c r="V446" s="3"/>
    </row>
    <row r="447" spans="1:22" hidden="1">
      <c r="A447" s="3" t="s">
        <v>1942</v>
      </c>
      <c r="B447" s="3" t="s">
        <v>1942</v>
      </c>
      <c r="C447" s="3" t="s">
        <v>4983</v>
      </c>
      <c r="D447" s="3">
        <v>21.78</v>
      </c>
      <c r="E447" s="3">
        <v>21.7818</v>
      </c>
      <c r="F447" s="3" t="s">
        <v>7385</v>
      </c>
      <c r="G447" s="3" t="s">
        <v>11993</v>
      </c>
      <c r="H447" s="3" t="s">
        <v>9616</v>
      </c>
      <c r="I447" s="3">
        <v>0.5</v>
      </c>
      <c r="J447" s="6" t="s">
        <v>9724</v>
      </c>
      <c r="K447" s="4">
        <v>-6.9136400000000001E-2</v>
      </c>
      <c r="L447" s="4">
        <v>-0.31630459999999999</v>
      </c>
      <c r="M447" s="4">
        <v>2.2068242434777998</v>
      </c>
      <c r="N447" s="4">
        <v>8.6733200999999998</v>
      </c>
      <c r="O447" s="3">
        <v>154976.36515</v>
      </c>
      <c r="P447" s="3">
        <v>6759.4333333333298</v>
      </c>
      <c r="Q447" s="15" t="s">
        <v>9673</v>
      </c>
      <c r="R447" s="3" t="s">
        <v>9674</v>
      </c>
      <c r="S447" s="4">
        <f t="shared" si="18"/>
        <v>-8.2637798529017689E-3</v>
      </c>
      <c r="T447" s="3">
        <f t="shared" si="19"/>
        <v>0</v>
      </c>
      <c r="U447" s="3" t="str">
        <f t="shared" si="20"/>
        <v>FFIU</v>
      </c>
      <c r="V447" s="3"/>
    </row>
    <row r="448" spans="1:22" hidden="1">
      <c r="A448" s="3" t="s">
        <v>1944</v>
      </c>
      <c r="B448" s="3" t="s">
        <v>1944</v>
      </c>
      <c r="C448" s="3" t="s">
        <v>4985</v>
      </c>
      <c r="D448" s="3">
        <v>17.52</v>
      </c>
      <c r="E448" s="3">
        <v>17.45</v>
      </c>
      <c r="F448" s="3" t="s">
        <v>7387</v>
      </c>
      <c r="G448" s="3" t="s">
        <v>11995</v>
      </c>
      <c r="H448" s="3" t="s">
        <v>9654</v>
      </c>
      <c r="I448" s="3">
        <v>0.85</v>
      </c>
      <c r="J448" s="6" t="s">
        <v>9624</v>
      </c>
      <c r="K448" s="4">
        <v>-1.7501900000000001E-2</v>
      </c>
      <c r="L448" s="4">
        <v>-0.15789149999999999</v>
      </c>
      <c r="M448" s="4">
        <v>4.2202809764072997</v>
      </c>
      <c r="N448" s="4">
        <v>12.3238565</v>
      </c>
      <c r="O448" s="3">
        <v>8029487.3721428597</v>
      </c>
      <c r="P448" s="3">
        <v>405121.933333333</v>
      </c>
      <c r="Q448" s="15" t="s">
        <v>9673</v>
      </c>
      <c r="R448" s="3" t="s">
        <v>10626</v>
      </c>
      <c r="S448" s="4">
        <f t="shared" si="18"/>
        <v>0.40114613180515918</v>
      </c>
      <c r="T448" s="3">
        <f t="shared" si="19"/>
        <v>0</v>
      </c>
      <c r="U448" s="3" t="str">
        <f t="shared" si="20"/>
        <v>FPEI</v>
      </c>
      <c r="V448" s="3"/>
    </row>
    <row r="449" spans="1:22" hidden="1">
      <c r="A449" s="3" t="s">
        <v>1951</v>
      </c>
      <c r="B449" s="3" t="s">
        <v>1951</v>
      </c>
      <c r="C449" s="3" t="s">
        <v>4992</v>
      </c>
      <c r="D449" s="3">
        <v>43.211100000000002</v>
      </c>
      <c r="E449" s="3">
        <v>43.21</v>
      </c>
      <c r="F449" s="3" t="s">
        <v>7394</v>
      </c>
      <c r="G449" s="3" t="s">
        <v>12005</v>
      </c>
      <c r="H449" s="3" t="s">
        <v>9616</v>
      </c>
      <c r="I449" s="3">
        <v>0.34</v>
      </c>
      <c r="J449" s="6" t="s">
        <v>9624</v>
      </c>
      <c r="K449" s="4">
        <v>0.11982039999999999</v>
      </c>
      <c r="L449" s="4">
        <v>-0.20104459999999999</v>
      </c>
      <c r="M449" s="4">
        <v>7.8550299585681698</v>
      </c>
      <c r="N449" s="4">
        <v>7.1903962999999997</v>
      </c>
      <c r="O449" s="3">
        <v>192811.42216428599</v>
      </c>
      <c r="P449" s="3">
        <v>4268.2333333333299</v>
      </c>
      <c r="Q449" s="15" t="s">
        <v>9673</v>
      </c>
      <c r="R449" s="3" t="s">
        <v>10273</v>
      </c>
      <c r="S449" s="4">
        <f t="shared" si="18"/>
        <v>2.5457070122679682E-3</v>
      </c>
      <c r="T449" s="3">
        <f t="shared" si="19"/>
        <v>0</v>
      </c>
      <c r="U449" s="3" t="str">
        <f t="shared" si="20"/>
        <v>GHYB</v>
      </c>
      <c r="V449" s="3"/>
    </row>
    <row r="450" spans="1:22" hidden="1">
      <c r="A450" s="3" t="s">
        <v>1953</v>
      </c>
      <c r="B450" s="3" t="s">
        <v>1953</v>
      </c>
      <c r="C450" s="3" t="s">
        <v>4994</v>
      </c>
      <c r="D450" s="3">
        <v>23.84</v>
      </c>
      <c r="E450" s="3">
        <v>23.82</v>
      </c>
      <c r="F450" s="3" t="s">
        <v>7396</v>
      </c>
      <c r="G450" s="3" t="s">
        <v>12008</v>
      </c>
      <c r="H450" s="3" t="s">
        <v>9616</v>
      </c>
      <c r="I450" s="3">
        <v>0.3</v>
      </c>
      <c r="J450" s="6" t="s">
        <v>10675</v>
      </c>
      <c r="K450" s="4">
        <v>2.2185E-3</v>
      </c>
      <c r="L450" s="4">
        <v>0.12501039999999999</v>
      </c>
      <c r="M450" s="4">
        <v>4.6980549499492597</v>
      </c>
      <c r="N450" s="4">
        <v>7.6597362999999996</v>
      </c>
      <c r="O450" s="3">
        <v>1235524.04714286</v>
      </c>
      <c r="P450" s="3">
        <v>50876.833333333299</v>
      </c>
      <c r="Q450" s="15" t="s">
        <v>9673</v>
      </c>
      <c r="R450" s="3" t="s">
        <v>10362</v>
      </c>
      <c r="S450" s="4">
        <f t="shared" si="18"/>
        <v>8.3963056255245902E-2</v>
      </c>
      <c r="T450" s="3">
        <f t="shared" si="19"/>
        <v>0</v>
      </c>
      <c r="U450" s="3" t="str">
        <f t="shared" si="20"/>
        <v>FLMI</v>
      </c>
      <c r="V450" s="3"/>
    </row>
    <row r="451" spans="1:22" hidden="1">
      <c r="A451" s="3" t="s">
        <v>1954</v>
      </c>
      <c r="B451" s="3" t="s">
        <v>1954</v>
      </c>
      <c r="C451" s="3" t="s">
        <v>4995</v>
      </c>
      <c r="D451" s="3">
        <v>19.05</v>
      </c>
      <c r="E451" s="3">
        <v>19.059999999999999</v>
      </c>
      <c r="F451" s="3" t="s">
        <v>7397</v>
      </c>
      <c r="G451" s="3" t="s">
        <v>12009</v>
      </c>
      <c r="H451" s="3" t="s">
        <v>9616</v>
      </c>
      <c r="I451" s="3">
        <v>0.23</v>
      </c>
      <c r="J451" s="6" t="s">
        <v>9782</v>
      </c>
      <c r="K451" s="4">
        <v>-8.4690199999999993E-2</v>
      </c>
      <c r="L451" s="4">
        <v>-8.1750600000000007E-2</v>
      </c>
      <c r="M451" s="4">
        <v>1.3377304856794701</v>
      </c>
      <c r="N451" s="4">
        <v>18.826064299999999</v>
      </c>
      <c r="O451" s="3">
        <v>19941819.401428599</v>
      </c>
      <c r="P451" s="3">
        <v>986445.96666666702</v>
      </c>
      <c r="Q451" s="15" t="s">
        <v>9673</v>
      </c>
      <c r="R451" s="3" t="s">
        <v>11113</v>
      </c>
      <c r="S451" s="4">
        <f t="shared" ref="S451:S514" si="21">(D451-E451)/E451*100</f>
        <v>-5.2465897166831116E-2</v>
      </c>
      <c r="T451" s="3">
        <f t="shared" ref="T451:T514" si="22">IF(ISNUMBER(FIND($T$2,C451)),1,0)</f>
        <v>0</v>
      </c>
      <c r="U451" s="3" t="str">
        <f t="shared" ref="U451:U514" si="23">IF(LEFT(B451,1)="@",RIGHT(B451,LEN(B451)-1),RIGHT(B451,LEN(B451)-2))</f>
        <v>PFFD</v>
      </c>
      <c r="V451" s="3"/>
    </row>
    <row r="452" spans="1:22" hidden="1">
      <c r="A452" s="3" t="s">
        <v>1956</v>
      </c>
      <c r="B452" s="3" t="s">
        <v>1956</v>
      </c>
      <c r="C452" s="3" t="s">
        <v>4997</v>
      </c>
      <c r="D452" s="3">
        <v>23.57</v>
      </c>
      <c r="E452" s="3">
        <v>23.529699999999998</v>
      </c>
      <c r="F452" s="3" t="s">
        <v>7399</v>
      </c>
      <c r="G452" s="3" t="s">
        <v>12012</v>
      </c>
      <c r="H452" s="3" t="s">
        <v>9616</v>
      </c>
      <c r="I452" s="3">
        <v>0.1</v>
      </c>
      <c r="J452" s="6" t="s">
        <v>9624</v>
      </c>
      <c r="K452" s="4">
        <v>-5.0168699999999997E-2</v>
      </c>
      <c r="L452" s="4">
        <v>1.3615199999999999E-2</v>
      </c>
      <c r="M452" s="4">
        <v>3.7355708541639601</v>
      </c>
      <c r="N452" s="4">
        <v>5.1035406999999999</v>
      </c>
      <c r="O452" s="3">
        <v>16553173.015000001</v>
      </c>
      <c r="P452" s="3">
        <v>549572</v>
      </c>
      <c r="Q452" s="15" t="s">
        <v>9673</v>
      </c>
      <c r="R452" s="3" t="s">
        <v>9674</v>
      </c>
      <c r="S452" s="4">
        <f t="shared" si="21"/>
        <v>0.17127290190696018</v>
      </c>
      <c r="T452" s="3">
        <f t="shared" si="22"/>
        <v>0</v>
      </c>
      <c r="U452" s="3" t="str">
        <f t="shared" si="23"/>
        <v>IBDS</v>
      </c>
      <c r="V452" s="3"/>
    </row>
    <row r="453" spans="1:22" hidden="1">
      <c r="A453" s="3" t="s">
        <v>1957</v>
      </c>
      <c r="B453" s="3" t="s">
        <v>1957</v>
      </c>
      <c r="C453" s="3" t="s">
        <v>15719</v>
      </c>
      <c r="D453" s="3">
        <v>24.77</v>
      </c>
      <c r="E453" s="3">
        <v>24.76</v>
      </c>
      <c r="F453" s="3" t="s">
        <v>7400</v>
      </c>
      <c r="G453" s="3" t="s">
        <v>12013</v>
      </c>
      <c r="H453" s="3" t="s">
        <v>9616</v>
      </c>
      <c r="I453" s="3">
        <v>7.0000000000000007E-2</v>
      </c>
      <c r="J453" s="6" t="s">
        <v>9624</v>
      </c>
      <c r="K453" s="4">
        <v>-0.17875170000000001</v>
      </c>
      <c r="L453" s="4">
        <v>0.2626851</v>
      </c>
      <c r="M453" s="4">
        <v>3.3303114208437199</v>
      </c>
      <c r="N453" s="4">
        <v>2.4470695999999998</v>
      </c>
      <c r="O453" s="3">
        <v>302762.25494285702</v>
      </c>
      <c r="P453" s="3">
        <v>21393.233333333301</v>
      </c>
      <c r="Q453" s="15" t="s">
        <v>9673</v>
      </c>
      <c r="R453" s="3" t="s">
        <v>9738</v>
      </c>
      <c r="S453" s="4">
        <f t="shared" si="21"/>
        <v>4.0387722132463694E-2</v>
      </c>
      <c r="T453" s="3">
        <f t="shared" si="22"/>
        <v>0</v>
      </c>
      <c r="U453" s="3" t="str">
        <f t="shared" si="23"/>
        <v>PBTP</v>
      </c>
      <c r="V453" s="3"/>
    </row>
    <row r="454" spans="1:22" hidden="1">
      <c r="A454" s="3" t="s">
        <v>1959</v>
      </c>
      <c r="B454" s="3" t="s">
        <v>1959</v>
      </c>
      <c r="C454" s="3" t="s">
        <v>4998</v>
      </c>
      <c r="D454" s="3">
        <v>22.76</v>
      </c>
      <c r="E454" s="3">
        <v>22.69</v>
      </c>
      <c r="F454" s="3" t="s">
        <v>7402</v>
      </c>
      <c r="G454" s="3" t="s">
        <v>12016</v>
      </c>
      <c r="H454" s="3" t="s">
        <v>9616</v>
      </c>
      <c r="I454" s="3">
        <v>0.42</v>
      </c>
      <c r="J454" s="6" t="s">
        <v>12017</v>
      </c>
      <c r="K454" s="4">
        <v>0.29995840000000001</v>
      </c>
      <c r="L454" s="4">
        <v>6.4732000000000001E-3</v>
      </c>
      <c r="M454" s="4">
        <v>8.8141305008794006</v>
      </c>
      <c r="N454" s="4">
        <v>3.4447535</v>
      </c>
      <c r="O454" s="3">
        <v>3423291.6646428602</v>
      </c>
      <c r="P454" s="3">
        <v>428126.46666666702</v>
      </c>
      <c r="Q454" s="15" t="s">
        <v>9673</v>
      </c>
      <c r="R454" s="3" t="s">
        <v>10273</v>
      </c>
      <c r="S454" s="4">
        <f t="shared" si="21"/>
        <v>0.3085059497576037</v>
      </c>
      <c r="T454" s="3">
        <f t="shared" si="22"/>
        <v>0</v>
      </c>
      <c r="U454" s="3" t="str">
        <f t="shared" si="23"/>
        <v>BSJP</v>
      </c>
      <c r="V454" s="3"/>
    </row>
    <row r="455" spans="1:22" hidden="1">
      <c r="A455" s="3" t="s">
        <v>1960</v>
      </c>
      <c r="B455" s="3" t="s">
        <v>1960</v>
      </c>
      <c r="C455" s="3" t="s">
        <v>4999</v>
      </c>
      <c r="D455" s="3">
        <v>19.149999999999999</v>
      </c>
      <c r="E455" s="3">
        <v>19.14</v>
      </c>
      <c r="F455" s="3" t="s">
        <v>7403</v>
      </c>
      <c r="G455" s="3" t="s">
        <v>12018</v>
      </c>
      <c r="H455" s="3" t="s">
        <v>9616</v>
      </c>
      <c r="I455" s="3">
        <v>0.1</v>
      </c>
      <c r="J455" s="6" t="s">
        <v>12019</v>
      </c>
      <c r="K455" s="4">
        <v>-4.5790499999999998E-2</v>
      </c>
      <c r="L455" s="4">
        <v>3.6806999999999999E-2</v>
      </c>
      <c r="M455" s="4">
        <v>3.8823610381456302</v>
      </c>
      <c r="N455" s="4">
        <v>5.1079020000000002</v>
      </c>
      <c r="O455" s="3">
        <v>14400701.7649357</v>
      </c>
      <c r="P455" s="3">
        <v>604785.63333333295</v>
      </c>
      <c r="Q455" s="15" t="s">
        <v>9673</v>
      </c>
      <c r="R455" s="3" t="s">
        <v>9674</v>
      </c>
      <c r="S455" s="4">
        <f t="shared" si="21"/>
        <v>5.2246603970731512E-2</v>
      </c>
      <c r="T455" s="3">
        <f t="shared" si="22"/>
        <v>0</v>
      </c>
      <c r="U455" s="3" t="str">
        <f t="shared" si="23"/>
        <v>BSCR</v>
      </c>
      <c r="V455" s="3"/>
    </row>
    <row r="456" spans="1:22" hidden="1">
      <c r="A456" s="3" t="s">
        <v>1961</v>
      </c>
      <c r="B456" s="3" t="s">
        <v>1961</v>
      </c>
      <c r="C456" s="3" t="s">
        <v>5000</v>
      </c>
      <c r="D456" s="3">
        <v>33.22</v>
      </c>
      <c r="E456" s="3">
        <v>33.149900000000002</v>
      </c>
      <c r="F456" s="3" t="s">
        <v>7404</v>
      </c>
      <c r="G456" s="3" t="s">
        <v>12020</v>
      </c>
      <c r="H456" s="3" t="s">
        <v>9616</v>
      </c>
      <c r="I456" s="3">
        <v>0.28999999999999998</v>
      </c>
      <c r="J456" s="6" t="s">
        <v>9724</v>
      </c>
      <c r="K456" s="4">
        <v>-6.9198700000000002E-2</v>
      </c>
      <c r="L456" s="4">
        <v>0.39757520000000002</v>
      </c>
      <c r="M456" s="4">
        <v>2.6694669307584702</v>
      </c>
      <c r="N456" s="4">
        <v>7.8783215000000002</v>
      </c>
      <c r="O456" s="3">
        <v>6312577.42734286</v>
      </c>
      <c r="P456" s="3">
        <v>174464.66666666701</v>
      </c>
      <c r="Q456" s="15" t="s">
        <v>9673</v>
      </c>
      <c r="R456" s="3" t="s">
        <v>9725</v>
      </c>
      <c r="S456" s="4">
        <f t="shared" si="21"/>
        <v>0.21146368465665505</v>
      </c>
      <c r="T456" s="3">
        <f t="shared" si="22"/>
        <v>0</v>
      </c>
      <c r="U456" s="3" t="str">
        <f t="shared" si="23"/>
        <v>HTRB</v>
      </c>
      <c r="V456" s="3"/>
    </row>
    <row r="457" spans="1:22" hidden="1">
      <c r="A457" s="3" t="s">
        <v>1963</v>
      </c>
      <c r="B457" s="3" t="s">
        <v>1963</v>
      </c>
      <c r="C457" s="3" t="s">
        <v>5002</v>
      </c>
      <c r="D457" s="3">
        <v>21.726299999999998</v>
      </c>
      <c r="E457" s="3">
        <v>21.704999999999998</v>
      </c>
      <c r="F457" s="3" t="s">
        <v>7406</v>
      </c>
      <c r="G457" s="3" t="s">
        <v>12023</v>
      </c>
      <c r="H457" s="3" t="s">
        <v>9616</v>
      </c>
      <c r="I457" s="3">
        <v>0.16</v>
      </c>
      <c r="J457" s="6" t="s">
        <v>9724</v>
      </c>
      <c r="K457" s="4">
        <v>-0.14419209999999999</v>
      </c>
      <c r="L457" s="4">
        <v>-0.1026441</v>
      </c>
      <c r="M457" s="4">
        <v>1.1497317733855501</v>
      </c>
      <c r="N457" s="4">
        <v>7.6450535000000004</v>
      </c>
      <c r="O457" s="3">
        <v>1225253.54168571</v>
      </c>
      <c r="P457" s="3">
        <v>54303.566666666702</v>
      </c>
      <c r="Q457" s="15" t="s">
        <v>9673</v>
      </c>
      <c r="R457" s="3" t="s">
        <v>9725</v>
      </c>
      <c r="S457" s="4">
        <f t="shared" si="21"/>
        <v>9.8134070490670813E-2</v>
      </c>
      <c r="T457" s="3">
        <f t="shared" si="22"/>
        <v>1</v>
      </c>
      <c r="U457" s="3" t="str">
        <f t="shared" si="23"/>
        <v>NUBD</v>
      </c>
      <c r="V457" s="3"/>
    </row>
    <row r="458" spans="1:22" hidden="1">
      <c r="A458" s="3" t="s">
        <v>1970</v>
      </c>
      <c r="B458" s="3" t="s">
        <v>1970</v>
      </c>
      <c r="C458" s="3" t="s">
        <v>5009</v>
      </c>
      <c r="D458" s="3">
        <v>17.510000000000002</v>
      </c>
      <c r="E458" s="3">
        <v>17.5</v>
      </c>
      <c r="F458" s="3" t="s">
        <v>7413</v>
      </c>
      <c r="G458" s="3" t="s">
        <v>12032</v>
      </c>
      <c r="H458" s="3" t="s">
        <v>9654</v>
      </c>
      <c r="I458" s="3">
        <v>0.28000000000000003</v>
      </c>
      <c r="J458" s="6" t="s">
        <v>9624</v>
      </c>
      <c r="K458" s="4">
        <v>-6.3438999999999995E-2</v>
      </c>
      <c r="L458" s="4">
        <v>-0.1878137</v>
      </c>
      <c r="M458" s="4">
        <v>2.73068263508334</v>
      </c>
      <c r="N458" s="4">
        <v>9.2332438000000003</v>
      </c>
      <c r="O458" s="3">
        <v>3068284.0960571398</v>
      </c>
      <c r="P458" s="3">
        <v>152279.76666666701</v>
      </c>
      <c r="Q458" s="15" t="s">
        <v>9673</v>
      </c>
      <c r="R458" s="3" t="s">
        <v>10369</v>
      </c>
      <c r="S458" s="4">
        <f t="shared" si="21"/>
        <v>5.7142857142866071E-2</v>
      </c>
      <c r="T458" s="3">
        <f t="shared" si="22"/>
        <v>0</v>
      </c>
      <c r="U458" s="3" t="str">
        <f t="shared" si="23"/>
        <v>DIAL</v>
      </c>
      <c r="V458" s="3"/>
    </row>
    <row r="459" spans="1:22" hidden="1">
      <c r="A459" s="3" t="s">
        <v>1973</v>
      </c>
      <c r="B459" s="3" t="s">
        <v>1973</v>
      </c>
      <c r="C459" s="3" t="s">
        <v>5012</v>
      </c>
      <c r="D459" s="3">
        <v>24.05</v>
      </c>
      <c r="E459" s="3">
        <v>24.1082</v>
      </c>
      <c r="F459" s="3" t="s">
        <v>7416</v>
      </c>
      <c r="G459" s="3" t="s">
        <v>12036</v>
      </c>
      <c r="H459" s="3" t="s">
        <v>9616</v>
      </c>
      <c r="I459" s="3">
        <v>0.3</v>
      </c>
      <c r="J459" s="6" t="s">
        <v>9624</v>
      </c>
      <c r="K459" s="4">
        <v>-2.9896200000000001E-2</v>
      </c>
      <c r="L459" s="4">
        <v>-3.8842799999999997E-2</v>
      </c>
      <c r="M459" s="4">
        <v>3.7009465773160799</v>
      </c>
      <c r="N459" s="4">
        <v>10.149825399999999</v>
      </c>
      <c r="O459" s="3">
        <v>3727927.02714286</v>
      </c>
      <c r="P459" s="3">
        <v>119348.8</v>
      </c>
      <c r="Q459" s="15" t="s">
        <v>9673</v>
      </c>
      <c r="R459" s="3" t="s">
        <v>10362</v>
      </c>
      <c r="S459" s="4">
        <f t="shared" si="21"/>
        <v>-0.24141163587492789</v>
      </c>
      <c r="T459" s="3">
        <f t="shared" si="22"/>
        <v>0</v>
      </c>
      <c r="U459" s="3" t="str">
        <f t="shared" si="23"/>
        <v>MMIN</v>
      </c>
      <c r="V459" s="3"/>
    </row>
    <row r="460" spans="1:22" hidden="1">
      <c r="A460" s="3" t="s">
        <v>1974</v>
      </c>
      <c r="B460" s="3" t="s">
        <v>1974</v>
      </c>
      <c r="C460" s="3" t="s">
        <v>5013</v>
      </c>
      <c r="D460" s="3">
        <v>24.33</v>
      </c>
      <c r="E460" s="3">
        <v>24.298200000000001</v>
      </c>
      <c r="F460" s="3" t="s">
        <v>7417</v>
      </c>
      <c r="G460" s="3" t="s">
        <v>12037</v>
      </c>
      <c r="H460" s="3" t="s">
        <v>9616</v>
      </c>
      <c r="I460" s="3">
        <v>0.3</v>
      </c>
      <c r="J460" s="6" t="s">
        <v>10675</v>
      </c>
      <c r="K460" s="4">
        <v>-6.1325400000000002E-2</v>
      </c>
      <c r="L460" s="4">
        <v>-8.2915100000000005E-2</v>
      </c>
      <c r="M460" s="4">
        <v>3.44425976357341</v>
      </c>
      <c r="N460" s="4">
        <v>6.4251782000000004</v>
      </c>
      <c r="O460" s="3">
        <v>4780252.8321428597</v>
      </c>
      <c r="P460" s="3">
        <v>214276.5</v>
      </c>
      <c r="Q460" s="15" t="s">
        <v>9673</v>
      </c>
      <c r="R460" s="3" t="s">
        <v>10362</v>
      </c>
      <c r="S460" s="4">
        <f t="shared" si="21"/>
        <v>0.13087389189321408</v>
      </c>
      <c r="T460" s="3">
        <f t="shared" si="22"/>
        <v>0</v>
      </c>
      <c r="U460" s="3" t="str">
        <f t="shared" si="23"/>
        <v>MMIT</v>
      </c>
      <c r="V460" s="3"/>
    </row>
    <row r="461" spans="1:22" hidden="1">
      <c r="A461" s="3" t="s">
        <v>1978</v>
      </c>
      <c r="B461" s="3" t="s">
        <v>1978</v>
      </c>
      <c r="C461" s="3" t="s">
        <v>5017</v>
      </c>
      <c r="D461" s="3">
        <v>45.9</v>
      </c>
      <c r="E461" s="3">
        <v>45.81</v>
      </c>
      <c r="F461" s="3" t="s">
        <v>7421</v>
      </c>
      <c r="G461" s="3" t="s">
        <v>12043</v>
      </c>
      <c r="H461" s="3" t="s">
        <v>9616</v>
      </c>
      <c r="I461" s="3">
        <v>0.38</v>
      </c>
      <c r="J461" s="6" t="s">
        <v>9724</v>
      </c>
      <c r="K461" s="4">
        <v>-0.1066327</v>
      </c>
      <c r="L461" s="4">
        <v>-6.5206299999999995E-2</v>
      </c>
      <c r="M461" s="4">
        <v>2.5268927545466102</v>
      </c>
      <c r="N461" s="4">
        <v>7.4385069000000001</v>
      </c>
      <c r="O461" s="3">
        <v>11261258.4971429</v>
      </c>
      <c r="P461" s="3">
        <v>171072.2</v>
      </c>
      <c r="Q461" s="15" t="s">
        <v>9673</v>
      </c>
      <c r="R461" s="3" t="s">
        <v>9725</v>
      </c>
      <c r="S461" s="4">
        <f t="shared" si="21"/>
        <v>0.19646365422396048</v>
      </c>
      <c r="T461" s="3">
        <f t="shared" si="22"/>
        <v>0</v>
      </c>
      <c r="U461" s="3" t="str">
        <f t="shared" si="23"/>
        <v>UITB</v>
      </c>
      <c r="V461" s="3"/>
    </row>
    <row r="462" spans="1:22" hidden="1">
      <c r="A462" s="3" t="s">
        <v>1979</v>
      </c>
      <c r="B462" s="3" t="s">
        <v>1979</v>
      </c>
      <c r="C462" s="3" t="s">
        <v>5018</v>
      </c>
      <c r="D462" s="3">
        <v>35.659999999999997</v>
      </c>
      <c r="E462" s="3">
        <v>35.525599999999997</v>
      </c>
      <c r="F462" s="3" t="s">
        <v>7422</v>
      </c>
      <c r="G462" s="3" t="s">
        <v>12044</v>
      </c>
      <c r="H462" s="3" t="s">
        <v>9616</v>
      </c>
      <c r="I462" s="3">
        <v>0.15</v>
      </c>
      <c r="J462" s="6" t="s">
        <v>11246</v>
      </c>
      <c r="K462" s="4">
        <v>0.1456305</v>
      </c>
      <c r="L462" s="4">
        <v>-3.0024800000000001E-2</v>
      </c>
      <c r="M462" s="4">
        <v>8.6472166013313707</v>
      </c>
      <c r="N462" s="4">
        <v>6.9282732999999999</v>
      </c>
      <c r="O462" s="3">
        <v>172814745.568571</v>
      </c>
      <c r="P462" s="3">
        <v>5526976.2666666703</v>
      </c>
      <c r="Q462" s="15" t="s">
        <v>9673</v>
      </c>
      <c r="R462" s="3" t="s">
        <v>10273</v>
      </c>
      <c r="S462" s="4">
        <f t="shared" si="21"/>
        <v>0.37831873353299994</v>
      </c>
      <c r="T462" s="3">
        <f t="shared" si="22"/>
        <v>0</v>
      </c>
      <c r="U462" s="3" t="str">
        <f t="shared" si="23"/>
        <v>USHY</v>
      </c>
      <c r="V462" s="3"/>
    </row>
    <row r="463" spans="1:22" hidden="1">
      <c r="A463" s="3" t="s">
        <v>1981</v>
      </c>
      <c r="B463" s="3" t="s">
        <v>1981</v>
      </c>
      <c r="C463" s="3" t="s">
        <v>5020</v>
      </c>
      <c r="D463" s="3">
        <v>49.33</v>
      </c>
      <c r="E463" s="3">
        <v>49.25</v>
      </c>
      <c r="F463" s="3" t="s">
        <v>7424</v>
      </c>
      <c r="G463" s="3" t="s">
        <v>12046</v>
      </c>
      <c r="H463" s="3" t="s">
        <v>9616</v>
      </c>
      <c r="I463" s="3">
        <v>0.35</v>
      </c>
      <c r="J463" s="6" t="s">
        <v>12047</v>
      </c>
      <c r="K463" s="4">
        <v>7.2304099999999996E-2</v>
      </c>
      <c r="L463" s="4">
        <v>9.5951800000000004E-2</v>
      </c>
      <c r="M463" s="4">
        <v>5.5662559919009302</v>
      </c>
      <c r="N463" s="4">
        <v>2.0867580999999999</v>
      </c>
      <c r="O463" s="3">
        <v>3567998.3057142901</v>
      </c>
      <c r="P463" s="3">
        <v>63081.066666666702</v>
      </c>
      <c r="Q463" s="15" t="s">
        <v>9673</v>
      </c>
      <c r="R463" s="3" t="s">
        <v>10270</v>
      </c>
      <c r="S463" s="4">
        <f t="shared" si="21"/>
        <v>0.1624365482233468</v>
      </c>
      <c r="T463" s="3">
        <f t="shared" si="22"/>
        <v>0</v>
      </c>
      <c r="U463" s="3" t="str">
        <f t="shared" si="23"/>
        <v>USTB</v>
      </c>
      <c r="V463" s="3"/>
    </row>
    <row r="464" spans="1:22" hidden="1">
      <c r="A464" s="3" t="s">
        <v>1982</v>
      </c>
      <c r="B464" s="3" t="s">
        <v>1982</v>
      </c>
      <c r="C464" s="3" t="s">
        <v>5021</v>
      </c>
      <c r="D464" s="3">
        <v>23.715</v>
      </c>
      <c r="E464" s="3">
        <v>23.71</v>
      </c>
      <c r="F464" s="3" t="s">
        <v>7425</v>
      </c>
      <c r="G464" s="3" t="s">
        <v>12048</v>
      </c>
      <c r="H464" s="3" t="s">
        <v>9616</v>
      </c>
      <c r="I464" s="3">
        <v>0.3</v>
      </c>
      <c r="J464" s="6" t="s">
        <v>12049</v>
      </c>
      <c r="K464" s="4">
        <v>-2.06281E-2</v>
      </c>
      <c r="L464" s="4">
        <v>-5.5161000000000003E-3</v>
      </c>
      <c r="M464" s="4">
        <v>4.0315395294252996</v>
      </c>
      <c r="N464" s="4">
        <v>10.774323900000001</v>
      </c>
      <c r="O464" s="3">
        <v>89222.109778571394</v>
      </c>
      <c r="P464" s="3">
        <v>8363.7666666666701</v>
      </c>
      <c r="Q464" s="15" t="s">
        <v>9673</v>
      </c>
      <c r="R464" s="3" t="s">
        <v>10362</v>
      </c>
      <c r="S464" s="4">
        <f t="shared" si="21"/>
        <v>2.1088148460560965E-2</v>
      </c>
      <c r="T464" s="3">
        <f t="shared" si="22"/>
        <v>0</v>
      </c>
      <c r="U464" s="3" t="str">
        <f t="shared" si="23"/>
        <v>FLMB</v>
      </c>
      <c r="V464" s="3"/>
    </row>
    <row r="465" spans="1:22" hidden="1">
      <c r="A465" s="3" t="s">
        <v>1985</v>
      </c>
      <c r="B465" s="3" t="s">
        <v>1985</v>
      </c>
      <c r="C465" s="3" t="s">
        <v>5024</v>
      </c>
      <c r="D465" s="3">
        <v>46.83</v>
      </c>
      <c r="E465" s="3">
        <v>46.89</v>
      </c>
      <c r="F465" s="3" t="s">
        <v>7428</v>
      </c>
      <c r="G465" s="3" t="s">
        <v>12053</v>
      </c>
      <c r="H465" s="3" t="s">
        <v>9616</v>
      </c>
      <c r="I465" s="3">
        <v>0.65</v>
      </c>
      <c r="J465" s="6" t="s">
        <v>12049</v>
      </c>
      <c r="K465" s="4">
        <v>-2.5599299999999998E-2</v>
      </c>
      <c r="L465" s="4">
        <v>-1.1375100000000001E-2</v>
      </c>
      <c r="M465" s="4">
        <v>3.7076751638521799</v>
      </c>
      <c r="N465" s="4">
        <v>8.5633300000000006</v>
      </c>
      <c r="O465" s="3">
        <v>6254627.1960714301</v>
      </c>
      <c r="P465" s="3">
        <v>149681.86666666699</v>
      </c>
      <c r="Q465" s="15" t="s">
        <v>9673</v>
      </c>
      <c r="R465" s="3" t="s">
        <v>10566</v>
      </c>
      <c r="S465" s="4">
        <f t="shared" si="21"/>
        <v>-0.12795905310301189</v>
      </c>
      <c r="T465" s="3">
        <f t="shared" si="22"/>
        <v>0</v>
      </c>
      <c r="U465" s="3" t="str">
        <f t="shared" si="23"/>
        <v>FMHI</v>
      </c>
      <c r="V465" s="3"/>
    </row>
    <row r="466" spans="1:22" hidden="1">
      <c r="A466" s="3" t="s">
        <v>2004</v>
      </c>
      <c r="B466" s="3" t="s">
        <v>2004</v>
      </c>
      <c r="C466" s="3" t="s">
        <v>5041</v>
      </c>
      <c r="D466" s="3">
        <v>75.48</v>
      </c>
      <c r="E466" s="3">
        <v>75.45</v>
      </c>
      <c r="F466" s="3" t="s">
        <v>7445</v>
      </c>
      <c r="G466" s="3" t="s">
        <v>12086</v>
      </c>
      <c r="H466" s="3" t="s">
        <v>9616</v>
      </c>
      <c r="I466" s="3">
        <v>0</v>
      </c>
      <c r="J466" s="6" t="s">
        <v>10898</v>
      </c>
      <c r="K466" s="4">
        <v>-4.8858699999999998E-2</v>
      </c>
      <c r="L466" s="4">
        <v>-3.5163899999999998E-2</v>
      </c>
      <c r="M466" s="4">
        <v>3.0481791935502001</v>
      </c>
      <c r="N466" s="4">
        <v>10.0679076</v>
      </c>
      <c r="O466" s="3">
        <v>5080306.2417000001</v>
      </c>
      <c r="P466" s="3">
        <v>74218.3</v>
      </c>
      <c r="Q466" s="15" t="s">
        <v>9673</v>
      </c>
      <c r="R466" s="3" t="s">
        <v>9725</v>
      </c>
      <c r="S466" s="4">
        <f t="shared" si="21"/>
        <v>3.9761431411532315E-2</v>
      </c>
      <c r="T466" s="3">
        <f t="shared" si="22"/>
        <v>0</v>
      </c>
      <c r="U466" s="3" t="str">
        <f t="shared" si="23"/>
        <v>VTC</v>
      </c>
      <c r="V466" s="3"/>
    </row>
    <row r="467" spans="1:22" hidden="1">
      <c r="A467" s="3" t="s">
        <v>2023</v>
      </c>
      <c r="B467" s="3" t="s">
        <v>2023</v>
      </c>
      <c r="C467" s="3" t="s">
        <v>5059</v>
      </c>
      <c r="D467" s="3">
        <v>38.409999999999997</v>
      </c>
      <c r="E467" s="3">
        <v>38.4054</v>
      </c>
      <c r="F467" s="3" t="s">
        <v>7463</v>
      </c>
      <c r="G467" s="3" t="s">
        <v>12114</v>
      </c>
      <c r="H467" s="3" t="s">
        <v>9616</v>
      </c>
      <c r="I467" s="3">
        <v>0.28999999999999998</v>
      </c>
      <c r="J467" s="6" t="s">
        <v>10675</v>
      </c>
      <c r="K467" s="4">
        <v>-2.54214E-2</v>
      </c>
      <c r="L467" s="4">
        <v>6.1167000000000001E-3</v>
      </c>
      <c r="M467" s="4">
        <v>4.4619756047890897</v>
      </c>
      <c r="N467" s="4">
        <v>7.2260464999999998</v>
      </c>
      <c r="O467" s="3">
        <v>2208265.20285714</v>
      </c>
      <c r="P467" s="3">
        <v>63060.4</v>
      </c>
      <c r="Q467" s="15" t="s">
        <v>9673</v>
      </c>
      <c r="R467" s="3" t="s">
        <v>10362</v>
      </c>
      <c r="S467" s="4">
        <f t="shared" si="21"/>
        <v>1.1977482333204146E-2</v>
      </c>
      <c r="T467" s="3">
        <f t="shared" si="22"/>
        <v>0</v>
      </c>
      <c r="U467" s="3" t="str">
        <f t="shared" si="23"/>
        <v>HMOP</v>
      </c>
      <c r="V467" s="3"/>
    </row>
    <row r="468" spans="1:22" hidden="1">
      <c r="A468" s="3" t="s">
        <v>2027</v>
      </c>
      <c r="B468" s="3" t="s">
        <v>2027</v>
      </c>
      <c r="C468" s="3" t="s">
        <v>5063</v>
      </c>
      <c r="D468" s="3">
        <v>23.78</v>
      </c>
      <c r="E468" s="3">
        <v>23.778300000000002</v>
      </c>
      <c r="F468" s="3" t="s">
        <v>7467</v>
      </c>
      <c r="G468" s="3" t="s">
        <v>12121</v>
      </c>
      <c r="H468" s="3" t="s">
        <v>9616</v>
      </c>
      <c r="I468" s="3">
        <v>0.38</v>
      </c>
      <c r="J468" s="6" t="s">
        <v>12122</v>
      </c>
      <c r="K468" s="4">
        <v>-3.0688E-2</v>
      </c>
      <c r="L468" s="4">
        <v>0.42261609999999999</v>
      </c>
      <c r="M468" s="4">
        <v>4.6907115584928496</v>
      </c>
      <c r="N468" s="4">
        <v>2.1753640999999999</v>
      </c>
      <c r="O468" s="3">
        <v>87517.280599999998</v>
      </c>
      <c r="P468" s="3">
        <v>3864.9666666666699</v>
      </c>
      <c r="Q468" s="15" t="s">
        <v>9673</v>
      </c>
      <c r="R468" s="3" t="s">
        <v>10270</v>
      </c>
      <c r="S468" s="4">
        <f t="shared" si="21"/>
        <v>7.1493756912798254E-3</v>
      </c>
      <c r="T468" s="3">
        <f t="shared" si="22"/>
        <v>0</v>
      </c>
      <c r="U468" s="3" t="str">
        <f t="shared" si="23"/>
        <v>LSST</v>
      </c>
      <c r="V468" s="3"/>
    </row>
    <row r="469" spans="1:22" hidden="1">
      <c r="A469" s="3" t="s">
        <v>2030</v>
      </c>
      <c r="B469" s="3" t="s">
        <v>2030</v>
      </c>
      <c r="C469" s="3" t="s">
        <v>5066</v>
      </c>
      <c r="D469" s="3">
        <v>43.709499999999998</v>
      </c>
      <c r="E469" s="3">
        <v>43.567</v>
      </c>
      <c r="F469" s="3" t="s">
        <v>7470</v>
      </c>
      <c r="G469" s="3" t="s">
        <v>12126</v>
      </c>
      <c r="H469" s="3" t="s">
        <v>9616</v>
      </c>
      <c r="I469" s="3">
        <v>0.2</v>
      </c>
      <c r="J469" s="6" t="s">
        <v>12127</v>
      </c>
      <c r="K469" s="4">
        <v>0.15436330000000001</v>
      </c>
      <c r="L469" s="4">
        <v>-0.12621889999999999</v>
      </c>
      <c r="M469" s="4">
        <v>8.1512289410373704</v>
      </c>
      <c r="N469" s="4">
        <v>5.1614826999999996</v>
      </c>
      <c r="O469" s="3">
        <v>728378.77113571402</v>
      </c>
      <c r="P469" s="3">
        <v>14149.766666666699</v>
      </c>
      <c r="Q469" s="15" t="s">
        <v>9673</v>
      </c>
      <c r="R469" s="3" t="s">
        <v>10273</v>
      </c>
      <c r="S469" s="4">
        <f t="shared" si="21"/>
        <v>0.32708242477103838</v>
      </c>
      <c r="T469" s="3">
        <f t="shared" si="22"/>
        <v>0</v>
      </c>
      <c r="U469" s="3" t="str">
        <f t="shared" si="23"/>
        <v>SHYL</v>
      </c>
      <c r="V469" s="3"/>
    </row>
    <row r="470" spans="1:22" hidden="1">
      <c r="A470" s="3" t="s">
        <v>2031</v>
      </c>
      <c r="B470" s="3" t="s">
        <v>2031</v>
      </c>
      <c r="C470" s="3" t="s">
        <v>5067</v>
      </c>
      <c r="D470" s="3">
        <v>39.857799999999997</v>
      </c>
      <c r="E470" s="3">
        <v>39.850999999999999</v>
      </c>
      <c r="F470" s="3" t="s">
        <v>7471</v>
      </c>
      <c r="G470" s="3" t="s">
        <v>12128</v>
      </c>
      <c r="H470" s="3" t="s">
        <v>9616</v>
      </c>
      <c r="I470" s="3">
        <v>0.2</v>
      </c>
      <c r="J470" s="6" t="s">
        <v>12129</v>
      </c>
      <c r="K470" s="4">
        <v>0.14013149999999999</v>
      </c>
      <c r="L470" s="4">
        <v>5.9233500000000001E-2</v>
      </c>
      <c r="M470" s="4">
        <v>9.0744957531176507</v>
      </c>
      <c r="N470" s="4">
        <v>8.1654</v>
      </c>
      <c r="O470" s="3">
        <v>14987.5701571429</v>
      </c>
      <c r="P470" s="3">
        <v>524.56666666666695</v>
      </c>
      <c r="Q470" s="15" t="s">
        <v>9673</v>
      </c>
      <c r="R470" s="3" t="s">
        <v>10273</v>
      </c>
      <c r="S470" s="4">
        <f t="shared" si="21"/>
        <v>1.7063561767580143E-2</v>
      </c>
      <c r="T470" s="3">
        <f t="shared" si="22"/>
        <v>0</v>
      </c>
      <c r="U470" s="3" t="str">
        <f t="shared" si="23"/>
        <v>HYUP</v>
      </c>
      <c r="V470" s="3"/>
    </row>
    <row r="471" spans="1:22" hidden="1">
      <c r="A471" s="3" t="s">
        <v>2032</v>
      </c>
      <c r="B471" s="3" t="s">
        <v>2032</v>
      </c>
      <c r="C471" s="3" t="s">
        <v>5068</v>
      </c>
      <c r="D471" s="3">
        <v>45.568399999999997</v>
      </c>
      <c r="E471" s="3">
        <v>45.485999999999997</v>
      </c>
      <c r="F471" s="3" t="s">
        <v>7472</v>
      </c>
      <c r="G471" s="3" t="s">
        <v>12130</v>
      </c>
      <c r="H471" s="3" t="s">
        <v>9616</v>
      </c>
      <c r="I471" s="3">
        <v>0.2</v>
      </c>
      <c r="J471" s="6" t="s">
        <v>12131</v>
      </c>
      <c r="K471" s="4">
        <v>7.5000999999999998E-2</v>
      </c>
      <c r="L471" s="4">
        <v>8.6575000000000003E-3</v>
      </c>
      <c r="M471" s="4">
        <v>6.3951601604423001</v>
      </c>
      <c r="N471" s="4">
        <v>6.3404847000000002</v>
      </c>
      <c r="O471" s="3">
        <v>165350.27062857099</v>
      </c>
      <c r="P471" s="3">
        <v>5805.2666666666701</v>
      </c>
      <c r="Q471" s="15" t="s">
        <v>9673</v>
      </c>
      <c r="R471" s="3" t="s">
        <v>10273</v>
      </c>
      <c r="S471" s="4">
        <f t="shared" si="21"/>
        <v>0.18115464098843559</v>
      </c>
      <c r="T471" s="3">
        <f t="shared" si="22"/>
        <v>0</v>
      </c>
      <c r="U471" s="3" t="str">
        <f t="shared" si="23"/>
        <v>HYDW</v>
      </c>
      <c r="V471" s="3"/>
    </row>
    <row r="472" spans="1:22" hidden="1">
      <c r="A472" s="3" t="s">
        <v>2033</v>
      </c>
      <c r="B472" s="3" t="s">
        <v>2033</v>
      </c>
      <c r="C472" s="3" t="s">
        <v>5069</v>
      </c>
      <c r="D472" s="3">
        <v>45.569000000000003</v>
      </c>
      <c r="E472" s="3">
        <v>45.529899999999998</v>
      </c>
      <c r="F472" s="3" t="s">
        <v>7473</v>
      </c>
      <c r="G472" s="3" t="s">
        <v>12132</v>
      </c>
      <c r="H472" s="3" t="s">
        <v>9616</v>
      </c>
      <c r="I472" s="3">
        <v>0.28999999999999998</v>
      </c>
      <c r="J472" s="6" t="s">
        <v>10559</v>
      </c>
      <c r="K472" s="4">
        <v>-4.0622699999999998E-2</v>
      </c>
      <c r="L472" s="4">
        <v>9.7934000000000007E-3</v>
      </c>
      <c r="M472" s="4">
        <v>3.77103351263146</v>
      </c>
      <c r="N472" s="4">
        <v>6.3949202999999999</v>
      </c>
      <c r="O472" s="3">
        <v>1307981.86459286</v>
      </c>
      <c r="P472" s="3">
        <v>37230.566666666702</v>
      </c>
      <c r="Q472" s="15" t="s">
        <v>9673</v>
      </c>
      <c r="R472" s="3" t="s">
        <v>9725</v>
      </c>
      <c r="S472" s="4">
        <f t="shared" si="21"/>
        <v>8.5877632061578876E-2</v>
      </c>
      <c r="T472" s="3">
        <f t="shared" si="22"/>
        <v>0</v>
      </c>
      <c r="U472" s="3" t="str">
        <f t="shared" si="23"/>
        <v>KORP</v>
      </c>
      <c r="V472" s="3"/>
    </row>
    <row r="473" spans="1:22" hidden="1">
      <c r="A473" s="3" t="s">
        <v>2045</v>
      </c>
      <c r="B473" s="3" t="s">
        <v>2045</v>
      </c>
      <c r="C473" s="3" t="s">
        <v>5081</v>
      </c>
      <c r="D473" s="3">
        <v>38.763300000000001</v>
      </c>
      <c r="E473" s="3">
        <v>38.61</v>
      </c>
      <c r="F473" s="3" t="s">
        <v>7485</v>
      </c>
      <c r="G473" s="3" t="s">
        <v>12149</v>
      </c>
      <c r="H473" s="3" t="s">
        <v>9710</v>
      </c>
      <c r="I473" s="3">
        <v>0.39</v>
      </c>
      <c r="J473" s="6" t="s">
        <v>9624</v>
      </c>
      <c r="K473" s="4">
        <v>-5.3981999999999997E-3</v>
      </c>
      <c r="L473" s="4">
        <v>-0.67052809999999996</v>
      </c>
      <c r="M473" s="4">
        <v>4.5738413392553401</v>
      </c>
      <c r="N473" s="4">
        <v>8.3720692000000003</v>
      </c>
      <c r="O473" s="3">
        <v>3064407.5526714302</v>
      </c>
      <c r="P473" s="3">
        <v>38523.033333333296</v>
      </c>
      <c r="Q473" s="15" t="s">
        <v>9673</v>
      </c>
      <c r="R473" s="3" t="s">
        <v>10381</v>
      </c>
      <c r="S473" s="4">
        <f t="shared" si="21"/>
        <v>0.39704739704740105</v>
      </c>
      <c r="T473" s="3">
        <f t="shared" si="22"/>
        <v>0</v>
      </c>
      <c r="U473" s="3" t="str">
        <f t="shared" si="23"/>
        <v>JPMB</v>
      </c>
      <c r="V473" s="3"/>
    </row>
    <row r="474" spans="1:22" hidden="1">
      <c r="A474" s="3" t="s">
        <v>2059</v>
      </c>
      <c r="B474" s="3" t="s">
        <v>2059</v>
      </c>
      <c r="C474" s="3" t="s">
        <v>5095</v>
      </c>
      <c r="D474" s="3">
        <v>25.9</v>
      </c>
      <c r="E474" s="3">
        <v>25.895099999999999</v>
      </c>
      <c r="F474" s="3" t="s">
        <v>7499</v>
      </c>
      <c r="G474" s="3" t="s">
        <v>12168</v>
      </c>
      <c r="H474" s="3" t="s">
        <v>9616</v>
      </c>
      <c r="I474" s="3">
        <v>0.18</v>
      </c>
      <c r="J474" s="6" t="s">
        <v>12169</v>
      </c>
      <c r="K474" s="4">
        <v>-0.47192089999999998</v>
      </c>
      <c r="L474" s="4">
        <v>-5.7452700000000002E-2</v>
      </c>
      <c r="M474" s="4">
        <v>2.0381394963576298</v>
      </c>
      <c r="N474" s="4">
        <v>1.7217229000000001</v>
      </c>
      <c r="O474" s="3">
        <v>2759082.06</v>
      </c>
      <c r="P474" s="3">
        <v>119301.53333333301</v>
      </c>
      <c r="Q474" s="15" t="s">
        <v>9673</v>
      </c>
      <c r="R474" s="3" t="s">
        <v>10362</v>
      </c>
      <c r="S474" s="4">
        <f t="shared" si="21"/>
        <v>1.8922498851131057E-2</v>
      </c>
      <c r="T474" s="3">
        <f t="shared" si="22"/>
        <v>0</v>
      </c>
      <c r="U474" s="3" t="str">
        <f t="shared" si="23"/>
        <v>IBMM</v>
      </c>
      <c r="V474" s="3"/>
    </row>
    <row r="475" spans="1:22" hidden="1">
      <c r="A475" s="3" t="s">
        <v>2066</v>
      </c>
      <c r="B475" s="3" t="s">
        <v>2066</v>
      </c>
      <c r="C475" s="3" t="s">
        <v>5102</v>
      </c>
      <c r="D475" s="3">
        <v>49.38</v>
      </c>
      <c r="E475" s="3">
        <v>49.411000000000001</v>
      </c>
      <c r="F475" s="3" t="s">
        <v>7506</v>
      </c>
      <c r="G475" s="3" t="s">
        <v>12178</v>
      </c>
      <c r="H475" s="3" t="s">
        <v>9616</v>
      </c>
      <c r="I475" s="3">
        <v>0.15</v>
      </c>
      <c r="J475" s="6" t="s">
        <v>11934</v>
      </c>
      <c r="K475" s="4">
        <v>0.58489740000000001</v>
      </c>
      <c r="L475" s="4">
        <v>0.57615459999999996</v>
      </c>
      <c r="M475" s="4">
        <v>6.0560193283524004</v>
      </c>
      <c r="N475" s="4">
        <v>0.50949739999999999</v>
      </c>
      <c r="O475" s="3">
        <v>59187488.897142798</v>
      </c>
      <c r="P475" s="3">
        <v>1217786.4333333301</v>
      </c>
      <c r="Q475" s="15" t="s">
        <v>9673</v>
      </c>
      <c r="R475" s="3" t="s">
        <v>10270</v>
      </c>
      <c r="S475" s="4">
        <f t="shared" si="21"/>
        <v>-6.2739066199831633E-2</v>
      </c>
      <c r="T475" s="3">
        <f t="shared" si="22"/>
        <v>0</v>
      </c>
      <c r="U475" s="3" t="str">
        <f t="shared" si="23"/>
        <v>PULS</v>
      </c>
      <c r="V475" s="3"/>
    </row>
    <row r="476" spans="1:22" hidden="1">
      <c r="A476" s="3" t="s">
        <v>2071</v>
      </c>
      <c r="B476" s="3" t="s">
        <v>2071</v>
      </c>
      <c r="C476" s="3" t="s">
        <v>5107</v>
      </c>
      <c r="D476" s="3">
        <v>20.434999999999999</v>
      </c>
      <c r="E476" s="3">
        <v>20.378900000000002</v>
      </c>
      <c r="F476" s="3" t="s">
        <v>7511</v>
      </c>
      <c r="G476" s="3" t="s">
        <v>12186</v>
      </c>
      <c r="H476" s="3" t="s">
        <v>9616</v>
      </c>
      <c r="I476" s="3">
        <v>0.19</v>
      </c>
      <c r="J476" s="6" t="s">
        <v>10898</v>
      </c>
      <c r="K476" s="4">
        <v>-7.5021599999999994E-2</v>
      </c>
      <c r="L476" s="4">
        <v>-0.17619170000000001</v>
      </c>
      <c r="M476" s="4">
        <v>1.9842901050864901</v>
      </c>
      <c r="N476" s="4">
        <v>9.4046550999999994</v>
      </c>
      <c r="O476" s="3">
        <v>440911.125678571</v>
      </c>
      <c r="P476" s="3">
        <v>15845.1333333333</v>
      </c>
      <c r="Q476" s="15" t="s">
        <v>9673</v>
      </c>
      <c r="R476" s="3" t="s">
        <v>9725</v>
      </c>
      <c r="S476" s="4">
        <f t="shared" si="21"/>
        <v>0.27528473077544491</v>
      </c>
      <c r="T476" s="3">
        <f t="shared" si="22"/>
        <v>0</v>
      </c>
      <c r="U476" s="3" t="str">
        <f t="shared" si="23"/>
        <v>IG</v>
      </c>
      <c r="V476" s="3"/>
    </row>
    <row r="477" spans="1:22" hidden="1">
      <c r="A477" s="3" t="s">
        <v>2072</v>
      </c>
      <c r="B477" s="3" t="s">
        <v>2072</v>
      </c>
      <c r="C477" s="3" t="s">
        <v>5108</v>
      </c>
      <c r="D477" s="3">
        <v>19.350000000000001</v>
      </c>
      <c r="E477" s="3">
        <v>19.3582</v>
      </c>
      <c r="F477" s="3" t="s">
        <v>7512</v>
      </c>
      <c r="G477" s="3" t="s">
        <v>12187</v>
      </c>
      <c r="H477" s="3" t="s">
        <v>9616</v>
      </c>
      <c r="I477" s="3">
        <v>0.39</v>
      </c>
      <c r="J477" s="6" t="s">
        <v>12049</v>
      </c>
      <c r="K477" s="4">
        <v>-3.1286599999999998E-2</v>
      </c>
      <c r="L477" s="4">
        <v>2.6423800000000001E-2</v>
      </c>
      <c r="M477" s="4">
        <v>3.79223990485582</v>
      </c>
      <c r="N477" s="4">
        <v>11.0860026</v>
      </c>
      <c r="O477" s="3">
        <v>1818105.0591214299</v>
      </c>
      <c r="P477" s="3">
        <v>102153.9</v>
      </c>
      <c r="Q477" s="15" t="s">
        <v>9673</v>
      </c>
      <c r="R477" s="3" t="s">
        <v>10362</v>
      </c>
      <c r="S477" s="4">
        <f t="shared" si="21"/>
        <v>-4.2359310266443434E-2</v>
      </c>
      <c r="T477" s="3">
        <f t="shared" si="22"/>
        <v>0</v>
      </c>
      <c r="U477" s="3" t="str">
        <f t="shared" si="23"/>
        <v>HTAB</v>
      </c>
      <c r="V477" s="3"/>
    </row>
    <row r="478" spans="1:22" hidden="1">
      <c r="A478" s="3" t="s">
        <v>2075</v>
      </c>
      <c r="B478" s="3" t="s">
        <v>2075</v>
      </c>
      <c r="C478" s="3" t="s">
        <v>5111</v>
      </c>
      <c r="D478" s="3">
        <v>74.739900000000006</v>
      </c>
      <c r="E478" s="3">
        <v>74.603399999999993</v>
      </c>
      <c r="F478" s="3" t="s">
        <v>7515</v>
      </c>
      <c r="G478" s="3" t="s">
        <v>12190</v>
      </c>
      <c r="H478" s="3" t="s">
        <v>9616</v>
      </c>
      <c r="I478" s="3">
        <v>0.15</v>
      </c>
      <c r="J478" s="6" t="s">
        <v>12191</v>
      </c>
      <c r="K478" s="4">
        <v>-3.2464699999999999E-2</v>
      </c>
      <c r="L478" s="4">
        <v>9.8329399999999997E-2</v>
      </c>
      <c r="M478" s="4">
        <v>2.76036558807666</v>
      </c>
      <c r="N478" s="4">
        <v>9.9445768999999995</v>
      </c>
      <c r="O478" s="3">
        <v>45243.952885714301</v>
      </c>
      <c r="P478" s="3">
        <v>641.13333333333298</v>
      </c>
      <c r="Q478" s="15" t="s">
        <v>9673</v>
      </c>
      <c r="R478" s="3" t="s">
        <v>9674</v>
      </c>
      <c r="S478" s="4">
        <f t="shared" si="21"/>
        <v>0.18296753231087631</v>
      </c>
      <c r="T478" s="3">
        <f t="shared" si="22"/>
        <v>0</v>
      </c>
      <c r="U478" s="3" t="str">
        <f t="shared" si="23"/>
        <v>SPXB</v>
      </c>
      <c r="V478" s="3"/>
    </row>
    <row r="479" spans="1:22" hidden="1">
      <c r="A479" s="3" t="s">
        <v>2076</v>
      </c>
      <c r="B479" s="3" t="s">
        <v>2076</v>
      </c>
      <c r="C479" s="3" t="s">
        <v>5112</v>
      </c>
      <c r="D479" s="3">
        <v>25.62</v>
      </c>
      <c r="E479" s="3">
        <v>25.6096</v>
      </c>
      <c r="F479" s="3" t="s">
        <v>7516</v>
      </c>
      <c r="G479" s="3" t="s">
        <v>12192</v>
      </c>
      <c r="H479" s="3" t="s">
        <v>9616</v>
      </c>
      <c r="I479" s="3">
        <v>0.05</v>
      </c>
      <c r="J479" s="6" t="s">
        <v>9624</v>
      </c>
      <c r="K479" s="4">
        <v>-6.3776200000000005E-2</v>
      </c>
      <c r="L479" s="4">
        <v>0.1443682</v>
      </c>
      <c r="M479" s="4">
        <v>3.05872159863481</v>
      </c>
      <c r="N479" s="4">
        <v>10.0585348</v>
      </c>
      <c r="O479" s="3">
        <v>146229.16304285699</v>
      </c>
      <c r="P479" s="3">
        <v>5810.1666666666697</v>
      </c>
      <c r="Q479" s="15" t="s">
        <v>9673</v>
      </c>
      <c r="R479" s="3" t="s">
        <v>9738</v>
      </c>
      <c r="S479" s="4">
        <f t="shared" si="21"/>
        <v>4.0609771335751561E-2</v>
      </c>
      <c r="T479" s="3">
        <f t="shared" si="22"/>
        <v>0</v>
      </c>
      <c r="U479" s="3" t="str">
        <f t="shared" si="23"/>
        <v>LQDI</v>
      </c>
      <c r="V479" s="3"/>
    </row>
    <row r="480" spans="1:22" hidden="1">
      <c r="A480" s="3" t="s">
        <v>2079</v>
      </c>
      <c r="B480" s="3" t="s">
        <v>2079</v>
      </c>
      <c r="C480" s="3" t="s">
        <v>5115</v>
      </c>
      <c r="D480" s="3">
        <v>19.89</v>
      </c>
      <c r="E480" s="3">
        <v>19.760999999999999</v>
      </c>
      <c r="F480" s="3" t="s">
        <v>7519</v>
      </c>
      <c r="G480" s="3" t="s">
        <v>12196</v>
      </c>
      <c r="H480" s="3" t="s">
        <v>9616</v>
      </c>
      <c r="I480" s="3">
        <v>0.8</v>
      </c>
      <c r="J480" s="6" t="s">
        <v>12197</v>
      </c>
      <c r="K480" s="4">
        <v>8.1369200000000003E-2</v>
      </c>
      <c r="L480" s="4">
        <v>4.5174899999999997E-2</v>
      </c>
      <c r="M480" s="4">
        <v>17.122317104442299</v>
      </c>
      <c r="N480" s="4">
        <v>23.036671299999998</v>
      </c>
      <c r="O480" s="3">
        <v>3645518.34857143</v>
      </c>
      <c r="P480" s="3">
        <v>170763.8</v>
      </c>
      <c r="Q480" s="15" t="s">
        <v>9673</v>
      </c>
      <c r="R480" s="3" t="s">
        <v>11113</v>
      </c>
      <c r="S480" s="4">
        <f t="shared" si="21"/>
        <v>0.65280097161075523</v>
      </c>
      <c r="T480" s="3">
        <f t="shared" si="22"/>
        <v>0</v>
      </c>
      <c r="U480" s="3" t="str">
        <f t="shared" si="23"/>
        <v>PFFA</v>
      </c>
      <c r="V480" s="3"/>
    </row>
    <row r="481" spans="1:22" hidden="1">
      <c r="A481" s="3" t="s">
        <v>2083</v>
      </c>
      <c r="B481" s="3" t="s">
        <v>2083</v>
      </c>
      <c r="C481" s="3" t="s">
        <v>5119</v>
      </c>
      <c r="D481" s="3">
        <v>38.625</v>
      </c>
      <c r="E481" s="3">
        <v>38.580599999999997</v>
      </c>
      <c r="F481" s="3" t="s">
        <v>7523</v>
      </c>
      <c r="G481" s="3" t="s">
        <v>12202</v>
      </c>
      <c r="H481" s="3" t="s">
        <v>9616</v>
      </c>
      <c r="I481" s="3">
        <v>0.28999999999999998</v>
      </c>
      <c r="J481" s="6" t="s">
        <v>12122</v>
      </c>
      <c r="K481" s="4">
        <v>0.1245729</v>
      </c>
      <c r="L481" s="4">
        <v>0.17806730000000001</v>
      </c>
      <c r="M481" s="4">
        <v>6.0761269082580096</v>
      </c>
      <c r="N481" s="4">
        <v>2.5155511000000002</v>
      </c>
      <c r="O481" s="3">
        <v>628477.35250000004</v>
      </c>
      <c r="P481" s="3">
        <v>40641.066666666702</v>
      </c>
      <c r="Q481" s="15" t="s">
        <v>9673</v>
      </c>
      <c r="R481" s="3" t="s">
        <v>10270</v>
      </c>
      <c r="S481" s="4">
        <f t="shared" si="21"/>
        <v>0.11508374675355776</v>
      </c>
      <c r="T481" s="3">
        <f t="shared" si="22"/>
        <v>0</v>
      </c>
      <c r="U481" s="3" t="str">
        <f t="shared" si="23"/>
        <v>HSRT</v>
      </c>
      <c r="V481" s="3"/>
    </row>
    <row r="482" spans="1:22" hidden="1">
      <c r="A482" s="3" t="s">
        <v>2084</v>
      </c>
      <c r="B482" s="3" t="s">
        <v>2084</v>
      </c>
      <c r="C482" s="3" t="s">
        <v>5120</v>
      </c>
      <c r="D482" s="3">
        <v>23.04</v>
      </c>
      <c r="E482" s="3">
        <v>22.96</v>
      </c>
      <c r="F482" s="3" t="s">
        <v>7524</v>
      </c>
      <c r="G482" s="3" t="s">
        <v>12203</v>
      </c>
      <c r="H482" s="3" t="s">
        <v>9616</v>
      </c>
      <c r="I482" s="3">
        <v>0.4</v>
      </c>
      <c r="J482" s="6" t="s">
        <v>11246</v>
      </c>
      <c r="K482" s="4">
        <v>0.19004689999999999</v>
      </c>
      <c r="L482" s="4">
        <v>0.41642600000000002</v>
      </c>
      <c r="M482" s="4">
        <v>9.8152355253600998</v>
      </c>
      <c r="N482" s="4">
        <v>6.5696754999999998</v>
      </c>
      <c r="O482" s="3">
        <v>1113451.46</v>
      </c>
      <c r="P482" s="3">
        <v>50677.066666666702</v>
      </c>
      <c r="Q482" s="15" t="s">
        <v>9673</v>
      </c>
      <c r="R482" s="3" t="s">
        <v>10273</v>
      </c>
      <c r="S482" s="4">
        <f t="shared" si="21"/>
        <v>0.34843205574912145</v>
      </c>
      <c r="T482" s="3">
        <f t="shared" si="22"/>
        <v>0</v>
      </c>
      <c r="U482" s="3" t="str">
        <f t="shared" si="23"/>
        <v>FLHY</v>
      </c>
      <c r="V482" s="3"/>
    </row>
    <row r="483" spans="1:22" hidden="1">
      <c r="A483" s="3" t="s">
        <v>2085</v>
      </c>
      <c r="B483" s="3" t="s">
        <v>2085</v>
      </c>
      <c r="C483" s="3" t="s">
        <v>5121</v>
      </c>
      <c r="D483" s="3">
        <v>20.12</v>
      </c>
      <c r="E483" s="3">
        <v>20.100000000000001</v>
      </c>
      <c r="F483" s="3" t="s">
        <v>7525</v>
      </c>
      <c r="G483" s="3" t="s">
        <v>12204</v>
      </c>
      <c r="H483" s="3" t="s">
        <v>9636</v>
      </c>
      <c r="I483" s="3">
        <v>0.25</v>
      </c>
      <c r="J483" s="6" t="s">
        <v>12205</v>
      </c>
      <c r="K483" s="4">
        <v>-0.21175369999999999</v>
      </c>
      <c r="L483" s="4">
        <v>-8.0856300000000006E-2</v>
      </c>
      <c r="M483" s="4">
        <v>2.1329740325937601</v>
      </c>
      <c r="N483" s="4">
        <v>5.3242386000000002</v>
      </c>
      <c r="O483" s="3">
        <v>1356007.5541714299</v>
      </c>
      <c r="P483" s="3">
        <v>82996.766666666706</v>
      </c>
      <c r="Q483" s="15" t="s">
        <v>9673</v>
      </c>
      <c r="R483" s="3" t="s">
        <v>10369</v>
      </c>
      <c r="S483" s="4">
        <f t="shared" si="21"/>
        <v>9.9502487562186923E-2</v>
      </c>
      <c r="T483" s="3">
        <f t="shared" si="22"/>
        <v>0</v>
      </c>
      <c r="U483" s="3" t="str">
        <f t="shared" si="23"/>
        <v>FLIA</v>
      </c>
      <c r="V483" s="3"/>
    </row>
    <row r="484" spans="1:22" hidden="1">
      <c r="A484" s="3" t="s">
        <v>2086</v>
      </c>
      <c r="B484" s="3" t="s">
        <v>2086</v>
      </c>
      <c r="C484" s="3" t="s">
        <v>5122</v>
      </c>
      <c r="D484" s="3">
        <v>24.08</v>
      </c>
      <c r="E484" s="3">
        <v>24.01</v>
      </c>
      <c r="F484" s="3" t="s">
        <v>7526</v>
      </c>
      <c r="G484" s="3" t="s">
        <v>12206</v>
      </c>
      <c r="H484" s="3" t="s">
        <v>9616</v>
      </c>
      <c r="I484" s="3">
        <v>0.45</v>
      </c>
      <c r="J484" s="6" t="s">
        <v>9624</v>
      </c>
      <c r="K484" s="4">
        <v>0.47876299999999999</v>
      </c>
      <c r="L484" s="4">
        <v>5.7274800000000001E-2</v>
      </c>
      <c r="M484" s="4">
        <v>12.8482181808884</v>
      </c>
      <c r="N484" s="4">
        <v>3.7081830999999998</v>
      </c>
      <c r="O484" s="3">
        <v>3056773.4632142899</v>
      </c>
      <c r="P484" s="3">
        <v>133519.76666666701</v>
      </c>
      <c r="Q484" s="15" t="s">
        <v>9673</v>
      </c>
      <c r="R484" s="3" t="s">
        <v>10890</v>
      </c>
      <c r="S484" s="4">
        <f t="shared" si="21"/>
        <v>0.29154518950435954</v>
      </c>
      <c r="T484" s="3">
        <f t="shared" si="22"/>
        <v>0</v>
      </c>
      <c r="U484" s="3" t="str">
        <f t="shared" si="23"/>
        <v>FLBL</v>
      </c>
      <c r="V484" s="3"/>
    </row>
    <row r="485" spans="1:22" hidden="1">
      <c r="A485" s="3" t="s">
        <v>2092</v>
      </c>
      <c r="B485" s="3" t="s">
        <v>2092</v>
      </c>
      <c r="C485" s="3" t="s">
        <v>5128</v>
      </c>
      <c r="D485" s="3">
        <v>49.76</v>
      </c>
      <c r="E485" s="3">
        <v>49.711599999999997</v>
      </c>
      <c r="F485" s="3" t="s">
        <v>7532</v>
      </c>
      <c r="G485" s="3" t="s">
        <v>12215</v>
      </c>
      <c r="H485" s="3" t="s">
        <v>9616</v>
      </c>
      <c r="I485" s="3">
        <v>0.15</v>
      </c>
      <c r="J485" s="6" t="s">
        <v>9624</v>
      </c>
      <c r="K485" s="4">
        <v>0.16760149999999999</v>
      </c>
      <c r="L485" s="4">
        <v>0.10184799999999999</v>
      </c>
      <c r="M485" s="4">
        <v>5.7343852749100401</v>
      </c>
      <c r="N485" s="4">
        <v>1.2377079</v>
      </c>
      <c r="O485" s="3">
        <v>4844563.5078571402</v>
      </c>
      <c r="P485" s="3">
        <v>71302.2</v>
      </c>
      <c r="Q485" s="15" t="s">
        <v>9673</v>
      </c>
      <c r="R485" s="3" t="s">
        <v>10270</v>
      </c>
      <c r="S485" s="4">
        <f t="shared" si="21"/>
        <v>9.736158160268607E-2</v>
      </c>
      <c r="T485" s="3">
        <f t="shared" si="22"/>
        <v>0</v>
      </c>
      <c r="U485" s="3" t="str">
        <f t="shared" si="23"/>
        <v>FLDR</v>
      </c>
      <c r="V485" s="3"/>
    </row>
    <row r="486" spans="1:22" hidden="1">
      <c r="A486" s="3" t="s">
        <v>2093</v>
      </c>
      <c r="B486" s="3" t="s">
        <v>2093</v>
      </c>
      <c r="C486" s="3" t="s">
        <v>5129</v>
      </c>
      <c r="D486" s="3">
        <v>47.055</v>
      </c>
      <c r="E486" s="3">
        <v>46.889000000000003</v>
      </c>
      <c r="F486" s="3" t="s">
        <v>7533</v>
      </c>
      <c r="G486" s="3" t="s">
        <v>12216</v>
      </c>
      <c r="H486" s="3" t="s">
        <v>9616</v>
      </c>
      <c r="I486" s="3">
        <v>0.45</v>
      </c>
      <c r="J486" s="6" t="s">
        <v>12217</v>
      </c>
      <c r="K486" s="4">
        <v>0.1110004</v>
      </c>
      <c r="L486" s="4">
        <v>-0.19060940000000001</v>
      </c>
      <c r="M486" s="4">
        <v>7.4028970820376703</v>
      </c>
      <c r="N486" s="4">
        <v>6.9143669000000001</v>
      </c>
      <c r="O486" s="3">
        <v>2052156.2088500001</v>
      </c>
      <c r="P486" s="3">
        <v>31915.066666666698</v>
      </c>
      <c r="Q486" s="15" t="s">
        <v>9673</v>
      </c>
      <c r="R486" s="3" t="s">
        <v>10273</v>
      </c>
      <c r="S486" s="4">
        <f t="shared" si="21"/>
        <v>0.35402759709099535</v>
      </c>
      <c r="T486" s="3">
        <f t="shared" si="22"/>
        <v>0</v>
      </c>
      <c r="U486" s="3" t="str">
        <f t="shared" si="23"/>
        <v>FDHY</v>
      </c>
      <c r="V486" s="3"/>
    </row>
    <row r="487" spans="1:22" hidden="1">
      <c r="A487" s="3" t="s">
        <v>2099</v>
      </c>
      <c r="B487" s="3" t="s">
        <v>2099</v>
      </c>
      <c r="C487" s="3" t="s">
        <v>5135</v>
      </c>
      <c r="D487" s="3">
        <v>25.52</v>
      </c>
      <c r="E487" s="3">
        <v>25.58</v>
      </c>
      <c r="F487" s="3" t="s">
        <v>7539</v>
      </c>
      <c r="G487" s="3" t="s">
        <v>12224</v>
      </c>
      <c r="H487" s="3" t="s">
        <v>9888</v>
      </c>
      <c r="I487" s="3">
        <v>0.69</v>
      </c>
      <c r="J487" s="6" t="s">
        <v>9624</v>
      </c>
      <c r="K487" s="4">
        <v>2.18449E-2</v>
      </c>
      <c r="L487" s="4">
        <v>-0.12105299999999999</v>
      </c>
      <c r="M487" s="4">
        <v>3.5773207214363301</v>
      </c>
      <c r="N487" s="4">
        <v>9.2331128000000007</v>
      </c>
      <c r="O487" s="3">
        <v>50770.455178571399</v>
      </c>
      <c r="P487" s="3">
        <v>2216.63333333333</v>
      </c>
      <c r="Q487" s="15" t="s">
        <v>9673</v>
      </c>
      <c r="R487" s="3" t="s">
        <v>10381</v>
      </c>
      <c r="S487" s="4">
        <f t="shared" si="21"/>
        <v>-0.23455824863173858</v>
      </c>
      <c r="T487" s="3">
        <f t="shared" si="22"/>
        <v>0</v>
      </c>
      <c r="U487" s="3" t="str">
        <f t="shared" si="23"/>
        <v>KHYB</v>
      </c>
      <c r="V487" s="3"/>
    </row>
    <row r="488" spans="1:22" hidden="1">
      <c r="A488" s="3" t="s">
        <v>2104</v>
      </c>
      <c r="B488" s="3" t="s">
        <v>2104</v>
      </c>
      <c r="C488" s="3" t="s">
        <v>5139</v>
      </c>
      <c r="D488" s="3">
        <v>100.295</v>
      </c>
      <c r="E488" s="3">
        <v>100.2962</v>
      </c>
      <c r="F488" s="3" t="s">
        <v>7543</v>
      </c>
      <c r="G488" s="3" t="s">
        <v>12230</v>
      </c>
      <c r="H488" s="3" t="s">
        <v>9616</v>
      </c>
      <c r="I488" s="3">
        <v>0.2</v>
      </c>
      <c r="J488" s="6" t="s">
        <v>11934</v>
      </c>
      <c r="K488" s="4">
        <v>9.1310699999999995E-2</v>
      </c>
      <c r="L488" s="4">
        <v>9.1310699999999995E-2</v>
      </c>
      <c r="M488" s="4">
        <v>5.0592354267624096</v>
      </c>
      <c r="N488" s="4">
        <v>0.1273754</v>
      </c>
      <c r="O488" s="3">
        <v>3716202.95424286</v>
      </c>
      <c r="P488" s="3">
        <v>26344.566666666698</v>
      </c>
      <c r="Q488" s="15" t="s">
        <v>9673</v>
      </c>
      <c r="R488" s="3" t="s">
        <v>10270</v>
      </c>
      <c r="S488" s="4">
        <f t="shared" si="21"/>
        <v>-1.1964560970377774E-3</v>
      </c>
      <c r="T488" s="3">
        <f t="shared" si="22"/>
        <v>0</v>
      </c>
      <c r="U488" s="3" t="str">
        <f t="shared" si="23"/>
        <v>OPER</v>
      </c>
      <c r="V488" s="3"/>
    </row>
    <row r="489" spans="1:22" hidden="1">
      <c r="A489" s="3" t="s">
        <v>2108</v>
      </c>
      <c r="B489" s="3" t="s">
        <v>2108</v>
      </c>
      <c r="C489" s="3" t="s">
        <v>5143</v>
      </c>
      <c r="D489" s="3">
        <v>40.11</v>
      </c>
      <c r="E489" s="3">
        <v>39.979999999999997</v>
      </c>
      <c r="F489" s="3" t="s">
        <v>7547</v>
      </c>
      <c r="G489" s="3" t="s">
        <v>12236</v>
      </c>
      <c r="H489" s="3" t="s">
        <v>9616</v>
      </c>
      <c r="I489" s="3">
        <v>0.37</v>
      </c>
      <c r="J489" s="6" t="s">
        <v>9624</v>
      </c>
      <c r="K489" s="4">
        <v>0.1019302</v>
      </c>
      <c r="L489" s="4">
        <v>-0.17028470000000001</v>
      </c>
      <c r="M489" s="4">
        <v>7.5513133021056102</v>
      </c>
      <c r="N489" s="4">
        <v>7.3013935999999999</v>
      </c>
      <c r="O489" s="3">
        <v>8469467.7035714295</v>
      </c>
      <c r="P489" s="3">
        <v>236206.3</v>
      </c>
      <c r="Q489" s="15" t="s">
        <v>9673</v>
      </c>
      <c r="R489" s="3" t="s">
        <v>10273</v>
      </c>
      <c r="S489" s="4">
        <f t="shared" si="21"/>
        <v>0.32516258129065173</v>
      </c>
      <c r="T489" s="3">
        <f t="shared" si="22"/>
        <v>0</v>
      </c>
      <c r="U489" s="3" t="str">
        <f t="shared" si="23"/>
        <v>HYGV</v>
      </c>
      <c r="V489" s="3"/>
    </row>
    <row r="490" spans="1:22" hidden="1">
      <c r="A490" s="3" t="s">
        <v>2117</v>
      </c>
      <c r="B490" s="3" t="s">
        <v>2117</v>
      </c>
      <c r="C490" s="3" t="s">
        <v>5152</v>
      </c>
      <c r="D490" s="3">
        <v>24.51</v>
      </c>
      <c r="E490" s="3">
        <v>24.487300000000001</v>
      </c>
      <c r="F490" s="3" t="s">
        <v>7556</v>
      </c>
      <c r="G490" s="3" t="s">
        <v>12246</v>
      </c>
      <c r="H490" s="3" t="s">
        <v>9616</v>
      </c>
      <c r="I490" s="3">
        <v>0.69</v>
      </c>
      <c r="J490" s="6" t="s">
        <v>9724</v>
      </c>
      <c r="K490" s="4">
        <v>-0.21744959999999999</v>
      </c>
      <c r="L490" s="4">
        <v>-0.22273119999999999</v>
      </c>
      <c r="M490" s="4">
        <v>-2.7958346404697698</v>
      </c>
      <c r="N490" s="4">
        <v>10.810950399999999</v>
      </c>
      <c r="O490" s="3">
        <v>2504297.7432071399</v>
      </c>
      <c r="P490" s="3">
        <v>116808.83333333299</v>
      </c>
      <c r="Q490" s="15" t="s">
        <v>9673</v>
      </c>
      <c r="R490" s="3" t="s">
        <v>11113</v>
      </c>
      <c r="S490" s="4">
        <f t="shared" si="21"/>
        <v>9.2701114455249811E-2</v>
      </c>
      <c r="T490" s="3">
        <f t="shared" si="22"/>
        <v>0</v>
      </c>
      <c r="U490" s="3" t="str">
        <f t="shared" si="23"/>
        <v>DRSK</v>
      </c>
      <c r="V490" s="3"/>
    </row>
    <row r="491" spans="1:22" hidden="1">
      <c r="A491" s="3" t="s">
        <v>2120</v>
      </c>
      <c r="B491" s="3" t="s">
        <v>2120</v>
      </c>
      <c r="C491" s="3" t="s">
        <v>5155</v>
      </c>
      <c r="D491" s="3">
        <v>23.01</v>
      </c>
      <c r="E491" s="3">
        <v>22.91</v>
      </c>
      <c r="F491" s="3" t="s">
        <v>7559</v>
      </c>
      <c r="G491" s="3" t="s">
        <v>12249</v>
      </c>
      <c r="H491" s="3" t="s">
        <v>9616</v>
      </c>
      <c r="I491" s="3">
        <v>0.42</v>
      </c>
      <c r="J491" s="6" t="s">
        <v>12250</v>
      </c>
      <c r="K491" s="4">
        <v>0.15407129999999999</v>
      </c>
      <c r="L491" s="4">
        <v>-0.12936239999999999</v>
      </c>
      <c r="M491" s="4">
        <v>7.75712461616114</v>
      </c>
      <c r="N491" s="4">
        <v>4.3074266000000003</v>
      </c>
      <c r="O491" s="3">
        <v>2539535.2274357099</v>
      </c>
      <c r="P491" s="3">
        <v>139925.6</v>
      </c>
      <c r="Q491" s="15" t="s">
        <v>9673</v>
      </c>
      <c r="R491" s="3" t="s">
        <v>10273</v>
      </c>
      <c r="S491" s="4">
        <f t="shared" si="21"/>
        <v>0.43649061545177398</v>
      </c>
      <c r="T491" s="3">
        <f t="shared" si="22"/>
        <v>0</v>
      </c>
      <c r="U491" s="3" t="str">
        <f t="shared" si="23"/>
        <v>BSJQ</v>
      </c>
      <c r="V491" s="3"/>
    </row>
    <row r="492" spans="1:22" hidden="1">
      <c r="A492" s="3" t="s">
        <v>2121</v>
      </c>
      <c r="B492" s="3" t="s">
        <v>2121</v>
      </c>
      <c r="C492" s="3" t="s">
        <v>5156</v>
      </c>
      <c r="D492" s="3">
        <v>19.88</v>
      </c>
      <c r="E492" s="3">
        <v>19.86</v>
      </c>
      <c r="F492" s="3" t="s">
        <v>7560</v>
      </c>
      <c r="G492" s="3" t="s">
        <v>12251</v>
      </c>
      <c r="H492" s="3" t="s">
        <v>9616</v>
      </c>
      <c r="I492" s="3">
        <v>0.1</v>
      </c>
      <c r="J492" s="6" t="s">
        <v>12252</v>
      </c>
      <c r="K492" s="4">
        <v>-1.3886600000000001E-2</v>
      </c>
      <c r="L492" s="4">
        <v>0.16868340000000001</v>
      </c>
      <c r="M492" s="4">
        <v>4.3468448366832604</v>
      </c>
      <c r="N492" s="4">
        <v>6.3057198000000003</v>
      </c>
      <c r="O492" s="3">
        <v>10001752.691785701</v>
      </c>
      <c r="P492" s="3">
        <v>483440.066666667</v>
      </c>
      <c r="Q492" s="15" t="s">
        <v>9673</v>
      </c>
      <c r="R492" s="3" t="s">
        <v>9674</v>
      </c>
      <c r="S492" s="4">
        <f t="shared" si="21"/>
        <v>0.1007049345417904</v>
      </c>
      <c r="T492" s="3">
        <f t="shared" si="22"/>
        <v>0</v>
      </c>
      <c r="U492" s="3" t="str">
        <f t="shared" si="23"/>
        <v>BSCS</v>
      </c>
      <c r="V492" s="3"/>
    </row>
    <row r="493" spans="1:22" hidden="1">
      <c r="A493" s="3" t="s">
        <v>2125</v>
      </c>
      <c r="B493" s="3" t="s">
        <v>2125</v>
      </c>
      <c r="C493" s="3" t="s">
        <v>5160</v>
      </c>
      <c r="D493" s="3">
        <v>25.02</v>
      </c>
      <c r="E493" s="3">
        <v>25</v>
      </c>
      <c r="F493" s="3" t="s">
        <v>7563</v>
      </c>
      <c r="G493" s="3" t="s">
        <v>12257</v>
      </c>
      <c r="H493" s="3" t="s">
        <v>9710</v>
      </c>
      <c r="I493" s="3">
        <v>0.3</v>
      </c>
      <c r="J493" s="6" t="s">
        <v>9624</v>
      </c>
      <c r="K493" s="4">
        <v>1.2393187999999999</v>
      </c>
      <c r="L493" s="4">
        <v>0.1923464</v>
      </c>
      <c r="M493" s="4" t="s">
        <v>11992</v>
      </c>
      <c r="N493" s="4">
        <v>2.307226</v>
      </c>
      <c r="O493" s="3">
        <v>146938.103546667</v>
      </c>
      <c r="P493" s="3">
        <v>0</v>
      </c>
      <c r="Q493" s="15" t="s">
        <v>9673</v>
      </c>
      <c r="R493" s="3" t="s">
        <v>10381</v>
      </c>
      <c r="S493" s="4">
        <f t="shared" si="21"/>
        <v>7.9999999999998295E-2</v>
      </c>
      <c r="T493" s="3">
        <f t="shared" si="22"/>
        <v>0</v>
      </c>
      <c r="U493" s="3" t="str">
        <f t="shared" si="23"/>
        <v>IEMV</v>
      </c>
      <c r="V493" s="3"/>
    </row>
    <row r="494" spans="1:22" hidden="1">
      <c r="A494" s="3" t="s">
        <v>2131</v>
      </c>
      <c r="B494" s="3" t="s">
        <v>2131</v>
      </c>
      <c r="C494" s="3" t="s">
        <v>5165</v>
      </c>
      <c r="D494" s="3">
        <v>68.510000000000005</v>
      </c>
      <c r="E494" s="3">
        <v>68.510000000000005</v>
      </c>
      <c r="F494" s="3" t="s">
        <v>7568</v>
      </c>
      <c r="G494" s="3" t="s">
        <v>12264</v>
      </c>
      <c r="H494" s="3" t="s">
        <v>9654</v>
      </c>
      <c r="I494" s="3">
        <v>0</v>
      </c>
      <c r="J494" s="6" t="s">
        <v>12265</v>
      </c>
      <c r="K494" s="4">
        <v>-0.12736439999999999</v>
      </c>
      <c r="L494" s="4">
        <v>9.6520900000000007E-2</v>
      </c>
      <c r="M494" s="4">
        <v>2.2016148971560701</v>
      </c>
      <c r="N494" s="4">
        <v>6.9139619999999997</v>
      </c>
      <c r="O494" s="3">
        <v>3226774.31</v>
      </c>
      <c r="P494" s="3">
        <v>58708.366666666698</v>
      </c>
      <c r="Q494" s="15" t="s">
        <v>9673</v>
      </c>
      <c r="R494" s="3" t="s">
        <v>10369</v>
      </c>
      <c r="S494" s="4">
        <f t="shared" si="21"/>
        <v>0</v>
      </c>
      <c r="T494" s="3">
        <f t="shared" si="22"/>
        <v>0</v>
      </c>
      <c r="U494" s="3" t="str">
        <f t="shared" si="23"/>
        <v>BNDW</v>
      </c>
      <c r="V494" s="3"/>
    </row>
    <row r="495" spans="1:22" hidden="1">
      <c r="A495" s="3" t="s">
        <v>2134</v>
      </c>
      <c r="B495" s="3" t="s">
        <v>2134</v>
      </c>
      <c r="C495" s="3" t="s">
        <v>5168</v>
      </c>
      <c r="D495" s="3">
        <v>23.914999999999999</v>
      </c>
      <c r="E495" s="3">
        <v>23.91</v>
      </c>
      <c r="F495" s="3" t="s">
        <v>7571</v>
      </c>
      <c r="G495" s="3" t="s">
        <v>12270</v>
      </c>
      <c r="H495" s="3" t="s">
        <v>9616</v>
      </c>
      <c r="I495" s="3">
        <v>0.13</v>
      </c>
      <c r="J495" s="6" t="s">
        <v>9624</v>
      </c>
      <c r="K495" s="4">
        <v>-9.6274999999999999E-2</v>
      </c>
      <c r="L495" s="4">
        <v>0.30637520000000001</v>
      </c>
      <c r="M495" s="4">
        <v>3.3077431702436701</v>
      </c>
      <c r="N495" s="4">
        <v>4.3763452000000003</v>
      </c>
      <c r="O495" s="3">
        <v>359764.18626428599</v>
      </c>
      <c r="P495" s="3">
        <v>11102.666666666701</v>
      </c>
      <c r="Q495" s="15" t="s">
        <v>9673</v>
      </c>
      <c r="R495" s="3" t="s">
        <v>9725</v>
      </c>
      <c r="S495" s="4">
        <f t="shared" si="21"/>
        <v>2.0911752404847366E-2</v>
      </c>
      <c r="T495" s="3">
        <f t="shared" si="22"/>
        <v>0</v>
      </c>
      <c r="U495" s="3" t="str">
        <f t="shared" si="23"/>
        <v>IIGD</v>
      </c>
      <c r="V495" s="3"/>
    </row>
    <row r="496" spans="1:22" hidden="1">
      <c r="A496" s="3" t="s">
        <v>2137</v>
      </c>
      <c r="B496" s="3" t="s">
        <v>2137</v>
      </c>
      <c r="C496" s="3" t="s">
        <v>5171</v>
      </c>
      <c r="D496" s="3">
        <v>44.79</v>
      </c>
      <c r="E496" s="3">
        <v>44.8</v>
      </c>
      <c r="F496" s="3" t="s">
        <v>7574</v>
      </c>
      <c r="G496" s="3" t="s">
        <v>12274</v>
      </c>
      <c r="H496" s="3" t="s">
        <v>9616</v>
      </c>
      <c r="I496" s="3">
        <v>0.28000000000000003</v>
      </c>
      <c r="J496" s="6" t="s">
        <v>10253</v>
      </c>
      <c r="K496" s="4">
        <v>-0.12823470000000001</v>
      </c>
      <c r="L496" s="4">
        <v>0.26486359999999998</v>
      </c>
      <c r="M496" s="4">
        <v>1.67460532182926</v>
      </c>
      <c r="N496" s="4">
        <v>8.8992450999999999</v>
      </c>
      <c r="O496" s="3">
        <v>116090552.31</v>
      </c>
      <c r="P496" s="3">
        <v>1461842.0666666699</v>
      </c>
      <c r="Q496" s="15" t="s">
        <v>9673</v>
      </c>
      <c r="R496" s="3" t="s">
        <v>10254</v>
      </c>
      <c r="S496" s="4">
        <f t="shared" si="21"/>
        <v>-2.2321428571424131E-2</v>
      </c>
      <c r="T496" s="3">
        <f t="shared" si="22"/>
        <v>0</v>
      </c>
      <c r="U496" s="3" t="str">
        <f t="shared" si="23"/>
        <v>JMBS</v>
      </c>
      <c r="V496" s="3"/>
    </row>
    <row r="497" spans="1:22" hidden="1">
      <c r="A497" s="3" t="s">
        <v>2139</v>
      </c>
      <c r="B497" s="3" t="s">
        <v>2139</v>
      </c>
      <c r="C497" s="3" t="s">
        <v>5173</v>
      </c>
      <c r="D497" s="3">
        <v>20.14</v>
      </c>
      <c r="E497" s="3">
        <v>20.0304</v>
      </c>
      <c r="F497" s="3" t="s">
        <v>7576</v>
      </c>
      <c r="G497" s="3" t="s">
        <v>12277</v>
      </c>
      <c r="H497" s="3" t="s">
        <v>9616</v>
      </c>
      <c r="I497" s="3">
        <v>0.45</v>
      </c>
      <c r="J497" s="6" t="s">
        <v>9724</v>
      </c>
      <c r="K497" s="4">
        <v>-0.11935080000000001</v>
      </c>
      <c r="L497" s="4">
        <v>-0.20218140000000001</v>
      </c>
      <c r="M497" s="4">
        <v>1.0267788177029</v>
      </c>
      <c r="N497" s="4">
        <v>9.9516208000000006</v>
      </c>
      <c r="O497" s="3">
        <v>330986.32109285699</v>
      </c>
      <c r="P497" s="3">
        <v>17249</v>
      </c>
      <c r="Q497" s="15" t="s">
        <v>9673</v>
      </c>
      <c r="R497" s="3" t="s">
        <v>9725</v>
      </c>
      <c r="S497" s="4">
        <f t="shared" si="21"/>
        <v>0.54716830417765183</v>
      </c>
      <c r="T497" s="3">
        <f t="shared" si="22"/>
        <v>0</v>
      </c>
      <c r="U497" s="3" t="str">
        <f t="shared" si="23"/>
        <v>WBND</v>
      </c>
      <c r="V497" s="3"/>
    </row>
    <row r="498" spans="1:22" hidden="1">
      <c r="A498" s="3" t="s">
        <v>2140</v>
      </c>
      <c r="B498" s="3" t="s">
        <v>2140</v>
      </c>
      <c r="C498" s="3" t="s">
        <v>5174</v>
      </c>
      <c r="D498" s="3">
        <v>9.02</v>
      </c>
      <c r="E498" s="3">
        <v>9.0299999999999994</v>
      </c>
      <c r="F498" s="3" t="s">
        <v>7577</v>
      </c>
      <c r="G498" s="3" t="s">
        <v>12278</v>
      </c>
      <c r="H498" s="3" t="s">
        <v>9616</v>
      </c>
      <c r="I498" s="3">
        <v>1.06</v>
      </c>
      <c r="J498" s="6" t="s">
        <v>12279</v>
      </c>
      <c r="K498" s="4">
        <v>0.4106476</v>
      </c>
      <c r="L498" s="4">
        <v>-8.8729000000000002E-2</v>
      </c>
      <c r="M498" s="4">
        <v>8.4654310860232904</v>
      </c>
      <c r="N498" s="4">
        <v>2.2230810999999999</v>
      </c>
      <c r="O498" s="3">
        <v>316043.21954999998</v>
      </c>
      <c r="P498" s="3">
        <v>35138.199999999997</v>
      </c>
      <c r="Q498" s="15" t="s">
        <v>9673</v>
      </c>
      <c r="R498" s="3" t="s">
        <v>10571</v>
      </c>
      <c r="S498" s="4">
        <f t="shared" si="21"/>
        <v>-0.11074197120708514</v>
      </c>
      <c r="T498" s="3">
        <f t="shared" si="22"/>
        <v>0</v>
      </c>
      <c r="U498" s="3" t="str">
        <f t="shared" si="23"/>
        <v>AFIF</v>
      </c>
      <c r="V498" s="3"/>
    </row>
    <row r="499" spans="1:22" hidden="1">
      <c r="A499" s="3" t="s">
        <v>2145</v>
      </c>
      <c r="B499" s="3" t="s">
        <v>2145</v>
      </c>
      <c r="C499" s="3" t="s">
        <v>5179</v>
      </c>
      <c r="D499" s="3">
        <v>20.52</v>
      </c>
      <c r="E499" s="3">
        <v>20.53</v>
      </c>
      <c r="F499" s="3" t="s">
        <v>7582</v>
      </c>
      <c r="G499" s="3" t="s">
        <v>12288</v>
      </c>
      <c r="H499" s="3" t="s">
        <v>9616</v>
      </c>
      <c r="I499" s="3">
        <v>0.23</v>
      </c>
      <c r="J499" s="6" t="s">
        <v>9624</v>
      </c>
      <c r="K499" s="4">
        <v>-2.5043900000000001E-2</v>
      </c>
      <c r="L499" s="4">
        <v>-4.6736600000000003E-2</v>
      </c>
      <c r="M499" s="4">
        <v>3.5197250028864602</v>
      </c>
      <c r="N499" s="4">
        <v>8.6457484999999998</v>
      </c>
      <c r="O499" s="3">
        <v>2366113.64571429</v>
      </c>
      <c r="P499" s="3">
        <v>152527.73333333299</v>
      </c>
      <c r="Q499" s="15" t="s">
        <v>9673</v>
      </c>
      <c r="R499" s="3" t="s">
        <v>10362</v>
      </c>
      <c r="S499" s="4">
        <f t="shared" si="21"/>
        <v>-4.870920603994916E-2</v>
      </c>
      <c r="T499" s="3">
        <f t="shared" si="22"/>
        <v>0</v>
      </c>
      <c r="U499" s="3" t="str">
        <f t="shared" si="23"/>
        <v>MUST</v>
      </c>
      <c r="V499" s="3"/>
    </row>
    <row r="500" spans="1:22" hidden="1">
      <c r="A500" s="3" t="s">
        <v>2147</v>
      </c>
      <c r="B500" s="3" t="s">
        <v>2147</v>
      </c>
      <c r="C500" s="3" t="s">
        <v>5180</v>
      </c>
      <c r="D500" s="3">
        <v>24.59</v>
      </c>
      <c r="E500" s="3">
        <v>24.546500000000002</v>
      </c>
      <c r="F500" s="3" t="s">
        <v>7583</v>
      </c>
      <c r="G500" s="3" t="s">
        <v>12290</v>
      </c>
      <c r="H500" s="3" t="s">
        <v>9616</v>
      </c>
      <c r="I500" s="3">
        <v>0.1</v>
      </c>
      <c r="J500" s="6" t="s">
        <v>12291</v>
      </c>
      <c r="K500" s="4">
        <v>-2.5712100000000002E-2</v>
      </c>
      <c r="L500" s="4">
        <v>9.8072300000000001E-2</v>
      </c>
      <c r="M500" s="4">
        <v>3.84855493064717</v>
      </c>
      <c r="N500" s="4">
        <v>6.3401190999999999</v>
      </c>
      <c r="O500" s="3">
        <v>10308324.412142901</v>
      </c>
      <c r="P500" s="3">
        <v>417693.6</v>
      </c>
      <c r="Q500" s="15" t="s">
        <v>9673</v>
      </c>
      <c r="R500" s="3" t="s">
        <v>9674</v>
      </c>
      <c r="S500" s="4">
        <f t="shared" si="21"/>
        <v>0.17721467418979525</v>
      </c>
      <c r="T500" s="3">
        <f t="shared" si="22"/>
        <v>0</v>
      </c>
      <c r="U500" s="3" t="str">
        <f t="shared" si="23"/>
        <v>IBDT</v>
      </c>
      <c r="V500" s="3"/>
    </row>
    <row r="501" spans="1:22" hidden="1">
      <c r="A501" s="3" t="s">
        <v>2153</v>
      </c>
      <c r="B501" s="3" t="s">
        <v>2153</v>
      </c>
      <c r="C501" s="3" t="s">
        <v>5186</v>
      </c>
      <c r="D501" s="3">
        <v>50.1</v>
      </c>
      <c r="E501" s="3">
        <v>50.128</v>
      </c>
      <c r="F501" s="3" t="s">
        <v>7589</v>
      </c>
      <c r="G501" s="3" t="s">
        <v>12300</v>
      </c>
      <c r="H501" s="3" t="s">
        <v>9616</v>
      </c>
      <c r="I501" s="3">
        <v>0.28999999999999998</v>
      </c>
      <c r="J501" s="6" t="s">
        <v>11607</v>
      </c>
      <c r="K501" s="4">
        <v>-3.8433099999999998E-2</v>
      </c>
      <c r="L501" s="4">
        <v>-0.13829359999999999</v>
      </c>
      <c r="M501" s="4">
        <v>3.9689830227982501</v>
      </c>
      <c r="N501" s="4">
        <v>8.2870624999999993</v>
      </c>
      <c r="O501" s="3">
        <v>2499340.5392857101</v>
      </c>
      <c r="P501" s="3">
        <v>49849.5</v>
      </c>
      <c r="Q501" s="15" t="s">
        <v>9673</v>
      </c>
      <c r="R501" s="3" t="s">
        <v>10362</v>
      </c>
      <c r="S501" s="4">
        <f t="shared" si="21"/>
        <v>-5.5857006064472338E-2</v>
      </c>
      <c r="T501" s="3">
        <f t="shared" si="22"/>
        <v>0</v>
      </c>
      <c r="U501" s="3" t="str">
        <f t="shared" si="23"/>
        <v>TAXF</v>
      </c>
      <c r="V501" s="3"/>
    </row>
    <row r="502" spans="1:22" hidden="1">
      <c r="A502" s="3" t="s">
        <v>2155</v>
      </c>
      <c r="B502" s="3" t="s">
        <v>2155</v>
      </c>
      <c r="C502" s="3" t="s">
        <v>5188</v>
      </c>
      <c r="D502" s="3">
        <v>46.57</v>
      </c>
      <c r="E502" s="3">
        <v>46.597000000000001</v>
      </c>
      <c r="F502" s="3" t="s">
        <v>7591</v>
      </c>
      <c r="G502" s="3" t="s">
        <v>12311</v>
      </c>
      <c r="H502" s="3" t="s">
        <v>9616</v>
      </c>
      <c r="I502" s="3">
        <v>0.09</v>
      </c>
      <c r="J502" s="6" t="s">
        <v>9624</v>
      </c>
      <c r="K502" s="4">
        <v>-0.1418806</v>
      </c>
      <c r="L502" s="4">
        <v>-0.1239483</v>
      </c>
      <c r="M502" s="4">
        <v>0.95699406596718695</v>
      </c>
      <c r="N502" s="4">
        <v>7.7769453000000004</v>
      </c>
      <c r="O502" s="3">
        <v>14764293.357857101</v>
      </c>
      <c r="P502" s="3">
        <v>277117.40000000002</v>
      </c>
      <c r="Q502" s="15" t="s">
        <v>9673</v>
      </c>
      <c r="R502" s="3" t="s">
        <v>9725</v>
      </c>
      <c r="S502" s="4">
        <f t="shared" si="21"/>
        <v>-5.7943644440631416E-2</v>
      </c>
      <c r="T502" s="3">
        <f t="shared" si="22"/>
        <v>1</v>
      </c>
      <c r="U502" s="3" t="str">
        <f t="shared" si="23"/>
        <v>EAGG</v>
      </c>
      <c r="V502" s="3"/>
    </row>
    <row r="503" spans="1:22" hidden="1">
      <c r="A503" s="3" t="s">
        <v>2161</v>
      </c>
      <c r="B503" s="3" t="s">
        <v>2161</v>
      </c>
      <c r="C503" s="3" t="s">
        <v>5194</v>
      </c>
      <c r="D503" s="3">
        <v>20.07</v>
      </c>
      <c r="E503" s="3">
        <v>20.079999999999998</v>
      </c>
      <c r="F503" s="3" t="s">
        <v>7597</v>
      </c>
      <c r="G503" s="3" t="s">
        <v>12319</v>
      </c>
      <c r="H503" s="3" t="s">
        <v>9616</v>
      </c>
      <c r="I503" s="3">
        <v>0.39</v>
      </c>
      <c r="J503" s="6" t="s">
        <v>9624</v>
      </c>
      <c r="K503" s="4">
        <v>-0.7103737</v>
      </c>
      <c r="L503" s="4">
        <v>3.7393200000000001E-2</v>
      </c>
      <c r="M503" s="4">
        <v>2.72038025573345</v>
      </c>
      <c r="N503" s="4">
        <v>0.8901656</v>
      </c>
      <c r="O503" s="3">
        <v>2368687.4674499999</v>
      </c>
      <c r="P503" s="3">
        <v>117395.3</v>
      </c>
      <c r="Q503" s="15" t="s">
        <v>9673</v>
      </c>
      <c r="R503" s="3" t="s">
        <v>10384</v>
      </c>
      <c r="S503" s="4">
        <f t="shared" si="21"/>
        <v>-4.9800796812739107E-2</v>
      </c>
      <c r="T503" s="3">
        <f t="shared" si="22"/>
        <v>0</v>
      </c>
      <c r="U503" s="3" t="str">
        <f t="shared" si="23"/>
        <v>FUMB</v>
      </c>
      <c r="V503" s="3"/>
    </row>
    <row r="504" spans="1:22" hidden="1">
      <c r="A504" s="3" t="s">
        <v>2169</v>
      </c>
      <c r="B504" s="3" t="s">
        <v>2169</v>
      </c>
      <c r="C504" s="3" t="s">
        <v>5202</v>
      </c>
      <c r="D504" s="3">
        <v>48.085000000000001</v>
      </c>
      <c r="E504" s="3">
        <v>48.06</v>
      </c>
      <c r="F504" s="3" t="s">
        <v>7605</v>
      </c>
      <c r="G504" s="3" t="s">
        <v>12332</v>
      </c>
      <c r="H504" s="3" t="s">
        <v>9616</v>
      </c>
      <c r="I504" s="3">
        <v>0.12</v>
      </c>
      <c r="J504" s="6" t="s">
        <v>9624</v>
      </c>
      <c r="K504" s="4">
        <v>-0.23948</v>
      </c>
      <c r="L504" s="4">
        <v>7.0235800000000001E-2</v>
      </c>
      <c r="M504" s="4">
        <v>0.53092700231489598</v>
      </c>
      <c r="N504" s="4">
        <v>5.5954291999999999</v>
      </c>
      <c r="O504" s="3">
        <v>639078.36466428498</v>
      </c>
      <c r="P504" s="3">
        <v>11647.5333333333</v>
      </c>
      <c r="Q504" s="15" t="s">
        <v>9673</v>
      </c>
      <c r="R504" s="3" t="s">
        <v>9738</v>
      </c>
      <c r="S504" s="4">
        <f t="shared" si="21"/>
        <v>5.2018310445273781E-2</v>
      </c>
      <c r="T504" s="3">
        <f t="shared" si="22"/>
        <v>0</v>
      </c>
      <c r="U504" s="3" t="str">
        <f t="shared" si="23"/>
        <v>GTIP</v>
      </c>
      <c r="V504" s="3"/>
    </row>
    <row r="505" spans="1:22" hidden="1">
      <c r="A505" s="3" t="s">
        <v>2171</v>
      </c>
      <c r="B505" s="3" t="s">
        <v>2171</v>
      </c>
      <c r="C505" s="3" t="s">
        <v>5204</v>
      </c>
      <c r="D505" s="3">
        <v>50.68</v>
      </c>
      <c r="E505" s="3">
        <v>50.7</v>
      </c>
      <c r="F505" s="3" t="s">
        <v>7607</v>
      </c>
      <c r="G505" s="3" t="s">
        <v>12335</v>
      </c>
      <c r="H505" s="3" t="s">
        <v>9616</v>
      </c>
      <c r="I505" s="3">
        <v>0.17</v>
      </c>
      <c r="J505" s="6" t="s">
        <v>10712</v>
      </c>
      <c r="K505" s="4">
        <v>-0.52063340000000002</v>
      </c>
      <c r="L505" s="4">
        <v>0.1094984</v>
      </c>
      <c r="M505" s="4">
        <v>3.27230093544317</v>
      </c>
      <c r="N505" s="4">
        <v>0.92831790000000003</v>
      </c>
      <c r="O505" s="3">
        <v>20674755.8885714</v>
      </c>
      <c r="P505" s="3">
        <v>454216.83333333302</v>
      </c>
      <c r="Q505" s="15" t="s">
        <v>9673</v>
      </c>
      <c r="R505" s="3" t="s">
        <v>10384</v>
      </c>
      <c r="S505" s="4">
        <f t="shared" si="21"/>
        <v>-3.9447731755430225E-2</v>
      </c>
      <c r="T505" s="3">
        <f t="shared" si="22"/>
        <v>0</v>
      </c>
      <c r="U505" s="3" t="str">
        <f t="shared" si="23"/>
        <v>JMST</v>
      </c>
      <c r="V505" s="3"/>
    </row>
    <row r="506" spans="1:22" hidden="1">
      <c r="A506" s="3" t="s">
        <v>2173</v>
      </c>
      <c r="B506" s="3" t="s">
        <v>2173</v>
      </c>
      <c r="C506" s="3" t="s">
        <v>5206</v>
      </c>
      <c r="D506" s="3">
        <v>50.34</v>
      </c>
      <c r="E506" s="3">
        <v>50.3</v>
      </c>
      <c r="F506" s="3" t="s">
        <v>7609</v>
      </c>
      <c r="G506" s="3" t="s">
        <v>12337</v>
      </c>
      <c r="H506" s="3" t="s">
        <v>9616</v>
      </c>
      <c r="I506" s="3">
        <v>0.16</v>
      </c>
      <c r="J506" s="6" t="s">
        <v>10675</v>
      </c>
      <c r="K506" s="4">
        <v>-3.3750700000000002E-2</v>
      </c>
      <c r="L506" s="4">
        <v>-3.7250400000000003E-2</v>
      </c>
      <c r="M506" s="4">
        <v>3.9266903672145101</v>
      </c>
      <c r="N506" s="4">
        <v>7.3730167</v>
      </c>
      <c r="O506" s="3">
        <v>12515604.451642901</v>
      </c>
      <c r="P506" s="3">
        <v>262043.7</v>
      </c>
      <c r="Q506" s="15" t="s">
        <v>9673</v>
      </c>
      <c r="R506" s="3" t="s">
        <v>10362</v>
      </c>
      <c r="S506" s="4">
        <f t="shared" si="21"/>
        <v>7.9522862823074067E-2</v>
      </c>
      <c r="T506" s="3">
        <f t="shared" si="22"/>
        <v>0</v>
      </c>
      <c r="U506" s="3" t="str">
        <f t="shared" si="23"/>
        <v>JMUB</v>
      </c>
      <c r="V506" s="3"/>
    </row>
    <row r="507" spans="1:22" hidden="1">
      <c r="A507" s="3" t="s">
        <v>2175</v>
      </c>
      <c r="B507" s="3" t="s">
        <v>2175</v>
      </c>
      <c r="C507" s="3" t="s">
        <v>5208</v>
      </c>
      <c r="D507" s="3">
        <v>24.84</v>
      </c>
      <c r="E507" s="3">
        <v>24.79</v>
      </c>
      <c r="F507" s="3" t="s">
        <v>7611</v>
      </c>
      <c r="G507" s="3" t="s">
        <v>12339</v>
      </c>
      <c r="H507" s="3" t="s">
        <v>9616</v>
      </c>
      <c r="I507" s="3">
        <v>0.25</v>
      </c>
      <c r="J507" s="6" t="s">
        <v>9624</v>
      </c>
      <c r="K507" s="4">
        <v>0.42697069999999998</v>
      </c>
      <c r="L507" s="4">
        <v>-0.24770980000000001</v>
      </c>
      <c r="M507" s="4" t="s">
        <v>11992</v>
      </c>
      <c r="N507" s="4">
        <v>3.9854691</v>
      </c>
      <c r="O507" s="3">
        <v>57861.077913333</v>
      </c>
      <c r="P507" s="3">
        <v>0</v>
      </c>
      <c r="Q507" s="15" t="s">
        <v>9673</v>
      </c>
      <c r="R507" s="3" t="s">
        <v>10273</v>
      </c>
      <c r="S507" s="4">
        <f t="shared" si="21"/>
        <v>0.20169423154498067</v>
      </c>
      <c r="T507" s="3">
        <f t="shared" si="22"/>
        <v>0</v>
      </c>
      <c r="U507" s="3" t="str">
        <f t="shared" si="23"/>
        <v>IHYV</v>
      </c>
      <c r="V507" s="3"/>
    </row>
    <row r="508" spans="1:22" hidden="1">
      <c r="A508" s="3" t="s">
        <v>2176</v>
      </c>
      <c r="B508" s="3" t="s">
        <v>2176</v>
      </c>
      <c r="C508" s="3" t="s">
        <v>5209</v>
      </c>
      <c r="D508" s="3">
        <v>19.8</v>
      </c>
      <c r="E508" s="3">
        <v>19.829999999999998</v>
      </c>
      <c r="F508" s="3" t="s">
        <v>7612</v>
      </c>
      <c r="G508" s="3" t="s">
        <v>12340</v>
      </c>
      <c r="H508" s="3" t="s">
        <v>9616</v>
      </c>
      <c r="I508" s="3">
        <v>0.49</v>
      </c>
      <c r="J508" s="6" t="s">
        <v>12341</v>
      </c>
      <c r="K508" s="4">
        <v>-0.19928609999999999</v>
      </c>
      <c r="L508" s="4">
        <v>-8.5749599999999995E-2</v>
      </c>
      <c r="M508" s="4">
        <v>2.4724176703840399</v>
      </c>
      <c r="N508" s="4">
        <v>3.4653868999999999</v>
      </c>
      <c r="O508" s="3">
        <v>2118540.6244999999</v>
      </c>
      <c r="P508" s="3">
        <v>134539.63333333301</v>
      </c>
      <c r="Q508" s="15" t="s">
        <v>9673</v>
      </c>
      <c r="R508" s="3" t="s">
        <v>10384</v>
      </c>
      <c r="S508" s="4">
        <f t="shared" si="21"/>
        <v>-0.15128593040845986</v>
      </c>
      <c r="T508" s="3">
        <f t="shared" si="22"/>
        <v>0</v>
      </c>
      <c r="U508" s="3" t="str">
        <f t="shared" si="23"/>
        <v>FSMB</v>
      </c>
      <c r="V508" s="3"/>
    </row>
    <row r="509" spans="1:22" hidden="1">
      <c r="A509" s="3" t="s">
        <v>2177</v>
      </c>
      <c r="B509" s="3" t="s">
        <v>2177</v>
      </c>
      <c r="C509" s="3" t="s">
        <v>5210</v>
      </c>
      <c r="D509" s="3">
        <v>46.27</v>
      </c>
      <c r="E509" s="3">
        <v>46.143999999999998</v>
      </c>
      <c r="F509" s="3" t="s">
        <v>7613</v>
      </c>
      <c r="G509" s="3" t="s">
        <v>12342</v>
      </c>
      <c r="H509" s="3" t="s">
        <v>9654</v>
      </c>
      <c r="I509" s="3">
        <v>0.12</v>
      </c>
      <c r="J509" s="6" t="s">
        <v>9624</v>
      </c>
      <c r="K509" s="4">
        <v>-9.3321500000000002E-2</v>
      </c>
      <c r="L509" s="4">
        <v>0.2139588</v>
      </c>
      <c r="M509" s="4">
        <v>2.6692410391452999</v>
      </c>
      <c r="N509" s="4">
        <v>6.4070631999999996</v>
      </c>
      <c r="O509" s="3">
        <v>854649.45298571396</v>
      </c>
      <c r="P509" s="3">
        <v>21013.8</v>
      </c>
      <c r="Q509" s="15" t="s">
        <v>9673</v>
      </c>
      <c r="R509" s="3" t="s">
        <v>10369</v>
      </c>
      <c r="S509" s="4">
        <f t="shared" si="21"/>
        <v>0.27305825242719484</v>
      </c>
      <c r="T509" s="3">
        <f t="shared" si="22"/>
        <v>0</v>
      </c>
      <c r="U509" s="3" t="str">
        <f t="shared" si="23"/>
        <v>BGRN</v>
      </c>
      <c r="V509" s="3"/>
    </row>
    <row r="510" spans="1:22" hidden="1">
      <c r="A510" s="3" t="s">
        <v>2181</v>
      </c>
      <c r="B510" s="3" t="s">
        <v>2181</v>
      </c>
      <c r="C510" s="3" t="s">
        <v>5214</v>
      </c>
      <c r="D510" s="3">
        <v>34.015000000000001</v>
      </c>
      <c r="E510" s="3">
        <v>33.951000000000001</v>
      </c>
      <c r="F510" s="3" t="s">
        <v>7617</v>
      </c>
      <c r="G510" s="3" t="s">
        <v>12348</v>
      </c>
      <c r="H510" s="3" t="s">
        <v>9616</v>
      </c>
      <c r="I510" s="3">
        <v>0.53</v>
      </c>
      <c r="J510" s="6" t="s">
        <v>12349</v>
      </c>
      <c r="K510" s="4">
        <v>8.7132699999999993E-2</v>
      </c>
      <c r="L510" s="4">
        <v>-0.40401599999999999</v>
      </c>
      <c r="M510" s="4">
        <v>7.3916148708764098</v>
      </c>
      <c r="N510" s="4">
        <v>7.1524862000000002</v>
      </c>
      <c r="O510" s="3">
        <v>283708.68071428599</v>
      </c>
      <c r="P510" s="3">
        <v>17353.2</v>
      </c>
      <c r="Q510" s="15" t="s">
        <v>9673</v>
      </c>
      <c r="R510" s="3" t="s">
        <v>10273</v>
      </c>
      <c r="S510" s="4">
        <f t="shared" si="21"/>
        <v>0.18850696592147523</v>
      </c>
      <c r="T510" s="3">
        <f t="shared" si="22"/>
        <v>0</v>
      </c>
      <c r="U510" s="3" t="str">
        <f t="shared" si="23"/>
        <v>PHYL</v>
      </c>
      <c r="V510" s="3"/>
    </row>
    <row r="511" spans="1:22" hidden="1">
      <c r="A511" s="3" t="s">
        <v>2190</v>
      </c>
      <c r="B511" s="3" t="s">
        <v>2190</v>
      </c>
      <c r="C511" s="3" t="s">
        <v>5223</v>
      </c>
      <c r="D511" s="3">
        <v>44.993200000000002</v>
      </c>
      <c r="E511" s="3">
        <v>44.93</v>
      </c>
      <c r="F511" s="3" t="s">
        <v>7626</v>
      </c>
      <c r="G511" s="3" t="s">
        <v>12366</v>
      </c>
      <c r="H511" s="3" t="s">
        <v>9616</v>
      </c>
      <c r="I511" s="3">
        <v>0.14000000000000001</v>
      </c>
      <c r="J511" s="6" t="s">
        <v>10898</v>
      </c>
      <c r="K511" s="4">
        <v>-4.61588E-2</v>
      </c>
      <c r="L511" s="4">
        <v>1.5417E-3</v>
      </c>
      <c r="M511" s="4">
        <v>2.7232142594486599</v>
      </c>
      <c r="N511" s="4">
        <v>9.6840259</v>
      </c>
      <c r="O511" s="3">
        <v>2325200.0058357101</v>
      </c>
      <c r="P511" s="3">
        <v>25169.666666666701</v>
      </c>
      <c r="Q511" s="15" t="s">
        <v>9673</v>
      </c>
      <c r="R511" s="3" t="s">
        <v>9674</v>
      </c>
      <c r="S511" s="4">
        <f t="shared" si="21"/>
        <v>0.14066325395059409</v>
      </c>
      <c r="T511" s="3">
        <f t="shared" si="22"/>
        <v>0</v>
      </c>
      <c r="U511" s="3" t="str">
        <f t="shared" si="23"/>
        <v>BBCB</v>
      </c>
      <c r="V511" s="3"/>
    </row>
    <row r="512" spans="1:22" hidden="1">
      <c r="A512" s="3" t="s">
        <v>2191</v>
      </c>
      <c r="B512" s="3" t="s">
        <v>2191</v>
      </c>
      <c r="C512" s="3" t="s">
        <v>5224</v>
      </c>
      <c r="D512" s="3">
        <v>45.47</v>
      </c>
      <c r="E512" s="3">
        <v>45.46</v>
      </c>
      <c r="F512" s="3" t="s">
        <v>7627</v>
      </c>
      <c r="G512" s="3" t="s">
        <v>12367</v>
      </c>
      <c r="H512" s="3" t="s">
        <v>9616</v>
      </c>
      <c r="I512" s="3">
        <v>0.06</v>
      </c>
      <c r="J512" s="6" t="s">
        <v>9724</v>
      </c>
      <c r="K512" s="4">
        <v>-0.14688480000000001</v>
      </c>
      <c r="L512" s="4">
        <v>-0.20648140000000001</v>
      </c>
      <c r="M512" s="4">
        <v>1.06920767606884</v>
      </c>
      <c r="N512" s="4">
        <v>7.7238926000000001</v>
      </c>
      <c r="O512" s="3">
        <v>6211521.5764285699</v>
      </c>
      <c r="P512" s="3">
        <v>163087.29999999999</v>
      </c>
      <c r="Q512" s="15" t="s">
        <v>9673</v>
      </c>
      <c r="R512" s="3" t="s">
        <v>10571</v>
      </c>
      <c r="S512" s="4">
        <f t="shared" si="21"/>
        <v>2.1997360316757614E-2</v>
      </c>
      <c r="T512" s="3">
        <f t="shared" si="22"/>
        <v>0</v>
      </c>
      <c r="U512" s="3" t="str">
        <f t="shared" si="23"/>
        <v>BBAG</v>
      </c>
      <c r="V512" s="3"/>
    </row>
    <row r="513" spans="1:22" hidden="1">
      <c r="A513" s="3" t="s">
        <v>2200</v>
      </c>
      <c r="B513" s="3" t="s">
        <v>2200</v>
      </c>
      <c r="C513" s="3" t="s">
        <v>5233</v>
      </c>
      <c r="D513" s="3">
        <v>18.624400000000001</v>
      </c>
      <c r="E513" s="3">
        <v>18.63</v>
      </c>
      <c r="F513" s="3" t="s">
        <v>7635</v>
      </c>
      <c r="G513" s="3" t="s">
        <v>12377</v>
      </c>
      <c r="H513" s="3" t="s">
        <v>9616</v>
      </c>
      <c r="I513" s="3">
        <v>0.2</v>
      </c>
      <c r="J513" s="6" t="s">
        <v>9624</v>
      </c>
      <c r="K513" s="4">
        <v>-3.4670899999999998E-2</v>
      </c>
      <c r="L513" s="4">
        <v>6.6248199999999993E-2</v>
      </c>
      <c r="M513" s="4">
        <v>4.5051440352044096</v>
      </c>
      <c r="N513" s="4">
        <v>3.5229317999999998</v>
      </c>
      <c r="O513" s="3">
        <v>616824.72279999999</v>
      </c>
      <c r="P513" s="3">
        <v>39782.233333333301</v>
      </c>
      <c r="Q513" s="15" t="s">
        <v>9673</v>
      </c>
      <c r="R513" s="3" t="s">
        <v>10270</v>
      </c>
      <c r="S513" s="4">
        <f t="shared" si="21"/>
        <v>-3.0059044551785329E-2</v>
      </c>
      <c r="T513" s="3">
        <f t="shared" si="22"/>
        <v>0</v>
      </c>
      <c r="U513" s="3" t="str">
        <f t="shared" si="23"/>
        <v>LDSF</v>
      </c>
      <c r="V513" s="3"/>
    </row>
    <row r="514" spans="1:22" hidden="1">
      <c r="A514" s="3" t="s">
        <v>2201</v>
      </c>
      <c r="B514" s="3" t="s">
        <v>2201</v>
      </c>
      <c r="C514" s="3" t="s">
        <v>5234</v>
      </c>
      <c r="D514" s="3">
        <v>26.47</v>
      </c>
      <c r="E514" s="3">
        <v>26.4876</v>
      </c>
      <c r="F514" s="3" t="s">
        <v>7636</v>
      </c>
      <c r="G514" s="3" t="s">
        <v>12378</v>
      </c>
      <c r="H514" s="3" t="s">
        <v>9616</v>
      </c>
      <c r="I514" s="3">
        <v>0.18</v>
      </c>
      <c r="J514" s="6" t="s">
        <v>12379</v>
      </c>
      <c r="K514" s="4">
        <v>-0.25944289999999998</v>
      </c>
      <c r="L514" s="4">
        <v>-9.23094E-2</v>
      </c>
      <c r="M514" s="4">
        <v>1.7240314044149501</v>
      </c>
      <c r="N514" s="4">
        <v>3.1965284</v>
      </c>
      <c r="O514" s="3">
        <v>3901131.8114285702</v>
      </c>
      <c r="P514" s="3">
        <v>140124.83333333299</v>
      </c>
      <c r="Q514" s="15" t="s">
        <v>9673</v>
      </c>
      <c r="R514" s="3" t="s">
        <v>10362</v>
      </c>
      <c r="S514" s="4">
        <f t="shared" si="21"/>
        <v>-6.644618613993572E-2</v>
      </c>
      <c r="T514" s="3">
        <f t="shared" si="22"/>
        <v>0</v>
      </c>
      <c r="U514" s="3" t="str">
        <f t="shared" si="23"/>
        <v>IBMN</v>
      </c>
      <c r="V514" s="3"/>
    </row>
    <row r="515" spans="1:22" hidden="1">
      <c r="A515" s="3" t="s">
        <v>2203</v>
      </c>
      <c r="B515" s="3" t="s">
        <v>2203</v>
      </c>
      <c r="C515" s="3" t="s">
        <v>5236</v>
      </c>
      <c r="D515" s="3">
        <v>21.2</v>
      </c>
      <c r="E515" s="3">
        <v>21.2</v>
      </c>
      <c r="F515" s="3" t="s">
        <v>7638</v>
      </c>
      <c r="G515" s="3" t="s">
        <v>12381</v>
      </c>
      <c r="H515" s="3" t="s">
        <v>9616</v>
      </c>
      <c r="I515" s="3">
        <v>0.65</v>
      </c>
      <c r="J515" s="6" t="s">
        <v>12382</v>
      </c>
      <c r="K515" s="4">
        <v>-0.20821310000000001</v>
      </c>
      <c r="L515" s="4">
        <v>0.16066540000000001</v>
      </c>
      <c r="M515" s="4">
        <v>-4.0688545366210596</v>
      </c>
      <c r="N515" s="4">
        <v>12.459420400000001</v>
      </c>
      <c r="O515" s="3">
        <v>2593399.2458214299</v>
      </c>
      <c r="P515" s="3">
        <v>134993.60000000001</v>
      </c>
      <c r="Q515" s="15" t="s">
        <v>9673</v>
      </c>
      <c r="R515" s="3" t="s">
        <v>9674</v>
      </c>
      <c r="S515" s="4">
        <f t="shared" ref="S515:S578" si="24">(D515-E515)/E515*100</f>
        <v>0</v>
      </c>
      <c r="T515" s="3">
        <f t="shared" ref="T515:T578" si="25">IF(ISNUMBER(FIND($T$2,C515)),1,0)</f>
        <v>0</v>
      </c>
      <c r="U515" s="3" t="str">
        <f t="shared" ref="U515:U578" si="26">IF(LEFT(B515,1)="@",RIGHT(B515,LEN(B515)-1),RIGHT(B515,LEN(B515)-2))</f>
        <v>LGOV</v>
      </c>
      <c r="V515" s="3"/>
    </row>
    <row r="516" spans="1:22" hidden="1">
      <c r="A516" s="3" t="s">
        <v>2204</v>
      </c>
      <c r="B516" s="3" t="s">
        <v>2204</v>
      </c>
      <c r="C516" s="3" t="s">
        <v>5237</v>
      </c>
      <c r="D516" s="3">
        <v>45.95</v>
      </c>
      <c r="E516" s="3">
        <v>45.82</v>
      </c>
      <c r="F516" s="3" t="s">
        <v>7639</v>
      </c>
      <c r="G516" s="3" t="s">
        <v>12383</v>
      </c>
      <c r="H516" s="3" t="s">
        <v>9616</v>
      </c>
      <c r="I516" s="3">
        <v>0.39</v>
      </c>
      <c r="J516" s="6" t="s">
        <v>9724</v>
      </c>
      <c r="K516" s="4">
        <v>-9.2946500000000001E-2</v>
      </c>
      <c r="L516" s="4">
        <v>0.17188490000000001</v>
      </c>
      <c r="M516" s="4">
        <v>2.3080495033477102</v>
      </c>
      <c r="N516" s="4">
        <v>7.8723656999999996</v>
      </c>
      <c r="O516" s="3">
        <v>13009831.7192857</v>
      </c>
      <c r="P516" s="3">
        <v>422797.8</v>
      </c>
      <c r="Q516" s="15" t="s">
        <v>9673</v>
      </c>
      <c r="R516" s="3" t="s">
        <v>9725</v>
      </c>
      <c r="S516" s="4">
        <f t="shared" si="24"/>
        <v>0.28371890004365463</v>
      </c>
      <c r="T516" s="3">
        <f t="shared" si="25"/>
        <v>0</v>
      </c>
      <c r="U516" s="3" t="str">
        <f t="shared" si="26"/>
        <v>JCPB</v>
      </c>
      <c r="V516" s="3"/>
    </row>
    <row r="517" spans="1:22" hidden="1">
      <c r="A517" s="3" t="s">
        <v>2207</v>
      </c>
      <c r="B517" s="3" t="s">
        <v>2207</v>
      </c>
      <c r="C517" s="3" t="s">
        <v>5240</v>
      </c>
      <c r="D517" s="3">
        <v>23.594999999999999</v>
      </c>
      <c r="E517" s="3">
        <v>23.583100000000002</v>
      </c>
      <c r="F517" s="3" t="s">
        <v>7642</v>
      </c>
      <c r="G517" s="3" t="s">
        <v>12386</v>
      </c>
      <c r="H517" s="3" t="s">
        <v>9616</v>
      </c>
      <c r="I517" s="3">
        <v>0.28999999999999998</v>
      </c>
      <c r="J517" s="6" t="s">
        <v>10695</v>
      </c>
      <c r="K517" s="4">
        <v>1.1269700000000001E-2</v>
      </c>
      <c r="L517" s="4">
        <v>0.1037797</v>
      </c>
      <c r="M517" s="4">
        <v>4.7887627887738304</v>
      </c>
      <c r="N517" s="4">
        <v>3.6357153000000002</v>
      </c>
      <c r="O517" s="3">
        <v>28033.577778571402</v>
      </c>
      <c r="P517" s="3">
        <v>2542.8333333333298</v>
      </c>
      <c r="Q517" s="15" t="s">
        <v>9673</v>
      </c>
      <c r="R517" s="3" t="s">
        <v>10270</v>
      </c>
      <c r="S517" s="4">
        <f t="shared" si="24"/>
        <v>5.0459863207114986E-2</v>
      </c>
      <c r="T517" s="3">
        <f t="shared" si="25"/>
        <v>0</v>
      </c>
      <c r="U517" s="3" t="str">
        <f t="shared" si="26"/>
        <v>WINC</v>
      </c>
      <c r="V517" s="3"/>
    </row>
    <row r="518" spans="1:22" hidden="1">
      <c r="A518" s="3" t="s">
        <v>2216</v>
      </c>
      <c r="B518" s="3" t="s">
        <v>2216</v>
      </c>
      <c r="C518" s="3" t="s">
        <v>5249</v>
      </c>
      <c r="D518" s="3">
        <v>47.3048</v>
      </c>
      <c r="E518" s="3">
        <v>47.3</v>
      </c>
      <c r="F518" s="3" t="s">
        <v>7651</v>
      </c>
      <c r="G518" s="3" t="s">
        <v>12401</v>
      </c>
      <c r="H518" s="3" t="s">
        <v>9616</v>
      </c>
      <c r="I518" s="3">
        <v>0.1</v>
      </c>
      <c r="J518" s="6" t="s">
        <v>9624</v>
      </c>
      <c r="K518" s="4">
        <v>-0.1609662</v>
      </c>
      <c r="L518" s="4">
        <v>0.17525399999999999</v>
      </c>
      <c r="M518" s="4">
        <v>2.9440011965643902</v>
      </c>
      <c r="N518" s="4">
        <v>3.2873744999999999</v>
      </c>
      <c r="O518" s="3">
        <v>288309.28982857103</v>
      </c>
      <c r="P518" s="3">
        <v>8128.6666666666697</v>
      </c>
      <c r="Q518" s="15" t="s">
        <v>9673</v>
      </c>
      <c r="R518" s="3" t="s">
        <v>9725</v>
      </c>
      <c r="S518" s="4">
        <f t="shared" si="24"/>
        <v>1.0147991543346774E-2</v>
      </c>
      <c r="T518" s="3">
        <f t="shared" si="25"/>
        <v>0</v>
      </c>
      <c r="U518" s="3" t="str">
        <f t="shared" si="26"/>
        <v>BBSA</v>
      </c>
      <c r="V518" s="3"/>
    </row>
    <row r="519" spans="1:22" hidden="1">
      <c r="A519" s="3" t="s">
        <v>2222</v>
      </c>
      <c r="B519" s="3" t="s">
        <v>2222</v>
      </c>
      <c r="C519" s="3" t="s">
        <v>5255</v>
      </c>
      <c r="D519" s="3">
        <v>25.4101</v>
      </c>
      <c r="E519" s="3">
        <v>25.4132</v>
      </c>
      <c r="F519" s="3" t="s">
        <v>7657</v>
      </c>
      <c r="G519" s="3" t="s">
        <v>12407</v>
      </c>
      <c r="H519" s="3" t="s">
        <v>9654</v>
      </c>
      <c r="I519" s="3">
        <v>0.36</v>
      </c>
      <c r="J519" s="6" t="s">
        <v>9724</v>
      </c>
      <c r="K519" s="4">
        <v>-0.16011890000000001</v>
      </c>
      <c r="L519" s="4">
        <v>-0.31699820000000001</v>
      </c>
      <c r="M519" s="4">
        <v>0.19069030297556</v>
      </c>
      <c r="N519" s="4">
        <v>8.2896330999999996</v>
      </c>
      <c r="O519" s="3">
        <v>1118113.0239142899</v>
      </c>
      <c r="P519" s="3">
        <v>36557.566666666702</v>
      </c>
      <c r="Q519" s="15" t="s">
        <v>9673</v>
      </c>
      <c r="R519" s="3" t="s">
        <v>10369</v>
      </c>
      <c r="S519" s="4">
        <f t="shared" si="24"/>
        <v>-1.2198385091211971E-2</v>
      </c>
      <c r="T519" s="3">
        <f t="shared" si="25"/>
        <v>0</v>
      </c>
      <c r="U519" s="3" t="str">
        <f t="shared" si="26"/>
        <v>FISR</v>
      </c>
      <c r="V519" s="3"/>
    </row>
    <row r="520" spans="1:22" hidden="1">
      <c r="A520" s="3" t="s">
        <v>2227</v>
      </c>
      <c r="B520" s="3" t="s">
        <v>2227</v>
      </c>
      <c r="C520" s="3" t="s">
        <v>5260</v>
      </c>
      <c r="D520" s="3">
        <v>25.37</v>
      </c>
      <c r="E520" s="3">
        <v>25.381399999999999</v>
      </c>
      <c r="F520" s="3" t="s">
        <v>7662</v>
      </c>
      <c r="G520" s="3" t="s">
        <v>12412</v>
      </c>
      <c r="H520" s="3" t="s">
        <v>9616</v>
      </c>
      <c r="I520" s="3">
        <v>0.18</v>
      </c>
      <c r="J520" s="6" t="s">
        <v>12413</v>
      </c>
      <c r="K520" s="4">
        <v>-0.16737379999999999</v>
      </c>
      <c r="L520" s="4">
        <v>-0.1150664</v>
      </c>
      <c r="M520" s="4">
        <v>1.96450470994636</v>
      </c>
      <c r="N520" s="4">
        <v>4.4194006999999997</v>
      </c>
      <c r="O520" s="3">
        <v>2743549.6146428599</v>
      </c>
      <c r="P520" s="3">
        <v>119090.83333333299</v>
      </c>
      <c r="Q520" s="15" t="s">
        <v>9673</v>
      </c>
      <c r="R520" s="3" t="s">
        <v>10362</v>
      </c>
      <c r="S520" s="4">
        <f t="shared" si="24"/>
        <v>-4.4914780114565393E-2</v>
      </c>
      <c r="T520" s="3">
        <f t="shared" si="25"/>
        <v>0</v>
      </c>
      <c r="U520" s="3" t="str">
        <f t="shared" si="26"/>
        <v>IBMO</v>
      </c>
      <c r="V520" s="3"/>
    </row>
    <row r="521" spans="1:22" hidden="1">
      <c r="A521" s="3" t="s">
        <v>2234</v>
      </c>
      <c r="B521" s="3" t="s">
        <v>2234</v>
      </c>
      <c r="C521" s="3" t="s">
        <v>5267</v>
      </c>
      <c r="D521" s="3">
        <v>25.26</v>
      </c>
      <c r="E521" s="3">
        <v>25.216699999999999</v>
      </c>
      <c r="F521" s="3" t="s">
        <v>7668</v>
      </c>
      <c r="G521" s="3" t="s">
        <v>12424</v>
      </c>
      <c r="H521" s="3" t="s">
        <v>9616</v>
      </c>
      <c r="I521" s="3">
        <v>0.18</v>
      </c>
      <c r="J521" s="6" t="s">
        <v>12425</v>
      </c>
      <c r="K521" s="4">
        <v>-0.1200725</v>
      </c>
      <c r="L521" s="4">
        <v>-0.14144899999999999</v>
      </c>
      <c r="M521" s="4">
        <v>2.3771313840906401</v>
      </c>
      <c r="N521" s="4">
        <v>5.5146423000000002</v>
      </c>
      <c r="O521" s="3">
        <v>2928187.75071429</v>
      </c>
      <c r="P521" s="3">
        <v>110549.46666666699</v>
      </c>
      <c r="Q521" s="15" t="s">
        <v>9673</v>
      </c>
      <c r="R521" s="3" t="s">
        <v>10362</v>
      </c>
      <c r="S521" s="4">
        <f t="shared" si="24"/>
        <v>0.17171160381811307</v>
      </c>
      <c r="T521" s="3">
        <f t="shared" si="25"/>
        <v>0</v>
      </c>
      <c r="U521" s="3" t="str">
        <f t="shared" si="26"/>
        <v>IBMP</v>
      </c>
      <c r="V521" s="3"/>
    </row>
    <row r="522" spans="1:22" hidden="1">
      <c r="A522" s="3" t="s">
        <v>2236</v>
      </c>
      <c r="B522" s="3" t="s">
        <v>2236</v>
      </c>
      <c r="C522" s="3" t="s">
        <v>5269</v>
      </c>
      <c r="D522" s="3">
        <v>49.945799999999998</v>
      </c>
      <c r="E522" s="3">
        <v>49.94</v>
      </c>
      <c r="F522" s="3" t="s">
        <v>7670</v>
      </c>
      <c r="G522" s="3" t="s">
        <v>12428</v>
      </c>
      <c r="H522" s="3" t="s">
        <v>9616</v>
      </c>
      <c r="I522" s="3">
        <v>0.16</v>
      </c>
      <c r="J522" s="6" t="s">
        <v>10646</v>
      </c>
      <c r="K522" s="4">
        <v>0.309197</v>
      </c>
      <c r="L522" s="4">
        <v>0.30968770000000001</v>
      </c>
      <c r="M522" s="4">
        <v>5.6907874295601504</v>
      </c>
      <c r="N522" s="4">
        <v>0.61981200000000003</v>
      </c>
      <c r="O522" s="3">
        <v>7170884.9442142798</v>
      </c>
      <c r="P522" s="3">
        <v>108820.433333333</v>
      </c>
      <c r="Q522" s="15" t="s">
        <v>9673</v>
      </c>
      <c r="R522" s="3" t="s">
        <v>10270</v>
      </c>
      <c r="S522" s="4">
        <f t="shared" si="24"/>
        <v>1.1613936724070271E-2</v>
      </c>
      <c r="T522" s="3">
        <f t="shared" si="25"/>
        <v>0</v>
      </c>
      <c r="U522" s="3" t="str">
        <f t="shared" si="26"/>
        <v>GSST</v>
      </c>
      <c r="V522" s="3"/>
    </row>
    <row r="523" spans="1:22" hidden="1">
      <c r="A523" s="3" t="s">
        <v>2240</v>
      </c>
      <c r="B523" s="3" t="s">
        <v>2240</v>
      </c>
      <c r="C523" s="3" t="s">
        <v>5273</v>
      </c>
      <c r="D523" s="3">
        <v>25.33</v>
      </c>
      <c r="E523" s="3">
        <v>25.332599999999999</v>
      </c>
      <c r="F523" s="3" t="s">
        <v>7674</v>
      </c>
      <c r="G523" s="3" t="s">
        <v>12434</v>
      </c>
      <c r="H523" s="3" t="s">
        <v>9616</v>
      </c>
      <c r="I523" s="3">
        <v>0.18</v>
      </c>
      <c r="J523" s="6" t="s">
        <v>12435</v>
      </c>
      <c r="K523" s="4">
        <v>-8.8953199999999996E-2</v>
      </c>
      <c r="L523" s="4">
        <v>-0.18445239999999999</v>
      </c>
      <c r="M523" s="4">
        <v>2.5333897436475001</v>
      </c>
      <c r="N523" s="4">
        <v>6.4984966999999996</v>
      </c>
      <c r="O523" s="3">
        <v>1895081.3317785701</v>
      </c>
      <c r="P523" s="3">
        <v>102034.7</v>
      </c>
      <c r="Q523" s="15" t="s">
        <v>9673</v>
      </c>
      <c r="R523" s="3" t="s">
        <v>10362</v>
      </c>
      <c r="S523" s="4">
        <f t="shared" si="24"/>
        <v>-1.0263454994753977E-2</v>
      </c>
      <c r="T523" s="3">
        <f t="shared" si="25"/>
        <v>0</v>
      </c>
      <c r="U523" s="3" t="str">
        <f t="shared" si="26"/>
        <v>IBMQ</v>
      </c>
      <c r="V523" s="3"/>
    </row>
    <row r="524" spans="1:22" hidden="1">
      <c r="A524" s="3" t="s">
        <v>2241</v>
      </c>
      <c r="B524" s="3" t="s">
        <v>2241</v>
      </c>
      <c r="C524" s="3" t="s">
        <v>5274</v>
      </c>
      <c r="D524" s="3">
        <v>23.93</v>
      </c>
      <c r="E524" s="3">
        <v>23.933</v>
      </c>
      <c r="F524" s="3" t="s">
        <v>7675</v>
      </c>
      <c r="G524" s="3" t="s">
        <v>12436</v>
      </c>
      <c r="H524" s="3" t="s">
        <v>9616</v>
      </c>
      <c r="I524" s="3">
        <v>0.56999999999999995</v>
      </c>
      <c r="J524" s="6" t="s">
        <v>9624</v>
      </c>
      <c r="K524" s="4">
        <v>0.55349199999999998</v>
      </c>
      <c r="L524" s="4">
        <v>3.7438899999999997E-2</v>
      </c>
      <c r="M524" s="4">
        <v>10.8028897523344</v>
      </c>
      <c r="N524" s="4">
        <v>3.0778354000000001</v>
      </c>
      <c r="O524" s="3">
        <v>573902.09685714298</v>
      </c>
      <c r="P524" s="3">
        <v>22971.366666666701</v>
      </c>
      <c r="Q524" s="15" t="s">
        <v>9673</v>
      </c>
      <c r="R524" s="3" t="s">
        <v>10890</v>
      </c>
      <c r="S524" s="4">
        <f t="shared" si="24"/>
        <v>-1.2534993523587154E-2</v>
      </c>
      <c r="T524" s="3">
        <f t="shared" si="25"/>
        <v>0</v>
      </c>
      <c r="U524" s="3" t="str">
        <f t="shared" si="26"/>
        <v>SEIX</v>
      </c>
      <c r="V524" s="3"/>
    </row>
    <row r="525" spans="1:22" hidden="1">
      <c r="A525" s="3" t="s">
        <v>2252</v>
      </c>
      <c r="B525" s="3" t="s">
        <v>2252</v>
      </c>
      <c r="C525" s="3" t="s">
        <v>5285</v>
      </c>
      <c r="D525" s="3">
        <v>23.57</v>
      </c>
      <c r="E525" s="3">
        <v>23.626999999999999</v>
      </c>
      <c r="F525" s="3" t="s">
        <v>7686</v>
      </c>
      <c r="G525" s="3" t="s">
        <v>12453</v>
      </c>
      <c r="H525" s="3" t="s">
        <v>9616</v>
      </c>
      <c r="I525" s="3">
        <v>0.35</v>
      </c>
      <c r="J525" s="6" t="s">
        <v>9624</v>
      </c>
      <c r="K525" s="4">
        <v>0.57449309999999998</v>
      </c>
      <c r="L525" s="4">
        <v>-0.12859110000000001</v>
      </c>
      <c r="M525" s="4">
        <v>4.4673378397255696</v>
      </c>
      <c r="N525" s="4">
        <v>0.27701999999999999</v>
      </c>
      <c r="O525" s="3">
        <v>1110068.5434857099</v>
      </c>
      <c r="P525" s="3">
        <v>42529.266666666699</v>
      </c>
      <c r="Q525" s="15" t="s">
        <v>9673</v>
      </c>
      <c r="R525" s="3" t="s">
        <v>10273</v>
      </c>
      <c r="S525" s="4">
        <f t="shared" si="24"/>
        <v>-0.24124941803867869</v>
      </c>
      <c r="T525" s="3">
        <f t="shared" si="25"/>
        <v>0</v>
      </c>
      <c r="U525" s="3" t="str">
        <f t="shared" si="26"/>
        <v>IBHC</v>
      </c>
      <c r="V525" s="3"/>
    </row>
    <row r="526" spans="1:22" hidden="1">
      <c r="A526" s="3" t="s">
        <v>2253</v>
      </c>
      <c r="B526" s="3" t="s">
        <v>2253</v>
      </c>
      <c r="C526" s="3" t="s">
        <v>5286</v>
      </c>
      <c r="D526" s="3">
        <v>23.19</v>
      </c>
      <c r="E526" s="3">
        <v>23.125900000000001</v>
      </c>
      <c r="F526" s="3" t="s">
        <v>7687</v>
      </c>
      <c r="G526" s="3" t="s">
        <v>12454</v>
      </c>
      <c r="H526" s="3" t="s">
        <v>9616</v>
      </c>
      <c r="I526" s="3">
        <v>0.35</v>
      </c>
      <c r="J526" s="6" t="s">
        <v>9624</v>
      </c>
      <c r="K526" s="4">
        <v>0.52767039999999998</v>
      </c>
      <c r="L526" s="4">
        <v>4.4779999999999999E-4</v>
      </c>
      <c r="M526" s="4">
        <v>8.0763259325676007</v>
      </c>
      <c r="N526" s="4">
        <v>1.9379204000000001</v>
      </c>
      <c r="O526" s="3">
        <v>6985339.6022857102</v>
      </c>
      <c r="P526" s="3">
        <v>240067.1</v>
      </c>
      <c r="Q526" s="15" t="s">
        <v>9673</v>
      </c>
      <c r="R526" s="3" t="s">
        <v>10273</v>
      </c>
      <c r="S526" s="4">
        <f t="shared" si="24"/>
        <v>0.27717840170544633</v>
      </c>
      <c r="T526" s="3">
        <f t="shared" si="25"/>
        <v>0</v>
      </c>
      <c r="U526" s="3" t="str">
        <f t="shared" si="26"/>
        <v>IBHD</v>
      </c>
      <c r="V526" s="3"/>
    </row>
    <row r="527" spans="1:22" hidden="1">
      <c r="A527" s="3" t="s">
        <v>2254</v>
      </c>
      <c r="B527" s="3" t="s">
        <v>2254</v>
      </c>
      <c r="C527" s="3" t="s">
        <v>5287</v>
      </c>
      <c r="D527" s="3">
        <v>23.08</v>
      </c>
      <c r="E527" s="3">
        <v>22.947299999999998</v>
      </c>
      <c r="F527" s="3" t="s">
        <v>7688</v>
      </c>
      <c r="G527" s="3" t="s">
        <v>12455</v>
      </c>
      <c r="H527" s="3" t="s">
        <v>9616</v>
      </c>
      <c r="I527" s="3">
        <v>0.35</v>
      </c>
      <c r="J527" s="6" t="s">
        <v>9624</v>
      </c>
      <c r="K527" s="4">
        <v>0.31597839999999999</v>
      </c>
      <c r="L527" s="4">
        <v>9.2159999999999996E-4</v>
      </c>
      <c r="M527" s="4">
        <v>8.1961251954642709</v>
      </c>
      <c r="N527" s="4">
        <v>3.2126836000000001</v>
      </c>
      <c r="O527" s="3">
        <v>3516132.4863999998</v>
      </c>
      <c r="P527" s="3">
        <v>140035.933333333</v>
      </c>
      <c r="Q527" s="15" t="s">
        <v>9673</v>
      </c>
      <c r="R527" s="3" t="s">
        <v>10273</v>
      </c>
      <c r="S527" s="4">
        <f t="shared" si="24"/>
        <v>0.57828154074771254</v>
      </c>
      <c r="T527" s="3">
        <f t="shared" si="25"/>
        <v>0</v>
      </c>
      <c r="U527" s="3" t="str">
        <f t="shared" si="26"/>
        <v>IBHE</v>
      </c>
      <c r="V527" s="3"/>
    </row>
    <row r="528" spans="1:22" hidden="1">
      <c r="A528" s="3" t="s">
        <v>2256</v>
      </c>
      <c r="B528" s="3" t="s">
        <v>2256</v>
      </c>
      <c r="C528" s="3" t="s">
        <v>5289</v>
      </c>
      <c r="D528" s="3">
        <v>20.350000000000001</v>
      </c>
      <c r="E528" s="3">
        <v>20.309999999999999</v>
      </c>
      <c r="F528" s="3" t="s">
        <v>7690</v>
      </c>
      <c r="G528" s="3" t="s">
        <v>12458</v>
      </c>
      <c r="H528" s="3" t="s">
        <v>9616</v>
      </c>
      <c r="I528" s="3">
        <v>1</v>
      </c>
      <c r="J528" s="6" t="s">
        <v>9737</v>
      </c>
      <c r="K528" s="4">
        <v>-0.28797109999999998</v>
      </c>
      <c r="L528" s="4">
        <v>-0.2839911</v>
      </c>
      <c r="M528" s="4">
        <v>-8.5470947843091896</v>
      </c>
      <c r="N528" s="4">
        <v>13.0910505</v>
      </c>
      <c r="O528" s="3">
        <v>16991748.758571401</v>
      </c>
      <c r="P528" s="3">
        <v>558597.13333333295</v>
      </c>
      <c r="Q528" s="15" t="s">
        <v>9673</v>
      </c>
      <c r="R528" s="3" t="s">
        <v>9738</v>
      </c>
      <c r="S528" s="4">
        <f t="shared" si="24"/>
        <v>0.19694731659282474</v>
      </c>
      <c r="T528" s="3">
        <f t="shared" si="25"/>
        <v>0</v>
      </c>
      <c r="U528" s="3" t="str">
        <f t="shared" si="26"/>
        <v>IVOL</v>
      </c>
      <c r="V528" s="3"/>
    </row>
    <row r="529" spans="1:22" hidden="1">
      <c r="A529" s="3" t="s">
        <v>2282</v>
      </c>
      <c r="B529" s="3" t="s">
        <v>2282</v>
      </c>
      <c r="C529" s="3" t="s">
        <v>5314</v>
      </c>
      <c r="D529" s="3">
        <v>47.73</v>
      </c>
      <c r="E529" s="3">
        <v>47.835000000000001</v>
      </c>
      <c r="F529" s="3" t="s">
        <v>7714</v>
      </c>
      <c r="G529" s="3" t="s">
        <v>12492</v>
      </c>
      <c r="H529" s="3" t="s">
        <v>9616</v>
      </c>
      <c r="I529" s="3">
        <v>0.24</v>
      </c>
      <c r="J529" s="6" t="s">
        <v>12493</v>
      </c>
      <c r="K529" s="4">
        <v>5.6318300000000002E-2</v>
      </c>
      <c r="L529" s="4">
        <v>-8.4740399999999994E-2</v>
      </c>
      <c r="M529" s="4">
        <v>5.0879981415893996</v>
      </c>
      <c r="N529" s="4">
        <v>0.77750169999999996</v>
      </c>
      <c r="O529" s="3">
        <v>93664.5430928571</v>
      </c>
      <c r="P529" s="3">
        <v>1320.06896551724</v>
      </c>
      <c r="Q529" s="15" t="s">
        <v>9673</v>
      </c>
      <c r="R529" s="3" t="s">
        <v>10270</v>
      </c>
      <c r="S529" s="4">
        <f t="shared" si="24"/>
        <v>-0.21950454687990795</v>
      </c>
      <c r="T529" s="3">
        <f t="shared" si="25"/>
        <v>0</v>
      </c>
      <c r="U529" s="3" t="str">
        <f t="shared" si="26"/>
        <v>ULTR</v>
      </c>
      <c r="V529" s="3"/>
    </row>
    <row r="530" spans="1:22" hidden="1">
      <c r="A530" s="3" t="s">
        <v>2291</v>
      </c>
      <c r="B530" s="3" t="s">
        <v>2291</v>
      </c>
      <c r="C530" s="3" t="s">
        <v>5323</v>
      </c>
      <c r="D530" s="3">
        <v>22.06</v>
      </c>
      <c r="E530" s="3">
        <v>21.97</v>
      </c>
      <c r="F530" s="3" t="s">
        <v>7723</v>
      </c>
      <c r="G530" s="3" t="s">
        <v>12505</v>
      </c>
      <c r="H530" s="3" t="s">
        <v>9616</v>
      </c>
      <c r="I530" s="3">
        <v>0.42</v>
      </c>
      <c r="J530" s="6" t="s">
        <v>12506</v>
      </c>
      <c r="K530" s="4">
        <v>0.1621148</v>
      </c>
      <c r="L530" s="4">
        <v>3.4870400000000003E-2</v>
      </c>
      <c r="M530" s="4">
        <v>8.7154302983129703</v>
      </c>
      <c r="N530" s="4">
        <v>6.4447606000000004</v>
      </c>
      <c r="O530" s="3">
        <v>1043108.01800714</v>
      </c>
      <c r="P530" s="3">
        <v>41784.366666666698</v>
      </c>
      <c r="Q530" s="15" t="s">
        <v>9673</v>
      </c>
      <c r="R530" s="3" t="s">
        <v>10273</v>
      </c>
      <c r="S530" s="4">
        <f t="shared" si="24"/>
        <v>0.40964952207555694</v>
      </c>
      <c r="T530" s="3">
        <f t="shared" si="25"/>
        <v>0</v>
      </c>
      <c r="U530" s="3" t="str">
        <f t="shared" si="26"/>
        <v>BSJR</v>
      </c>
      <c r="V530" s="3"/>
    </row>
    <row r="531" spans="1:22" hidden="1">
      <c r="A531" s="3" t="s">
        <v>2292</v>
      </c>
      <c r="B531" s="3" t="s">
        <v>2292</v>
      </c>
      <c r="C531" s="3" t="s">
        <v>5324</v>
      </c>
      <c r="D531" s="3">
        <v>18.079999999999998</v>
      </c>
      <c r="E531" s="3">
        <v>18.05</v>
      </c>
      <c r="F531" s="3" t="s">
        <v>7724</v>
      </c>
      <c r="G531" s="3" t="s">
        <v>12507</v>
      </c>
      <c r="H531" s="3" t="s">
        <v>9616</v>
      </c>
      <c r="I531" s="3">
        <v>0.1</v>
      </c>
      <c r="J531" s="6" t="s">
        <v>12508</v>
      </c>
      <c r="K531" s="4">
        <v>-6.2969000000000002E-3</v>
      </c>
      <c r="L531" s="4">
        <v>9.3519400000000003E-2</v>
      </c>
      <c r="M531" s="4">
        <v>4.04379174476228</v>
      </c>
      <c r="N531" s="4">
        <v>7.7689054999999998</v>
      </c>
      <c r="O531" s="3">
        <v>4512200.1985714296</v>
      </c>
      <c r="P531" s="3">
        <v>202671.566666667</v>
      </c>
      <c r="Q531" s="15" t="s">
        <v>9673</v>
      </c>
      <c r="R531" s="3" t="s">
        <v>9674</v>
      </c>
      <c r="S531" s="4">
        <f t="shared" si="24"/>
        <v>0.1662049861495711</v>
      </c>
      <c r="T531" s="3">
        <f t="shared" si="25"/>
        <v>0</v>
      </c>
      <c r="U531" s="3" t="str">
        <f t="shared" si="26"/>
        <v>BSCT</v>
      </c>
      <c r="V531" s="3"/>
    </row>
    <row r="532" spans="1:22" hidden="1">
      <c r="A532" s="3" t="s">
        <v>2293</v>
      </c>
      <c r="B532" s="3" t="s">
        <v>2293</v>
      </c>
      <c r="C532" s="3" t="s">
        <v>5325</v>
      </c>
      <c r="D532" s="3">
        <v>21.14</v>
      </c>
      <c r="E532" s="3">
        <v>21.12</v>
      </c>
      <c r="F532" s="3" t="s">
        <v>7725</v>
      </c>
      <c r="G532" s="3" t="s">
        <v>12509</v>
      </c>
      <c r="H532" s="3" t="s">
        <v>9616</v>
      </c>
      <c r="I532" s="3">
        <v>0.14000000000000001</v>
      </c>
      <c r="J532" s="6" t="s">
        <v>9724</v>
      </c>
      <c r="K532" s="4">
        <v>-0.1324273</v>
      </c>
      <c r="L532" s="4">
        <v>0.1678945</v>
      </c>
      <c r="M532" s="4">
        <v>1.54505799169311</v>
      </c>
      <c r="N532" s="4">
        <v>7.6877839000000003</v>
      </c>
      <c r="O532" s="3">
        <v>3999749.1418428598</v>
      </c>
      <c r="P532" s="3">
        <v>277048.933333333</v>
      </c>
      <c r="Q532" s="15" t="s">
        <v>9673</v>
      </c>
      <c r="R532" s="3" t="s">
        <v>9725</v>
      </c>
      <c r="S532" s="4">
        <f t="shared" si="24"/>
        <v>9.469696969696767E-2</v>
      </c>
      <c r="T532" s="3">
        <f t="shared" si="25"/>
        <v>0</v>
      </c>
      <c r="U532" s="3" t="str">
        <f t="shared" si="26"/>
        <v>FLCB</v>
      </c>
      <c r="V532" s="3"/>
    </row>
    <row r="533" spans="1:22" hidden="1">
      <c r="A533" s="3" t="s">
        <v>2295</v>
      </c>
      <c r="B533" s="3" t="s">
        <v>2295</v>
      </c>
      <c r="C533" s="3" t="s">
        <v>5327</v>
      </c>
      <c r="D533" s="3">
        <v>22.49</v>
      </c>
      <c r="E533" s="3">
        <v>22.4467</v>
      </c>
      <c r="F533" s="3" t="s">
        <v>7727</v>
      </c>
      <c r="G533" s="3" t="s">
        <v>12511</v>
      </c>
      <c r="H533" s="3" t="s">
        <v>9616</v>
      </c>
      <c r="I533" s="3">
        <v>0.1</v>
      </c>
      <c r="J533" s="6" t="s">
        <v>12512</v>
      </c>
      <c r="K533" s="4">
        <v>-1.7461899999999999E-2</v>
      </c>
      <c r="L533" s="4">
        <v>5.8298999999999997E-2</v>
      </c>
      <c r="M533" s="4">
        <v>4.1417378604397603</v>
      </c>
      <c r="N533" s="4">
        <v>7.7335820999999996</v>
      </c>
      <c r="O533" s="3">
        <v>5914281.5314285699</v>
      </c>
      <c r="P533" s="3">
        <v>252914.433333333</v>
      </c>
      <c r="Q533" s="15" t="s">
        <v>9673</v>
      </c>
      <c r="R533" s="3" t="s">
        <v>9674</v>
      </c>
      <c r="S533" s="4">
        <f t="shared" si="24"/>
        <v>0.19290140644281148</v>
      </c>
      <c r="T533" s="3">
        <f t="shared" si="25"/>
        <v>0</v>
      </c>
      <c r="U533" s="3" t="str">
        <f t="shared" si="26"/>
        <v>IBDU</v>
      </c>
      <c r="V533" s="3"/>
    </row>
    <row r="534" spans="1:22" hidden="1">
      <c r="A534" s="3" t="s">
        <v>2297</v>
      </c>
      <c r="B534" s="3" t="s">
        <v>2297</v>
      </c>
      <c r="C534" s="3" t="s">
        <v>5329</v>
      </c>
      <c r="D534" s="3">
        <v>23.18</v>
      </c>
      <c r="E534" s="3">
        <v>23.12</v>
      </c>
      <c r="F534" s="3" t="s">
        <v>7729</v>
      </c>
      <c r="G534" s="3" t="s">
        <v>12515</v>
      </c>
      <c r="H534" s="3" t="s">
        <v>9616</v>
      </c>
      <c r="I534" s="3">
        <v>0.18</v>
      </c>
      <c r="J534" s="6" t="s">
        <v>9624</v>
      </c>
      <c r="K534" s="4">
        <v>-6.24696E-2</v>
      </c>
      <c r="L534" s="4">
        <v>-9.5972799999999997E-2</v>
      </c>
      <c r="M534" s="4">
        <v>3.2423753219701101</v>
      </c>
      <c r="N534" s="4">
        <v>7.9584225999999996</v>
      </c>
      <c r="O534" s="3">
        <v>506493.813635714</v>
      </c>
      <c r="P534" s="3">
        <v>24898.5</v>
      </c>
      <c r="Q534" s="15" t="s">
        <v>9673</v>
      </c>
      <c r="R534" s="3" t="s">
        <v>10362</v>
      </c>
      <c r="S534" s="4">
        <f t="shared" si="24"/>
        <v>0.25951557093425054</v>
      </c>
      <c r="T534" s="3">
        <f t="shared" si="25"/>
        <v>0</v>
      </c>
      <c r="U534" s="3" t="str">
        <f t="shared" si="26"/>
        <v>BSMT</v>
      </c>
      <c r="V534" s="3"/>
    </row>
    <row r="535" spans="1:22" hidden="1">
      <c r="A535" s="3" t="s">
        <v>2301</v>
      </c>
      <c r="B535" s="3" t="s">
        <v>2301</v>
      </c>
      <c r="C535" s="3" t="s">
        <v>5333</v>
      </c>
      <c r="D535" s="3">
        <v>25.045000000000002</v>
      </c>
      <c r="E535" s="3">
        <v>25.11</v>
      </c>
      <c r="F535" s="3" t="s">
        <v>7733</v>
      </c>
      <c r="G535" s="3" t="s">
        <v>12519</v>
      </c>
      <c r="H535" s="3" t="s">
        <v>9616</v>
      </c>
      <c r="I535" s="3">
        <v>0.18</v>
      </c>
      <c r="J535" s="6" t="s">
        <v>9624</v>
      </c>
      <c r="K535" s="4">
        <v>-0.87125399999999997</v>
      </c>
      <c r="L535" s="4">
        <v>1.10864E-2</v>
      </c>
      <c r="M535" s="4">
        <v>1.9586941762565799</v>
      </c>
      <c r="N535" s="4">
        <v>0.77535080000000001</v>
      </c>
      <c r="O535" s="3">
        <v>715930.264078571</v>
      </c>
      <c r="P535" s="3">
        <v>46303.5</v>
      </c>
      <c r="Q535" s="15" t="s">
        <v>9673</v>
      </c>
      <c r="R535" s="3" t="s">
        <v>10455</v>
      </c>
      <c r="S535" s="4">
        <f t="shared" si="24"/>
        <v>-0.25886101154917451</v>
      </c>
      <c r="T535" s="3">
        <f t="shared" si="25"/>
        <v>0</v>
      </c>
      <c r="U535" s="3" t="str">
        <f t="shared" si="26"/>
        <v>BSMN</v>
      </c>
      <c r="V535" s="3"/>
    </row>
    <row r="536" spans="1:22" hidden="1">
      <c r="A536" s="3" t="s">
        <v>2304</v>
      </c>
      <c r="B536" s="3" t="s">
        <v>2304</v>
      </c>
      <c r="C536" s="3" t="s">
        <v>5336</v>
      </c>
      <c r="D536" s="3">
        <v>24.42</v>
      </c>
      <c r="E536" s="3">
        <v>24.38</v>
      </c>
      <c r="F536" s="3" t="s">
        <v>7736</v>
      </c>
      <c r="G536" s="3" t="s">
        <v>12522</v>
      </c>
      <c r="H536" s="3" t="s">
        <v>9616</v>
      </c>
      <c r="I536" s="3">
        <v>0.18</v>
      </c>
      <c r="J536" s="6" t="s">
        <v>9624</v>
      </c>
      <c r="K536" s="4">
        <v>-0.20099120000000001</v>
      </c>
      <c r="L536" s="4">
        <v>-9.4670400000000002E-2</v>
      </c>
      <c r="M536" s="4">
        <v>2.1131181108214001</v>
      </c>
      <c r="N536" s="4">
        <v>3.6032931000000001</v>
      </c>
      <c r="O536" s="3">
        <v>999818.40214285697</v>
      </c>
      <c r="P536" s="3">
        <v>60315.1</v>
      </c>
      <c r="Q536" s="15" t="s">
        <v>9673</v>
      </c>
      <c r="R536" s="3" t="s">
        <v>10362</v>
      </c>
      <c r="S536" s="4">
        <f t="shared" si="24"/>
        <v>0.16406890894176662</v>
      </c>
      <c r="T536" s="3">
        <f t="shared" si="25"/>
        <v>0</v>
      </c>
      <c r="U536" s="3" t="str">
        <f t="shared" si="26"/>
        <v>BSMP</v>
      </c>
      <c r="V536" s="3"/>
    </row>
    <row r="537" spans="1:22" hidden="1">
      <c r="A537" s="3" t="s">
        <v>2305</v>
      </c>
      <c r="B537" s="3" t="s">
        <v>2305</v>
      </c>
      <c r="C537" s="3" t="s">
        <v>5337</v>
      </c>
      <c r="D537" s="3">
        <v>23.6051</v>
      </c>
      <c r="E537" s="3">
        <v>23.54</v>
      </c>
      <c r="F537" s="3" t="s">
        <v>7737</v>
      </c>
      <c r="G537" s="3" t="s">
        <v>12523</v>
      </c>
      <c r="H537" s="3" t="s">
        <v>9616</v>
      </c>
      <c r="I537" s="3">
        <v>0.18</v>
      </c>
      <c r="J537" s="6" t="s">
        <v>9624</v>
      </c>
      <c r="K537" s="4">
        <v>-0.13151309999999999</v>
      </c>
      <c r="L537" s="4">
        <v>-0.1194485</v>
      </c>
      <c r="M537" s="4">
        <v>2.4038092454976101</v>
      </c>
      <c r="N537" s="4">
        <v>4.9671051999999998</v>
      </c>
      <c r="O537" s="3">
        <v>1575447.05095714</v>
      </c>
      <c r="P537" s="3">
        <v>60882.666666666701</v>
      </c>
      <c r="Q537" s="15" t="s">
        <v>9673</v>
      </c>
      <c r="R537" s="3" t="s">
        <v>10362</v>
      </c>
      <c r="S537" s="4">
        <f t="shared" si="24"/>
        <v>0.27655055225149128</v>
      </c>
      <c r="T537" s="3">
        <f t="shared" si="25"/>
        <v>0</v>
      </c>
      <c r="U537" s="3" t="str">
        <f t="shared" si="26"/>
        <v>BSMQ</v>
      </c>
      <c r="V537" s="3"/>
    </row>
    <row r="538" spans="1:22" hidden="1">
      <c r="A538" s="3" t="s">
        <v>2306</v>
      </c>
      <c r="B538" s="3" t="s">
        <v>2306</v>
      </c>
      <c r="C538" s="3" t="s">
        <v>5338</v>
      </c>
      <c r="D538" s="3">
        <v>24.9</v>
      </c>
      <c r="E538" s="3">
        <v>24.81</v>
      </c>
      <c r="F538" s="3" t="s">
        <v>7738</v>
      </c>
      <c r="G538" s="3" t="s">
        <v>12524</v>
      </c>
      <c r="H538" s="3" t="s">
        <v>9616</v>
      </c>
      <c r="I538" s="3">
        <v>0.18</v>
      </c>
      <c r="J538" s="6" t="s">
        <v>9624</v>
      </c>
      <c r="K538" s="4">
        <v>-0.35176370000000001</v>
      </c>
      <c r="L538" s="4">
        <v>-2.5698200000000001E-2</v>
      </c>
      <c r="M538" s="4">
        <v>2.3991002396213998</v>
      </c>
      <c r="N538" s="4">
        <v>2.0052903</v>
      </c>
      <c r="O538" s="3">
        <v>1308346.02372143</v>
      </c>
      <c r="P538" s="3">
        <v>51059.066666666702</v>
      </c>
      <c r="Q538" s="15" t="s">
        <v>9673</v>
      </c>
      <c r="R538" s="3" t="s">
        <v>10455</v>
      </c>
      <c r="S538" s="4">
        <f t="shared" si="24"/>
        <v>0.36275695284159559</v>
      </c>
      <c r="T538" s="3">
        <f t="shared" si="25"/>
        <v>0</v>
      </c>
      <c r="U538" s="3" t="str">
        <f t="shared" si="26"/>
        <v>BSMO</v>
      </c>
      <c r="V538" s="3"/>
    </row>
    <row r="539" spans="1:22" hidden="1">
      <c r="A539" s="3" t="s">
        <v>2307</v>
      </c>
      <c r="B539" s="3" t="s">
        <v>2307</v>
      </c>
      <c r="C539" s="3" t="s">
        <v>5339</v>
      </c>
      <c r="D539" s="3">
        <v>23.475000000000001</v>
      </c>
      <c r="E539" s="3">
        <v>23.42</v>
      </c>
      <c r="F539" s="3" t="s">
        <v>7739</v>
      </c>
      <c r="G539" s="3" t="s">
        <v>12525</v>
      </c>
      <c r="H539" s="3" t="s">
        <v>9616</v>
      </c>
      <c r="I539" s="3">
        <v>0.18</v>
      </c>
      <c r="J539" s="6" t="s">
        <v>9624</v>
      </c>
      <c r="K539" s="4">
        <v>-6.7676799999999995E-2</v>
      </c>
      <c r="L539" s="4">
        <v>-0.14240710000000001</v>
      </c>
      <c r="M539" s="4">
        <v>3.07112286272997</v>
      </c>
      <c r="N539" s="4">
        <v>6.9930051000000004</v>
      </c>
      <c r="O539" s="3">
        <v>581944.90509999997</v>
      </c>
      <c r="P539" s="3">
        <v>34473.699999999997</v>
      </c>
      <c r="Q539" s="15" t="s">
        <v>9673</v>
      </c>
      <c r="R539" s="3" t="s">
        <v>10362</v>
      </c>
      <c r="S539" s="4">
        <f t="shared" si="24"/>
        <v>0.23484201537147614</v>
      </c>
      <c r="T539" s="3">
        <f t="shared" si="25"/>
        <v>0</v>
      </c>
      <c r="U539" s="3" t="str">
        <f t="shared" si="26"/>
        <v>BSMS</v>
      </c>
      <c r="V539" s="3"/>
    </row>
    <row r="540" spans="1:22" hidden="1">
      <c r="A540" s="3" t="s">
        <v>2308</v>
      </c>
      <c r="B540" s="3" t="s">
        <v>2308</v>
      </c>
      <c r="C540" s="3" t="s">
        <v>5340</v>
      </c>
      <c r="D540" s="3">
        <v>23.62</v>
      </c>
      <c r="E540" s="3">
        <v>23.6</v>
      </c>
      <c r="F540" s="3" t="s">
        <v>7740</v>
      </c>
      <c r="G540" s="3" t="s">
        <v>12526</v>
      </c>
      <c r="H540" s="3" t="s">
        <v>9616</v>
      </c>
      <c r="I540" s="3">
        <v>0.18</v>
      </c>
      <c r="J540" s="6" t="s">
        <v>9624</v>
      </c>
      <c r="K540" s="4">
        <v>-9.1425699999999999E-2</v>
      </c>
      <c r="L540" s="4">
        <v>-0.146067</v>
      </c>
      <c r="M540" s="4">
        <v>2.5967588350902502</v>
      </c>
      <c r="N540" s="4">
        <v>6.032203</v>
      </c>
      <c r="O540" s="3">
        <v>655465.712621429</v>
      </c>
      <c r="P540" s="3">
        <v>35762.833333333299</v>
      </c>
      <c r="Q540" s="15" t="s">
        <v>9673</v>
      </c>
      <c r="R540" s="3" t="s">
        <v>10362</v>
      </c>
      <c r="S540" s="4">
        <f t="shared" si="24"/>
        <v>8.4745762711862599E-2</v>
      </c>
      <c r="T540" s="3">
        <f t="shared" si="25"/>
        <v>0</v>
      </c>
      <c r="U540" s="3" t="str">
        <f t="shared" si="26"/>
        <v>BSMR</v>
      </c>
      <c r="V540" s="3"/>
    </row>
    <row r="541" spans="1:22" hidden="1">
      <c r="A541" s="3" t="s">
        <v>2310</v>
      </c>
      <c r="B541" s="3" t="s">
        <v>2310</v>
      </c>
      <c r="C541" s="3" t="s">
        <v>5342</v>
      </c>
      <c r="D541" s="3">
        <v>20.6</v>
      </c>
      <c r="E541" s="3">
        <v>20.568899999999999</v>
      </c>
      <c r="F541" s="3" t="s">
        <v>7742</v>
      </c>
      <c r="G541" s="3" t="s">
        <v>12529</v>
      </c>
      <c r="H541" s="3" t="s">
        <v>9616</v>
      </c>
      <c r="I541" s="3">
        <v>0.31</v>
      </c>
      <c r="J541" s="6" t="s">
        <v>10415</v>
      </c>
      <c r="K541" s="4">
        <v>7.7416100000000002E-2</v>
      </c>
      <c r="L541" s="4">
        <v>-0.37087560000000003</v>
      </c>
      <c r="M541" s="4">
        <v>6.6681258876687401</v>
      </c>
      <c r="N541" s="4">
        <v>7.7045383000000003</v>
      </c>
      <c r="O541" s="3">
        <v>225821.80470000001</v>
      </c>
      <c r="P541" s="3">
        <v>14556.5666666667</v>
      </c>
      <c r="Q541" s="15" t="s">
        <v>9673</v>
      </c>
      <c r="R541" s="3" t="s">
        <v>10273</v>
      </c>
      <c r="S541" s="4">
        <f t="shared" si="24"/>
        <v>0.15119914044991287</v>
      </c>
      <c r="T541" s="3">
        <f t="shared" si="25"/>
        <v>1</v>
      </c>
      <c r="U541" s="3" t="str">
        <f t="shared" si="26"/>
        <v>NUHY</v>
      </c>
      <c r="V541" s="3"/>
    </row>
    <row r="542" spans="1:22" hidden="1">
      <c r="A542" s="3" t="s">
        <v>2313</v>
      </c>
      <c r="B542" s="3" t="s">
        <v>2313</v>
      </c>
      <c r="C542" s="3" t="s">
        <v>5345</v>
      </c>
      <c r="D542" s="3">
        <v>20.34</v>
      </c>
      <c r="E542" s="3">
        <v>20.2761</v>
      </c>
      <c r="F542" s="3" t="s">
        <v>7745</v>
      </c>
      <c r="G542" s="3" t="s">
        <v>12532</v>
      </c>
      <c r="H542" s="3" t="s">
        <v>9616</v>
      </c>
      <c r="I542" s="3">
        <v>0.75</v>
      </c>
      <c r="J542" s="6" t="s">
        <v>9724</v>
      </c>
      <c r="K542" s="4">
        <v>-9.2371900000000007E-2</v>
      </c>
      <c r="L542" s="4">
        <v>-4.0714E-2</v>
      </c>
      <c r="M542" s="4">
        <v>2.28788545881824</v>
      </c>
      <c r="N542" s="4">
        <v>10.8857763</v>
      </c>
      <c r="O542" s="3">
        <v>463218.92757857201</v>
      </c>
      <c r="P542" s="3">
        <v>16991.933333333302</v>
      </c>
      <c r="Q542" s="15" t="s">
        <v>9673</v>
      </c>
      <c r="R542" s="3" t="s">
        <v>9674</v>
      </c>
      <c r="S542" s="4">
        <f t="shared" si="24"/>
        <v>0.31514936304319019</v>
      </c>
      <c r="T542" s="3">
        <f t="shared" si="25"/>
        <v>0</v>
      </c>
      <c r="U542" s="3" t="str">
        <f t="shared" si="26"/>
        <v>OVB</v>
      </c>
      <c r="V542" s="3"/>
    </row>
    <row r="543" spans="1:22" hidden="1">
      <c r="A543" s="3" t="s">
        <v>2318</v>
      </c>
      <c r="B543" s="3" t="s">
        <v>2318</v>
      </c>
      <c r="C543" s="3" t="s">
        <v>5350</v>
      </c>
      <c r="D543" s="3">
        <v>21.9529</v>
      </c>
      <c r="E543" s="3">
        <v>21.932600000000001</v>
      </c>
      <c r="F543" s="3" t="s">
        <v>7750</v>
      </c>
      <c r="G543" s="3" t="s">
        <v>12538</v>
      </c>
      <c r="H543" s="3" t="s">
        <v>9616</v>
      </c>
      <c r="I543" s="3">
        <v>0.75</v>
      </c>
      <c r="J543" s="6" t="s">
        <v>10675</v>
      </c>
      <c r="K543" s="4">
        <v>-3.7386799999999998E-2</v>
      </c>
      <c r="L543" s="4">
        <v>-6.9694300000000001E-2</v>
      </c>
      <c r="M543" s="4">
        <v>4.6813411563676501</v>
      </c>
      <c r="N543" s="4">
        <v>11.0017671</v>
      </c>
      <c r="O543" s="3">
        <v>51239.020542857099</v>
      </c>
      <c r="P543" s="3">
        <v>3892.2413793103401</v>
      </c>
      <c r="Q543" s="15" t="s">
        <v>9673</v>
      </c>
      <c r="R543" s="3" t="s">
        <v>10362</v>
      </c>
      <c r="S543" s="4">
        <f t="shared" si="24"/>
        <v>9.2556286076429031E-2</v>
      </c>
      <c r="T543" s="3">
        <f t="shared" si="25"/>
        <v>0</v>
      </c>
      <c r="U543" s="3" t="str">
        <f t="shared" si="26"/>
        <v>OVM</v>
      </c>
      <c r="V543" s="3"/>
    </row>
    <row r="544" spans="1:22" hidden="1">
      <c r="A544" s="3" t="s">
        <v>2321</v>
      </c>
      <c r="B544" s="3" t="s">
        <v>2321</v>
      </c>
      <c r="C544" s="3" t="s">
        <v>5352</v>
      </c>
      <c r="D544" s="3">
        <v>33.53</v>
      </c>
      <c r="E544" s="3">
        <v>33.522199999999998</v>
      </c>
      <c r="F544" s="3" t="s">
        <v>7752</v>
      </c>
      <c r="G544" s="3" t="s">
        <v>12542</v>
      </c>
      <c r="H544" s="3" t="s">
        <v>9616</v>
      </c>
      <c r="I544" s="3">
        <v>0.04</v>
      </c>
      <c r="J544" s="6" t="s">
        <v>12543</v>
      </c>
      <c r="K544" s="4">
        <v>-0.19796130000000001</v>
      </c>
      <c r="L544" s="4">
        <v>-3.3588399999999997E-2</v>
      </c>
      <c r="M544" s="4">
        <v>-6.5889908802521404</v>
      </c>
      <c r="N544" s="4">
        <v>17.435108899999999</v>
      </c>
      <c r="O544" s="3">
        <v>7326420.4778571399</v>
      </c>
      <c r="P544" s="3">
        <v>271167.86666666699</v>
      </c>
      <c r="Q544" s="15" t="s">
        <v>9673</v>
      </c>
      <c r="R544" s="3" t="s">
        <v>9679</v>
      </c>
      <c r="S544" s="4">
        <f t="shared" si="24"/>
        <v>2.3268162590770112E-2</v>
      </c>
      <c r="T544" s="3">
        <f t="shared" si="25"/>
        <v>0</v>
      </c>
      <c r="U544" s="3" t="str">
        <f t="shared" si="26"/>
        <v>SCHQ</v>
      </c>
      <c r="V544" s="3"/>
    </row>
    <row r="545" spans="1:22" hidden="1">
      <c r="A545" s="3" t="s">
        <v>2323</v>
      </c>
      <c r="B545" s="3" t="s">
        <v>2323</v>
      </c>
      <c r="C545" s="3" t="s">
        <v>5354</v>
      </c>
      <c r="D545" s="3">
        <v>47.7</v>
      </c>
      <c r="E545" s="3">
        <v>47.696300000000001</v>
      </c>
      <c r="F545" s="3" t="s">
        <v>7754</v>
      </c>
      <c r="G545" s="3" t="s">
        <v>12546</v>
      </c>
      <c r="H545" s="3" t="s">
        <v>9616</v>
      </c>
      <c r="I545" s="3">
        <v>0.04</v>
      </c>
      <c r="J545" s="6" t="s">
        <v>10662</v>
      </c>
      <c r="K545" s="4">
        <v>-5.3379099999999999E-2</v>
      </c>
      <c r="L545" s="4">
        <v>3.8801299999999997E-2</v>
      </c>
      <c r="M545" s="4">
        <v>4.3442136421795796</v>
      </c>
      <c r="N545" s="4">
        <v>3.4682175000000002</v>
      </c>
      <c r="O545" s="3">
        <v>2861385.8256857102</v>
      </c>
      <c r="P545" s="3">
        <v>51880.266666666699</v>
      </c>
      <c r="Q545" s="15" t="s">
        <v>9673</v>
      </c>
      <c r="R545" s="3" t="s">
        <v>9725</v>
      </c>
      <c r="S545" s="4">
        <f t="shared" si="24"/>
        <v>7.7574151454138686E-3</v>
      </c>
      <c r="T545" s="3">
        <f t="shared" si="25"/>
        <v>0</v>
      </c>
      <c r="U545" s="3" t="str">
        <f t="shared" si="26"/>
        <v>SCHJ</v>
      </c>
      <c r="V545" s="3"/>
    </row>
    <row r="546" spans="1:22" hidden="1">
      <c r="A546" s="3" t="s">
        <v>2324</v>
      </c>
      <c r="B546" s="3" t="s">
        <v>2324</v>
      </c>
      <c r="C546" s="3" t="s">
        <v>5355</v>
      </c>
      <c r="D546" s="3">
        <v>43.72</v>
      </c>
      <c r="E546" s="3">
        <v>43.698099999999997</v>
      </c>
      <c r="F546" s="3" t="s">
        <v>7755</v>
      </c>
      <c r="G546" s="3" t="s">
        <v>12547</v>
      </c>
      <c r="H546" s="3" t="s">
        <v>9616</v>
      </c>
      <c r="I546" s="3">
        <v>0.04</v>
      </c>
      <c r="J546" s="6" t="s">
        <v>10658</v>
      </c>
      <c r="K546" s="4">
        <v>-3.1182100000000001E-2</v>
      </c>
      <c r="L546" s="4">
        <v>0.29857600000000001</v>
      </c>
      <c r="M546" s="4">
        <v>3.9594857141076698</v>
      </c>
      <c r="N546" s="4">
        <v>9.3234746000000008</v>
      </c>
      <c r="O546" s="3">
        <v>11143820.672142901</v>
      </c>
      <c r="P546" s="3">
        <v>279059.13333333301</v>
      </c>
      <c r="Q546" s="15" t="s">
        <v>9673</v>
      </c>
      <c r="R546" s="3" t="s">
        <v>9674</v>
      </c>
      <c r="S546" s="4">
        <f t="shared" si="24"/>
        <v>5.0116595458388931E-2</v>
      </c>
      <c r="T546" s="3">
        <f t="shared" si="25"/>
        <v>0</v>
      </c>
      <c r="U546" s="3" t="str">
        <f t="shared" si="26"/>
        <v>SCHI</v>
      </c>
      <c r="V546" s="3"/>
    </row>
    <row r="547" spans="1:22" hidden="1">
      <c r="A547" s="3" t="s">
        <v>2325</v>
      </c>
      <c r="B547" s="3" t="s">
        <v>2325</v>
      </c>
      <c r="C547" s="3" t="s">
        <v>5356</v>
      </c>
      <c r="D547" s="3">
        <v>20.100000000000001</v>
      </c>
      <c r="E547" s="3">
        <v>20.0532</v>
      </c>
      <c r="F547" s="3" t="s">
        <v>7756</v>
      </c>
      <c r="G547" s="3" t="s">
        <v>12548</v>
      </c>
      <c r="H547" s="3" t="s">
        <v>9616</v>
      </c>
      <c r="I547" s="3">
        <v>0.6</v>
      </c>
      <c r="J547" s="6" t="s">
        <v>9624</v>
      </c>
      <c r="K547" s="4">
        <v>-1.9872500000000001E-2</v>
      </c>
      <c r="L547" s="4">
        <v>-0.65992779999999995</v>
      </c>
      <c r="M547" s="4">
        <v>4.3424937088200304</v>
      </c>
      <c r="N547" s="4">
        <v>7.2507505999999999</v>
      </c>
      <c r="O547" s="3">
        <v>559310.622242857</v>
      </c>
      <c r="P547" s="3">
        <v>33146.666666666701</v>
      </c>
      <c r="Q547" s="15" t="s">
        <v>9673</v>
      </c>
      <c r="R547" s="3" t="s">
        <v>9948</v>
      </c>
      <c r="S547" s="4">
        <f t="shared" si="24"/>
        <v>0.23337921129795275</v>
      </c>
      <c r="T547" s="3">
        <f t="shared" si="25"/>
        <v>0</v>
      </c>
      <c r="U547" s="3" t="str">
        <f t="shared" si="26"/>
        <v>PTBD</v>
      </c>
      <c r="V547" s="3"/>
    </row>
    <row r="548" spans="1:22" hidden="1">
      <c r="A548" s="3" t="s">
        <v>2342</v>
      </c>
      <c r="B548" s="3" t="s">
        <v>2342</v>
      </c>
      <c r="C548" s="3" t="s">
        <v>5373</v>
      </c>
      <c r="D548" s="3">
        <v>42.777900000000002</v>
      </c>
      <c r="E548" s="3">
        <v>42.744799999999998</v>
      </c>
      <c r="F548" s="3" t="s">
        <v>7773</v>
      </c>
      <c r="G548" s="3" t="s">
        <v>12569</v>
      </c>
      <c r="H548" s="3" t="s">
        <v>9616</v>
      </c>
      <c r="I548" s="3">
        <v>0.45</v>
      </c>
      <c r="J548" s="6" t="s">
        <v>12570</v>
      </c>
      <c r="K548" s="4">
        <v>-0.1998037</v>
      </c>
      <c r="L548" s="4">
        <v>-0.13467960000000001</v>
      </c>
      <c r="M548" s="4">
        <v>1.323163685552E-3</v>
      </c>
      <c r="N548" s="4">
        <v>7.2556915999999996</v>
      </c>
      <c r="O548" s="3">
        <v>660831.63612142799</v>
      </c>
      <c r="P548" s="3">
        <v>9407.4</v>
      </c>
      <c r="Q548" s="15" t="s">
        <v>9673</v>
      </c>
      <c r="R548" s="3" t="s">
        <v>10254</v>
      </c>
      <c r="S548" s="4">
        <f t="shared" si="24"/>
        <v>7.743631973948778E-2</v>
      </c>
      <c r="T548" s="3">
        <f t="shared" si="25"/>
        <v>0</v>
      </c>
      <c r="U548" s="3" t="str">
        <f t="shared" si="26"/>
        <v>MTGP</v>
      </c>
      <c r="V548" s="3"/>
    </row>
    <row r="549" spans="1:22" hidden="1">
      <c r="A549" s="3" t="s">
        <v>2344</v>
      </c>
      <c r="B549" s="3" t="s">
        <v>2344</v>
      </c>
      <c r="C549" s="3" t="s">
        <v>5375</v>
      </c>
      <c r="D549" s="3">
        <v>21</v>
      </c>
      <c r="E549" s="3">
        <v>20.925799999999999</v>
      </c>
      <c r="F549" s="3" t="s">
        <v>7775</v>
      </c>
      <c r="G549" s="3" t="s">
        <v>12572</v>
      </c>
      <c r="H549" s="3" t="s">
        <v>9616</v>
      </c>
      <c r="I549" s="3">
        <v>0.45</v>
      </c>
      <c r="J549" s="6" t="s">
        <v>9624</v>
      </c>
      <c r="K549" s="4">
        <v>-2.6977899999999999E-2</v>
      </c>
      <c r="L549" s="4">
        <v>-0.17243790000000001</v>
      </c>
      <c r="M549" s="4">
        <v>6.0544842786140096</v>
      </c>
      <c r="N549" s="4">
        <v>11.5359113</v>
      </c>
      <c r="O549" s="3">
        <v>1168505.9921428601</v>
      </c>
      <c r="P549" s="3">
        <v>52988.566666666702</v>
      </c>
      <c r="Q549" s="15" t="s">
        <v>9673</v>
      </c>
      <c r="R549" s="3" t="s">
        <v>11113</v>
      </c>
      <c r="S549" s="4">
        <f t="shared" si="24"/>
        <v>0.35458620458955531</v>
      </c>
      <c r="T549" s="3">
        <f t="shared" si="25"/>
        <v>0</v>
      </c>
      <c r="U549" s="3" t="str">
        <f t="shared" si="26"/>
        <v>PFLD</v>
      </c>
      <c r="V549" s="3"/>
    </row>
    <row r="550" spans="1:22" hidden="1">
      <c r="A550" s="3" t="s">
        <v>2357</v>
      </c>
      <c r="B550" s="3" t="s">
        <v>2357</v>
      </c>
      <c r="C550" s="3" t="s">
        <v>5388</v>
      </c>
      <c r="D550" s="3">
        <v>98.01</v>
      </c>
      <c r="E550" s="3">
        <v>98.014899999999997</v>
      </c>
      <c r="F550" s="3" t="s">
        <v>7788</v>
      </c>
      <c r="G550" s="3" t="s">
        <v>12586</v>
      </c>
      <c r="H550" s="3" t="s">
        <v>9616</v>
      </c>
      <c r="I550" s="3">
        <v>0.24</v>
      </c>
      <c r="J550" s="6" t="s">
        <v>10646</v>
      </c>
      <c r="K550" s="4">
        <v>0.40253909999999998</v>
      </c>
      <c r="L550" s="4">
        <v>0.41893000000000002</v>
      </c>
      <c r="M550" s="4">
        <v>5.5611108822125601</v>
      </c>
      <c r="N550" s="4">
        <v>0.36676740000000002</v>
      </c>
      <c r="O550" s="3">
        <v>1152748.20927857</v>
      </c>
      <c r="P550" s="3">
        <v>7967.4333333333298</v>
      </c>
      <c r="Q550" s="15" t="s">
        <v>9673</v>
      </c>
      <c r="R550" s="3" t="s">
        <v>10270</v>
      </c>
      <c r="S550" s="4">
        <f t="shared" si="24"/>
        <v>-4.9992399114748192E-3</v>
      </c>
      <c r="T550" s="3">
        <f t="shared" si="25"/>
        <v>1</v>
      </c>
      <c r="U550" s="3" t="str">
        <f t="shared" si="26"/>
        <v>EMNT</v>
      </c>
      <c r="V550" s="3"/>
    </row>
    <row r="551" spans="1:22" hidden="1">
      <c r="A551" s="3" t="s">
        <v>2373</v>
      </c>
      <c r="B551" s="3" t="s">
        <v>2373</v>
      </c>
      <c r="C551" s="3" t="s">
        <v>5402</v>
      </c>
      <c r="D551" s="3">
        <v>17.760000000000002</v>
      </c>
      <c r="E551" s="3">
        <v>17.7348</v>
      </c>
      <c r="F551" s="3" t="s">
        <v>7804</v>
      </c>
      <c r="G551" s="3" t="s">
        <v>12604</v>
      </c>
      <c r="H551" s="3" t="s">
        <v>9654</v>
      </c>
      <c r="I551" s="3">
        <v>0.59</v>
      </c>
      <c r="J551" s="6" t="s">
        <v>12605</v>
      </c>
      <c r="K551" s="4">
        <v>-0.1765999</v>
      </c>
      <c r="L551" s="4">
        <v>-8.0613000000000004E-2</v>
      </c>
      <c r="M551" s="4">
        <v>2.0337809658211201</v>
      </c>
      <c r="N551" s="4">
        <v>3.9524843999999999</v>
      </c>
      <c r="O551" s="3">
        <v>1131418.45642857</v>
      </c>
      <c r="P551" s="3">
        <v>52923.333333333299</v>
      </c>
      <c r="Q551" s="15" t="s">
        <v>9673</v>
      </c>
      <c r="R551" s="3" t="s">
        <v>10369</v>
      </c>
      <c r="S551" s="4">
        <f t="shared" si="24"/>
        <v>0.14209351106300419</v>
      </c>
      <c r="T551" s="3">
        <f t="shared" si="25"/>
        <v>0</v>
      </c>
      <c r="U551" s="3" t="str">
        <f t="shared" si="26"/>
        <v>SPSK</v>
      </c>
      <c r="V551" s="3"/>
    </row>
    <row r="552" spans="1:22" hidden="1">
      <c r="A552" s="3" t="s">
        <v>2381</v>
      </c>
      <c r="B552" s="3" t="s">
        <v>2381</v>
      </c>
      <c r="C552" s="3" t="s">
        <v>5410</v>
      </c>
      <c r="D552" s="3">
        <v>21.0702</v>
      </c>
      <c r="E552" s="3">
        <v>21.07</v>
      </c>
      <c r="F552" s="3" t="s">
        <v>7811</v>
      </c>
      <c r="G552" s="3" t="s">
        <v>12616</v>
      </c>
      <c r="H552" s="3" t="s">
        <v>9616</v>
      </c>
      <c r="I552" s="3">
        <v>0.6</v>
      </c>
      <c r="J552" s="6" t="s">
        <v>12617</v>
      </c>
      <c r="K552" s="4">
        <v>-8.8262699999999999E-2</v>
      </c>
      <c r="L552" s="4">
        <v>8.1658499999999995E-2</v>
      </c>
      <c r="M552" s="4">
        <v>3.7620541064895301</v>
      </c>
      <c r="N552" s="4">
        <v>6.6105619000000004</v>
      </c>
      <c r="O552" s="3">
        <v>16398.695092857099</v>
      </c>
      <c r="P552" s="3">
        <v>4754.1034482758596</v>
      </c>
      <c r="Q552" s="15" t="s">
        <v>9673</v>
      </c>
      <c r="R552" s="3" t="s">
        <v>10273</v>
      </c>
      <c r="S552" s="4">
        <f t="shared" si="24"/>
        <v>9.4921689605853771E-4</v>
      </c>
      <c r="T552" s="3">
        <f t="shared" si="25"/>
        <v>0</v>
      </c>
      <c r="U552" s="3" t="str">
        <f t="shared" si="26"/>
        <v>HYTR</v>
      </c>
      <c r="V552" s="3"/>
    </row>
    <row r="553" spans="1:22" hidden="1">
      <c r="A553" s="3" t="s">
        <v>2389</v>
      </c>
      <c r="B553" s="3" t="s">
        <v>2389</v>
      </c>
      <c r="C553" s="3" t="s">
        <v>5418</v>
      </c>
      <c r="D553" s="3">
        <v>34.295000000000002</v>
      </c>
      <c r="E553" s="3">
        <v>34.271900000000002</v>
      </c>
      <c r="F553" s="3" t="s">
        <v>7819</v>
      </c>
      <c r="G553" s="3" t="s">
        <v>12626</v>
      </c>
      <c r="H553" s="3" t="s">
        <v>9616</v>
      </c>
      <c r="I553" s="3">
        <v>0.28999999999999998</v>
      </c>
      <c r="J553" s="6" t="s">
        <v>9724</v>
      </c>
      <c r="K553" s="4">
        <v>-9.0222999999999998E-2</v>
      </c>
      <c r="L553" s="4">
        <v>0.2737734</v>
      </c>
      <c r="M553" s="4">
        <v>2.2259051258545202</v>
      </c>
      <c r="N553" s="4">
        <v>7.7846625999999999</v>
      </c>
      <c r="O553" s="3">
        <v>349184.03797142801</v>
      </c>
      <c r="P553" s="3">
        <v>7978.4333333333298</v>
      </c>
      <c r="Q553" s="15" t="s">
        <v>9673</v>
      </c>
      <c r="R553" s="3" t="s">
        <v>9725</v>
      </c>
      <c r="S553" s="4">
        <f t="shared" si="24"/>
        <v>6.7402157452605346E-2</v>
      </c>
      <c r="T553" s="3">
        <f t="shared" si="25"/>
        <v>0</v>
      </c>
      <c r="U553" s="3" t="str">
        <f t="shared" si="26"/>
        <v>HCRB</v>
      </c>
      <c r="V553" s="3"/>
    </row>
    <row r="554" spans="1:22" hidden="1">
      <c r="A554" s="3" t="s">
        <v>2394</v>
      </c>
      <c r="B554" s="3" t="s">
        <v>2394</v>
      </c>
      <c r="C554" s="3" t="s">
        <v>5423</v>
      </c>
      <c r="D554" s="3">
        <v>23.85</v>
      </c>
      <c r="E554" s="3">
        <v>23.835799999999999</v>
      </c>
      <c r="F554" s="3" t="s">
        <v>7824</v>
      </c>
      <c r="G554" s="3" t="s">
        <v>12631</v>
      </c>
      <c r="H554" s="3" t="s">
        <v>9616</v>
      </c>
      <c r="I554" s="3">
        <v>7.0000000000000007E-2</v>
      </c>
      <c r="J554" s="6" t="s">
        <v>9624</v>
      </c>
      <c r="K554" s="4">
        <v>-0.1947729</v>
      </c>
      <c r="L554" s="4">
        <v>0.1190031</v>
      </c>
      <c r="M554" s="4">
        <v>4.0901332781984499</v>
      </c>
      <c r="N554" s="4">
        <v>1.3334983</v>
      </c>
      <c r="O554" s="3">
        <v>16129384.3742857</v>
      </c>
      <c r="P554" s="3">
        <v>699864.83333333302</v>
      </c>
      <c r="Q554" s="15" t="s">
        <v>9673</v>
      </c>
      <c r="R554" s="3" t="s">
        <v>9679</v>
      </c>
      <c r="S554" s="4">
        <f t="shared" si="24"/>
        <v>5.9574253853457548E-2</v>
      </c>
      <c r="T554" s="3">
        <f t="shared" si="25"/>
        <v>0</v>
      </c>
      <c r="U554" s="3" t="str">
        <f t="shared" si="26"/>
        <v>IBTE</v>
      </c>
      <c r="V554" s="3"/>
    </row>
    <row r="555" spans="1:22" hidden="1">
      <c r="A555" s="3" t="s">
        <v>2395</v>
      </c>
      <c r="B555" s="3" t="s">
        <v>2395</v>
      </c>
      <c r="C555" s="3" t="s">
        <v>5424</v>
      </c>
      <c r="D555" s="3">
        <v>22.09</v>
      </c>
      <c r="E555" s="3">
        <v>22.0791</v>
      </c>
      <c r="F555" s="3" t="s">
        <v>7825</v>
      </c>
      <c r="G555" s="3" t="s">
        <v>12632</v>
      </c>
      <c r="H555" s="3" t="s">
        <v>9616</v>
      </c>
      <c r="I555" s="3">
        <v>7.0000000000000007E-2</v>
      </c>
      <c r="J555" s="6" t="s">
        <v>9624</v>
      </c>
      <c r="K555" s="4">
        <v>-0.1640537</v>
      </c>
      <c r="L555" s="4">
        <v>2.91077E-2</v>
      </c>
      <c r="M555" s="4">
        <v>1.9604255252010101</v>
      </c>
      <c r="N555" s="4">
        <v>5.0497595999999998</v>
      </c>
      <c r="O555" s="3">
        <v>12057452.831942899</v>
      </c>
      <c r="P555" s="3">
        <v>349547.26666666701</v>
      </c>
      <c r="Q555" s="15" t="s">
        <v>9673</v>
      </c>
      <c r="R555" s="3" t="s">
        <v>9679</v>
      </c>
      <c r="S555" s="4">
        <f t="shared" si="24"/>
        <v>4.93679543097294E-2</v>
      </c>
      <c r="T555" s="3">
        <f t="shared" si="25"/>
        <v>0</v>
      </c>
      <c r="U555" s="3" t="str">
        <f t="shared" si="26"/>
        <v>IBTH</v>
      </c>
      <c r="V555" s="3"/>
    </row>
    <row r="556" spans="1:22" hidden="1">
      <c r="A556" s="3" t="s">
        <v>2396</v>
      </c>
      <c r="B556" s="3" t="s">
        <v>2396</v>
      </c>
      <c r="C556" s="3" t="s">
        <v>5425</v>
      </c>
      <c r="D556" s="3">
        <v>21.36</v>
      </c>
      <c r="E556" s="3">
        <v>21.357399999999998</v>
      </c>
      <c r="F556" s="3" t="s">
        <v>7826</v>
      </c>
      <c r="G556" s="3" t="s">
        <v>12633</v>
      </c>
      <c r="H556" s="3" t="s">
        <v>9616</v>
      </c>
      <c r="I556" s="3">
        <v>7.0000000000000007E-2</v>
      </c>
      <c r="J556" s="6" t="s">
        <v>9624</v>
      </c>
      <c r="K556" s="4">
        <v>-0.17404890000000001</v>
      </c>
      <c r="L556" s="4">
        <v>-0.13791400000000001</v>
      </c>
      <c r="M556" s="4">
        <v>0.850375222300781</v>
      </c>
      <c r="N556" s="4">
        <v>6.8667712999999999</v>
      </c>
      <c r="O556" s="3">
        <v>2111106.70094286</v>
      </c>
      <c r="P556" s="3">
        <v>75342.766666666706</v>
      </c>
      <c r="Q556" s="15" t="s">
        <v>9673</v>
      </c>
      <c r="R556" s="3" t="s">
        <v>9679</v>
      </c>
      <c r="S556" s="4">
        <f t="shared" si="24"/>
        <v>1.2173766469706266E-2</v>
      </c>
      <c r="T556" s="3">
        <f t="shared" si="25"/>
        <v>0</v>
      </c>
      <c r="U556" s="3" t="str">
        <f t="shared" si="26"/>
        <v>IBTJ</v>
      </c>
      <c r="V556" s="3"/>
    </row>
    <row r="557" spans="1:22" hidden="1">
      <c r="A557" s="3" t="s">
        <v>2397</v>
      </c>
      <c r="B557" s="3" t="s">
        <v>2397</v>
      </c>
      <c r="C557" s="3" t="s">
        <v>5426</v>
      </c>
      <c r="D557" s="3">
        <v>23.16</v>
      </c>
      <c r="E557" s="3">
        <v>23.14</v>
      </c>
      <c r="F557" s="3" t="s">
        <v>7827</v>
      </c>
      <c r="G557" s="3" t="s">
        <v>12634</v>
      </c>
      <c r="H557" s="3" t="s">
        <v>9616</v>
      </c>
      <c r="I557" s="3">
        <v>7.0000000000000007E-2</v>
      </c>
      <c r="J557" s="6" t="s">
        <v>9624</v>
      </c>
      <c r="K557" s="4">
        <v>-0.19095419999999999</v>
      </c>
      <c r="L557" s="4">
        <v>8.32122E-2</v>
      </c>
      <c r="M557" s="4">
        <v>3.1031112791152902</v>
      </c>
      <c r="N557" s="4">
        <v>2.7556037</v>
      </c>
      <c r="O557" s="3">
        <v>13746280.7471429</v>
      </c>
      <c r="P557" s="3">
        <v>654766.6</v>
      </c>
      <c r="Q557" s="15" t="s">
        <v>9673</v>
      </c>
      <c r="R557" s="3" t="s">
        <v>9679</v>
      </c>
      <c r="S557" s="4">
        <f t="shared" si="24"/>
        <v>8.6430423509073359E-2</v>
      </c>
      <c r="T557" s="3">
        <f t="shared" si="25"/>
        <v>0</v>
      </c>
      <c r="U557" s="3" t="str">
        <f t="shared" si="26"/>
        <v>IBTF</v>
      </c>
      <c r="V557" s="3"/>
    </row>
    <row r="558" spans="1:22" hidden="1">
      <c r="A558" s="3" t="s">
        <v>2398</v>
      </c>
      <c r="B558" s="3" t="s">
        <v>2398</v>
      </c>
      <c r="C558" s="3" t="s">
        <v>5427</v>
      </c>
      <c r="D558" s="3">
        <v>21.86</v>
      </c>
      <c r="E558" s="3">
        <v>21.843699999999998</v>
      </c>
      <c r="F558" s="3" t="s">
        <v>7828</v>
      </c>
      <c r="G558" s="3" t="s">
        <v>12635</v>
      </c>
      <c r="H558" s="3" t="s">
        <v>9616</v>
      </c>
      <c r="I558" s="3">
        <v>7.0000000000000007E-2</v>
      </c>
      <c r="J558" s="6" t="s">
        <v>9624</v>
      </c>
      <c r="K558" s="4">
        <v>-0.16033410000000001</v>
      </c>
      <c r="L558" s="4">
        <v>-6.7893700000000001E-2</v>
      </c>
      <c r="M558" s="4">
        <v>1.52050527501628</v>
      </c>
      <c r="N558" s="4">
        <v>6.0115148999999999</v>
      </c>
      <c r="O558" s="3">
        <v>3587121.76</v>
      </c>
      <c r="P558" s="3">
        <v>210538.63333333301</v>
      </c>
      <c r="Q558" s="15" t="s">
        <v>9673</v>
      </c>
      <c r="R558" s="3" t="s">
        <v>9679</v>
      </c>
      <c r="S558" s="4">
        <f t="shared" si="24"/>
        <v>7.4621057787833983E-2</v>
      </c>
      <c r="T558" s="3">
        <f t="shared" si="25"/>
        <v>0</v>
      </c>
      <c r="U558" s="3" t="str">
        <f t="shared" si="26"/>
        <v>IBTI</v>
      </c>
      <c r="V558" s="3"/>
    </row>
    <row r="559" spans="1:22" hidden="1">
      <c r="A559" s="3" t="s">
        <v>2399</v>
      </c>
      <c r="B559" s="3" t="s">
        <v>2399</v>
      </c>
      <c r="C559" s="3" t="s">
        <v>5428</v>
      </c>
      <c r="D559" s="3">
        <v>22.65</v>
      </c>
      <c r="E559" s="3">
        <v>22.632400000000001</v>
      </c>
      <c r="F559" s="3" t="s">
        <v>7829</v>
      </c>
      <c r="G559" s="3" t="s">
        <v>12636</v>
      </c>
      <c r="H559" s="3" t="s">
        <v>9616</v>
      </c>
      <c r="I559" s="3">
        <v>7.0000000000000007E-2</v>
      </c>
      <c r="J559" s="6" t="s">
        <v>9624</v>
      </c>
      <c r="K559" s="4">
        <v>-0.1615945</v>
      </c>
      <c r="L559" s="4">
        <v>0.18543209999999999</v>
      </c>
      <c r="M559" s="4">
        <v>2.62304467961494</v>
      </c>
      <c r="N559" s="4">
        <v>3.9311435000000001</v>
      </c>
      <c r="O559" s="3">
        <v>6833084.1289928602</v>
      </c>
      <c r="P559" s="3">
        <v>273971.33333333302</v>
      </c>
      <c r="Q559" s="15" t="s">
        <v>9673</v>
      </c>
      <c r="R559" s="3" t="s">
        <v>9679</v>
      </c>
      <c r="S559" s="4">
        <f t="shared" si="24"/>
        <v>7.7764620632359185E-2</v>
      </c>
      <c r="T559" s="3">
        <f t="shared" si="25"/>
        <v>0</v>
      </c>
      <c r="U559" s="3" t="str">
        <f t="shared" si="26"/>
        <v>IBTG</v>
      </c>
      <c r="V559" s="3"/>
    </row>
    <row r="560" spans="1:22" hidden="1">
      <c r="A560" s="3" t="s">
        <v>2405</v>
      </c>
      <c r="B560" s="3" t="s">
        <v>2405</v>
      </c>
      <c r="C560" s="3" t="s">
        <v>5434</v>
      </c>
      <c r="D560" s="3">
        <v>24.75</v>
      </c>
      <c r="E560" s="3">
        <v>24.7423</v>
      </c>
      <c r="F560" s="3" t="s">
        <v>7835</v>
      </c>
      <c r="G560" s="3" t="s">
        <v>12642</v>
      </c>
      <c r="H560" s="3" t="s">
        <v>9616</v>
      </c>
      <c r="I560" s="3">
        <v>7.0000000000000007E-2</v>
      </c>
      <c r="J560" s="6" t="s">
        <v>9624</v>
      </c>
      <c r="K560" s="4">
        <v>-4.4038899999999999E-2</v>
      </c>
      <c r="L560" s="4">
        <v>-6.6810599999999998E-2</v>
      </c>
      <c r="M560" s="4">
        <v>4.8191866221937403</v>
      </c>
      <c r="N560" s="4">
        <v>0.27720869999999997</v>
      </c>
      <c r="O560" s="3">
        <v>34748284.915714301</v>
      </c>
      <c r="P560" s="3">
        <v>975213.63333333295</v>
      </c>
      <c r="Q560" s="15" t="s">
        <v>9673</v>
      </c>
      <c r="R560" s="3" t="s">
        <v>9676</v>
      </c>
      <c r="S560" s="4">
        <f t="shared" si="24"/>
        <v>3.1120793135641464E-2</v>
      </c>
      <c r="T560" s="3">
        <f t="shared" si="25"/>
        <v>0</v>
      </c>
      <c r="U560" s="3" t="str">
        <f t="shared" si="26"/>
        <v>IBTD</v>
      </c>
      <c r="V560" s="3"/>
    </row>
    <row r="561" spans="1:22" hidden="1">
      <c r="A561" s="3" t="s">
        <v>2417</v>
      </c>
      <c r="B561" s="3" t="s">
        <v>2417</v>
      </c>
      <c r="C561" s="3" t="s">
        <v>5446</v>
      </c>
      <c r="D561" s="3">
        <v>41.42</v>
      </c>
      <c r="E561" s="3">
        <v>41.41</v>
      </c>
      <c r="F561" s="3" t="s">
        <v>7847</v>
      </c>
      <c r="G561" s="3" t="s">
        <v>12655</v>
      </c>
      <c r="H561" s="3" t="s">
        <v>9616</v>
      </c>
      <c r="I561" s="3">
        <v>0</v>
      </c>
      <c r="J561" s="6" t="s">
        <v>9724</v>
      </c>
      <c r="K561" s="4">
        <v>-0.13983699999999999</v>
      </c>
      <c r="L561" s="4">
        <v>-0.13980029999999999</v>
      </c>
      <c r="M561" s="4">
        <v>1.05218068423374</v>
      </c>
      <c r="N561" s="4">
        <v>7.7068706999999996</v>
      </c>
      <c r="O561" s="3">
        <v>2079075.78095</v>
      </c>
      <c r="P561" s="3">
        <v>103685.5</v>
      </c>
      <c r="Q561" s="15" t="s">
        <v>9673</v>
      </c>
      <c r="R561" s="3" t="s">
        <v>9725</v>
      </c>
      <c r="S561" s="4">
        <f t="shared" si="24"/>
        <v>2.4148756339060894E-2</v>
      </c>
      <c r="T561" s="3">
        <f t="shared" si="25"/>
        <v>0</v>
      </c>
      <c r="U561" s="3" t="str">
        <f t="shared" si="26"/>
        <v>BKAG</v>
      </c>
      <c r="V561" s="3"/>
    </row>
    <row r="562" spans="1:22" hidden="1">
      <c r="A562" s="3" t="s">
        <v>2419</v>
      </c>
      <c r="B562" s="3" t="s">
        <v>2419</v>
      </c>
      <c r="C562" s="3" t="s">
        <v>5448</v>
      </c>
      <c r="D562" s="3">
        <v>46.36</v>
      </c>
      <c r="E562" s="3">
        <v>46.25</v>
      </c>
      <c r="F562" s="3" t="s">
        <v>7849</v>
      </c>
      <c r="G562" s="3" t="s">
        <v>12657</v>
      </c>
      <c r="H562" s="3" t="s">
        <v>9616</v>
      </c>
      <c r="I562" s="3">
        <v>0.22</v>
      </c>
      <c r="J562" s="6" t="s">
        <v>12658</v>
      </c>
      <c r="K562" s="4">
        <v>0.13769380000000001</v>
      </c>
      <c r="L562" s="4">
        <v>-0.32661430000000002</v>
      </c>
      <c r="M562" s="4">
        <v>8.5369157559694901</v>
      </c>
      <c r="N562" s="4">
        <v>6.7637461999999999</v>
      </c>
      <c r="O562" s="3">
        <v>327476.10138571402</v>
      </c>
      <c r="P562" s="3">
        <v>23993.9</v>
      </c>
      <c r="Q562" s="15" t="s">
        <v>9673</v>
      </c>
      <c r="R562" s="3" t="s">
        <v>10273</v>
      </c>
      <c r="S562" s="4">
        <f t="shared" si="24"/>
        <v>0.2378378378378366</v>
      </c>
      <c r="T562" s="3">
        <f t="shared" si="25"/>
        <v>0</v>
      </c>
      <c r="U562" s="3" t="str">
        <f t="shared" si="26"/>
        <v>BKHY</v>
      </c>
      <c r="V562" s="3"/>
    </row>
    <row r="563" spans="1:22" hidden="1">
      <c r="A563" s="3" t="s">
        <v>2421</v>
      </c>
      <c r="B563" s="3" t="s">
        <v>2421</v>
      </c>
      <c r="C563" s="3" t="s">
        <v>5450</v>
      </c>
      <c r="D563" s="3">
        <v>20.585000000000001</v>
      </c>
      <c r="E563" s="3">
        <v>20.6</v>
      </c>
      <c r="F563" s="3" t="s">
        <v>7851</v>
      </c>
      <c r="G563" s="3" t="s">
        <v>12660</v>
      </c>
      <c r="H563" s="3" t="s">
        <v>9616</v>
      </c>
      <c r="I563" s="3">
        <v>0.71</v>
      </c>
      <c r="J563" s="6" t="s">
        <v>10253</v>
      </c>
      <c r="K563" s="4">
        <v>-0.15032880000000001</v>
      </c>
      <c r="L563" s="4">
        <v>6.6911000000000002E-3</v>
      </c>
      <c r="M563" s="4">
        <v>1.3212689121131</v>
      </c>
      <c r="N563" s="4">
        <v>8.8285429000000004</v>
      </c>
      <c r="O563" s="3">
        <v>487611.74489999999</v>
      </c>
      <c r="P563" s="3">
        <v>20996.2</v>
      </c>
      <c r="Q563" s="15" t="s">
        <v>9673</v>
      </c>
      <c r="R563" s="3" t="s">
        <v>10254</v>
      </c>
      <c r="S563" s="4">
        <f t="shared" si="24"/>
        <v>-7.2815533980585281E-2</v>
      </c>
      <c r="T563" s="3">
        <f t="shared" si="25"/>
        <v>0</v>
      </c>
      <c r="U563" s="3" t="str">
        <f t="shared" si="26"/>
        <v>DEED</v>
      </c>
      <c r="V563" s="3"/>
    </row>
    <row r="564" spans="1:22" hidden="1">
      <c r="A564" s="3" t="s">
        <v>2441</v>
      </c>
      <c r="B564" s="3" t="s">
        <v>2441</v>
      </c>
      <c r="C564" s="3" t="s">
        <v>5470</v>
      </c>
      <c r="D564" s="3">
        <v>100.41</v>
      </c>
      <c r="E564" s="3">
        <v>100.3955</v>
      </c>
      <c r="F564" s="3" t="s">
        <v>7871</v>
      </c>
      <c r="G564" s="3" t="s">
        <v>12682</v>
      </c>
      <c r="H564" s="3" t="s">
        <v>9616</v>
      </c>
      <c r="I564" s="3">
        <v>0.04</v>
      </c>
      <c r="J564" s="6" t="s">
        <v>12683</v>
      </c>
      <c r="K564" s="4">
        <v>0.1143897</v>
      </c>
      <c r="L564" s="4">
        <v>0.1143897</v>
      </c>
      <c r="M564" s="4">
        <v>5.0373200025891203</v>
      </c>
      <c r="N564" s="4">
        <v>0.15866640000000001</v>
      </c>
      <c r="O564" s="3">
        <v>298697925.44999999</v>
      </c>
      <c r="P564" s="3">
        <v>3557606.86666667</v>
      </c>
      <c r="Q564" s="15" t="s">
        <v>9673</v>
      </c>
      <c r="R564" s="3" t="s">
        <v>9676</v>
      </c>
      <c r="S564" s="4">
        <f t="shared" si="24"/>
        <v>1.4442878415863442E-2</v>
      </c>
      <c r="T564" s="3">
        <f t="shared" si="25"/>
        <v>0</v>
      </c>
      <c r="U564" s="3" t="str">
        <f t="shared" si="26"/>
        <v>SGOV</v>
      </c>
      <c r="V564" s="3"/>
    </row>
    <row r="565" spans="1:22" hidden="1">
      <c r="A565" s="3" t="s">
        <v>2445</v>
      </c>
      <c r="B565" s="3" t="s">
        <v>2445</v>
      </c>
      <c r="C565" s="3" t="s">
        <v>5474</v>
      </c>
      <c r="D565" s="3">
        <v>21.984999999999999</v>
      </c>
      <c r="E565" s="3">
        <v>21.78</v>
      </c>
      <c r="F565" s="3" t="s">
        <v>7875</v>
      </c>
      <c r="G565" s="3" t="s">
        <v>12688</v>
      </c>
      <c r="H565" s="3" t="s">
        <v>9710</v>
      </c>
      <c r="I565" s="3">
        <v>0.39</v>
      </c>
      <c r="J565" s="6" t="s">
        <v>9624</v>
      </c>
      <c r="K565" s="4">
        <v>2.7885299999999998E-2</v>
      </c>
      <c r="L565" s="4">
        <v>-0.69263969999999997</v>
      </c>
      <c r="M565" s="4">
        <v>6.3589320082381198</v>
      </c>
      <c r="N565" s="4">
        <v>8.1350719999999992</v>
      </c>
      <c r="O565" s="3">
        <v>952042.53501428606</v>
      </c>
      <c r="P565" s="3">
        <v>35378.300000000003</v>
      </c>
      <c r="Q565" s="15" t="s">
        <v>9673</v>
      </c>
      <c r="R565" s="3" t="s">
        <v>10381</v>
      </c>
      <c r="S565" s="4">
        <f t="shared" si="24"/>
        <v>0.94123048668502429</v>
      </c>
      <c r="T565" s="3">
        <f t="shared" si="25"/>
        <v>0</v>
      </c>
      <c r="U565" s="3" t="str">
        <f t="shared" si="26"/>
        <v>EMBD</v>
      </c>
      <c r="V565" s="3"/>
    </row>
    <row r="566" spans="1:22" hidden="1">
      <c r="A566" s="3" t="s">
        <v>2450</v>
      </c>
      <c r="B566" s="3" t="s">
        <v>2450</v>
      </c>
      <c r="C566" s="3" t="s">
        <v>5479</v>
      </c>
      <c r="D566" s="3">
        <v>20.414999999999999</v>
      </c>
      <c r="E566" s="3">
        <v>20.41</v>
      </c>
      <c r="F566" s="3" t="s">
        <v>7880</v>
      </c>
      <c r="G566" s="3" t="s">
        <v>12693</v>
      </c>
      <c r="H566" s="3" t="s">
        <v>9616</v>
      </c>
      <c r="I566" s="3">
        <v>0.08</v>
      </c>
      <c r="J566" s="6" t="s">
        <v>12694</v>
      </c>
      <c r="K566" s="4">
        <v>-0.2104076</v>
      </c>
      <c r="L566" s="4">
        <v>-0.27863280000000001</v>
      </c>
      <c r="M566" s="4">
        <v>0.29989493866704497</v>
      </c>
      <c r="N566" s="4">
        <v>6.4592485000000002</v>
      </c>
      <c r="O566" s="3">
        <v>1800883.6523214299</v>
      </c>
      <c r="P566" s="3">
        <v>76625.533333333296</v>
      </c>
      <c r="Q566" s="15" t="s">
        <v>9673</v>
      </c>
      <c r="R566" s="3" t="s">
        <v>9679</v>
      </c>
      <c r="S566" s="4">
        <f t="shared" si="24"/>
        <v>2.4497795198427267E-2</v>
      </c>
      <c r="T566" s="3">
        <f t="shared" si="25"/>
        <v>0</v>
      </c>
      <c r="U566" s="3" t="str">
        <f t="shared" si="26"/>
        <v>FLGV</v>
      </c>
      <c r="V566" s="3"/>
    </row>
    <row r="567" spans="1:22" hidden="1">
      <c r="A567" s="3" t="s">
        <v>2451</v>
      </c>
      <c r="B567" s="3" t="s">
        <v>2451</v>
      </c>
      <c r="C567" s="3" t="s">
        <v>5480</v>
      </c>
      <c r="D567" s="3">
        <v>17.82</v>
      </c>
      <c r="E567" s="3">
        <v>17.744199999999999</v>
      </c>
      <c r="F567" s="3" t="s">
        <v>7881</v>
      </c>
      <c r="G567" s="3" t="s">
        <v>12695</v>
      </c>
      <c r="H567" s="3" t="s">
        <v>9654</v>
      </c>
      <c r="I567" s="3">
        <v>0.6</v>
      </c>
      <c r="J567" s="6" t="s">
        <v>9624</v>
      </c>
      <c r="K567" s="4">
        <v>-3.3939900000000002E-2</v>
      </c>
      <c r="L567" s="4">
        <v>-0.17472560000000001</v>
      </c>
      <c r="M567" s="4">
        <v>3.5502167184392701</v>
      </c>
      <c r="N567" s="4">
        <v>10.162668200000001</v>
      </c>
      <c r="O567" s="3">
        <v>13979.641785714301</v>
      </c>
      <c r="P567" s="3">
        <v>857.80769230769204</v>
      </c>
      <c r="Q567" s="15" t="s">
        <v>9673</v>
      </c>
      <c r="R567" s="3" t="s">
        <v>10626</v>
      </c>
      <c r="S567" s="4">
        <f t="shared" si="24"/>
        <v>0.42718183969973839</v>
      </c>
      <c r="T567" s="3">
        <f t="shared" si="25"/>
        <v>0</v>
      </c>
      <c r="U567" s="3" t="str">
        <f t="shared" si="26"/>
        <v>PQDI</v>
      </c>
      <c r="V567" s="3"/>
    </row>
    <row r="568" spans="1:22" hidden="1">
      <c r="A568" s="3" t="s">
        <v>2465</v>
      </c>
      <c r="B568" s="3" t="s">
        <v>2465</v>
      </c>
      <c r="C568" s="3" t="s">
        <v>5494</v>
      </c>
      <c r="D568" s="3">
        <v>42.23</v>
      </c>
      <c r="E568" s="3">
        <v>42.206499999999998</v>
      </c>
      <c r="F568" s="3" t="s">
        <v>7895</v>
      </c>
      <c r="G568" s="3" t="s">
        <v>12720</v>
      </c>
      <c r="H568" s="3" t="s">
        <v>9616</v>
      </c>
      <c r="I568" s="3">
        <v>0.11</v>
      </c>
      <c r="J568" s="6" t="s">
        <v>9624</v>
      </c>
      <c r="K568" s="4">
        <v>-0.1299247</v>
      </c>
      <c r="L568" s="4">
        <v>-0.44920500000000002</v>
      </c>
      <c r="M568" s="4">
        <v>1.5683403725371201</v>
      </c>
      <c r="N568" s="4">
        <v>7.3746302999999997</v>
      </c>
      <c r="O568" s="3">
        <v>2126159.1278571398</v>
      </c>
      <c r="P568" s="3">
        <v>48779.933333333298</v>
      </c>
      <c r="Q568" s="15" t="s">
        <v>9673</v>
      </c>
      <c r="R568" s="3" t="s">
        <v>10571</v>
      </c>
      <c r="S568" s="4">
        <f t="shared" si="24"/>
        <v>5.5678627699521449E-2</v>
      </c>
      <c r="T568" s="3">
        <f t="shared" si="25"/>
        <v>1</v>
      </c>
      <c r="U568" s="3" t="str">
        <f t="shared" si="26"/>
        <v>EUSB</v>
      </c>
      <c r="V568" s="3"/>
    </row>
    <row r="569" spans="1:22" hidden="1">
      <c r="A569" s="3" t="s">
        <v>2469</v>
      </c>
      <c r="B569" s="3" t="s">
        <v>2469</v>
      </c>
      <c r="C569" s="3" t="s">
        <v>5498</v>
      </c>
      <c r="D569" s="3">
        <v>21.1</v>
      </c>
      <c r="E569" s="3">
        <v>21.0458</v>
      </c>
      <c r="F569" s="3" t="s">
        <v>7899</v>
      </c>
      <c r="G569" s="3" t="s">
        <v>12727</v>
      </c>
      <c r="H569" s="3" t="s">
        <v>9616</v>
      </c>
      <c r="I569" s="3">
        <v>0.1</v>
      </c>
      <c r="J569" s="6" t="s">
        <v>9624</v>
      </c>
      <c r="K569" s="4">
        <v>-3.4413300000000001E-2</v>
      </c>
      <c r="L569" s="4">
        <v>0.185671</v>
      </c>
      <c r="M569" s="4">
        <v>3.7574259351063102</v>
      </c>
      <c r="N569" s="4">
        <v>8.9897893999999994</v>
      </c>
      <c r="O569" s="3">
        <v>4650449.1028571399</v>
      </c>
      <c r="P569" s="3">
        <v>328612.566666667</v>
      </c>
      <c r="Q569" s="15" t="s">
        <v>9673</v>
      </c>
      <c r="R569" s="3" t="s">
        <v>9674</v>
      </c>
      <c r="S569" s="4">
        <f t="shared" si="24"/>
        <v>0.25753356964335677</v>
      </c>
      <c r="T569" s="3">
        <f t="shared" si="25"/>
        <v>0</v>
      </c>
      <c r="U569" s="3" t="str">
        <f t="shared" si="26"/>
        <v>IBDV</v>
      </c>
      <c r="V569" s="3"/>
    </row>
    <row r="570" spans="1:22" hidden="1">
      <c r="A570" s="3" t="s">
        <v>2476</v>
      </c>
      <c r="B570" s="3" t="s">
        <v>2476</v>
      </c>
      <c r="C570" s="3" t="s">
        <v>5505</v>
      </c>
      <c r="D570" s="3">
        <v>46.215800000000002</v>
      </c>
      <c r="E570" s="3">
        <v>46.2</v>
      </c>
      <c r="F570" s="3" t="s">
        <v>7906</v>
      </c>
      <c r="G570" s="3" t="s">
        <v>12734</v>
      </c>
      <c r="H570" s="3" t="s">
        <v>9616</v>
      </c>
      <c r="I570" s="3">
        <v>0.14000000000000001</v>
      </c>
      <c r="J570" s="6" t="s">
        <v>9624</v>
      </c>
      <c r="K570" s="4" t="s">
        <v>11991</v>
      </c>
      <c r="L570" s="4" t="s">
        <v>11991</v>
      </c>
      <c r="M570" s="4">
        <v>4.1880952598388301</v>
      </c>
      <c r="N570" s="4" t="s">
        <v>11991</v>
      </c>
      <c r="O570" s="3">
        <v>22582.6878357143</v>
      </c>
      <c r="P570" s="3">
        <v>779.96666666666704</v>
      </c>
      <c r="Q570" s="15" t="s">
        <v>9673</v>
      </c>
      <c r="R570" s="3" t="s">
        <v>9725</v>
      </c>
      <c r="S570" s="4">
        <f t="shared" si="24"/>
        <v>3.4199134199131391E-2</v>
      </c>
      <c r="T570" s="3">
        <f t="shared" si="25"/>
        <v>0</v>
      </c>
      <c r="U570" s="3" t="str">
        <f t="shared" si="26"/>
        <v>GSIG</v>
      </c>
      <c r="V570" s="3"/>
    </row>
    <row r="571" spans="1:22" hidden="1">
      <c r="A571" s="3" t="s">
        <v>2481</v>
      </c>
      <c r="B571" s="3" t="s">
        <v>2481</v>
      </c>
      <c r="C571" s="3" t="s">
        <v>5509</v>
      </c>
      <c r="D571" s="3">
        <v>24.71</v>
      </c>
      <c r="E571" s="3">
        <v>24.71</v>
      </c>
      <c r="F571" s="3" t="s">
        <v>7910</v>
      </c>
      <c r="G571" s="3" t="s">
        <v>12739</v>
      </c>
      <c r="H571" s="3" t="s">
        <v>9616</v>
      </c>
      <c r="I571" s="3">
        <v>0.1</v>
      </c>
      <c r="J571" s="6" t="s">
        <v>11934</v>
      </c>
      <c r="K571" s="4">
        <v>0.53387070000000003</v>
      </c>
      <c r="L571" s="4">
        <v>0.51470879999999997</v>
      </c>
      <c r="M571" s="4">
        <v>5.7232713398992701</v>
      </c>
      <c r="N571" s="4">
        <v>0.40244410000000003</v>
      </c>
      <c r="O571" s="3">
        <v>10602.624628571401</v>
      </c>
      <c r="P571" s="3">
        <v>322.15384615384602</v>
      </c>
      <c r="Q571" s="15" t="s">
        <v>9673</v>
      </c>
      <c r="R571" s="3" t="s">
        <v>10270</v>
      </c>
      <c r="S571" s="4">
        <f t="shared" si="24"/>
        <v>0</v>
      </c>
      <c r="T571" s="3">
        <f t="shared" si="25"/>
        <v>0</v>
      </c>
      <c r="U571" s="3" t="str">
        <f t="shared" si="26"/>
        <v>FLUD</v>
      </c>
      <c r="V571" s="3"/>
    </row>
    <row r="572" spans="1:22" hidden="1">
      <c r="A572" s="3" t="s">
        <v>2482</v>
      </c>
      <c r="B572" s="3" t="s">
        <v>2482</v>
      </c>
      <c r="C572" s="3" t="s">
        <v>5510</v>
      </c>
      <c r="D572" s="3">
        <v>19.28</v>
      </c>
      <c r="E572" s="3">
        <v>19.2743</v>
      </c>
      <c r="F572" s="3" t="s">
        <v>7911</v>
      </c>
      <c r="G572" s="3" t="s">
        <v>12740</v>
      </c>
      <c r="H572" s="3" t="s">
        <v>9616</v>
      </c>
      <c r="I572" s="3">
        <v>7.0000000000000007E-2</v>
      </c>
      <c r="J572" s="6" t="s">
        <v>12741</v>
      </c>
      <c r="K572" s="4">
        <v>-0.1942894</v>
      </c>
      <c r="L572" s="4">
        <v>-0.3192528</v>
      </c>
      <c r="M572" s="4">
        <v>-0.398148842450186</v>
      </c>
      <c r="N572" s="4">
        <v>8.1922639000000004</v>
      </c>
      <c r="O572" s="3">
        <v>1778436.4721428601</v>
      </c>
      <c r="P572" s="3">
        <v>84329.5</v>
      </c>
      <c r="Q572" s="15" t="s">
        <v>9673</v>
      </c>
      <c r="R572" s="3" t="s">
        <v>9679</v>
      </c>
      <c r="S572" s="4">
        <f t="shared" si="24"/>
        <v>2.9573058424954092E-2</v>
      </c>
      <c r="T572" s="3">
        <f t="shared" si="25"/>
        <v>0</v>
      </c>
      <c r="U572" s="3" t="str">
        <f t="shared" si="26"/>
        <v>IBTK</v>
      </c>
      <c r="V572" s="3"/>
    </row>
    <row r="573" spans="1:22" hidden="1">
      <c r="A573" s="3" t="s">
        <v>2496</v>
      </c>
      <c r="B573" s="3" t="s">
        <v>2496</v>
      </c>
      <c r="C573" s="3" t="s">
        <v>5523</v>
      </c>
      <c r="D573" s="3">
        <v>8.4499999999999993</v>
      </c>
      <c r="E573" s="3">
        <v>8.4499999999999993</v>
      </c>
      <c r="F573" s="3" t="s">
        <v>7924</v>
      </c>
      <c r="G573" s="3" t="s">
        <v>12757</v>
      </c>
      <c r="H573" s="3" t="s">
        <v>9654</v>
      </c>
      <c r="I573" s="3">
        <v>1.5</v>
      </c>
      <c r="J573" s="6" t="s">
        <v>9724</v>
      </c>
      <c r="K573" s="4">
        <v>-0.1205756</v>
      </c>
      <c r="L573" s="4">
        <v>-0.16231180000000001</v>
      </c>
      <c r="M573" s="4">
        <v>2.28832578141138</v>
      </c>
      <c r="N573" s="4">
        <v>6.9912812999999998</v>
      </c>
      <c r="O573" s="3">
        <v>103310.818921429</v>
      </c>
      <c r="P573" s="3">
        <v>14547.9666666667</v>
      </c>
      <c r="Q573" s="15" t="s">
        <v>9673</v>
      </c>
      <c r="R573" s="3" t="s">
        <v>10369</v>
      </c>
      <c r="S573" s="4">
        <f t="shared" si="24"/>
        <v>0</v>
      </c>
      <c r="T573" s="3">
        <f t="shared" si="25"/>
        <v>0</v>
      </c>
      <c r="U573" s="3" t="str">
        <f t="shared" si="26"/>
        <v>ADFI</v>
      </c>
      <c r="V573" s="3"/>
    </row>
    <row r="574" spans="1:22" hidden="1">
      <c r="A574" s="3" t="s">
        <v>2508</v>
      </c>
      <c r="B574" s="3" t="s">
        <v>2508</v>
      </c>
      <c r="C574" s="3" t="s">
        <v>5535</v>
      </c>
      <c r="D574" s="3">
        <v>24.95</v>
      </c>
      <c r="E574" s="3">
        <v>24.85</v>
      </c>
      <c r="F574" s="3" t="s">
        <v>7936</v>
      </c>
      <c r="G574" s="3" t="s">
        <v>12771</v>
      </c>
      <c r="H574" s="3" t="s">
        <v>9616</v>
      </c>
      <c r="I574" s="3">
        <v>0.25</v>
      </c>
      <c r="J574" s="6" t="s">
        <v>10953</v>
      </c>
      <c r="K574" s="4">
        <v>1.0188229</v>
      </c>
      <c r="L574" s="4">
        <v>1.0252471999999999</v>
      </c>
      <c r="M574" s="4">
        <v>8.9643116281030295</v>
      </c>
      <c r="N574" s="4">
        <v>0.86571750000000003</v>
      </c>
      <c r="O574" s="3">
        <v>95180.602592857205</v>
      </c>
      <c r="P574" s="3">
        <v>5939.6333333333296</v>
      </c>
      <c r="Q574" s="15" t="s">
        <v>9673</v>
      </c>
      <c r="R574" s="3" t="s">
        <v>10890</v>
      </c>
      <c r="S574" s="4">
        <f t="shared" si="24"/>
        <v>0.40241448692152054</v>
      </c>
      <c r="T574" s="3">
        <f t="shared" si="25"/>
        <v>0</v>
      </c>
      <c r="U574" s="3" t="str">
        <f t="shared" si="26"/>
        <v>AAA</v>
      </c>
      <c r="V574" s="3"/>
    </row>
    <row r="575" spans="1:22" hidden="1">
      <c r="A575" s="3" t="s">
        <v>2509</v>
      </c>
      <c r="B575" s="3" t="s">
        <v>2509</v>
      </c>
      <c r="C575" s="3" t="s">
        <v>5536</v>
      </c>
      <c r="D575" s="3">
        <v>40.880000000000003</v>
      </c>
      <c r="E575" s="3">
        <v>40.81</v>
      </c>
      <c r="F575" s="3" t="s">
        <v>7937</v>
      </c>
      <c r="G575" s="3" t="s">
        <v>12772</v>
      </c>
      <c r="H575" s="3" t="s">
        <v>9616</v>
      </c>
      <c r="I575" s="3">
        <v>0.12</v>
      </c>
      <c r="J575" s="6" t="s">
        <v>9624</v>
      </c>
      <c r="K575" s="4">
        <v>-0.15192539999999999</v>
      </c>
      <c r="L575" s="4">
        <v>-0.41841060000000002</v>
      </c>
      <c r="M575" s="4">
        <v>1.12239300569168</v>
      </c>
      <c r="N575" s="4">
        <v>7.7455246000000004</v>
      </c>
      <c r="O575" s="3">
        <v>1622886.6134071399</v>
      </c>
      <c r="P575" s="3">
        <v>45230.400000000001</v>
      </c>
      <c r="Q575" s="15" t="s">
        <v>9673</v>
      </c>
      <c r="R575" s="3" t="s">
        <v>9725</v>
      </c>
      <c r="S575" s="4">
        <f t="shared" si="24"/>
        <v>0.17152658662092693</v>
      </c>
      <c r="T575" s="3">
        <f t="shared" si="25"/>
        <v>0</v>
      </c>
      <c r="U575" s="3" t="str">
        <f t="shared" si="26"/>
        <v>GCOR</v>
      </c>
      <c r="V575" s="3"/>
    </row>
    <row r="576" spans="1:22" hidden="1">
      <c r="A576" s="3" t="s">
        <v>2511</v>
      </c>
      <c r="B576" s="3" t="s">
        <v>2511</v>
      </c>
      <c r="C576" s="3" t="s">
        <v>5538</v>
      </c>
      <c r="D576" s="3">
        <v>21.19</v>
      </c>
      <c r="E576" s="3">
        <v>21.13</v>
      </c>
      <c r="F576" s="3" t="s">
        <v>7939</v>
      </c>
      <c r="G576" s="3" t="s">
        <v>12775</v>
      </c>
      <c r="H576" s="3" t="s">
        <v>9616</v>
      </c>
      <c r="I576" s="3">
        <v>0.42</v>
      </c>
      <c r="J576" s="6" t="s">
        <v>9624</v>
      </c>
      <c r="K576" s="4">
        <v>0.1101871</v>
      </c>
      <c r="L576" s="4">
        <v>-0.49523840000000002</v>
      </c>
      <c r="M576" s="4">
        <v>7.5852283328324397</v>
      </c>
      <c r="N576" s="4">
        <v>6.8242037</v>
      </c>
      <c r="O576" s="3">
        <v>985461.524207143</v>
      </c>
      <c r="P576" s="3">
        <v>48807.266666666699</v>
      </c>
      <c r="Q576" s="15" t="s">
        <v>9673</v>
      </c>
      <c r="R576" s="3" t="s">
        <v>10273</v>
      </c>
      <c r="S576" s="4">
        <f t="shared" si="24"/>
        <v>0.283956460009476</v>
      </c>
      <c r="T576" s="3">
        <f t="shared" si="25"/>
        <v>0</v>
      </c>
      <c r="U576" s="3" t="str">
        <f t="shared" si="26"/>
        <v>BSJS</v>
      </c>
      <c r="V576" s="3"/>
    </row>
    <row r="577" spans="1:22" hidden="1">
      <c r="A577" s="3" t="s">
        <v>2513</v>
      </c>
      <c r="B577" s="3" t="s">
        <v>2513</v>
      </c>
      <c r="C577" s="3" t="s">
        <v>5540</v>
      </c>
      <c r="D577" s="3">
        <v>16.2</v>
      </c>
      <c r="E577" s="3">
        <v>16.18</v>
      </c>
      <c r="F577" s="3" t="s">
        <v>7941</v>
      </c>
      <c r="G577" s="3" t="s">
        <v>12777</v>
      </c>
      <c r="H577" s="3" t="s">
        <v>9616</v>
      </c>
      <c r="I577" s="3">
        <v>0.1</v>
      </c>
      <c r="J577" s="6" t="s">
        <v>12778</v>
      </c>
      <c r="K577" s="4">
        <v>-2.7024200000000002E-2</v>
      </c>
      <c r="L577" s="4">
        <v>0.23299149999999999</v>
      </c>
      <c r="M577" s="4">
        <v>3.4045588267793301</v>
      </c>
      <c r="N577" s="4">
        <v>8.9667698999999992</v>
      </c>
      <c r="O577" s="3">
        <v>4475960.6889285697</v>
      </c>
      <c r="P577" s="3">
        <v>237370.9</v>
      </c>
      <c r="Q577" s="15" t="s">
        <v>9673</v>
      </c>
      <c r="R577" s="3" t="s">
        <v>9674</v>
      </c>
      <c r="S577" s="4">
        <f t="shared" si="24"/>
        <v>0.12360939431396523</v>
      </c>
      <c r="T577" s="3">
        <f t="shared" si="25"/>
        <v>0</v>
      </c>
      <c r="U577" s="3" t="str">
        <f t="shared" si="26"/>
        <v>BSCU</v>
      </c>
      <c r="V577" s="3"/>
    </row>
    <row r="578" spans="1:22" hidden="1">
      <c r="A578" s="3" t="s">
        <v>2524</v>
      </c>
      <c r="B578" s="3" t="s">
        <v>2524</v>
      </c>
      <c r="C578" s="3" t="s">
        <v>5551</v>
      </c>
      <c r="D578" s="3">
        <v>61.77</v>
      </c>
      <c r="E578" s="3">
        <v>61.72</v>
      </c>
      <c r="F578" s="3" t="s">
        <v>7952</v>
      </c>
      <c r="G578" s="3" t="s">
        <v>12791</v>
      </c>
      <c r="H578" s="3" t="s">
        <v>9616</v>
      </c>
      <c r="I578" s="3">
        <v>0.12</v>
      </c>
      <c r="J578" s="6" t="s">
        <v>12792</v>
      </c>
      <c r="K578" s="4">
        <v>-3.9985800000000002E-2</v>
      </c>
      <c r="L578" s="4">
        <v>0.14869299999999999</v>
      </c>
      <c r="M578" s="4">
        <v>3.16748439084702</v>
      </c>
      <c r="N578" s="4">
        <v>9.3329790999999993</v>
      </c>
      <c r="O578" s="3">
        <v>2232949.13074286</v>
      </c>
      <c r="P578" s="3">
        <v>34834.9</v>
      </c>
      <c r="Q578" s="15" t="s">
        <v>9673</v>
      </c>
      <c r="R578" s="3" t="s">
        <v>9674</v>
      </c>
      <c r="S578" s="4">
        <f t="shared" si="24"/>
        <v>8.1011017498386684E-2</v>
      </c>
      <c r="T578" s="3">
        <f t="shared" si="25"/>
        <v>1</v>
      </c>
      <c r="U578" s="3" t="str">
        <f t="shared" si="26"/>
        <v>VCEB</v>
      </c>
      <c r="V578" s="3"/>
    </row>
    <row r="579" spans="1:22" hidden="1">
      <c r="A579" s="3" t="s">
        <v>2527</v>
      </c>
      <c r="B579" s="3" t="s">
        <v>2527</v>
      </c>
      <c r="C579" s="3" t="s">
        <v>5554</v>
      </c>
      <c r="D579" s="3">
        <v>99.21</v>
      </c>
      <c r="E579" s="3">
        <v>99.183899999999994</v>
      </c>
      <c r="F579" s="3" t="s">
        <v>7955</v>
      </c>
      <c r="G579" s="3" t="s">
        <v>12796</v>
      </c>
      <c r="H579" s="3" t="s">
        <v>9616</v>
      </c>
      <c r="I579" s="3">
        <v>0.14000000000000001</v>
      </c>
      <c r="J579" s="6" t="s">
        <v>12797</v>
      </c>
      <c r="K579" s="4">
        <v>-0.147817</v>
      </c>
      <c r="L579" s="4">
        <v>-0.21031849999999999</v>
      </c>
      <c r="M579" s="4">
        <v>4.8524916915416698</v>
      </c>
      <c r="N579" s="4">
        <v>0.26124239999999999</v>
      </c>
      <c r="O579" s="3">
        <v>43496482.744999997</v>
      </c>
      <c r="P579" s="3">
        <v>406287.6</v>
      </c>
      <c r="Q579" s="15" t="s">
        <v>9673</v>
      </c>
      <c r="R579" s="3" t="s">
        <v>9676</v>
      </c>
      <c r="S579" s="4">
        <f t="shared" ref="S579:S642" si="27">(D579-E579)/E579*100</f>
        <v>2.6314754713214112E-2</v>
      </c>
      <c r="T579" s="3">
        <f t="shared" ref="T579:T642" si="28">IF(ISNUMBER(FIND($T$2,C579)),1,0)</f>
        <v>0</v>
      </c>
      <c r="U579" s="3" t="str">
        <f t="shared" ref="U579:U642" si="29">IF(LEFT(B579,1)="@",RIGHT(B579,LEN(B579)-1),RIGHT(B579,LEN(B579)-2))</f>
        <v>BILS</v>
      </c>
      <c r="V579" s="3"/>
    </row>
    <row r="580" spans="1:22" hidden="1">
      <c r="A580" s="3" t="s">
        <v>2528</v>
      </c>
      <c r="B580" s="3" t="s">
        <v>2528</v>
      </c>
      <c r="C580" s="3" t="s">
        <v>5555</v>
      </c>
      <c r="D580" s="3">
        <v>11.53</v>
      </c>
      <c r="E580" s="3">
        <v>11.5059</v>
      </c>
      <c r="F580" s="3" t="s">
        <v>7956</v>
      </c>
      <c r="G580" s="3" t="s">
        <v>12798</v>
      </c>
      <c r="H580" s="3" t="s">
        <v>9616</v>
      </c>
      <c r="I580" s="3">
        <v>0.04</v>
      </c>
      <c r="J580" s="6" t="s">
        <v>12799</v>
      </c>
      <c r="K580" s="4">
        <v>-0.2043683</v>
      </c>
      <c r="L580" s="4">
        <v>-0.20314109999999999</v>
      </c>
      <c r="M580" s="4">
        <v>-15.4499861807821</v>
      </c>
      <c r="N580" s="4">
        <v>28.536058100000002</v>
      </c>
      <c r="O580" s="3">
        <v>2984043.8657142902</v>
      </c>
      <c r="P580" s="3">
        <v>268341.86666666699</v>
      </c>
      <c r="Q580" s="15" t="s">
        <v>9673</v>
      </c>
      <c r="R580" s="3" t="s">
        <v>9679</v>
      </c>
      <c r="S580" s="4">
        <f t="shared" si="27"/>
        <v>0.20945775645537421</v>
      </c>
      <c r="T580" s="3">
        <f t="shared" si="28"/>
        <v>0</v>
      </c>
      <c r="U580" s="3" t="str">
        <f t="shared" si="29"/>
        <v>GOVZ</v>
      </c>
      <c r="V580" s="3"/>
    </row>
    <row r="581" spans="1:22" hidden="1">
      <c r="A581" s="3" t="s">
        <v>2543</v>
      </c>
      <c r="B581" s="3" t="s">
        <v>2543</v>
      </c>
      <c r="C581" s="3" t="s">
        <v>5566</v>
      </c>
      <c r="D581" s="3">
        <v>96.89</v>
      </c>
      <c r="E581" s="3">
        <v>96.778800000000004</v>
      </c>
      <c r="F581" s="3" t="s">
        <v>7967</v>
      </c>
      <c r="G581" s="3" t="s">
        <v>12819</v>
      </c>
      <c r="H581" s="3" t="s">
        <v>9616</v>
      </c>
      <c r="I581" s="3">
        <v>0.59</v>
      </c>
      <c r="J581" s="6" t="s">
        <v>12047</v>
      </c>
      <c r="K581" s="4">
        <v>0.1518582</v>
      </c>
      <c r="L581" s="4">
        <v>-0.13469</v>
      </c>
      <c r="M581" s="4">
        <v>7.83551311190425</v>
      </c>
      <c r="N581" s="4">
        <v>4.7254617000000003</v>
      </c>
      <c r="O581" s="3">
        <v>117892.922614286</v>
      </c>
      <c r="P581" s="3">
        <v>1444</v>
      </c>
      <c r="Q581" s="15" t="s">
        <v>9673</v>
      </c>
      <c r="R581" s="3" t="s">
        <v>10571</v>
      </c>
      <c r="S581" s="4">
        <f t="shared" si="27"/>
        <v>0.11490119736966839</v>
      </c>
      <c r="T581" s="3">
        <f t="shared" si="28"/>
        <v>0</v>
      </c>
      <c r="U581" s="3" t="str">
        <f t="shared" si="29"/>
        <v>TGIF</v>
      </c>
      <c r="V581" s="3"/>
    </row>
    <row r="582" spans="1:22" hidden="1">
      <c r="A582" s="3" t="s">
        <v>2544</v>
      </c>
      <c r="B582" s="3" t="s">
        <v>2544</v>
      </c>
      <c r="C582" s="3" t="s">
        <v>5567</v>
      </c>
      <c r="D582" s="3">
        <v>91.454999999999998</v>
      </c>
      <c r="E582" s="3">
        <v>91.437600000000003</v>
      </c>
      <c r="F582" s="3" t="s">
        <v>7968</v>
      </c>
      <c r="G582" s="3" t="s">
        <v>12820</v>
      </c>
      <c r="H582" s="3" t="s">
        <v>9616</v>
      </c>
      <c r="I582" s="3">
        <v>0.45</v>
      </c>
      <c r="J582" s="6" t="s">
        <v>10178</v>
      </c>
      <c r="K582" s="4">
        <v>-0.17375380000000001</v>
      </c>
      <c r="L582" s="4">
        <v>-0.19260669999999999</v>
      </c>
      <c r="M582" s="4">
        <v>2.20192429163655</v>
      </c>
      <c r="N582" s="4">
        <v>4.3598850999999996</v>
      </c>
      <c r="O582" s="3">
        <v>133089.33146428599</v>
      </c>
      <c r="P582" s="3">
        <v>1358.4</v>
      </c>
      <c r="Q582" s="15" t="s">
        <v>9673</v>
      </c>
      <c r="R582" s="3" t="s">
        <v>9725</v>
      </c>
      <c r="S582" s="4">
        <f t="shared" si="27"/>
        <v>1.9029370849623101E-2</v>
      </c>
      <c r="T582" s="3">
        <f t="shared" si="28"/>
        <v>0</v>
      </c>
      <c r="U582" s="3" t="str">
        <f t="shared" si="29"/>
        <v>PIFI</v>
      </c>
      <c r="V582" s="3"/>
    </row>
    <row r="583" spans="1:22" hidden="1">
      <c r="A583" s="3" t="s">
        <v>2545</v>
      </c>
      <c r="B583" s="3" t="s">
        <v>2545</v>
      </c>
      <c r="C583" s="3" t="s">
        <v>5568</v>
      </c>
      <c r="D583" s="3">
        <v>45.22</v>
      </c>
      <c r="E583" s="3">
        <v>45.075299999999999</v>
      </c>
      <c r="F583" s="3" t="s">
        <v>7969</v>
      </c>
      <c r="G583" s="3" t="s">
        <v>12821</v>
      </c>
      <c r="H583" s="3" t="s">
        <v>9616</v>
      </c>
      <c r="I583" s="3">
        <v>0.15</v>
      </c>
      <c r="J583" s="6" t="s">
        <v>12822</v>
      </c>
      <c r="K583" s="4">
        <v>9.9045499999999995E-2</v>
      </c>
      <c r="L583" s="4">
        <v>9.8617099999999999E-2</v>
      </c>
      <c r="M583" s="4">
        <v>6.3463193757417304</v>
      </c>
      <c r="N583" s="4">
        <v>6.8304057</v>
      </c>
      <c r="O583" s="3">
        <v>818482.24858571403</v>
      </c>
      <c r="P583" s="3">
        <v>18598.366666666701</v>
      </c>
      <c r="Q583" s="15" t="s">
        <v>9673</v>
      </c>
      <c r="R583" s="3" t="s">
        <v>9674</v>
      </c>
      <c r="S583" s="4">
        <f t="shared" si="27"/>
        <v>0.32101838479167144</v>
      </c>
      <c r="T583" s="3">
        <f t="shared" si="28"/>
        <v>0</v>
      </c>
      <c r="U583" s="3" t="str">
        <f t="shared" si="29"/>
        <v>HYBB</v>
      </c>
      <c r="V583" s="3"/>
    </row>
    <row r="584" spans="1:22" hidden="1">
      <c r="A584" s="3" t="s">
        <v>2546</v>
      </c>
      <c r="B584" s="3" t="s">
        <v>2546</v>
      </c>
      <c r="C584" s="3" t="s">
        <v>5569</v>
      </c>
      <c r="D584" s="3">
        <v>22.045000000000002</v>
      </c>
      <c r="E584" s="3">
        <v>22.01</v>
      </c>
      <c r="F584" s="3" t="s">
        <v>7970</v>
      </c>
      <c r="G584" s="3" t="s">
        <v>12823</v>
      </c>
      <c r="H584" s="3" t="s">
        <v>9616</v>
      </c>
      <c r="I584" s="3">
        <v>0.18</v>
      </c>
      <c r="J584" s="6" t="s">
        <v>9624</v>
      </c>
      <c r="K584" s="4">
        <v>-4.2626799999999999E-2</v>
      </c>
      <c r="L584" s="4">
        <v>-3.2258E-3</v>
      </c>
      <c r="M584" s="4">
        <v>3.8657443305871499</v>
      </c>
      <c r="N584" s="4">
        <v>9.1497066999999994</v>
      </c>
      <c r="O584" s="3">
        <v>543497.46997857105</v>
      </c>
      <c r="P584" s="3">
        <v>26787.433333333302</v>
      </c>
      <c r="Q584" s="15" t="s">
        <v>9673</v>
      </c>
      <c r="R584" s="3" t="s">
        <v>10362</v>
      </c>
      <c r="S584" s="4">
        <f t="shared" si="27"/>
        <v>0.15901862789641136</v>
      </c>
      <c r="T584" s="3">
        <f t="shared" si="28"/>
        <v>0</v>
      </c>
      <c r="U584" s="3" t="str">
        <f t="shared" si="29"/>
        <v>BSMU</v>
      </c>
      <c r="V584" s="3"/>
    </row>
    <row r="585" spans="1:22" hidden="1">
      <c r="A585" s="3" t="s">
        <v>2550</v>
      </c>
      <c r="B585" s="3" t="s">
        <v>2550</v>
      </c>
      <c r="C585" s="3" t="s">
        <v>5573</v>
      </c>
      <c r="D585" s="3">
        <v>40.854999999999997</v>
      </c>
      <c r="E585" s="3">
        <v>40.827300000000001</v>
      </c>
      <c r="F585" s="3" t="s">
        <v>7974</v>
      </c>
      <c r="G585" s="3" t="s">
        <v>12828</v>
      </c>
      <c r="H585" s="3" t="s">
        <v>9616</v>
      </c>
      <c r="I585" s="3">
        <v>0.15</v>
      </c>
      <c r="J585" s="6" t="s">
        <v>11990</v>
      </c>
      <c r="K585" s="4">
        <v>-0.108556</v>
      </c>
      <c r="L585" s="4">
        <v>0.33915420000000002</v>
      </c>
      <c r="M585" s="4">
        <v>2.0305038811732299</v>
      </c>
      <c r="N585" s="4">
        <v>8.1349295999999995</v>
      </c>
      <c r="O585" s="3">
        <v>3160291.86882857</v>
      </c>
      <c r="P585" s="3">
        <v>104370.766666667</v>
      </c>
      <c r="Q585" s="15" t="s">
        <v>9673</v>
      </c>
      <c r="R585" s="3" t="s">
        <v>10571</v>
      </c>
      <c r="S585" s="4">
        <f t="shared" si="27"/>
        <v>6.7846759398725448E-2</v>
      </c>
      <c r="T585" s="3">
        <f t="shared" si="28"/>
        <v>0</v>
      </c>
      <c r="U585" s="3" t="str">
        <f t="shared" si="29"/>
        <v>AVIG</v>
      </c>
      <c r="V585" s="3"/>
    </row>
    <row r="586" spans="1:22" hidden="1">
      <c r="A586" s="3" t="s">
        <v>2551</v>
      </c>
      <c r="B586" s="3" t="s">
        <v>2551</v>
      </c>
      <c r="C586" s="3" t="s">
        <v>5574</v>
      </c>
      <c r="D586" s="3">
        <v>45.954999999999998</v>
      </c>
      <c r="E586" s="3">
        <v>45.929499999999997</v>
      </c>
      <c r="F586" s="3" t="s">
        <v>7975</v>
      </c>
      <c r="G586" s="3" t="s">
        <v>12829</v>
      </c>
      <c r="H586" s="3" t="s">
        <v>9616</v>
      </c>
      <c r="I586" s="3">
        <v>0.15</v>
      </c>
      <c r="J586" s="6" t="s">
        <v>11990</v>
      </c>
      <c r="K586" s="4">
        <v>-0.1409937</v>
      </c>
      <c r="L586" s="4">
        <v>0.1211153</v>
      </c>
      <c r="M586" s="4">
        <v>3.6170830709350001</v>
      </c>
      <c r="N586" s="4">
        <v>2.7391917000000001</v>
      </c>
      <c r="O586" s="3">
        <v>1128265.1209642901</v>
      </c>
      <c r="P586" s="3">
        <v>23993.4</v>
      </c>
      <c r="Q586" s="15" t="s">
        <v>9673</v>
      </c>
      <c r="R586" s="3" t="s">
        <v>10270</v>
      </c>
      <c r="S586" s="4">
        <f t="shared" si="27"/>
        <v>5.551987284860703E-2</v>
      </c>
      <c r="T586" s="3">
        <f t="shared" si="28"/>
        <v>0</v>
      </c>
      <c r="U586" s="3" t="str">
        <f t="shared" si="29"/>
        <v>AVSF</v>
      </c>
      <c r="V586" s="3"/>
    </row>
    <row r="587" spans="1:22" hidden="1">
      <c r="A587" s="3" t="s">
        <v>2553</v>
      </c>
      <c r="B587" s="3" t="s">
        <v>2553</v>
      </c>
      <c r="C587" s="3" t="s">
        <v>5576</v>
      </c>
      <c r="D587" s="3">
        <v>50.25</v>
      </c>
      <c r="E587" s="3">
        <v>50.19</v>
      </c>
      <c r="F587" s="3" t="s">
        <v>7977</v>
      </c>
      <c r="G587" s="3" t="s">
        <v>12831</v>
      </c>
      <c r="H587" s="3" t="s">
        <v>9616</v>
      </c>
      <c r="I587" s="3">
        <v>0.24</v>
      </c>
      <c r="J587" s="6" t="s">
        <v>9624</v>
      </c>
      <c r="K587" s="4">
        <v>0.67200910000000003</v>
      </c>
      <c r="L587" s="4">
        <v>2.6469300000000001E-2</v>
      </c>
      <c r="M587" s="4">
        <v>8.4756939070968595</v>
      </c>
      <c r="N587" s="4">
        <v>1.386995</v>
      </c>
      <c r="O587" s="3">
        <v>65007712.703571402</v>
      </c>
      <c r="P587" s="3">
        <v>1095292.8999999999</v>
      </c>
      <c r="Q587" s="15" t="s">
        <v>9673</v>
      </c>
      <c r="R587" s="3" t="s">
        <v>10890</v>
      </c>
      <c r="S587" s="4">
        <f t="shared" si="27"/>
        <v>0.11954572624029146</v>
      </c>
      <c r="T587" s="3">
        <f t="shared" si="28"/>
        <v>0</v>
      </c>
      <c r="U587" s="3" t="str">
        <f t="shared" si="29"/>
        <v>JAAA</v>
      </c>
      <c r="V587" s="3"/>
    </row>
    <row r="588" spans="1:22" hidden="1">
      <c r="A588" s="3" t="s">
        <v>2557</v>
      </c>
      <c r="B588" s="3" t="s">
        <v>2557</v>
      </c>
      <c r="C588" s="3" t="s">
        <v>5580</v>
      </c>
      <c r="D588" s="3">
        <v>22.22</v>
      </c>
      <c r="E588" s="3">
        <v>22.22</v>
      </c>
      <c r="F588" s="3" t="s">
        <v>7981</v>
      </c>
      <c r="G588" s="3" t="s">
        <v>12836</v>
      </c>
      <c r="H588" s="3" t="s">
        <v>9654</v>
      </c>
      <c r="I588" s="3">
        <v>1.47</v>
      </c>
      <c r="J588" s="6" t="s">
        <v>10272</v>
      </c>
      <c r="K588" s="4">
        <v>-4.6027499999999999E-2</v>
      </c>
      <c r="L588" s="4">
        <v>8.6693199999999998E-2</v>
      </c>
      <c r="M588" s="4">
        <v>5.7977484169215598</v>
      </c>
      <c r="N588" s="4">
        <v>14.680816699999999</v>
      </c>
      <c r="O588" s="3">
        <v>33245.991035714302</v>
      </c>
      <c r="P588" s="3">
        <v>3262.63333333333</v>
      </c>
      <c r="Q588" s="15" t="s">
        <v>9673</v>
      </c>
      <c r="R588" s="3" t="s">
        <v>10369</v>
      </c>
      <c r="S588" s="4">
        <f t="shared" si="27"/>
        <v>0</v>
      </c>
      <c r="T588" s="3">
        <f t="shared" si="28"/>
        <v>0</v>
      </c>
      <c r="U588" s="3" t="str">
        <f t="shared" si="29"/>
        <v>RDFI</v>
      </c>
      <c r="V588" s="3"/>
    </row>
    <row r="589" spans="1:22" hidden="1">
      <c r="A589" s="3" t="s">
        <v>2558</v>
      </c>
      <c r="B589" s="3" t="s">
        <v>2558</v>
      </c>
      <c r="C589" s="3" t="s">
        <v>5581</v>
      </c>
      <c r="D589" s="3">
        <v>20.329899999999999</v>
      </c>
      <c r="E589" s="3">
        <v>20.34</v>
      </c>
      <c r="F589" s="3" t="s">
        <v>7982</v>
      </c>
      <c r="G589" s="3" t="s">
        <v>12837</v>
      </c>
      <c r="H589" s="3" t="s">
        <v>9616</v>
      </c>
      <c r="I589" s="3">
        <v>1.25</v>
      </c>
      <c r="J589" s="6" t="s">
        <v>12049</v>
      </c>
      <c r="K589" s="4">
        <v>-0.1070866</v>
      </c>
      <c r="L589" s="4">
        <v>-0.1723962</v>
      </c>
      <c r="M589" s="4">
        <v>2.18345300198202</v>
      </c>
      <c r="N589" s="4">
        <v>19.8301871</v>
      </c>
      <c r="O589" s="3">
        <v>9922.1581642857109</v>
      </c>
      <c r="P589" s="3">
        <v>2616.7931034482799</v>
      </c>
      <c r="Q589" s="15" t="s">
        <v>9673</v>
      </c>
      <c r="R589" s="3" t="s">
        <v>10362</v>
      </c>
      <c r="S589" s="4">
        <f t="shared" si="27"/>
        <v>-4.9655850540812833E-2</v>
      </c>
      <c r="T589" s="3">
        <f t="shared" si="28"/>
        <v>0</v>
      </c>
      <c r="U589" s="3" t="str">
        <f t="shared" si="29"/>
        <v>RTAI</v>
      </c>
      <c r="V589" s="3"/>
    </row>
    <row r="590" spans="1:22" hidden="1">
      <c r="A590" s="3" t="s">
        <v>2570</v>
      </c>
      <c r="B590" s="3" t="s">
        <v>2570</v>
      </c>
      <c r="C590" s="3" t="s">
        <v>5592</v>
      </c>
      <c r="D590" s="3">
        <v>22.74</v>
      </c>
      <c r="E590" s="3">
        <v>22.646599999999999</v>
      </c>
      <c r="F590" s="3" t="s">
        <v>7993</v>
      </c>
      <c r="G590" s="3" t="s">
        <v>12853</v>
      </c>
      <c r="H590" s="3" t="s">
        <v>9616</v>
      </c>
      <c r="I590" s="3">
        <v>0.35</v>
      </c>
      <c r="J590" s="6" t="s">
        <v>9624</v>
      </c>
      <c r="K590" s="4">
        <v>0.17249419999999999</v>
      </c>
      <c r="L590" s="4">
        <v>-9.4434699999999996E-2</v>
      </c>
      <c r="M590" s="4">
        <v>8.3369496227523801</v>
      </c>
      <c r="N590" s="4">
        <v>4.5009173999999996</v>
      </c>
      <c r="O590" s="3">
        <v>5132341.2142857099</v>
      </c>
      <c r="P590" s="3">
        <v>199905.76666666701</v>
      </c>
      <c r="Q590" s="15" t="s">
        <v>9673</v>
      </c>
      <c r="R590" s="3" t="s">
        <v>10273</v>
      </c>
      <c r="S590" s="4">
        <f t="shared" si="27"/>
        <v>0.41242394001748184</v>
      </c>
      <c r="T590" s="3">
        <f t="shared" si="28"/>
        <v>0</v>
      </c>
      <c r="U590" s="3" t="str">
        <f t="shared" si="29"/>
        <v>IBHF</v>
      </c>
      <c r="V590" s="3"/>
    </row>
    <row r="591" spans="1:22" hidden="1">
      <c r="A591" s="3" t="s">
        <v>2585</v>
      </c>
      <c r="B591" s="3" t="s">
        <v>2585</v>
      </c>
      <c r="C591" s="3" t="s">
        <v>5605</v>
      </c>
      <c r="D591" s="3">
        <v>20.8947</v>
      </c>
      <c r="E591" s="3">
        <v>20.880199999999999</v>
      </c>
      <c r="F591" s="3" t="s">
        <v>8007</v>
      </c>
      <c r="G591" s="3" t="s">
        <v>12871</v>
      </c>
      <c r="H591" s="3" t="s">
        <v>9616</v>
      </c>
      <c r="I591" s="3">
        <v>0.25</v>
      </c>
      <c r="J591" s="6" t="s">
        <v>9624</v>
      </c>
      <c r="K591" s="4">
        <v>1.78367E-2</v>
      </c>
      <c r="L591" s="4">
        <v>0.65634559999999997</v>
      </c>
      <c r="M591" s="4">
        <v>4.7646313595974803</v>
      </c>
      <c r="N591" s="4">
        <v>9.3917432000000005</v>
      </c>
      <c r="O591" s="3">
        <v>161520.88848571401</v>
      </c>
      <c r="P591" s="3">
        <v>4170</v>
      </c>
      <c r="Q591" s="15" t="s">
        <v>9673</v>
      </c>
      <c r="R591" s="3" t="s">
        <v>9674</v>
      </c>
      <c r="S591" s="4">
        <f t="shared" si="27"/>
        <v>6.9443779274153197E-2</v>
      </c>
      <c r="T591" s="3">
        <f t="shared" si="28"/>
        <v>0</v>
      </c>
      <c r="U591" s="3" t="str">
        <f t="shared" si="29"/>
        <v>MBBB</v>
      </c>
      <c r="V591" s="3"/>
    </row>
    <row r="592" spans="1:22" hidden="1">
      <c r="A592" s="3" t="s">
        <v>2586</v>
      </c>
      <c r="B592" s="3" t="s">
        <v>2586</v>
      </c>
      <c r="C592" s="3" t="s">
        <v>5606</v>
      </c>
      <c r="D592" s="3">
        <v>20.834700000000002</v>
      </c>
      <c r="E592" s="3">
        <v>20.835899999999999</v>
      </c>
      <c r="F592" s="3" t="s">
        <v>8008</v>
      </c>
      <c r="G592" s="3" t="s">
        <v>12872</v>
      </c>
      <c r="H592" s="3" t="s">
        <v>9616</v>
      </c>
      <c r="I592" s="3">
        <v>0.2</v>
      </c>
      <c r="J592" s="6" t="s">
        <v>9624</v>
      </c>
      <c r="K592" s="4">
        <v>-3.2024000000000002E-3</v>
      </c>
      <c r="L592" s="4">
        <v>0.4553044</v>
      </c>
      <c r="M592" s="4">
        <v>3.9536963234938498</v>
      </c>
      <c r="N592" s="4">
        <v>8.8172431000000007</v>
      </c>
      <c r="O592" s="3">
        <v>189.13967142857101</v>
      </c>
      <c r="P592" s="3">
        <v>283.21052631578902</v>
      </c>
      <c r="Q592" s="15" t="s">
        <v>9673</v>
      </c>
      <c r="R592" s="3" t="s">
        <v>9674</v>
      </c>
      <c r="S592" s="4">
        <f t="shared" si="27"/>
        <v>-5.7592904554024712E-3</v>
      </c>
      <c r="T592" s="3">
        <f t="shared" si="28"/>
        <v>0</v>
      </c>
      <c r="U592" s="3" t="str">
        <f t="shared" si="29"/>
        <v>MIG</v>
      </c>
      <c r="V592" s="3"/>
    </row>
    <row r="593" spans="1:22" hidden="1">
      <c r="A593" s="3" t="s">
        <v>2588</v>
      </c>
      <c r="B593" s="3" t="s">
        <v>2588</v>
      </c>
      <c r="C593" s="3" t="s">
        <v>5608</v>
      </c>
      <c r="D593" s="3">
        <v>21.86</v>
      </c>
      <c r="E593" s="3">
        <v>21.78</v>
      </c>
      <c r="F593" s="3" t="s">
        <v>8010</v>
      </c>
      <c r="G593" s="3" t="s">
        <v>12875</v>
      </c>
      <c r="H593" s="3" t="s">
        <v>9616</v>
      </c>
      <c r="I593" s="3">
        <v>0.39</v>
      </c>
      <c r="J593" s="6" t="s">
        <v>11574</v>
      </c>
      <c r="K593" s="4">
        <v>0.15012890000000001</v>
      </c>
      <c r="L593" s="4">
        <v>7.1116499999999999E-2</v>
      </c>
      <c r="M593" s="4">
        <v>8.9280580386454496</v>
      </c>
      <c r="N593" s="4">
        <v>7.1728699000000002</v>
      </c>
      <c r="O593" s="3">
        <v>340928.66788571398</v>
      </c>
      <c r="P593" s="3">
        <v>12208.333333333299</v>
      </c>
      <c r="Q593" s="15" t="s">
        <v>9673</v>
      </c>
      <c r="R593" s="3" t="s">
        <v>10273</v>
      </c>
      <c r="S593" s="4">
        <f t="shared" si="27"/>
        <v>0.36730945821854127</v>
      </c>
      <c r="T593" s="3">
        <f t="shared" si="28"/>
        <v>0</v>
      </c>
      <c r="U593" s="3" t="str">
        <f t="shared" si="29"/>
        <v>IHYF</v>
      </c>
      <c r="V593" s="3"/>
    </row>
    <row r="594" spans="1:22" hidden="1">
      <c r="A594" s="3" t="s">
        <v>2590</v>
      </c>
      <c r="B594" s="3" t="s">
        <v>2590</v>
      </c>
      <c r="C594" s="3" t="s">
        <v>5610</v>
      </c>
      <c r="D594" s="3">
        <v>20.59</v>
      </c>
      <c r="E594" s="3">
        <v>20.604800000000001</v>
      </c>
      <c r="F594" s="3" t="s">
        <v>8012</v>
      </c>
      <c r="G594" s="3" t="s">
        <v>12877</v>
      </c>
      <c r="H594" s="3" t="s">
        <v>9616</v>
      </c>
      <c r="I594" s="3">
        <v>0.69</v>
      </c>
      <c r="J594" s="6" t="s">
        <v>9724</v>
      </c>
      <c r="K594" s="4">
        <v>-0.12310160000000001</v>
      </c>
      <c r="L594" s="4">
        <v>-0.62052830000000003</v>
      </c>
      <c r="M594" s="4">
        <v>2.77739557166259</v>
      </c>
      <c r="N594" s="4">
        <v>7.0383478999999998</v>
      </c>
      <c r="O594" s="3">
        <v>64795.965671428603</v>
      </c>
      <c r="P594" s="3">
        <v>3006.4666666666699</v>
      </c>
      <c r="Q594" s="15" t="s">
        <v>9673</v>
      </c>
      <c r="R594" s="3" t="s">
        <v>10273</v>
      </c>
      <c r="S594" s="4">
        <f t="shared" si="27"/>
        <v>-7.1827923590624676E-2</v>
      </c>
      <c r="T594" s="3">
        <f t="shared" si="28"/>
        <v>0</v>
      </c>
      <c r="U594" s="3" t="str">
        <f t="shared" si="29"/>
        <v>DFHY</v>
      </c>
      <c r="V594" s="3"/>
    </row>
    <row r="595" spans="1:22" hidden="1">
      <c r="A595" s="3" t="s">
        <v>2595</v>
      </c>
      <c r="B595" s="3" t="s">
        <v>2595</v>
      </c>
      <c r="C595" s="3" t="s">
        <v>5614</v>
      </c>
      <c r="D595" s="3">
        <v>46.284999999999997</v>
      </c>
      <c r="E595" s="3">
        <v>46.364199999999997</v>
      </c>
      <c r="F595" s="3" t="s">
        <v>8017</v>
      </c>
      <c r="G595" s="3" t="s">
        <v>12884</v>
      </c>
      <c r="H595" s="3" t="s">
        <v>9616</v>
      </c>
      <c r="I595" s="3">
        <v>0.15</v>
      </c>
      <c r="J595" s="6" t="s">
        <v>11607</v>
      </c>
      <c r="K595" s="4">
        <v>-6.0072500000000001E-2</v>
      </c>
      <c r="L595" s="4">
        <v>-0.30551780000000001</v>
      </c>
      <c r="M595" s="4">
        <v>2.9248380202850299</v>
      </c>
      <c r="N595" s="4">
        <v>8.2587376999999993</v>
      </c>
      <c r="O595" s="3">
        <v>1227996.8967428601</v>
      </c>
      <c r="P595" s="3">
        <v>34517.333333333299</v>
      </c>
      <c r="Q595" s="15" t="s">
        <v>9673</v>
      </c>
      <c r="R595" s="3" t="s">
        <v>10362</v>
      </c>
      <c r="S595" s="4">
        <f t="shared" si="27"/>
        <v>-0.17082145275880994</v>
      </c>
      <c r="T595" s="3">
        <f t="shared" si="28"/>
        <v>0</v>
      </c>
      <c r="U595" s="3" t="str">
        <f t="shared" si="29"/>
        <v>AVMU</v>
      </c>
      <c r="V595" s="3"/>
    </row>
    <row r="596" spans="1:22" hidden="1">
      <c r="A596" s="3" t="s">
        <v>2615</v>
      </c>
      <c r="B596" s="3" t="s">
        <v>2615</v>
      </c>
      <c r="C596" s="3" t="s">
        <v>5634</v>
      </c>
      <c r="D596" s="3">
        <v>17.945</v>
      </c>
      <c r="E596" s="3">
        <v>17.830100000000002</v>
      </c>
      <c r="F596" s="3" t="s">
        <v>8037</v>
      </c>
      <c r="G596" s="3" t="s">
        <v>12911</v>
      </c>
      <c r="H596" s="3" t="s">
        <v>9616</v>
      </c>
      <c r="I596" s="3">
        <v>0.49</v>
      </c>
      <c r="J596" s="6" t="s">
        <v>11310</v>
      </c>
      <c r="K596" s="4">
        <v>4.6969400000000001E-2</v>
      </c>
      <c r="L596" s="4">
        <v>0.19830310000000001</v>
      </c>
      <c r="M596" s="4">
        <v>9.2966081010881894</v>
      </c>
      <c r="N596" s="4">
        <v>13.249821799999999</v>
      </c>
      <c r="O596" s="3">
        <v>95546.058928571394</v>
      </c>
      <c r="P596" s="3">
        <v>5381.6</v>
      </c>
      <c r="Q596" s="15" t="s">
        <v>9673</v>
      </c>
      <c r="R596" s="3" t="s">
        <v>10571</v>
      </c>
      <c r="S596" s="4">
        <f t="shared" si="27"/>
        <v>0.64441590344416833</v>
      </c>
      <c r="T596" s="3">
        <f t="shared" si="28"/>
        <v>0</v>
      </c>
      <c r="U596" s="3" t="str">
        <f t="shared" si="29"/>
        <v>FXED</v>
      </c>
      <c r="V596" s="3"/>
    </row>
    <row r="597" spans="1:22" hidden="1">
      <c r="A597" s="3" t="s">
        <v>2627</v>
      </c>
      <c r="B597" s="3" t="s">
        <v>2627</v>
      </c>
      <c r="C597" s="3" t="s">
        <v>5646</v>
      </c>
      <c r="D597" s="3">
        <v>28.811900000000001</v>
      </c>
      <c r="E597" s="3">
        <v>28.79</v>
      </c>
      <c r="F597" s="3" t="s">
        <v>8049</v>
      </c>
      <c r="G597" s="3" t="s">
        <v>12924</v>
      </c>
      <c r="H597" s="3" t="s">
        <v>9616</v>
      </c>
      <c r="I597" s="3">
        <v>0.39</v>
      </c>
      <c r="J597" s="6" t="s">
        <v>12925</v>
      </c>
      <c r="K597" s="4">
        <v>-5.0374799999999997E-2</v>
      </c>
      <c r="L597" s="4">
        <v>5.0750799999999999E-2</v>
      </c>
      <c r="M597" s="4">
        <v>7.7217308379560903</v>
      </c>
      <c r="N597" s="4">
        <v>11.4284906</v>
      </c>
      <c r="O597" s="3">
        <v>251264.97909285699</v>
      </c>
      <c r="P597" s="3">
        <v>11054.9333333333</v>
      </c>
      <c r="Q597" s="15" t="s">
        <v>9673</v>
      </c>
      <c r="R597" s="3" t="s">
        <v>11113</v>
      </c>
      <c r="S597" s="4">
        <f t="shared" si="27"/>
        <v>7.6068079194172453E-2</v>
      </c>
      <c r="T597" s="3">
        <f t="shared" si="28"/>
        <v>0</v>
      </c>
      <c r="U597" s="3" t="str">
        <f t="shared" si="29"/>
        <v>ONOF</v>
      </c>
      <c r="V597" s="3"/>
    </row>
    <row r="598" spans="1:22" hidden="1">
      <c r="A598" s="3" t="s">
        <v>2632</v>
      </c>
      <c r="B598" s="3" t="s">
        <v>2632</v>
      </c>
      <c r="C598" s="3" t="s">
        <v>5651</v>
      </c>
      <c r="D598" s="3">
        <v>21.67</v>
      </c>
      <c r="E598" s="3">
        <v>21.590800000000002</v>
      </c>
      <c r="F598" s="3" t="s">
        <v>8054</v>
      </c>
      <c r="G598" s="3" t="s">
        <v>12931</v>
      </c>
      <c r="H598" s="3" t="s">
        <v>9616</v>
      </c>
      <c r="I598" s="3">
        <v>0.75</v>
      </c>
      <c r="J598" s="6" t="s">
        <v>11990</v>
      </c>
      <c r="K598" s="4">
        <v>-8.6733999999999995E-3</v>
      </c>
      <c r="L598" s="4">
        <v>0.1030273</v>
      </c>
      <c r="M598" s="4">
        <v>5.6152637959573601</v>
      </c>
      <c r="N598" s="4">
        <v>6.5038698000000004</v>
      </c>
      <c r="O598" s="3">
        <v>330102.122142857</v>
      </c>
      <c r="P598" s="3">
        <v>16406.965517241399</v>
      </c>
      <c r="Q598" s="15" t="s">
        <v>9673</v>
      </c>
      <c r="R598" s="3" t="s">
        <v>10270</v>
      </c>
      <c r="S598" s="4">
        <f t="shared" si="27"/>
        <v>0.36682290605257867</v>
      </c>
      <c r="T598" s="3">
        <f t="shared" si="28"/>
        <v>0</v>
      </c>
      <c r="U598" s="3" t="str">
        <f t="shared" si="29"/>
        <v>OVT</v>
      </c>
      <c r="V598" s="3"/>
    </row>
    <row r="599" spans="1:22" hidden="1">
      <c r="A599" s="3" t="s">
        <v>2639</v>
      </c>
      <c r="B599" s="3" t="s">
        <v>2639</v>
      </c>
      <c r="C599" s="3" t="s">
        <v>5658</v>
      </c>
      <c r="D599" s="3">
        <v>18.489999999999998</v>
      </c>
      <c r="E599" s="3">
        <v>18.433599999999998</v>
      </c>
      <c r="F599" s="3" t="s">
        <v>8061</v>
      </c>
      <c r="G599" s="3" t="s">
        <v>12939</v>
      </c>
      <c r="H599" s="3" t="s">
        <v>9616</v>
      </c>
      <c r="I599" s="3">
        <v>0.49</v>
      </c>
      <c r="J599" s="6" t="s">
        <v>12940</v>
      </c>
      <c r="K599" s="4">
        <v>-9.9555299999999999E-2</v>
      </c>
      <c r="L599" s="4">
        <v>0.38714330000000002</v>
      </c>
      <c r="M599" s="4">
        <v>-0.28462582317339002</v>
      </c>
      <c r="N599" s="4">
        <v>14.9285142</v>
      </c>
      <c r="O599" s="3">
        <v>78900.217735714294</v>
      </c>
      <c r="P599" s="3">
        <v>4329.3666666666704</v>
      </c>
      <c r="Q599" s="15" t="s">
        <v>9673</v>
      </c>
      <c r="R599" s="3" t="s">
        <v>9679</v>
      </c>
      <c r="S599" s="4">
        <f t="shared" si="27"/>
        <v>0.30596302404305187</v>
      </c>
      <c r="T599" s="3">
        <f t="shared" si="28"/>
        <v>0</v>
      </c>
      <c r="U599" s="3" t="str">
        <f t="shared" si="29"/>
        <v>ISWN</v>
      </c>
      <c r="V599" s="3"/>
    </row>
    <row r="600" spans="1:22" hidden="1">
      <c r="A600" s="3" t="s">
        <v>2651</v>
      </c>
      <c r="B600" s="3" t="s">
        <v>2651</v>
      </c>
      <c r="C600" s="3" t="s">
        <v>5670</v>
      </c>
      <c r="D600" s="3">
        <v>27.0899</v>
      </c>
      <c r="E600" s="3">
        <v>27.144100000000002</v>
      </c>
      <c r="F600" s="3" t="s">
        <v>8072</v>
      </c>
      <c r="G600" s="3" t="s">
        <v>12953</v>
      </c>
      <c r="H600" s="3" t="s">
        <v>9616</v>
      </c>
      <c r="I600" s="3">
        <v>0.4</v>
      </c>
      <c r="J600" s="6" t="s">
        <v>11990</v>
      </c>
      <c r="K600" s="4">
        <v>-6.0623000000000003E-2</v>
      </c>
      <c r="L600" s="4">
        <v>-3.6818200000000002E-2</v>
      </c>
      <c r="M600" s="4">
        <v>3.0815745232360299</v>
      </c>
      <c r="N600" s="4">
        <v>6.9844825999999998</v>
      </c>
      <c r="O600" s="3">
        <v>76709.395985714305</v>
      </c>
      <c r="P600" s="3">
        <v>7497.3</v>
      </c>
      <c r="Q600" s="15" t="s">
        <v>9673</v>
      </c>
      <c r="R600" s="3" t="s">
        <v>10362</v>
      </c>
      <c r="S600" s="4">
        <f t="shared" si="27"/>
        <v>-0.19967506751007247</v>
      </c>
      <c r="T600" s="3">
        <f t="shared" si="28"/>
        <v>0</v>
      </c>
      <c r="U600" s="3" t="str">
        <f t="shared" si="29"/>
        <v>MBND</v>
      </c>
      <c r="V600" s="3"/>
    </row>
    <row r="601" spans="1:22" hidden="1">
      <c r="A601" s="3" t="s">
        <v>2652</v>
      </c>
      <c r="B601" s="3" t="s">
        <v>2652</v>
      </c>
      <c r="C601" s="3" t="s">
        <v>5671</v>
      </c>
      <c r="D601" s="3">
        <v>23.54</v>
      </c>
      <c r="E601" s="3">
        <v>23.564</v>
      </c>
      <c r="F601" s="3" t="s">
        <v>8073</v>
      </c>
      <c r="G601" s="3" t="s">
        <v>12954</v>
      </c>
      <c r="H601" s="3" t="s">
        <v>9616</v>
      </c>
      <c r="I601" s="3">
        <v>0.39</v>
      </c>
      <c r="J601" s="6" t="s">
        <v>11990</v>
      </c>
      <c r="K601" s="4">
        <v>0.2403537</v>
      </c>
      <c r="L601" s="4">
        <v>0.22538720000000001</v>
      </c>
      <c r="M601" s="4">
        <v>6.7794582569392601</v>
      </c>
      <c r="N601" s="4">
        <v>2.0073295</v>
      </c>
      <c r="O601" s="3">
        <v>73649.815714285694</v>
      </c>
      <c r="P601" s="3">
        <v>2600.9047619047601</v>
      </c>
      <c r="Q601" s="15" t="s">
        <v>9673</v>
      </c>
      <c r="R601" s="3" t="s">
        <v>9948</v>
      </c>
      <c r="S601" s="4">
        <f t="shared" si="27"/>
        <v>-0.10185028008827411</v>
      </c>
      <c r="T601" s="3">
        <f t="shared" si="28"/>
        <v>0</v>
      </c>
      <c r="U601" s="3" t="str">
        <f t="shared" si="29"/>
        <v>VABS</v>
      </c>
      <c r="V601" s="3"/>
    </row>
    <row r="602" spans="1:22" hidden="1">
      <c r="A602" s="3" t="s">
        <v>2654</v>
      </c>
      <c r="B602" s="3" t="s">
        <v>2654</v>
      </c>
      <c r="C602" s="3" t="s">
        <v>5673</v>
      </c>
      <c r="D602" s="3">
        <v>15.75</v>
      </c>
      <c r="E602" s="3">
        <v>15.58</v>
      </c>
      <c r="F602" s="3" t="s">
        <v>8075</v>
      </c>
      <c r="G602" s="3" t="s">
        <v>12956</v>
      </c>
      <c r="H602" s="3" t="s">
        <v>9710</v>
      </c>
      <c r="I602" s="3">
        <v>0.92</v>
      </c>
      <c r="J602" s="6" t="s">
        <v>11990</v>
      </c>
      <c r="K602" s="4">
        <v>5.0814100000000001E-2</v>
      </c>
      <c r="L602" s="4">
        <v>-0.31648009999999999</v>
      </c>
      <c r="M602" s="4">
        <v>8.6654100638255098</v>
      </c>
      <c r="N602" s="4">
        <v>8.9433985000000007</v>
      </c>
      <c r="O602" s="3">
        <v>104711.444607143</v>
      </c>
      <c r="P602" s="3">
        <v>7228.3666666666704</v>
      </c>
      <c r="Q602" s="15" t="s">
        <v>9673</v>
      </c>
      <c r="R602" s="3" t="s">
        <v>10381</v>
      </c>
      <c r="S602" s="4">
        <f t="shared" si="27"/>
        <v>1.0911424903722717</v>
      </c>
      <c r="T602" s="3">
        <f t="shared" si="28"/>
        <v>0</v>
      </c>
      <c r="U602" s="3" t="str">
        <f t="shared" si="29"/>
        <v>EFIX</v>
      </c>
      <c r="V602" s="3"/>
    </row>
    <row r="603" spans="1:22" hidden="1">
      <c r="A603" s="3" t="s">
        <v>2656</v>
      </c>
      <c r="B603" s="3" t="s">
        <v>2656</v>
      </c>
      <c r="C603" s="3" t="s">
        <v>5675</v>
      </c>
      <c r="D603" s="3">
        <v>35.393500000000003</v>
      </c>
      <c r="E603" s="3">
        <v>35.395200000000003</v>
      </c>
      <c r="F603" s="3" t="s">
        <v>8077</v>
      </c>
      <c r="G603" s="3" t="s">
        <v>12958</v>
      </c>
      <c r="H603" s="3" t="s">
        <v>9616</v>
      </c>
      <c r="I603" s="3">
        <v>0.32</v>
      </c>
      <c r="J603" s="6" t="s">
        <v>11990</v>
      </c>
      <c r="K603" s="4">
        <v>1.2144E-2</v>
      </c>
      <c r="L603" s="4">
        <v>0.12671499999999999</v>
      </c>
      <c r="M603" s="4">
        <v>6.2379092038068196</v>
      </c>
      <c r="N603" s="4">
        <v>13.138079899999999</v>
      </c>
      <c r="O603" s="3">
        <v>150227.27358571399</v>
      </c>
      <c r="P603" s="3">
        <v>6986.9333333333298</v>
      </c>
      <c r="Q603" s="15" t="s">
        <v>9673</v>
      </c>
      <c r="R603" s="3" t="s">
        <v>11113</v>
      </c>
      <c r="S603" s="4">
        <f t="shared" si="27"/>
        <v>-4.802911129191503E-3</v>
      </c>
      <c r="T603" s="3">
        <f t="shared" si="28"/>
        <v>0</v>
      </c>
      <c r="U603" s="3" t="str">
        <f t="shared" si="29"/>
        <v>QPFF</v>
      </c>
      <c r="V603" s="3"/>
    </row>
    <row r="604" spans="1:22" hidden="1">
      <c r="A604" s="3" t="s">
        <v>2666</v>
      </c>
      <c r="B604" s="3" t="s">
        <v>2666</v>
      </c>
      <c r="C604" s="3" t="s">
        <v>5684</v>
      </c>
      <c r="D604" s="3">
        <v>45.88</v>
      </c>
      <c r="E604" s="3">
        <v>45.85</v>
      </c>
      <c r="F604" s="3" t="s">
        <v>8086</v>
      </c>
      <c r="G604" s="3" t="s">
        <v>12971</v>
      </c>
      <c r="H604" s="3" t="s">
        <v>9616</v>
      </c>
      <c r="I604" s="3">
        <v>0.32</v>
      </c>
      <c r="J604" s="6" t="s">
        <v>11405</v>
      </c>
      <c r="K604" s="4">
        <v>-5.6517900000000003E-2</v>
      </c>
      <c r="L604" s="4">
        <v>0.24884819999999999</v>
      </c>
      <c r="M604" s="4">
        <v>4.2220164665422297</v>
      </c>
      <c r="N604" s="4">
        <v>3.4105346000000001</v>
      </c>
      <c r="O604" s="3">
        <v>1262522.1614928599</v>
      </c>
      <c r="P604" s="3">
        <v>34962.699999999997</v>
      </c>
      <c r="Q604" s="15" t="s">
        <v>9673</v>
      </c>
      <c r="R604" s="3" t="s">
        <v>10270</v>
      </c>
      <c r="S604" s="4">
        <f t="shared" si="27"/>
        <v>6.5430752453655691E-2</v>
      </c>
      <c r="T604" s="3">
        <f t="shared" si="28"/>
        <v>0</v>
      </c>
      <c r="U604" s="3" t="str">
        <f t="shared" si="29"/>
        <v>JSCP</v>
      </c>
      <c r="V604" s="3"/>
    </row>
    <row r="605" spans="1:22" hidden="1">
      <c r="A605" s="3" t="s">
        <v>2668</v>
      </c>
      <c r="B605" s="3" t="s">
        <v>2668</v>
      </c>
      <c r="C605" s="3" t="s">
        <v>5686</v>
      </c>
      <c r="D605" s="3">
        <v>42.57</v>
      </c>
      <c r="E605" s="3">
        <v>42.283700000000003</v>
      </c>
      <c r="F605" s="3" t="s">
        <v>8088</v>
      </c>
      <c r="G605" s="3" t="s">
        <v>12973</v>
      </c>
      <c r="H605" s="3" t="s">
        <v>9616</v>
      </c>
      <c r="I605" s="3">
        <v>0.36</v>
      </c>
      <c r="J605" s="6" t="s">
        <v>11990</v>
      </c>
      <c r="K605" s="4">
        <v>-0.1104073</v>
      </c>
      <c r="L605" s="4">
        <v>0.33170070000000001</v>
      </c>
      <c r="M605" s="4">
        <v>2.1478556379418601</v>
      </c>
      <c r="N605" s="4">
        <v>7.9665309999999998</v>
      </c>
      <c r="O605" s="3">
        <v>497266.26081428601</v>
      </c>
      <c r="P605" s="3">
        <v>11506.4333333333</v>
      </c>
      <c r="Q605" s="15" t="s">
        <v>9673</v>
      </c>
      <c r="R605" s="3" t="s">
        <v>9725</v>
      </c>
      <c r="S605" s="4">
        <f t="shared" si="27"/>
        <v>0.6770930642304176</v>
      </c>
      <c r="T605" s="3">
        <f t="shared" si="28"/>
        <v>0</v>
      </c>
      <c r="U605" s="3" t="str">
        <f t="shared" si="29"/>
        <v>FIGB</v>
      </c>
      <c r="V605" s="3"/>
    </row>
    <row r="606" spans="1:22" hidden="1">
      <c r="A606" s="3" t="s">
        <v>2669</v>
      </c>
      <c r="B606" s="3" t="s">
        <v>2669</v>
      </c>
      <c r="C606" s="3" t="s">
        <v>5687</v>
      </c>
      <c r="D606" s="3">
        <v>41.78</v>
      </c>
      <c r="E606" s="3">
        <v>41.795900000000003</v>
      </c>
      <c r="F606" s="3" t="s">
        <v>8089</v>
      </c>
      <c r="G606" s="3" t="s">
        <v>12974</v>
      </c>
      <c r="H606" s="3" t="s">
        <v>9616</v>
      </c>
      <c r="I606" s="3">
        <v>0.36</v>
      </c>
      <c r="J606" s="6" t="s">
        <v>11990</v>
      </c>
      <c r="K606" s="4">
        <v>-0.14420959999999999</v>
      </c>
      <c r="L606" s="4">
        <v>-0.29308309999999999</v>
      </c>
      <c r="M606" s="4">
        <v>1.0425648139630801</v>
      </c>
      <c r="N606" s="4">
        <v>8.6359189000000001</v>
      </c>
      <c r="O606" s="3">
        <v>186395.46781428601</v>
      </c>
      <c r="P606" s="3">
        <v>4141.6333333333296</v>
      </c>
      <c r="Q606" s="15" t="s">
        <v>9673</v>
      </c>
      <c r="R606" s="3" t="s">
        <v>10254</v>
      </c>
      <c r="S606" s="4">
        <f t="shared" si="27"/>
        <v>-3.8042008905184534E-2</v>
      </c>
      <c r="T606" s="3">
        <f t="shared" si="28"/>
        <v>0</v>
      </c>
      <c r="U606" s="3" t="str">
        <f t="shared" si="29"/>
        <v>FSEC</v>
      </c>
      <c r="V606" s="3"/>
    </row>
    <row r="607" spans="1:22" hidden="1">
      <c r="A607" s="3" t="s">
        <v>2673</v>
      </c>
      <c r="B607" s="3" t="s">
        <v>2673</v>
      </c>
      <c r="C607" s="3" t="s">
        <v>5691</v>
      </c>
      <c r="D607" s="3">
        <v>22.1096</v>
      </c>
      <c r="E607" s="3">
        <v>22.117599999999999</v>
      </c>
      <c r="F607" s="3" t="s">
        <v>8093</v>
      </c>
      <c r="G607" s="3" t="s">
        <v>12980</v>
      </c>
      <c r="H607" s="3" t="s">
        <v>9616</v>
      </c>
      <c r="I607" s="3">
        <v>0.39</v>
      </c>
      <c r="J607" s="6" t="s">
        <v>11990</v>
      </c>
      <c r="K607" s="4">
        <v>-6.3296400000000003E-2</v>
      </c>
      <c r="L607" s="4">
        <v>-0.28634080000000001</v>
      </c>
      <c r="M607" s="4">
        <v>2.27171282005592</v>
      </c>
      <c r="N607" s="4">
        <v>10.111369</v>
      </c>
      <c r="O607" s="3">
        <v>57420.534950000001</v>
      </c>
      <c r="P607" s="3">
        <v>3180.8333333333298</v>
      </c>
      <c r="Q607" s="15" t="s">
        <v>9673</v>
      </c>
      <c r="R607" s="3" t="s">
        <v>10362</v>
      </c>
      <c r="S607" s="4">
        <f t="shared" si="27"/>
        <v>-3.6170289724016709E-2</v>
      </c>
      <c r="T607" s="3">
        <f t="shared" si="28"/>
        <v>0</v>
      </c>
      <c r="U607" s="3" t="str">
        <f t="shared" si="29"/>
        <v>MINN</v>
      </c>
      <c r="V607" s="3"/>
    </row>
    <row r="608" spans="1:22" hidden="1">
      <c r="A608" s="3" t="s">
        <v>2676</v>
      </c>
      <c r="B608" s="3" t="s">
        <v>2676</v>
      </c>
      <c r="C608" s="3" t="s">
        <v>5694</v>
      </c>
      <c r="D608" s="3">
        <v>21.64</v>
      </c>
      <c r="E608" s="3">
        <v>21.609500000000001</v>
      </c>
      <c r="F608" s="3" t="s">
        <v>8096</v>
      </c>
      <c r="G608" s="3" t="s">
        <v>12983</v>
      </c>
      <c r="H608" s="3" t="s">
        <v>9616</v>
      </c>
      <c r="I608" s="3">
        <v>0.33</v>
      </c>
      <c r="J608" s="6" t="s">
        <v>11990</v>
      </c>
      <c r="K608" s="4">
        <v>3.6706599999999999E-2</v>
      </c>
      <c r="L608" s="4">
        <v>0.1929148</v>
      </c>
      <c r="M608" s="4">
        <v>5.6869127848903096</v>
      </c>
      <c r="N608" s="4">
        <v>11.045842199999999</v>
      </c>
      <c r="O608" s="3">
        <v>1094818.7618928601</v>
      </c>
      <c r="P608" s="3">
        <v>55982.7</v>
      </c>
      <c r="Q608" s="15" t="s">
        <v>9673</v>
      </c>
      <c r="R608" s="3" t="s">
        <v>10566</v>
      </c>
      <c r="S608" s="4">
        <f t="shared" si="27"/>
        <v>0.14114162752493103</v>
      </c>
      <c r="T608" s="3">
        <f t="shared" si="28"/>
        <v>0</v>
      </c>
      <c r="U608" s="3" t="str">
        <f t="shared" si="29"/>
        <v>HYMU</v>
      </c>
      <c r="V608" s="3"/>
    </row>
    <row r="609" spans="1:22" hidden="1">
      <c r="A609" s="3" t="s">
        <v>2677</v>
      </c>
      <c r="B609" s="3" t="s">
        <v>2677</v>
      </c>
      <c r="C609" s="3" t="s">
        <v>5695</v>
      </c>
      <c r="D609" s="3">
        <v>23.59</v>
      </c>
      <c r="E609" s="3">
        <v>23.536100000000001</v>
      </c>
      <c r="F609" s="3" t="s">
        <v>8097</v>
      </c>
      <c r="G609" s="3" t="s">
        <v>12984</v>
      </c>
      <c r="H609" s="3" t="s">
        <v>9616</v>
      </c>
      <c r="I609" s="3">
        <v>0.28999999999999998</v>
      </c>
      <c r="J609" s="6" t="s">
        <v>11990</v>
      </c>
      <c r="K609" s="4">
        <v>-2.9541499999999998E-2</v>
      </c>
      <c r="L609" s="4">
        <v>0.1898531</v>
      </c>
      <c r="M609" s="4">
        <v>4.5756514641283896</v>
      </c>
      <c r="N609" s="4">
        <v>6.5565110999999998</v>
      </c>
      <c r="O609" s="3">
        <v>85230.843007142903</v>
      </c>
      <c r="P609" s="3">
        <v>7741.7241379310299</v>
      </c>
      <c r="Q609" s="15" t="s">
        <v>9673</v>
      </c>
      <c r="R609" s="3" t="s">
        <v>10362</v>
      </c>
      <c r="S609" s="4">
        <f t="shared" si="27"/>
        <v>0.22900990393480114</v>
      </c>
      <c r="T609" s="3">
        <f t="shared" si="28"/>
        <v>0</v>
      </c>
      <c r="U609" s="3" t="str">
        <f t="shared" si="29"/>
        <v>INMU</v>
      </c>
      <c r="V609" s="3"/>
    </row>
    <row r="610" spans="1:22" hidden="1">
      <c r="A610" s="3" t="s">
        <v>2683</v>
      </c>
      <c r="B610" s="3" t="s">
        <v>2683</v>
      </c>
      <c r="C610" s="3" t="s">
        <v>5701</v>
      </c>
      <c r="D610" s="3">
        <v>21.89</v>
      </c>
      <c r="E610" s="3">
        <v>21.88</v>
      </c>
      <c r="F610" s="3" t="s">
        <v>8103</v>
      </c>
      <c r="G610" s="3" t="s">
        <v>12990</v>
      </c>
      <c r="H610" s="3" t="s">
        <v>9654</v>
      </c>
      <c r="I610" s="3">
        <v>1.25</v>
      </c>
      <c r="J610" s="6" t="s">
        <v>12991</v>
      </c>
      <c r="K610" s="4">
        <v>-0.13378789999999999</v>
      </c>
      <c r="L610" s="4">
        <v>-0.24614649999999999</v>
      </c>
      <c r="M610" s="4">
        <v>0.94112529707286396</v>
      </c>
      <c r="N610" s="4">
        <v>8.827413</v>
      </c>
      <c r="O610" s="3">
        <v>491765.102642857</v>
      </c>
      <c r="P610" s="3">
        <v>24833.633333333299</v>
      </c>
      <c r="Q610" s="15" t="s">
        <v>9673</v>
      </c>
      <c r="R610" s="3" t="s">
        <v>10369</v>
      </c>
      <c r="S610" s="4">
        <f t="shared" si="27"/>
        <v>4.5703839122493435E-2</v>
      </c>
      <c r="T610" s="3">
        <f t="shared" si="28"/>
        <v>0</v>
      </c>
      <c r="U610" s="3" t="str">
        <f t="shared" si="29"/>
        <v>MAMB</v>
      </c>
      <c r="V610" s="3"/>
    </row>
    <row r="611" spans="1:22" hidden="1">
      <c r="A611" s="3" t="s">
        <v>2692</v>
      </c>
      <c r="B611" s="3" t="s">
        <v>2692</v>
      </c>
      <c r="C611" s="3" t="s">
        <v>5710</v>
      </c>
      <c r="D611" s="3">
        <v>20.852699999999999</v>
      </c>
      <c r="E611" s="3">
        <v>20.793199999999999</v>
      </c>
      <c r="F611" s="3" t="s">
        <v>8112</v>
      </c>
      <c r="G611" s="3" t="s">
        <v>13004</v>
      </c>
      <c r="H611" s="3" t="s">
        <v>9616</v>
      </c>
      <c r="I611" s="3">
        <v>0.28999999999999998</v>
      </c>
      <c r="J611" s="6" t="s">
        <v>11990</v>
      </c>
      <c r="K611" s="4">
        <v>-2.91738E-2</v>
      </c>
      <c r="L611" s="4">
        <v>9.8255800000000004E-2</v>
      </c>
      <c r="M611" s="4">
        <v>3.2420509295431699</v>
      </c>
      <c r="N611" s="4">
        <v>10.1667054</v>
      </c>
      <c r="O611" s="3">
        <v>365929.81018571398</v>
      </c>
      <c r="P611" s="3">
        <v>12332.833333333299</v>
      </c>
      <c r="Q611" s="15" t="s">
        <v>9673</v>
      </c>
      <c r="R611" s="3" t="s">
        <v>9674</v>
      </c>
      <c r="S611" s="4">
        <f t="shared" si="27"/>
        <v>0.28615124175211071</v>
      </c>
      <c r="T611" s="3">
        <f t="shared" si="28"/>
        <v>0</v>
      </c>
      <c r="U611" s="3" t="str">
        <f t="shared" si="29"/>
        <v>JHCB</v>
      </c>
      <c r="V611" s="3"/>
    </row>
    <row r="612" spans="1:22" hidden="1">
      <c r="A612" s="3" t="s">
        <v>2707</v>
      </c>
      <c r="B612" s="3" t="s">
        <v>2707</v>
      </c>
      <c r="C612" s="3" t="s">
        <v>5725</v>
      </c>
      <c r="D612" s="3">
        <v>49.26</v>
      </c>
      <c r="E612" s="3">
        <v>49.26</v>
      </c>
      <c r="F612" s="3" t="s">
        <v>8127</v>
      </c>
      <c r="G612" s="3" t="s">
        <v>13019</v>
      </c>
      <c r="H612" s="3" t="s">
        <v>9616</v>
      </c>
      <c r="I612" s="3">
        <v>0.1</v>
      </c>
      <c r="J612" s="6" t="s">
        <v>13020</v>
      </c>
      <c r="K612" s="4">
        <v>2.9812999999999999E-2</v>
      </c>
      <c r="L612" s="4">
        <v>0.20045479999999999</v>
      </c>
      <c r="M612" s="4">
        <v>4.95117795855744</v>
      </c>
      <c r="N612" s="4">
        <v>0.80810530000000003</v>
      </c>
      <c r="O612" s="3">
        <v>66051008.708214298</v>
      </c>
      <c r="P612" s="3">
        <v>1283055.6000000001</v>
      </c>
      <c r="Q612" s="15" t="s">
        <v>9673</v>
      </c>
      <c r="R612" s="3" t="s">
        <v>10270</v>
      </c>
      <c r="S612" s="4">
        <f t="shared" si="27"/>
        <v>0</v>
      </c>
      <c r="T612" s="3">
        <f t="shared" si="28"/>
        <v>0</v>
      </c>
      <c r="U612" s="3" t="str">
        <f t="shared" si="29"/>
        <v>VUSB</v>
      </c>
      <c r="V612" s="3"/>
    </row>
    <row r="613" spans="1:22" hidden="1">
      <c r="A613" s="3" t="s">
        <v>2708</v>
      </c>
      <c r="B613" s="3" t="s">
        <v>2708</v>
      </c>
      <c r="C613" s="3" t="s">
        <v>5726</v>
      </c>
      <c r="D613" s="3">
        <v>23.64</v>
      </c>
      <c r="E613" s="3">
        <v>23.5746</v>
      </c>
      <c r="F613" s="3" t="s">
        <v>8128</v>
      </c>
      <c r="G613" s="3" t="s">
        <v>13021</v>
      </c>
      <c r="H613" s="3" t="s">
        <v>9710</v>
      </c>
      <c r="I613" s="3">
        <v>0.24</v>
      </c>
      <c r="J613" s="6" t="s">
        <v>9624</v>
      </c>
      <c r="K613" s="4">
        <v>-8.4437999999999996E-3</v>
      </c>
      <c r="L613" s="4">
        <v>-0.36595569999999999</v>
      </c>
      <c r="M613" s="4">
        <v>4.9186020152748497</v>
      </c>
      <c r="N613" s="4">
        <v>8.6789804000000004</v>
      </c>
      <c r="O613" s="3">
        <v>148189.13805714299</v>
      </c>
      <c r="P613" s="3">
        <v>4253</v>
      </c>
      <c r="Q613" s="15" t="s">
        <v>9673</v>
      </c>
      <c r="R613" s="3" t="s">
        <v>10381</v>
      </c>
      <c r="S613" s="4">
        <f t="shared" si="27"/>
        <v>0.27741722022855253</v>
      </c>
      <c r="T613" s="3">
        <f t="shared" si="28"/>
        <v>0</v>
      </c>
      <c r="U613" s="3" t="str">
        <f t="shared" si="29"/>
        <v>EMHC</v>
      </c>
      <c r="V613" s="3"/>
    </row>
    <row r="614" spans="1:22" hidden="1">
      <c r="A614" s="3" t="s">
        <v>2713</v>
      </c>
      <c r="B614" s="3" t="s">
        <v>2713</v>
      </c>
      <c r="C614" s="3" t="s">
        <v>5731</v>
      </c>
      <c r="D614" s="3">
        <v>41.388599999999997</v>
      </c>
      <c r="E614" s="3">
        <v>41.323999999999998</v>
      </c>
      <c r="F614" s="3" t="s">
        <v>8133</v>
      </c>
      <c r="G614" s="3" t="s">
        <v>13028</v>
      </c>
      <c r="H614" s="3" t="s">
        <v>9616</v>
      </c>
      <c r="I614" s="3">
        <v>0.19</v>
      </c>
      <c r="J614" s="6" t="s">
        <v>11990</v>
      </c>
      <c r="K614" s="4">
        <v>-0.116761</v>
      </c>
      <c r="L614" s="4">
        <v>0.25401600000000002</v>
      </c>
      <c r="M614" s="4">
        <v>2.04056941938495</v>
      </c>
      <c r="N614" s="4">
        <v>7.9042545999999998</v>
      </c>
      <c r="O614" s="3">
        <v>28390.862628571402</v>
      </c>
      <c r="P614" s="3">
        <v>541.555555555556</v>
      </c>
      <c r="Q614" s="15" t="s">
        <v>9673</v>
      </c>
      <c r="R614" s="3" t="s">
        <v>9725</v>
      </c>
      <c r="S614" s="4">
        <f t="shared" si="27"/>
        <v>0.15632562191462265</v>
      </c>
      <c r="T614" s="3">
        <f t="shared" si="28"/>
        <v>0</v>
      </c>
      <c r="U614" s="3" t="str">
        <f t="shared" si="29"/>
        <v>PAB</v>
      </c>
      <c r="V614" s="3"/>
    </row>
    <row r="615" spans="1:22" hidden="1">
      <c r="A615" s="3" t="s">
        <v>2726</v>
      </c>
      <c r="B615" s="3" t="s">
        <v>2726</v>
      </c>
      <c r="C615" s="3" t="s">
        <v>5744</v>
      </c>
      <c r="D615" s="3">
        <v>18.494</v>
      </c>
      <c r="E615" s="3">
        <v>18.500800000000002</v>
      </c>
      <c r="F615" s="3" t="s">
        <v>8146</v>
      </c>
      <c r="G615" s="3" t="s">
        <v>13041</v>
      </c>
      <c r="H615" s="3" t="s">
        <v>9616</v>
      </c>
      <c r="I615" s="3">
        <v>0.5</v>
      </c>
      <c r="J615" s="6" t="s">
        <v>13042</v>
      </c>
      <c r="K615" s="4">
        <v>3.8584E-2</v>
      </c>
      <c r="L615" s="4">
        <v>9.2766899999999999E-2</v>
      </c>
      <c r="M615" s="4">
        <v>13.3900973180058</v>
      </c>
      <c r="N615" s="4">
        <v>23.9768632</v>
      </c>
      <c r="O615" s="3">
        <v>84903.571642857103</v>
      </c>
      <c r="P615" s="3">
        <v>4204.7</v>
      </c>
      <c r="Q615" s="15" t="s">
        <v>9673</v>
      </c>
      <c r="R615" s="3" t="s">
        <v>9948</v>
      </c>
      <c r="S615" s="4">
        <f t="shared" si="27"/>
        <v>-3.6755167344125199E-2</v>
      </c>
      <c r="T615" s="3">
        <f t="shared" si="28"/>
        <v>0</v>
      </c>
      <c r="U615" s="3" t="str">
        <f t="shared" si="29"/>
        <v>HYIN</v>
      </c>
      <c r="V615" s="3"/>
    </row>
    <row r="616" spans="1:22" hidden="1">
      <c r="A616" s="3" t="s">
        <v>2728</v>
      </c>
      <c r="B616" s="3" t="s">
        <v>2728</v>
      </c>
      <c r="C616" s="3" t="s">
        <v>5746</v>
      </c>
      <c r="D616" s="3">
        <v>81.37</v>
      </c>
      <c r="E616" s="3">
        <v>82.59</v>
      </c>
      <c r="F616" s="3" t="s">
        <v>8148</v>
      </c>
      <c r="G616" s="3" t="s">
        <v>13044</v>
      </c>
      <c r="H616" s="3" t="s">
        <v>9616</v>
      </c>
      <c r="I616" s="3">
        <v>0.5</v>
      </c>
      <c r="J616" s="6" t="s">
        <v>11990</v>
      </c>
      <c r="K616" s="4">
        <v>0.14966070000000001</v>
      </c>
      <c r="L616" s="4">
        <v>0.1633752</v>
      </c>
      <c r="M616" s="4">
        <v>23.566579410254299</v>
      </c>
      <c r="N616" s="4">
        <v>41.625032300000001</v>
      </c>
      <c r="O616" s="3">
        <v>9093038.3142857105</v>
      </c>
      <c r="P616" s="3">
        <v>111359.96666666699</v>
      </c>
      <c r="Q616" s="15" t="s">
        <v>9673</v>
      </c>
      <c r="R616" s="3" t="s">
        <v>9738</v>
      </c>
      <c r="S616" s="4">
        <f t="shared" si="27"/>
        <v>-1.4771764136093943</v>
      </c>
      <c r="T616" s="3">
        <f t="shared" si="28"/>
        <v>0</v>
      </c>
      <c r="U616" s="3" t="str">
        <f t="shared" si="29"/>
        <v>PFIX</v>
      </c>
      <c r="V616" s="3"/>
    </row>
    <row r="617" spans="1:22" hidden="1">
      <c r="A617" s="3" t="s">
        <v>2732</v>
      </c>
      <c r="B617" s="3" t="s">
        <v>2732</v>
      </c>
      <c r="C617" s="3" t="s">
        <v>5750</v>
      </c>
      <c r="D617" s="3">
        <v>26.740200000000002</v>
      </c>
      <c r="E617" s="3">
        <v>26.75</v>
      </c>
      <c r="F617" s="3" t="s">
        <v>8152</v>
      </c>
      <c r="G617" s="3" t="s">
        <v>13048</v>
      </c>
      <c r="H617" s="3" t="s">
        <v>9616</v>
      </c>
      <c r="I617" s="3">
        <v>0.5</v>
      </c>
      <c r="J617" s="6" t="s">
        <v>11990</v>
      </c>
      <c r="K617" s="4">
        <v>-1.7629100000000002E-2</v>
      </c>
      <c r="L617" s="4">
        <v>0.1157865</v>
      </c>
      <c r="M617" s="4">
        <v>4.1370967506158003</v>
      </c>
      <c r="N617" s="4">
        <v>8.6021859999999997</v>
      </c>
      <c r="O617" s="3">
        <v>32881.216821428599</v>
      </c>
      <c r="P617" s="3">
        <v>2729.5714285714298</v>
      </c>
      <c r="Q617" s="15" t="s">
        <v>9673</v>
      </c>
      <c r="R617" s="3" t="s">
        <v>10362</v>
      </c>
      <c r="S617" s="4">
        <f t="shared" si="27"/>
        <v>-3.6635514018685894E-2</v>
      </c>
      <c r="T617" s="3">
        <f t="shared" si="28"/>
        <v>0</v>
      </c>
      <c r="U617" s="3" t="str">
        <f t="shared" si="29"/>
        <v>FMNY</v>
      </c>
      <c r="V617" s="3"/>
    </row>
    <row r="618" spans="1:22" hidden="1">
      <c r="A618" s="3" t="s">
        <v>2739</v>
      </c>
      <c r="B618" s="3" t="s">
        <v>2739</v>
      </c>
      <c r="C618" s="3" t="s">
        <v>5755</v>
      </c>
      <c r="D618" s="3">
        <v>84.455299999999994</v>
      </c>
      <c r="E618" s="3">
        <v>84.172600000000003</v>
      </c>
      <c r="F618" s="3" t="s">
        <v>8157</v>
      </c>
      <c r="G618" s="3" t="s">
        <v>13057</v>
      </c>
      <c r="H618" s="3" t="s">
        <v>9616</v>
      </c>
      <c r="I618" s="3">
        <v>0.15</v>
      </c>
      <c r="J618" s="6" t="s">
        <v>13058</v>
      </c>
      <c r="K618" s="4">
        <v>-1.8388100000000001E-2</v>
      </c>
      <c r="L618" s="4">
        <v>0.34770250000000003</v>
      </c>
      <c r="M618" s="4">
        <v>3.96147431111986</v>
      </c>
      <c r="N618" s="4">
        <v>9.5730251000000006</v>
      </c>
      <c r="O618" s="3">
        <v>307766.05118571402</v>
      </c>
      <c r="P618" s="3">
        <v>3560.2</v>
      </c>
      <c r="Q618" s="15" t="s">
        <v>9673</v>
      </c>
      <c r="R618" s="3" t="s">
        <v>9674</v>
      </c>
      <c r="S618" s="4">
        <f t="shared" si="27"/>
        <v>0.33585751182687867</v>
      </c>
      <c r="T618" s="3">
        <f t="shared" si="28"/>
        <v>0</v>
      </c>
      <c r="U618" s="3" t="str">
        <f t="shared" si="29"/>
        <v>LQDB</v>
      </c>
      <c r="V618" s="3"/>
    </row>
    <row r="619" spans="1:22" hidden="1">
      <c r="A619" s="3" t="s">
        <v>2765</v>
      </c>
      <c r="B619" s="3" t="s">
        <v>2765</v>
      </c>
      <c r="C619" s="3" t="s">
        <v>5780</v>
      </c>
      <c r="D619" s="3">
        <v>20.414999999999999</v>
      </c>
      <c r="E619" s="3">
        <v>20.363600000000002</v>
      </c>
      <c r="F619" s="3" t="s">
        <v>8182</v>
      </c>
      <c r="G619" s="3" t="s">
        <v>13086</v>
      </c>
      <c r="H619" s="3" t="s">
        <v>9616</v>
      </c>
      <c r="I619" s="3">
        <v>0.59</v>
      </c>
      <c r="J619" s="6" t="s">
        <v>11990</v>
      </c>
      <c r="K619" s="4">
        <v>3.1195299999999999E-2</v>
      </c>
      <c r="L619" s="4">
        <v>0.15492339999999999</v>
      </c>
      <c r="M619" s="4">
        <v>6.9517271471166504</v>
      </c>
      <c r="N619" s="4">
        <v>12.146084800000001</v>
      </c>
      <c r="O619" s="3">
        <v>132560.977321429</v>
      </c>
      <c r="P619" s="3">
        <v>6374.5</v>
      </c>
      <c r="Q619" s="15" t="s">
        <v>9673</v>
      </c>
      <c r="R619" s="3" t="s">
        <v>11113</v>
      </c>
      <c r="S619" s="4">
        <f t="shared" si="27"/>
        <v>0.252411165019925</v>
      </c>
      <c r="T619" s="3">
        <f t="shared" si="28"/>
        <v>0</v>
      </c>
      <c r="U619" s="3" t="str">
        <f t="shared" si="29"/>
        <v>FPFD</v>
      </c>
      <c r="V619" s="3"/>
    </row>
    <row r="620" spans="1:22" hidden="1">
      <c r="A620" s="3" t="s">
        <v>2776</v>
      </c>
      <c r="B620" s="3" t="s">
        <v>2776</v>
      </c>
      <c r="C620" s="3" t="s">
        <v>5788</v>
      </c>
      <c r="D620" s="3">
        <v>20.14</v>
      </c>
      <c r="E620" s="3">
        <v>20.092700000000001</v>
      </c>
      <c r="F620" s="3" t="s">
        <v>8191</v>
      </c>
      <c r="G620" s="3" t="s">
        <v>13097</v>
      </c>
      <c r="H620" s="3" t="s">
        <v>9616</v>
      </c>
      <c r="I620" s="3">
        <v>0.1</v>
      </c>
      <c r="J620" s="6" t="s">
        <v>9624</v>
      </c>
      <c r="K620" s="4">
        <v>-3.8929999999999999E-2</v>
      </c>
      <c r="L620" s="4">
        <v>4.6086299999999997E-2</v>
      </c>
      <c r="M620" s="4">
        <v>3.4240046792772798</v>
      </c>
      <c r="N620" s="4">
        <v>10.113742999999999</v>
      </c>
      <c r="O620" s="3">
        <v>5118521.8785714302</v>
      </c>
      <c r="P620" s="3">
        <v>322758.8</v>
      </c>
      <c r="Q620" s="15" t="s">
        <v>9673</v>
      </c>
      <c r="R620" s="3" t="s">
        <v>9674</v>
      </c>
      <c r="S620" s="4">
        <f t="shared" si="27"/>
        <v>0.23540887984193215</v>
      </c>
      <c r="T620" s="3">
        <f t="shared" si="28"/>
        <v>0</v>
      </c>
      <c r="U620" s="3" t="str">
        <f t="shared" si="29"/>
        <v>IBDW</v>
      </c>
      <c r="V620" s="3"/>
    </row>
    <row r="621" spans="1:22" hidden="1">
      <c r="A621" s="3" t="s">
        <v>2778</v>
      </c>
      <c r="B621" s="3" t="s">
        <v>2778</v>
      </c>
      <c r="C621" s="3" t="s">
        <v>5790</v>
      </c>
      <c r="D621" s="3">
        <v>20.58</v>
      </c>
      <c r="E621" s="3">
        <v>20.534700000000001</v>
      </c>
      <c r="F621" s="3" t="s">
        <v>8193</v>
      </c>
      <c r="G621" s="3" t="s">
        <v>13100</v>
      </c>
      <c r="H621" s="3" t="s">
        <v>9616</v>
      </c>
      <c r="I621" s="3">
        <v>0.39</v>
      </c>
      <c r="J621" s="6" t="s">
        <v>9724</v>
      </c>
      <c r="K621" s="4">
        <v>-9.1595599999999999E-2</v>
      </c>
      <c r="L621" s="4">
        <v>9.0316900000000006E-2</v>
      </c>
      <c r="M621" s="4">
        <v>2.3919886503058301</v>
      </c>
      <c r="N621" s="4">
        <v>8.1961814000000004</v>
      </c>
      <c r="O621" s="3">
        <v>94459.3369285714</v>
      </c>
      <c r="P621" s="3">
        <v>46256.888888888898</v>
      </c>
      <c r="Q621" s="15" t="s">
        <v>9673</v>
      </c>
      <c r="R621" s="3" t="s">
        <v>9725</v>
      </c>
      <c r="S621" s="4">
        <f t="shared" si="27"/>
        <v>0.22060220017822246</v>
      </c>
      <c r="T621" s="3">
        <f t="shared" si="28"/>
        <v>1</v>
      </c>
      <c r="U621" s="3" t="str">
        <f t="shared" si="29"/>
        <v>ESGB</v>
      </c>
      <c r="V621" s="3"/>
    </row>
    <row r="622" spans="1:22" hidden="1">
      <c r="A622" s="3" t="s">
        <v>2779</v>
      </c>
      <c r="B622" s="3" t="s">
        <v>2779</v>
      </c>
      <c r="C622" s="3" t="s">
        <v>5791</v>
      </c>
      <c r="D622" s="3">
        <v>22.475000000000001</v>
      </c>
      <c r="E622" s="3">
        <v>22.47</v>
      </c>
      <c r="F622" s="3" t="s">
        <v>8194</v>
      </c>
      <c r="G622" s="3" t="s">
        <v>13101</v>
      </c>
      <c r="H622" s="3" t="s">
        <v>9616</v>
      </c>
      <c r="I622" s="3">
        <v>0.75</v>
      </c>
      <c r="J622" s="6" t="s">
        <v>9724</v>
      </c>
      <c r="K622" s="4">
        <v>-6.4632300000000004E-2</v>
      </c>
      <c r="L622" s="4">
        <v>0.30901380000000001</v>
      </c>
      <c r="M622" s="4">
        <v>2.9598226182359699</v>
      </c>
      <c r="N622" s="4">
        <v>5.4948696999999997</v>
      </c>
      <c r="O622" s="3">
        <v>217102.78032857101</v>
      </c>
      <c r="P622" s="3">
        <v>30334.333333333299</v>
      </c>
      <c r="Q622" s="15" t="s">
        <v>9673</v>
      </c>
      <c r="R622" s="3" t="s">
        <v>10571</v>
      </c>
      <c r="S622" s="4">
        <f t="shared" si="27"/>
        <v>2.2251891410781301E-2</v>
      </c>
      <c r="T622" s="3">
        <f t="shared" si="28"/>
        <v>0</v>
      </c>
      <c r="U622" s="3" t="str">
        <f t="shared" si="29"/>
        <v>DYLD</v>
      </c>
      <c r="V622" s="3"/>
    </row>
    <row r="623" spans="1:22" hidden="1">
      <c r="A623" s="3" t="s">
        <v>2794</v>
      </c>
      <c r="B623" s="3" t="s">
        <v>2794</v>
      </c>
      <c r="C623" s="3" t="s">
        <v>5806</v>
      </c>
      <c r="D623" s="3">
        <v>37.255000000000003</v>
      </c>
      <c r="E623" s="3">
        <v>37.224800000000002</v>
      </c>
      <c r="F623" s="3" t="s">
        <v>8209</v>
      </c>
      <c r="G623" s="3" t="s">
        <v>13117</v>
      </c>
      <c r="H623" s="3" t="s">
        <v>9710</v>
      </c>
      <c r="I623" s="3">
        <v>0.43</v>
      </c>
      <c r="J623" s="6" t="s">
        <v>11990</v>
      </c>
      <c r="K623" s="4">
        <v>-4.3997399999999999E-2</v>
      </c>
      <c r="L623" s="4">
        <v>-0.45658219999999999</v>
      </c>
      <c r="M623" s="4">
        <v>3.5004930229381102</v>
      </c>
      <c r="N623" s="4">
        <v>9.1280052999999999</v>
      </c>
      <c r="O623" s="3">
        <v>8365.0635785714294</v>
      </c>
      <c r="P623" s="3">
        <v>288.758620689655</v>
      </c>
      <c r="Q623" s="15" t="s">
        <v>9673</v>
      </c>
      <c r="R623" s="3" t="s">
        <v>10381</v>
      </c>
      <c r="S623" s="4">
        <f t="shared" si="27"/>
        <v>8.1128709892331646E-2</v>
      </c>
      <c r="T623" s="3">
        <f t="shared" si="28"/>
        <v>0</v>
      </c>
      <c r="U623" s="3" t="str">
        <f t="shared" si="29"/>
        <v>AEMB</v>
      </c>
      <c r="V623" s="3"/>
    </row>
    <row r="624" spans="1:22" hidden="1">
      <c r="A624" s="3" t="s">
        <v>2796</v>
      </c>
      <c r="B624" s="3" t="s">
        <v>2796</v>
      </c>
      <c r="C624" s="3" t="s">
        <v>5808</v>
      </c>
      <c r="D624" s="3">
        <v>42.68</v>
      </c>
      <c r="E624" s="3">
        <v>42.549300000000002</v>
      </c>
      <c r="F624" s="3" t="s">
        <v>8211</v>
      </c>
      <c r="G624" s="3" t="s">
        <v>13119</v>
      </c>
      <c r="H624" s="3" t="s">
        <v>9654</v>
      </c>
      <c r="I624" s="3">
        <v>0.35</v>
      </c>
      <c r="J624" s="6" t="s">
        <v>11990</v>
      </c>
      <c r="K624" s="4">
        <v>-4.1902000000000002E-2</v>
      </c>
      <c r="L624" s="4">
        <v>0.42058060000000003</v>
      </c>
      <c r="M624" s="4">
        <v>4.2122414767644702</v>
      </c>
      <c r="N624" s="4">
        <v>6.1258413999999997</v>
      </c>
      <c r="O624" s="3">
        <v>1326960.3575214299</v>
      </c>
      <c r="P624" s="3">
        <v>30313.433333333302</v>
      </c>
      <c r="Q624" s="15" t="s">
        <v>9673</v>
      </c>
      <c r="R624" s="3" t="s">
        <v>10369</v>
      </c>
      <c r="S624" s="4">
        <f t="shared" si="27"/>
        <v>0.30717309097916384</v>
      </c>
      <c r="T624" s="3">
        <f t="shared" si="28"/>
        <v>0</v>
      </c>
      <c r="U624" s="3" t="str">
        <f t="shared" si="29"/>
        <v>MUSI</v>
      </c>
      <c r="V624" s="3"/>
    </row>
    <row r="625" spans="1:22" hidden="1">
      <c r="A625" s="3" t="s">
        <v>2801</v>
      </c>
      <c r="B625" s="3" t="s">
        <v>2801</v>
      </c>
      <c r="C625" s="3" t="s">
        <v>5811</v>
      </c>
      <c r="D625" s="3">
        <v>21.92</v>
      </c>
      <c r="E625" s="3">
        <v>21.803699999999999</v>
      </c>
      <c r="F625" s="3" t="s">
        <v>8214</v>
      </c>
      <c r="G625" s="3" t="s">
        <v>13124</v>
      </c>
      <c r="H625" s="3" t="s">
        <v>9616</v>
      </c>
      <c r="I625" s="3">
        <v>0.35</v>
      </c>
      <c r="J625" s="6" t="s">
        <v>9624</v>
      </c>
      <c r="K625" s="4">
        <v>0.1191622</v>
      </c>
      <c r="L625" s="4">
        <v>-0.37573980000000001</v>
      </c>
      <c r="M625" s="4">
        <v>7.0235691783717904</v>
      </c>
      <c r="N625" s="4">
        <v>6.1591367999999997</v>
      </c>
      <c r="O625" s="3">
        <v>712313.28107142902</v>
      </c>
      <c r="P625" s="3">
        <v>29322.766666666699</v>
      </c>
      <c r="Q625" s="15" t="s">
        <v>9673</v>
      </c>
      <c r="R625" s="3" t="s">
        <v>10273</v>
      </c>
      <c r="S625" s="4">
        <f t="shared" si="27"/>
        <v>0.53339570806790826</v>
      </c>
      <c r="T625" s="3">
        <f t="shared" si="28"/>
        <v>0</v>
      </c>
      <c r="U625" s="3" t="str">
        <f t="shared" si="29"/>
        <v>IBHG</v>
      </c>
      <c r="V625" s="3"/>
    </row>
    <row r="626" spans="1:22" hidden="1">
      <c r="A626" s="3" t="s">
        <v>2819</v>
      </c>
      <c r="B626" s="3" t="s">
        <v>2819</v>
      </c>
      <c r="C626" s="3" t="s">
        <v>5829</v>
      </c>
      <c r="D626" s="3">
        <v>16.864999999999998</v>
      </c>
      <c r="E626" s="3">
        <v>16.850000000000001</v>
      </c>
      <c r="F626" s="3" t="s">
        <v>8232</v>
      </c>
      <c r="G626" s="3" t="s">
        <v>13146</v>
      </c>
      <c r="H626" s="3" t="s">
        <v>9616</v>
      </c>
      <c r="I626" s="3">
        <v>0.3</v>
      </c>
      <c r="J626" s="6" t="s">
        <v>11990</v>
      </c>
      <c r="K626" s="4">
        <v>-0.18671199999999999</v>
      </c>
      <c r="L626" s="4">
        <v>-0.37329250000000003</v>
      </c>
      <c r="M626" s="4">
        <v>0.246105178755118</v>
      </c>
      <c r="N626" s="4">
        <v>8.2679334999999998</v>
      </c>
      <c r="O626" s="3">
        <v>91528.134414285698</v>
      </c>
      <c r="P626" s="3">
        <v>6465.4666666666699</v>
      </c>
      <c r="Q626" s="15" t="s">
        <v>9673</v>
      </c>
      <c r="R626" s="3" t="s">
        <v>10254</v>
      </c>
      <c r="S626" s="4">
        <f t="shared" si="27"/>
        <v>8.9020771513335401E-2</v>
      </c>
      <c r="T626" s="3">
        <f t="shared" si="28"/>
        <v>0</v>
      </c>
      <c r="U626" s="3" t="str">
        <f t="shared" si="29"/>
        <v>OWNS</v>
      </c>
      <c r="V626" s="3"/>
    </row>
    <row r="627" spans="1:22" hidden="1">
      <c r="A627" s="3" t="s">
        <v>2830</v>
      </c>
      <c r="B627" s="3" t="s">
        <v>2830</v>
      </c>
      <c r="C627" s="3" t="s">
        <v>5840</v>
      </c>
      <c r="D627" s="3">
        <v>49.295000000000002</v>
      </c>
      <c r="E627" s="3">
        <v>49.277000000000001</v>
      </c>
      <c r="F627" s="3" t="s">
        <v>8243</v>
      </c>
      <c r="G627" s="3" t="s">
        <v>13160</v>
      </c>
      <c r="H627" s="3" t="s">
        <v>9616</v>
      </c>
      <c r="I627" s="3">
        <v>0.12</v>
      </c>
      <c r="J627" s="6" t="s">
        <v>11990</v>
      </c>
      <c r="K627" s="4">
        <v>0.17880789999999999</v>
      </c>
      <c r="L627" s="4">
        <v>0.19403609999999999</v>
      </c>
      <c r="M627" s="4">
        <v>5.4281506003367896</v>
      </c>
      <c r="N627" s="4">
        <v>0.6354727</v>
      </c>
      <c r="O627" s="3">
        <v>24065.9725</v>
      </c>
      <c r="P627" s="3">
        <v>1511.9666666666701</v>
      </c>
      <c r="Q627" s="15" t="s">
        <v>9673</v>
      </c>
      <c r="R627" s="3" t="s">
        <v>10270</v>
      </c>
      <c r="S627" s="4">
        <f t="shared" si="27"/>
        <v>3.6528197739311812E-2</v>
      </c>
      <c r="T627" s="3">
        <f t="shared" si="28"/>
        <v>0</v>
      </c>
      <c r="U627" s="3" t="str">
        <f t="shared" si="29"/>
        <v>BKUI</v>
      </c>
      <c r="V627" s="3"/>
    </row>
    <row r="628" spans="1:22" hidden="1">
      <c r="A628" s="3" t="s">
        <v>2831</v>
      </c>
      <c r="B628" s="3" t="s">
        <v>2831</v>
      </c>
      <c r="C628" s="3" t="s">
        <v>5841</v>
      </c>
      <c r="D628" s="3">
        <v>21.38</v>
      </c>
      <c r="E628" s="3">
        <v>21.317399999999999</v>
      </c>
      <c r="F628" s="3" t="s">
        <v>8244</v>
      </c>
      <c r="G628" s="3" t="s">
        <v>13161</v>
      </c>
      <c r="H628" s="3" t="s">
        <v>9616</v>
      </c>
      <c r="I628" s="3">
        <v>0.39</v>
      </c>
      <c r="J628" s="6" t="s">
        <v>10253</v>
      </c>
      <c r="K628" s="4">
        <v>-5.9142300000000002E-2</v>
      </c>
      <c r="L628" s="4">
        <v>-8.00313E-2</v>
      </c>
      <c r="M628" s="4">
        <v>3.4363445202215201</v>
      </c>
      <c r="N628" s="4">
        <v>7.4618827000000003</v>
      </c>
      <c r="O628" s="3">
        <v>843484.47958571406</v>
      </c>
      <c r="P628" s="3">
        <v>27346.400000000001</v>
      </c>
      <c r="Q628" s="15" t="s">
        <v>9673</v>
      </c>
      <c r="R628" s="3" t="s">
        <v>10254</v>
      </c>
      <c r="S628" s="4">
        <f t="shared" si="27"/>
        <v>0.29365682494112683</v>
      </c>
      <c r="T628" s="3">
        <f t="shared" si="28"/>
        <v>0</v>
      </c>
      <c r="U628" s="3" t="str">
        <f t="shared" si="29"/>
        <v>JHMB</v>
      </c>
      <c r="V628" s="3"/>
    </row>
    <row r="629" spans="1:22" hidden="1">
      <c r="A629" s="3" t="s">
        <v>2841</v>
      </c>
      <c r="B629" s="3" t="s">
        <v>2841</v>
      </c>
      <c r="C629" s="3" t="s">
        <v>5851</v>
      </c>
      <c r="D629" s="3">
        <v>20.04</v>
      </c>
      <c r="E629" s="3">
        <v>20.035</v>
      </c>
      <c r="F629" s="3" t="s">
        <v>8254</v>
      </c>
      <c r="G629" s="3" t="s">
        <v>13177</v>
      </c>
      <c r="H629" s="3" t="s">
        <v>9616</v>
      </c>
      <c r="I629" s="3">
        <v>7.0000000000000007E-2</v>
      </c>
      <c r="J629" s="6" t="s">
        <v>13178</v>
      </c>
      <c r="K629" s="4">
        <v>-0.20147889999999999</v>
      </c>
      <c r="L629" s="4">
        <v>0.1818748</v>
      </c>
      <c r="M629" s="4">
        <v>-1.1625413859313001</v>
      </c>
      <c r="N629" s="4">
        <v>9.0272018000000003</v>
      </c>
      <c r="O629" s="3">
        <v>678478.04803571396</v>
      </c>
      <c r="P629" s="3">
        <v>71677.100000000006</v>
      </c>
      <c r="Q629" s="15" t="s">
        <v>9673</v>
      </c>
      <c r="R629" s="3" t="s">
        <v>9679</v>
      </c>
      <c r="S629" s="4">
        <f t="shared" si="27"/>
        <v>2.4956326428744725E-2</v>
      </c>
      <c r="T629" s="3">
        <f t="shared" si="28"/>
        <v>0</v>
      </c>
      <c r="U629" s="3" t="str">
        <f t="shared" si="29"/>
        <v>IBTL</v>
      </c>
      <c r="V629" s="3"/>
    </row>
    <row r="630" spans="1:22" hidden="1">
      <c r="A630" s="3" t="s">
        <v>2843</v>
      </c>
      <c r="B630" s="3" t="s">
        <v>2843</v>
      </c>
      <c r="C630" s="3" t="s">
        <v>5853</v>
      </c>
      <c r="D630" s="3">
        <v>44.73</v>
      </c>
      <c r="E630" s="3">
        <v>44.822699999999998</v>
      </c>
      <c r="F630" s="3" t="s">
        <v>8256</v>
      </c>
      <c r="G630" s="3" t="s">
        <v>13180</v>
      </c>
      <c r="H630" s="3" t="s">
        <v>9616</v>
      </c>
      <c r="I630" s="3">
        <v>0.39</v>
      </c>
      <c r="J630" s="6" t="s">
        <v>12049</v>
      </c>
      <c r="K630" s="4">
        <v>3.0068399999999999E-2</v>
      </c>
      <c r="L630" s="4">
        <v>0.2546737</v>
      </c>
      <c r="M630" s="4">
        <v>5.1413164834785503</v>
      </c>
      <c r="N630" s="4">
        <v>8.4054143999999997</v>
      </c>
      <c r="O630" s="3">
        <v>1527905.1256214301</v>
      </c>
      <c r="P630" s="3">
        <v>24702.4666666667</v>
      </c>
      <c r="Q630" s="15" t="s">
        <v>9673</v>
      </c>
      <c r="R630" s="3" t="s">
        <v>10362</v>
      </c>
      <c r="S630" s="4">
        <f t="shared" si="27"/>
        <v>-0.20681485051101492</v>
      </c>
      <c r="T630" s="3">
        <f t="shared" si="28"/>
        <v>0</v>
      </c>
      <c r="U630" s="3" t="str">
        <f t="shared" si="29"/>
        <v>MINO</v>
      </c>
      <c r="V630" s="3"/>
    </row>
    <row r="631" spans="1:22" hidden="1">
      <c r="A631" s="3" t="s">
        <v>2848</v>
      </c>
      <c r="B631" s="3" t="s">
        <v>2848</v>
      </c>
      <c r="C631" s="3" t="s">
        <v>5858</v>
      </c>
      <c r="D631" s="3">
        <v>40.747799999999998</v>
      </c>
      <c r="E631" s="3">
        <v>40.729999999999997</v>
      </c>
      <c r="F631" s="3" t="s">
        <v>8260</v>
      </c>
      <c r="G631" s="3" t="s">
        <v>13186</v>
      </c>
      <c r="H631" s="3" t="s">
        <v>9616</v>
      </c>
      <c r="I631" s="3">
        <v>0.35</v>
      </c>
      <c r="J631" s="6" t="s">
        <v>10898</v>
      </c>
      <c r="K631" s="4">
        <v>-5.6716299999999997E-2</v>
      </c>
      <c r="L631" s="4">
        <v>-0.1155847</v>
      </c>
      <c r="M631" s="4">
        <v>2.4887547734524702</v>
      </c>
      <c r="N631" s="4">
        <v>10.056726400000001</v>
      </c>
      <c r="O631" s="3">
        <v>321.07875000000001</v>
      </c>
      <c r="P631" s="3">
        <v>21.636363636363601</v>
      </c>
      <c r="Q631" s="15" t="s">
        <v>9673</v>
      </c>
      <c r="R631" s="3" t="s">
        <v>9674</v>
      </c>
      <c r="S631" s="4">
        <f t="shared" si="27"/>
        <v>4.3702430640808122E-2</v>
      </c>
      <c r="T631" s="3">
        <f t="shared" si="28"/>
        <v>0</v>
      </c>
      <c r="U631" s="3" t="str">
        <f t="shared" si="29"/>
        <v>SCRD</v>
      </c>
      <c r="V631" s="3"/>
    </row>
    <row r="632" spans="1:22" hidden="1">
      <c r="A632" s="3" t="s">
        <v>2849</v>
      </c>
      <c r="B632" s="3" t="s">
        <v>2849</v>
      </c>
      <c r="C632" s="3" t="s">
        <v>5859</v>
      </c>
      <c r="D632" s="3">
        <v>41.274999999999999</v>
      </c>
      <c r="E632" s="3">
        <v>41.33</v>
      </c>
      <c r="F632" s="3" t="s">
        <v>8261</v>
      </c>
      <c r="G632" s="3" t="s">
        <v>13187</v>
      </c>
      <c r="H632" s="3" t="s">
        <v>9616</v>
      </c>
      <c r="I632" s="3">
        <v>0.39</v>
      </c>
      <c r="J632" s="6" t="s">
        <v>9724</v>
      </c>
      <c r="K632" s="4">
        <v>-0.13046830000000001</v>
      </c>
      <c r="L632" s="4">
        <v>7.2043899999999994E-2</v>
      </c>
      <c r="M632" s="4">
        <v>1.0548051286553699</v>
      </c>
      <c r="N632" s="4">
        <v>7.8343870000000004</v>
      </c>
      <c r="O632" s="3">
        <v>88.317914285714295</v>
      </c>
      <c r="P632" s="3">
        <v>43.7368421052632</v>
      </c>
      <c r="Q632" s="15" t="s">
        <v>9673</v>
      </c>
      <c r="R632" s="3" t="s">
        <v>9725</v>
      </c>
      <c r="S632" s="4">
        <f t="shared" si="27"/>
        <v>-0.13307524800387061</v>
      </c>
      <c r="T632" s="3">
        <f t="shared" si="28"/>
        <v>0</v>
      </c>
      <c r="U632" s="3" t="str">
        <f t="shared" si="29"/>
        <v>JIB</v>
      </c>
      <c r="V632" s="3"/>
    </row>
    <row r="633" spans="1:22" hidden="1">
      <c r="A633" s="3" t="s">
        <v>2850</v>
      </c>
      <c r="B633" s="3" t="s">
        <v>2850</v>
      </c>
      <c r="C633" s="3" t="s">
        <v>5860</v>
      </c>
      <c r="D633" s="3">
        <v>45.71</v>
      </c>
      <c r="E633" s="3">
        <v>46.018099999999997</v>
      </c>
      <c r="F633" s="3" t="s">
        <v>8262</v>
      </c>
      <c r="G633" s="3" t="s">
        <v>13188</v>
      </c>
      <c r="H633" s="3" t="s">
        <v>9616</v>
      </c>
      <c r="I633" s="3">
        <v>0.24</v>
      </c>
      <c r="J633" s="6" t="s">
        <v>11990</v>
      </c>
      <c r="K633" s="4">
        <v>-5.1614800000000002E-2</v>
      </c>
      <c r="L633" s="4">
        <v>-0.26638050000000002</v>
      </c>
      <c r="M633" s="4">
        <v>2.7086377313305698</v>
      </c>
      <c r="N633" s="4">
        <v>8.3819613000000004</v>
      </c>
      <c r="O633" s="3">
        <v>92427.163878571402</v>
      </c>
      <c r="P633" s="3">
        <v>1169.8571428571399</v>
      </c>
      <c r="Q633" s="15" t="s">
        <v>9673</v>
      </c>
      <c r="R633" s="3" t="s">
        <v>10362</v>
      </c>
      <c r="S633" s="4">
        <f t="shared" si="27"/>
        <v>-0.66951916745801332</v>
      </c>
      <c r="T633" s="3">
        <f t="shared" si="28"/>
        <v>0</v>
      </c>
      <c r="U633" s="3" t="str">
        <f t="shared" si="29"/>
        <v>SMI</v>
      </c>
      <c r="V633" s="3"/>
    </row>
    <row r="634" spans="1:22" hidden="1">
      <c r="A634" s="3" t="s">
        <v>2856</v>
      </c>
      <c r="B634" s="3" t="s">
        <v>2856</v>
      </c>
      <c r="C634" s="3" t="s">
        <v>5866</v>
      </c>
      <c r="D634" s="3">
        <v>20.614999999999998</v>
      </c>
      <c r="E634" s="3">
        <v>20.55</v>
      </c>
      <c r="F634" s="3" t="s">
        <v>8268</v>
      </c>
      <c r="G634" s="3" t="s">
        <v>13195</v>
      </c>
      <c r="H634" s="3" t="s">
        <v>9616</v>
      </c>
      <c r="I634" s="3">
        <v>0.42</v>
      </c>
      <c r="J634" s="6" t="s">
        <v>13196</v>
      </c>
      <c r="K634" s="4">
        <v>0.1191642</v>
      </c>
      <c r="L634" s="4">
        <v>-2.7057399999999999E-2</v>
      </c>
      <c r="M634" s="4">
        <v>7.9711525690836096</v>
      </c>
      <c r="N634" s="4">
        <v>8.1884602999999991</v>
      </c>
      <c r="O634" s="3">
        <v>445799.54909285699</v>
      </c>
      <c r="P634" s="3">
        <v>22969</v>
      </c>
      <c r="Q634" s="15" t="s">
        <v>9673</v>
      </c>
      <c r="R634" s="3" t="s">
        <v>10273</v>
      </c>
      <c r="S634" s="4">
        <f t="shared" si="27"/>
        <v>0.31630170316300593</v>
      </c>
      <c r="T634" s="3">
        <f t="shared" si="28"/>
        <v>0</v>
      </c>
      <c r="U634" s="3" t="str">
        <f t="shared" si="29"/>
        <v>BSJT</v>
      </c>
      <c r="V634" s="3"/>
    </row>
    <row r="635" spans="1:22" hidden="1">
      <c r="A635" s="3" t="s">
        <v>2859</v>
      </c>
      <c r="B635" s="3" t="s">
        <v>2859</v>
      </c>
      <c r="C635" s="3" t="s">
        <v>5869</v>
      </c>
      <c r="D635" s="3">
        <v>15.92</v>
      </c>
      <c r="E635" s="3">
        <v>15.89</v>
      </c>
      <c r="F635" s="3" t="s">
        <v>8271</v>
      </c>
      <c r="G635" s="3" t="s">
        <v>13199</v>
      </c>
      <c r="H635" s="3" t="s">
        <v>9616</v>
      </c>
      <c r="I635" s="3">
        <v>0.1</v>
      </c>
      <c r="J635" s="6" t="s">
        <v>13200</v>
      </c>
      <c r="K635" s="4">
        <v>-2.8036599999999998E-2</v>
      </c>
      <c r="L635" s="4">
        <v>0.1465883</v>
      </c>
      <c r="M635" s="4">
        <v>3.1273671693180498</v>
      </c>
      <c r="N635" s="4">
        <v>10.038964500000001</v>
      </c>
      <c r="O635" s="3">
        <v>2853320.4053571401</v>
      </c>
      <c r="P635" s="3">
        <v>198804.4</v>
      </c>
      <c r="Q635" s="15" t="s">
        <v>9673</v>
      </c>
      <c r="R635" s="3" t="s">
        <v>9674</v>
      </c>
      <c r="S635" s="4">
        <f t="shared" si="27"/>
        <v>0.1887979861548103</v>
      </c>
      <c r="T635" s="3">
        <f t="shared" si="28"/>
        <v>0</v>
      </c>
      <c r="U635" s="3" t="str">
        <f t="shared" si="29"/>
        <v>BSCV</v>
      </c>
      <c r="V635" s="3"/>
    </row>
    <row r="636" spans="1:22" hidden="1">
      <c r="A636" s="3" t="s">
        <v>2861</v>
      </c>
      <c r="B636" s="3" t="s">
        <v>2861</v>
      </c>
      <c r="C636" s="3" t="s">
        <v>5871</v>
      </c>
      <c r="D636" s="3">
        <v>44.39</v>
      </c>
      <c r="E636" s="3">
        <v>44.17</v>
      </c>
      <c r="F636" s="3" t="s">
        <v>8273</v>
      </c>
      <c r="G636" s="3" t="s">
        <v>13202</v>
      </c>
      <c r="H636" s="3" t="s">
        <v>9616</v>
      </c>
      <c r="I636" s="3">
        <v>0.48</v>
      </c>
      <c r="J636" s="6" t="s">
        <v>11123</v>
      </c>
      <c r="K636" s="4">
        <v>0.19924330000000001</v>
      </c>
      <c r="L636" s="4">
        <v>0.18039620000000001</v>
      </c>
      <c r="M636" s="4">
        <v>9.7347796009982392</v>
      </c>
      <c r="N636" s="4">
        <v>6.5566909999999998</v>
      </c>
      <c r="O636" s="3">
        <v>230532.30547857101</v>
      </c>
      <c r="P636" s="3">
        <v>9934.2333333333299</v>
      </c>
      <c r="Q636" s="15" t="s">
        <v>9673</v>
      </c>
      <c r="R636" s="3" t="s">
        <v>10273</v>
      </c>
      <c r="S636" s="4">
        <f t="shared" si="27"/>
        <v>0.49807561693456837</v>
      </c>
      <c r="T636" s="3">
        <f t="shared" si="28"/>
        <v>0</v>
      </c>
      <c r="U636" s="3" t="str">
        <f t="shared" si="29"/>
        <v>SIHY</v>
      </c>
      <c r="V636" s="3"/>
    </row>
    <row r="637" spans="1:22" hidden="1">
      <c r="A637" s="3" t="s">
        <v>2862</v>
      </c>
      <c r="B637" s="3" t="s">
        <v>2862</v>
      </c>
      <c r="C637" s="3" t="s">
        <v>5872</v>
      </c>
      <c r="D637" s="3">
        <v>42.966000000000001</v>
      </c>
      <c r="E637" s="3">
        <v>42.85</v>
      </c>
      <c r="F637" s="3" t="s">
        <v>8274</v>
      </c>
      <c r="G637" s="3" t="s">
        <v>13203</v>
      </c>
      <c r="H637" s="3" t="s">
        <v>9654</v>
      </c>
      <c r="I637" s="3">
        <v>0.5</v>
      </c>
      <c r="J637" s="6" t="s">
        <v>9724</v>
      </c>
      <c r="K637" s="4">
        <v>4.21302E-2</v>
      </c>
      <c r="L637" s="4">
        <v>0.37131799999999998</v>
      </c>
      <c r="M637" s="4">
        <v>5.8021194233701499</v>
      </c>
      <c r="N637" s="4">
        <v>5.3509767999999998</v>
      </c>
      <c r="O637" s="3">
        <v>5378.5163428571404</v>
      </c>
      <c r="P637" s="3">
        <v>122.136363636364</v>
      </c>
      <c r="Q637" s="15" t="s">
        <v>9673</v>
      </c>
      <c r="R637" s="3" t="s">
        <v>10369</v>
      </c>
      <c r="S637" s="4">
        <f t="shared" si="27"/>
        <v>0.2707117852975488</v>
      </c>
      <c r="T637" s="3">
        <f t="shared" si="28"/>
        <v>0</v>
      </c>
      <c r="U637" s="3" t="str">
        <f t="shared" si="29"/>
        <v>SIFI</v>
      </c>
      <c r="V637" s="3"/>
    </row>
    <row r="638" spans="1:22" hidden="1">
      <c r="A638" s="3" t="s">
        <v>2866</v>
      </c>
      <c r="B638" s="3" t="s">
        <v>2866</v>
      </c>
      <c r="C638" s="3" t="s">
        <v>5876</v>
      </c>
      <c r="D638" s="3">
        <v>14.8253</v>
      </c>
      <c r="E638" s="3">
        <v>14.78</v>
      </c>
      <c r="F638" s="3" t="s">
        <v>8278</v>
      </c>
      <c r="G638" s="3" t="s">
        <v>13207</v>
      </c>
      <c r="H638" s="3" t="s">
        <v>9616</v>
      </c>
      <c r="I638" s="3">
        <v>0.95</v>
      </c>
      <c r="J638" s="6" t="s">
        <v>11990</v>
      </c>
      <c r="K638" s="4">
        <v>-0.1679233</v>
      </c>
      <c r="L638" s="4">
        <v>-8.0643300000000001E-2</v>
      </c>
      <c r="M638" s="4">
        <v>-1.60169492721095</v>
      </c>
      <c r="N638" s="4">
        <v>12.8506979</v>
      </c>
      <c r="O638" s="3">
        <v>1972335.68623571</v>
      </c>
      <c r="P638" s="3">
        <v>93595.866666666698</v>
      </c>
      <c r="Q638" s="15" t="s">
        <v>9673</v>
      </c>
      <c r="R638" s="3" t="s">
        <v>9738</v>
      </c>
      <c r="S638" s="4">
        <f t="shared" si="27"/>
        <v>0.30649526387010156</v>
      </c>
      <c r="T638" s="3">
        <f t="shared" si="28"/>
        <v>0</v>
      </c>
      <c r="U638" s="3" t="str">
        <f t="shared" si="29"/>
        <v>BNDD</v>
      </c>
      <c r="V638" s="3"/>
    </row>
    <row r="639" spans="1:22" hidden="1">
      <c r="A639" s="3" t="s">
        <v>2868</v>
      </c>
      <c r="B639" s="3" t="s">
        <v>2868</v>
      </c>
      <c r="C639" s="3" t="s">
        <v>5878</v>
      </c>
      <c r="D639" s="3">
        <v>40.546799999999998</v>
      </c>
      <c r="E639" s="3">
        <v>40.4</v>
      </c>
      <c r="F639" s="3" t="s">
        <v>8280</v>
      </c>
      <c r="G639" s="3" t="s">
        <v>13209</v>
      </c>
      <c r="H639" s="3" t="s">
        <v>9616</v>
      </c>
      <c r="I639" s="3">
        <v>0.12</v>
      </c>
      <c r="J639" s="6" t="s">
        <v>13210</v>
      </c>
      <c r="K639" s="4">
        <v>-4.8016499999999997E-2</v>
      </c>
      <c r="L639" s="4">
        <v>-2.46252E-2</v>
      </c>
      <c r="M639" s="4">
        <v>2.98570733618861</v>
      </c>
      <c r="N639" s="4">
        <v>9.7857304999999997</v>
      </c>
      <c r="O639" s="3">
        <v>55876.705178571399</v>
      </c>
      <c r="P639" s="3">
        <v>1264.72727272727</v>
      </c>
      <c r="Q639" s="15" t="s">
        <v>9673</v>
      </c>
      <c r="R639" s="3" t="s">
        <v>9674</v>
      </c>
      <c r="S639" s="4">
        <f t="shared" si="27"/>
        <v>0.36336633663366075</v>
      </c>
      <c r="T639" s="3">
        <f t="shared" si="28"/>
        <v>1</v>
      </c>
      <c r="U639" s="3" t="str">
        <f t="shared" si="29"/>
        <v>FEIG</v>
      </c>
      <c r="V639" s="3"/>
    </row>
    <row r="640" spans="1:22" hidden="1">
      <c r="A640" s="3" t="s">
        <v>2872</v>
      </c>
      <c r="B640" s="3" t="s">
        <v>2872</v>
      </c>
      <c r="C640" s="3" t="s">
        <v>5882</v>
      </c>
      <c r="D640" s="3">
        <v>18.130099999999999</v>
      </c>
      <c r="E640" s="3">
        <v>18.09</v>
      </c>
      <c r="F640" s="3" t="s">
        <v>8284</v>
      </c>
      <c r="G640" s="3" t="s">
        <v>13216</v>
      </c>
      <c r="H640" s="3" t="s">
        <v>9616</v>
      </c>
      <c r="I640" s="3">
        <v>0.25</v>
      </c>
      <c r="J640" s="6" t="s">
        <v>9624</v>
      </c>
      <c r="K640" s="4">
        <v>-4.3234300000000003E-2</v>
      </c>
      <c r="L640" s="4">
        <v>0.18885769999999999</v>
      </c>
      <c r="M640" s="4">
        <v>4.6563152987676002</v>
      </c>
      <c r="N640" s="4">
        <v>3.9798673</v>
      </c>
      <c r="O640" s="3">
        <v>29812.3839928571</v>
      </c>
      <c r="P640" s="3">
        <v>3531.89655172414</v>
      </c>
      <c r="Q640" s="15" t="s">
        <v>9673</v>
      </c>
      <c r="R640" s="3" t="s">
        <v>10270</v>
      </c>
      <c r="S640" s="4">
        <f t="shared" si="27"/>
        <v>0.22166943062464853</v>
      </c>
      <c r="T640" s="3">
        <f t="shared" si="28"/>
        <v>0</v>
      </c>
      <c r="U640" s="3" t="str">
        <f t="shared" si="29"/>
        <v>SBND</v>
      </c>
      <c r="V640" s="3"/>
    </row>
    <row r="641" spans="1:22" hidden="1">
      <c r="A641" s="3" t="s">
        <v>2874</v>
      </c>
      <c r="B641" s="3" t="s">
        <v>2874</v>
      </c>
      <c r="C641" s="3" t="s">
        <v>5884</v>
      </c>
      <c r="D641" s="3">
        <v>33.335000000000001</v>
      </c>
      <c r="E641" s="3">
        <v>33.197299999999998</v>
      </c>
      <c r="F641" s="3" t="s">
        <v>8286</v>
      </c>
      <c r="G641" s="3" t="s">
        <v>13218</v>
      </c>
      <c r="H641" s="3" t="s">
        <v>9654</v>
      </c>
      <c r="I641" s="3">
        <v>0.54</v>
      </c>
      <c r="J641" s="6" t="s">
        <v>11990</v>
      </c>
      <c r="K641" s="4">
        <v>6.7945599999999995E-2</v>
      </c>
      <c r="L641" s="4">
        <v>0.68730899999999995</v>
      </c>
      <c r="M641" s="4">
        <v>6.3736656019090798</v>
      </c>
      <c r="N641" s="4">
        <v>7.1752235000000004</v>
      </c>
      <c r="O641" s="3">
        <v>119795.250171429</v>
      </c>
      <c r="P641" s="3">
        <v>2399.5</v>
      </c>
      <c r="Q641" s="15" t="s">
        <v>9673</v>
      </c>
      <c r="R641" s="3" t="s">
        <v>10369</v>
      </c>
      <c r="S641" s="4">
        <f t="shared" si="27"/>
        <v>0.41479276929148567</v>
      </c>
      <c r="T641" s="3">
        <f t="shared" si="28"/>
        <v>0</v>
      </c>
      <c r="U641" s="3" t="str">
        <f t="shared" si="29"/>
        <v>HSUN</v>
      </c>
      <c r="V641" s="3"/>
    </row>
    <row r="642" spans="1:22" hidden="1">
      <c r="A642" s="3" t="s">
        <v>2879</v>
      </c>
      <c r="B642" s="3" t="s">
        <v>2879</v>
      </c>
      <c r="C642" s="3" t="s">
        <v>5889</v>
      </c>
      <c r="D642" s="3">
        <v>25.615100000000002</v>
      </c>
      <c r="E642" s="3">
        <v>25.551100000000002</v>
      </c>
      <c r="F642" s="3" t="s">
        <v>8291</v>
      </c>
      <c r="G642" s="3" t="s">
        <v>13223</v>
      </c>
      <c r="H642" s="3" t="s">
        <v>9616</v>
      </c>
      <c r="I642" s="3">
        <v>0.53</v>
      </c>
      <c r="J642" s="6" t="s">
        <v>9624</v>
      </c>
      <c r="K642" s="4">
        <v>-1.0585E-3</v>
      </c>
      <c r="L642" s="4">
        <v>0.4797727</v>
      </c>
      <c r="M642" s="4">
        <v>4.6355764171874796</v>
      </c>
      <c r="N642" s="4">
        <v>7.1104215000000002</v>
      </c>
      <c r="O642" s="3">
        <v>24237.182628571401</v>
      </c>
      <c r="P642" s="3">
        <v>781.88461538461502</v>
      </c>
      <c r="Q642" s="15" t="s">
        <v>9673</v>
      </c>
      <c r="R642" s="3" t="s">
        <v>10571</v>
      </c>
      <c r="S642" s="4">
        <f t="shared" si="27"/>
        <v>0.25047845298245497</v>
      </c>
      <c r="T642" s="3">
        <f t="shared" si="28"/>
        <v>0</v>
      </c>
      <c r="U642" s="3" t="str">
        <f t="shared" si="29"/>
        <v>OBND</v>
      </c>
      <c r="V642" s="3"/>
    </row>
    <row r="643" spans="1:22" hidden="1">
      <c r="A643" s="3" t="s">
        <v>2880</v>
      </c>
      <c r="B643" s="3" t="s">
        <v>2880</v>
      </c>
      <c r="C643" s="3" t="s">
        <v>5890</v>
      </c>
      <c r="D643" s="3">
        <v>13.42</v>
      </c>
      <c r="E643" s="3">
        <v>13.38</v>
      </c>
      <c r="F643" s="3" t="s">
        <v>8292</v>
      </c>
      <c r="G643" s="3" t="s">
        <v>13224</v>
      </c>
      <c r="H643" s="3" t="s">
        <v>9616</v>
      </c>
      <c r="I643" s="3">
        <v>0.15</v>
      </c>
      <c r="J643" s="6" t="s">
        <v>11990</v>
      </c>
      <c r="K643" s="4">
        <v>-0.24085210000000001</v>
      </c>
      <c r="L643" s="4">
        <v>-0.22126109999999999</v>
      </c>
      <c r="M643" s="4">
        <v>-13.1442760696881</v>
      </c>
      <c r="N643" s="4">
        <v>23.071692800000001</v>
      </c>
      <c r="O643" s="3">
        <v>659602.441364286</v>
      </c>
      <c r="P643" s="3">
        <v>43226.9</v>
      </c>
      <c r="Q643" s="15" t="s">
        <v>9673</v>
      </c>
      <c r="R643" s="3" t="s">
        <v>9679</v>
      </c>
      <c r="S643" s="4">
        <f t="shared" ref="S643:S706" si="30">(D643-E643)/E643*100</f>
        <v>0.29895366218235531</v>
      </c>
      <c r="T643" s="3">
        <f t="shared" ref="T643:T706" si="31">IF(ISNUMBER(FIND($T$2,C643)),1,0)</f>
        <v>0</v>
      </c>
      <c r="U643" s="3" t="str">
        <f t="shared" ref="U643:U706" si="32">IF(LEFT(B643,1)="@",RIGHT(B643,LEN(B643)-1),RIGHT(B643,LEN(B643)-2))</f>
        <v>TYA</v>
      </c>
      <c r="V643" s="3"/>
    </row>
    <row r="644" spans="1:22" hidden="1">
      <c r="A644" s="3" t="s">
        <v>2883</v>
      </c>
      <c r="B644" s="3" t="s">
        <v>2883</v>
      </c>
      <c r="C644" s="3" t="s">
        <v>5893</v>
      </c>
      <c r="D644" s="3">
        <v>40.115099999999998</v>
      </c>
      <c r="E644" s="3">
        <v>40.07</v>
      </c>
      <c r="F644" s="3" t="s">
        <v>8295</v>
      </c>
      <c r="G644" s="3" t="s">
        <v>13228</v>
      </c>
      <c r="H644" s="3" t="s">
        <v>9616</v>
      </c>
      <c r="I644" s="3">
        <v>0.31</v>
      </c>
      <c r="J644" s="6" t="s">
        <v>11990</v>
      </c>
      <c r="K644" s="4">
        <v>-0.12622330000000001</v>
      </c>
      <c r="L644" s="4">
        <v>-0.19293289999999999</v>
      </c>
      <c r="M644" s="4">
        <v>1.57286265651149</v>
      </c>
      <c r="N644" s="4">
        <v>7.6622095999999997</v>
      </c>
      <c r="O644" s="3">
        <v>56860.603464285698</v>
      </c>
      <c r="P644" s="3">
        <v>2061.13333333333</v>
      </c>
      <c r="Q644" s="15" t="s">
        <v>9673</v>
      </c>
      <c r="R644" s="3" t="s">
        <v>9725</v>
      </c>
      <c r="S644" s="4">
        <f t="shared" si="30"/>
        <v>0.11255303219365591</v>
      </c>
      <c r="T644" s="3">
        <f t="shared" si="31"/>
        <v>0</v>
      </c>
      <c r="U644" s="3" t="str">
        <f t="shared" si="32"/>
        <v>TOTR</v>
      </c>
      <c r="V644" s="3"/>
    </row>
    <row r="645" spans="1:22" hidden="1">
      <c r="A645" s="3" t="s">
        <v>2884</v>
      </c>
      <c r="B645" s="3" t="s">
        <v>2884</v>
      </c>
      <c r="C645" s="3" t="s">
        <v>5894</v>
      </c>
      <c r="D645" s="3">
        <v>41.9255</v>
      </c>
      <c r="E645" s="3">
        <v>41.99</v>
      </c>
      <c r="F645" s="3" t="s">
        <v>8296</v>
      </c>
      <c r="G645" s="3" t="s">
        <v>13229</v>
      </c>
      <c r="H645" s="3" t="s">
        <v>9616</v>
      </c>
      <c r="I645" s="3">
        <v>0.08</v>
      </c>
      <c r="J645" s="6" t="s">
        <v>9724</v>
      </c>
      <c r="K645" s="4">
        <v>-0.1383528</v>
      </c>
      <c r="L645" s="4">
        <v>-0.16242699999999999</v>
      </c>
      <c r="M645" s="4">
        <v>1.27176797197104</v>
      </c>
      <c r="N645" s="4">
        <v>7.6587793</v>
      </c>
      <c r="O645" s="3">
        <v>511904.83652142901</v>
      </c>
      <c r="P645" s="3">
        <v>12691</v>
      </c>
      <c r="Q645" s="15" t="s">
        <v>9673</v>
      </c>
      <c r="R645" s="3" t="s">
        <v>9725</v>
      </c>
      <c r="S645" s="4">
        <f t="shared" si="30"/>
        <v>-0.15360800190522134</v>
      </c>
      <c r="T645" s="3">
        <f t="shared" si="31"/>
        <v>0</v>
      </c>
      <c r="U645" s="3" t="str">
        <f t="shared" si="32"/>
        <v>TAGG</v>
      </c>
      <c r="V645" s="3"/>
    </row>
    <row r="646" spans="1:22" hidden="1">
      <c r="A646" s="3" t="s">
        <v>2885</v>
      </c>
      <c r="B646" s="3" t="s">
        <v>2885</v>
      </c>
      <c r="C646" s="3" t="s">
        <v>5895</v>
      </c>
      <c r="D646" s="3">
        <v>49.14</v>
      </c>
      <c r="E646" s="3">
        <v>49.15</v>
      </c>
      <c r="F646" s="3" t="s">
        <v>8297</v>
      </c>
      <c r="G646" s="3" t="s">
        <v>13230</v>
      </c>
      <c r="H646" s="3" t="s">
        <v>9616</v>
      </c>
      <c r="I646" s="3">
        <v>0.17</v>
      </c>
      <c r="J646" s="6" t="s">
        <v>11990</v>
      </c>
      <c r="K646" s="4">
        <v>0.44571480000000002</v>
      </c>
      <c r="L646" s="4">
        <v>0.44227499999999997</v>
      </c>
      <c r="M646" s="4">
        <v>6.1012049909791504</v>
      </c>
      <c r="N646" s="4">
        <v>0.70978799999999997</v>
      </c>
      <c r="O646" s="3">
        <v>215524.82345</v>
      </c>
      <c r="P646" s="3">
        <v>6316.1</v>
      </c>
      <c r="Q646" s="15" t="s">
        <v>9673</v>
      </c>
      <c r="R646" s="3" t="s">
        <v>10270</v>
      </c>
      <c r="S646" s="4">
        <f t="shared" si="30"/>
        <v>-2.0345879959304192E-2</v>
      </c>
      <c r="T646" s="3">
        <f t="shared" si="31"/>
        <v>0</v>
      </c>
      <c r="U646" s="3" t="str">
        <f t="shared" si="32"/>
        <v>TBUX</v>
      </c>
      <c r="V646" s="3"/>
    </row>
    <row r="647" spans="1:22" hidden="1">
      <c r="A647" s="3" t="s">
        <v>2893</v>
      </c>
      <c r="B647" s="3" t="s">
        <v>2893</v>
      </c>
      <c r="C647" s="3" t="s">
        <v>5903</v>
      </c>
      <c r="D647" s="3">
        <v>33.39</v>
      </c>
      <c r="E647" s="3">
        <v>33.226700000000001</v>
      </c>
      <c r="F647" s="3" t="s">
        <v>8305</v>
      </c>
      <c r="G647" s="3" t="s">
        <v>13242</v>
      </c>
      <c r="H647" s="3" t="s">
        <v>9616</v>
      </c>
      <c r="I647" s="3">
        <v>0.99</v>
      </c>
      <c r="J647" s="6" t="s">
        <v>11990</v>
      </c>
      <c r="K647" s="4">
        <v>0.44661190000000001</v>
      </c>
      <c r="L647" s="4">
        <v>0.2282486</v>
      </c>
      <c r="M647" s="4">
        <v>18.634742267494399</v>
      </c>
      <c r="N647" s="4">
        <v>6.7752597999999997</v>
      </c>
      <c r="O647" s="3">
        <v>1815093.2914428599</v>
      </c>
      <c r="P647" s="3">
        <v>45443.333333333299</v>
      </c>
      <c r="Q647" s="15" t="s">
        <v>9673</v>
      </c>
      <c r="R647" s="3" t="s">
        <v>10254</v>
      </c>
      <c r="S647" s="4">
        <f t="shared" si="30"/>
        <v>0.49147221963059695</v>
      </c>
      <c r="T647" s="3">
        <f t="shared" si="31"/>
        <v>0</v>
      </c>
      <c r="U647" s="3" t="str">
        <f t="shared" si="32"/>
        <v>RISR</v>
      </c>
      <c r="V647" s="3"/>
    </row>
    <row r="648" spans="1:22" hidden="1">
      <c r="A648" s="3" t="s">
        <v>2905</v>
      </c>
      <c r="B648" s="3" t="s">
        <v>2905</v>
      </c>
      <c r="C648" s="3" t="s">
        <v>5915</v>
      </c>
      <c r="D648" s="3">
        <v>21.32</v>
      </c>
      <c r="E648" s="3">
        <v>21.26</v>
      </c>
      <c r="F648" s="3" t="s">
        <v>8317</v>
      </c>
      <c r="G648" s="3" t="s">
        <v>13254</v>
      </c>
      <c r="H648" s="3" t="s">
        <v>9616</v>
      </c>
      <c r="I648" s="3">
        <v>0.4</v>
      </c>
      <c r="J648" s="6" t="s">
        <v>11990</v>
      </c>
      <c r="K648" s="4">
        <v>-6.2626500000000002E-2</v>
      </c>
      <c r="L648" s="4">
        <v>0.24948429999999999</v>
      </c>
      <c r="M648" s="4">
        <v>3.3543571811452999</v>
      </c>
      <c r="N648" s="4">
        <v>7.4464351000000004</v>
      </c>
      <c r="O648" s="3">
        <v>483022.028778571</v>
      </c>
      <c r="P648" s="3">
        <v>20608.266666666699</v>
      </c>
      <c r="Q648" s="15" t="s">
        <v>9673</v>
      </c>
      <c r="R648" s="3" t="s">
        <v>9725</v>
      </c>
      <c r="S648" s="4">
        <f t="shared" si="30"/>
        <v>0.28222013170272209</v>
      </c>
      <c r="T648" s="3">
        <f t="shared" si="31"/>
        <v>0</v>
      </c>
      <c r="U648" s="3" t="str">
        <f t="shared" si="32"/>
        <v>UBND</v>
      </c>
      <c r="V648" s="3"/>
    </row>
    <row r="649" spans="1:22" hidden="1">
      <c r="A649" s="3" t="s">
        <v>2906</v>
      </c>
      <c r="B649" s="3" t="s">
        <v>2906</v>
      </c>
      <c r="C649" s="3" t="s">
        <v>5916</v>
      </c>
      <c r="D649" s="3">
        <v>20.69</v>
      </c>
      <c r="E649" s="3">
        <v>20.65</v>
      </c>
      <c r="F649" s="3" t="s">
        <v>8318</v>
      </c>
      <c r="G649" s="3" t="s">
        <v>13255</v>
      </c>
      <c r="H649" s="3" t="s">
        <v>9616</v>
      </c>
      <c r="I649" s="3">
        <v>0.4</v>
      </c>
      <c r="J649" s="6" t="s">
        <v>11990</v>
      </c>
      <c r="K649" s="4">
        <v>-2.1843000000000001E-2</v>
      </c>
      <c r="L649" s="4">
        <v>0.1039639</v>
      </c>
      <c r="M649" s="4">
        <v>3.8321749499869999</v>
      </c>
      <c r="N649" s="4">
        <v>10.2272777</v>
      </c>
      <c r="O649" s="3">
        <v>291499.576485714</v>
      </c>
      <c r="P649" s="3">
        <v>15273.384615384601</v>
      </c>
      <c r="Q649" s="15" t="s">
        <v>9673</v>
      </c>
      <c r="R649" s="3" t="s">
        <v>9674</v>
      </c>
      <c r="S649" s="4">
        <f t="shared" si="30"/>
        <v>0.1937046004842746</v>
      </c>
      <c r="T649" s="3">
        <f t="shared" si="31"/>
        <v>0</v>
      </c>
      <c r="U649" s="3" t="str">
        <f t="shared" si="32"/>
        <v>UCRD</v>
      </c>
      <c r="V649" s="3"/>
    </row>
    <row r="650" spans="1:22" hidden="1">
      <c r="A650" s="3" t="s">
        <v>2920</v>
      </c>
      <c r="B650" s="3" t="s">
        <v>2920</v>
      </c>
      <c r="C650" s="3" t="s">
        <v>5930</v>
      </c>
      <c r="D650" s="3">
        <v>21.24</v>
      </c>
      <c r="E650" s="3">
        <v>21.2</v>
      </c>
      <c r="F650" s="3" t="s">
        <v>8332</v>
      </c>
      <c r="G650" s="3" t="s">
        <v>13271</v>
      </c>
      <c r="H650" s="3" t="s">
        <v>9616</v>
      </c>
      <c r="I650" s="3">
        <v>0.18</v>
      </c>
      <c r="J650" s="6" t="s">
        <v>9624</v>
      </c>
      <c r="K650" s="4">
        <v>-3.2824100000000002E-2</v>
      </c>
      <c r="L650" s="4">
        <v>1.8293799999999999E-2</v>
      </c>
      <c r="M650" s="4">
        <v>4.0383896496102301</v>
      </c>
      <c r="N650" s="4">
        <v>9.9653717000000004</v>
      </c>
      <c r="O650" s="3">
        <v>317378.43389285699</v>
      </c>
      <c r="P650" s="3">
        <v>33920.933333333298</v>
      </c>
      <c r="Q650" s="15" t="s">
        <v>9673</v>
      </c>
      <c r="R650" s="3" t="s">
        <v>10362</v>
      </c>
      <c r="S650" s="4">
        <f t="shared" si="30"/>
        <v>0.18867924528301486</v>
      </c>
      <c r="T650" s="3">
        <f t="shared" si="31"/>
        <v>0</v>
      </c>
      <c r="U650" s="3" t="str">
        <f t="shared" si="32"/>
        <v>BSMV</v>
      </c>
      <c r="V650" s="3"/>
    </row>
    <row r="651" spans="1:22" hidden="1">
      <c r="A651" s="3" t="s">
        <v>2922</v>
      </c>
      <c r="B651" s="3" t="s">
        <v>2922</v>
      </c>
      <c r="C651" s="3" t="s">
        <v>5932</v>
      </c>
      <c r="D651" s="3">
        <v>83.2089</v>
      </c>
      <c r="E651" s="3">
        <v>83.060299999999998</v>
      </c>
      <c r="F651" s="3" t="s">
        <v>8334</v>
      </c>
      <c r="G651" s="3" t="s">
        <v>13273</v>
      </c>
      <c r="H651" s="3" t="s">
        <v>9616</v>
      </c>
      <c r="I651" s="3">
        <v>0.16</v>
      </c>
      <c r="J651" s="6" t="s">
        <v>13274</v>
      </c>
      <c r="K651" s="4">
        <v>-9.5175800000000005E-2</v>
      </c>
      <c r="L651" s="4">
        <v>0.41250110000000001</v>
      </c>
      <c r="M651" s="4">
        <v>2.44247640898601</v>
      </c>
      <c r="N651" s="4">
        <v>7.9969134999999998</v>
      </c>
      <c r="O651" s="3">
        <v>294.97193571428602</v>
      </c>
      <c r="P651" s="3">
        <v>23.2</v>
      </c>
      <c r="Q651" s="15" t="s">
        <v>9673</v>
      </c>
      <c r="R651" s="3" t="s">
        <v>10571</v>
      </c>
      <c r="S651" s="4">
        <f t="shared" si="30"/>
        <v>0.17890616816939242</v>
      </c>
      <c r="T651" s="3">
        <f t="shared" si="31"/>
        <v>0</v>
      </c>
      <c r="U651" s="3" t="str">
        <f t="shared" si="32"/>
        <v>USBF</v>
      </c>
      <c r="V651" s="3"/>
    </row>
    <row r="652" spans="1:22" hidden="1">
      <c r="A652" s="3" t="s">
        <v>2938</v>
      </c>
      <c r="B652" s="3" t="s">
        <v>2938</v>
      </c>
      <c r="C652" s="3" t="s">
        <v>5947</v>
      </c>
      <c r="D652" s="3">
        <v>44.92</v>
      </c>
      <c r="E652" s="3">
        <v>44.77</v>
      </c>
      <c r="F652" s="3" t="s">
        <v>8350</v>
      </c>
      <c r="G652" s="3" t="s">
        <v>13299</v>
      </c>
      <c r="H652" s="3" t="s">
        <v>9616</v>
      </c>
      <c r="I652" s="3">
        <v>0.4</v>
      </c>
      <c r="J652" s="6" t="s">
        <v>9724</v>
      </c>
      <c r="K652" s="4">
        <v>3.07043E-2</v>
      </c>
      <c r="L652" s="4">
        <v>0.33690110000000001</v>
      </c>
      <c r="M652" s="4">
        <v>4.7566702327358898</v>
      </c>
      <c r="N652" s="4">
        <v>4.3734945999999999</v>
      </c>
      <c r="O652" s="3">
        <v>8233982.56005714</v>
      </c>
      <c r="P652" s="3">
        <v>230793.53333333301</v>
      </c>
      <c r="Q652" s="15" t="s">
        <v>9673</v>
      </c>
      <c r="R652" s="3" t="s">
        <v>10571</v>
      </c>
      <c r="S652" s="4">
        <f t="shared" si="30"/>
        <v>0.33504578959124093</v>
      </c>
      <c r="T652" s="3">
        <f t="shared" si="31"/>
        <v>0</v>
      </c>
      <c r="U652" s="3" t="str">
        <f t="shared" si="32"/>
        <v>JPIE</v>
      </c>
      <c r="V652" s="3"/>
    </row>
    <row r="653" spans="1:22" hidden="1">
      <c r="A653" s="3" t="s">
        <v>2949</v>
      </c>
      <c r="B653" s="3" t="s">
        <v>2949</v>
      </c>
      <c r="C653" s="3" t="s">
        <v>5958</v>
      </c>
      <c r="D653" s="3">
        <v>80.723500000000001</v>
      </c>
      <c r="E653" s="3">
        <v>80.421300000000002</v>
      </c>
      <c r="F653" s="3" t="s">
        <v>8361</v>
      </c>
      <c r="G653" s="3" t="s">
        <v>13311</v>
      </c>
      <c r="H653" s="3" t="s">
        <v>9616</v>
      </c>
      <c r="I653" s="3">
        <v>0.18</v>
      </c>
      <c r="J653" s="6" t="s">
        <v>9624</v>
      </c>
      <c r="K653" s="4">
        <v>-4.4806199999999997E-2</v>
      </c>
      <c r="L653" s="4">
        <v>-2.9334099999999998E-2</v>
      </c>
      <c r="M653" s="4">
        <v>2.5604340351556898</v>
      </c>
      <c r="N653" s="4">
        <v>11.913022399999999</v>
      </c>
      <c r="O653" s="3">
        <v>23012.7690714286</v>
      </c>
      <c r="P653" s="3">
        <v>197.13793103448299</v>
      </c>
      <c r="Q653" s="15" t="s">
        <v>9673</v>
      </c>
      <c r="R653" s="3" t="s">
        <v>9674</v>
      </c>
      <c r="S653" s="4">
        <f t="shared" si="30"/>
        <v>0.37577109546848797</v>
      </c>
      <c r="T653" s="3">
        <f t="shared" si="31"/>
        <v>1</v>
      </c>
      <c r="U653" s="3" t="str">
        <f t="shared" si="32"/>
        <v>ELQD</v>
      </c>
      <c r="V653" s="3"/>
    </row>
    <row r="654" spans="1:22" hidden="1">
      <c r="A654" s="3" t="s">
        <v>2954</v>
      </c>
      <c r="B654" s="3" t="s">
        <v>2954</v>
      </c>
      <c r="C654" s="3" t="s">
        <v>15727</v>
      </c>
      <c r="D654" s="3">
        <v>7.4542999999999999</v>
      </c>
      <c r="E654" s="3">
        <v>7.4229000000000003</v>
      </c>
      <c r="F654" s="3" t="s">
        <v>8366</v>
      </c>
      <c r="G654" s="3" t="s">
        <v>13317</v>
      </c>
      <c r="H654" s="3" t="s">
        <v>9616</v>
      </c>
      <c r="I654" s="3">
        <v>0.85</v>
      </c>
      <c r="J654" s="6" t="s">
        <v>9724</v>
      </c>
      <c r="K654" s="4">
        <v>-0.12269919999999999</v>
      </c>
      <c r="L654" s="4">
        <v>-0.1109908</v>
      </c>
      <c r="M654" s="4">
        <v>3.0560025242528899</v>
      </c>
      <c r="N654" s="4">
        <v>9.4170006999999991</v>
      </c>
      <c r="O654" s="3">
        <v>754983.80197857099</v>
      </c>
      <c r="P654" s="3">
        <v>56151.666666666701</v>
      </c>
      <c r="Q654" s="15" t="s">
        <v>9673</v>
      </c>
      <c r="R654" s="3" t="s">
        <v>10571</v>
      </c>
      <c r="S654" s="4">
        <f t="shared" si="30"/>
        <v>0.42301526357622565</v>
      </c>
      <c r="T654" s="3">
        <f t="shared" si="31"/>
        <v>0</v>
      </c>
      <c r="U654" s="3" t="str">
        <f t="shared" si="32"/>
        <v>AMAX</v>
      </c>
      <c r="V654" s="3"/>
    </row>
    <row r="655" spans="1:22" hidden="1">
      <c r="A655" s="3" t="s">
        <v>2957</v>
      </c>
      <c r="B655" s="3" t="s">
        <v>2957</v>
      </c>
      <c r="C655" s="3" t="s">
        <v>5965</v>
      </c>
      <c r="D655" s="3">
        <v>48.14</v>
      </c>
      <c r="E655" s="3">
        <v>48.08</v>
      </c>
      <c r="F655" s="3" t="s">
        <v>8369</v>
      </c>
      <c r="G655" s="3" t="s">
        <v>13320</v>
      </c>
      <c r="H655" s="3" t="s">
        <v>9616</v>
      </c>
      <c r="I655" s="3">
        <v>0.18</v>
      </c>
      <c r="J655" s="6" t="s">
        <v>11990</v>
      </c>
      <c r="K655" s="4">
        <v>-0.1211354</v>
      </c>
      <c r="L655" s="4">
        <v>-0.1364291</v>
      </c>
      <c r="M655" s="4">
        <v>2.6367483210693901</v>
      </c>
      <c r="N655" s="4">
        <v>5.4660140999999998</v>
      </c>
      <c r="O655" s="3">
        <v>6430442.4763428597</v>
      </c>
      <c r="P655" s="3">
        <v>178704.83333333299</v>
      </c>
      <c r="Q655" s="15" t="s">
        <v>9673</v>
      </c>
      <c r="R655" s="3" t="s">
        <v>10362</v>
      </c>
      <c r="S655" s="4">
        <f t="shared" si="30"/>
        <v>0.12479201331115281</v>
      </c>
      <c r="T655" s="3">
        <f t="shared" si="31"/>
        <v>0</v>
      </c>
      <c r="U655" s="3" t="str">
        <f t="shared" si="32"/>
        <v>DFNM</v>
      </c>
      <c r="V655" s="3"/>
    </row>
    <row r="656" spans="1:22" hidden="1">
      <c r="A656" s="3" t="s">
        <v>2958</v>
      </c>
      <c r="B656" s="3" t="s">
        <v>2958</v>
      </c>
      <c r="C656" s="3" t="s">
        <v>5966</v>
      </c>
      <c r="D656" s="3">
        <v>46.74</v>
      </c>
      <c r="E656" s="3">
        <v>46.67</v>
      </c>
      <c r="F656" s="3" t="s">
        <v>8370</v>
      </c>
      <c r="G656" s="3" t="s">
        <v>13321</v>
      </c>
      <c r="H656" s="3" t="s">
        <v>9616</v>
      </c>
      <c r="I656" s="3">
        <v>0.18</v>
      </c>
      <c r="J656" s="6" t="s">
        <v>11990</v>
      </c>
      <c r="K656" s="4">
        <v>-3.5587599999999997E-2</v>
      </c>
      <c r="L656" s="4">
        <v>0.243316</v>
      </c>
      <c r="M656" s="4">
        <v>4.76250485575396</v>
      </c>
      <c r="N656" s="4">
        <v>2.0266065000000002</v>
      </c>
      <c r="O656" s="3">
        <v>18292919.148928601</v>
      </c>
      <c r="P656" s="3">
        <v>333967.90000000002</v>
      </c>
      <c r="Q656" s="15" t="s">
        <v>9673</v>
      </c>
      <c r="R656" s="3" t="s">
        <v>10270</v>
      </c>
      <c r="S656" s="4">
        <f t="shared" si="30"/>
        <v>0.14998928647953777</v>
      </c>
      <c r="T656" s="3">
        <f t="shared" si="31"/>
        <v>0</v>
      </c>
      <c r="U656" s="3" t="str">
        <f t="shared" si="32"/>
        <v>DFSD</v>
      </c>
      <c r="V656" s="3"/>
    </row>
    <row r="657" spans="1:22" hidden="1">
      <c r="A657" s="3" t="s">
        <v>2959</v>
      </c>
      <c r="B657" s="3" t="s">
        <v>2959</v>
      </c>
      <c r="C657" s="3" t="s">
        <v>5967</v>
      </c>
      <c r="D657" s="3">
        <v>41.68</v>
      </c>
      <c r="E657" s="3">
        <v>41.53</v>
      </c>
      <c r="F657" s="3" t="s">
        <v>8371</v>
      </c>
      <c r="G657" s="3" t="s">
        <v>13322</v>
      </c>
      <c r="H657" s="3" t="s">
        <v>9616</v>
      </c>
      <c r="I657" s="3">
        <v>0.19</v>
      </c>
      <c r="J657" s="6" t="s">
        <v>11990</v>
      </c>
      <c r="K657" s="4">
        <v>-8.5048700000000005E-2</v>
      </c>
      <c r="L657" s="4">
        <v>-0.12749070000000001</v>
      </c>
      <c r="M657" s="4">
        <v>3.6922329336784201</v>
      </c>
      <c r="N657" s="4">
        <v>7.3901418000000003</v>
      </c>
      <c r="O657" s="3">
        <v>28909895.039285701</v>
      </c>
      <c r="P657" s="3">
        <v>736590.36666666705</v>
      </c>
      <c r="Q657" s="15" t="s">
        <v>9673</v>
      </c>
      <c r="R657" s="3" t="s">
        <v>9674</v>
      </c>
      <c r="S657" s="4">
        <f t="shared" si="30"/>
        <v>0.36118468576931995</v>
      </c>
      <c r="T657" s="3">
        <f t="shared" si="31"/>
        <v>0</v>
      </c>
      <c r="U657" s="3" t="str">
        <f t="shared" si="32"/>
        <v>DFCF</v>
      </c>
      <c r="V657" s="3"/>
    </row>
    <row r="658" spans="1:22" hidden="1">
      <c r="A658" s="3" t="s">
        <v>2961</v>
      </c>
      <c r="B658" s="3" t="s">
        <v>2961</v>
      </c>
      <c r="C658" s="3" t="s">
        <v>5969</v>
      </c>
      <c r="D658" s="3">
        <v>40.475000000000001</v>
      </c>
      <c r="E658" s="3">
        <v>40.409999999999997</v>
      </c>
      <c r="F658" s="3" t="s">
        <v>8373</v>
      </c>
      <c r="G658" s="3" t="s">
        <v>13324</v>
      </c>
      <c r="H658" s="3" t="s">
        <v>9616</v>
      </c>
      <c r="I658" s="3">
        <v>0.11</v>
      </c>
      <c r="J658" s="6" t="s">
        <v>11990</v>
      </c>
      <c r="K658" s="4">
        <v>-0.21459449999999999</v>
      </c>
      <c r="L658" s="4">
        <v>-2.3990399999999999E-2</v>
      </c>
      <c r="M658" s="4">
        <v>0.67387938199117203</v>
      </c>
      <c r="N658" s="4">
        <v>6.5169161999999998</v>
      </c>
      <c r="O658" s="3">
        <v>4016281.0993499998</v>
      </c>
      <c r="P658" s="3">
        <v>107289.866666667</v>
      </c>
      <c r="Q658" s="15" t="s">
        <v>9673</v>
      </c>
      <c r="R658" s="3" t="s">
        <v>9738</v>
      </c>
      <c r="S658" s="4">
        <f t="shared" si="30"/>
        <v>0.16085127443703251</v>
      </c>
      <c r="T658" s="3">
        <f t="shared" si="31"/>
        <v>0</v>
      </c>
      <c r="U658" s="3" t="str">
        <f t="shared" si="32"/>
        <v>DFIP</v>
      </c>
      <c r="V658" s="3"/>
    </row>
    <row r="659" spans="1:22" hidden="1">
      <c r="A659" s="3" t="s">
        <v>2968</v>
      </c>
      <c r="B659" s="3" t="s">
        <v>2968</v>
      </c>
      <c r="C659" s="3" t="s">
        <v>5974</v>
      </c>
      <c r="D659" s="3">
        <v>44.58</v>
      </c>
      <c r="E659" s="3">
        <v>44.451099999999997</v>
      </c>
      <c r="F659" s="3" t="s">
        <v>8378</v>
      </c>
      <c r="G659" s="3" t="s">
        <v>13333</v>
      </c>
      <c r="H659" s="3" t="s">
        <v>9616</v>
      </c>
      <c r="I659" s="3">
        <v>0.45</v>
      </c>
      <c r="J659" s="6" t="s">
        <v>11990</v>
      </c>
      <c r="K659" s="4">
        <v>0.112618</v>
      </c>
      <c r="L659" s="4">
        <v>-0.2686057</v>
      </c>
      <c r="M659" s="4">
        <v>7.7486614464227399</v>
      </c>
      <c r="N659" s="4">
        <v>6.7924730000000002</v>
      </c>
      <c r="O659" s="3">
        <v>206486.40997142901</v>
      </c>
      <c r="P659" s="3">
        <v>2591.1999999999998</v>
      </c>
      <c r="Q659" s="15" t="s">
        <v>9673</v>
      </c>
      <c r="R659" s="3" t="s">
        <v>10273</v>
      </c>
      <c r="S659" s="4">
        <f t="shared" si="30"/>
        <v>0.2899815752591085</v>
      </c>
      <c r="T659" s="3">
        <f t="shared" si="31"/>
        <v>0</v>
      </c>
      <c r="U659" s="3" t="str">
        <f t="shared" si="32"/>
        <v>AHYB</v>
      </c>
      <c r="V659" s="3"/>
    </row>
    <row r="660" spans="1:22" hidden="1">
      <c r="A660" s="3" t="s">
        <v>2969</v>
      </c>
      <c r="B660" s="3" t="s">
        <v>2969</v>
      </c>
      <c r="C660" s="3" t="s">
        <v>5975</v>
      </c>
      <c r="D660" s="3">
        <v>18.73</v>
      </c>
      <c r="E660" s="3">
        <v>18.7</v>
      </c>
      <c r="F660" s="3" t="s">
        <v>8379</v>
      </c>
      <c r="G660" s="3" t="s">
        <v>13334</v>
      </c>
      <c r="H660" s="3" t="s">
        <v>9616</v>
      </c>
      <c r="I660" s="3">
        <v>0.45</v>
      </c>
      <c r="J660" s="6" t="s">
        <v>11990</v>
      </c>
      <c r="K660" s="4">
        <v>-4.8058499999999997E-2</v>
      </c>
      <c r="L660" s="4">
        <v>-2.9630500000000001E-2</v>
      </c>
      <c r="M660" s="4">
        <v>4.5252138001118603</v>
      </c>
      <c r="N660" s="4">
        <v>3.5332659</v>
      </c>
      <c r="O660" s="3">
        <v>6053193.0071428604</v>
      </c>
      <c r="P660" s="3">
        <v>271286.8</v>
      </c>
      <c r="Q660" s="15" t="s">
        <v>9673</v>
      </c>
      <c r="R660" s="3" t="s">
        <v>9725</v>
      </c>
      <c r="S660" s="4">
        <f t="shared" si="30"/>
        <v>0.1604278074866371</v>
      </c>
      <c r="T660" s="3">
        <f t="shared" si="31"/>
        <v>0</v>
      </c>
      <c r="U660" s="3" t="str">
        <f t="shared" si="32"/>
        <v>FSIG</v>
      </c>
      <c r="V660" s="3"/>
    </row>
    <row r="661" spans="1:22" hidden="1">
      <c r="A661" s="3" t="s">
        <v>2973</v>
      </c>
      <c r="B661" s="3" t="s">
        <v>2973</v>
      </c>
      <c r="C661" s="3" t="s">
        <v>5979</v>
      </c>
      <c r="D661" s="3">
        <v>40.93</v>
      </c>
      <c r="E661" s="3">
        <v>40.822000000000003</v>
      </c>
      <c r="F661" s="3" t="s">
        <v>8383</v>
      </c>
      <c r="G661" s="3" t="s">
        <v>13338</v>
      </c>
      <c r="H661" s="3" t="s">
        <v>9616</v>
      </c>
      <c r="I661" s="3">
        <v>0.49</v>
      </c>
      <c r="J661" s="6" t="s">
        <v>11990</v>
      </c>
      <c r="K661" s="4">
        <v>-7.4111700000000003E-2</v>
      </c>
      <c r="L661" s="4">
        <v>0.32832749999999999</v>
      </c>
      <c r="M661" s="4">
        <v>3.2716947692829299</v>
      </c>
      <c r="N661" s="4">
        <v>7.9712541000000003</v>
      </c>
      <c r="O661" s="3">
        <v>3127355.0433928599</v>
      </c>
      <c r="P661" s="3">
        <v>45167.6</v>
      </c>
      <c r="Q661" s="15" t="s">
        <v>9673</v>
      </c>
      <c r="R661" s="3" t="s">
        <v>9725</v>
      </c>
      <c r="S661" s="4">
        <f t="shared" si="30"/>
        <v>0.26456322571161872</v>
      </c>
      <c r="T661" s="3">
        <f t="shared" si="31"/>
        <v>0</v>
      </c>
      <c r="U661" s="3" t="str">
        <f t="shared" si="32"/>
        <v>PTRB</v>
      </c>
      <c r="V661" s="3"/>
    </row>
    <row r="662" spans="1:22" hidden="1">
      <c r="A662" s="3" t="s">
        <v>2986</v>
      </c>
      <c r="B662" s="3" t="s">
        <v>2986</v>
      </c>
      <c r="C662" s="3" t="s">
        <v>5992</v>
      </c>
      <c r="D662" s="3">
        <v>21.33</v>
      </c>
      <c r="E662" s="3">
        <v>21.1858</v>
      </c>
      <c r="F662" s="3" t="s">
        <v>8396</v>
      </c>
      <c r="G662" s="3" t="s">
        <v>13354</v>
      </c>
      <c r="H662" s="3" t="s">
        <v>9616</v>
      </c>
      <c r="I662" s="3">
        <v>0.54</v>
      </c>
      <c r="J662" s="6" t="s">
        <v>16733</v>
      </c>
      <c r="K662" s="4">
        <v>-7.5646900000000003E-2</v>
      </c>
      <c r="L662" s="4">
        <v>6.6223999999999996E-3</v>
      </c>
      <c r="M662" s="4">
        <v>3.5633238510449901</v>
      </c>
      <c r="N662" s="4">
        <v>13.2135269</v>
      </c>
      <c r="O662" s="3">
        <v>496818.307471429</v>
      </c>
      <c r="P662" s="3">
        <v>12928.9</v>
      </c>
      <c r="Q662" s="15" t="s">
        <v>9673</v>
      </c>
      <c r="R662" s="3" t="s">
        <v>11113</v>
      </c>
      <c r="S662" s="4">
        <f t="shared" si="30"/>
        <v>0.68064458269217054</v>
      </c>
      <c r="T662" s="3">
        <f t="shared" si="31"/>
        <v>0</v>
      </c>
      <c r="U662" s="3" t="str">
        <f t="shared" si="32"/>
        <v>JHPI</v>
      </c>
      <c r="V662" s="3"/>
    </row>
    <row r="663" spans="1:22" hidden="1">
      <c r="A663" s="3" t="s">
        <v>2997</v>
      </c>
      <c r="B663" s="3" t="s">
        <v>2997</v>
      </c>
      <c r="C663" s="3" t="s">
        <v>6003</v>
      </c>
      <c r="D663" s="3">
        <v>23.619599999999998</v>
      </c>
      <c r="E663" s="3">
        <v>23.6</v>
      </c>
      <c r="F663" s="3" t="s">
        <v>8406</v>
      </c>
      <c r="G663" s="3" t="s">
        <v>13365</v>
      </c>
      <c r="H663" s="3" t="s">
        <v>9616</v>
      </c>
      <c r="I663" s="3">
        <v>0.28999999999999998</v>
      </c>
      <c r="J663" s="6" t="s">
        <v>11990</v>
      </c>
      <c r="K663" s="4">
        <v>-9.47379E-2</v>
      </c>
      <c r="L663" s="4">
        <v>-0.14130029999999999</v>
      </c>
      <c r="M663" s="4">
        <v>3.59191402459065</v>
      </c>
      <c r="N663" s="4">
        <v>3.3136511999999998</v>
      </c>
      <c r="O663" s="3">
        <v>280.23379999999997</v>
      </c>
      <c r="P663" s="3">
        <v>386.875</v>
      </c>
      <c r="Q663" s="15" t="s">
        <v>9673</v>
      </c>
      <c r="R663" s="3" t="s">
        <v>9725</v>
      </c>
      <c r="S663" s="4">
        <f t="shared" si="30"/>
        <v>8.3050847457614208E-2</v>
      </c>
      <c r="T663" s="3">
        <f t="shared" si="31"/>
        <v>0</v>
      </c>
      <c r="U663" s="3" t="str">
        <f t="shared" si="32"/>
        <v>FCSH</v>
      </c>
      <c r="V663" s="3"/>
    </row>
    <row r="664" spans="1:22" hidden="1">
      <c r="A664" s="3" t="s">
        <v>2998</v>
      </c>
      <c r="B664" s="3" t="s">
        <v>2998</v>
      </c>
      <c r="C664" s="3" t="s">
        <v>6004</v>
      </c>
      <c r="D664" s="3">
        <v>22.66</v>
      </c>
      <c r="E664" s="3">
        <v>22.62</v>
      </c>
      <c r="F664" s="3" t="s">
        <v>8407</v>
      </c>
      <c r="G664" s="3" t="s">
        <v>13366</v>
      </c>
      <c r="H664" s="3" t="s">
        <v>9654</v>
      </c>
      <c r="I664" s="3">
        <v>0.5</v>
      </c>
      <c r="J664" s="6" t="s">
        <v>11990</v>
      </c>
      <c r="K664" s="4">
        <v>0.37332349999999997</v>
      </c>
      <c r="L664" s="4">
        <v>0.36293690000000001</v>
      </c>
      <c r="M664" s="4">
        <v>9.1583859660221894</v>
      </c>
      <c r="N664" s="4">
        <v>3.2939129999999999</v>
      </c>
      <c r="O664" s="3">
        <v>17420.53</v>
      </c>
      <c r="P664" s="3">
        <v>1526.56666666667</v>
      </c>
      <c r="Q664" s="15" t="s">
        <v>9673</v>
      </c>
      <c r="R664" s="3" t="s">
        <v>10273</v>
      </c>
      <c r="S664" s="4">
        <f t="shared" si="30"/>
        <v>0.17683465959327649</v>
      </c>
      <c r="T664" s="3">
        <f t="shared" si="31"/>
        <v>0</v>
      </c>
      <c r="U664" s="3" t="str">
        <f t="shared" si="32"/>
        <v>FHYS</v>
      </c>
      <c r="V664" s="3"/>
    </row>
    <row r="665" spans="1:22" hidden="1">
      <c r="A665" s="3" t="s">
        <v>3004</v>
      </c>
      <c r="B665" s="3" t="s">
        <v>3004</v>
      </c>
      <c r="C665" s="3" t="s">
        <v>6010</v>
      </c>
      <c r="D665" s="3">
        <v>21.524999999999999</v>
      </c>
      <c r="E665" s="3">
        <v>21.551200000000001</v>
      </c>
      <c r="F665" s="3" t="s">
        <v>8413</v>
      </c>
      <c r="G665" s="3" t="s">
        <v>13373</v>
      </c>
      <c r="H665" s="3" t="s">
        <v>9616</v>
      </c>
      <c r="I665" s="3">
        <v>0.35</v>
      </c>
      <c r="J665" s="6" t="s">
        <v>16734</v>
      </c>
      <c r="K665" s="4">
        <v>-4.1110500000000001E-2</v>
      </c>
      <c r="L665" s="4">
        <v>-3.2193600000000003E-2</v>
      </c>
      <c r="M665" s="4">
        <v>3.7113482880183599</v>
      </c>
      <c r="N665" s="4">
        <v>6.5485423000000003</v>
      </c>
      <c r="O665" s="3">
        <v>111067.066657143</v>
      </c>
      <c r="P665" s="3">
        <v>10500.793103448301</v>
      </c>
      <c r="Q665" s="15" t="s">
        <v>9673</v>
      </c>
      <c r="R665" s="3" t="s">
        <v>10362</v>
      </c>
      <c r="S665" s="4">
        <f t="shared" si="30"/>
        <v>-0.12157095660567804</v>
      </c>
      <c r="T665" s="3">
        <f t="shared" si="31"/>
        <v>0</v>
      </c>
      <c r="U665" s="3" t="str">
        <f t="shared" si="32"/>
        <v>MMCA</v>
      </c>
      <c r="V665" s="3"/>
    </row>
    <row r="666" spans="1:22" hidden="1">
      <c r="A666" s="3" t="s">
        <v>3005</v>
      </c>
      <c r="B666" s="3" t="s">
        <v>3005</v>
      </c>
      <c r="C666" s="3" t="s">
        <v>6011</v>
      </c>
      <c r="D666" s="3">
        <v>22.895</v>
      </c>
      <c r="E666" s="3">
        <v>22.86</v>
      </c>
      <c r="F666" s="3" t="s">
        <v>8414</v>
      </c>
      <c r="G666" s="3" t="s">
        <v>13374</v>
      </c>
      <c r="H666" s="3" t="s">
        <v>9616</v>
      </c>
      <c r="I666" s="3">
        <v>0.95</v>
      </c>
      <c r="J666" s="6" t="s">
        <v>9724</v>
      </c>
      <c r="K666" s="4">
        <v>3.1299800000000003E-2</v>
      </c>
      <c r="L666" s="4">
        <v>0.31607610000000003</v>
      </c>
      <c r="M666" s="4">
        <v>6.8032282664232602</v>
      </c>
      <c r="N666" s="4">
        <v>6.0823980999999998</v>
      </c>
      <c r="O666" s="3">
        <v>107151.74682857101</v>
      </c>
      <c r="P666" s="3">
        <v>7270.6363636363603</v>
      </c>
      <c r="Q666" s="15" t="s">
        <v>9673</v>
      </c>
      <c r="R666" s="3" t="s">
        <v>10571</v>
      </c>
      <c r="S666" s="4">
        <f t="shared" si="30"/>
        <v>0.15310586176727972</v>
      </c>
      <c r="T666" s="3">
        <f t="shared" si="31"/>
        <v>0</v>
      </c>
      <c r="U666" s="3" t="str">
        <f t="shared" si="32"/>
        <v>KDRN</v>
      </c>
      <c r="V666" s="3"/>
    </row>
    <row r="667" spans="1:22" hidden="1">
      <c r="A667" s="3" t="s">
        <v>3021</v>
      </c>
      <c r="B667" s="3" t="s">
        <v>3021</v>
      </c>
      <c r="C667" s="3" t="s">
        <v>6026</v>
      </c>
      <c r="D667" s="3">
        <v>19.8</v>
      </c>
      <c r="E667" s="3">
        <v>19.68</v>
      </c>
      <c r="F667" s="3" t="s">
        <v>8429</v>
      </c>
      <c r="G667" s="3" t="s">
        <v>13392</v>
      </c>
      <c r="H667" s="3" t="s">
        <v>9616</v>
      </c>
      <c r="I667" s="3">
        <v>0.87</v>
      </c>
      <c r="J667" s="6" t="s">
        <v>11990</v>
      </c>
      <c r="K667" s="4">
        <v>-0.48760880000000001</v>
      </c>
      <c r="L667" s="4">
        <v>-0.49631690000000001</v>
      </c>
      <c r="M667" s="4">
        <v>-11.723964791765599</v>
      </c>
      <c r="N667" s="4">
        <v>9.5418620000000001</v>
      </c>
      <c r="O667" s="3">
        <v>51431.530642857098</v>
      </c>
      <c r="P667" s="3">
        <v>8295.7000000000007</v>
      </c>
      <c r="Q667" s="15" t="s">
        <v>9673</v>
      </c>
      <c r="R667" s="3" t="s">
        <v>9738</v>
      </c>
      <c r="S667" s="4">
        <f t="shared" si="30"/>
        <v>0.6097560975609807</v>
      </c>
      <c r="T667" s="3">
        <f t="shared" si="31"/>
        <v>0</v>
      </c>
      <c r="U667" s="3" t="str">
        <f t="shared" si="32"/>
        <v>FLTN</v>
      </c>
      <c r="V667" s="3"/>
    </row>
    <row r="668" spans="1:22" hidden="1">
      <c r="A668" s="3" t="s">
        <v>3027</v>
      </c>
      <c r="B668" s="3" t="s">
        <v>3027</v>
      </c>
      <c r="C668" s="3" t="s">
        <v>6031</v>
      </c>
      <c r="D668" s="3">
        <v>47.536799999999999</v>
      </c>
      <c r="E668" s="3">
        <v>47.4</v>
      </c>
      <c r="F668" s="3" t="s">
        <v>8432</v>
      </c>
      <c r="G668" s="3" t="s">
        <v>13398</v>
      </c>
      <c r="H668" s="3" t="s">
        <v>9616</v>
      </c>
      <c r="I668" s="3">
        <v>0.48</v>
      </c>
      <c r="J668" s="6" t="s">
        <v>11990</v>
      </c>
      <c r="K668" s="4">
        <v>0.56603760000000003</v>
      </c>
      <c r="L668" s="4">
        <v>0.23026830000000001</v>
      </c>
      <c r="M668" s="4">
        <v>15.3333271342578</v>
      </c>
      <c r="N668" s="4">
        <v>4.7778666000000003</v>
      </c>
      <c r="O668" s="3">
        <v>1836977.3828857101</v>
      </c>
      <c r="P668" s="3">
        <v>40449.199999999997</v>
      </c>
      <c r="Q668" s="15" t="s">
        <v>9673</v>
      </c>
      <c r="R668" s="3" t="s">
        <v>10890</v>
      </c>
      <c r="S668" s="4">
        <f t="shared" si="30"/>
        <v>0.28860759493671079</v>
      </c>
      <c r="T668" s="3">
        <f t="shared" si="31"/>
        <v>0</v>
      </c>
      <c r="U668" s="3" t="str">
        <f t="shared" si="32"/>
        <v>JBBB</v>
      </c>
      <c r="V668" s="3"/>
    </row>
    <row r="669" spans="1:22" hidden="1">
      <c r="A669" s="3" t="s">
        <v>3055</v>
      </c>
      <c r="B669" s="3" t="s">
        <v>3055</v>
      </c>
      <c r="C669" s="3" t="s">
        <v>8455</v>
      </c>
      <c r="D669" s="3">
        <v>22.65</v>
      </c>
      <c r="E669" s="3">
        <v>22.683</v>
      </c>
      <c r="F669" s="3" t="s">
        <v>9044</v>
      </c>
      <c r="G669" s="3" t="s">
        <v>13432</v>
      </c>
      <c r="H669" s="3" t="s">
        <v>9616</v>
      </c>
      <c r="I669" s="3">
        <v>0.15</v>
      </c>
      <c r="J669" s="6" t="s">
        <v>9624</v>
      </c>
      <c r="K669" s="4">
        <v>5.1851099999999997E-2</v>
      </c>
      <c r="L669" s="4">
        <v>-0.30323319999999998</v>
      </c>
      <c r="M669" s="4">
        <v>7.4285308700558801</v>
      </c>
      <c r="N669" s="4">
        <v>7.5814326999999997</v>
      </c>
      <c r="O669" s="3">
        <v>170942.60855714299</v>
      </c>
      <c r="P669" s="3">
        <v>5935.4</v>
      </c>
      <c r="Q669" s="15" t="s">
        <v>9673</v>
      </c>
      <c r="R669" s="3" t="s">
        <v>10273</v>
      </c>
      <c r="S669" s="4">
        <f t="shared" si="30"/>
        <v>-0.14548340166645177</v>
      </c>
      <c r="T669" s="3">
        <f t="shared" si="31"/>
        <v>0</v>
      </c>
      <c r="U669" s="3" t="str">
        <f t="shared" si="32"/>
        <v>HYRM</v>
      </c>
      <c r="V669" s="3"/>
    </row>
    <row r="670" spans="1:22" hidden="1">
      <c r="A670" s="3" t="s">
        <v>3057</v>
      </c>
      <c r="B670" s="3" t="s">
        <v>3057</v>
      </c>
      <c r="C670" s="3" t="s">
        <v>8457</v>
      </c>
      <c r="D670" s="3">
        <v>22.515499999999999</v>
      </c>
      <c r="E670" s="3">
        <v>22.52</v>
      </c>
      <c r="F670" s="3" t="s">
        <v>9046</v>
      </c>
      <c r="G670" s="3" t="s">
        <v>13435</v>
      </c>
      <c r="H670" s="3" t="s">
        <v>9616</v>
      </c>
      <c r="I670" s="3">
        <v>0.25</v>
      </c>
      <c r="J670" s="6" t="s">
        <v>11990</v>
      </c>
      <c r="K670" s="4">
        <v>0.1737215</v>
      </c>
      <c r="L670" s="4">
        <v>2.6799E-2</v>
      </c>
      <c r="M670" s="4">
        <v>8.6625028787975697</v>
      </c>
      <c r="N670" s="4">
        <v>6.6348732999999998</v>
      </c>
      <c r="O670" s="3">
        <v>161839.60500714299</v>
      </c>
      <c r="P670" s="3">
        <v>22121.8</v>
      </c>
      <c r="Q670" s="15" t="s">
        <v>9673</v>
      </c>
      <c r="R670" s="3" t="s">
        <v>10273</v>
      </c>
      <c r="S670" s="4">
        <f t="shared" si="30"/>
        <v>-1.998223801065795E-2</v>
      </c>
      <c r="T670" s="3">
        <f t="shared" si="31"/>
        <v>0</v>
      </c>
      <c r="U670" s="3" t="str">
        <f t="shared" si="32"/>
        <v>CDX</v>
      </c>
      <c r="V670" s="3"/>
    </row>
    <row r="671" spans="1:22" hidden="1">
      <c r="A671" s="3" t="s">
        <v>3058</v>
      </c>
      <c r="B671" s="3" t="s">
        <v>3058</v>
      </c>
      <c r="C671" s="3" t="s">
        <v>15715</v>
      </c>
      <c r="D671" s="3">
        <v>21.62</v>
      </c>
      <c r="E671" s="3">
        <v>21.58</v>
      </c>
      <c r="F671" s="3" t="s">
        <v>9047</v>
      </c>
      <c r="G671" s="3" t="s">
        <v>13436</v>
      </c>
      <c r="H671" s="3" t="s">
        <v>9616</v>
      </c>
      <c r="I671" s="3">
        <v>0.24</v>
      </c>
      <c r="J671" s="6" t="s">
        <v>11990</v>
      </c>
      <c r="K671" s="4">
        <v>-5.2702600000000002E-2</v>
      </c>
      <c r="L671" s="4">
        <v>1.63564E-2</v>
      </c>
      <c r="M671" s="4">
        <v>3.7736513661048998</v>
      </c>
      <c r="N671" s="4">
        <v>7.3228144999999998</v>
      </c>
      <c r="O671" s="3">
        <v>301213.60997857101</v>
      </c>
      <c r="P671" s="3">
        <v>51911.766666666699</v>
      </c>
      <c r="Q671" s="15" t="s">
        <v>9673</v>
      </c>
      <c r="R671" s="3" t="s">
        <v>9674</v>
      </c>
      <c r="S671" s="4">
        <f t="shared" si="30"/>
        <v>0.1853568118628485</v>
      </c>
      <c r="T671" s="3">
        <f t="shared" si="31"/>
        <v>0</v>
      </c>
      <c r="U671" s="3" t="str">
        <f t="shared" si="32"/>
        <v>AGGH</v>
      </c>
      <c r="V671" s="3"/>
    </row>
    <row r="672" spans="1:22" hidden="1">
      <c r="A672" s="3" t="s">
        <v>3059</v>
      </c>
      <c r="B672" s="3" t="s">
        <v>3059</v>
      </c>
      <c r="C672" s="3" t="s">
        <v>8458</v>
      </c>
      <c r="D672" s="3">
        <v>45.526800000000001</v>
      </c>
      <c r="E672" s="3">
        <v>45.238900000000001</v>
      </c>
      <c r="F672" s="3" t="s">
        <v>9048</v>
      </c>
      <c r="G672" s="3" t="s">
        <v>13437</v>
      </c>
      <c r="H672" s="3" t="s">
        <v>9616</v>
      </c>
      <c r="I672" s="3">
        <v>0.55000000000000004</v>
      </c>
      <c r="J672" s="6" t="s">
        <v>11990</v>
      </c>
      <c r="K672" s="4">
        <v>0.1153414</v>
      </c>
      <c r="L672" s="4">
        <v>-0.12845980000000001</v>
      </c>
      <c r="M672" s="4">
        <v>8.1146761475628892</v>
      </c>
      <c r="N672" s="4">
        <v>7.4772631000000001</v>
      </c>
      <c r="O672" s="3">
        <v>116809.61815714301</v>
      </c>
      <c r="P672" s="3">
        <v>2402.9666666666699</v>
      </c>
      <c r="Q672" s="15" t="s">
        <v>9673</v>
      </c>
      <c r="R672" s="3" t="s">
        <v>10273</v>
      </c>
      <c r="S672" s="4">
        <f t="shared" si="30"/>
        <v>0.6363992051088786</v>
      </c>
      <c r="T672" s="3">
        <f t="shared" si="31"/>
        <v>0</v>
      </c>
      <c r="U672" s="3" t="str">
        <f t="shared" si="32"/>
        <v>FSYD</v>
      </c>
      <c r="V672" s="3"/>
    </row>
    <row r="673" spans="1:22" hidden="1">
      <c r="A673" s="3" t="s">
        <v>3061</v>
      </c>
      <c r="B673" s="3" t="s">
        <v>3061</v>
      </c>
      <c r="C673" s="3" t="s">
        <v>8460</v>
      </c>
      <c r="D673" s="3">
        <v>27.795000000000002</v>
      </c>
      <c r="E673" s="3">
        <v>27.7974</v>
      </c>
      <c r="F673" s="3" t="s">
        <v>9050</v>
      </c>
      <c r="G673" s="3" t="s">
        <v>13440</v>
      </c>
      <c r="H673" s="3" t="s">
        <v>9616</v>
      </c>
      <c r="I673" s="3">
        <v>0.7</v>
      </c>
      <c r="J673" s="6" t="s">
        <v>11990</v>
      </c>
      <c r="K673" s="4">
        <v>0.24228620000000001</v>
      </c>
      <c r="L673" s="4">
        <v>8.6246100000000006E-2</v>
      </c>
      <c r="M673" s="4">
        <v>9.1682038388455798</v>
      </c>
      <c r="N673" s="4">
        <v>4.9495107000000003</v>
      </c>
      <c r="O673" s="3">
        <v>1127725.6310714299</v>
      </c>
      <c r="P673" s="3">
        <v>41974.966666666704</v>
      </c>
      <c r="Q673" s="15" t="s">
        <v>9673</v>
      </c>
      <c r="R673" s="3" t="s">
        <v>10273</v>
      </c>
      <c r="S673" s="4">
        <f t="shared" si="30"/>
        <v>-8.6339010123175526E-3</v>
      </c>
      <c r="T673" s="3">
        <f t="shared" si="31"/>
        <v>0</v>
      </c>
      <c r="U673" s="3" t="str">
        <f t="shared" si="32"/>
        <v>HYBL</v>
      </c>
      <c r="V673" s="3"/>
    </row>
    <row r="674" spans="1:22" hidden="1">
      <c r="A674" s="3" t="s">
        <v>3063</v>
      </c>
      <c r="B674" s="3" t="s">
        <v>3063</v>
      </c>
      <c r="C674" s="3" t="s">
        <v>8462</v>
      </c>
      <c r="D674" s="3">
        <v>38.0655</v>
      </c>
      <c r="E674" s="3">
        <v>37.924500000000002</v>
      </c>
      <c r="F674" s="3" t="s">
        <v>9052</v>
      </c>
      <c r="G674" s="3" t="s">
        <v>13443</v>
      </c>
      <c r="H674" s="3" t="s">
        <v>9616</v>
      </c>
      <c r="I674" s="3">
        <v>0.35</v>
      </c>
      <c r="J674" s="6" t="s">
        <v>13444</v>
      </c>
      <c r="K674" s="4">
        <v>0.17679510000000001</v>
      </c>
      <c r="L674" s="4">
        <v>1.41815E-2</v>
      </c>
      <c r="M674" s="4">
        <v>8.4823477353624703</v>
      </c>
      <c r="N674" s="4">
        <v>5.9043663999999998</v>
      </c>
      <c r="O674" s="3">
        <v>19929.613471428602</v>
      </c>
      <c r="P674" s="3">
        <v>778.607142857143</v>
      </c>
      <c r="Q674" s="15" t="s">
        <v>9673</v>
      </c>
      <c r="R674" s="3" t="s">
        <v>10273</v>
      </c>
      <c r="S674" s="4">
        <f t="shared" si="30"/>
        <v>0.37179132223232536</v>
      </c>
      <c r="T674" s="3">
        <f t="shared" si="31"/>
        <v>0</v>
      </c>
      <c r="U674" s="3" t="str">
        <f t="shared" si="32"/>
        <v>XHYE</v>
      </c>
      <c r="V674" s="3"/>
    </row>
    <row r="675" spans="1:22" hidden="1">
      <c r="A675" s="3" t="s">
        <v>3064</v>
      </c>
      <c r="B675" s="3" t="s">
        <v>3064</v>
      </c>
      <c r="C675" s="3" t="s">
        <v>8463</v>
      </c>
      <c r="D675" s="3">
        <v>37.064700000000002</v>
      </c>
      <c r="E675" s="3">
        <v>36.935499999999998</v>
      </c>
      <c r="F675" s="3" t="s">
        <v>9053</v>
      </c>
      <c r="G675" s="3" t="s">
        <v>13445</v>
      </c>
      <c r="H675" s="3" t="s">
        <v>9616</v>
      </c>
      <c r="I675" s="3">
        <v>0.35</v>
      </c>
      <c r="J675" s="6" t="s">
        <v>13446</v>
      </c>
      <c r="K675" s="4">
        <v>0.12791540000000001</v>
      </c>
      <c r="L675" s="4">
        <v>-0.12850230000000001</v>
      </c>
      <c r="M675" s="4">
        <v>8.8908796890505801</v>
      </c>
      <c r="N675" s="4">
        <v>6.7421287000000003</v>
      </c>
      <c r="O675" s="3">
        <v>6561.5854428571402</v>
      </c>
      <c r="P675" s="3">
        <v>182.461538461538</v>
      </c>
      <c r="Q675" s="15" t="s">
        <v>9673</v>
      </c>
      <c r="R675" s="3" t="s">
        <v>10273</v>
      </c>
      <c r="S675" s="4">
        <f t="shared" si="30"/>
        <v>0.34979897388692294</v>
      </c>
      <c r="T675" s="3">
        <f t="shared" si="31"/>
        <v>0</v>
      </c>
      <c r="U675" s="3" t="str">
        <f t="shared" si="32"/>
        <v>XHYI</v>
      </c>
      <c r="V675" s="3"/>
    </row>
    <row r="676" spans="1:22" hidden="1">
      <c r="A676" s="3" t="s">
        <v>3065</v>
      </c>
      <c r="B676" s="3" t="s">
        <v>3065</v>
      </c>
      <c r="C676" s="3" t="s">
        <v>8464</v>
      </c>
      <c r="D676" s="3">
        <v>33.173699999999997</v>
      </c>
      <c r="E676" s="3">
        <v>33.0578</v>
      </c>
      <c r="F676" s="3" t="s">
        <v>9054</v>
      </c>
      <c r="G676" s="3" t="s">
        <v>13447</v>
      </c>
      <c r="H676" s="3" t="s">
        <v>9616</v>
      </c>
      <c r="I676" s="3">
        <v>0.35</v>
      </c>
      <c r="J676" s="6" t="s">
        <v>13448</v>
      </c>
      <c r="K676" s="4">
        <v>0.1099661</v>
      </c>
      <c r="L676" s="4">
        <v>-1.5747400000000002E-2</v>
      </c>
      <c r="M676" s="4">
        <v>8.6183491346387004</v>
      </c>
      <c r="N676" s="4">
        <v>8.7737630000000006</v>
      </c>
      <c r="O676" s="3">
        <v>5659.0120214285698</v>
      </c>
      <c r="P676" s="3">
        <v>174.5</v>
      </c>
      <c r="Q676" s="15" t="s">
        <v>9673</v>
      </c>
      <c r="R676" s="3" t="s">
        <v>10273</v>
      </c>
      <c r="S676" s="4">
        <f t="shared" si="30"/>
        <v>0.35059804342695622</v>
      </c>
      <c r="T676" s="3">
        <f t="shared" si="31"/>
        <v>0</v>
      </c>
      <c r="U676" s="3" t="str">
        <f t="shared" si="32"/>
        <v>XHYH</v>
      </c>
      <c r="V676" s="3"/>
    </row>
    <row r="677" spans="1:22" hidden="1">
      <c r="A677" s="3" t="s">
        <v>3066</v>
      </c>
      <c r="B677" s="3" t="s">
        <v>3066</v>
      </c>
      <c r="C677" s="3" t="s">
        <v>8465</v>
      </c>
      <c r="D677" s="3">
        <v>33.977800000000002</v>
      </c>
      <c r="E677" s="3">
        <v>33.866599999999998</v>
      </c>
      <c r="F677" s="3" t="s">
        <v>9055</v>
      </c>
      <c r="G677" s="3" t="s">
        <v>13449</v>
      </c>
      <c r="H677" s="3" t="s">
        <v>9616</v>
      </c>
      <c r="I677" s="3">
        <v>0.35</v>
      </c>
      <c r="J677" s="6" t="s">
        <v>13450</v>
      </c>
      <c r="K677" s="4">
        <v>-1.11532E-2</v>
      </c>
      <c r="L677" s="4">
        <v>-0.50811919999999999</v>
      </c>
      <c r="M677" s="4">
        <v>5.3007672729469899</v>
      </c>
      <c r="N677" s="4">
        <v>7.8456269000000001</v>
      </c>
      <c r="O677" s="3">
        <v>4607.0958071428604</v>
      </c>
      <c r="P677" s="3">
        <v>273.068965517241</v>
      </c>
      <c r="Q677" s="15" t="s">
        <v>9673</v>
      </c>
      <c r="R677" s="3" t="s">
        <v>10273</v>
      </c>
      <c r="S677" s="4">
        <f t="shared" si="30"/>
        <v>0.32834710304548953</v>
      </c>
      <c r="T677" s="3">
        <f t="shared" si="31"/>
        <v>0</v>
      </c>
      <c r="U677" s="3" t="str">
        <f t="shared" si="32"/>
        <v>XHYT</v>
      </c>
      <c r="V677" s="3"/>
    </row>
    <row r="678" spans="1:22" hidden="1">
      <c r="A678" s="3" t="s">
        <v>3067</v>
      </c>
      <c r="B678" s="3" t="s">
        <v>3067</v>
      </c>
      <c r="C678" s="3" t="s">
        <v>8466</v>
      </c>
      <c r="D678" s="3">
        <v>36.179400000000001</v>
      </c>
      <c r="E678" s="3">
        <v>36.051499999999997</v>
      </c>
      <c r="F678" s="3" t="s">
        <v>9056</v>
      </c>
      <c r="G678" s="3" t="s">
        <v>13451</v>
      </c>
      <c r="H678" s="3" t="s">
        <v>9616</v>
      </c>
      <c r="I678" s="3">
        <v>0.35</v>
      </c>
      <c r="J678" s="6" t="s">
        <v>13452</v>
      </c>
      <c r="K678" s="4">
        <v>0.15683</v>
      </c>
      <c r="L678" s="4">
        <v>7.9103400000000004E-2</v>
      </c>
      <c r="M678" s="4">
        <v>9.1838224261505204</v>
      </c>
      <c r="N678" s="4">
        <v>7.3924626</v>
      </c>
      <c r="O678" s="3">
        <v>5058.59321428571</v>
      </c>
      <c r="P678" s="3">
        <v>157.708333333333</v>
      </c>
      <c r="Q678" s="15" t="s">
        <v>9673</v>
      </c>
      <c r="R678" s="3" t="s">
        <v>10273</v>
      </c>
      <c r="S678" s="4">
        <f t="shared" si="30"/>
        <v>0.35477025921252625</v>
      </c>
      <c r="T678" s="3">
        <f t="shared" si="31"/>
        <v>0</v>
      </c>
      <c r="U678" s="3" t="str">
        <f t="shared" si="32"/>
        <v>XHYF</v>
      </c>
      <c r="V678" s="3"/>
    </row>
    <row r="679" spans="1:22" hidden="1">
      <c r="A679" s="3" t="s">
        <v>3068</v>
      </c>
      <c r="B679" s="3" t="s">
        <v>3068</v>
      </c>
      <c r="C679" s="3" t="s">
        <v>8467</v>
      </c>
      <c r="D679" s="3">
        <v>36.367699999999999</v>
      </c>
      <c r="E679" s="3">
        <v>36.239899999999999</v>
      </c>
      <c r="F679" s="3" t="s">
        <v>9057</v>
      </c>
      <c r="G679" s="3" t="s">
        <v>13453</v>
      </c>
      <c r="H679" s="3" t="s">
        <v>9616</v>
      </c>
      <c r="I679" s="3">
        <v>0.35</v>
      </c>
      <c r="J679" s="6" t="s">
        <v>13454</v>
      </c>
      <c r="K679" s="4">
        <v>0.20774880000000001</v>
      </c>
      <c r="L679" s="4">
        <v>0.19378509999999999</v>
      </c>
      <c r="M679" s="4">
        <v>10.7300035554654</v>
      </c>
      <c r="N679" s="4">
        <v>6.9340450999999996</v>
      </c>
      <c r="O679" s="3">
        <v>3094.1898285714301</v>
      </c>
      <c r="P679" s="3">
        <v>129.80000000000001</v>
      </c>
      <c r="Q679" s="15" t="s">
        <v>9673</v>
      </c>
      <c r="R679" s="3" t="s">
        <v>10273</v>
      </c>
      <c r="S679" s="4">
        <f t="shared" si="30"/>
        <v>0.35264997971848872</v>
      </c>
      <c r="T679" s="3">
        <f t="shared" si="31"/>
        <v>0</v>
      </c>
      <c r="U679" s="3" t="str">
        <f t="shared" si="32"/>
        <v>XHYC</v>
      </c>
      <c r="V679" s="3"/>
    </row>
    <row r="680" spans="1:22" hidden="1">
      <c r="A680" s="3" t="s">
        <v>3069</v>
      </c>
      <c r="B680" s="3" t="s">
        <v>3069</v>
      </c>
      <c r="C680" s="3" t="s">
        <v>8468</v>
      </c>
      <c r="D680" s="3">
        <v>37.121499999999997</v>
      </c>
      <c r="E680" s="3">
        <v>36.984499999999997</v>
      </c>
      <c r="F680" s="3" t="s">
        <v>9058</v>
      </c>
      <c r="G680" s="3" t="s">
        <v>13455</v>
      </c>
      <c r="H680" s="3" t="s">
        <v>9616</v>
      </c>
      <c r="I680" s="3">
        <v>0.35</v>
      </c>
      <c r="J680" s="6" t="s">
        <v>13456</v>
      </c>
      <c r="K680" s="4">
        <v>0.13361020000000001</v>
      </c>
      <c r="L680" s="4">
        <v>-4.6703300000000003E-2</v>
      </c>
      <c r="M680" s="4">
        <v>8.4168519999622706</v>
      </c>
      <c r="N680" s="4">
        <v>6.7614146000000002</v>
      </c>
      <c r="O680" s="3">
        <v>4738.9727857142898</v>
      </c>
      <c r="P680" s="3">
        <v>271.39999999999998</v>
      </c>
      <c r="Q680" s="15" t="s">
        <v>9673</v>
      </c>
      <c r="R680" s="3" t="s">
        <v>10273</v>
      </c>
      <c r="S680" s="4">
        <f t="shared" si="30"/>
        <v>0.37042544849869663</v>
      </c>
      <c r="T680" s="3">
        <f t="shared" si="31"/>
        <v>0</v>
      </c>
      <c r="U680" s="3" t="str">
        <f t="shared" si="32"/>
        <v>XHYD</v>
      </c>
      <c r="V680" s="3"/>
    </row>
    <row r="681" spans="1:22" hidden="1">
      <c r="A681" s="3" t="s">
        <v>3070</v>
      </c>
      <c r="B681" s="3" t="s">
        <v>3070</v>
      </c>
      <c r="C681" s="3" t="s">
        <v>8469</v>
      </c>
      <c r="D681" s="3">
        <v>39.78</v>
      </c>
      <c r="E681" s="3">
        <v>39.81</v>
      </c>
      <c r="F681" s="3" t="s">
        <v>9059</v>
      </c>
      <c r="G681" s="3" t="s">
        <v>13457</v>
      </c>
      <c r="H681" s="3" t="s">
        <v>9710</v>
      </c>
      <c r="I681" s="3">
        <v>0.22</v>
      </c>
      <c r="J681" s="6" t="s">
        <v>9624</v>
      </c>
      <c r="K681" s="4">
        <v>-4.3721900000000001E-2</v>
      </c>
      <c r="L681" s="4">
        <v>-0.45743519999999999</v>
      </c>
      <c r="M681" s="4">
        <v>3.5529726340977499</v>
      </c>
      <c r="N681" s="4">
        <v>8.4135778999999999</v>
      </c>
      <c r="O681" s="3">
        <v>168074.710964286</v>
      </c>
      <c r="P681" s="3">
        <v>4868.5333333333301</v>
      </c>
      <c r="Q681" s="15" t="s">
        <v>9673</v>
      </c>
      <c r="R681" s="3" t="s">
        <v>10381</v>
      </c>
      <c r="S681" s="4">
        <f t="shared" si="30"/>
        <v>-7.5357950263755677E-2</v>
      </c>
      <c r="T681" s="3">
        <f t="shared" si="31"/>
        <v>0</v>
      </c>
      <c r="U681" s="3" t="str">
        <f t="shared" si="32"/>
        <v>GEMD</v>
      </c>
      <c r="V681" s="3"/>
    </row>
    <row r="682" spans="1:22" hidden="1">
      <c r="A682" s="3" t="s">
        <v>3078</v>
      </c>
      <c r="B682" s="3" t="s">
        <v>3078</v>
      </c>
      <c r="C682" s="3" t="s">
        <v>8477</v>
      </c>
      <c r="D682" s="3">
        <v>22.2</v>
      </c>
      <c r="E682" s="3">
        <v>22.14</v>
      </c>
      <c r="F682" s="3" t="s">
        <v>9067</v>
      </c>
      <c r="G682" s="3" t="s">
        <v>13466</v>
      </c>
      <c r="H682" s="3" t="s">
        <v>9616</v>
      </c>
      <c r="I682" s="3">
        <v>0.34</v>
      </c>
      <c r="J682" s="6" t="s">
        <v>11990</v>
      </c>
      <c r="K682" s="4">
        <v>-7.9168199999999994E-2</v>
      </c>
      <c r="L682" s="4">
        <v>0.2646676</v>
      </c>
      <c r="M682" s="4">
        <v>2.96973180331304</v>
      </c>
      <c r="N682" s="4">
        <v>7.8128185999999999</v>
      </c>
      <c r="O682" s="3">
        <v>12316569.4107143</v>
      </c>
      <c r="P682" s="3">
        <v>509796.8</v>
      </c>
      <c r="Q682" s="15" t="s">
        <v>9673</v>
      </c>
      <c r="R682" s="3" t="s">
        <v>9725</v>
      </c>
      <c r="S682" s="4">
        <f t="shared" si="30"/>
        <v>0.27100271002709453</v>
      </c>
      <c r="T682" s="3">
        <f t="shared" si="31"/>
        <v>0</v>
      </c>
      <c r="U682" s="3" t="str">
        <f t="shared" si="32"/>
        <v>CGCP</v>
      </c>
      <c r="V682" s="3"/>
    </row>
    <row r="683" spans="1:22" hidden="1">
      <c r="A683" s="3" t="s">
        <v>3085</v>
      </c>
      <c r="B683" s="3" t="s">
        <v>3085</v>
      </c>
      <c r="C683" s="3" t="s">
        <v>8483</v>
      </c>
      <c r="D683" s="3">
        <v>9.4749999999999996</v>
      </c>
      <c r="E683" s="3">
        <v>9.4863999999999997</v>
      </c>
      <c r="F683" s="3" t="s">
        <v>9074</v>
      </c>
      <c r="G683" s="3" t="s">
        <v>13474</v>
      </c>
      <c r="H683" s="3" t="s">
        <v>9616</v>
      </c>
      <c r="I683" s="3">
        <v>1.1399999999999999</v>
      </c>
      <c r="J683" s="6" t="s">
        <v>10443</v>
      </c>
      <c r="K683" s="4">
        <v>-2.1631500000000001E-2</v>
      </c>
      <c r="L683" s="4">
        <v>-9.0359099999999998E-2</v>
      </c>
      <c r="M683" s="4">
        <v>7.4086347594597202</v>
      </c>
      <c r="N683" s="4">
        <v>21.927014700000001</v>
      </c>
      <c r="O683" s="3">
        <v>4947.9586357142798</v>
      </c>
      <c r="P683" s="3">
        <v>940.6</v>
      </c>
      <c r="Q683" s="15" t="s">
        <v>9673</v>
      </c>
      <c r="R683" s="3" t="s">
        <v>11113</v>
      </c>
      <c r="S683" s="4">
        <f t="shared" si="30"/>
        <v>-0.12017203575645215</v>
      </c>
      <c r="T683" s="3">
        <f t="shared" si="31"/>
        <v>0</v>
      </c>
      <c r="U683" s="3" t="str">
        <f t="shared" si="32"/>
        <v>IPPP</v>
      </c>
      <c r="V683" s="3"/>
    </row>
    <row r="684" spans="1:22" hidden="1">
      <c r="A684" s="3" t="s">
        <v>3089</v>
      </c>
      <c r="B684" s="3" t="s">
        <v>3089</v>
      </c>
      <c r="C684" s="3" t="s">
        <v>8487</v>
      </c>
      <c r="D684" s="3">
        <v>22.81</v>
      </c>
      <c r="E684" s="3">
        <v>22.699400000000001</v>
      </c>
      <c r="F684" s="3" t="s">
        <v>9078</v>
      </c>
      <c r="G684" s="3" t="s">
        <v>13478</v>
      </c>
      <c r="H684" s="3" t="s">
        <v>9616</v>
      </c>
      <c r="I684" s="3">
        <v>0.35</v>
      </c>
      <c r="J684" s="6" t="s">
        <v>9624</v>
      </c>
      <c r="K684" s="4">
        <v>0.12607860000000001</v>
      </c>
      <c r="L684" s="4">
        <v>-0.23179620000000001</v>
      </c>
      <c r="M684" s="4">
        <v>7.9137756427128698</v>
      </c>
      <c r="N684" s="4">
        <v>6.8623200999999998</v>
      </c>
      <c r="O684" s="3">
        <v>1602461.1582571401</v>
      </c>
      <c r="P684" s="3">
        <v>46380.333333333299</v>
      </c>
      <c r="Q684" s="15" t="s">
        <v>9673</v>
      </c>
      <c r="R684" s="3" t="s">
        <v>10273</v>
      </c>
      <c r="S684" s="4">
        <f t="shared" si="30"/>
        <v>0.48723754812901676</v>
      </c>
      <c r="T684" s="3">
        <f t="shared" si="31"/>
        <v>0</v>
      </c>
      <c r="U684" s="3" t="str">
        <f t="shared" si="32"/>
        <v>IBHH</v>
      </c>
      <c r="V684" s="3"/>
    </row>
    <row r="685" spans="1:22" hidden="1">
      <c r="A685" s="3" t="s">
        <v>3090</v>
      </c>
      <c r="B685" s="3" t="s">
        <v>3090</v>
      </c>
      <c r="C685" s="3" t="s">
        <v>8488</v>
      </c>
      <c r="D685" s="3">
        <v>22.570799999999998</v>
      </c>
      <c r="E685" s="3">
        <v>22.4693</v>
      </c>
      <c r="F685" s="3" t="s">
        <v>9079</v>
      </c>
      <c r="G685" s="3" t="s">
        <v>13479</v>
      </c>
      <c r="H685" s="3" t="s">
        <v>9616</v>
      </c>
      <c r="I685" s="3">
        <v>0.35</v>
      </c>
      <c r="J685" s="6" t="s">
        <v>9624</v>
      </c>
      <c r="K685" s="4">
        <v>0.1209499</v>
      </c>
      <c r="L685" s="4">
        <v>-1.8748299999999999E-2</v>
      </c>
      <c r="M685" s="4">
        <v>8.8656573601092692</v>
      </c>
      <c r="N685" s="4">
        <v>8.1751644999999993</v>
      </c>
      <c r="O685" s="3">
        <v>209233.754757143</v>
      </c>
      <c r="P685" s="3">
        <v>10561.9</v>
      </c>
      <c r="Q685" s="15" t="s">
        <v>9673</v>
      </c>
      <c r="R685" s="3" t="s">
        <v>10273</v>
      </c>
      <c r="S685" s="4">
        <f t="shared" si="30"/>
        <v>0.45172746814541587</v>
      </c>
      <c r="T685" s="3">
        <f t="shared" si="31"/>
        <v>0</v>
      </c>
      <c r="U685" s="3" t="str">
        <f t="shared" si="32"/>
        <v>IBHI</v>
      </c>
      <c r="V685" s="3"/>
    </row>
    <row r="686" spans="1:22" hidden="1">
      <c r="A686" s="3" t="s">
        <v>3097</v>
      </c>
      <c r="B686" s="3" t="s">
        <v>3097</v>
      </c>
      <c r="C686" s="3" t="s">
        <v>8495</v>
      </c>
      <c r="D686" s="3">
        <v>45.211399999999998</v>
      </c>
      <c r="E686" s="3">
        <v>45.081000000000003</v>
      </c>
      <c r="F686" s="3" t="s">
        <v>9086</v>
      </c>
      <c r="G686" s="3" t="s">
        <v>13488</v>
      </c>
      <c r="H686" s="3" t="s">
        <v>9616</v>
      </c>
      <c r="I686" s="3">
        <v>0.35</v>
      </c>
      <c r="J686" s="6" t="s">
        <v>11990</v>
      </c>
      <c r="K686" s="4">
        <v>-3.0424300000000001E-2</v>
      </c>
      <c r="L686" s="4">
        <v>0.30837609999999999</v>
      </c>
      <c r="M686" s="4">
        <v>3.6606973689450801</v>
      </c>
      <c r="N686" s="4">
        <v>9.3766324000000001</v>
      </c>
      <c r="O686" s="3">
        <v>344.76222857142898</v>
      </c>
      <c r="P686" s="3">
        <v>12.1</v>
      </c>
      <c r="Q686" s="15" t="s">
        <v>9673</v>
      </c>
      <c r="R686" s="3" t="s">
        <v>9674</v>
      </c>
      <c r="S686" s="4">
        <f t="shared" si="30"/>
        <v>0.28925711497081813</v>
      </c>
      <c r="T686" s="3">
        <f t="shared" si="31"/>
        <v>0</v>
      </c>
      <c r="U686" s="3" t="str">
        <f t="shared" si="32"/>
        <v>RHCB</v>
      </c>
      <c r="V686" s="3"/>
    </row>
    <row r="687" spans="1:22" hidden="1">
      <c r="A687" s="3" t="s">
        <v>3111</v>
      </c>
      <c r="B687" s="3" t="s">
        <v>3111</v>
      </c>
      <c r="C687" s="3" t="s">
        <v>8508</v>
      </c>
      <c r="D687" s="3">
        <v>22.43</v>
      </c>
      <c r="E687" s="3">
        <v>22.41</v>
      </c>
      <c r="F687" s="3" t="s">
        <v>9099</v>
      </c>
      <c r="G687" s="3" t="s">
        <v>13505</v>
      </c>
      <c r="H687" s="3" t="s">
        <v>9616</v>
      </c>
      <c r="I687" s="3">
        <v>0.77</v>
      </c>
      <c r="J687" s="6" t="s">
        <v>11990</v>
      </c>
      <c r="K687" s="4">
        <v>-0.12961529999999999</v>
      </c>
      <c r="L687" s="4">
        <v>-0.20498130000000001</v>
      </c>
      <c r="M687" s="4">
        <v>1.46145392701449</v>
      </c>
      <c r="N687" s="4">
        <v>7.3047304000000004</v>
      </c>
      <c r="O687" s="3">
        <v>502248.39434285701</v>
      </c>
      <c r="P687" s="3">
        <v>20743.366666666701</v>
      </c>
      <c r="Q687" s="15" t="s">
        <v>9673</v>
      </c>
      <c r="R687" s="3" t="s">
        <v>9725</v>
      </c>
      <c r="S687" s="4">
        <f t="shared" si="30"/>
        <v>8.9245872378400593E-2</v>
      </c>
      <c r="T687" s="3">
        <f t="shared" si="31"/>
        <v>0</v>
      </c>
      <c r="U687" s="3" t="str">
        <f t="shared" si="32"/>
        <v>OACP</v>
      </c>
      <c r="V687" s="3"/>
    </row>
    <row r="688" spans="1:22" hidden="1">
      <c r="A688" s="3" t="s">
        <v>3113</v>
      </c>
      <c r="B688" s="3" t="s">
        <v>3113</v>
      </c>
      <c r="C688" s="3" t="s">
        <v>8510</v>
      </c>
      <c r="D688" s="3">
        <v>29.524999999999999</v>
      </c>
      <c r="E688" s="3">
        <v>29.578399999999998</v>
      </c>
      <c r="F688" s="3" t="s">
        <v>9101</v>
      </c>
      <c r="G688" s="3" t="s">
        <v>13507</v>
      </c>
      <c r="H688" s="3" t="s">
        <v>9616</v>
      </c>
      <c r="I688" s="3">
        <v>0.44</v>
      </c>
      <c r="J688" s="6" t="s">
        <v>11990</v>
      </c>
      <c r="K688" s="4">
        <v>-5.6143899999999997E-2</v>
      </c>
      <c r="L688" s="4">
        <v>-2.1604600000000002E-2</v>
      </c>
      <c r="M688" s="4">
        <v>3.4595492930532799</v>
      </c>
      <c r="N688" s="4">
        <v>7.2199673000000004</v>
      </c>
      <c r="O688" s="3">
        <v>50662.912471428601</v>
      </c>
      <c r="P688" s="3">
        <v>3210.5666666666698</v>
      </c>
      <c r="Q688" s="15" t="s">
        <v>9673</v>
      </c>
      <c r="R688" s="3" t="s">
        <v>10362</v>
      </c>
      <c r="S688" s="4">
        <f t="shared" si="30"/>
        <v>-0.18053714873015408</v>
      </c>
      <c r="T688" s="3">
        <f t="shared" si="31"/>
        <v>1</v>
      </c>
      <c r="U688" s="3" t="str">
        <f t="shared" si="32"/>
        <v>MBNE</v>
      </c>
      <c r="V688" s="3"/>
    </row>
    <row r="689" spans="1:22" hidden="1">
      <c r="A689" s="3" t="s">
        <v>3114</v>
      </c>
      <c r="B689" s="3" t="s">
        <v>3114</v>
      </c>
      <c r="C689" s="3" t="s">
        <v>8511</v>
      </c>
      <c r="D689" s="3">
        <v>45.23</v>
      </c>
      <c r="E689" s="3">
        <v>45.17</v>
      </c>
      <c r="F689" s="3" t="s">
        <v>9102</v>
      </c>
      <c r="G689" s="3" t="s">
        <v>13508</v>
      </c>
      <c r="H689" s="3" t="s">
        <v>9616</v>
      </c>
      <c r="I689" s="3">
        <v>0.5</v>
      </c>
      <c r="J689" s="6" t="s">
        <v>11990</v>
      </c>
      <c r="K689" s="4">
        <v>-0.1195383</v>
      </c>
      <c r="L689" s="4">
        <v>0.16614580000000001</v>
      </c>
      <c r="M689" s="4">
        <v>1.8449351768258899</v>
      </c>
      <c r="N689" s="4">
        <v>7.6222412000000004</v>
      </c>
      <c r="O689" s="3">
        <v>1794845.6922142899</v>
      </c>
      <c r="P689" s="3">
        <v>64330.666666666701</v>
      </c>
      <c r="Q689" s="15" t="s">
        <v>9673</v>
      </c>
      <c r="R689" s="3" t="s">
        <v>10571</v>
      </c>
      <c r="S689" s="4">
        <f t="shared" si="30"/>
        <v>0.13283152534867207</v>
      </c>
      <c r="T689" s="3">
        <f t="shared" si="31"/>
        <v>0</v>
      </c>
      <c r="U689" s="3" t="str">
        <f t="shared" si="32"/>
        <v>DBND</v>
      </c>
      <c r="V689" s="3"/>
    </row>
    <row r="690" spans="1:22" hidden="1">
      <c r="A690" s="3" t="s">
        <v>3121</v>
      </c>
      <c r="B690" s="3" t="s">
        <v>3121</v>
      </c>
      <c r="C690" s="3" t="s">
        <v>8518</v>
      </c>
      <c r="D690" s="3">
        <v>45.704999999999998</v>
      </c>
      <c r="E690" s="3">
        <v>45.74</v>
      </c>
      <c r="F690" s="3" t="s">
        <v>9109</v>
      </c>
      <c r="G690" s="3" t="s">
        <v>13517</v>
      </c>
      <c r="H690" s="3" t="s">
        <v>9616</v>
      </c>
      <c r="I690" s="3">
        <v>0.26</v>
      </c>
      <c r="J690" s="6" t="s">
        <v>13518</v>
      </c>
      <c r="K690" s="4">
        <v>-0.20335600000000001</v>
      </c>
      <c r="L690" s="4">
        <v>0.36955359999999998</v>
      </c>
      <c r="M690" s="4">
        <v>1.4533713023545201</v>
      </c>
      <c r="N690" s="4">
        <v>4.8870839000000004</v>
      </c>
      <c r="O690" s="3">
        <v>564987.03522142896</v>
      </c>
      <c r="P690" s="3">
        <v>14598.1</v>
      </c>
      <c r="Q690" s="15" t="s">
        <v>9673</v>
      </c>
      <c r="R690" s="3" t="s">
        <v>9738</v>
      </c>
      <c r="S690" s="4">
        <f t="shared" si="30"/>
        <v>-7.6519457804992766E-2</v>
      </c>
      <c r="T690" s="3">
        <f t="shared" si="31"/>
        <v>0</v>
      </c>
      <c r="U690" s="3" t="str">
        <f t="shared" si="32"/>
        <v>JCPI</v>
      </c>
      <c r="V690" s="3"/>
    </row>
    <row r="691" spans="1:22" hidden="1">
      <c r="A691" s="3" t="s">
        <v>3128</v>
      </c>
      <c r="B691" s="3" t="s">
        <v>3128</v>
      </c>
      <c r="C691" s="3" t="s">
        <v>8525</v>
      </c>
      <c r="D691" s="3">
        <v>46.13</v>
      </c>
      <c r="E691" s="3">
        <v>46.093699999999998</v>
      </c>
      <c r="F691" s="3" t="s">
        <v>9116</v>
      </c>
      <c r="G691" s="3" t="s">
        <v>13528</v>
      </c>
      <c r="H691" s="3" t="s">
        <v>9616</v>
      </c>
      <c r="I691" s="3">
        <v>0.36</v>
      </c>
      <c r="J691" s="6" t="s">
        <v>11990</v>
      </c>
      <c r="K691" s="4">
        <v>-9.919E-2</v>
      </c>
      <c r="L691" s="4">
        <v>6.5906500000000007E-2</v>
      </c>
      <c r="M691" s="4">
        <v>2.06781416483956</v>
      </c>
      <c r="N691" s="4">
        <v>7.9482429000000003</v>
      </c>
      <c r="O691" s="3">
        <v>93756.284507142904</v>
      </c>
      <c r="P691" s="3">
        <v>1080.4000000000001</v>
      </c>
      <c r="Q691" s="15" t="s">
        <v>9673</v>
      </c>
      <c r="R691" s="3" t="s">
        <v>9725</v>
      </c>
      <c r="S691" s="4">
        <f t="shared" si="30"/>
        <v>7.8752627799469815E-2</v>
      </c>
      <c r="T691" s="3">
        <f t="shared" si="31"/>
        <v>0</v>
      </c>
      <c r="U691" s="3" t="str">
        <f t="shared" si="32"/>
        <v>FSBD</v>
      </c>
      <c r="V691" s="3"/>
    </row>
    <row r="692" spans="1:22" hidden="1">
      <c r="A692" s="3" t="s">
        <v>3129</v>
      </c>
      <c r="B692" s="3" t="s">
        <v>3129</v>
      </c>
      <c r="C692" s="3" t="s">
        <v>8526</v>
      </c>
      <c r="D692" s="3">
        <v>50.115000000000002</v>
      </c>
      <c r="E692" s="3">
        <v>50.136499999999998</v>
      </c>
      <c r="F692" s="3" t="s">
        <v>9117</v>
      </c>
      <c r="G692" s="3" t="s">
        <v>13529</v>
      </c>
      <c r="H692" s="3" t="s">
        <v>9616</v>
      </c>
      <c r="I692" s="3">
        <v>0.26</v>
      </c>
      <c r="J692" s="6" t="s">
        <v>11990</v>
      </c>
      <c r="K692" s="4">
        <v>0.14368020000000001</v>
      </c>
      <c r="L692" s="4">
        <v>0.17640529999999999</v>
      </c>
      <c r="M692" s="4">
        <v>5.0944920887056302</v>
      </c>
      <c r="N692" s="4">
        <v>0.35698170000000001</v>
      </c>
      <c r="O692" s="3">
        <v>8983.5740999999998</v>
      </c>
      <c r="P692" s="3">
        <v>244.833333333333</v>
      </c>
      <c r="Q692" s="15" t="s">
        <v>9673</v>
      </c>
      <c r="R692" s="3" t="s">
        <v>10270</v>
      </c>
      <c r="S692" s="4">
        <f t="shared" si="30"/>
        <v>-4.288292960217821E-2</v>
      </c>
      <c r="T692" s="3">
        <f t="shared" si="31"/>
        <v>0</v>
      </c>
      <c r="U692" s="3" t="str">
        <f t="shared" si="32"/>
        <v>FSLD</v>
      </c>
      <c r="V692" s="3"/>
    </row>
    <row r="693" spans="1:22" hidden="1">
      <c r="A693" s="3" t="s">
        <v>3151</v>
      </c>
      <c r="B693" s="3" t="s">
        <v>3151</v>
      </c>
      <c r="C693" s="3" t="s">
        <v>8548</v>
      </c>
      <c r="D693" s="3">
        <v>94.751999999999995</v>
      </c>
      <c r="E693" s="3">
        <v>94.642499999999998</v>
      </c>
      <c r="F693" s="3" t="s">
        <v>9139</v>
      </c>
      <c r="G693" s="3" t="s">
        <v>13559</v>
      </c>
      <c r="H693" s="3" t="s">
        <v>9616</v>
      </c>
      <c r="I693" s="3">
        <v>0.08</v>
      </c>
      <c r="J693" s="6" t="s">
        <v>9624</v>
      </c>
      <c r="K693" s="4">
        <v>-2.5132399999999999E-2</v>
      </c>
      <c r="L693" s="4">
        <v>8.5483600000000007E-2</v>
      </c>
      <c r="M693" s="4">
        <v>2.3630345414727998</v>
      </c>
      <c r="N693" s="4">
        <v>11.002015399999999</v>
      </c>
      <c r="O693" s="3">
        <v>106267.945671429</v>
      </c>
      <c r="P693" s="3">
        <v>11287.733333333301</v>
      </c>
      <c r="Q693" s="15" t="s">
        <v>9673</v>
      </c>
      <c r="R693" s="3" t="s">
        <v>9674</v>
      </c>
      <c r="S693" s="4">
        <f t="shared" si="30"/>
        <v>0.11569854980584521</v>
      </c>
      <c r="T693" s="3">
        <f t="shared" si="31"/>
        <v>0</v>
      </c>
      <c r="U693" s="3" t="str">
        <f t="shared" si="32"/>
        <v>LQIG</v>
      </c>
      <c r="V693" s="3"/>
    </row>
    <row r="694" spans="1:22" hidden="1">
      <c r="A694" s="3" t="s">
        <v>3161</v>
      </c>
      <c r="B694" s="3" t="s">
        <v>3161</v>
      </c>
      <c r="C694" s="3" t="s">
        <v>8559</v>
      </c>
      <c r="D694" s="3">
        <v>25.667899999999999</v>
      </c>
      <c r="E694" s="3">
        <v>25.610800000000001</v>
      </c>
      <c r="F694" s="3" t="s">
        <v>9149</v>
      </c>
      <c r="G694" s="3" t="s">
        <v>13570</v>
      </c>
      <c r="H694" s="3" t="s">
        <v>9616</v>
      </c>
      <c r="I694" s="3">
        <v>0.5</v>
      </c>
      <c r="J694" s="6" t="s">
        <v>11990</v>
      </c>
      <c r="K694" s="4">
        <v>-5.8345999999999997E-3</v>
      </c>
      <c r="L694" s="4">
        <v>0.62888940000000004</v>
      </c>
      <c r="M694" s="4">
        <v>4.4489248456072801</v>
      </c>
      <c r="N694" s="4">
        <v>6.7803449000000002</v>
      </c>
      <c r="O694" s="3">
        <v>10048.6245357143</v>
      </c>
      <c r="P694" s="3">
        <v>300.2</v>
      </c>
      <c r="Q694" s="15" t="s">
        <v>9673</v>
      </c>
      <c r="R694" s="3" t="s">
        <v>10362</v>
      </c>
      <c r="S694" s="4">
        <f t="shared" si="30"/>
        <v>0.2229528167804144</v>
      </c>
      <c r="T694" s="3">
        <f t="shared" si="31"/>
        <v>0</v>
      </c>
      <c r="U694" s="3" t="str">
        <f t="shared" si="32"/>
        <v>MNBD</v>
      </c>
      <c r="V694" s="3"/>
    </row>
    <row r="695" spans="1:22" hidden="1">
      <c r="A695" s="3" t="s">
        <v>3164</v>
      </c>
      <c r="B695" s="3" t="s">
        <v>3164</v>
      </c>
      <c r="C695" s="3" t="s">
        <v>8562</v>
      </c>
      <c r="D695" s="3">
        <v>50.171300000000002</v>
      </c>
      <c r="E695" s="3">
        <v>50.225999999999999</v>
      </c>
      <c r="F695" s="3" t="s">
        <v>9152</v>
      </c>
      <c r="G695" s="3" t="s">
        <v>13573</v>
      </c>
      <c r="H695" s="3" t="s">
        <v>9616</v>
      </c>
      <c r="I695" s="3">
        <v>0.72</v>
      </c>
      <c r="J695" s="6" t="s">
        <v>11990</v>
      </c>
      <c r="K695" s="4">
        <v>0.52483729999999995</v>
      </c>
      <c r="L695" s="4">
        <v>-1.99264E-2</v>
      </c>
      <c r="M695" s="4">
        <v>12.0308600124742</v>
      </c>
      <c r="N695" s="4">
        <v>3.5317557000000002</v>
      </c>
      <c r="O695" s="3">
        <v>173952.68612857099</v>
      </c>
      <c r="P695" s="3">
        <v>6469.4333333333298</v>
      </c>
      <c r="Q695" s="15" t="s">
        <v>9673</v>
      </c>
      <c r="R695" s="3" t="s">
        <v>10890</v>
      </c>
      <c r="S695" s="4">
        <f t="shared" si="30"/>
        <v>-0.10890773702862434</v>
      </c>
      <c r="T695" s="3">
        <f t="shared" si="31"/>
        <v>0</v>
      </c>
      <c r="U695" s="3" t="str">
        <f t="shared" si="32"/>
        <v>PFRL</v>
      </c>
      <c r="V695" s="3"/>
    </row>
    <row r="696" spans="1:22" hidden="1">
      <c r="A696" s="3" t="s">
        <v>3165</v>
      </c>
      <c r="B696" s="3" t="s">
        <v>3165</v>
      </c>
      <c r="C696" s="3" t="s">
        <v>8563</v>
      </c>
      <c r="D696" s="3">
        <v>37.419800000000002</v>
      </c>
      <c r="E696" s="3">
        <v>37.170699999999997</v>
      </c>
      <c r="F696" s="3" t="s">
        <v>9153</v>
      </c>
      <c r="G696" s="3" t="s">
        <v>13574</v>
      </c>
      <c r="H696" s="3" t="s">
        <v>9616</v>
      </c>
      <c r="I696" s="3" t="s">
        <v>11991</v>
      </c>
      <c r="J696" s="6" t="s">
        <v>13575</v>
      </c>
      <c r="K696" s="4">
        <v>0.20202909999999999</v>
      </c>
      <c r="L696" s="4">
        <v>0.19185849999999999</v>
      </c>
      <c r="M696" s="4">
        <v>11.8909807939696</v>
      </c>
      <c r="N696" s="4">
        <v>9.5033233999999993</v>
      </c>
      <c r="O696" s="3">
        <v>385783.44309999997</v>
      </c>
      <c r="P696" s="3">
        <v>11992.766666666699</v>
      </c>
      <c r="Q696" s="15" t="s">
        <v>9673</v>
      </c>
      <c r="R696" s="3" t="s">
        <v>10273</v>
      </c>
      <c r="S696" s="4">
        <f t="shared" si="30"/>
        <v>0.6701514902867195</v>
      </c>
      <c r="T696" s="3">
        <f t="shared" si="31"/>
        <v>0</v>
      </c>
      <c r="U696" s="3" t="str">
        <f t="shared" si="32"/>
        <v>XCCC</v>
      </c>
      <c r="V696" s="3"/>
    </row>
    <row r="697" spans="1:22" hidden="1">
      <c r="A697" s="3" t="s">
        <v>3166</v>
      </c>
      <c r="B697" s="3" t="s">
        <v>3166</v>
      </c>
      <c r="C697" s="3" t="s">
        <v>8564</v>
      </c>
      <c r="D697" s="3">
        <v>39.411499999999997</v>
      </c>
      <c r="E697" s="3">
        <v>39.288200000000003</v>
      </c>
      <c r="F697" s="3" t="s">
        <v>9154</v>
      </c>
      <c r="G697" s="3" t="s">
        <v>13576</v>
      </c>
      <c r="H697" s="3" t="s">
        <v>9616</v>
      </c>
      <c r="I697" s="3" t="s">
        <v>11991</v>
      </c>
      <c r="J697" s="6" t="s">
        <v>13577</v>
      </c>
      <c r="K697" s="4">
        <v>8.2541600000000007E-2</v>
      </c>
      <c r="L697" s="4">
        <v>-0.29416039999999999</v>
      </c>
      <c r="M697" s="4">
        <v>6.8648289404440002</v>
      </c>
      <c r="N697" s="4">
        <v>6.8262520999999996</v>
      </c>
      <c r="O697" s="3">
        <v>206899.81798571401</v>
      </c>
      <c r="P697" s="3">
        <v>2993.7333333333299</v>
      </c>
      <c r="Q697" s="15" t="s">
        <v>9673</v>
      </c>
      <c r="R697" s="3" t="s">
        <v>10273</v>
      </c>
      <c r="S697" s="4">
        <f t="shared" si="30"/>
        <v>0.3138346882778883</v>
      </c>
      <c r="T697" s="3">
        <f t="shared" si="31"/>
        <v>0</v>
      </c>
      <c r="U697" s="3" t="str">
        <f t="shared" si="32"/>
        <v>XBB</v>
      </c>
      <c r="V697" s="3"/>
    </row>
    <row r="698" spans="1:22" hidden="1">
      <c r="A698" s="3" t="s">
        <v>3167</v>
      </c>
      <c r="B698" s="3" t="s">
        <v>3167</v>
      </c>
      <c r="C698" s="3" t="s">
        <v>8565</v>
      </c>
      <c r="D698" s="3">
        <v>38.768500000000003</v>
      </c>
      <c r="E698" s="3">
        <v>38.652200000000001</v>
      </c>
      <c r="F698" s="3" t="s">
        <v>9155</v>
      </c>
      <c r="G698" s="3" t="s">
        <v>13578</v>
      </c>
      <c r="H698" s="3" t="s">
        <v>9616</v>
      </c>
      <c r="I698" s="3" t="s">
        <v>11991</v>
      </c>
      <c r="J698" s="6" t="s">
        <v>13579</v>
      </c>
      <c r="K698" s="4">
        <v>0.1218113</v>
      </c>
      <c r="L698" s="4">
        <v>-0.19901350000000001</v>
      </c>
      <c r="M698" s="4">
        <v>8.6922911300649304</v>
      </c>
      <c r="N698" s="4">
        <v>6.8681245000000004</v>
      </c>
      <c r="O698" s="3">
        <v>12109.3254071429</v>
      </c>
      <c r="P698" s="3">
        <v>412.066666666667</v>
      </c>
      <c r="Q698" s="15" t="s">
        <v>9673</v>
      </c>
      <c r="R698" s="3" t="s">
        <v>10273</v>
      </c>
      <c r="S698" s="4">
        <f t="shared" si="30"/>
        <v>0.30088843584583158</v>
      </c>
      <c r="T698" s="3">
        <f t="shared" si="31"/>
        <v>0</v>
      </c>
      <c r="U698" s="3" t="str">
        <f t="shared" si="32"/>
        <v>XB</v>
      </c>
      <c r="V698" s="3"/>
    </row>
    <row r="699" spans="1:22" hidden="1">
      <c r="A699" s="3" t="s">
        <v>3175</v>
      </c>
      <c r="B699" s="3" t="s">
        <v>3175</v>
      </c>
      <c r="C699" s="3" t="s">
        <v>8573</v>
      </c>
      <c r="D699" s="3">
        <v>50.174999999999997</v>
      </c>
      <c r="E699" s="3">
        <v>50.2303</v>
      </c>
      <c r="F699" s="3" t="s">
        <v>9163</v>
      </c>
      <c r="G699" s="3" t="s">
        <v>13589</v>
      </c>
      <c r="H699" s="3" t="s">
        <v>9616</v>
      </c>
      <c r="I699" s="3">
        <v>0.5</v>
      </c>
      <c r="J699" s="6" t="s">
        <v>11990</v>
      </c>
      <c r="K699" s="4">
        <v>0.57394590000000001</v>
      </c>
      <c r="L699" s="4">
        <v>-0.1174355</v>
      </c>
      <c r="M699" s="4">
        <v>11.6708956303397</v>
      </c>
      <c r="N699" s="4">
        <v>3.0722057</v>
      </c>
      <c r="O699" s="3">
        <v>3153327.9757928601</v>
      </c>
      <c r="P699" s="3">
        <v>40709.1</v>
      </c>
      <c r="Q699" s="15" t="s">
        <v>9673</v>
      </c>
      <c r="R699" s="3" t="s">
        <v>10890</v>
      </c>
      <c r="S699" s="4">
        <f t="shared" si="30"/>
        <v>-0.11009291204711613</v>
      </c>
      <c r="T699" s="3">
        <f t="shared" si="31"/>
        <v>0</v>
      </c>
      <c r="U699" s="3" t="str">
        <f t="shared" si="32"/>
        <v>LONZ</v>
      </c>
      <c r="V699" s="3"/>
    </row>
    <row r="700" spans="1:22" hidden="1">
      <c r="A700" s="3" t="s">
        <v>3183</v>
      </c>
      <c r="B700" s="3" t="s">
        <v>3183</v>
      </c>
      <c r="C700" s="3" t="s">
        <v>8581</v>
      </c>
      <c r="D700" s="3">
        <v>52.2</v>
      </c>
      <c r="E700" s="3">
        <v>52.104999999999997</v>
      </c>
      <c r="F700" s="3" t="s">
        <v>9171</v>
      </c>
      <c r="G700" s="3" t="s">
        <v>13598</v>
      </c>
      <c r="H700" s="3" t="s">
        <v>9616</v>
      </c>
      <c r="I700" s="3">
        <v>0.4</v>
      </c>
      <c r="J700" s="6" t="s">
        <v>11990</v>
      </c>
      <c r="K700" s="4">
        <v>0.80203150000000001</v>
      </c>
      <c r="L700" s="4">
        <v>-0.29228969999999999</v>
      </c>
      <c r="M700" s="4">
        <v>9.2759784830457299</v>
      </c>
      <c r="N700" s="4">
        <v>1.5337023999999999</v>
      </c>
      <c r="O700" s="3">
        <v>4958562.7271428602</v>
      </c>
      <c r="P700" s="3">
        <v>68628.466666666704</v>
      </c>
      <c r="Q700" s="15" t="s">
        <v>9673</v>
      </c>
      <c r="R700" s="3" t="s">
        <v>10890</v>
      </c>
      <c r="S700" s="4">
        <f t="shared" si="30"/>
        <v>0.18232415315230011</v>
      </c>
      <c r="T700" s="3">
        <f t="shared" si="31"/>
        <v>0</v>
      </c>
      <c r="U700" s="3" t="str">
        <f t="shared" si="32"/>
        <v>CLOI</v>
      </c>
      <c r="V700" s="3"/>
    </row>
    <row r="701" spans="1:22" hidden="1">
      <c r="A701" s="3" t="s">
        <v>3185</v>
      </c>
      <c r="B701" s="3" t="s">
        <v>3185</v>
      </c>
      <c r="C701" s="3" t="s">
        <v>8583</v>
      </c>
      <c r="D701" s="3">
        <v>24.184999999999999</v>
      </c>
      <c r="E701" s="3">
        <v>24.1435</v>
      </c>
      <c r="F701" s="3" t="s">
        <v>9173</v>
      </c>
      <c r="G701" s="3" t="s">
        <v>13600</v>
      </c>
      <c r="H701" s="3" t="s">
        <v>9616</v>
      </c>
      <c r="I701" s="3" t="s">
        <v>11991</v>
      </c>
      <c r="J701" s="6" t="s">
        <v>13601</v>
      </c>
      <c r="K701" s="4">
        <v>-0.18196580000000001</v>
      </c>
      <c r="L701" s="4">
        <v>0.14247570000000001</v>
      </c>
      <c r="M701" s="4">
        <v>1.6200200000667599</v>
      </c>
      <c r="N701" s="4">
        <v>6.2722008999999996</v>
      </c>
      <c r="O701" s="3">
        <v>426.06464999999997</v>
      </c>
      <c r="P701" s="3">
        <v>24.3333333333333</v>
      </c>
      <c r="Q701" s="15" t="s">
        <v>9673</v>
      </c>
      <c r="R701" s="3" t="s">
        <v>9738</v>
      </c>
      <c r="S701" s="4">
        <f t="shared" si="30"/>
        <v>0.17188891420050617</v>
      </c>
      <c r="T701" s="3">
        <f t="shared" si="31"/>
        <v>0</v>
      </c>
      <c r="U701" s="3" t="str">
        <f t="shared" si="32"/>
        <v>AGIH</v>
      </c>
      <c r="V701" s="3"/>
    </row>
    <row r="702" spans="1:22" hidden="1">
      <c r="A702" s="3" t="s">
        <v>3186</v>
      </c>
      <c r="B702" s="3" t="s">
        <v>3186</v>
      </c>
      <c r="C702" s="3" t="s">
        <v>8584</v>
      </c>
      <c r="D702" s="3">
        <v>25.715</v>
      </c>
      <c r="E702" s="3">
        <v>25.707100000000001</v>
      </c>
      <c r="F702" s="3" t="s">
        <v>9174</v>
      </c>
      <c r="G702" s="3" t="s">
        <v>13602</v>
      </c>
      <c r="H702" s="3" t="s">
        <v>9616</v>
      </c>
      <c r="I702" s="3" t="s">
        <v>11991</v>
      </c>
      <c r="J702" s="6" t="s">
        <v>13603</v>
      </c>
      <c r="K702" s="4">
        <v>0.14892069999999999</v>
      </c>
      <c r="L702" s="4">
        <v>0.2080166</v>
      </c>
      <c r="M702" s="4">
        <v>5.99579587157442</v>
      </c>
      <c r="N702" s="4">
        <v>1.9736467</v>
      </c>
      <c r="O702" s="3">
        <v>11027.040692857099</v>
      </c>
      <c r="P702" s="3">
        <v>759.10344827586198</v>
      </c>
      <c r="Q702" s="15" t="s">
        <v>9673</v>
      </c>
      <c r="R702" s="3" t="s">
        <v>9725</v>
      </c>
      <c r="S702" s="4">
        <f t="shared" si="30"/>
        <v>3.0730809776284965E-2</v>
      </c>
      <c r="T702" s="3">
        <f t="shared" si="31"/>
        <v>0</v>
      </c>
      <c r="U702" s="3" t="str">
        <f t="shared" si="32"/>
        <v>AGRH</v>
      </c>
      <c r="V702" s="3"/>
    </row>
    <row r="703" spans="1:22" hidden="1">
      <c r="A703" s="3" t="s">
        <v>3187</v>
      </c>
      <c r="B703" s="3" t="s">
        <v>3187</v>
      </c>
      <c r="C703" s="3" t="s">
        <v>8585</v>
      </c>
      <c r="D703" s="3">
        <v>25.480799999999999</v>
      </c>
      <c r="E703" s="3">
        <v>25.448899999999998</v>
      </c>
      <c r="F703" s="3" t="s">
        <v>9175</v>
      </c>
      <c r="G703" s="3" t="s">
        <v>13604</v>
      </c>
      <c r="H703" s="3" t="s">
        <v>9616</v>
      </c>
      <c r="I703" s="3" t="s">
        <v>11991</v>
      </c>
      <c r="J703" s="6" t="s">
        <v>13605</v>
      </c>
      <c r="K703" s="4">
        <v>5.8513700000000002E-2</v>
      </c>
      <c r="L703" s="4">
        <v>0.4811512</v>
      </c>
      <c r="M703" s="4">
        <v>7.81279744537391</v>
      </c>
      <c r="N703" s="4">
        <v>6.7632760000000003</v>
      </c>
      <c r="O703" s="3">
        <v>5905.5481642857103</v>
      </c>
      <c r="P703" s="3">
        <v>219.18518518518499</v>
      </c>
      <c r="Q703" s="15" t="s">
        <v>9673</v>
      </c>
      <c r="R703" s="3" t="s">
        <v>9738</v>
      </c>
      <c r="S703" s="4">
        <f t="shared" si="30"/>
        <v>0.12534922923977171</v>
      </c>
      <c r="T703" s="3">
        <f t="shared" si="31"/>
        <v>0</v>
      </c>
      <c r="U703" s="3" t="str">
        <f t="shared" si="32"/>
        <v>HYGI</v>
      </c>
      <c r="V703" s="3"/>
    </row>
    <row r="704" spans="1:22" hidden="1">
      <c r="A704" s="3" t="s">
        <v>3189</v>
      </c>
      <c r="B704" s="3" t="s">
        <v>3189</v>
      </c>
      <c r="C704" s="3" t="s">
        <v>8586</v>
      </c>
      <c r="D704" s="3">
        <v>19.62</v>
      </c>
      <c r="E704" s="3">
        <v>19.536799999999999</v>
      </c>
      <c r="F704" s="3" t="s">
        <v>9177</v>
      </c>
      <c r="G704" s="3" t="s">
        <v>13608</v>
      </c>
      <c r="H704" s="3" t="s">
        <v>9616</v>
      </c>
      <c r="I704" s="3">
        <v>0.74</v>
      </c>
      <c r="J704" s="6" t="s">
        <v>11990</v>
      </c>
      <c r="K704" s="4">
        <v>-0.12058729999999999</v>
      </c>
      <c r="L704" s="4">
        <v>7.4201299999999998E-2</v>
      </c>
      <c r="M704" s="4">
        <v>2.6961139534132901</v>
      </c>
      <c r="N704" s="4">
        <v>5.2103470999999999</v>
      </c>
      <c r="O704" s="3">
        <v>6571.5669857142802</v>
      </c>
      <c r="P704" s="3">
        <v>5228.1034482758596</v>
      </c>
      <c r="Q704" s="15" t="s">
        <v>9673</v>
      </c>
      <c r="R704" s="3" t="s">
        <v>9738</v>
      </c>
      <c r="S704" s="4">
        <f t="shared" si="30"/>
        <v>0.42586298677368606</v>
      </c>
      <c r="T704" s="3">
        <f t="shared" si="31"/>
        <v>0</v>
      </c>
      <c r="U704" s="3" t="str">
        <f t="shared" si="32"/>
        <v>CPII</v>
      </c>
      <c r="V704" s="3"/>
    </row>
    <row r="705" spans="1:22" hidden="1">
      <c r="A705" s="3" t="s">
        <v>3192</v>
      </c>
      <c r="B705" s="3" t="s">
        <v>3192</v>
      </c>
      <c r="C705" s="3" t="s">
        <v>8589</v>
      </c>
      <c r="D705" s="3">
        <v>40.17</v>
      </c>
      <c r="E705" s="3">
        <v>40.081699999999998</v>
      </c>
      <c r="F705" s="3" t="s">
        <v>9180</v>
      </c>
      <c r="G705" s="3" t="s">
        <v>13611</v>
      </c>
      <c r="H705" s="3" t="s">
        <v>9710</v>
      </c>
      <c r="I705" s="3" t="s">
        <v>11991</v>
      </c>
      <c r="J705" s="6" t="s">
        <v>9624</v>
      </c>
      <c r="K705" s="4">
        <v>8.6256100000000002E-2</v>
      </c>
      <c r="L705" s="4">
        <v>-0.208703</v>
      </c>
      <c r="M705" s="4">
        <v>7.2684922832709304</v>
      </c>
      <c r="N705" s="4">
        <v>5.8304125999999998</v>
      </c>
      <c r="O705" s="3">
        <v>19113.861364285702</v>
      </c>
      <c r="P705" s="3">
        <v>14406.5333333333</v>
      </c>
      <c r="Q705" s="15" t="s">
        <v>9673</v>
      </c>
      <c r="R705" s="3" t="s">
        <v>10381</v>
      </c>
      <c r="S705" s="4">
        <f t="shared" si="30"/>
        <v>0.22030003717408148</v>
      </c>
      <c r="T705" s="3">
        <f t="shared" si="31"/>
        <v>0</v>
      </c>
      <c r="U705" s="3" t="str">
        <f t="shared" si="32"/>
        <v>XEMD</v>
      </c>
      <c r="V705" s="3"/>
    </row>
    <row r="706" spans="1:22" hidden="1">
      <c r="A706" s="3" t="s">
        <v>3193</v>
      </c>
      <c r="B706" s="3" t="s">
        <v>3193</v>
      </c>
      <c r="C706" s="3" t="s">
        <v>8590</v>
      </c>
      <c r="D706" s="3">
        <v>24.44</v>
      </c>
      <c r="E706" s="3">
        <v>24.371099999999998</v>
      </c>
      <c r="F706" s="3" t="s">
        <v>9181</v>
      </c>
      <c r="G706" s="3" t="s">
        <v>13612</v>
      </c>
      <c r="H706" s="3" t="s">
        <v>9616</v>
      </c>
      <c r="I706" s="3" t="s">
        <v>11991</v>
      </c>
      <c r="J706" s="6" t="s">
        <v>9624</v>
      </c>
      <c r="K706" s="4">
        <v>-3.4904999999999999E-2</v>
      </c>
      <c r="L706" s="4">
        <v>4.1222799999999997E-2</v>
      </c>
      <c r="M706" s="4">
        <v>3.32612341041738</v>
      </c>
      <c r="N706" s="4">
        <v>10.7641177</v>
      </c>
      <c r="O706" s="3">
        <v>4557131.9907142902</v>
      </c>
      <c r="P706" s="3">
        <v>222758.66666666701</v>
      </c>
      <c r="Q706" s="15" t="s">
        <v>9673</v>
      </c>
      <c r="R706" s="3" t="s">
        <v>9674</v>
      </c>
      <c r="S706" s="4">
        <f t="shared" si="30"/>
        <v>0.28271190057076967</v>
      </c>
      <c r="T706" s="3">
        <f t="shared" si="31"/>
        <v>0</v>
      </c>
      <c r="U706" s="3" t="str">
        <f t="shared" si="32"/>
        <v>IBDX</v>
      </c>
      <c r="V706" s="3"/>
    </row>
    <row r="707" spans="1:22" hidden="1">
      <c r="A707" s="3" t="s">
        <v>3195</v>
      </c>
      <c r="B707" s="3" t="s">
        <v>3195</v>
      </c>
      <c r="C707" s="3" t="s">
        <v>8592</v>
      </c>
      <c r="D707" s="3">
        <v>21.542899999999999</v>
      </c>
      <c r="E707" s="3">
        <v>21.31</v>
      </c>
      <c r="F707" s="3" t="s">
        <v>9183</v>
      </c>
      <c r="G707" s="3" t="s">
        <v>13614</v>
      </c>
      <c r="H707" s="3" t="s">
        <v>9616</v>
      </c>
      <c r="I707" s="3" t="s">
        <v>11991</v>
      </c>
      <c r="J707" s="6" t="s">
        <v>11990</v>
      </c>
      <c r="K707" s="4">
        <v>-0.23599970000000001</v>
      </c>
      <c r="L707" s="4">
        <v>-0.11369659999999999</v>
      </c>
      <c r="M707" s="4">
        <v>-2.3309332700274799</v>
      </c>
      <c r="N707" s="4">
        <v>9.1744337999999992</v>
      </c>
      <c r="O707" s="3">
        <v>1375.9721071428601</v>
      </c>
      <c r="P707" s="3">
        <v>174.666666666667</v>
      </c>
      <c r="Q707" s="15" t="s">
        <v>9673</v>
      </c>
      <c r="R707" s="3" t="s">
        <v>9738</v>
      </c>
      <c r="S707" s="4">
        <f t="shared" ref="S707:S770" si="33">(D707-E707)/E707*100</f>
        <v>1.0929141248240299</v>
      </c>
      <c r="T707" s="3">
        <f t="shared" ref="T707:T770" si="34">IF(ISNUMBER(FIND($T$2,C707)),1,0)</f>
        <v>0</v>
      </c>
      <c r="U707" s="3" t="str">
        <f t="shared" ref="U707:U770" si="35">IF(LEFT(B707,1)="@",RIGHT(B707,LEN(B707)-1),RIGHT(B707,LEN(B707)-2))</f>
        <v>IRVH</v>
      </c>
      <c r="V707" s="3"/>
    </row>
    <row r="708" spans="1:22" hidden="1">
      <c r="A708" s="3" t="s">
        <v>3196</v>
      </c>
      <c r="B708" s="3" t="s">
        <v>3196</v>
      </c>
      <c r="C708" s="3" t="s">
        <v>8593</v>
      </c>
      <c r="D708" s="3">
        <v>26.514600000000002</v>
      </c>
      <c r="E708" s="3">
        <v>26.45</v>
      </c>
      <c r="F708" s="3" t="s">
        <v>9184</v>
      </c>
      <c r="G708" s="3" t="s">
        <v>13615</v>
      </c>
      <c r="H708" s="3" t="s">
        <v>9616</v>
      </c>
      <c r="I708" s="3" t="s">
        <v>11991</v>
      </c>
      <c r="J708" s="6" t="s">
        <v>11990</v>
      </c>
      <c r="K708" s="4">
        <v>3.8357099999999998E-2</v>
      </c>
      <c r="L708" s="4">
        <v>7.3926500000000006E-2</v>
      </c>
      <c r="M708" s="4">
        <v>5.2058753911349998</v>
      </c>
      <c r="N708" s="4">
        <v>27.154308499999999</v>
      </c>
      <c r="O708" s="3">
        <v>15808.600285714299</v>
      </c>
      <c r="P708" s="3">
        <v>741.66666666666697</v>
      </c>
      <c r="Q708" s="15" t="s">
        <v>9673</v>
      </c>
      <c r="R708" s="3" t="s">
        <v>9738</v>
      </c>
      <c r="S708" s="4">
        <f t="shared" si="33"/>
        <v>0.24423440453687034</v>
      </c>
      <c r="T708" s="3">
        <f t="shared" si="34"/>
        <v>0</v>
      </c>
      <c r="U708" s="3" t="str">
        <f t="shared" si="35"/>
        <v>RATE</v>
      </c>
      <c r="V708" s="3"/>
    </row>
    <row r="709" spans="1:22" hidden="1">
      <c r="A709" s="3" t="s">
        <v>3197</v>
      </c>
      <c r="B709" s="3" t="s">
        <v>3197</v>
      </c>
      <c r="C709" s="3" t="s">
        <v>8594</v>
      </c>
      <c r="D709" s="3">
        <v>22.53</v>
      </c>
      <c r="E709" s="3">
        <v>22.520700000000001</v>
      </c>
      <c r="F709" s="3" t="s">
        <v>9185</v>
      </c>
      <c r="G709" s="3" t="s">
        <v>13616</v>
      </c>
      <c r="H709" s="3" t="s">
        <v>9616</v>
      </c>
      <c r="I709" s="3" t="s">
        <v>11991</v>
      </c>
      <c r="J709" s="6" t="s">
        <v>13617</v>
      </c>
      <c r="K709" s="4">
        <v>-0.20324400000000001</v>
      </c>
      <c r="L709" s="4">
        <v>0.18273909999999999</v>
      </c>
      <c r="M709" s="4">
        <v>-1.71134448694399</v>
      </c>
      <c r="N709" s="4">
        <v>9.2349039000000008</v>
      </c>
      <c r="O709" s="3">
        <v>2608987.01180714</v>
      </c>
      <c r="P709" s="3">
        <v>100003.2</v>
      </c>
      <c r="Q709" s="15" t="s">
        <v>9673</v>
      </c>
      <c r="R709" s="3" t="s">
        <v>9679</v>
      </c>
      <c r="S709" s="4">
        <f t="shared" si="33"/>
        <v>4.129534161904222E-2</v>
      </c>
      <c r="T709" s="3">
        <f t="shared" si="34"/>
        <v>0</v>
      </c>
      <c r="U709" s="3" t="str">
        <f t="shared" si="35"/>
        <v>IBTM</v>
      </c>
      <c r="V709" s="3"/>
    </row>
    <row r="710" spans="1:22" hidden="1">
      <c r="A710" s="3" t="s">
        <v>3207</v>
      </c>
      <c r="B710" s="3" t="s">
        <v>3207</v>
      </c>
      <c r="C710" s="3" t="s">
        <v>8603</v>
      </c>
      <c r="D710" s="3">
        <v>24.734999999999999</v>
      </c>
      <c r="E710" s="3">
        <v>24.625</v>
      </c>
      <c r="F710" s="3" t="s">
        <v>9194</v>
      </c>
      <c r="G710" s="3" t="s">
        <v>13628</v>
      </c>
      <c r="H710" s="3" t="s">
        <v>9616</v>
      </c>
      <c r="I710" s="3" t="s">
        <v>11991</v>
      </c>
      <c r="J710" s="6" t="s">
        <v>11990</v>
      </c>
      <c r="K710" s="4">
        <v>-2.1252699999999999E-2</v>
      </c>
      <c r="L710" s="4">
        <v>0.41825830000000003</v>
      </c>
      <c r="M710" s="4">
        <v>4.4241888969546004</v>
      </c>
      <c r="N710" s="4">
        <v>6.5515493999999999</v>
      </c>
      <c r="O710" s="3">
        <v>28710.082157142901</v>
      </c>
      <c r="P710" s="3">
        <v>564.48275862068999</v>
      </c>
      <c r="Q710" s="15" t="s">
        <v>9673</v>
      </c>
      <c r="R710" s="3" t="s">
        <v>10571</v>
      </c>
      <c r="S710" s="4">
        <f t="shared" si="33"/>
        <v>0.44670050761421087</v>
      </c>
      <c r="T710" s="3">
        <f t="shared" si="34"/>
        <v>0</v>
      </c>
      <c r="U710" s="3" t="str">
        <f t="shared" si="35"/>
        <v>SIO</v>
      </c>
      <c r="V710" s="3"/>
    </row>
    <row r="711" spans="1:22" hidden="1">
      <c r="A711" s="3" t="s">
        <v>3208</v>
      </c>
      <c r="B711" s="3" t="s">
        <v>3208</v>
      </c>
      <c r="C711" s="3" t="s">
        <v>8604</v>
      </c>
      <c r="D711" s="3">
        <v>23.295000000000002</v>
      </c>
      <c r="E711" s="3">
        <v>23.349299999999999</v>
      </c>
      <c r="F711" s="3" t="s">
        <v>9195</v>
      </c>
      <c r="G711" s="3" t="s">
        <v>13629</v>
      </c>
      <c r="H711" s="3" t="s">
        <v>9654</v>
      </c>
      <c r="I711" s="3">
        <v>0.4</v>
      </c>
      <c r="J711" s="6" t="s">
        <v>11990</v>
      </c>
      <c r="K711" s="4">
        <v>-8.5412600000000005E-2</v>
      </c>
      <c r="L711" s="4">
        <v>0.1772135</v>
      </c>
      <c r="M711" s="4">
        <v>1.35183324582471</v>
      </c>
      <c r="N711" s="4">
        <v>8.1835821000000006</v>
      </c>
      <c r="O711" s="3">
        <v>6.6584000000000003</v>
      </c>
      <c r="P711" s="3">
        <v>1.25</v>
      </c>
      <c r="Q711" s="15" t="s">
        <v>9673</v>
      </c>
      <c r="R711" s="3" t="s">
        <v>10369</v>
      </c>
      <c r="S711" s="4">
        <f t="shared" si="33"/>
        <v>-0.23255515154628958</v>
      </c>
      <c r="T711" s="3">
        <f t="shared" si="34"/>
        <v>0</v>
      </c>
      <c r="U711" s="3" t="str">
        <f t="shared" si="35"/>
        <v>MMSB</v>
      </c>
      <c r="V711" s="3"/>
    </row>
    <row r="712" spans="1:22" hidden="1">
      <c r="A712" s="3" t="s">
        <v>3215</v>
      </c>
      <c r="B712" s="3" t="s">
        <v>3215</v>
      </c>
      <c r="C712" s="3" t="s">
        <v>8611</v>
      </c>
      <c r="D712" s="3">
        <v>25.11</v>
      </c>
      <c r="E712" s="3">
        <v>25.077999999999999</v>
      </c>
      <c r="F712" s="3" t="s">
        <v>9202</v>
      </c>
      <c r="G712" s="3" t="s">
        <v>13637</v>
      </c>
      <c r="H712" s="3" t="s">
        <v>9616</v>
      </c>
      <c r="I712" s="3" t="s">
        <v>11991</v>
      </c>
      <c r="J712" s="6" t="s">
        <v>11990</v>
      </c>
      <c r="K712" s="4">
        <v>0.60504860000000005</v>
      </c>
      <c r="L712" s="4">
        <v>0.60763149999999999</v>
      </c>
      <c r="M712" s="4">
        <v>6.4187666548190396</v>
      </c>
      <c r="N712" s="4">
        <v>0.56916489999999997</v>
      </c>
      <c r="O712" s="3">
        <v>52071.141428571398</v>
      </c>
      <c r="P712" s="3">
        <v>10596.1785714286</v>
      </c>
      <c r="Q712" s="15" t="s">
        <v>9673</v>
      </c>
      <c r="R712" s="3" t="s">
        <v>10270</v>
      </c>
      <c r="S712" s="4">
        <f t="shared" si="33"/>
        <v>0.1276018821277615</v>
      </c>
      <c r="T712" s="3">
        <f t="shared" si="34"/>
        <v>0</v>
      </c>
      <c r="U712" s="3" t="str">
        <f t="shared" si="35"/>
        <v>TUSI</v>
      </c>
      <c r="V712" s="3"/>
    </row>
    <row r="713" spans="1:22" hidden="1">
      <c r="A713" s="3" t="s">
        <v>3217</v>
      </c>
      <c r="B713" s="3" t="s">
        <v>3217</v>
      </c>
      <c r="C713" s="3" t="s">
        <v>8613</v>
      </c>
      <c r="D713" s="3">
        <v>43.91</v>
      </c>
      <c r="E713" s="3">
        <v>43.907299999999999</v>
      </c>
      <c r="F713" s="3" t="s">
        <v>9204</v>
      </c>
      <c r="G713" s="3" t="s">
        <v>13639</v>
      </c>
      <c r="H713" s="3" t="s">
        <v>9616</v>
      </c>
      <c r="I713" s="3">
        <v>0.15</v>
      </c>
      <c r="J713" s="6" t="s">
        <v>13640</v>
      </c>
      <c r="K713" s="4">
        <v>-0.2200616</v>
      </c>
      <c r="L713" s="4">
        <v>0.16362080000000001</v>
      </c>
      <c r="M713" s="4">
        <v>-2.0864702294670199</v>
      </c>
      <c r="N713" s="4">
        <v>9.5509257999999999</v>
      </c>
      <c r="O713" s="3">
        <v>1552126.1863357101</v>
      </c>
      <c r="P713" s="3">
        <v>79997.033333333296</v>
      </c>
      <c r="Q713" s="15" t="s">
        <v>9673</v>
      </c>
      <c r="R713" s="3" t="s">
        <v>9679</v>
      </c>
      <c r="S713" s="4">
        <f t="shared" si="33"/>
        <v>6.1493191337141217E-3</v>
      </c>
      <c r="T713" s="3">
        <f t="shared" si="34"/>
        <v>0</v>
      </c>
      <c r="U713" s="3" t="str">
        <f t="shared" si="35"/>
        <v>UTEN</v>
      </c>
      <c r="V713" s="3"/>
    </row>
    <row r="714" spans="1:22" hidden="1">
      <c r="A714" s="3" t="s">
        <v>3218</v>
      </c>
      <c r="B714" s="3" t="s">
        <v>3218</v>
      </c>
      <c r="C714" s="3" t="s">
        <v>8614</v>
      </c>
      <c r="D714" s="3">
        <v>48.03</v>
      </c>
      <c r="E714" s="3">
        <v>48.007599999999996</v>
      </c>
      <c r="F714" s="3" t="s">
        <v>9205</v>
      </c>
      <c r="G714" s="3" t="s">
        <v>13641</v>
      </c>
      <c r="H714" s="3" t="s">
        <v>9616</v>
      </c>
      <c r="I714" s="3">
        <v>0.15</v>
      </c>
      <c r="J714" s="6" t="s">
        <v>13642</v>
      </c>
      <c r="K714" s="4">
        <v>-0.29280309999999998</v>
      </c>
      <c r="L714" s="4">
        <v>-0.10490430000000001</v>
      </c>
      <c r="M714" s="4">
        <v>2.3572050236251298</v>
      </c>
      <c r="N714" s="4">
        <v>2.4548671999999998</v>
      </c>
      <c r="O714" s="3">
        <v>3293238.38210714</v>
      </c>
      <c r="P714" s="3">
        <v>83139.066666666695</v>
      </c>
      <c r="Q714" s="15" t="s">
        <v>9673</v>
      </c>
      <c r="R714" s="3" t="s">
        <v>9676</v>
      </c>
      <c r="S714" s="4">
        <f t="shared" si="33"/>
        <v>4.6659278947509646E-2</v>
      </c>
      <c r="T714" s="3">
        <f t="shared" si="34"/>
        <v>0</v>
      </c>
      <c r="U714" s="3" t="str">
        <f t="shared" si="35"/>
        <v>UTWO</v>
      </c>
      <c r="V714" s="3"/>
    </row>
    <row r="715" spans="1:22" hidden="1">
      <c r="A715" s="3" t="s">
        <v>3225</v>
      </c>
      <c r="B715" s="3" t="s">
        <v>3225</v>
      </c>
      <c r="C715" s="3" t="s">
        <v>8621</v>
      </c>
      <c r="D715" s="3">
        <v>49.92</v>
      </c>
      <c r="E715" s="3">
        <v>49.911200000000001</v>
      </c>
      <c r="F715" s="3" t="s">
        <v>9212</v>
      </c>
      <c r="G715" s="3" t="s">
        <v>13650</v>
      </c>
      <c r="H715" s="3" t="s">
        <v>9616</v>
      </c>
      <c r="I715" s="3">
        <v>0.15</v>
      </c>
      <c r="J715" s="6" t="s">
        <v>13651</v>
      </c>
      <c r="K715" s="4">
        <v>7.6744999999999994E-2</v>
      </c>
      <c r="L715" s="4">
        <v>0.19063459999999999</v>
      </c>
      <c r="M715" s="4">
        <v>4.9954416283770398</v>
      </c>
      <c r="N715" s="4">
        <v>0.18553339999999999</v>
      </c>
      <c r="O715" s="3">
        <v>47243561.4071429</v>
      </c>
      <c r="P715" s="3">
        <v>964464.33333333302</v>
      </c>
      <c r="Q715" s="15" t="s">
        <v>9673</v>
      </c>
      <c r="R715" s="3" t="s">
        <v>9676</v>
      </c>
      <c r="S715" s="4">
        <f t="shared" si="33"/>
        <v>1.7631313212266599E-2</v>
      </c>
      <c r="T715" s="3">
        <f t="shared" si="34"/>
        <v>0</v>
      </c>
      <c r="U715" s="3" t="str">
        <f t="shared" si="35"/>
        <v>TBIL</v>
      </c>
      <c r="V715" s="3"/>
    </row>
    <row r="716" spans="1:22" hidden="1">
      <c r="A716" s="3" t="s">
        <v>3236</v>
      </c>
      <c r="B716" s="3" t="s">
        <v>3236</v>
      </c>
      <c r="C716" s="3" t="s">
        <v>8631</v>
      </c>
      <c r="D716" s="3">
        <v>28</v>
      </c>
      <c r="E716" s="3">
        <v>28.004100000000001</v>
      </c>
      <c r="F716" s="3" t="s">
        <v>9222</v>
      </c>
      <c r="G716" s="3" t="s">
        <v>13665</v>
      </c>
      <c r="H716" s="3" t="s">
        <v>9616</v>
      </c>
      <c r="I716" s="3" t="s">
        <v>11991</v>
      </c>
      <c r="J716" s="6" t="s">
        <v>13666</v>
      </c>
      <c r="K716" s="4">
        <v>-0.17784240000000001</v>
      </c>
      <c r="L716" s="4">
        <v>-0.1866651</v>
      </c>
      <c r="M716" s="4">
        <v>-5.8132425887751404</v>
      </c>
      <c r="N716" s="4">
        <v>16.501382</v>
      </c>
      <c r="O716" s="3">
        <v>24363103.381785698</v>
      </c>
      <c r="P716" s="3">
        <v>720692.33333333302</v>
      </c>
      <c r="Q716" s="15" t="s">
        <v>9673</v>
      </c>
      <c r="R716" s="3" t="s">
        <v>9948</v>
      </c>
      <c r="S716" s="4">
        <f t="shared" si="33"/>
        <v>-1.4640713324124335E-2</v>
      </c>
      <c r="T716" s="3">
        <f t="shared" si="34"/>
        <v>0</v>
      </c>
      <c r="U716" s="3" t="str">
        <f t="shared" si="35"/>
        <v>TLTW</v>
      </c>
      <c r="V716" s="3"/>
    </row>
    <row r="717" spans="1:22" hidden="1">
      <c r="A717" s="3" t="s">
        <v>3237</v>
      </c>
      <c r="B717" s="3" t="s">
        <v>3237</v>
      </c>
      <c r="C717" s="3" t="s">
        <v>8632</v>
      </c>
      <c r="D717" s="3">
        <v>33.755000000000003</v>
      </c>
      <c r="E717" s="3">
        <v>33.780299999999997</v>
      </c>
      <c r="F717" s="3" t="s">
        <v>9223</v>
      </c>
      <c r="G717" s="3" t="s">
        <v>13667</v>
      </c>
      <c r="H717" s="3" t="s">
        <v>9616</v>
      </c>
      <c r="I717" s="3" t="s">
        <v>11991</v>
      </c>
      <c r="J717" s="6" t="s">
        <v>13668</v>
      </c>
      <c r="K717" s="4">
        <v>4.10774E-2</v>
      </c>
      <c r="L717" s="4">
        <v>0.28496260000000001</v>
      </c>
      <c r="M717" s="4">
        <v>6.2149479997445098</v>
      </c>
      <c r="N717" s="4">
        <v>5.0523214000000003</v>
      </c>
      <c r="O717" s="3">
        <v>761960.61580000003</v>
      </c>
      <c r="P717" s="3">
        <v>18071.766666666699</v>
      </c>
      <c r="Q717" s="15" t="s">
        <v>9673</v>
      </c>
      <c r="R717" s="3" t="s">
        <v>9948</v>
      </c>
      <c r="S717" s="4">
        <f t="shared" si="33"/>
        <v>-7.4895723246964446E-2</v>
      </c>
      <c r="T717" s="3">
        <f t="shared" si="34"/>
        <v>0</v>
      </c>
      <c r="U717" s="3" t="str">
        <f t="shared" si="35"/>
        <v>HYGW</v>
      </c>
      <c r="V717" s="3"/>
    </row>
    <row r="718" spans="1:22" hidden="1">
      <c r="A718" s="3" t="s">
        <v>3238</v>
      </c>
      <c r="B718" s="3" t="s">
        <v>3238</v>
      </c>
      <c r="C718" s="3" t="s">
        <v>8633</v>
      </c>
      <c r="D718" s="3">
        <v>30.14</v>
      </c>
      <c r="E718" s="3">
        <v>30.0809</v>
      </c>
      <c r="F718" s="3" t="s">
        <v>9224</v>
      </c>
      <c r="G718" s="3" t="s">
        <v>13669</v>
      </c>
      <c r="H718" s="3" t="s">
        <v>9616</v>
      </c>
      <c r="I718" s="3" t="s">
        <v>11991</v>
      </c>
      <c r="J718" s="6" t="s">
        <v>13670</v>
      </c>
      <c r="K718" s="4">
        <v>-0.12430620000000001</v>
      </c>
      <c r="L718" s="4">
        <v>1.4005099999999999E-2</v>
      </c>
      <c r="M718" s="4">
        <v>1.3481945872851899</v>
      </c>
      <c r="N718" s="4">
        <v>8.0906602000000003</v>
      </c>
      <c r="O718" s="3">
        <v>2765143.8089142898</v>
      </c>
      <c r="P718" s="3">
        <v>71189.866666666698</v>
      </c>
      <c r="Q718" s="15" t="s">
        <v>9673</v>
      </c>
      <c r="R718" s="3" t="s">
        <v>9948</v>
      </c>
      <c r="S718" s="4">
        <f t="shared" si="33"/>
        <v>0.1964701854000406</v>
      </c>
      <c r="T718" s="3">
        <f t="shared" si="34"/>
        <v>0</v>
      </c>
      <c r="U718" s="3" t="str">
        <f t="shared" si="35"/>
        <v>LQDW</v>
      </c>
      <c r="V718" s="3"/>
    </row>
    <row r="719" spans="1:22" hidden="1">
      <c r="A719" s="3" t="s">
        <v>3245</v>
      </c>
      <c r="B719" s="3" t="s">
        <v>3245</v>
      </c>
      <c r="C719" s="3" t="s">
        <v>8640</v>
      </c>
      <c r="D719" s="3">
        <v>47.37</v>
      </c>
      <c r="E719" s="3">
        <v>47.2941</v>
      </c>
      <c r="F719" s="3" t="s">
        <v>9231</v>
      </c>
      <c r="G719" s="3" t="s">
        <v>13679</v>
      </c>
      <c r="H719" s="3" t="s">
        <v>9616</v>
      </c>
      <c r="I719" s="3">
        <v>0.55000000000000004</v>
      </c>
      <c r="J719" s="6" t="s">
        <v>11990</v>
      </c>
      <c r="K719" s="4">
        <v>-9.9718200000000007E-2</v>
      </c>
      <c r="L719" s="4">
        <v>0.31984109999999999</v>
      </c>
      <c r="M719" s="4">
        <v>2.4668049470262701</v>
      </c>
      <c r="N719" s="4">
        <v>8.1407544000000005</v>
      </c>
      <c r="O719" s="3">
        <v>14196.9731571429</v>
      </c>
      <c r="P719" s="3">
        <v>516.93333333333305</v>
      </c>
      <c r="Q719" s="15" t="s">
        <v>9673</v>
      </c>
      <c r="R719" s="3" t="s">
        <v>9948</v>
      </c>
      <c r="S719" s="4">
        <f t="shared" si="33"/>
        <v>0.16048513450937263</v>
      </c>
      <c r="T719" s="3">
        <f t="shared" si="34"/>
        <v>0</v>
      </c>
      <c r="U719" s="3" t="str">
        <f t="shared" si="35"/>
        <v>BNDI</v>
      </c>
      <c r="V719" s="3"/>
    </row>
    <row r="720" spans="1:22" hidden="1">
      <c r="A720" s="3" t="s">
        <v>3246</v>
      </c>
      <c r="B720" s="3" t="s">
        <v>3246</v>
      </c>
      <c r="C720" s="3" t="s">
        <v>8641</v>
      </c>
      <c r="D720" s="3">
        <v>50</v>
      </c>
      <c r="E720" s="3">
        <v>50.002699999999997</v>
      </c>
      <c r="F720" s="3" t="s">
        <v>9232</v>
      </c>
      <c r="G720" s="3" t="s">
        <v>13680</v>
      </c>
      <c r="H720" s="3" t="s">
        <v>9616</v>
      </c>
      <c r="I720" s="3">
        <v>0.38</v>
      </c>
      <c r="J720" s="6" t="s">
        <v>11990</v>
      </c>
      <c r="K720" s="4">
        <v>0.87317800000000001</v>
      </c>
      <c r="L720" s="4">
        <v>0.18097460000000001</v>
      </c>
      <c r="M720" s="4">
        <v>6.1675714655213403</v>
      </c>
      <c r="N720" s="4">
        <v>0.35823260000000001</v>
      </c>
      <c r="O720" s="3">
        <v>3604718.1037428598</v>
      </c>
      <c r="P720" s="3">
        <v>82588.533333333296</v>
      </c>
      <c r="Q720" s="15" t="s">
        <v>9673</v>
      </c>
      <c r="R720" s="3" t="s">
        <v>9948</v>
      </c>
      <c r="S720" s="4">
        <f t="shared" si="33"/>
        <v>-5.3997084157400704E-3</v>
      </c>
      <c r="T720" s="3">
        <f t="shared" si="34"/>
        <v>0</v>
      </c>
      <c r="U720" s="3" t="str">
        <f t="shared" si="35"/>
        <v>CSHI</v>
      </c>
      <c r="V720" s="3"/>
    </row>
    <row r="721" spans="1:22" hidden="1">
      <c r="A721" s="3" t="s">
        <v>3259</v>
      </c>
      <c r="B721" s="3" t="s">
        <v>3259</v>
      </c>
      <c r="C721" s="3" t="s">
        <v>8654</v>
      </c>
      <c r="D721" s="3">
        <v>24.958400000000001</v>
      </c>
      <c r="E721" s="3">
        <v>24.92</v>
      </c>
      <c r="F721" s="3" t="s">
        <v>9245</v>
      </c>
      <c r="G721" s="3" t="s">
        <v>13693</v>
      </c>
      <c r="H721" s="3" t="s">
        <v>9616</v>
      </c>
      <c r="I721" s="3">
        <v>0.42</v>
      </c>
      <c r="J721" s="6" t="s">
        <v>13694</v>
      </c>
      <c r="K721" s="4">
        <v>0.1240151</v>
      </c>
      <c r="L721" s="4">
        <v>1.8559599999999999E-2</v>
      </c>
      <c r="M721" s="4">
        <v>8.2331079628519692</v>
      </c>
      <c r="N721" s="4">
        <v>8.6684087999999999</v>
      </c>
      <c r="O721" s="3">
        <v>187131.595242857</v>
      </c>
      <c r="P721" s="3">
        <v>18873.666666666701</v>
      </c>
      <c r="Q721" s="15" t="s">
        <v>9673</v>
      </c>
      <c r="R721" s="3" t="s">
        <v>10273</v>
      </c>
      <c r="S721" s="4">
        <f t="shared" si="33"/>
        <v>0.1540930979133199</v>
      </c>
      <c r="T721" s="3">
        <f t="shared" si="34"/>
        <v>0</v>
      </c>
      <c r="U721" s="3" t="str">
        <f t="shared" si="35"/>
        <v>BSJU</v>
      </c>
      <c r="V721" s="3"/>
    </row>
    <row r="722" spans="1:22" hidden="1">
      <c r="A722" s="3" t="s">
        <v>3260</v>
      </c>
      <c r="B722" s="3" t="s">
        <v>3260</v>
      </c>
      <c r="C722" s="3" t="s">
        <v>8655</v>
      </c>
      <c r="D722" s="3">
        <v>20.058299999999999</v>
      </c>
      <c r="E722" s="3">
        <v>20.03</v>
      </c>
      <c r="F722" s="3" t="s">
        <v>9246</v>
      </c>
      <c r="G722" s="3" t="s">
        <v>13695</v>
      </c>
      <c r="H722" s="3" t="s">
        <v>9616</v>
      </c>
      <c r="I722" s="3">
        <v>0.1</v>
      </c>
      <c r="J722" s="6" t="s">
        <v>9624</v>
      </c>
      <c r="K722" s="4">
        <v>-2.6932500000000002E-2</v>
      </c>
      <c r="L722" s="4">
        <v>3.9239599999999999E-2</v>
      </c>
      <c r="M722" s="4">
        <v>2.9047249009365599</v>
      </c>
      <c r="N722" s="4">
        <v>10.699430899999999</v>
      </c>
      <c r="O722" s="3">
        <v>1386144.84664286</v>
      </c>
      <c r="P722" s="3">
        <v>113292.066666667</v>
      </c>
      <c r="Q722" s="15" t="s">
        <v>9673</v>
      </c>
      <c r="R722" s="3" t="s">
        <v>9674</v>
      </c>
      <c r="S722" s="4">
        <f t="shared" si="33"/>
        <v>0.14128806789814274</v>
      </c>
      <c r="T722" s="3">
        <f t="shared" si="34"/>
        <v>0</v>
      </c>
      <c r="U722" s="3" t="str">
        <f t="shared" si="35"/>
        <v>BSCW</v>
      </c>
      <c r="V722" s="3"/>
    </row>
    <row r="723" spans="1:22" hidden="1">
      <c r="A723" s="3" t="s">
        <v>3264</v>
      </c>
      <c r="B723" s="3" t="s">
        <v>3264</v>
      </c>
      <c r="C723" s="3" t="s">
        <v>8659</v>
      </c>
      <c r="D723" s="3">
        <v>50.226500000000001</v>
      </c>
      <c r="E723" s="3">
        <v>50.204000000000001</v>
      </c>
      <c r="F723" s="3" t="s">
        <v>9250</v>
      </c>
      <c r="G723" s="3" t="s">
        <v>13700</v>
      </c>
      <c r="H723" s="3" t="s">
        <v>9616</v>
      </c>
      <c r="I723" s="3" t="s">
        <v>11991</v>
      </c>
      <c r="J723" s="6" t="s">
        <v>11990</v>
      </c>
      <c r="K723" s="4">
        <v>0.255102</v>
      </c>
      <c r="L723" s="4">
        <v>0.26235999999999998</v>
      </c>
      <c r="M723" s="4">
        <v>5.5115899979159897</v>
      </c>
      <c r="N723" s="4">
        <v>0.75205679999999997</v>
      </c>
      <c r="O723" s="3">
        <v>4568425.0824499996</v>
      </c>
      <c r="P723" s="3">
        <v>109691.1</v>
      </c>
      <c r="Q723" s="15" t="s">
        <v>9673</v>
      </c>
      <c r="R723" s="3" t="s">
        <v>10270</v>
      </c>
      <c r="S723" s="4">
        <f t="shared" si="33"/>
        <v>4.4817146044141609E-2</v>
      </c>
      <c r="T723" s="3">
        <f t="shared" si="34"/>
        <v>0</v>
      </c>
      <c r="U723" s="3" t="str">
        <f t="shared" si="35"/>
        <v>YEAR</v>
      </c>
      <c r="V723" s="3"/>
    </row>
    <row r="724" spans="1:22" hidden="1">
      <c r="A724" s="3" t="s">
        <v>3265</v>
      </c>
      <c r="B724" s="3" t="s">
        <v>3265</v>
      </c>
      <c r="C724" s="3" t="s">
        <v>8660</v>
      </c>
      <c r="D724" s="3">
        <v>25.02</v>
      </c>
      <c r="E724" s="3">
        <v>25.0364</v>
      </c>
      <c r="F724" s="3" t="s">
        <v>9251</v>
      </c>
      <c r="G724" s="3" t="s">
        <v>13701</v>
      </c>
      <c r="H724" s="3" t="s">
        <v>9616</v>
      </c>
      <c r="I724" s="3" t="s">
        <v>11991</v>
      </c>
      <c r="J724" s="6" t="s">
        <v>11990</v>
      </c>
      <c r="K724" s="4">
        <v>-0.12790000000000001</v>
      </c>
      <c r="L724" s="4">
        <v>0.2254041</v>
      </c>
      <c r="M724" s="4">
        <v>3.07954659832341</v>
      </c>
      <c r="N724" s="4">
        <v>3.4140839000000001</v>
      </c>
      <c r="O724" s="3">
        <v>5153214.3358214302</v>
      </c>
      <c r="P724" s="3">
        <v>222440.83333333299</v>
      </c>
      <c r="Q724" s="15" t="s">
        <v>9673</v>
      </c>
      <c r="R724" s="3" t="s">
        <v>10384</v>
      </c>
      <c r="S724" s="4">
        <f t="shared" si="33"/>
        <v>-6.5504625265616692E-2</v>
      </c>
      <c r="T724" s="3">
        <f t="shared" si="34"/>
        <v>0</v>
      </c>
      <c r="U724" s="3" t="str">
        <f t="shared" si="35"/>
        <v>TAFI</v>
      </c>
      <c r="V724" s="3"/>
    </row>
    <row r="725" spans="1:22" hidden="1">
      <c r="A725" s="3" t="s">
        <v>3269</v>
      </c>
      <c r="B725" s="3" t="s">
        <v>3269</v>
      </c>
      <c r="C725" s="3" t="s">
        <v>8664</v>
      </c>
      <c r="D725" s="3">
        <v>47.206200000000003</v>
      </c>
      <c r="E725" s="3">
        <v>47.185099999999998</v>
      </c>
      <c r="F725" s="3" t="s">
        <v>9255</v>
      </c>
      <c r="G725" s="3" t="s">
        <v>13706</v>
      </c>
      <c r="H725" s="3" t="s">
        <v>9616</v>
      </c>
      <c r="I725" s="3" t="s">
        <v>11991</v>
      </c>
      <c r="J725" s="6" t="s">
        <v>9624</v>
      </c>
      <c r="K725" s="4">
        <v>-0.20131579999999999</v>
      </c>
      <c r="L725" s="4">
        <v>-0.202739</v>
      </c>
      <c r="M725" s="4">
        <v>-0.755477029648566</v>
      </c>
      <c r="N725" s="4">
        <v>8.5318591999999995</v>
      </c>
      <c r="O725" s="3">
        <v>411587.061328571</v>
      </c>
      <c r="P725" s="3">
        <v>25517.1</v>
      </c>
      <c r="Q725" s="15" t="s">
        <v>9673</v>
      </c>
      <c r="R725" s="3" t="s">
        <v>9725</v>
      </c>
      <c r="S725" s="4">
        <f t="shared" si="33"/>
        <v>4.4717506161911523E-2</v>
      </c>
      <c r="T725" s="3">
        <f t="shared" si="34"/>
        <v>0</v>
      </c>
      <c r="U725" s="3" t="str">
        <f t="shared" si="35"/>
        <v>XSVN</v>
      </c>
      <c r="V725" s="3"/>
    </row>
    <row r="726" spans="1:22" hidden="1">
      <c r="A726" s="3" t="s">
        <v>3270</v>
      </c>
      <c r="B726" s="3" t="s">
        <v>3270</v>
      </c>
      <c r="C726" s="3" t="s">
        <v>8665</v>
      </c>
      <c r="D726" s="3">
        <v>49.71</v>
      </c>
      <c r="E726" s="3">
        <v>49.685699999999997</v>
      </c>
      <c r="F726" s="3" t="s">
        <v>9256</v>
      </c>
      <c r="G726" s="3" t="s">
        <v>13707</v>
      </c>
      <c r="H726" s="3" t="s">
        <v>9616</v>
      </c>
      <c r="I726" s="3" t="s">
        <v>11991</v>
      </c>
      <c r="J726" s="6" t="s">
        <v>9624</v>
      </c>
      <c r="K726" s="4">
        <v>-0.19752929999999999</v>
      </c>
      <c r="L726" s="4">
        <v>0.1703298</v>
      </c>
      <c r="M726" s="4">
        <v>4.3504869535768904</v>
      </c>
      <c r="N726" s="4">
        <v>0.94162999999999997</v>
      </c>
      <c r="O726" s="3">
        <v>5105308.3592857104</v>
      </c>
      <c r="P726" s="3">
        <v>84941.166666666701</v>
      </c>
      <c r="Q726" s="15" t="s">
        <v>9673</v>
      </c>
      <c r="R726" s="3" t="s">
        <v>9676</v>
      </c>
      <c r="S726" s="4">
        <f t="shared" si="33"/>
        <v>4.890743211830318E-2</v>
      </c>
      <c r="T726" s="3">
        <f t="shared" si="34"/>
        <v>0</v>
      </c>
      <c r="U726" s="3" t="str">
        <f t="shared" si="35"/>
        <v>XONE</v>
      </c>
      <c r="V726" s="3"/>
    </row>
    <row r="727" spans="1:22" hidden="1">
      <c r="A727" s="3" t="s">
        <v>3272</v>
      </c>
      <c r="B727" s="3" t="s">
        <v>3272</v>
      </c>
      <c r="C727" s="3" t="s">
        <v>8667</v>
      </c>
      <c r="D727" s="3">
        <v>48.208100000000002</v>
      </c>
      <c r="E727" s="3">
        <v>48.189300000000003</v>
      </c>
      <c r="F727" s="3" t="s">
        <v>9258</v>
      </c>
      <c r="G727" s="3" t="s">
        <v>13710</v>
      </c>
      <c r="H727" s="3" t="s">
        <v>9616</v>
      </c>
      <c r="I727" s="3" t="s">
        <v>11991</v>
      </c>
      <c r="J727" s="6" t="s">
        <v>9624</v>
      </c>
      <c r="K727" s="4">
        <v>-0.17355010000000001</v>
      </c>
      <c r="L727" s="4">
        <v>-0.13156309999999999</v>
      </c>
      <c r="M727" s="4">
        <v>1.1763644135926801</v>
      </c>
      <c r="N727" s="4">
        <v>6.3561169</v>
      </c>
      <c r="O727" s="3">
        <v>97303.282807142896</v>
      </c>
      <c r="P727" s="3">
        <v>2504.0333333333301</v>
      </c>
      <c r="Q727" s="15" t="s">
        <v>9673</v>
      </c>
      <c r="R727" s="3" t="s">
        <v>9725</v>
      </c>
      <c r="S727" s="4">
        <f t="shared" si="33"/>
        <v>3.9012809897630424E-2</v>
      </c>
      <c r="T727" s="3">
        <f t="shared" si="34"/>
        <v>0</v>
      </c>
      <c r="U727" s="3" t="str">
        <f t="shared" si="35"/>
        <v>XFIV</v>
      </c>
      <c r="V727" s="3"/>
    </row>
    <row r="728" spans="1:22" hidden="1">
      <c r="A728" s="3" t="s">
        <v>3273</v>
      </c>
      <c r="B728" s="3" t="s">
        <v>3273</v>
      </c>
      <c r="C728" s="3" t="s">
        <v>8668</v>
      </c>
      <c r="D728" s="3">
        <v>49.094999999999999</v>
      </c>
      <c r="E728" s="3">
        <v>49.071599999999997</v>
      </c>
      <c r="F728" s="3" t="s">
        <v>9259</v>
      </c>
      <c r="G728" s="3" t="s">
        <v>13711</v>
      </c>
      <c r="H728" s="3" t="s">
        <v>9616</v>
      </c>
      <c r="I728" s="3" t="s">
        <v>11991</v>
      </c>
      <c r="J728" s="6" t="s">
        <v>9624</v>
      </c>
      <c r="K728" s="4">
        <v>-0.20534469999999999</v>
      </c>
      <c r="L728" s="4">
        <v>0.1088546</v>
      </c>
      <c r="M728" s="4">
        <v>3.1377458978008899</v>
      </c>
      <c r="N728" s="4">
        <v>2.4987602</v>
      </c>
      <c r="O728" s="3">
        <v>183646.79831428599</v>
      </c>
      <c r="P728" s="3">
        <v>5394.6333333333296</v>
      </c>
      <c r="Q728" s="15" t="s">
        <v>9673</v>
      </c>
      <c r="R728" s="3" t="s">
        <v>9676</v>
      </c>
      <c r="S728" s="4">
        <f t="shared" si="33"/>
        <v>4.768542293302503E-2</v>
      </c>
      <c r="T728" s="3">
        <f t="shared" si="34"/>
        <v>0</v>
      </c>
      <c r="U728" s="3" t="str">
        <f t="shared" si="35"/>
        <v>XTWO</v>
      </c>
      <c r="V728" s="3"/>
    </row>
    <row r="729" spans="1:22" hidden="1">
      <c r="A729" s="3" t="s">
        <v>3274</v>
      </c>
      <c r="B729" s="3" t="s">
        <v>3274</v>
      </c>
      <c r="C729" s="3" t="s">
        <v>8669</v>
      </c>
      <c r="D729" s="3">
        <v>42.596499999999999</v>
      </c>
      <c r="E729" s="3">
        <v>42.579900000000002</v>
      </c>
      <c r="F729" s="3" t="s">
        <v>9260</v>
      </c>
      <c r="G729" s="3" t="s">
        <v>13712</v>
      </c>
      <c r="H729" s="3" t="s">
        <v>9616</v>
      </c>
      <c r="I729" s="3" t="s">
        <v>11991</v>
      </c>
      <c r="J729" s="6" t="s">
        <v>9624</v>
      </c>
      <c r="K729" s="4">
        <v>-0.19839000000000001</v>
      </c>
      <c r="L729" s="4">
        <v>-0.17597160000000001</v>
      </c>
      <c r="M729" s="4">
        <v>-10.1442951116494</v>
      </c>
      <c r="N729" s="4">
        <v>21.641726899999998</v>
      </c>
      <c r="O729" s="3">
        <v>466104.67283571401</v>
      </c>
      <c r="P729" s="3">
        <v>6356.6</v>
      </c>
      <c r="Q729" s="15" t="s">
        <v>9673</v>
      </c>
      <c r="R729" s="3" t="s">
        <v>9679</v>
      </c>
      <c r="S729" s="4">
        <f t="shared" si="33"/>
        <v>3.8985530731628859E-2</v>
      </c>
      <c r="T729" s="3">
        <f t="shared" si="34"/>
        <v>0</v>
      </c>
      <c r="U729" s="3" t="str">
        <f t="shared" si="35"/>
        <v>XTWY</v>
      </c>
      <c r="V729" s="3"/>
    </row>
    <row r="730" spans="1:22" hidden="1">
      <c r="A730" s="3" t="s">
        <v>3275</v>
      </c>
      <c r="B730" s="3" t="s">
        <v>3275</v>
      </c>
      <c r="C730" s="3" t="s">
        <v>8670</v>
      </c>
      <c r="D730" s="3">
        <v>48.805</v>
      </c>
      <c r="E730" s="3">
        <v>48.787100000000002</v>
      </c>
      <c r="F730" s="3" t="s">
        <v>9261</v>
      </c>
      <c r="G730" s="3" t="s">
        <v>13713</v>
      </c>
      <c r="H730" s="3" t="s">
        <v>9616</v>
      </c>
      <c r="I730" s="3" t="s">
        <v>11991</v>
      </c>
      <c r="J730" s="6" t="s">
        <v>9624</v>
      </c>
      <c r="K730" s="4">
        <v>-0.1744484</v>
      </c>
      <c r="L730" s="4">
        <v>-0.26878380000000002</v>
      </c>
      <c r="M730" s="4">
        <v>2.52700481719075</v>
      </c>
      <c r="N730" s="4">
        <v>3.9051113000000002</v>
      </c>
      <c r="O730" s="3">
        <v>49654.580821428601</v>
      </c>
      <c r="P730" s="3">
        <v>2100.9666666666699</v>
      </c>
      <c r="Q730" s="15" t="s">
        <v>9673</v>
      </c>
      <c r="R730" s="3" t="s">
        <v>9725</v>
      </c>
      <c r="S730" s="4">
        <f t="shared" si="33"/>
        <v>3.6690026666879892E-2</v>
      </c>
      <c r="T730" s="3">
        <f t="shared" si="34"/>
        <v>0</v>
      </c>
      <c r="U730" s="3" t="str">
        <f t="shared" si="35"/>
        <v>XTRE</v>
      </c>
      <c r="V730" s="3"/>
    </row>
    <row r="731" spans="1:22" hidden="1">
      <c r="A731" s="3" t="s">
        <v>3276</v>
      </c>
      <c r="B731" s="3" t="s">
        <v>3276</v>
      </c>
      <c r="C731" s="3" t="s">
        <v>8671</v>
      </c>
      <c r="D731" s="3">
        <v>46.132399999999997</v>
      </c>
      <c r="E731" s="3">
        <v>46.1252</v>
      </c>
      <c r="F731" s="3" t="s">
        <v>9262</v>
      </c>
      <c r="G731" s="3" t="s">
        <v>13714</v>
      </c>
      <c r="H731" s="3" t="s">
        <v>9616</v>
      </c>
      <c r="I731" s="3" t="s">
        <v>11991</v>
      </c>
      <c r="J731" s="6" t="s">
        <v>9624</v>
      </c>
      <c r="K731" s="4">
        <v>-0.20066320000000001</v>
      </c>
      <c r="L731" s="4">
        <v>0.18774730000000001</v>
      </c>
      <c r="M731" s="4">
        <v>-2.6827811806131101</v>
      </c>
      <c r="N731" s="4">
        <v>11.637680100000001</v>
      </c>
      <c r="O731" s="3">
        <v>424513.53357142903</v>
      </c>
      <c r="P731" s="3">
        <v>7595.6333333333296</v>
      </c>
      <c r="Q731" s="15" t="s">
        <v>9673</v>
      </c>
      <c r="R731" s="3" t="s">
        <v>9679</v>
      </c>
      <c r="S731" s="4">
        <f t="shared" si="33"/>
        <v>1.5609688413269603E-2</v>
      </c>
      <c r="T731" s="3">
        <f t="shared" si="34"/>
        <v>0</v>
      </c>
      <c r="U731" s="3" t="str">
        <f t="shared" si="35"/>
        <v>XTEN</v>
      </c>
      <c r="V731" s="3"/>
    </row>
    <row r="732" spans="1:22" hidden="1">
      <c r="A732" s="3" t="s">
        <v>3277</v>
      </c>
      <c r="B732" s="3" t="s">
        <v>3277</v>
      </c>
      <c r="C732" s="3" t="s">
        <v>8672</v>
      </c>
      <c r="D732" s="3">
        <v>50.2</v>
      </c>
      <c r="E732" s="3">
        <v>50.198799999999999</v>
      </c>
      <c r="F732" s="3" t="s">
        <v>9263</v>
      </c>
      <c r="G732" s="3" t="s">
        <v>13715</v>
      </c>
      <c r="H732" s="3" t="s">
        <v>9616</v>
      </c>
      <c r="I732" s="3" t="s">
        <v>11991</v>
      </c>
      <c r="J732" s="6" t="s">
        <v>9624</v>
      </c>
      <c r="K732" s="4">
        <v>-0.17627380000000001</v>
      </c>
      <c r="L732" s="4">
        <v>0.1782986</v>
      </c>
      <c r="M732" s="4">
        <v>4.7347384254269498</v>
      </c>
      <c r="N732" s="4">
        <v>0.33886909999999998</v>
      </c>
      <c r="O732" s="3">
        <v>15930853.1882143</v>
      </c>
      <c r="P732" s="3">
        <v>237450.03333333301</v>
      </c>
      <c r="Q732" s="15" t="s">
        <v>9673</v>
      </c>
      <c r="R732" s="3" t="s">
        <v>9676</v>
      </c>
      <c r="S732" s="4">
        <f t="shared" si="33"/>
        <v>2.3904953903366392E-3</v>
      </c>
      <c r="T732" s="3">
        <f t="shared" si="34"/>
        <v>0</v>
      </c>
      <c r="U732" s="3" t="str">
        <f t="shared" si="35"/>
        <v>XHLF</v>
      </c>
      <c r="V732" s="3"/>
    </row>
    <row r="733" spans="1:22" hidden="1">
      <c r="A733" s="3" t="s">
        <v>3295</v>
      </c>
      <c r="B733" s="3" t="s">
        <v>3295</v>
      </c>
      <c r="C733" s="3" t="s">
        <v>8690</v>
      </c>
      <c r="D733" s="3">
        <v>52.34</v>
      </c>
      <c r="E733" s="3">
        <v>51.737900000000003</v>
      </c>
      <c r="F733" s="3" t="s">
        <v>9281</v>
      </c>
      <c r="G733" s="3" t="s">
        <v>13734</v>
      </c>
      <c r="H733" s="3" t="s">
        <v>9616</v>
      </c>
      <c r="I733" s="3">
        <v>0.53</v>
      </c>
      <c r="J733" s="6" t="s">
        <v>11990</v>
      </c>
      <c r="K733" s="4">
        <v>0.55143850000000005</v>
      </c>
      <c r="L733" s="4">
        <v>-0.28097250000000001</v>
      </c>
      <c r="M733" s="4">
        <v>11.0406635095658</v>
      </c>
      <c r="N733" s="4">
        <v>2.9724113999999999</v>
      </c>
      <c r="O733" s="3">
        <v>209263.42401428599</v>
      </c>
      <c r="P733" s="3">
        <v>3594.3333333333298</v>
      </c>
      <c r="Q733" s="15" t="s">
        <v>9673</v>
      </c>
      <c r="R733" s="3" t="s">
        <v>10890</v>
      </c>
      <c r="S733" s="4">
        <f t="shared" si="33"/>
        <v>1.1637503648196004</v>
      </c>
      <c r="T733" s="3">
        <f t="shared" si="34"/>
        <v>0</v>
      </c>
      <c r="U733" s="3" t="str">
        <f t="shared" si="35"/>
        <v>BRLN</v>
      </c>
      <c r="V733" s="3"/>
    </row>
    <row r="734" spans="1:22" hidden="1">
      <c r="A734" s="3" t="s">
        <v>3302</v>
      </c>
      <c r="B734" s="3" t="s">
        <v>3302</v>
      </c>
      <c r="C734" s="3" t="s">
        <v>8696</v>
      </c>
      <c r="D734" s="3">
        <v>51.86</v>
      </c>
      <c r="E734" s="3">
        <v>51.817599999999999</v>
      </c>
      <c r="F734" s="3" t="s">
        <v>9287</v>
      </c>
      <c r="G734" s="3" t="s">
        <v>13741</v>
      </c>
      <c r="H734" s="3" t="s">
        <v>9616</v>
      </c>
      <c r="I734" s="3" t="s">
        <v>11991</v>
      </c>
      <c r="J734" s="6" t="s">
        <v>9624</v>
      </c>
      <c r="K734" s="4">
        <v>-4.8349499999999997E-2</v>
      </c>
      <c r="L734" s="4">
        <v>-0.30355270000000001</v>
      </c>
      <c r="M734" s="4">
        <v>3.3062722148835801</v>
      </c>
      <c r="N734" s="4">
        <v>8.4976953999999996</v>
      </c>
      <c r="O734" s="3">
        <v>2596526.8299928601</v>
      </c>
      <c r="P734" s="3">
        <v>60843.466666666704</v>
      </c>
      <c r="Q734" s="15" t="s">
        <v>9673</v>
      </c>
      <c r="R734" s="3" t="s">
        <v>10362</v>
      </c>
      <c r="S734" s="4">
        <f t="shared" si="33"/>
        <v>8.1825480145743257E-2</v>
      </c>
      <c r="T734" s="3">
        <f t="shared" si="34"/>
        <v>0</v>
      </c>
      <c r="U734" s="3" t="str">
        <f t="shared" si="35"/>
        <v>SCMB</v>
      </c>
      <c r="V734" s="3"/>
    </row>
    <row r="735" spans="1:22" hidden="1">
      <c r="A735" s="3" t="s">
        <v>3307</v>
      </c>
      <c r="B735" s="3" t="s">
        <v>3307</v>
      </c>
      <c r="C735" s="3" t="s">
        <v>8701</v>
      </c>
      <c r="D735" s="3">
        <v>50.465000000000003</v>
      </c>
      <c r="E735" s="3">
        <v>50.452599999999997</v>
      </c>
      <c r="F735" s="3" t="s">
        <v>9292</v>
      </c>
      <c r="G735" s="3" t="s">
        <v>13746</v>
      </c>
      <c r="H735" s="3" t="s">
        <v>9616</v>
      </c>
      <c r="I735" s="3">
        <v>0.32</v>
      </c>
      <c r="J735" s="6" t="s">
        <v>11990</v>
      </c>
      <c r="K735" s="4">
        <v>-8.6569999999999998E-3</v>
      </c>
      <c r="L735" s="4">
        <v>0.15314120000000001</v>
      </c>
      <c r="M735" s="4">
        <v>4.6029559255873496</v>
      </c>
      <c r="N735" s="4">
        <v>2.3771798999999998</v>
      </c>
      <c r="O735" s="3">
        <v>281045.09753571398</v>
      </c>
      <c r="P735" s="3">
        <v>4514.6206896551703</v>
      </c>
      <c r="Q735" s="15" t="s">
        <v>9673</v>
      </c>
      <c r="R735" s="3" t="s">
        <v>9725</v>
      </c>
      <c r="S735" s="4">
        <f t="shared" si="33"/>
        <v>2.4577524250497751E-2</v>
      </c>
      <c r="T735" s="3">
        <f t="shared" si="34"/>
        <v>0</v>
      </c>
      <c r="U735" s="3" t="str">
        <f t="shared" si="35"/>
        <v>SDSI</v>
      </c>
      <c r="V735" s="3"/>
    </row>
    <row r="736" spans="1:22" hidden="1">
      <c r="A736" s="3" t="s">
        <v>3316</v>
      </c>
      <c r="B736" s="3" t="s">
        <v>3316</v>
      </c>
      <c r="C736" s="3" t="s">
        <v>8711</v>
      </c>
      <c r="D736" s="3">
        <v>25.87</v>
      </c>
      <c r="E736" s="3">
        <v>25.973400000000002</v>
      </c>
      <c r="F736" s="3" t="s">
        <v>9301</v>
      </c>
      <c r="G736" s="3" t="s">
        <v>13755</v>
      </c>
      <c r="H736" s="3" t="s">
        <v>9616</v>
      </c>
      <c r="I736" s="3">
        <v>0.4</v>
      </c>
      <c r="J736" s="6" t="s">
        <v>11990</v>
      </c>
      <c r="K736" s="4">
        <v>0.13616690000000001</v>
      </c>
      <c r="L736" s="4">
        <v>-6.1157599999999999E-2</v>
      </c>
      <c r="M736" s="4">
        <v>7.29502246597582</v>
      </c>
      <c r="N736" s="4">
        <v>6.9768286000000002</v>
      </c>
      <c r="O736" s="3">
        <v>4323.8325500000001</v>
      </c>
      <c r="P736" s="3">
        <v>1122.0370370370399</v>
      </c>
      <c r="Q736" s="15" t="s">
        <v>9673</v>
      </c>
      <c r="R736" s="3" t="s">
        <v>10273</v>
      </c>
      <c r="S736" s="4">
        <f t="shared" si="33"/>
        <v>-0.39809959420022256</v>
      </c>
      <c r="T736" s="3">
        <f t="shared" si="34"/>
        <v>1</v>
      </c>
      <c r="U736" s="3" t="str">
        <f t="shared" si="35"/>
        <v>IQHI</v>
      </c>
      <c r="V736" s="3"/>
    </row>
    <row r="737" spans="1:22" hidden="1">
      <c r="A737" s="3" t="s">
        <v>3317</v>
      </c>
      <c r="B737" s="3" t="s">
        <v>3317</v>
      </c>
      <c r="C737" s="3" t="s">
        <v>8712</v>
      </c>
      <c r="D737" s="3">
        <v>50.55</v>
      </c>
      <c r="E737" s="3">
        <v>50.567500000000003</v>
      </c>
      <c r="F737" s="3" t="s">
        <v>9302</v>
      </c>
      <c r="G737" s="3" t="s">
        <v>13756</v>
      </c>
      <c r="H737" s="3" t="s">
        <v>9616</v>
      </c>
      <c r="I737" s="3" t="s">
        <v>11991</v>
      </c>
      <c r="J737" s="6" t="s">
        <v>11990</v>
      </c>
      <c r="K737" s="4">
        <v>0.57370299999999996</v>
      </c>
      <c r="L737" s="4">
        <v>0.35013840000000002</v>
      </c>
      <c r="M737" s="4">
        <v>6.5126924833612598</v>
      </c>
      <c r="N737" s="4">
        <v>0.77910729999999995</v>
      </c>
      <c r="O737" s="3">
        <v>718790.23792857095</v>
      </c>
      <c r="P737" s="3">
        <v>18735.633333333299</v>
      </c>
      <c r="Q737" s="15" t="s">
        <v>9673</v>
      </c>
      <c r="R737" s="3" t="s">
        <v>10270</v>
      </c>
      <c r="S737" s="4">
        <f t="shared" si="33"/>
        <v>-3.460720818708736E-2</v>
      </c>
      <c r="T737" s="3">
        <f t="shared" si="34"/>
        <v>0</v>
      </c>
      <c r="U737" s="3" t="str">
        <f t="shared" si="35"/>
        <v>UYLD</v>
      </c>
      <c r="V737" s="3"/>
    </row>
    <row r="738" spans="1:22" hidden="1">
      <c r="A738" s="3" t="s">
        <v>3321</v>
      </c>
      <c r="B738" s="3" t="s">
        <v>3321</v>
      </c>
      <c r="C738" s="3" t="s">
        <v>8715</v>
      </c>
      <c r="D738" s="3">
        <v>50.7</v>
      </c>
      <c r="E738" s="3">
        <v>50.43</v>
      </c>
      <c r="F738" s="3" t="s">
        <v>9306</v>
      </c>
      <c r="G738" s="3" t="s">
        <v>13760</v>
      </c>
      <c r="H738" s="3" t="s">
        <v>9616</v>
      </c>
      <c r="I738" s="3">
        <v>0.56000000000000005</v>
      </c>
      <c r="J738" s="6" t="s">
        <v>11990</v>
      </c>
      <c r="K738" s="4">
        <v>8.6176199999999994E-2</v>
      </c>
      <c r="L738" s="4">
        <v>-0.17982000000000001</v>
      </c>
      <c r="M738" s="4">
        <v>7.1289482556489601</v>
      </c>
      <c r="N738" s="4">
        <v>8.0093437999999999</v>
      </c>
      <c r="O738" s="3">
        <v>116043.837221429</v>
      </c>
      <c r="P738" s="3">
        <v>2101.7666666666701</v>
      </c>
      <c r="Q738" s="15" t="s">
        <v>9673</v>
      </c>
      <c r="R738" s="3" t="s">
        <v>10273</v>
      </c>
      <c r="S738" s="4">
        <f t="shared" si="33"/>
        <v>0.53539559785842383</v>
      </c>
      <c r="T738" s="3">
        <f t="shared" si="34"/>
        <v>0</v>
      </c>
      <c r="U738" s="3" t="str">
        <f t="shared" si="35"/>
        <v>THYF</v>
      </c>
      <c r="V738" s="3"/>
    </row>
    <row r="739" spans="1:22" hidden="1">
      <c r="A739" s="3" t="s">
        <v>3322</v>
      </c>
      <c r="B739" s="3" t="s">
        <v>3322</v>
      </c>
      <c r="C739" s="3" t="s">
        <v>8716</v>
      </c>
      <c r="D739" s="3">
        <v>25.32</v>
      </c>
      <c r="E739" s="3">
        <v>25.25</v>
      </c>
      <c r="F739" s="3" t="s">
        <v>9307</v>
      </c>
      <c r="G739" s="3" t="s">
        <v>13761</v>
      </c>
      <c r="H739" s="3" t="s">
        <v>9616</v>
      </c>
      <c r="I739" s="3" t="s">
        <v>11991</v>
      </c>
      <c r="J739" s="6" t="s">
        <v>11990</v>
      </c>
      <c r="K739" s="4">
        <v>-7.0511299999999999E-2</v>
      </c>
      <c r="L739" s="4">
        <v>0.27557860000000001</v>
      </c>
      <c r="M739" s="4">
        <v>4.25959343784303</v>
      </c>
      <c r="N739" s="4">
        <v>2.3772888999999999</v>
      </c>
      <c r="O739" s="3">
        <v>2031629.8825000001</v>
      </c>
      <c r="P739" s="3">
        <v>106899.766666667</v>
      </c>
      <c r="Q739" s="15" t="s">
        <v>9673</v>
      </c>
      <c r="R739" s="3" t="s">
        <v>10270</v>
      </c>
      <c r="S739" s="4">
        <f t="shared" si="33"/>
        <v>0.27722772277227836</v>
      </c>
      <c r="T739" s="3">
        <f t="shared" si="34"/>
        <v>0</v>
      </c>
      <c r="U739" s="3" t="str">
        <f t="shared" si="35"/>
        <v>CGSD</v>
      </c>
      <c r="V739" s="3"/>
    </row>
    <row r="740" spans="1:22" hidden="1">
      <c r="A740" s="3" t="s">
        <v>3323</v>
      </c>
      <c r="B740" s="3" t="s">
        <v>3323</v>
      </c>
      <c r="C740" s="3" t="s">
        <v>8717</v>
      </c>
      <c r="D740" s="3">
        <v>26.385000000000002</v>
      </c>
      <c r="E740" s="3">
        <v>26.35</v>
      </c>
      <c r="F740" s="3" t="s">
        <v>9308</v>
      </c>
      <c r="G740" s="3" t="s">
        <v>13762</v>
      </c>
      <c r="H740" s="3" t="s">
        <v>9616</v>
      </c>
      <c r="I740" s="3" t="s">
        <v>11991</v>
      </c>
      <c r="J740" s="6" t="s">
        <v>11990</v>
      </c>
      <c r="K740" s="4">
        <v>8.44443E-2</v>
      </c>
      <c r="L740" s="4">
        <v>0.89779750000000003</v>
      </c>
      <c r="M740" s="4">
        <v>6.7226300304130904</v>
      </c>
      <c r="N740" s="4">
        <v>7.2414456999999999</v>
      </c>
      <c r="O740" s="3">
        <v>3923256.8824571399</v>
      </c>
      <c r="P740" s="3">
        <v>165323.03333333301</v>
      </c>
      <c r="Q740" s="15" t="s">
        <v>9673</v>
      </c>
      <c r="R740" s="3" t="s">
        <v>10571</v>
      </c>
      <c r="S740" s="4">
        <f t="shared" si="33"/>
        <v>0.13282732447817891</v>
      </c>
      <c r="T740" s="3">
        <f t="shared" si="34"/>
        <v>0</v>
      </c>
      <c r="U740" s="3" t="str">
        <f t="shared" si="35"/>
        <v>CGMS</v>
      </c>
      <c r="V740" s="3"/>
    </row>
    <row r="741" spans="1:22" hidden="1">
      <c r="A741" s="3" t="s">
        <v>3324</v>
      </c>
      <c r="B741" s="3" t="s">
        <v>3324</v>
      </c>
      <c r="C741" s="3" t="s">
        <v>8718</v>
      </c>
      <c r="D741" s="3">
        <v>26.74</v>
      </c>
      <c r="E741" s="3">
        <v>26.7</v>
      </c>
      <c r="F741" s="3" t="s">
        <v>9309</v>
      </c>
      <c r="G741" s="3" t="s">
        <v>13763</v>
      </c>
      <c r="H741" s="3" t="s">
        <v>9616</v>
      </c>
      <c r="I741" s="3" t="s">
        <v>11991</v>
      </c>
      <c r="J741" s="6" t="s">
        <v>11990</v>
      </c>
      <c r="K741" s="4">
        <v>-7.5722000000000003E-3</v>
      </c>
      <c r="L741" s="4">
        <v>6.9140900000000005E-2</v>
      </c>
      <c r="M741" s="4">
        <v>4.4312749232619204</v>
      </c>
      <c r="N741" s="4">
        <v>6.9367608000000001</v>
      </c>
      <c r="O741" s="3">
        <v>7996871.7549999999</v>
      </c>
      <c r="P741" s="3">
        <v>314462.3</v>
      </c>
      <c r="Q741" s="15" t="s">
        <v>9673</v>
      </c>
      <c r="R741" s="3" t="s">
        <v>10362</v>
      </c>
      <c r="S741" s="4">
        <f t="shared" si="33"/>
        <v>0.14981273408239382</v>
      </c>
      <c r="T741" s="3">
        <f t="shared" si="34"/>
        <v>0</v>
      </c>
      <c r="U741" s="3" t="str">
        <f t="shared" si="35"/>
        <v>CGMU</v>
      </c>
      <c r="V741" s="3"/>
    </row>
    <row r="742" spans="1:22" hidden="1">
      <c r="A742" s="3" t="s">
        <v>3325</v>
      </c>
      <c r="B742" s="3" t="s">
        <v>3325</v>
      </c>
      <c r="C742" s="3" t="s">
        <v>8719</v>
      </c>
      <c r="D742" s="3">
        <v>24.94</v>
      </c>
      <c r="E742" s="3">
        <v>24.93</v>
      </c>
      <c r="F742" s="3" t="s">
        <v>9310</v>
      </c>
      <c r="G742" s="3" t="s">
        <v>13764</v>
      </c>
      <c r="H742" s="3" t="s">
        <v>9616</v>
      </c>
      <c r="I742" s="3">
        <v>0.35</v>
      </c>
      <c r="J742" s="6" t="s">
        <v>11990</v>
      </c>
      <c r="K742" s="4">
        <v>-0.21573039999999999</v>
      </c>
      <c r="L742" s="4">
        <v>0.18976270000000001</v>
      </c>
      <c r="M742" s="4">
        <v>4.40525502618656</v>
      </c>
      <c r="N742" s="4">
        <v>0.57793609999999995</v>
      </c>
      <c r="O742" s="3">
        <v>1267840.7529285699</v>
      </c>
      <c r="P742" s="3">
        <v>27982.400000000001</v>
      </c>
      <c r="Q742" s="15" t="s">
        <v>9673</v>
      </c>
      <c r="R742" s="3" t="s">
        <v>9679</v>
      </c>
      <c r="S742" s="4">
        <f t="shared" si="33"/>
        <v>4.0112314480551796E-2</v>
      </c>
      <c r="T742" s="3">
        <f t="shared" si="34"/>
        <v>0</v>
      </c>
      <c r="U742" s="3" t="str">
        <f t="shared" si="35"/>
        <v>BUCK</v>
      </c>
      <c r="V742" s="3"/>
    </row>
    <row r="743" spans="1:22" hidden="1">
      <c r="A743" s="3" t="s">
        <v>3326</v>
      </c>
      <c r="B743" s="3" t="s">
        <v>3326</v>
      </c>
      <c r="C743" s="3" t="s">
        <v>8720</v>
      </c>
      <c r="D743" s="3">
        <v>24.62</v>
      </c>
      <c r="E743" s="3">
        <v>24.62</v>
      </c>
      <c r="F743" s="3" t="s">
        <v>9311</v>
      </c>
      <c r="G743" s="3" t="s">
        <v>13765</v>
      </c>
      <c r="H743" s="3" t="s">
        <v>9616</v>
      </c>
      <c r="I743" s="3">
        <v>0.51</v>
      </c>
      <c r="J743" s="6" t="s">
        <v>11990</v>
      </c>
      <c r="K743" s="4">
        <v>0.57783960000000001</v>
      </c>
      <c r="L743" s="4">
        <v>0.23794280000000001</v>
      </c>
      <c r="M743" s="4">
        <v>7.6846854522889796</v>
      </c>
      <c r="N743" s="4">
        <v>1.1157121000000001</v>
      </c>
      <c r="O743" s="3">
        <v>3902546.6357142902</v>
      </c>
      <c r="P743" s="3">
        <v>228530.433333333</v>
      </c>
      <c r="Q743" s="15" t="s">
        <v>9673</v>
      </c>
      <c r="R743" s="3" t="s">
        <v>9679</v>
      </c>
      <c r="S743" s="4">
        <f t="shared" si="33"/>
        <v>0</v>
      </c>
      <c r="T743" s="3">
        <f t="shared" si="34"/>
        <v>0</v>
      </c>
      <c r="U743" s="3" t="str">
        <f t="shared" si="35"/>
        <v>HIGH</v>
      </c>
      <c r="V743" s="3"/>
    </row>
    <row r="744" spans="1:22" hidden="1">
      <c r="A744" s="3" t="s">
        <v>3329</v>
      </c>
      <c r="B744" s="3" t="s">
        <v>3329</v>
      </c>
      <c r="C744" s="3" t="s">
        <v>8723</v>
      </c>
      <c r="D744" s="3">
        <v>23.87</v>
      </c>
      <c r="E744" s="3">
        <v>23.950700000000001</v>
      </c>
      <c r="F744" s="3" t="s">
        <v>9314</v>
      </c>
      <c r="G744" s="3" t="s">
        <v>13768</v>
      </c>
      <c r="H744" s="3" t="s">
        <v>9616</v>
      </c>
      <c r="I744" s="3">
        <v>0.59</v>
      </c>
      <c r="J744" s="6" t="s">
        <v>11990</v>
      </c>
      <c r="K744" s="4">
        <v>-0.16757830000000001</v>
      </c>
      <c r="L744" s="4">
        <v>0.18543009999999999</v>
      </c>
      <c r="M744" s="4">
        <v>3.4076264839778498</v>
      </c>
      <c r="N744" s="4">
        <v>1.3726294999999999</v>
      </c>
      <c r="O744" s="3">
        <v>1668913.5763857099</v>
      </c>
      <c r="P744" s="3">
        <v>120962.6</v>
      </c>
      <c r="Q744" s="15" t="s">
        <v>9673</v>
      </c>
      <c r="R744" s="3" t="s">
        <v>9679</v>
      </c>
      <c r="S744" s="4">
        <f t="shared" si="33"/>
        <v>-0.33694213530293565</v>
      </c>
      <c r="T744" s="3">
        <f t="shared" si="34"/>
        <v>0</v>
      </c>
      <c r="U744" s="3" t="str">
        <f t="shared" si="35"/>
        <v>JUCY</v>
      </c>
      <c r="V744" s="3"/>
    </row>
    <row r="745" spans="1:22" hidden="1">
      <c r="A745" s="3" t="s">
        <v>3341</v>
      </c>
      <c r="B745" s="3" t="s">
        <v>3341</v>
      </c>
      <c r="C745" s="3" t="s">
        <v>8735</v>
      </c>
      <c r="D745" s="3">
        <v>20.27</v>
      </c>
      <c r="E745" s="3">
        <v>20.262699999999999</v>
      </c>
      <c r="F745" s="3" t="s">
        <v>9326</v>
      </c>
      <c r="G745" s="3" t="s">
        <v>13780</v>
      </c>
      <c r="H745" s="3" t="s">
        <v>9616</v>
      </c>
      <c r="I745" s="3" t="s">
        <v>11991</v>
      </c>
      <c r="J745" s="6" t="s">
        <v>11990</v>
      </c>
      <c r="K745" s="4">
        <v>0.1982363</v>
      </c>
      <c r="L745" s="4">
        <v>0.1211676</v>
      </c>
      <c r="M745" s="4">
        <v>7.0954408847164503</v>
      </c>
      <c r="N745" s="4">
        <v>2.8853092</v>
      </c>
      <c r="O745" s="3">
        <v>1329149.5998785701</v>
      </c>
      <c r="P745" s="3">
        <v>45971.466666666704</v>
      </c>
      <c r="Q745" s="15" t="s">
        <v>9673</v>
      </c>
      <c r="R745" s="3" t="s">
        <v>10254</v>
      </c>
      <c r="S745" s="4">
        <f t="shared" si="33"/>
        <v>3.602678813781357E-2</v>
      </c>
      <c r="T745" s="3">
        <f t="shared" si="34"/>
        <v>0</v>
      </c>
      <c r="U745" s="3" t="str">
        <f t="shared" si="35"/>
        <v>CARY</v>
      </c>
      <c r="V745" s="3"/>
    </row>
    <row r="746" spans="1:22" hidden="1">
      <c r="A746" s="3" t="s">
        <v>3351</v>
      </c>
      <c r="B746" s="3" t="s">
        <v>3351</v>
      </c>
      <c r="C746" s="3" t="s">
        <v>8744</v>
      </c>
      <c r="D746" s="3">
        <v>49.83</v>
      </c>
      <c r="E746" s="3">
        <v>49.833300000000001</v>
      </c>
      <c r="F746" s="3" t="s">
        <v>9335</v>
      </c>
      <c r="G746" s="3" t="s">
        <v>13790</v>
      </c>
      <c r="H746" s="3" t="s">
        <v>9616</v>
      </c>
      <c r="I746" s="3">
        <v>0.15</v>
      </c>
      <c r="J746" s="6" t="s">
        <v>16736</v>
      </c>
      <c r="K746" s="4">
        <v>-0.21502080000000001</v>
      </c>
      <c r="L746" s="4">
        <v>0.16352929999999999</v>
      </c>
      <c r="M746" s="4">
        <v>4.2988332914551997</v>
      </c>
      <c r="N746" s="4">
        <v>0.78581780000000001</v>
      </c>
      <c r="O746" s="3">
        <v>1902821.32171429</v>
      </c>
      <c r="P746" s="3">
        <v>41952.233333333301</v>
      </c>
      <c r="Q746" s="15" t="s">
        <v>9673</v>
      </c>
      <c r="R746" s="3" t="s">
        <v>9676</v>
      </c>
      <c r="S746" s="4">
        <f t="shared" si="33"/>
        <v>-6.6220780080848887E-3</v>
      </c>
      <c r="T746" s="3">
        <f t="shared" si="34"/>
        <v>0</v>
      </c>
      <c r="U746" s="3" t="str">
        <f t="shared" si="35"/>
        <v>OBIL</v>
      </c>
      <c r="V746" s="3"/>
    </row>
    <row r="747" spans="1:22" hidden="1">
      <c r="A747" s="3" t="s">
        <v>3352</v>
      </c>
      <c r="B747" s="3" t="s">
        <v>3352</v>
      </c>
      <c r="C747" s="3" t="s">
        <v>8745</v>
      </c>
      <c r="D747" s="3">
        <v>22.32</v>
      </c>
      <c r="E747" s="3">
        <v>22.31</v>
      </c>
      <c r="F747" s="3" t="s">
        <v>9336</v>
      </c>
      <c r="G747" s="3" t="s">
        <v>13791</v>
      </c>
      <c r="H747" s="3" t="s">
        <v>9616</v>
      </c>
      <c r="I747" s="3">
        <v>0.14000000000000001</v>
      </c>
      <c r="J747" s="6" t="s">
        <v>11990</v>
      </c>
      <c r="K747" s="4">
        <v>-0.2597756</v>
      </c>
      <c r="L747" s="4">
        <v>8.7317000000000002E-3</v>
      </c>
      <c r="M747" s="4">
        <v>-7.0784404191780297</v>
      </c>
      <c r="N747" s="4">
        <v>12.7217941</v>
      </c>
      <c r="O747" s="3">
        <v>13654662.949285701</v>
      </c>
      <c r="P747" s="3">
        <v>559186.566666667</v>
      </c>
      <c r="Q747" s="15" t="s">
        <v>9673</v>
      </c>
      <c r="R747" s="3" t="s">
        <v>9679</v>
      </c>
      <c r="S747" s="4">
        <f t="shared" si="33"/>
        <v>4.4822949350074248E-2</v>
      </c>
      <c r="T747" s="3">
        <f t="shared" si="34"/>
        <v>0</v>
      </c>
      <c r="U747" s="3" t="str">
        <f t="shared" si="35"/>
        <v>TUA</v>
      </c>
      <c r="V747" s="3"/>
    </row>
    <row r="748" spans="1:22" hidden="1">
      <c r="A748" s="3" t="s">
        <v>3353</v>
      </c>
      <c r="B748" s="3" t="s">
        <v>3353</v>
      </c>
      <c r="C748" s="3" t="s">
        <v>8746</v>
      </c>
      <c r="D748" s="3">
        <v>50.9161</v>
      </c>
      <c r="E748" s="3">
        <v>50.84</v>
      </c>
      <c r="F748" s="3" t="s">
        <v>9337</v>
      </c>
      <c r="G748" s="3" t="s">
        <v>13792</v>
      </c>
      <c r="H748" s="3" t="s">
        <v>9654</v>
      </c>
      <c r="I748" s="3" t="s">
        <v>11991</v>
      </c>
      <c r="J748" s="6" t="s">
        <v>11990</v>
      </c>
      <c r="K748" s="4">
        <v>-3.6916999999999998E-2</v>
      </c>
      <c r="L748" s="4">
        <v>9.8698300000000003E-2</v>
      </c>
      <c r="M748" s="4">
        <v>3.9231322450655299</v>
      </c>
      <c r="N748" s="4">
        <v>7.7963811999999999</v>
      </c>
      <c r="O748" s="3">
        <v>5851974.3454142902</v>
      </c>
      <c r="P748" s="3">
        <v>64453.633333333302</v>
      </c>
      <c r="Q748" s="15" t="s">
        <v>9673</v>
      </c>
      <c r="R748" s="3" t="s">
        <v>10369</v>
      </c>
      <c r="S748" s="4">
        <f t="shared" si="33"/>
        <v>0.14968528717544596</v>
      </c>
      <c r="T748" s="3">
        <f t="shared" si="34"/>
        <v>0</v>
      </c>
      <c r="U748" s="3" t="str">
        <f t="shared" si="35"/>
        <v>DFSB</v>
      </c>
      <c r="V748" s="3"/>
    </row>
    <row r="749" spans="1:22" hidden="1">
      <c r="A749" s="3" t="s">
        <v>3357</v>
      </c>
      <c r="B749" s="3" t="s">
        <v>3357</v>
      </c>
      <c r="C749" s="3" t="s">
        <v>8751</v>
      </c>
      <c r="D749" s="3">
        <v>51.36</v>
      </c>
      <c r="E749" s="3">
        <v>51.03</v>
      </c>
      <c r="F749" s="3" t="s">
        <v>9341</v>
      </c>
      <c r="G749" s="3" t="s">
        <v>13798</v>
      </c>
      <c r="H749" s="3" t="s">
        <v>9616</v>
      </c>
      <c r="I749" s="3">
        <v>0.6</v>
      </c>
      <c r="J749" s="6" t="s">
        <v>11990</v>
      </c>
      <c r="K749" s="4">
        <v>0.54965989999999998</v>
      </c>
      <c r="L749" s="4">
        <v>-0.44153959999999998</v>
      </c>
      <c r="M749" s="4">
        <v>10.8904495834458</v>
      </c>
      <c r="N749" s="4">
        <v>2.7755534000000002</v>
      </c>
      <c r="O749" s="3">
        <v>333191.094885714</v>
      </c>
      <c r="P749" s="3">
        <v>8328.2000000000007</v>
      </c>
      <c r="Q749" s="15" t="s">
        <v>9673</v>
      </c>
      <c r="R749" s="3" t="s">
        <v>10890</v>
      </c>
      <c r="S749" s="4">
        <f t="shared" si="33"/>
        <v>0.64667842445619883</v>
      </c>
      <c r="T749" s="3">
        <f t="shared" si="34"/>
        <v>0</v>
      </c>
      <c r="U749" s="3" t="str">
        <f t="shared" si="35"/>
        <v>TFLR</v>
      </c>
      <c r="V749" s="3"/>
    </row>
    <row r="750" spans="1:22" hidden="1">
      <c r="A750" s="3" t="s">
        <v>3366</v>
      </c>
      <c r="B750" s="3" t="s">
        <v>3366</v>
      </c>
      <c r="C750" s="3" t="s">
        <v>8760</v>
      </c>
      <c r="D750" s="3">
        <v>19.755099999999999</v>
      </c>
      <c r="E750" s="3">
        <v>19.755700000000001</v>
      </c>
      <c r="F750" s="3" t="s">
        <v>9350</v>
      </c>
      <c r="G750" s="3" t="s">
        <v>13807</v>
      </c>
      <c r="H750" s="3" t="s">
        <v>9616</v>
      </c>
      <c r="I750" s="3" t="s">
        <v>11991</v>
      </c>
      <c r="J750" s="6" t="s">
        <v>11990</v>
      </c>
      <c r="K750" s="4">
        <v>-0.1864507</v>
      </c>
      <c r="L750" s="4">
        <v>0.19120619999999999</v>
      </c>
      <c r="M750" s="4">
        <v>2.9862905251340601</v>
      </c>
      <c r="N750" s="4">
        <v>3.4975360000000002</v>
      </c>
      <c r="O750" s="3">
        <v>574836.57624285703</v>
      </c>
      <c r="P750" s="3">
        <v>34802.466666666704</v>
      </c>
      <c r="Q750" s="15" t="s">
        <v>9673</v>
      </c>
      <c r="R750" s="3" t="s">
        <v>9679</v>
      </c>
      <c r="S750" s="4">
        <f t="shared" si="33"/>
        <v>-3.0370981539614103E-3</v>
      </c>
      <c r="T750" s="3">
        <f t="shared" si="34"/>
        <v>0</v>
      </c>
      <c r="U750" s="3" t="str">
        <f t="shared" si="35"/>
        <v>FIAX</v>
      </c>
      <c r="V750" s="3"/>
    </row>
    <row r="751" spans="1:22" hidden="1">
      <c r="A751" s="3" t="s">
        <v>3375</v>
      </c>
      <c r="B751" s="3" t="s">
        <v>3375</v>
      </c>
      <c r="C751" s="3" t="s">
        <v>8769</v>
      </c>
      <c r="D751" s="3">
        <v>25.65</v>
      </c>
      <c r="E751" s="3">
        <v>25.61</v>
      </c>
      <c r="F751" s="3" t="s">
        <v>9359</v>
      </c>
      <c r="G751" s="3" t="s">
        <v>13816</v>
      </c>
      <c r="H751" s="3" t="s">
        <v>9616</v>
      </c>
      <c r="I751" s="3" t="s">
        <v>11991</v>
      </c>
      <c r="J751" s="6" t="s">
        <v>11990</v>
      </c>
      <c r="K751" s="4" t="s">
        <v>11991</v>
      </c>
      <c r="L751" s="4" t="s">
        <v>11991</v>
      </c>
      <c r="M751" s="4">
        <v>8.6910178360349395</v>
      </c>
      <c r="N751" s="4" t="s">
        <v>11991</v>
      </c>
      <c r="O751" s="3">
        <v>617643.41429285705</v>
      </c>
      <c r="P751" s="3">
        <v>20263.733333333301</v>
      </c>
      <c r="Q751" s="15" t="s">
        <v>9673</v>
      </c>
      <c r="R751" s="3" t="s">
        <v>10890</v>
      </c>
      <c r="S751" s="4">
        <f t="shared" si="33"/>
        <v>0.15618898867629499</v>
      </c>
      <c r="T751" s="3">
        <f t="shared" si="34"/>
        <v>0</v>
      </c>
      <c r="U751" s="3" t="str">
        <f t="shared" si="35"/>
        <v>ICLO</v>
      </c>
      <c r="V751" s="3"/>
    </row>
    <row r="752" spans="1:22" hidden="1">
      <c r="A752" s="3" t="s">
        <v>3376</v>
      </c>
      <c r="B752" s="3" t="s">
        <v>3376</v>
      </c>
      <c r="C752" s="3" t="s">
        <v>8770</v>
      </c>
      <c r="D752" s="3">
        <v>50.145000000000003</v>
      </c>
      <c r="E752" s="3">
        <v>50.16</v>
      </c>
      <c r="F752" s="3" t="s">
        <v>9360</v>
      </c>
      <c r="G752" s="3" t="s">
        <v>13817</v>
      </c>
      <c r="H752" s="3" t="s">
        <v>9616</v>
      </c>
      <c r="I752" s="3" t="s">
        <v>11991</v>
      </c>
      <c r="J752" s="6" t="s">
        <v>11990</v>
      </c>
      <c r="K752" s="4" t="s">
        <v>11991</v>
      </c>
      <c r="L752" s="4" t="s">
        <v>11991</v>
      </c>
      <c r="M752" s="4">
        <v>3.64539968194681</v>
      </c>
      <c r="N752" s="4" t="s">
        <v>11991</v>
      </c>
      <c r="O752" s="3">
        <v>350.93192857142901</v>
      </c>
      <c r="P752" s="3">
        <v>28</v>
      </c>
      <c r="Q752" s="15" t="s">
        <v>9673</v>
      </c>
      <c r="R752" s="3" t="s">
        <v>10566</v>
      </c>
      <c r="S752" s="4">
        <f t="shared" si="33"/>
        <v>-2.9904306220082666E-2</v>
      </c>
      <c r="T752" s="3">
        <f t="shared" si="34"/>
        <v>0</v>
      </c>
      <c r="U752" s="3" t="str">
        <f t="shared" si="35"/>
        <v>IMSI</v>
      </c>
      <c r="V752" s="3"/>
    </row>
    <row r="753" spans="1:22" hidden="1">
      <c r="A753" s="3" t="s">
        <v>3378</v>
      </c>
      <c r="B753" s="3" t="s">
        <v>3378</v>
      </c>
      <c r="C753" s="3" t="s">
        <v>8772</v>
      </c>
      <c r="D753" s="3">
        <v>25.06</v>
      </c>
      <c r="E753" s="3">
        <v>24.97</v>
      </c>
      <c r="F753" s="3" t="s">
        <v>9362</v>
      </c>
      <c r="G753" s="3" t="s">
        <v>13819</v>
      </c>
      <c r="H753" s="3" t="s">
        <v>9616</v>
      </c>
      <c r="I753" s="3" t="s">
        <v>11991</v>
      </c>
      <c r="J753" s="6" t="s">
        <v>11990</v>
      </c>
      <c r="K753" s="4" t="s">
        <v>11991</v>
      </c>
      <c r="L753" s="4" t="s">
        <v>11991</v>
      </c>
      <c r="M753" s="4">
        <v>6.9830795526018496</v>
      </c>
      <c r="N753" s="4" t="s">
        <v>11991</v>
      </c>
      <c r="O753" s="3">
        <v>1323.5132142857101</v>
      </c>
      <c r="P753" s="3">
        <v>530.695652173913</v>
      </c>
      <c r="Q753" s="15" t="s">
        <v>9673</v>
      </c>
      <c r="R753" s="3" t="s">
        <v>10273</v>
      </c>
      <c r="S753" s="4">
        <f t="shared" si="33"/>
        <v>0.3604325190228268</v>
      </c>
      <c r="T753" s="3">
        <f t="shared" si="34"/>
        <v>0</v>
      </c>
      <c r="U753" s="3" t="str">
        <f t="shared" si="35"/>
        <v>HIYS</v>
      </c>
      <c r="V753" s="3"/>
    </row>
    <row r="754" spans="1:22" hidden="1">
      <c r="A754" s="3" t="s">
        <v>3379</v>
      </c>
      <c r="B754" s="3" t="s">
        <v>3379</v>
      </c>
      <c r="C754" s="3" t="s">
        <v>8773</v>
      </c>
      <c r="D754" s="3">
        <v>24.734999999999999</v>
      </c>
      <c r="E754" s="3">
        <v>24.72</v>
      </c>
      <c r="F754" s="3" t="s">
        <v>9363</v>
      </c>
      <c r="G754" s="3" t="s">
        <v>13820</v>
      </c>
      <c r="H754" s="3" t="s">
        <v>9616</v>
      </c>
      <c r="I754" s="3" t="s">
        <v>11991</v>
      </c>
      <c r="J754" s="6" t="s">
        <v>11990</v>
      </c>
      <c r="K754" s="4" t="s">
        <v>11991</v>
      </c>
      <c r="L754" s="4" t="s">
        <v>11991</v>
      </c>
      <c r="M754" s="4">
        <v>4.1132470680140099</v>
      </c>
      <c r="N754" s="4" t="s">
        <v>11991</v>
      </c>
      <c r="O754" s="3">
        <v>289.77827142857097</v>
      </c>
      <c r="P754" s="3">
        <v>42.058823529411796</v>
      </c>
      <c r="Q754" s="15" t="s">
        <v>9673</v>
      </c>
      <c r="R754" s="3" t="s">
        <v>10270</v>
      </c>
      <c r="S754" s="4">
        <f t="shared" si="33"/>
        <v>6.0679611650487741E-2</v>
      </c>
      <c r="T754" s="3">
        <f t="shared" si="34"/>
        <v>0</v>
      </c>
      <c r="U754" s="3" t="str">
        <f t="shared" si="35"/>
        <v>ISDB</v>
      </c>
      <c r="V754" s="3"/>
    </row>
    <row r="755" spans="1:22" hidden="1">
      <c r="A755" s="3" t="s">
        <v>3380</v>
      </c>
      <c r="B755" s="3" t="s">
        <v>3380</v>
      </c>
      <c r="C755" s="3" t="s">
        <v>8774</v>
      </c>
      <c r="D755" s="3">
        <v>25.3</v>
      </c>
      <c r="E755" s="3">
        <v>25.202000000000002</v>
      </c>
      <c r="F755" s="3" t="s">
        <v>9364</v>
      </c>
      <c r="G755" s="3" t="s">
        <v>13821</v>
      </c>
      <c r="H755" s="3" t="s">
        <v>9710</v>
      </c>
      <c r="I755" s="3">
        <v>0.57999999999999996</v>
      </c>
      <c r="J755" s="6" t="s">
        <v>11990</v>
      </c>
      <c r="K755" s="4" t="s">
        <v>11991</v>
      </c>
      <c r="L755" s="4" t="s">
        <v>11991</v>
      </c>
      <c r="M755" s="4">
        <v>10.002605554931799</v>
      </c>
      <c r="N755" s="4" t="s">
        <v>11991</v>
      </c>
      <c r="O755" s="3">
        <v>6932.13717857143</v>
      </c>
      <c r="P755" s="3">
        <v>244.9</v>
      </c>
      <c r="Q755" s="15" t="s">
        <v>9673</v>
      </c>
      <c r="R755" s="3" t="s">
        <v>10381</v>
      </c>
      <c r="S755" s="4">
        <f t="shared" si="33"/>
        <v>0.388858027140699</v>
      </c>
      <c r="T755" s="3">
        <f t="shared" si="34"/>
        <v>0</v>
      </c>
      <c r="U755" s="3" t="str">
        <f t="shared" si="35"/>
        <v>VEMY</v>
      </c>
      <c r="V755" s="3"/>
    </row>
    <row r="756" spans="1:22" hidden="1">
      <c r="A756" s="3" t="s">
        <v>3398</v>
      </c>
      <c r="B756" s="3" t="s">
        <v>3398</v>
      </c>
      <c r="C756" s="3" t="s">
        <v>8792</v>
      </c>
      <c r="D756" s="3">
        <v>104.77</v>
      </c>
      <c r="E756" s="3">
        <v>104.70189999999999</v>
      </c>
      <c r="F756" s="3" t="s">
        <v>9382</v>
      </c>
      <c r="G756" s="3" t="s">
        <v>13839</v>
      </c>
      <c r="H756" s="3" t="s">
        <v>9616</v>
      </c>
      <c r="I756" s="3" t="s">
        <v>11991</v>
      </c>
      <c r="J756" s="6" t="s">
        <v>11990</v>
      </c>
      <c r="K756" s="4" t="s">
        <v>11991</v>
      </c>
      <c r="L756" s="4" t="s">
        <v>11991</v>
      </c>
      <c r="M756" s="4">
        <v>4.7385784241847499</v>
      </c>
      <c r="N756" s="4" t="s">
        <v>11991</v>
      </c>
      <c r="O756" s="3">
        <v>7865060.61607143</v>
      </c>
      <c r="P756" s="3">
        <v>70665.533333333296</v>
      </c>
      <c r="Q756" s="15" t="s">
        <v>9673</v>
      </c>
      <c r="R756" s="3" t="s">
        <v>9676</v>
      </c>
      <c r="S756" s="4">
        <f t="shared" si="33"/>
        <v>6.5041799623503649E-2</v>
      </c>
      <c r="T756" s="3">
        <f t="shared" si="34"/>
        <v>0</v>
      </c>
      <c r="U756" s="3" t="str">
        <f t="shared" si="35"/>
        <v>BOXX</v>
      </c>
      <c r="V756" s="3"/>
    </row>
    <row r="757" spans="1:22" hidden="1">
      <c r="A757" s="3" t="s">
        <v>3406</v>
      </c>
      <c r="B757" s="3" t="s">
        <v>3406</v>
      </c>
      <c r="C757" s="3" t="s">
        <v>8800</v>
      </c>
      <c r="D757" s="3">
        <v>51.26</v>
      </c>
      <c r="E757" s="3">
        <v>51.167200000000001</v>
      </c>
      <c r="F757" s="3" t="s">
        <v>9390</v>
      </c>
      <c r="G757" s="3" t="s">
        <v>13847</v>
      </c>
      <c r="H757" s="3" t="s">
        <v>9616</v>
      </c>
      <c r="I757" s="3">
        <v>0.2</v>
      </c>
      <c r="J757" s="6" t="s">
        <v>11990</v>
      </c>
      <c r="K757" s="4" t="s">
        <v>11991</v>
      </c>
      <c r="L757" s="4" t="s">
        <v>11991</v>
      </c>
      <c r="M757" s="4">
        <v>7.72716455225149</v>
      </c>
      <c r="N757" s="4" t="s">
        <v>11991</v>
      </c>
      <c r="O757" s="3">
        <v>683600.368928571</v>
      </c>
      <c r="P757" s="3">
        <v>11248.2</v>
      </c>
      <c r="Q757" s="15" t="s">
        <v>9673</v>
      </c>
      <c r="R757" s="3" t="s">
        <v>10890</v>
      </c>
      <c r="S757" s="4">
        <f t="shared" si="33"/>
        <v>0.18136618771399821</v>
      </c>
      <c r="T757" s="3">
        <f t="shared" si="34"/>
        <v>0</v>
      </c>
      <c r="U757" s="3" t="str">
        <f t="shared" si="35"/>
        <v>CLOA</v>
      </c>
      <c r="V757" s="3"/>
    </row>
    <row r="758" spans="1:22" hidden="1">
      <c r="A758" s="3" t="s">
        <v>3408</v>
      </c>
      <c r="B758" s="3" t="s">
        <v>3408</v>
      </c>
      <c r="C758" s="3" t="s">
        <v>8802</v>
      </c>
      <c r="D758" s="3">
        <v>47.064999999999998</v>
      </c>
      <c r="E758" s="3">
        <v>47.089700000000001</v>
      </c>
      <c r="F758" s="3" t="s">
        <v>9392</v>
      </c>
      <c r="G758" s="3" t="s">
        <v>13849</v>
      </c>
      <c r="H758" s="3" t="s">
        <v>9654</v>
      </c>
      <c r="I758" s="3" t="s">
        <v>11991</v>
      </c>
      <c r="J758" s="6" t="s">
        <v>11990</v>
      </c>
      <c r="K758" s="4" t="s">
        <v>11991</v>
      </c>
      <c r="L758" s="4" t="s">
        <v>11991</v>
      </c>
      <c r="M758" s="4">
        <v>-1.44824881634506</v>
      </c>
      <c r="N758" s="4" t="s">
        <v>11991</v>
      </c>
      <c r="O758" s="3">
        <v>1625290.8727357101</v>
      </c>
      <c r="P758" s="3">
        <v>18517.333333333299</v>
      </c>
      <c r="Q758" s="15" t="s">
        <v>9673</v>
      </c>
      <c r="R758" s="3" t="s">
        <v>10626</v>
      </c>
      <c r="S758" s="4">
        <f t="shared" si="33"/>
        <v>-5.2453084220122091E-2</v>
      </c>
      <c r="T758" s="3">
        <f t="shared" si="34"/>
        <v>0</v>
      </c>
      <c r="U758" s="3" t="str">
        <f t="shared" si="35"/>
        <v>PRFD</v>
      </c>
      <c r="V758" s="3"/>
    </row>
    <row r="759" spans="1:22" hidden="1">
      <c r="A759" s="3" t="s">
        <v>3409</v>
      </c>
      <c r="B759" s="3" t="s">
        <v>3409</v>
      </c>
      <c r="C759" s="3" t="s">
        <v>8803</v>
      </c>
      <c r="D759" s="3">
        <v>50.174999999999997</v>
      </c>
      <c r="E759" s="3">
        <v>50.147399999999998</v>
      </c>
      <c r="F759" s="3" t="s">
        <v>9393</v>
      </c>
      <c r="G759" s="3" t="s">
        <v>13850</v>
      </c>
      <c r="H759" s="3" t="s">
        <v>9616</v>
      </c>
      <c r="I759" s="3" t="s">
        <v>11991</v>
      </c>
      <c r="J759" s="6" t="s">
        <v>11990</v>
      </c>
      <c r="K759" s="4" t="s">
        <v>11991</v>
      </c>
      <c r="L759" s="4" t="s">
        <v>11991</v>
      </c>
      <c r="M759" s="4">
        <v>4.8348113890917404</v>
      </c>
      <c r="N759" s="4" t="s">
        <v>11991</v>
      </c>
      <c r="O759" s="3">
        <v>179661.74578571401</v>
      </c>
      <c r="P759" s="3">
        <v>4101.0333333333301</v>
      </c>
      <c r="Q759" s="15" t="s">
        <v>9673</v>
      </c>
      <c r="R759" s="3" t="s">
        <v>9676</v>
      </c>
      <c r="S759" s="4">
        <f t="shared" si="33"/>
        <v>5.503774871678218E-2</v>
      </c>
      <c r="T759" s="3">
        <f t="shared" si="34"/>
        <v>1</v>
      </c>
      <c r="U759" s="3" t="str">
        <f t="shared" si="35"/>
        <v>PULT</v>
      </c>
      <c r="V759" s="3"/>
    </row>
    <row r="760" spans="1:22" hidden="1">
      <c r="A760" s="3" t="s">
        <v>3410</v>
      </c>
      <c r="B760" s="3" t="s">
        <v>3410</v>
      </c>
      <c r="C760" s="3" t="s">
        <v>8804</v>
      </c>
      <c r="D760" s="3">
        <v>50.295000000000002</v>
      </c>
      <c r="E760" s="3">
        <v>50.135899999999999</v>
      </c>
      <c r="F760" s="3" t="s">
        <v>9394</v>
      </c>
      <c r="G760" s="3" t="s">
        <v>13851</v>
      </c>
      <c r="H760" s="3" t="s">
        <v>9616</v>
      </c>
      <c r="I760" s="3" t="s">
        <v>11991</v>
      </c>
      <c r="J760" s="6" t="s">
        <v>11990</v>
      </c>
      <c r="K760" s="4" t="s">
        <v>11991</v>
      </c>
      <c r="L760" s="4" t="s">
        <v>11991</v>
      </c>
      <c r="M760" s="4">
        <v>5.09493086800952</v>
      </c>
      <c r="N760" s="4" t="s">
        <v>11991</v>
      </c>
      <c r="O760" s="3">
        <v>162598.36021428599</v>
      </c>
      <c r="P760" s="3">
        <v>3589.3333333333298</v>
      </c>
      <c r="Q760" s="15" t="s">
        <v>9673</v>
      </c>
      <c r="R760" s="3" t="s">
        <v>10273</v>
      </c>
      <c r="S760" s="4">
        <f t="shared" si="33"/>
        <v>0.31733747673822998</v>
      </c>
      <c r="T760" s="3">
        <f t="shared" si="34"/>
        <v>1</v>
      </c>
      <c r="U760" s="3" t="str">
        <f t="shared" si="35"/>
        <v>PHYD</v>
      </c>
      <c r="V760" s="3"/>
    </row>
    <row r="761" spans="1:22" hidden="1">
      <c r="A761" s="3" t="s">
        <v>3411</v>
      </c>
      <c r="B761" s="3" t="s">
        <v>3411</v>
      </c>
      <c r="C761" s="3" t="s">
        <v>8805</v>
      </c>
      <c r="D761" s="3">
        <v>48.274000000000001</v>
      </c>
      <c r="E761" s="3">
        <v>48.142400000000002</v>
      </c>
      <c r="F761" s="3" t="s">
        <v>9395</v>
      </c>
      <c r="G761" s="3" t="s">
        <v>13852</v>
      </c>
      <c r="H761" s="3" t="s">
        <v>9616</v>
      </c>
      <c r="I761" s="3" t="s">
        <v>11991</v>
      </c>
      <c r="J761" s="6" t="s">
        <v>11990</v>
      </c>
      <c r="K761" s="4" t="s">
        <v>11991</v>
      </c>
      <c r="L761" s="4" t="s">
        <v>11991</v>
      </c>
      <c r="M761" s="4">
        <v>-0.32246388037847601</v>
      </c>
      <c r="N761" s="4" t="s">
        <v>11991</v>
      </c>
      <c r="O761" s="3">
        <v>632596.45343571401</v>
      </c>
      <c r="P761" s="3">
        <v>12530.8666666667</v>
      </c>
      <c r="Q761" s="15" t="s">
        <v>9673</v>
      </c>
      <c r="R761" s="3" t="s">
        <v>9725</v>
      </c>
      <c r="S761" s="4">
        <f t="shared" si="33"/>
        <v>0.2733557113895419</v>
      </c>
      <c r="T761" s="3">
        <f t="shared" si="34"/>
        <v>1</v>
      </c>
      <c r="U761" s="3" t="str">
        <f t="shared" si="35"/>
        <v>PCRB</v>
      </c>
      <c r="V761" s="3"/>
    </row>
    <row r="762" spans="1:22" hidden="1">
      <c r="A762" s="3" t="s">
        <v>3416</v>
      </c>
      <c r="B762" s="3" t="s">
        <v>3416</v>
      </c>
      <c r="C762" s="3" t="s">
        <v>8810</v>
      </c>
      <c r="D762" s="3">
        <v>26.42</v>
      </c>
      <c r="E762" s="3">
        <v>26.293500000000002</v>
      </c>
      <c r="F762" s="3" t="s">
        <v>9400</v>
      </c>
      <c r="G762" s="3" t="s">
        <v>13857</v>
      </c>
      <c r="H762" s="3" t="s">
        <v>9616</v>
      </c>
      <c r="I762" s="3">
        <v>0.5</v>
      </c>
      <c r="J762" s="6" t="s">
        <v>11990</v>
      </c>
      <c r="K762" s="4" t="s">
        <v>11991</v>
      </c>
      <c r="L762" s="4" t="s">
        <v>11991</v>
      </c>
      <c r="M762" s="4">
        <v>13.4101743241197</v>
      </c>
      <c r="N762" s="4" t="s">
        <v>11991</v>
      </c>
      <c r="O762" s="3">
        <v>804934.00142857095</v>
      </c>
      <c r="P762" s="3">
        <v>52647.633333333302</v>
      </c>
      <c r="Q762" s="15" t="s">
        <v>9673</v>
      </c>
      <c r="R762" s="3" t="s">
        <v>10890</v>
      </c>
      <c r="S762" s="4">
        <f t="shared" si="33"/>
        <v>0.48110749805084924</v>
      </c>
      <c r="T762" s="3">
        <f t="shared" si="34"/>
        <v>0</v>
      </c>
      <c r="U762" s="3" t="str">
        <f t="shared" si="35"/>
        <v>CLOZ</v>
      </c>
      <c r="V762" s="3"/>
    </row>
    <row r="763" spans="1:22" hidden="1">
      <c r="A763" s="3" t="s">
        <v>3418</v>
      </c>
      <c r="B763" s="3" t="s">
        <v>3418</v>
      </c>
      <c r="C763" s="3" t="s">
        <v>8812</v>
      </c>
      <c r="D763" s="3">
        <v>48.509399999999999</v>
      </c>
      <c r="E763" s="3">
        <v>48.374499999999998</v>
      </c>
      <c r="F763" s="3" t="s">
        <v>9402</v>
      </c>
      <c r="G763" s="3" t="s">
        <v>13859</v>
      </c>
      <c r="H763" s="3" t="s">
        <v>9654</v>
      </c>
      <c r="I763" s="3">
        <v>0.55000000000000004</v>
      </c>
      <c r="J763" s="6" t="s">
        <v>11990</v>
      </c>
      <c r="K763" s="4" t="s">
        <v>11991</v>
      </c>
      <c r="L763" s="4" t="s">
        <v>11991</v>
      </c>
      <c r="M763" s="4">
        <v>0.85254485059114204</v>
      </c>
      <c r="N763" s="4" t="s">
        <v>11991</v>
      </c>
      <c r="O763" s="3">
        <v>151554.55153571401</v>
      </c>
      <c r="P763" s="3">
        <v>1833.3</v>
      </c>
      <c r="Q763" s="15" t="s">
        <v>9673</v>
      </c>
      <c r="R763" s="3" t="s">
        <v>11095</v>
      </c>
      <c r="S763" s="4">
        <f t="shared" si="33"/>
        <v>0.27886593143081956</v>
      </c>
      <c r="T763" s="3">
        <f t="shared" si="34"/>
        <v>0</v>
      </c>
      <c r="U763" s="3" t="str">
        <f t="shared" si="35"/>
        <v>FTBD</v>
      </c>
      <c r="V763" s="3"/>
    </row>
    <row r="764" spans="1:22" hidden="1">
      <c r="A764" s="3" t="s">
        <v>3427</v>
      </c>
      <c r="B764" s="3" t="s">
        <v>3427</v>
      </c>
      <c r="C764" s="3" t="s">
        <v>8821</v>
      </c>
      <c r="D764" s="3">
        <v>50.24</v>
      </c>
      <c r="E764" s="3">
        <v>50.23</v>
      </c>
      <c r="F764" s="3" t="s">
        <v>9411</v>
      </c>
      <c r="G764" s="3" t="s">
        <v>13870</v>
      </c>
      <c r="H764" s="3" t="s">
        <v>9616</v>
      </c>
      <c r="I764" s="3" t="s">
        <v>11991</v>
      </c>
      <c r="J764" s="6" t="s">
        <v>11990</v>
      </c>
      <c r="K764" s="4" t="s">
        <v>11991</v>
      </c>
      <c r="L764" s="4" t="s">
        <v>11991</v>
      </c>
      <c r="M764" s="4">
        <v>4.7601099804996503</v>
      </c>
      <c r="N764" s="4" t="s">
        <v>11991</v>
      </c>
      <c r="O764" s="3">
        <v>104355.5496</v>
      </c>
      <c r="P764" s="3">
        <v>1900.13333333333</v>
      </c>
      <c r="Q764" s="15" t="s">
        <v>9673</v>
      </c>
      <c r="R764" s="3" t="s">
        <v>10270</v>
      </c>
      <c r="S764" s="4">
        <f t="shared" si="33"/>
        <v>1.9908421262204094E-2</v>
      </c>
      <c r="T764" s="3">
        <f t="shared" si="34"/>
        <v>0</v>
      </c>
      <c r="U764" s="3" t="str">
        <f t="shared" si="35"/>
        <v>CVSB</v>
      </c>
      <c r="V764" s="3"/>
    </row>
    <row r="765" spans="1:22" hidden="1">
      <c r="A765" s="3" t="s">
        <v>3441</v>
      </c>
      <c r="B765" s="3" t="s">
        <v>3441</v>
      </c>
      <c r="C765" s="3" t="s">
        <v>8835</v>
      </c>
      <c r="D765" s="3">
        <v>48.413800000000002</v>
      </c>
      <c r="E765" s="3">
        <v>48.367199999999997</v>
      </c>
      <c r="F765" s="3" t="s">
        <v>9425</v>
      </c>
      <c r="G765" s="3" t="s">
        <v>13884</v>
      </c>
      <c r="H765" s="3" t="s">
        <v>9616</v>
      </c>
      <c r="I765" s="3">
        <v>0.15</v>
      </c>
      <c r="J765" s="6" t="s">
        <v>9624</v>
      </c>
      <c r="K765" s="4" t="s">
        <v>11991</v>
      </c>
      <c r="L765" s="4" t="s">
        <v>11991</v>
      </c>
      <c r="M765" s="4">
        <v>1.2198555553044399</v>
      </c>
      <c r="N765" s="4" t="s">
        <v>11991</v>
      </c>
      <c r="O765" s="3">
        <v>2012738.78152143</v>
      </c>
      <c r="P765" s="3">
        <v>26695.909090909099</v>
      </c>
      <c r="Q765" s="15" t="s">
        <v>9673</v>
      </c>
      <c r="R765" s="3" t="s">
        <v>10571</v>
      </c>
      <c r="S765" s="4">
        <f t="shared" si="33"/>
        <v>9.6346284258764375E-2</v>
      </c>
      <c r="T765" s="3">
        <f t="shared" si="34"/>
        <v>0</v>
      </c>
      <c r="U765" s="3" t="str">
        <f t="shared" si="35"/>
        <v>UNIY</v>
      </c>
      <c r="V765" s="3"/>
    </row>
    <row r="766" spans="1:22" hidden="1">
      <c r="A766" s="3" t="s">
        <v>3450</v>
      </c>
      <c r="B766" s="3" t="s">
        <v>3450</v>
      </c>
      <c r="C766" s="3" t="s">
        <v>8843</v>
      </c>
      <c r="D766" s="3">
        <v>50.814999999999998</v>
      </c>
      <c r="E766" s="3">
        <v>50.45</v>
      </c>
      <c r="F766" s="3" t="s">
        <v>9434</v>
      </c>
      <c r="G766" s="3" t="s">
        <v>13893</v>
      </c>
      <c r="H766" s="3" t="s">
        <v>9710</v>
      </c>
      <c r="I766" s="3" t="s">
        <v>11991</v>
      </c>
      <c r="J766" s="6" t="s">
        <v>9624</v>
      </c>
      <c r="K766" s="4" t="s">
        <v>11991</v>
      </c>
      <c r="L766" s="4" t="s">
        <v>11991</v>
      </c>
      <c r="M766" s="4">
        <v>5.8951110920175003</v>
      </c>
      <c r="N766" s="4" t="s">
        <v>11991</v>
      </c>
      <c r="O766" s="3">
        <v>41419.569292857101</v>
      </c>
      <c r="P766" s="3">
        <v>1137.88461538462</v>
      </c>
      <c r="Q766" s="15" t="s">
        <v>9673</v>
      </c>
      <c r="R766" s="3" t="s">
        <v>10381</v>
      </c>
      <c r="S766" s="4">
        <f t="shared" si="33"/>
        <v>0.72348860257679848</v>
      </c>
      <c r="T766" s="3">
        <f t="shared" si="34"/>
        <v>0</v>
      </c>
      <c r="U766" s="3" t="str">
        <f t="shared" si="35"/>
        <v>BEMB</v>
      </c>
      <c r="V766" s="3"/>
    </row>
    <row r="767" spans="1:22" hidden="1">
      <c r="A767" s="3" t="s">
        <v>3453</v>
      </c>
      <c r="B767" s="3" t="s">
        <v>3453</v>
      </c>
      <c r="C767" s="3" t="s">
        <v>8846</v>
      </c>
      <c r="D767" s="3">
        <v>25.53</v>
      </c>
      <c r="E767" s="3">
        <v>25.44</v>
      </c>
      <c r="F767" s="3" t="s">
        <v>9437</v>
      </c>
      <c r="G767" s="3" t="s">
        <v>13896</v>
      </c>
      <c r="H767" s="3" t="s">
        <v>9616</v>
      </c>
      <c r="I767" s="3">
        <v>0.18</v>
      </c>
      <c r="J767" s="6" t="s">
        <v>9624</v>
      </c>
      <c r="K767" s="4" t="s">
        <v>11991</v>
      </c>
      <c r="L767" s="4" t="s">
        <v>11991</v>
      </c>
      <c r="M767" s="4">
        <v>4.5717914490290603</v>
      </c>
      <c r="N767" s="4" t="s">
        <v>11991</v>
      </c>
      <c r="O767" s="3">
        <v>581523.42729999998</v>
      </c>
      <c r="P767" s="3">
        <v>17456.066666666698</v>
      </c>
      <c r="Q767" s="15" t="s">
        <v>9673</v>
      </c>
      <c r="R767" s="3" t="s">
        <v>10362</v>
      </c>
      <c r="S767" s="4">
        <f t="shared" si="33"/>
        <v>0.3537735849056598</v>
      </c>
      <c r="T767" s="3">
        <f t="shared" si="34"/>
        <v>0</v>
      </c>
      <c r="U767" s="3" t="str">
        <f t="shared" si="35"/>
        <v>BSMW</v>
      </c>
      <c r="V767" s="3"/>
    </row>
    <row r="768" spans="1:22" hidden="1">
      <c r="A768" s="3" t="s">
        <v>3458</v>
      </c>
      <c r="B768" s="3" t="s">
        <v>3458</v>
      </c>
      <c r="C768" s="3" t="s">
        <v>8851</v>
      </c>
      <c r="D768" s="3">
        <v>50.01</v>
      </c>
      <c r="E768" s="3">
        <v>49.996699999999997</v>
      </c>
      <c r="F768" s="3" t="s">
        <v>9442</v>
      </c>
      <c r="G768" s="3" t="s">
        <v>13901</v>
      </c>
      <c r="H768" s="3" t="s">
        <v>9616</v>
      </c>
      <c r="I768" s="3" t="s">
        <v>11991</v>
      </c>
      <c r="J768" s="6" t="s">
        <v>9624</v>
      </c>
      <c r="K768" s="4" t="s">
        <v>11991</v>
      </c>
      <c r="L768" s="4" t="s">
        <v>11991</v>
      </c>
      <c r="M768" s="4">
        <v>3.9299394196511002</v>
      </c>
      <c r="N768" s="4" t="s">
        <v>11991</v>
      </c>
      <c r="O768" s="3">
        <v>15509287.140714301</v>
      </c>
      <c r="P768" s="3">
        <v>249182.86666666699</v>
      </c>
      <c r="Q768" s="15" t="s">
        <v>9673</v>
      </c>
      <c r="R768" s="3" t="s">
        <v>9676</v>
      </c>
      <c r="S768" s="4">
        <f t="shared" si="33"/>
        <v>2.6601755715879204E-2</v>
      </c>
      <c r="T768" s="3">
        <f t="shared" si="34"/>
        <v>0</v>
      </c>
      <c r="U768" s="3" t="str">
        <f t="shared" si="35"/>
        <v>XBIL</v>
      </c>
      <c r="V768" s="3"/>
    </row>
    <row r="769" spans="1:22" hidden="1">
      <c r="A769" s="3" t="s">
        <v>3460</v>
      </c>
      <c r="B769" s="3" t="s">
        <v>3460</v>
      </c>
      <c r="C769" s="3" t="s">
        <v>8853</v>
      </c>
      <c r="D769" s="3">
        <v>50.22</v>
      </c>
      <c r="E769" s="3">
        <v>50.15</v>
      </c>
      <c r="F769" s="3" t="s">
        <v>9444</v>
      </c>
      <c r="G769" s="3" t="s">
        <v>13903</v>
      </c>
      <c r="H769" s="3" t="s">
        <v>9616</v>
      </c>
      <c r="I769" s="3" t="s">
        <v>11991</v>
      </c>
      <c r="J769" s="6" t="s">
        <v>9624</v>
      </c>
      <c r="K769" s="4" t="s">
        <v>11991</v>
      </c>
      <c r="L769" s="4" t="s">
        <v>11991</v>
      </c>
      <c r="M769" s="4">
        <v>2.4902876900677802</v>
      </c>
      <c r="N769" s="4" t="s">
        <v>11991</v>
      </c>
      <c r="O769" s="3">
        <v>11950.010135714299</v>
      </c>
      <c r="P769" s="3">
        <v>2349.9473684210502</v>
      </c>
      <c r="Q769" s="15" t="s">
        <v>9673</v>
      </c>
      <c r="R769" s="3" t="s">
        <v>10362</v>
      </c>
      <c r="S769" s="4">
        <f t="shared" si="33"/>
        <v>0.13958125623130666</v>
      </c>
      <c r="T769" s="3">
        <f t="shared" si="34"/>
        <v>0</v>
      </c>
      <c r="U769" s="3" t="str">
        <f t="shared" si="35"/>
        <v>GMUN</v>
      </c>
      <c r="V769" s="3"/>
    </row>
    <row r="770" spans="1:22" hidden="1">
      <c r="A770" s="3" t="s">
        <v>3461</v>
      </c>
      <c r="B770" s="3" t="s">
        <v>3461</v>
      </c>
      <c r="C770" s="3" t="s">
        <v>8854</v>
      </c>
      <c r="D770" s="3">
        <v>100.85</v>
      </c>
      <c r="E770" s="3">
        <v>100.94</v>
      </c>
      <c r="F770" s="3" t="s">
        <v>9445</v>
      </c>
      <c r="G770" s="3" t="s">
        <v>13904</v>
      </c>
      <c r="H770" s="3" t="s">
        <v>9616</v>
      </c>
      <c r="I770" s="3" t="s">
        <v>11991</v>
      </c>
      <c r="J770" s="6" t="s">
        <v>9624</v>
      </c>
      <c r="K770" s="4" t="s">
        <v>11991</v>
      </c>
      <c r="L770" s="4" t="s">
        <v>11991</v>
      </c>
      <c r="M770" s="4">
        <v>2.4938002485967101</v>
      </c>
      <c r="N770" s="4" t="s">
        <v>11991</v>
      </c>
      <c r="O770" s="3">
        <v>9698134.6466214303</v>
      </c>
      <c r="P770" s="3">
        <v>108068.6</v>
      </c>
      <c r="Q770" s="15" t="s">
        <v>9673</v>
      </c>
      <c r="R770" s="3" t="s">
        <v>10455</v>
      </c>
      <c r="S770" s="4">
        <f t="shared" si="33"/>
        <v>-8.9161878343573822E-2</v>
      </c>
      <c r="T770" s="3">
        <f t="shared" si="34"/>
        <v>0</v>
      </c>
      <c r="U770" s="3" t="str">
        <f t="shared" si="35"/>
        <v>VTES</v>
      </c>
      <c r="V770" s="3"/>
    </row>
    <row r="771" spans="1:22" hidden="1">
      <c r="A771" s="3" t="s">
        <v>3464</v>
      </c>
      <c r="B771" s="3" t="s">
        <v>3464</v>
      </c>
      <c r="C771" s="3" t="s">
        <v>8857</v>
      </c>
      <c r="D771" s="3">
        <v>50.524999999999999</v>
      </c>
      <c r="E771" s="3">
        <v>50.426099999999998</v>
      </c>
      <c r="F771" s="3" t="s">
        <v>9448</v>
      </c>
      <c r="G771" s="3" t="s">
        <v>13907</v>
      </c>
      <c r="H771" s="3" t="s">
        <v>9616</v>
      </c>
      <c r="I771" s="3" t="s">
        <v>11991</v>
      </c>
      <c r="J771" s="6" t="s">
        <v>11990</v>
      </c>
      <c r="K771" s="4" t="s">
        <v>11991</v>
      </c>
      <c r="L771" s="4" t="s">
        <v>11991</v>
      </c>
      <c r="M771" s="4">
        <v>5.2299629890189898</v>
      </c>
      <c r="N771" s="4" t="s">
        <v>11991</v>
      </c>
      <c r="O771" s="3">
        <v>28446.580028571399</v>
      </c>
      <c r="P771" s="3">
        <v>619.06896551724105</v>
      </c>
      <c r="Q771" s="15" t="s">
        <v>9673</v>
      </c>
      <c r="R771" s="3" t="s">
        <v>10890</v>
      </c>
      <c r="S771" s="4">
        <f t="shared" ref="S771:S834" si="36">(D771-E771)/E771*100</f>
        <v>0.19612859213780251</v>
      </c>
      <c r="T771" s="3">
        <f t="shared" ref="T771:T834" si="37">IF(ISNUMBER(FIND($T$2,C771)),1,0)</f>
        <v>0</v>
      </c>
      <c r="U771" s="3" t="str">
        <f t="shared" ref="U771:U834" si="38">IF(LEFT(B771,1)="@",RIGHT(B771,LEN(B771)-1),RIGHT(B771,LEN(B771)-2))</f>
        <v>FUSI</v>
      </c>
      <c r="V771" s="3"/>
    </row>
    <row r="772" spans="1:22" hidden="1">
      <c r="A772" s="3" t="s">
        <v>3474</v>
      </c>
      <c r="B772" s="3" t="s">
        <v>3474</v>
      </c>
      <c r="C772" s="3" t="s">
        <v>8866</v>
      </c>
      <c r="D772" s="3">
        <v>48.384999999999998</v>
      </c>
      <c r="E772" s="3">
        <v>48.375</v>
      </c>
      <c r="F772" s="3" t="s">
        <v>9458</v>
      </c>
      <c r="G772" s="3" t="s">
        <v>13917</v>
      </c>
      <c r="H772" s="3" t="s">
        <v>9616</v>
      </c>
      <c r="I772" s="3" t="s">
        <v>11991</v>
      </c>
      <c r="J772" s="6" t="s">
        <v>9624</v>
      </c>
      <c r="K772" s="4" t="s">
        <v>11991</v>
      </c>
      <c r="L772" s="4" t="s">
        <v>11991</v>
      </c>
      <c r="M772" s="4">
        <v>-0.461461818095243</v>
      </c>
      <c r="N772" s="4" t="s">
        <v>11991</v>
      </c>
      <c r="O772" s="3">
        <v>362685.59972857102</v>
      </c>
      <c r="P772" s="3">
        <v>6235.9666666666699</v>
      </c>
      <c r="Q772" s="15" t="s">
        <v>9673</v>
      </c>
      <c r="R772" s="3" t="s">
        <v>9679</v>
      </c>
      <c r="S772" s="4">
        <f t="shared" si="36"/>
        <v>2.0671834625318884E-2</v>
      </c>
      <c r="T772" s="3">
        <f t="shared" si="37"/>
        <v>0</v>
      </c>
      <c r="U772" s="3" t="str">
        <f t="shared" si="38"/>
        <v>UFIV</v>
      </c>
      <c r="V772" s="3"/>
    </row>
    <row r="773" spans="1:22" hidden="1">
      <c r="A773" s="3" t="s">
        <v>3475</v>
      </c>
      <c r="B773" s="3" t="s">
        <v>3475</v>
      </c>
      <c r="C773" s="3" t="s">
        <v>8867</v>
      </c>
      <c r="D773" s="3">
        <v>47.77</v>
      </c>
      <c r="E773" s="3">
        <v>47.76</v>
      </c>
      <c r="F773" s="3" t="s">
        <v>9459</v>
      </c>
      <c r="G773" s="3" t="s">
        <v>13918</v>
      </c>
      <c r="H773" s="3" t="s">
        <v>9616</v>
      </c>
      <c r="I773" s="3" t="s">
        <v>11991</v>
      </c>
      <c r="J773" s="6" t="s">
        <v>9624</v>
      </c>
      <c r="K773" s="4" t="s">
        <v>11991</v>
      </c>
      <c r="L773" s="4" t="s">
        <v>11991</v>
      </c>
      <c r="M773" s="4">
        <v>-1.8041828567225799</v>
      </c>
      <c r="N773" s="4" t="s">
        <v>11991</v>
      </c>
      <c r="O773" s="3">
        <v>23152.7212</v>
      </c>
      <c r="P773" s="3">
        <v>297.31034482758599</v>
      </c>
      <c r="Q773" s="15" t="s">
        <v>9673</v>
      </c>
      <c r="R773" s="3" t="s">
        <v>9679</v>
      </c>
      <c r="S773" s="4">
        <f t="shared" si="36"/>
        <v>2.0938023450596976E-2</v>
      </c>
      <c r="T773" s="3">
        <f t="shared" si="37"/>
        <v>0</v>
      </c>
      <c r="U773" s="3" t="str">
        <f t="shared" si="38"/>
        <v>USVN</v>
      </c>
      <c r="V773" s="3"/>
    </row>
    <row r="774" spans="1:22" hidden="1">
      <c r="A774" s="3" t="s">
        <v>3476</v>
      </c>
      <c r="B774" s="3" t="s">
        <v>3476</v>
      </c>
      <c r="C774" s="3" t="s">
        <v>8868</v>
      </c>
      <c r="D774" s="3">
        <v>45.335000000000001</v>
      </c>
      <c r="E774" s="3">
        <v>45.314399999999999</v>
      </c>
      <c r="F774" s="3" t="s">
        <v>9460</v>
      </c>
      <c r="G774" s="3" t="s">
        <v>13919</v>
      </c>
      <c r="H774" s="3" t="s">
        <v>9616</v>
      </c>
      <c r="I774" s="3" t="s">
        <v>11991</v>
      </c>
      <c r="J774" s="6" t="s">
        <v>9624</v>
      </c>
      <c r="K774" s="4" t="s">
        <v>11991</v>
      </c>
      <c r="L774" s="4" t="s">
        <v>11991</v>
      </c>
      <c r="M774" s="4">
        <v>-7.1427580509532804</v>
      </c>
      <c r="N774" s="4" t="s">
        <v>11991</v>
      </c>
      <c r="O774" s="3">
        <v>194672.68814285699</v>
      </c>
      <c r="P774" s="3">
        <v>3552.3</v>
      </c>
      <c r="Q774" s="15" t="s">
        <v>9673</v>
      </c>
      <c r="R774" s="3" t="s">
        <v>9679</v>
      </c>
      <c r="S774" s="4">
        <f t="shared" si="36"/>
        <v>4.5460162773868197E-2</v>
      </c>
      <c r="T774" s="3">
        <f t="shared" si="37"/>
        <v>0</v>
      </c>
      <c r="U774" s="3" t="str">
        <f t="shared" si="38"/>
        <v>UTHY</v>
      </c>
      <c r="V774" s="3"/>
    </row>
    <row r="775" spans="1:22" hidden="1">
      <c r="A775" s="3" t="s">
        <v>3477</v>
      </c>
      <c r="B775" s="3" t="s">
        <v>3477</v>
      </c>
      <c r="C775" s="3" t="s">
        <v>8869</v>
      </c>
      <c r="D775" s="3">
        <v>48.94</v>
      </c>
      <c r="E775" s="3">
        <v>48.924999999999997</v>
      </c>
      <c r="F775" s="3" t="s">
        <v>9461</v>
      </c>
      <c r="G775" s="3" t="s">
        <v>13920</v>
      </c>
      <c r="H775" s="3" t="s">
        <v>9616</v>
      </c>
      <c r="I775" s="3" t="s">
        <v>11991</v>
      </c>
      <c r="J775" s="6" t="s">
        <v>9624</v>
      </c>
      <c r="K775" s="4" t="s">
        <v>11991</v>
      </c>
      <c r="L775" s="4" t="s">
        <v>11991</v>
      </c>
      <c r="M775" s="4">
        <v>0.77286874535778005</v>
      </c>
      <c r="N775" s="4" t="s">
        <v>11991</v>
      </c>
      <c r="O775" s="3">
        <v>134247.853985714</v>
      </c>
      <c r="P775" s="3">
        <v>1792.2666666666701</v>
      </c>
      <c r="Q775" s="15" t="s">
        <v>9673</v>
      </c>
      <c r="R775" s="3" t="s">
        <v>9679</v>
      </c>
      <c r="S775" s="4">
        <f t="shared" si="36"/>
        <v>3.0659172202351696E-2</v>
      </c>
      <c r="T775" s="3">
        <f t="shared" si="37"/>
        <v>0</v>
      </c>
      <c r="U775" s="3" t="str">
        <f t="shared" si="38"/>
        <v>UTRE</v>
      </c>
      <c r="V775" s="3"/>
    </row>
    <row r="776" spans="1:22" hidden="1">
      <c r="A776" s="3" t="s">
        <v>3478</v>
      </c>
      <c r="B776" s="3" t="s">
        <v>3478</v>
      </c>
      <c r="C776" s="3" t="s">
        <v>8870</v>
      </c>
      <c r="D776" s="3">
        <v>46.003500000000003</v>
      </c>
      <c r="E776" s="3">
        <v>46.000599999999999</v>
      </c>
      <c r="F776" s="3" t="s">
        <v>9462</v>
      </c>
      <c r="G776" s="3" t="s">
        <v>13921</v>
      </c>
      <c r="H776" s="3" t="s">
        <v>9616</v>
      </c>
      <c r="I776" s="3" t="s">
        <v>11991</v>
      </c>
      <c r="J776" s="6" t="s">
        <v>9624</v>
      </c>
      <c r="K776" s="4" t="s">
        <v>11991</v>
      </c>
      <c r="L776" s="4" t="s">
        <v>11991</v>
      </c>
      <c r="M776" s="4">
        <v>-5.6400246376840704</v>
      </c>
      <c r="N776" s="4" t="s">
        <v>11991</v>
      </c>
      <c r="O776" s="3">
        <v>5559844.8282571398</v>
      </c>
      <c r="P776" s="3">
        <v>58241.366666666698</v>
      </c>
      <c r="Q776" s="15" t="s">
        <v>9673</v>
      </c>
      <c r="R776" s="3" t="s">
        <v>9679</v>
      </c>
      <c r="S776" s="4">
        <f t="shared" si="36"/>
        <v>6.304265596544175E-3</v>
      </c>
      <c r="T776" s="3">
        <f t="shared" si="37"/>
        <v>0</v>
      </c>
      <c r="U776" s="3" t="str">
        <f t="shared" si="38"/>
        <v>UTWY</v>
      </c>
      <c r="V776" s="3"/>
    </row>
    <row r="777" spans="1:22" hidden="1">
      <c r="A777" s="3" t="s">
        <v>3487</v>
      </c>
      <c r="B777" s="3" t="s">
        <v>3487</v>
      </c>
      <c r="C777" s="3" t="s">
        <v>8879</v>
      </c>
      <c r="D777" s="3">
        <v>50.71</v>
      </c>
      <c r="E777" s="3">
        <v>50.59</v>
      </c>
      <c r="F777" s="3" t="s">
        <v>9471</v>
      </c>
      <c r="G777" s="3" t="s">
        <v>13930</v>
      </c>
      <c r="H777" s="3" t="s">
        <v>9616</v>
      </c>
      <c r="I777" s="3" t="s">
        <v>11991</v>
      </c>
      <c r="J777" s="6" t="s">
        <v>11990</v>
      </c>
      <c r="K777" s="4" t="s">
        <v>11991</v>
      </c>
      <c r="L777" s="4" t="s">
        <v>11991</v>
      </c>
      <c r="M777" s="4">
        <v>4.4700701989588003</v>
      </c>
      <c r="N777" s="4" t="s">
        <v>11991</v>
      </c>
      <c r="O777" s="3">
        <v>2229717.3176785698</v>
      </c>
      <c r="P777" s="3">
        <v>25915.200000000001</v>
      </c>
      <c r="Q777" s="15" t="s">
        <v>9673</v>
      </c>
      <c r="R777" s="3" t="s">
        <v>10254</v>
      </c>
      <c r="S777" s="4">
        <f t="shared" si="36"/>
        <v>0.23720102787111569</v>
      </c>
      <c r="T777" s="3">
        <f t="shared" si="37"/>
        <v>0</v>
      </c>
      <c r="U777" s="3" t="str">
        <f t="shared" si="38"/>
        <v>DCMB</v>
      </c>
      <c r="V777" s="3"/>
    </row>
    <row r="778" spans="1:22" hidden="1">
      <c r="A778" s="3" t="s">
        <v>3488</v>
      </c>
      <c r="B778" s="3" t="s">
        <v>3488</v>
      </c>
      <c r="C778" s="3" t="s">
        <v>8880</v>
      </c>
      <c r="D778" s="3">
        <v>48.196399999999997</v>
      </c>
      <c r="E778" s="3">
        <v>48.12</v>
      </c>
      <c r="F778" s="3" t="s">
        <v>9472</v>
      </c>
      <c r="G778" s="3" t="s">
        <v>13931</v>
      </c>
      <c r="H778" s="3" t="s">
        <v>9616</v>
      </c>
      <c r="I778" s="3" t="s">
        <v>11991</v>
      </c>
      <c r="J778" s="6" t="s">
        <v>11990</v>
      </c>
      <c r="K778" s="4" t="s">
        <v>11991</v>
      </c>
      <c r="L778" s="4" t="s">
        <v>11991</v>
      </c>
      <c r="M778" s="4">
        <v>-1.6652027637921201</v>
      </c>
      <c r="N778" s="4" t="s">
        <v>11991</v>
      </c>
      <c r="O778" s="3">
        <v>5793057.6545000002</v>
      </c>
      <c r="P778" s="3">
        <v>69992.866666666698</v>
      </c>
      <c r="Q778" s="15" t="s">
        <v>9673</v>
      </c>
      <c r="R778" s="3" t="s">
        <v>10254</v>
      </c>
      <c r="S778" s="4">
        <f t="shared" si="36"/>
        <v>0.15876974231088858</v>
      </c>
      <c r="T778" s="3">
        <f t="shared" si="37"/>
        <v>0</v>
      </c>
      <c r="U778" s="3" t="str">
        <f t="shared" si="38"/>
        <v>DMBS</v>
      </c>
      <c r="V778" s="3"/>
    </row>
    <row r="779" spans="1:22" hidden="1">
      <c r="A779" s="3" t="s">
        <v>3501</v>
      </c>
      <c r="B779" s="3" t="s">
        <v>3501</v>
      </c>
      <c r="C779" s="3" t="s">
        <v>8892</v>
      </c>
      <c r="D779" s="3">
        <v>96.819900000000004</v>
      </c>
      <c r="E779" s="3">
        <v>96.77</v>
      </c>
      <c r="F779" s="3" t="s">
        <v>9484</v>
      </c>
      <c r="G779" s="3" t="s">
        <v>13945</v>
      </c>
      <c r="H779" s="3" t="s">
        <v>9616</v>
      </c>
      <c r="I779" s="3" t="s">
        <v>11991</v>
      </c>
      <c r="J779" s="6" t="s">
        <v>9624</v>
      </c>
      <c r="K779" s="4" t="s">
        <v>11991</v>
      </c>
      <c r="L779" s="4" t="s">
        <v>11991</v>
      </c>
      <c r="M779" s="4">
        <v>-0.85948510458474503</v>
      </c>
      <c r="N779" s="4" t="s">
        <v>11991</v>
      </c>
      <c r="O779" s="3">
        <v>103229.857964286</v>
      </c>
      <c r="P779" s="3">
        <v>735.86363636363603</v>
      </c>
      <c r="Q779" s="15" t="s">
        <v>9673</v>
      </c>
      <c r="R779" s="3" t="s">
        <v>9725</v>
      </c>
      <c r="S779" s="4">
        <f t="shared" si="36"/>
        <v>5.156556784128144E-2</v>
      </c>
      <c r="T779" s="3">
        <f t="shared" si="37"/>
        <v>0</v>
      </c>
      <c r="U779" s="3" t="str">
        <f t="shared" si="38"/>
        <v>BBIB</v>
      </c>
      <c r="V779" s="3"/>
    </row>
    <row r="780" spans="1:22" hidden="1">
      <c r="A780" s="3" t="s">
        <v>3502</v>
      </c>
      <c r="B780" s="3" t="s">
        <v>3502</v>
      </c>
      <c r="C780" s="3" t="s">
        <v>8893</v>
      </c>
      <c r="D780" s="3">
        <v>90.315799999999996</v>
      </c>
      <c r="E780" s="3">
        <v>90.25</v>
      </c>
      <c r="F780" s="3" t="s">
        <v>9485</v>
      </c>
      <c r="G780" s="3" t="s">
        <v>13946</v>
      </c>
      <c r="H780" s="3" t="s">
        <v>9616</v>
      </c>
      <c r="I780" s="3" t="s">
        <v>11991</v>
      </c>
      <c r="J780" s="6" t="s">
        <v>9624</v>
      </c>
      <c r="K780" s="4" t="s">
        <v>11991</v>
      </c>
      <c r="L780" s="4" t="s">
        <v>11991</v>
      </c>
      <c r="M780" s="4">
        <v>-7.6217700203882401</v>
      </c>
      <c r="N780" s="4" t="s">
        <v>11991</v>
      </c>
      <c r="O780" s="3">
        <v>122044.31879999999</v>
      </c>
      <c r="P780" s="3">
        <v>772.63333333333298</v>
      </c>
      <c r="Q780" s="15" t="s">
        <v>9673</v>
      </c>
      <c r="R780" s="3" t="s">
        <v>9679</v>
      </c>
      <c r="S780" s="4">
        <f t="shared" si="36"/>
        <v>7.290858725761315E-2</v>
      </c>
      <c r="T780" s="3">
        <f t="shared" si="37"/>
        <v>0</v>
      </c>
      <c r="U780" s="3" t="str">
        <f t="shared" si="38"/>
        <v>BBLB</v>
      </c>
      <c r="V780" s="3"/>
    </row>
    <row r="781" spans="1:22" hidden="1">
      <c r="A781" s="3" t="s">
        <v>3503</v>
      </c>
      <c r="B781" s="3" t="s">
        <v>3503</v>
      </c>
      <c r="C781" s="3" t="s">
        <v>8894</v>
      </c>
      <c r="D781" s="3">
        <v>98.254999999999995</v>
      </c>
      <c r="E781" s="3">
        <v>98.21</v>
      </c>
      <c r="F781" s="3" t="s">
        <v>9486</v>
      </c>
      <c r="G781" s="3" t="s">
        <v>13947</v>
      </c>
      <c r="H781" s="3" t="s">
        <v>9616</v>
      </c>
      <c r="I781" s="3" t="s">
        <v>11991</v>
      </c>
      <c r="J781" s="6" t="s">
        <v>9624</v>
      </c>
      <c r="K781" s="4" t="s">
        <v>11991</v>
      </c>
      <c r="L781" s="4" t="s">
        <v>11991</v>
      </c>
      <c r="M781" s="4">
        <v>1.53522225859435</v>
      </c>
      <c r="N781" s="4" t="s">
        <v>11991</v>
      </c>
      <c r="O781" s="3">
        <v>57893.851742857099</v>
      </c>
      <c r="P781" s="3">
        <v>488.76666666666699</v>
      </c>
      <c r="Q781" s="15" t="s">
        <v>9673</v>
      </c>
      <c r="R781" s="3" t="s">
        <v>9676</v>
      </c>
      <c r="S781" s="4">
        <f t="shared" si="36"/>
        <v>4.582018124427422E-2</v>
      </c>
      <c r="T781" s="3">
        <f t="shared" si="37"/>
        <v>0</v>
      </c>
      <c r="U781" s="3" t="str">
        <f t="shared" si="38"/>
        <v>BBSB</v>
      </c>
      <c r="V781" s="3"/>
    </row>
    <row r="782" spans="1:22" hidden="1">
      <c r="A782" s="3" t="s">
        <v>3515</v>
      </c>
      <c r="B782" s="3" t="s">
        <v>3515</v>
      </c>
      <c r="C782" s="3" t="s">
        <v>8905</v>
      </c>
      <c r="D782" s="3">
        <v>29.26</v>
      </c>
      <c r="E782" s="3">
        <v>29.199000000000002</v>
      </c>
      <c r="F782" s="3" t="s">
        <v>9497</v>
      </c>
      <c r="G782" s="3" t="s">
        <v>13959</v>
      </c>
      <c r="H782" s="3" t="s">
        <v>9616</v>
      </c>
      <c r="I782" s="3" t="s">
        <v>11991</v>
      </c>
      <c r="J782" s="6" t="s">
        <v>11990</v>
      </c>
      <c r="K782" s="4" t="s">
        <v>11991</v>
      </c>
      <c r="L782" s="4" t="s">
        <v>11991</v>
      </c>
      <c r="M782" s="4">
        <v>-0.92645458990612295</v>
      </c>
      <c r="N782" s="4" t="s">
        <v>11991</v>
      </c>
      <c r="O782" s="3">
        <v>434865.35608571401</v>
      </c>
      <c r="P782" s="3">
        <v>17931.066666666698</v>
      </c>
      <c r="Q782" s="15" t="s">
        <v>9673</v>
      </c>
      <c r="R782" s="3" t="s">
        <v>9725</v>
      </c>
      <c r="S782" s="4">
        <f t="shared" si="36"/>
        <v>0.20891126408438626</v>
      </c>
      <c r="T782" s="3">
        <f t="shared" si="37"/>
        <v>0</v>
      </c>
      <c r="U782" s="3" t="str">
        <f t="shared" si="38"/>
        <v>APCB</v>
      </c>
      <c r="V782" s="3"/>
    </row>
    <row r="783" spans="1:22" hidden="1">
      <c r="A783" s="3" t="s">
        <v>3518</v>
      </c>
      <c r="B783" s="3" t="s">
        <v>3518</v>
      </c>
      <c r="C783" s="3" t="s">
        <v>8908</v>
      </c>
      <c r="D783" s="3">
        <v>24.76</v>
      </c>
      <c r="E783" s="3">
        <v>24.740300000000001</v>
      </c>
      <c r="F783" s="3" t="s">
        <v>9500</v>
      </c>
      <c r="G783" s="3" t="s">
        <v>13962</v>
      </c>
      <c r="H783" s="3" t="s">
        <v>9616</v>
      </c>
      <c r="I783" s="3" t="s">
        <v>11991</v>
      </c>
      <c r="J783" s="6" t="s">
        <v>11990</v>
      </c>
      <c r="K783" s="4" t="s">
        <v>11991</v>
      </c>
      <c r="L783" s="4" t="s">
        <v>11991</v>
      </c>
      <c r="M783" s="4">
        <v>-1.9979361442135E-2</v>
      </c>
      <c r="N783" s="4" t="s">
        <v>11991</v>
      </c>
      <c r="O783" s="3">
        <v>72715.706521428598</v>
      </c>
      <c r="P783" s="3">
        <v>5310.2758620689701</v>
      </c>
      <c r="Q783" s="15" t="s">
        <v>9673</v>
      </c>
      <c r="R783" s="3" t="s">
        <v>10362</v>
      </c>
      <c r="S783" s="4">
        <f t="shared" si="36"/>
        <v>7.9627167010910424E-2</v>
      </c>
      <c r="T783" s="3">
        <f t="shared" si="37"/>
        <v>0</v>
      </c>
      <c r="U783" s="3" t="str">
        <f t="shared" si="38"/>
        <v>APMU</v>
      </c>
      <c r="V783" s="3"/>
    </row>
    <row r="784" spans="1:22" hidden="1">
      <c r="A784" s="3" t="s">
        <v>3526</v>
      </c>
      <c r="B784" s="3" t="s">
        <v>3526</v>
      </c>
      <c r="C784" s="3" t="s">
        <v>8916</v>
      </c>
      <c r="D784" s="3">
        <v>25.195</v>
      </c>
      <c r="E784" s="3">
        <v>25.168399999999998</v>
      </c>
      <c r="F784" s="3" t="s">
        <v>9508</v>
      </c>
      <c r="G784" s="3" t="s">
        <v>13970</v>
      </c>
      <c r="H784" s="3" t="s">
        <v>9616</v>
      </c>
      <c r="I784" s="3" t="s">
        <v>11991</v>
      </c>
      <c r="J784" s="6" t="s">
        <v>9624</v>
      </c>
      <c r="K784" s="4" t="s">
        <v>11991</v>
      </c>
      <c r="L784" s="4" t="s">
        <v>11991</v>
      </c>
      <c r="M784" s="4">
        <v>1.6575076120254599</v>
      </c>
      <c r="N784" s="4" t="s">
        <v>11991</v>
      </c>
      <c r="O784" s="3">
        <v>1627799.4088999999</v>
      </c>
      <c r="P784" s="3">
        <v>55076.833333333299</v>
      </c>
      <c r="Q784" s="15" t="s">
        <v>9673</v>
      </c>
      <c r="R784" s="3" t="s">
        <v>10362</v>
      </c>
      <c r="S784" s="4">
        <f t="shared" si="36"/>
        <v>0.10568808505905007</v>
      </c>
      <c r="T784" s="3">
        <f t="shared" si="37"/>
        <v>0</v>
      </c>
      <c r="U784" s="3" t="str">
        <f t="shared" si="38"/>
        <v>IBMR</v>
      </c>
      <c r="V784" s="3"/>
    </row>
    <row r="785" spans="1:22" hidden="1">
      <c r="A785" s="3" t="s">
        <v>3528</v>
      </c>
      <c r="B785" s="3" t="s">
        <v>3528</v>
      </c>
      <c r="C785" s="3" t="s">
        <v>8918</v>
      </c>
      <c r="D785" s="3">
        <v>97.23</v>
      </c>
      <c r="E785" s="3">
        <v>97.17</v>
      </c>
      <c r="F785" s="3" t="s">
        <v>9510</v>
      </c>
      <c r="G785" s="3" t="s">
        <v>13972</v>
      </c>
      <c r="H785" s="3" t="s">
        <v>9616</v>
      </c>
      <c r="I785" s="3" t="s">
        <v>11991</v>
      </c>
      <c r="J785" s="6" t="s">
        <v>9624</v>
      </c>
      <c r="K785" s="4" t="s">
        <v>11991</v>
      </c>
      <c r="L785" s="4" t="s">
        <v>11991</v>
      </c>
      <c r="M785" s="4">
        <v>0.87372069182252199</v>
      </c>
      <c r="N785" s="4" t="s">
        <v>11991</v>
      </c>
      <c r="O785" s="3">
        <v>160.193457142857</v>
      </c>
      <c r="P785" s="3">
        <v>7.2222222222222197</v>
      </c>
      <c r="Q785" s="15" t="s">
        <v>9673</v>
      </c>
      <c r="R785" s="3" t="s">
        <v>9738</v>
      </c>
      <c r="S785" s="4">
        <f t="shared" si="36"/>
        <v>6.1747452917569494E-2</v>
      </c>
      <c r="T785" s="3">
        <f t="shared" si="37"/>
        <v>0</v>
      </c>
      <c r="U785" s="3" t="str">
        <f t="shared" si="38"/>
        <v>BBIP</v>
      </c>
      <c r="V785" s="3"/>
    </row>
    <row r="786" spans="1:22" hidden="1">
      <c r="A786" s="3" t="s">
        <v>3533</v>
      </c>
      <c r="B786" s="3" t="s">
        <v>3533</v>
      </c>
      <c r="C786" s="3" t="s">
        <v>8923</v>
      </c>
      <c r="D786" s="3">
        <v>35.748699999999999</v>
      </c>
      <c r="E786" s="3">
        <v>35.651800000000001</v>
      </c>
      <c r="F786" s="3" t="s">
        <v>9515</v>
      </c>
      <c r="G786" s="3" t="s">
        <v>13977</v>
      </c>
      <c r="H786" s="3" t="s">
        <v>9616</v>
      </c>
      <c r="I786" s="3">
        <v>0.6</v>
      </c>
      <c r="J786" s="6" t="s">
        <v>11574</v>
      </c>
      <c r="K786" s="4">
        <v>0.10456409999999999</v>
      </c>
      <c r="L786" s="4">
        <v>-0.29278310000000002</v>
      </c>
      <c r="M786" s="4">
        <v>5.8065202084110101</v>
      </c>
      <c r="N786" s="4">
        <v>7.2213830000000003</v>
      </c>
      <c r="O786" s="3">
        <v>612636.52786428598</v>
      </c>
      <c r="P786" s="3">
        <v>15483.0333333333</v>
      </c>
      <c r="Q786" s="15" t="s">
        <v>9673</v>
      </c>
      <c r="R786" s="3" t="s">
        <v>10273</v>
      </c>
      <c r="S786" s="4">
        <f t="shared" si="36"/>
        <v>0.2717955334653453</v>
      </c>
      <c r="T786" s="3">
        <f t="shared" si="37"/>
        <v>0</v>
      </c>
      <c r="U786" s="3" t="str">
        <f t="shared" si="38"/>
        <v>HYFI</v>
      </c>
      <c r="V786" s="3"/>
    </row>
    <row r="787" spans="1:22" hidden="1">
      <c r="A787" s="3" t="s">
        <v>3540</v>
      </c>
      <c r="B787" s="3" t="s">
        <v>3540</v>
      </c>
      <c r="C787" s="3" t="s">
        <v>8930</v>
      </c>
      <c r="D787" s="3">
        <v>25.79</v>
      </c>
      <c r="E787" s="3">
        <v>25.75</v>
      </c>
      <c r="F787" s="3" t="s">
        <v>9522</v>
      </c>
      <c r="G787" s="3" t="s">
        <v>13984</v>
      </c>
      <c r="H787" s="3" t="s">
        <v>9616</v>
      </c>
      <c r="I787" s="3" t="s">
        <v>11991</v>
      </c>
      <c r="J787" s="6" t="s">
        <v>11990</v>
      </c>
      <c r="K787" s="4" t="s">
        <v>11991</v>
      </c>
      <c r="L787" s="4" t="s">
        <v>11991</v>
      </c>
      <c r="M787" s="4">
        <v>6.3045845137273302</v>
      </c>
      <c r="N787" s="4" t="s">
        <v>11991</v>
      </c>
      <c r="O787" s="3">
        <v>452.04250000000002</v>
      </c>
      <c r="P787" s="3">
        <v>44.3333333333333</v>
      </c>
      <c r="Q787" s="15" t="s">
        <v>9673</v>
      </c>
      <c r="R787" s="3" t="s">
        <v>10362</v>
      </c>
      <c r="S787" s="4">
        <f t="shared" si="36"/>
        <v>0.1553398058252394</v>
      </c>
      <c r="T787" s="3">
        <f t="shared" si="37"/>
        <v>0</v>
      </c>
      <c r="U787" s="3" t="str">
        <f t="shared" si="38"/>
        <v>ZTAX</v>
      </c>
      <c r="V787" s="3"/>
    </row>
    <row r="788" spans="1:22" hidden="1">
      <c r="A788" s="3" t="s">
        <v>3544</v>
      </c>
      <c r="B788" s="3" t="s">
        <v>3544</v>
      </c>
      <c r="C788" s="3" t="s">
        <v>8934</v>
      </c>
      <c r="D788" s="3">
        <v>51.5</v>
      </c>
      <c r="E788" s="3">
        <v>51.275799999999997</v>
      </c>
      <c r="F788" s="3" t="s">
        <v>9526</v>
      </c>
      <c r="G788" s="3" t="s">
        <v>13988</v>
      </c>
      <c r="H788" s="3" t="s">
        <v>9616</v>
      </c>
      <c r="I788" s="3" t="s">
        <v>11991</v>
      </c>
      <c r="J788" s="6" t="s">
        <v>11990</v>
      </c>
      <c r="K788" s="4" t="s">
        <v>11991</v>
      </c>
      <c r="L788" s="4" t="s">
        <v>11991</v>
      </c>
      <c r="M788" s="4">
        <v>4.2040314876404601</v>
      </c>
      <c r="N788" s="4" t="s">
        <v>11991</v>
      </c>
      <c r="O788" s="3">
        <v>13113096.83605</v>
      </c>
      <c r="P788" s="3">
        <v>194990.1</v>
      </c>
      <c r="Q788" s="15" t="s">
        <v>9673</v>
      </c>
      <c r="R788" s="3" t="s">
        <v>11113</v>
      </c>
      <c r="S788" s="4">
        <f t="shared" si="36"/>
        <v>0.43724329995827133</v>
      </c>
      <c r="T788" s="3">
        <f t="shared" si="37"/>
        <v>0</v>
      </c>
      <c r="U788" s="3" t="str">
        <f t="shared" si="38"/>
        <v>BINC</v>
      </c>
      <c r="V788" s="3"/>
    </row>
    <row r="789" spans="1:22" hidden="1">
      <c r="A789" s="3" t="s">
        <v>3553</v>
      </c>
      <c r="B789" s="3" t="s">
        <v>3553</v>
      </c>
      <c r="C789" s="3" t="s">
        <v>8942</v>
      </c>
      <c r="D789" s="3">
        <v>25.024999999999999</v>
      </c>
      <c r="E789" s="3">
        <v>25.0243</v>
      </c>
      <c r="F789" s="3" t="s">
        <v>9535</v>
      </c>
      <c r="G789" s="3" t="s">
        <v>13997</v>
      </c>
      <c r="H789" s="3" t="s">
        <v>9616</v>
      </c>
      <c r="I789" s="3" t="s">
        <v>11991</v>
      </c>
      <c r="J789" s="6" t="s">
        <v>11990</v>
      </c>
      <c r="K789" s="4" t="s">
        <v>11991</v>
      </c>
      <c r="L789" s="4" t="s">
        <v>11991</v>
      </c>
      <c r="M789" s="4">
        <v>2.98713990425881</v>
      </c>
      <c r="N789" s="4" t="s">
        <v>11991</v>
      </c>
      <c r="O789" s="3">
        <v>34606.4447428571</v>
      </c>
      <c r="P789" s="3">
        <v>1516.26086956522</v>
      </c>
      <c r="Q789" s="15" t="s">
        <v>9673</v>
      </c>
      <c r="R789" s="3" t="s">
        <v>9674</v>
      </c>
      <c r="S789" s="4">
        <f t="shared" si="36"/>
        <v>2.7972810428198536E-3</v>
      </c>
      <c r="T789" s="3">
        <f t="shared" si="37"/>
        <v>0</v>
      </c>
      <c r="U789" s="3" t="str">
        <f t="shared" si="38"/>
        <v>RMIF</v>
      </c>
      <c r="V789" s="3"/>
    </row>
    <row r="790" spans="1:22" hidden="1">
      <c r="A790" s="3" t="s">
        <v>3571</v>
      </c>
      <c r="B790" s="3" t="s">
        <v>3571</v>
      </c>
      <c r="C790" s="3" t="s">
        <v>8960</v>
      </c>
      <c r="D790" s="3">
        <v>25.04</v>
      </c>
      <c r="E790" s="3">
        <v>25.04</v>
      </c>
      <c r="F790" s="3" t="s">
        <v>9553</v>
      </c>
      <c r="G790" s="3" t="s">
        <v>14015</v>
      </c>
      <c r="H790" s="3" t="s">
        <v>9616</v>
      </c>
      <c r="I790" s="3" t="s">
        <v>11991</v>
      </c>
      <c r="J790" s="6" t="s">
        <v>9624</v>
      </c>
      <c r="K790" s="4" t="s">
        <v>11991</v>
      </c>
      <c r="L790" s="4" t="s">
        <v>11991</v>
      </c>
      <c r="M790" s="4">
        <v>2.44627921427651</v>
      </c>
      <c r="N790" s="4" t="s">
        <v>11991</v>
      </c>
      <c r="O790" s="3">
        <v>2436362.3285714299</v>
      </c>
      <c r="P790" s="3">
        <v>97546</v>
      </c>
      <c r="Q790" s="15" t="s">
        <v>9673</v>
      </c>
      <c r="R790" s="3" t="s">
        <v>9676</v>
      </c>
      <c r="S790" s="4">
        <f t="shared" si="36"/>
        <v>0</v>
      </c>
      <c r="T790" s="3">
        <f t="shared" si="37"/>
        <v>0</v>
      </c>
      <c r="U790" s="3" t="str">
        <f t="shared" si="38"/>
        <v>CLIP</v>
      </c>
      <c r="V790" s="3"/>
    </row>
    <row r="791" spans="1:22" hidden="1">
      <c r="A791" s="3" t="s">
        <v>3573</v>
      </c>
      <c r="B791" s="3" t="s">
        <v>3573</v>
      </c>
      <c r="C791" s="3" t="s">
        <v>8961</v>
      </c>
      <c r="D791" s="3">
        <v>100.715</v>
      </c>
      <c r="E791" s="3">
        <v>100.6844</v>
      </c>
      <c r="F791" s="3" t="s">
        <v>9554</v>
      </c>
      <c r="G791" s="3" t="s">
        <v>14017</v>
      </c>
      <c r="H791" s="3" t="s">
        <v>9616</v>
      </c>
      <c r="I791" s="3" t="s">
        <v>11991</v>
      </c>
      <c r="J791" s="6" t="s">
        <v>11990</v>
      </c>
      <c r="K791" s="4" t="s">
        <v>11991</v>
      </c>
      <c r="L791" s="4" t="s">
        <v>11991</v>
      </c>
      <c r="M791" s="4">
        <v>1.99367383863347</v>
      </c>
      <c r="N791" s="4" t="s">
        <v>11991</v>
      </c>
      <c r="O791" s="3">
        <v>5957899.4046428604</v>
      </c>
      <c r="P791" s="3">
        <v>49716.666666666701</v>
      </c>
      <c r="Q791" s="15" t="s">
        <v>9673</v>
      </c>
      <c r="R791" s="3" t="s">
        <v>9676</v>
      </c>
      <c r="S791" s="4">
        <f t="shared" si="36"/>
        <v>3.0391997171366016E-2</v>
      </c>
      <c r="T791" s="3">
        <f t="shared" si="37"/>
        <v>0</v>
      </c>
      <c r="U791" s="3" t="str">
        <f t="shared" si="38"/>
        <v>BILZ</v>
      </c>
      <c r="V791" s="3"/>
    </row>
    <row r="792" spans="1:22" hidden="1">
      <c r="A792" s="3" t="s">
        <v>3575</v>
      </c>
      <c r="B792" s="3" t="s">
        <v>3575</v>
      </c>
      <c r="C792" s="3" t="s">
        <v>8963</v>
      </c>
      <c r="D792" s="3">
        <v>25.1</v>
      </c>
      <c r="E792" s="3">
        <v>25.031099999999999</v>
      </c>
      <c r="F792" s="3" t="s">
        <v>9556</v>
      </c>
      <c r="G792" s="3" t="s">
        <v>14019</v>
      </c>
      <c r="H792" s="3" t="s">
        <v>9616</v>
      </c>
      <c r="I792" s="3" t="s">
        <v>11991</v>
      </c>
      <c r="J792" s="6" t="s">
        <v>11990</v>
      </c>
      <c r="K792" s="4" t="s">
        <v>11991</v>
      </c>
      <c r="L792" s="4" t="s">
        <v>11991</v>
      </c>
      <c r="M792" s="4">
        <v>2.8137134884196802</v>
      </c>
      <c r="N792" s="4" t="s">
        <v>11991</v>
      </c>
      <c r="O792" s="3">
        <v>7675919.70107143</v>
      </c>
      <c r="P792" s="3">
        <v>199603.7</v>
      </c>
      <c r="Q792" s="15" t="s">
        <v>9673</v>
      </c>
      <c r="R792" s="3" t="s">
        <v>10571</v>
      </c>
      <c r="S792" s="4">
        <f t="shared" si="36"/>
        <v>0.27525757957102504</v>
      </c>
      <c r="T792" s="3">
        <f t="shared" si="37"/>
        <v>0</v>
      </c>
      <c r="U792" s="3" t="str">
        <f t="shared" si="38"/>
        <v>PYLD</v>
      </c>
      <c r="V792" s="3"/>
    </row>
    <row r="793" spans="1:22" hidden="1">
      <c r="A793" s="3" t="s">
        <v>3577</v>
      </c>
      <c r="B793" s="3" t="s">
        <v>3577</v>
      </c>
      <c r="C793" s="3" t="s">
        <v>8965</v>
      </c>
      <c r="D793" s="3">
        <v>25.09</v>
      </c>
      <c r="E793" s="3">
        <v>25.001300000000001</v>
      </c>
      <c r="F793" s="3" t="s">
        <v>9558</v>
      </c>
      <c r="G793" s="3" t="s">
        <v>14021</v>
      </c>
      <c r="H793" s="3" t="s">
        <v>9616</v>
      </c>
      <c r="I793" s="3" t="s">
        <v>11991</v>
      </c>
      <c r="J793" s="6" t="s">
        <v>9624</v>
      </c>
      <c r="K793" s="4" t="s">
        <v>11991</v>
      </c>
      <c r="L793" s="4" t="s">
        <v>11991</v>
      </c>
      <c r="M793" s="4">
        <v>1.8050445304181899</v>
      </c>
      <c r="N793" s="4" t="s">
        <v>11991</v>
      </c>
      <c r="O793" s="3">
        <v>2674685.5092857098</v>
      </c>
      <c r="P793" s="3">
        <v>138966.433333333</v>
      </c>
      <c r="Q793" s="15" t="s">
        <v>9673</v>
      </c>
      <c r="R793" s="3" t="s">
        <v>9674</v>
      </c>
      <c r="S793" s="4">
        <f t="shared" si="36"/>
        <v>0.35478155135932665</v>
      </c>
      <c r="T793" s="3">
        <f t="shared" si="37"/>
        <v>0</v>
      </c>
      <c r="U793" s="3" t="str">
        <f t="shared" si="38"/>
        <v>IBDY</v>
      </c>
      <c r="V793" s="3"/>
    </row>
    <row r="794" spans="1:22" hidden="1">
      <c r="A794" s="3" t="s">
        <v>3579</v>
      </c>
      <c r="B794" s="3" t="s">
        <v>3579</v>
      </c>
      <c r="C794" s="3" t="s">
        <v>8967</v>
      </c>
      <c r="D794" s="3">
        <v>25.475000000000001</v>
      </c>
      <c r="E794" s="3">
        <v>25.3507</v>
      </c>
      <c r="F794" s="3" t="s">
        <v>9560</v>
      </c>
      <c r="G794" s="3" t="s">
        <v>14023</v>
      </c>
      <c r="H794" s="3" t="s">
        <v>9616</v>
      </c>
      <c r="I794" s="3" t="s">
        <v>11991</v>
      </c>
      <c r="J794" s="6" t="s">
        <v>9624</v>
      </c>
      <c r="K794" s="4" t="s">
        <v>11991</v>
      </c>
      <c r="L794" s="4" t="s">
        <v>11991</v>
      </c>
      <c r="M794" s="4">
        <v>4.9568954769380502</v>
      </c>
      <c r="N794" s="4" t="s">
        <v>11991</v>
      </c>
      <c r="O794" s="3">
        <v>186318.571128571</v>
      </c>
      <c r="P794" s="3">
        <v>8233.7333333333299</v>
      </c>
      <c r="Q794" s="15" t="s">
        <v>9673</v>
      </c>
      <c r="R794" s="3" t="s">
        <v>10273</v>
      </c>
      <c r="S794" s="4">
        <f t="shared" si="36"/>
        <v>0.49032176626287094</v>
      </c>
      <c r="T794" s="3">
        <f t="shared" si="37"/>
        <v>0</v>
      </c>
      <c r="U794" s="3" t="str">
        <f t="shared" si="38"/>
        <v>IBHJ</v>
      </c>
      <c r="V794" s="3"/>
    </row>
    <row r="795" spans="1:22" hidden="1">
      <c r="A795" s="3" t="s">
        <v>3582</v>
      </c>
      <c r="B795" s="3" t="s">
        <v>3582</v>
      </c>
      <c r="C795" s="3" t="s">
        <v>8970</v>
      </c>
      <c r="D795" s="3">
        <v>25.2698</v>
      </c>
      <c r="E795" s="3">
        <v>25.21</v>
      </c>
      <c r="F795" s="3" t="s">
        <v>9563</v>
      </c>
      <c r="G795" s="3" t="s">
        <v>14026</v>
      </c>
      <c r="H795" s="3" t="s">
        <v>9616</v>
      </c>
      <c r="I795" s="3" t="s">
        <v>11991</v>
      </c>
      <c r="J795" s="6" t="s">
        <v>11990</v>
      </c>
      <c r="K795" s="4" t="s">
        <v>11991</v>
      </c>
      <c r="L795" s="4" t="s">
        <v>11991</v>
      </c>
      <c r="M795" s="4">
        <v>2.9027133957976599</v>
      </c>
      <c r="N795" s="4" t="s">
        <v>11991</v>
      </c>
      <c r="O795" s="3">
        <v>126404.71272142899</v>
      </c>
      <c r="P795" s="3">
        <v>5736.0333333333301</v>
      </c>
      <c r="Q795" s="15" t="s">
        <v>9673</v>
      </c>
      <c r="R795" s="3" t="s">
        <v>10571</v>
      </c>
      <c r="S795" s="4">
        <f t="shared" si="36"/>
        <v>0.23720745735818796</v>
      </c>
      <c r="T795" s="3">
        <f t="shared" si="37"/>
        <v>0</v>
      </c>
      <c r="U795" s="3" t="str">
        <f t="shared" si="38"/>
        <v>CRDT</v>
      </c>
      <c r="V795" s="3"/>
    </row>
    <row r="796" spans="1:22" hidden="1">
      <c r="A796" s="3" t="s">
        <v>3583</v>
      </c>
      <c r="B796" s="3" t="s">
        <v>3583</v>
      </c>
      <c r="C796" s="3" t="s">
        <v>8971</v>
      </c>
      <c r="D796" s="3">
        <v>50.364699999999999</v>
      </c>
      <c r="E796" s="3">
        <v>50.33</v>
      </c>
      <c r="F796" s="3" t="s">
        <v>9564</v>
      </c>
      <c r="G796" s="3" t="s">
        <v>14027</v>
      </c>
      <c r="H796" s="3" t="s">
        <v>9616</v>
      </c>
      <c r="I796" s="3" t="s">
        <v>11991</v>
      </c>
      <c r="J796" s="6" t="s">
        <v>11990</v>
      </c>
      <c r="K796" s="4" t="s">
        <v>11991</v>
      </c>
      <c r="L796" s="4" t="s">
        <v>11991</v>
      </c>
      <c r="M796" s="4">
        <v>1.4458019146840899</v>
      </c>
      <c r="N796" s="4" t="s">
        <v>11991</v>
      </c>
      <c r="O796" s="3">
        <v>1474557.0126</v>
      </c>
      <c r="P796" s="3">
        <v>27314.5333333333</v>
      </c>
      <c r="Q796" s="15" t="s">
        <v>9673</v>
      </c>
      <c r="R796" s="3" t="s">
        <v>10362</v>
      </c>
      <c r="S796" s="4">
        <f t="shared" si="36"/>
        <v>6.8944963242600521E-2</v>
      </c>
      <c r="T796" s="3">
        <f t="shared" si="37"/>
        <v>0</v>
      </c>
      <c r="U796" s="3" t="str">
        <f t="shared" si="38"/>
        <v>DFCA</v>
      </c>
      <c r="V796" s="3"/>
    </row>
    <row r="797" spans="1:22" hidden="1">
      <c r="A797" s="3" t="s">
        <v>3591</v>
      </c>
      <c r="B797" s="3" t="s">
        <v>3591</v>
      </c>
      <c r="C797" s="3" t="s">
        <v>8979</v>
      </c>
      <c r="D797" s="3">
        <v>24.16</v>
      </c>
      <c r="E797" s="3">
        <v>24.169599999999999</v>
      </c>
      <c r="F797" s="3" t="s">
        <v>9572</v>
      </c>
      <c r="G797" s="3" t="s">
        <v>14035</v>
      </c>
      <c r="H797" s="3" t="s">
        <v>9616</v>
      </c>
      <c r="I797" s="3" t="s">
        <v>11991</v>
      </c>
      <c r="J797" s="6" t="s">
        <v>9624</v>
      </c>
      <c r="K797" s="4" t="s">
        <v>11991</v>
      </c>
      <c r="L797" s="4" t="s">
        <v>11991</v>
      </c>
      <c r="M797" s="4">
        <v>-1.4177954560266399</v>
      </c>
      <c r="N797" s="4" t="s">
        <v>11991</v>
      </c>
      <c r="O797" s="3">
        <v>1659681.6195</v>
      </c>
      <c r="P797" s="3">
        <v>74481.166666666701</v>
      </c>
      <c r="Q797" s="15" t="s">
        <v>9673</v>
      </c>
      <c r="R797" s="3" t="s">
        <v>9679</v>
      </c>
      <c r="S797" s="4">
        <f t="shared" si="36"/>
        <v>-3.9719316827746189E-2</v>
      </c>
      <c r="T797" s="3">
        <f t="shared" si="37"/>
        <v>0</v>
      </c>
      <c r="U797" s="3" t="str">
        <f t="shared" si="38"/>
        <v>IBTO</v>
      </c>
      <c r="V797" s="3"/>
    </row>
    <row r="798" spans="1:22" hidden="1">
      <c r="A798" s="3" t="s">
        <v>3598</v>
      </c>
      <c r="B798" s="3" t="s">
        <v>3598</v>
      </c>
      <c r="C798" s="3" t="s">
        <v>8986</v>
      </c>
      <c r="D798" s="3">
        <v>51.07</v>
      </c>
      <c r="E798" s="3">
        <v>50.9251</v>
      </c>
      <c r="F798" s="3" t="s">
        <v>9579</v>
      </c>
      <c r="G798" s="3" t="s">
        <v>14042</v>
      </c>
      <c r="H798" s="3" t="s">
        <v>9616</v>
      </c>
      <c r="I798" s="3" t="s">
        <v>11991</v>
      </c>
      <c r="J798" s="6" t="s">
        <v>9624</v>
      </c>
      <c r="K798" s="4" t="s">
        <v>11991</v>
      </c>
      <c r="L798" s="4" t="s">
        <v>11991</v>
      </c>
      <c r="M798" s="4">
        <v>4.18408914417983</v>
      </c>
      <c r="N798" s="4" t="s">
        <v>11991</v>
      </c>
      <c r="O798" s="3">
        <v>1150068.67722857</v>
      </c>
      <c r="P798" s="3">
        <v>26753.599999999999</v>
      </c>
      <c r="Q798" s="15" t="s">
        <v>9673</v>
      </c>
      <c r="R798" s="3" t="s">
        <v>10273</v>
      </c>
      <c r="S798" s="4">
        <f t="shared" si="36"/>
        <v>0.28453552373976643</v>
      </c>
      <c r="T798" s="3">
        <f t="shared" si="37"/>
        <v>0</v>
      </c>
      <c r="U798" s="3" t="str">
        <f t="shared" si="38"/>
        <v>SCYB</v>
      </c>
      <c r="V798" s="3"/>
    </row>
    <row r="799" spans="1:22" hidden="1">
      <c r="A799" s="3" t="s">
        <v>3605</v>
      </c>
      <c r="B799" s="3" t="s">
        <v>3605</v>
      </c>
      <c r="C799" s="3" t="s">
        <v>8993</v>
      </c>
      <c r="D799" s="3">
        <v>50.254399999999997</v>
      </c>
      <c r="E799" s="3">
        <v>50.185899999999997</v>
      </c>
      <c r="F799" s="3" t="s">
        <v>9586</v>
      </c>
      <c r="G799" s="3" t="s">
        <v>14049</v>
      </c>
      <c r="H799" s="3" t="s">
        <v>9616</v>
      </c>
      <c r="I799" s="3" t="s">
        <v>11991</v>
      </c>
      <c r="J799" s="6" t="s">
        <v>11990</v>
      </c>
      <c r="K799" s="4" t="s">
        <v>11991</v>
      </c>
      <c r="L799" s="4" t="s">
        <v>11991</v>
      </c>
      <c r="M799" s="4">
        <v>1.56019998827521</v>
      </c>
      <c r="N799" s="4" t="s">
        <v>11991</v>
      </c>
      <c r="O799" s="3">
        <v>127824.5227</v>
      </c>
      <c r="P799" s="3">
        <v>3010.8333333333298</v>
      </c>
      <c r="Q799" s="15" t="s">
        <v>9673</v>
      </c>
      <c r="R799" s="3" t="s">
        <v>10362</v>
      </c>
      <c r="S799" s="4">
        <f t="shared" si="36"/>
        <v>0.13649252080763766</v>
      </c>
      <c r="T799" s="3">
        <f t="shared" si="37"/>
        <v>0</v>
      </c>
      <c r="U799" s="3" t="str">
        <f t="shared" si="38"/>
        <v>CALY</v>
      </c>
      <c r="V799" s="3"/>
    </row>
    <row r="800" spans="1:22" hidden="1">
      <c r="A800" s="3" t="s">
        <v>3610</v>
      </c>
      <c r="B800" s="3" t="s">
        <v>3610</v>
      </c>
      <c r="C800" s="3" t="s">
        <v>8998</v>
      </c>
      <c r="D800" s="3">
        <v>48.994999999999997</v>
      </c>
      <c r="E800" s="3">
        <v>49.19</v>
      </c>
      <c r="F800" s="3" t="s">
        <v>9591</v>
      </c>
      <c r="G800" s="3" t="s">
        <v>14055</v>
      </c>
      <c r="H800" s="3" t="s">
        <v>9616</v>
      </c>
      <c r="I800" s="3">
        <v>0.45</v>
      </c>
      <c r="J800" s="6" t="s">
        <v>12049</v>
      </c>
      <c r="K800" s="4">
        <v>-0.1361676</v>
      </c>
      <c r="L800" s="4">
        <v>-0.26164779999999999</v>
      </c>
      <c r="M800" s="4">
        <v>-0.28078231304822199</v>
      </c>
      <c r="N800" s="4">
        <v>8.2362064000000004</v>
      </c>
      <c r="O800" s="3">
        <v>1099140.08043571</v>
      </c>
      <c r="P800" s="3">
        <v>19102.566666666698</v>
      </c>
      <c r="Q800" s="15" t="s">
        <v>9673</v>
      </c>
      <c r="R800" s="3" t="s">
        <v>10566</v>
      </c>
      <c r="S800" s="4">
        <f t="shared" si="36"/>
        <v>-0.39642203699939071</v>
      </c>
      <c r="T800" s="3">
        <f t="shared" si="37"/>
        <v>0</v>
      </c>
      <c r="U800" s="3" t="str">
        <f t="shared" si="38"/>
        <v>JMHI</v>
      </c>
      <c r="V800" s="3"/>
    </row>
    <row r="801" spans="1:22" hidden="1">
      <c r="A801" s="3" t="s">
        <v>3611</v>
      </c>
      <c r="B801" s="3" t="s">
        <v>3611</v>
      </c>
      <c r="C801" s="3" t="s">
        <v>8999</v>
      </c>
      <c r="D801" s="3">
        <v>49.974699999999999</v>
      </c>
      <c r="E801" s="3">
        <v>50.1</v>
      </c>
      <c r="F801" s="3" t="s">
        <v>9592</v>
      </c>
      <c r="G801" s="3" t="s">
        <v>14056</v>
      </c>
      <c r="H801" s="3" t="s">
        <v>9616</v>
      </c>
      <c r="I801" s="3">
        <v>0.35</v>
      </c>
      <c r="J801" s="6" t="s">
        <v>9624</v>
      </c>
      <c r="K801" s="4">
        <v>-0.1418556</v>
      </c>
      <c r="L801" s="4">
        <v>-0.17341210000000001</v>
      </c>
      <c r="M801" s="4">
        <v>1.2898916285320601</v>
      </c>
      <c r="N801" s="4">
        <v>5.9007939</v>
      </c>
      <c r="O801" s="3">
        <v>1151002.9683999999</v>
      </c>
      <c r="P801" s="3">
        <v>30522.366666666701</v>
      </c>
      <c r="Q801" s="15" t="s">
        <v>9673</v>
      </c>
      <c r="R801" s="3" t="s">
        <v>10362</v>
      </c>
      <c r="S801" s="4">
        <f t="shared" si="36"/>
        <v>-0.25009980039920726</v>
      </c>
      <c r="T801" s="3">
        <f t="shared" si="37"/>
        <v>0</v>
      </c>
      <c r="U801" s="3" t="str">
        <f t="shared" si="38"/>
        <v>JMSI</v>
      </c>
      <c r="V801" s="3"/>
    </row>
    <row r="802" spans="1:22" hidden="1">
      <c r="A802" s="3" t="s">
        <v>3613</v>
      </c>
      <c r="B802" s="3" t="s">
        <v>3613</v>
      </c>
      <c r="C802" s="3" t="s">
        <v>9001</v>
      </c>
      <c r="D802" s="3">
        <v>25.35</v>
      </c>
      <c r="E802" s="3">
        <v>25.31</v>
      </c>
      <c r="F802" s="3" t="s">
        <v>9594</v>
      </c>
      <c r="G802" s="3" t="s">
        <v>14058</v>
      </c>
      <c r="H802" s="3" t="s">
        <v>9616</v>
      </c>
      <c r="I802" s="3" t="s">
        <v>11991</v>
      </c>
      <c r="J802" s="6" t="s">
        <v>11990</v>
      </c>
      <c r="K802" s="4" t="s">
        <v>11991</v>
      </c>
      <c r="L802" s="4" t="s">
        <v>11991</v>
      </c>
      <c r="M802" s="4">
        <v>3.43573963057122</v>
      </c>
      <c r="N802" s="4" t="s">
        <v>11991</v>
      </c>
      <c r="O802" s="3">
        <v>19231.951292857098</v>
      </c>
      <c r="P802" s="3">
        <v>3037.4347826087001</v>
      </c>
      <c r="Q802" s="15" t="s">
        <v>9673</v>
      </c>
      <c r="R802" s="3" t="s">
        <v>10254</v>
      </c>
      <c r="S802" s="4">
        <f t="shared" si="36"/>
        <v>0.1580403002765812</v>
      </c>
      <c r="T802" s="3">
        <f t="shared" si="37"/>
        <v>0</v>
      </c>
      <c r="U802" s="3" t="str">
        <f t="shared" si="38"/>
        <v>TSEC</v>
      </c>
      <c r="V802" s="3"/>
    </row>
    <row r="803" spans="1:22" hidden="1">
      <c r="A803" s="3" t="s">
        <v>3614</v>
      </c>
      <c r="B803" s="3" t="s">
        <v>3614</v>
      </c>
      <c r="C803" s="3" t="s">
        <v>9002</v>
      </c>
      <c r="D803" s="3">
        <v>25.41</v>
      </c>
      <c r="E803" s="3">
        <v>25.3965</v>
      </c>
      <c r="F803" s="3" t="s">
        <v>9595</v>
      </c>
      <c r="G803" s="3" t="s">
        <v>14059</v>
      </c>
      <c r="H803" s="3" t="s">
        <v>9616</v>
      </c>
      <c r="I803" s="3" t="s">
        <v>11991</v>
      </c>
      <c r="J803" s="6" t="s">
        <v>11990</v>
      </c>
      <c r="K803" s="4" t="s">
        <v>11991</v>
      </c>
      <c r="L803" s="4" t="s">
        <v>11991</v>
      </c>
      <c r="M803" s="4">
        <v>3.4239672541355399</v>
      </c>
      <c r="N803" s="4" t="s">
        <v>11991</v>
      </c>
      <c r="O803" s="3">
        <v>429365.04160714301</v>
      </c>
      <c r="P803" s="3">
        <v>16596.366666666701</v>
      </c>
      <c r="Q803" s="15" t="s">
        <v>9673</v>
      </c>
      <c r="R803" s="3" t="s">
        <v>10890</v>
      </c>
      <c r="S803" s="4">
        <f t="shared" si="36"/>
        <v>5.3156931073181396E-2</v>
      </c>
      <c r="T803" s="3">
        <f t="shared" si="37"/>
        <v>0</v>
      </c>
      <c r="U803" s="3" t="str">
        <f t="shared" si="38"/>
        <v>CLOX</v>
      </c>
      <c r="V803" s="3"/>
    </row>
    <row r="804" spans="1:22" hidden="1">
      <c r="A804" s="3" t="s">
        <v>3618</v>
      </c>
      <c r="B804" s="3" t="s">
        <v>3618</v>
      </c>
      <c r="C804" s="3" t="s">
        <v>9005</v>
      </c>
      <c r="D804" s="3">
        <v>50.5</v>
      </c>
      <c r="E804" s="3">
        <v>50.534999999999997</v>
      </c>
      <c r="F804" s="3" t="s">
        <v>9599</v>
      </c>
      <c r="G804" s="3" t="s">
        <v>16737</v>
      </c>
      <c r="H804" s="3" t="s">
        <v>9616</v>
      </c>
      <c r="I804" s="3" t="s">
        <v>11991</v>
      </c>
      <c r="J804" s="6" t="s">
        <v>11990</v>
      </c>
      <c r="K804" s="4" t="s">
        <v>11991</v>
      </c>
      <c r="L804" s="4" t="s">
        <v>11991</v>
      </c>
      <c r="M804" s="4">
        <v>3.11240536949613</v>
      </c>
      <c r="N804" s="4" t="s">
        <v>11991</v>
      </c>
      <c r="O804" s="3">
        <v>534573.03595000005</v>
      </c>
      <c r="P804" s="3">
        <v>8496.4333333333307</v>
      </c>
      <c r="Q804" s="15" t="s">
        <v>9673</v>
      </c>
      <c r="R804" s="3" t="s">
        <v>10890</v>
      </c>
      <c r="S804" s="4">
        <f t="shared" si="36"/>
        <v>-6.9258929454826534E-2</v>
      </c>
      <c r="T804" s="3">
        <f t="shared" si="37"/>
        <v>0</v>
      </c>
      <c r="U804" s="3" t="str">
        <f t="shared" si="38"/>
        <v>PAAA</v>
      </c>
      <c r="V804" s="3"/>
    </row>
    <row r="805" spans="1:22" hidden="1">
      <c r="A805" s="3" t="s">
        <v>3621</v>
      </c>
      <c r="B805" s="3" t="s">
        <v>3621</v>
      </c>
      <c r="C805" s="3" t="s">
        <v>9008</v>
      </c>
      <c r="D805" s="3">
        <v>24.28</v>
      </c>
      <c r="E805" s="3">
        <v>24.22</v>
      </c>
      <c r="F805" s="3" t="s">
        <v>9602</v>
      </c>
      <c r="G805" s="3" t="s">
        <v>16739</v>
      </c>
      <c r="H805" s="3" t="s">
        <v>9616</v>
      </c>
      <c r="I805" s="3" t="s">
        <v>11991</v>
      </c>
      <c r="J805" s="6" t="s">
        <v>11990</v>
      </c>
      <c r="K805" s="4" t="s">
        <v>11991</v>
      </c>
      <c r="L805" s="4" t="s">
        <v>11991</v>
      </c>
      <c r="M805" s="4">
        <v>-0.42852579097246701</v>
      </c>
      <c r="N805" s="4" t="s">
        <v>11991</v>
      </c>
      <c r="O805" s="3">
        <v>8038.26505</v>
      </c>
      <c r="P805" s="3">
        <v>222.32142857142901</v>
      </c>
      <c r="Q805" s="15" t="s">
        <v>9673</v>
      </c>
      <c r="R805" s="3" t="s">
        <v>9674</v>
      </c>
      <c r="S805" s="4">
        <f t="shared" si="36"/>
        <v>0.24772914946326291</v>
      </c>
      <c r="T805" s="3">
        <f t="shared" si="37"/>
        <v>0</v>
      </c>
      <c r="U805" s="3" t="str">
        <f t="shared" si="38"/>
        <v>USFI</v>
      </c>
      <c r="V805" s="3"/>
    </row>
    <row r="806" spans="1:22" hidden="1">
      <c r="A806" s="3" t="s">
        <v>3622</v>
      </c>
      <c r="B806" s="3" t="s">
        <v>3622</v>
      </c>
      <c r="C806" s="3" t="s">
        <v>9009</v>
      </c>
      <c r="D806" s="3">
        <v>50.5</v>
      </c>
      <c r="E806" s="3">
        <v>50.476999999999997</v>
      </c>
      <c r="F806" s="3" t="s">
        <v>9603</v>
      </c>
      <c r="G806" s="3" t="s">
        <v>16740</v>
      </c>
      <c r="H806" s="3" t="s">
        <v>9616</v>
      </c>
      <c r="I806" s="3" t="s">
        <v>11991</v>
      </c>
      <c r="J806" s="6" t="s">
        <v>11990</v>
      </c>
      <c r="K806" s="4" t="s">
        <v>11991</v>
      </c>
      <c r="L806" s="4" t="s">
        <v>11991</v>
      </c>
      <c r="M806" s="4">
        <v>2.5646639734954002</v>
      </c>
      <c r="N806" s="4" t="s">
        <v>11991</v>
      </c>
      <c r="O806" s="3">
        <v>61083.7526428571</v>
      </c>
      <c r="P806" s="3">
        <v>1025.5909090909099</v>
      </c>
      <c r="Q806" s="15" t="s">
        <v>9673</v>
      </c>
      <c r="R806" s="3" t="s">
        <v>9725</v>
      </c>
      <c r="S806" s="4">
        <f t="shared" si="36"/>
        <v>4.5565306971498389E-2</v>
      </c>
      <c r="T806" s="3">
        <f t="shared" si="37"/>
        <v>0</v>
      </c>
      <c r="U806" s="3" t="str">
        <f t="shared" si="38"/>
        <v>PSDM</v>
      </c>
      <c r="V806" s="3"/>
    </row>
    <row r="807" spans="1:22" hidden="1">
      <c r="A807" s="3" t="s">
        <v>3625</v>
      </c>
      <c r="B807" s="3" t="s">
        <v>3625</v>
      </c>
      <c r="C807" s="3" t="s">
        <v>9012</v>
      </c>
      <c r="D807" s="3">
        <v>50.21</v>
      </c>
      <c r="E807" s="3">
        <v>50.35</v>
      </c>
      <c r="F807" s="3" t="s">
        <v>9606</v>
      </c>
      <c r="G807" s="3" t="s">
        <v>16741</v>
      </c>
      <c r="H807" s="3" t="s">
        <v>9616</v>
      </c>
      <c r="I807" s="3">
        <v>0.23</v>
      </c>
      <c r="J807" s="6" t="s">
        <v>12122</v>
      </c>
      <c r="K807" s="4">
        <v>5.2058899999999998E-2</v>
      </c>
      <c r="L807" s="4">
        <v>9.4234399999999996E-2</v>
      </c>
      <c r="M807" s="4">
        <v>2.0405619182024499</v>
      </c>
      <c r="N807" s="4">
        <v>1.8211552</v>
      </c>
      <c r="O807" s="3">
        <v>1485674.2830928599</v>
      </c>
      <c r="P807" s="3">
        <v>29999.8</v>
      </c>
      <c r="Q807" s="15" t="s">
        <v>9673</v>
      </c>
      <c r="R807" s="3" t="s">
        <v>9725</v>
      </c>
      <c r="S807" s="4">
        <f t="shared" si="36"/>
        <v>-0.27805362462760785</v>
      </c>
      <c r="T807" s="3">
        <f t="shared" si="37"/>
        <v>0</v>
      </c>
      <c r="U807" s="3" t="str">
        <f t="shared" si="38"/>
        <v>JPLD</v>
      </c>
      <c r="V807" s="3"/>
    </row>
    <row r="808" spans="1:22" hidden="1">
      <c r="A808" s="3" t="s">
        <v>3631</v>
      </c>
      <c r="B808" s="3" t="s">
        <v>3631</v>
      </c>
      <c r="C808" s="3" t="s">
        <v>9018</v>
      </c>
      <c r="D808" s="3">
        <v>20.02</v>
      </c>
      <c r="E808" s="3">
        <v>19.944900000000001</v>
      </c>
      <c r="F808" s="3" t="s">
        <v>9612</v>
      </c>
      <c r="G808" s="3" t="s">
        <v>16742</v>
      </c>
      <c r="H808" s="3" t="s">
        <v>9616</v>
      </c>
      <c r="I808" s="3" t="s">
        <v>11991</v>
      </c>
      <c r="J808" s="6" t="s">
        <v>11990</v>
      </c>
      <c r="K808" s="4" t="s">
        <v>11991</v>
      </c>
      <c r="L808" s="4" t="s">
        <v>11991</v>
      </c>
      <c r="M808" s="4">
        <v>1.4788101479262601</v>
      </c>
      <c r="N808" s="4" t="s">
        <v>11991</v>
      </c>
      <c r="O808" s="3">
        <v>11498.2836928571</v>
      </c>
      <c r="P808" s="3">
        <v>18256.666666666701</v>
      </c>
      <c r="Q808" s="15" t="s">
        <v>9673</v>
      </c>
      <c r="R808" s="3" t="s">
        <v>10254</v>
      </c>
      <c r="S808" s="4">
        <f t="shared" si="36"/>
        <v>0.37653736042797431</v>
      </c>
      <c r="T808" s="3">
        <f t="shared" si="37"/>
        <v>0</v>
      </c>
      <c r="U808" s="3" t="str">
        <f t="shared" si="38"/>
        <v>VETZ</v>
      </c>
      <c r="V808" s="3"/>
    </row>
    <row r="809" spans="1:22" hidden="1">
      <c r="A809" s="3" t="s">
        <v>3632</v>
      </c>
      <c r="B809" s="3" t="s">
        <v>3632</v>
      </c>
      <c r="C809" s="3" t="s">
        <v>9019</v>
      </c>
      <c r="D809" s="3">
        <v>20.350000000000001</v>
      </c>
      <c r="E809" s="3">
        <v>20.28</v>
      </c>
      <c r="F809" s="3" t="s">
        <v>9613</v>
      </c>
      <c r="G809" s="3" t="s">
        <v>16743</v>
      </c>
      <c r="H809" s="3" t="s">
        <v>9616</v>
      </c>
      <c r="I809" s="3" t="s">
        <v>11991</v>
      </c>
      <c r="J809" s="6" t="s">
        <v>11990</v>
      </c>
      <c r="K809" s="4" t="s">
        <v>11991</v>
      </c>
      <c r="L809" s="4" t="s">
        <v>11991</v>
      </c>
      <c r="M809" s="4">
        <v>3.4686096110560798</v>
      </c>
      <c r="N809" s="4" t="s">
        <v>11991</v>
      </c>
      <c r="O809" s="3">
        <v>980532.801957143</v>
      </c>
      <c r="P809" s="3">
        <v>36210.766666666699</v>
      </c>
      <c r="Q809" s="15" t="s">
        <v>9673</v>
      </c>
      <c r="R809" s="3" t="s">
        <v>9725</v>
      </c>
      <c r="S809" s="4">
        <f t="shared" si="36"/>
        <v>0.34516765285996193</v>
      </c>
      <c r="T809" s="3">
        <f t="shared" si="37"/>
        <v>0</v>
      </c>
      <c r="U809" s="3" t="str">
        <f t="shared" si="38"/>
        <v>FIIG</v>
      </c>
      <c r="V809" s="3"/>
    </row>
    <row r="810" spans="1:22" hidden="1">
      <c r="A810" s="3" t="s">
        <v>3633</v>
      </c>
      <c r="B810" s="3" t="s">
        <v>3633</v>
      </c>
      <c r="C810" s="3" t="s">
        <v>9020</v>
      </c>
      <c r="D810" s="3">
        <v>20.05</v>
      </c>
      <c r="E810" s="3">
        <v>20.010000000000002</v>
      </c>
      <c r="F810" s="3" t="s">
        <v>9614</v>
      </c>
      <c r="G810" s="3" t="s">
        <v>16744</v>
      </c>
      <c r="H810" s="3" t="s">
        <v>9616</v>
      </c>
      <c r="I810" s="3" t="s">
        <v>11991</v>
      </c>
      <c r="J810" s="6" t="s">
        <v>11990</v>
      </c>
      <c r="K810" s="4" t="s">
        <v>11991</v>
      </c>
      <c r="L810" s="4" t="s">
        <v>11991</v>
      </c>
      <c r="M810" s="4">
        <v>1.74700163528168</v>
      </c>
      <c r="N810" s="4" t="s">
        <v>11991</v>
      </c>
      <c r="O810" s="3">
        <v>316889.30290000001</v>
      </c>
      <c r="P810" s="3">
        <v>44517.133333333302</v>
      </c>
      <c r="Q810" s="15" t="s">
        <v>9673</v>
      </c>
      <c r="R810" s="3" t="s">
        <v>9725</v>
      </c>
      <c r="S810" s="4">
        <f t="shared" si="36"/>
        <v>0.19990004997500824</v>
      </c>
      <c r="T810" s="3">
        <f t="shared" si="37"/>
        <v>0</v>
      </c>
      <c r="U810" s="3" t="str">
        <f t="shared" si="38"/>
        <v>MGOV</v>
      </c>
      <c r="V810" s="3"/>
    </row>
    <row r="811" spans="1:22" hidden="1">
      <c r="A811" s="3" t="s">
        <v>15943</v>
      </c>
      <c r="B811" s="3" t="s">
        <v>15943</v>
      </c>
      <c r="C811" s="3" t="s">
        <v>16230</v>
      </c>
      <c r="D811" s="3">
        <v>20.1814</v>
      </c>
      <c r="E811" s="3">
        <v>20.1721</v>
      </c>
      <c r="F811" s="3" t="s">
        <v>16478</v>
      </c>
      <c r="G811" s="3" t="s">
        <v>16751</v>
      </c>
      <c r="H811" s="3" t="s">
        <v>9616</v>
      </c>
      <c r="I811" s="3" t="s">
        <v>11991</v>
      </c>
      <c r="J811" s="6" t="s">
        <v>11990</v>
      </c>
      <c r="K811" s="4" t="s">
        <v>11991</v>
      </c>
      <c r="L811" s="4" t="s">
        <v>11991</v>
      </c>
      <c r="M811" s="4">
        <v>2.2320049454937601</v>
      </c>
      <c r="N811" s="4" t="s">
        <v>11991</v>
      </c>
      <c r="O811" s="3">
        <v>1232545.76207143</v>
      </c>
      <c r="P811" s="3">
        <v>65055.466666666704</v>
      </c>
      <c r="Q811" s="15" t="s">
        <v>9673</v>
      </c>
      <c r="R811" s="3" t="s">
        <v>10270</v>
      </c>
      <c r="S811" s="4">
        <f t="shared" si="36"/>
        <v>4.6103281264715336E-2</v>
      </c>
      <c r="T811" s="3">
        <f t="shared" si="37"/>
        <v>0</v>
      </c>
      <c r="U811" s="3" t="str">
        <f t="shared" si="38"/>
        <v>BUXX</v>
      </c>
      <c r="V811" s="3"/>
    </row>
    <row r="812" spans="1:22" hidden="1">
      <c r="A812" s="3" t="s">
        <v>15944</v>
      </c>
      <c r="B812" s="3" t="s">
        <v>15944</v>
      </c>
      <c r="C812" s="3" t="s">
        <v>16231</v>
      </c>
      <c r="D812" s="3">
        <v>20.11</v>
      </c>
      <c r="E812" s="3">
        <v>20.037299999999998</v>
      </c>
      <c r="F812" s="3" t="s">
        <v>16479</v>
      </c>
      <c r="G812" s="3" t="s">
        <v>16752</v>
      </c>
      <c r="H812" s="3" t="s">
        <v>9616</v>
      </c>
      <c r="I812" s="3" t="s">
        <v>11991</v>
      </c>
      <c r="J812" s="6" t="s">
        <v>11990</v>
      </c>
      <c r="K812" s="4" t="s">
        <v>11991</v>
      </c>
      <c r="L812" s="4" t="s">
        <v>11991</v>
      </c>
      <c r="M812" s="4">
        <v>1.70382248420557</v>
      </c>
      <c r="N812" s="4" t="s">
        <v>11991</v>
      </c>
      <c r="O812" s="3">
        <v>214412.74770714299</v>
      </c>
      <c r="P812" s="3">
        <v>21448.799999999999</v>
      </c>
      <c r="Q812" s="15" t="s">
        <v>9673</v>
      </c>
      <c r="R812" s="3" t="s">
        <v>10571</v>
      </c>
      <c r="S812" s="4">
        <f t="shared" si="36"/>
        <v>0.36282333448119808</v>
      </c>
      <c r="T812" s="3">
        <f t="shared" si="37"/>
        <v>0</v>
      </c>
      <c r="U812" s="3" t="str">
        <f t="shared" si="38"/>
        <v>STXT</v>
      </c>
      <c r="V812" s="3"/>
    </row>
    <row r="813" spans="1:22" hidden="1">
      <c r="A813" s="3" t="s">
        <v>15969</v>
      </c>
      <c r="B813" s="3" t="s">
        <v>15969</v>
      </c>
      <c r="C813" s="3" t="s">
        <v>16255</v>
      </c>
      <c r="D813" s="3">
        <v>20.331</v>
      </c>
      <c r="E813" s="3">
        <v>20.264900000000001</v>
      </c>
      <c r="F813" s="3" t="s">
        <v>16504</v>
      </c>
      <c r="G813" s="3" t="s">
        <v>16779</v>
      </c>
      <c r="H813" s="3" t="s">
        <v>9616</v>
      </c>
      <c r="I813" s="3" t="s">
        <v>11991</v>
      </c>
      <c r="J813" s="6" t="s">
        <v>11990</v>
      </c>
      <c r="K813" s="4" t="s">
        <v>11991</v>
      </c>
      <c r="L813" s="4" t="s">
        <v>11991</v>
      </c>
      <c r="M813" s="4">
        <v>1.9119391457052399</v>
      </c>
      <c r="N813" s="4" t="s">
        <v>11991</v>
      </c>
      <c r="O813" s="3">
        <v>9476.7094357142905</v>
      </c>
      <c r="P813" s="3">
        <v>1057.8571428571399</v>
      </c>
      <c r="Q813" s="15" t="s">
        <v>9673</v>
      </c>
      <c r="R813" s="3" t="s">
        <v>9725</v>
      </c>
      <c r="S813" s="4">
        <f t="shared" si="36"/>
        <v>0.32617974922155407</v>
      </c>
      <c r="T813" s="3">
        <f t="shared" si="37"/>
        <v>0</v>
      </c>
      <c r="U813" s="3" t="str">
        <f t="shared" si="38"/>
        <v>MAGG</v>
      </c>
      <c r="V813" s="3"/>
    </row>
    <row r="814" spans="1:22" hidden="1">
      <c r="A814" s="3" t="s">
        <v>15978</v>
      </c>
      <c r="B814" s="3" t="s">
        <v>15978</v>
      </c>
      <c r="C814" s="3" t="s">
        <v>16263</v>
      </c>
      <c r="D814" s="3">
        <v>20.260000000000002</v>
      </c>
      <c r="E814" s="3">
        <v>20.223199999999999</v>
      </c>
      <c r="F814" s="3" t="s">
        <v>16513</v>
      </c>
      <c r="G814" s="3" t="s">
        <v>16788</v>
      </c>
      <c r="H814" s="3" t="s">
        <v>9616</v>
      </c>
      <c r="I814" s="3" t="s">
        <v>11991</v>
      </c>
      <c r="J814" s="6" t="s">
        <v>11990</v>
      </c>
      <c r="K814" s="4" t="s">
        <v>11991</v>
      </c>
      <c r="L814" s="4" t="s">
        <v>11991</v>
      </c>
      <c r="M814" s="4">
        <v>2.3435260487885401</v>
      </c>
      <c r="N814" s="4" t="s">
        <v>11991</v>
      </c>
      <c r="O814" s="3">
        <v>1624.22471428571</v>
      </c>
      <c r="P814" s="3">
        <v>302.38888888888903</v>
      </c>
      <c r="Q814" s="15" t="s">
        <v>9673</v>
      </c>
      <c r="R814" s="3" t="s">
        <v>9725</v>
      </c>
      <c r="S814" s="4">
        <f t="shared" si="36"/>
        <v>0.18196922346613323</v>
      </c>
      <c r="T814" s="3">
        <f t="shared" si="37"/>
        <v>0</v>
      </c>
      <c r="U814" s="3" t="str">
        <f t="shared" si="38"/>
        <v>MSTI</v>
      </c>
      <c r="V814" s="3"/>
    </row>
    <row r="815" spans="1:22" hidden="1">
      <c r="A815" s="3" t="s">
        <v>15980</v>
      </c>
      <c r="B815" s="3" t="s">
        <v>15980</v>
      </c>
      <c r="C815" s="3" t="s">
        <v>16265</v>
      </c>
      <c r="D815" s="3">
        <v>50.6066</v>
      </c>
      <c r="E815" s="3">
        <v>50.451799999999999</v>
      </c>
      <c r="F815" s="3" t="s">
        <v>16515</v>
      </c>
      <c r="G815" s="3" t="s">
        <v>16790</v>
      </c>
      <c r="H815" s="3" t="s">
        <v>9616</v>
      </c>
      <c r="I815" s="3" t="s">
        <v>11991</v>
      </c>
      <c r="J815" s="6" t="s">
        <v>11990</v>
      </c>
      <c r="K815" s="4" t="s">
        <v>11991</v>
      </c>
      <c r="L815" s="4" t="s">
        <v>11991</v>
      </c>
      <c r="M815" s="4">
        <v>2.41130281502446</v>
      </c>
      <c r="N815" s="4" t="s">
        <v>11991</v>
      </c>
      <c r="O815" s="3">
        <v>1934.7488428571401</v>
      </c>
      <c r="P815" s="3">
        <v>77</v>
      </c>
      <c r="Q815" s="15" t="s">
        <v>9673</v>
      </c>
      <c r="R815" s="3" t="s">
        <v>10571</v>
      </c>
      <c r="S815" s="4">
        <f t="shared" si="36"/>
        <v>0.30682750664991459</v>
      </c>
      <c r="T815" s="3">
        <f t="shared" si="37"/>
        <v>0</v>
      </c>
      <c r="U815" s="3" t="str">
        <f t="shared" si="38"/>
        <v>XFIX</v>
      </c>
      <c r="V815" s="3"/>
    </row>
    <row r="816" spans="1:22" hidden="1">
      <c r="A816" s="3" t="s">
        <v>15995</v>
      </c>
      <c r="B816" s="3" t="s">
        <v>15995</v>
      </c>
      <c r="C816" s="3" t="s">
        <v>16280</v>
      </c>
      <c r="D816" s="3">
        <v>25.28</v>
      </c>
      <c r="E816" s="3">
        <v>25.259599999999999</v>
      </c>
      <c r="F816" s="3" t="s">
        <v>16530</v>
      </c>
      <c r="G816" s="3" t="s">
        <v>16807</v>
      </c>
      <c r="H816" s="3" t="s">
        <v>9616</v>
      </c>
      <c r="I816" s="3" t="s">
        <v>11991</v>
      </c>
      <c r="J816" s="6" t="s">
        <v>9624</v>
      </c>
      <c r="K816" s="4" t="s">
        <v>11991</v>
      </c>
      <c r="L816" s="4" t="s">
        <v>11991</v>
      </c>
      <c r="M816" s="4">
        <v>1.1604641856743501</v>
      </c>
      <c r="N816" s="4" t="s">
        <v>11991</v>
      </c>
      <c r="O816" s="3">
        <v>157957.03897142899</v>
      </c>
      <c r="P816" s="3">
        <v>6877.4666666666699</v>
      </c>
      <c r="Q816" s="15" t="s">
        <v>9673</v>
      </c>
      <c r="R816" s="3" t="s">
        <v>9738</v>
      </c>
      <c r="S816" s="4">
        <f t="shared" si="36"/>
        <v>8.0761373893498689E-2</v>
      </c>
      <c r="T816" s="3">
        <f t="shared" si="37"/>
        <v>0</v>
      </c>
      <c r="U816" s="3" t="str">
        <f t="shared" si="38"/>
        <v>IBIC</v>
      </c>
      <c r="V816" s="3"/>
    </row>
    <row r="817" spans="1:22" hidden="1">
      <c r="A817" s="3" t="s">
        <v>15997</v>
      </c>
      <c r="B817" s="3" t="s">
        <v>15997</v>
      </c>
      <c r="C817" s="3" t="s">
        <v>16282</v>
      </c>
      <c r="D817" s="3">
        <v>25.27</v>
      </c>
      <c r="E817" s="3">
        <v>25.2531</v>
      </c>
      <c r="F817" s="3" t="s">
        <v>16532</v>
      </c>
      <c r="G817" s="3" t="s">
        <v>16809</v>
      </c>
      <c r="H817" s="3" t="s">
        <v>9616</v>
      </c>
      <c r="I817" s="3" t="s">
        <v>11991</v>
      </c>
      <c r="J817" s="6" t="s">
        <v>9624</v>
      </c>
      <c r="K817" s="4" t="s">
        <v>11991</v>
      </c>
      <c r="L817" s="4" t="s">
        <v>11991</v>
      </c>
      <c r="M817" s="4">
        <v>1.1973889712065799</v>
      </c>
      <c r="N817" s="4" t="s">
        <v>11991</v>
      </c>
      <c r="O817" s="3">
        <v>182862.512878571</v>
      </c>
      <c r="P817" s="3">
        <v>7606</v>
      </c>
      <c r="Q817" s="15" t="s">
        <v>9673</v>
      </c>
      <c r="R817" s="3" t="s">
        <v>9738</v>
      </c>
      <c r="S817" s="4">
        <f t="shared" si="36"/>
        <v>6.6922476844425802E-2</v>
      </c>
      <c r="T817" s="3">
        <f t="shared" si="37"/>
        <v>0</v>
      </c>
      <c r="U817" s="3" t="str">
        <f t="shared" si="38"/>
        <v>IBID</v>
      </c>
      <c r="V817" s="3"/>
    </row>
    <row r="818" spans="1:22" hidden="1">
      <c r="A818" s="3" t="s">
        <v>15998</v>
      </c>
      <c r="B818" s="3" t="s">
        <v>15998</v>
      </c>
      <c r="C818" s="3" t="s">
        <v>16283</v>
      </c>
      <c r="D818" s="3">
        <v>25.24</v>
      </c>
      <c r="E818" s="3">
        <v>25.213899999999999</v>
      </c>
      <c r="F818" s="3" t="s">
        <v>16533</v>
      </c>
      <c r="G818" s="3" t="s">
        <v>16810</v>
      </c>
      <c r="H818" s="3" t="s">
        <v>9616</v>
      </c>
      <c r="I818" s="3" t="s">
        <v>11991</v>
      </c>
      <c r="J818" s="6" t="s">
        <v>9624</v>
      </c>
      <c r="K818" s="4" t="s">
        <v>11991</v>
      </c>
      <c r="L818" s="4" t="s">
        <v>11991</v>
      </c>
      <c r="M818" s="4">
        <v>1.1420557002604499</v>
      </c>
      <c r="N818" s="4" t="s">
        <v>11991</v>
      </c>
      <c r="O818" s="3">
        <v>211010.66067142901</v>
      </c>
      <c r="P818" s="3">
        <v>10056.166666666701</v>
      </c>
      <c r="Q818" s="15" t="s">
        <v>9673</v>
      </c>
      <c r="R818" s="3" t="s">
        <v>9738</v>
      </c>
      <c r="S818" s="4">
        <f t="shared" si="36"/>
        <v>0.10351433138070497</v>
      </c>
      <c r="T818" s="3">
        <f t="shared" si="37"/>
        <v>0</v>
      </c>
      <c r="U818" s="3" t="str">
        <f t="shared" si="38"/>
        <v>IBIE</v>
      </c>
      <c r="V818" s="3"/>
    </row>
    <row r="819" spans="1:22" hidden="1">
      <c r="A819" s="3" t="s">
        <v>15999</v>
      </c>
      <c r="B819" s="3" t="s">
        <v>15999</v>
      </c>
      <c r="C819" s="3" t="s">
        <v>16284</v>
      </c>
      <c r="D819" s="3">
        <v>25.31</v>
      </c>
      <c r="E819" s="3">
        <v>25.286200000000001</v>
      </c>
      <c r="F819" s="3" t="s">
        <v>16534</v>
      </c>
      <c r="G819" s="3" t="s">
        <v>16811</v>
      </c>
      <c r="H819" s="3" t="s">
        <v>9616</v>
      </c>
      <c r="I819" s="3" t="s">
        <v>11991</v>
      </c>
      <c r="J819" s="6" t="s">
        <v>9624</v>
      </c>
      <c r="K819" s="4" t="s">
        <v>11991</v>
      </c>
      <c r="L819" s="4" t="s">
        <v>11991</v>
      </c>
      <c r="M819" s="4">
        <v>1.17929242454529</v>
      </c>
      <c r="N819" s="4" t="s">
        <v>11991</v>
      </c>
      <c r="O819" s="3">
        <v>129351.870535714</v>
      </c>
      <c r="P819" s="3">
        <v>6304.6333333333296</v>
      </c>
      <c r="Q819" s="15" t="s">
        <v>9673</v>
      </c>
      <c r="R819" s="3" t="s">
        <v>9738</v>
      </c>
      <c r="S819" s="4">
        <f t="shared" si="36"/>
        <v>9.412248578275037E-2</v>
      </c>
      <c r="T819" s="3">
        <f t="shared" si="37"/>
        <v>0</v>
      </c>
      <c r="U819" s="3" t="str">
        <f t="shared" si="38"/>
        <v>IBIA</v>
      </c>
      <c r="V819" s="3"/>
    </row>
    <row r="820" spans="1:22" hidden="1">
      <c r="A820" s="3" t="s">
        <v>16000</v>
      </c>
      <c r="B820" s="3" t="s">
        <v>16000</v>
      </c>
      <c r="C820" s="3" t="s">
        <v>16285</v>
      </c>
      <c r="D820" s="3">
        <v>25.27</v>
      </c>
      <c r="E820" s="3">
        <v>25.241299999999999</v>
      </c>
      <c r="F820" s="3" t="s">
        <v>16535</v>
      </c>
      <c r="G820" s="3" t="s">
        <v>16812</v>
      </c>
      <c r="H820" s="3" t="s">
        <v>9616</v>
      </c>
      <c r="I820" s="3" t="s">
        <v>11991</v>
      </c>
      <c r="J820" s="6" t="s">
        <v>9624</v>
      </c>
      <c r="K820" s="4" t="s">
        <v>11991</v>
      </c>
      <c r="L820" s="4" t="s">
        <v>11991</v>
      </c>
      <c r="M820" s="4">
        <v>1.13056528264131</v>
      </c>
      <c r="N820" s="4" t="s">
        <v>11991</v>
      </c>
      <c r="O820" s="3">
        <v>169021.785714286</v>
      </c>
      <c r="P820" s="3">
        <v>6202.0333333333301</v>
      </c>
      <c r="Q820" s="15" t="s">
        <v>9673</v>
      </c>
      <c r="R820" s="3" t="s">
        <v>9738</v>
      </c>
      <c r="S820" s="4">
        <f t="shared" si="36"/>
        <v>0.11370254305444098</v>
      </c>
      <c r="T820" s="3">
        <f t="shared" si="37"/>
        <v>0</v>
      </c>
      <c r="U820" s="3" t="str">
        <f t="shared" si="38"/>
        <v>IBIB</v>
      </c>
      <c r="V820" s="3"/>
    </row>
    <row r="821" spans="1:22" hidden="1">
      <c r="A821" s="3" t="s">
        <v>16006</v>
      </c>
      <c r="B821" s="3" t="s">
        <v>16006</v>
      </c>
      <c r="C821" s="3" t="s">
        <v>16291</v>
      </c>
      <c r="D821" s="3">
        <v>25.605</v>
      </c>
      <c r="E821" s="3">
        <v>25.54</v>
      </c>
      <c r="F821" s="3" t="s">
        <v>16541</v>
      </c>
      <c r="G821" s="3" t="s">
        <v>16818</v>
      </c>
      <c r="H821" s="3" t="s">
        <v>9616</v>
      </c>
      <c r="I821" s="3" t="s">
        <v>11991</v>
      </c>
      <c r="J821" s="6" t="s">
        <v>16819</v>
      </c>
      <c r="K821" s="4" t="s">
        <v>11991</v>
      </c>
      <c r="L821" s="4" t="s">
        <v>11991</v>
      </c>
      <c r="M821" s="4">
        <v>3.8085862769416701</v>
      </c>
      <c r="N821" s="4" t="s">
        <v>11991</v>
      </c>
      <c r="O821" s="3">
        <v>130721.002628571</v>
      </c>
      <c r="P821" s="3">
        <v>3026.06896551724</v>
      </c>
      <c r="Q821" s="15" t="s">
        <v>9673</v>
      </c>
      <c r="R821" s="3" t="s">
        <v>10273</v>
      </c>
      <c r="S821" s="4">
        <f t="shared" si="36"/>
        <v>0.25450274079875213</v>
      </c>
      <c r="T821" s="3">
        <f t="shared" si="37"/>
        <v>0</v>
      </c>
      <c r="U821" s="3" t="str">
        <f t="shared" si="38"/>
        <v>BSJV</v>
      </c>
      <c r="V821" s="3"/>
    </row>
    <row r="822" spans="1:22" hidden="1">
      <c r="A822" s="3" t="s">
        <v>16011</v>
      </c>
      <c r="B822" s="3" t="s">
        <v>16011</v>
      </c>
      <c r="C822" s="3" t="s">
        <v>16296</v>
      </c>
      <c r="D822" s="3">
        <v>20.54</v>
      </c>
      <c r="E822" s="3">
        <v>20.53</v>
      </c>
      <c r="F822" s="3" t="s">
        <v>16546</v>
      </c>
      <c r="G822" s="3" t="s">
        <v>16825</v>
      </c>
      <c r="H822" s="3" t="s">
        <v>9616</v>
      </c>
      <c r="I822" s="3" t="s">
        <v>11991</v>
      </c>
      <c r="J822" s="6" t="s">
        <v>9624</v>
      </c>
      <c r="K822" s="4" t="s">
        <v>11991</v>
      </c>
      <c r="L822" s="4" t="s">
        <v>11991</v>
      </c>
      <c r="M822" s="4">
        <v>3.8479602716034802</v>
      </c>
      <c r="N822" s="4" t="s">
        <v>11991</v>
      </c>
      <c r="O822" s="3">
        <v>2505627.5957428599</v>
      </c>
      <c r="P822" s="3">
        <v>84793.2</v>
      </c>
      <c r="Q822" s="15" t="s">
        <v>9673</v>
      </c>
      <c r="R822" s="3" t="s">
        <v>9674</v>
      </c>
      <c r="S822" s="4">
        <f t="shared" si="36"/>
        <v>4.8709206039931861E-2</v>
      </c>
      <c r="T822" s="3">
        <f t="shared" si="37"/>
        <v>0</v>
      </c>
      <c r="U822" s="3" t="str">
        <f t="shared" si="38"/>
        <v>BSCX</v>
      </c>
      <c r="V822" s="3"/>
    </row>
    <row r="823" spans="1:22" hidden="1">
      <c r="A823" s="3" t="s">
        <v>16012</v>
      </c>
      <c r="B823" s="3" t="s">
        <v>16012</v>
      </c>
      <c r="C823" s="3" t="s">
        <v>16297</v>
      </c>
      <c r="D823" s="3">
        <v>25.984999999999999</v>
      </c>
      <c r="E823" s="3">
        <v>25.94</v>
      </c>
      <c r="F823" s="3" t="s">
        <v>16547</v>
      </c>
      <c r="G823" s="3" t="s">
        <v>16826</v>
      </c>
      <c r="H823" s="3" t="s">
        <v>9616</v>
      </c>
      <c r="I823" s="3" t="s">
        <v>11991</v>
      </c>
      <c r="J823" s="6" t="s">
        <v>9624</v>
      </c>
      <c r="K823" s="4" t="s">
        <v>11991</v>
      </c>
      <c r="L823" s="4" t="s">
        <v>11991</v>
      </c>
      <c r="M823" s="4">
        <v>4.5827244758359003</v>
      </c>
      <c r="N823" s="4" t="s">
        <v>11991</v>
      </c>
      <c r="O823" s="3">
        <v>269444.44672857103</v>
      </c>
      <c r="P823" s="3">
        <v>9573.6071428571395</v>
      </c>
      <c r="Q823" s="15" t="s">
        <v>9673</v>
      </c>
      <c r="R823" s="3" t="s">
        <v>10362</v>
      </c>
      <c r="S823" s="4">
        <f t="shared" si="36"/>
        <v>0.17347725520431054</v>
      </c>
      <c r="T823" s="3">
        <f t="shared" si="37"/>
        <v>0</v>
      </c>
      <c r="U823" s="3" t="str">
        <f t="shared" si="38"/>
        <v>BSSX</v>
      </c>
      <c r="V823" s="3"/>
    </row>
    <row r="824" spans="1:22" hidden="1">
      <c r="A824" s="3" t="s">
        <v>16013</v>
      </c>
      <c r="B824" s="3" t="s">
        <v>16013</v>
      </c>
      <c r="C824" s="3" t="s">
        <v>16298</v>
      </c>
      <c r="D824" s="3">
        <v>25.405000000000001</v>
      </c>
      <c r="E824" s="3">
        <v>25.41</v>
      </c>
      <c r="F824" s="3" t="s">
        <v>16548</v>
      </c>
      <c r="G824" s="3" t="s">
        <v>16827</v>
      </c>
      <c r="H824" s="3" t="s">
        <v>9616</v>
      </c>
      <c r="I824" s="3" t="s">
        <v>11991</v>
      </c>
      <c r="J824" s="6" t="s">
        <v>11990</v>
      </c>
      <c r="K824" s="4" t="s">
        <v>11991</v>
      </c>
      <c r="L824" s="4" t="s">
        <v>11991</v>
      </c>
      <c r="M824" s="4">
        <v>3.48050722187239</v>
      </c>
      <c r="N824" s="4" t="s">
        <v>11991</v>
      </c>
      <c r="O824" s="3">
        <v>64886.914621428601</v>
      </c>
      <c r="P824" s="3">
        <v>2986.84</v>
      </c>
      <c r="Q824" s="15" t="s">
        <v>9673</v>
      </c>
      <c r="R824" s="3" t="s">
        <v>10571</v>
      </c>
      <c r="S824" s="4">
        <f t="shared" si="36"/>
        <v>-1.9677292404561217E-2</v>
      </c>
      <c r="T824" s="3">
        <f t="shared" si="37"/>
        <v>0</v>
      </c>
      <c r="U824" s="3" t="str">
        <f t="shared" si="38"/>
        <v>WABF</v>
      </c>
      <c r="V824" s="3"/>
    </row>
    <row r="825" spans="1:22" hidden="1">
      <c r="A825" s="3" t="s">
        <v>16015</v>
      </c>
      <c r="B825" s="3" t="s">
        <v>16015</v>
      </c>
      <c r="C825" s="3" t="s">
        <v>16300</v>
      </c>
      <c r="D825" s="3">
        <v>25.34</v>
      </c>
      <c r="E825" s="3">
        <v>25.301100000000002</v>
      </c>
      <c r="F825" s="3" t="s">
        <v>16550</v>
      </c>
      <c r="G825" s="3" t="s">
        <v>16829</v>
      </c>
      <c r="H825" s="3" t="s">
        <v>9616</v>
      </c>
      <c r="I825" s="3" t="s">
        <v>11991</v>
      </c>
      <c r="J825" s="6" t="s">
        <v>9624</v>
      </c>
      <c r="K825" s="4" t="s">
        <v>11991</v>
      </c>
      <c r="L825" s="4" t="s">
        <v>11991</v>
      </c>
      <c r="M825" s="4">
        <v>1.8693467336682501</v>
      </c>
      <c r="N825" s="4" t="s">
        <v>11991</v>
      </c>
      <c r="O825" s="3">
        <v>126880.49445</v>
      </c>
      <c r="P825" s="3">
        <v>5341</v>
      </c>
      <c r="Q825" s="15" t="s">
        <v>9673</v>
      </c>
      <c r="R825" s="3" t="s">
        <v>9738</v>
      </c>
      <c r="S825" s="4">
        <f t="shared" si="36"/>
        <v>0.15374825600467235</v>
      </c>
      <c r="T825" s="3">
        <f t="shared" si="37"/>
        <v>0</v>
      </c>
      <c r="U825" s="3" t="str">
        <f t="shared" si="38"/>
        <v>IBIF</v>
      </c>
      <c r="V825" s="3"/>
    </row>
    <row r="826" spans="1:22" hidden="1">
      <c r="A826" s="3" t="s">
        <v>16016</v>
      </c>
      <c r="B826" s="3" t="s">
        <v>16016</v>
      </c>
      <c r="C826" s="3" t="s">
        <v>16301</v>
      </c>
      <c r="D826" s="3">
        <v>25.31</v>
      </c>
      <c r="E826" s="3">
        <v>25.274000000000001</v>
      </c>
      <c r="F826" s="3" t="s">
        <v>16551</v>
      </c>
      <c r="G826" s="3" t="s">
        <v>16830</v>
      </c>
      <c r="H826" s="3" t="s">
        <v>9616</v>
      </c>
      <c r="I826" s="3" t="s">
        <v>11991</v>
      </c>
      <c r="J826" s="6" t="s">
        <v>9624</v>
      </c>
      <c r="K826" s="4" t="s">
        <v>11991</v>
      </c>
      <c r="L826" s="4" t="s">
        <v>11991</v>
      </c>
      <c r="M826" s="4">
        <v>1.9536757301108301</v>
      </c>
      <c r="N826" s="4" t="s">
        <v>11991</v>
      </c>
      <c r="O826" s="3">
        <v>101805.554257143</v>
      </c>
      <c r="P826" s="3">
        <v>5286.4333333333298</v>
      </c>
      <c r="Q826" s="15" t="s">
        <v>9673</v>
      </c>
      <c r="R826" s="3" t="s">
        <v>9738</v>
      </c>
      <c r="S826" s="4">
        <f t="shared" si="36"/>
        <v>0.14243886998495614</v>
      </c>
      <c r="T826" s="3">
        <f t="shared" si="37"/>
        <v>0</v>
      </c>
      <c r="U826" s="3" t="str">
        <f t="shared" si="38"/>
        <v>IBIG</v>
      </c>
      <c r="V826" s="3"/>
    </row>
    <row r="827" spans="1:22" hidden="1">
      <c r="A827" s="3" t="s">
        <v>16017</v>
      </c>
      <c r="B827" s="3" t="s">
        <v>16017</v>
      </c>
      <c r="C827" s="3" t="s">
        <v>16302</v>
      </c>
      <c r="D827" s="3">
        <v>25.325500000000002</v>
      </c>
      <c r="E827" s="3">
        <v>25.2761</v>
      </c>
      <c r="F827" s="3" t="s">
        <v>16552</v>
      </c>
      <c r="G827" s="3" t="s">
        <v>16831</v>
      </c>
      <c r="H827" s="3" t="s">
        <v>9616</v>
      </c>
      <c r="I827" s="3" t="s">
        <v>11991</v>
      </c>
      <c r="J827" s="6" t="s">
        <v>9624</v>
      </c>
      <c r="K827" s="4" t="s">
        <v>11991</v>
      </c>
      <c r="L827" s="4" t="s">
        <v>11991</v>
      </c>
      <c r="M827" s="4">
        <v>2.0983672646644602</v>
      </c>
      <c r="N827" s="4" t="s">
        <v>11991</v>
      </c>
      <c r="O827" s="3">
        <v>155061.528228571</v>
      </c>
      <c r="P827" s="3">
        <v>5410.3666666666704</v>
      </c>
      <c r="Q827" s="15" t="s">
        <v>9673</v>
      </c>
      <c r="R827" s="3" t="s">
        <v>9738</v>
      </c>
      <c r="S827" s="4">
        <f t="shared" si="36"/>
        <v>0.19544154359257207</v>
      </c>
      <c r="T827" s="3">
        <f t="shared" si="37"/>
        <v>0</v>
      </c>
      <c r="U827" s="3" t="str">
        <f t="shared" si="38"/>
        <v>IBIH</v>
      </c>
      <c r="V827" s="3"/>
    </row>
    <row r="828" spans="1:22" hidden="1">
      <c r="A828" s="3" t="s">
        <v>16018</v>
      </c>
      <c r="B828" s="3" t="s">
        <v>16018</v>
      </c>
      <c r="C828" s="3" t="s">
        <v>16303</v>
      </c>
      <c r="D828" s="3">
        <v>25.33</v>
      </c>
      <c r="E828" s="3">
        <v>25.282399999999999</v>
      </c>
      <c r="F828" s="3" t="s">
        <v>16553</v>
      </c>
      <c r="G828" s="3" t="s">
        <v>16832</v>
      </c>
      <c r="H828" s="3" t="s">
        <v>9616</v>
      </c>
      <c r="I828" s="3" t="s">
        <v>11991</v>
      </c>
      <c r="J828" s="6" t="s">
        <v>9624</v>
      </c>
      <c r="K828" s="4" t="s">
        <v>11991</v>
      </c>
      <c r="L828" s="4" t="s">
        <v>11991</v>
      </c>
      <c r="M828" s="4">
        <v>2.1989106314301599</v>
      </c>
      <c r="N828" s="4" t="s">
        <v>11991</v>
      </c>
      <c r="O828" s="3">
        <v>96575.181271428606</v>
      </c>
      <c r="P828" s="3">
        <v>3890.9</v>
      </c>
      <c r="Q828" s="15" t="s">
        <v>9673</v>
      </c>
      <c r="R828" s="3" t="s">
        <v>9738</v>
      </c>
      <c r="S828" s="4">
        <f t="shared" si="36"/>
        <v>0.18827326519633897</v>
      </c>
      <c r="T828" s="3">
        <f t="shared" si="37"/>
        <v>0</v>
      </c>
      <c r="U828" s="3" t="str">
        <f t="shared" si="38"/>
        <v>IBII</v>
      </c>
      <c r="V828" s="3"/>
    </row>
    <row r="829" spans="1:22" hidden="1">
      <c r="A829" s="3" t="s">
        <v>16019</v>
      </c>
      <c r="B829" s="3" t="s">
        <v>16019</v>
      </c>
      <c r="C829" s="3" t="s">
        <v>16304</v>
      </c>
      <c r="D829" s="3">
        <v>25.293399999999998</v>
      </c>
      <c r="E829" s="3">
        <v>25.2559</v>
      </c>
      <c r="F829" s="3" t="s">
        <v>16554</v>
      </c>
      <c r="G829" s="3" t="s">
        <v>16833</v>
      </c>
      <c r="H829" s="3" t="s">
        <v>9616</v>
      </c>
      <c r="I829" s="3" t="s">
        <v>11991</v>
      </c>
      <c r="J829" s="6" t="s">
        <v>9624</v>
      </c>
      <c r="K829" s="4" t="s">
        <v>11991</v>
      </c>
      <c r="L829" s="4" t="s">
        <v>11991</v>
      </c>
      <c r="M829" s="4">
        <v>2.0924318869828502</v>
      </c>
      <c r="N829" s="4" t="s">
        <v>11991</v>
      </c>
      <c r="O829" s="3">
        <v>251795.551921429</v>
      </c>
      <c r="P829" s="3">
        <v>9386.9</v>
      </c>
      <c r="Q829" s="15" t="s">
        <v>9673</v>
      </c>
      <c r="R829" s="3" t="s">
        <v>9738</v>
      </c>
      <c r="S829" s="4">
        <f t="shared" si="36"/>
        <v>0.14848015711179513</v>
      </c>
      <c r="T829" s="3">
        <f t="shared" si="37"/>
        <v>0</v>
      </c>
      <c r="U829" s="3" t="str">
        <f t="shared" si="38"/>
        <v>IBIJ</v>
      </c>
      <c r="V829" s="3"/>
    </row>
    <row r="830" spans="1:22" hidden="1">
      <c r="A830" s="3" t="s">
        <v>16027</v>
      </c>
      <c r="B830" s="3" t="s">
        <v>16027</v>
      </c>
      <c r="C830" s="3" t="s">
        <v>16312</v>
      </c>
      <c r="D830" s="3">
        <v>50.45</v>
      </c>
      <c r="E830" s="3">
        <v>50.39</v>
      </c>
      <c r="F830" s="3" t="s">
        <v>16562</v>
      </c>
      <c r="G830" s="3" t="s">
        <v>16841</v>
      </c>
      <c r="H830" s="3" t="s">
        <v>9616</v>
      </c>
      <c r="I830" s="3" t="s">
        <v>11991</v>
      </c>
      <c r="J830" s="6" t="s">
        <v>11990</v>
      </c>
      <c r="K830" s="4" t="s">
        <v>11991</v>
      </c>
      <c r="L830" s="4" t="s">
        <v>11991</v>
      </c>
      <c r="M830" s="4">
        <v>1.2839850184875401</v>
      </c>
      <c r="N830" s="4" t="s">
        <v>11991</v>
      </c>
      <c r="O830" s="3">
        <v>2543282.2721857098</v>
      </c>
      <c r="P830" s="3">
        <v>43862.033333333296</v>
      </c>
      <c r="Q830" s="15" t="s">
        <v>9673</v>
      </c>
      <c r="R830" s="3" t="s">
        <v>10270</v>
      </c>
      <c r="S830" s="4">
        <f t="shared" si="36"/>
        <v>0.11907124429450738</v>
      </c>
      <c r="T830" s="3">
        <f t="shared" si="37"/>
        <v>0</v>
      </c>
      <c r="U830" s="3" t="str">
        <f t="shared" si="38"/>
        <v>DUSB</v>
      </c>
      <c r="V830" s="3"/>
    </row>
    <row r="831" spans="1:22" hidden="1">
      <c r="A831" s="3" t="s">
        <v>16029</v>
      </c>
      <c r="B831" s="3" t="s">
        <v>16029</v>
      </c>
      <c r="C831" s="3" t="s">
        <v>16314</v>
      </c>
      <c r="D831" s="3">
        <v>25.39</v>
      </c>
      <c r="E831" s="3">
        <v>25.41</v>
      </c>
      <c r="F831" s="3" t="s">
        <v>16564</v>
      </c>
      <c r="G831" s="3" t="s">
        <v>16843</v>
      </c>
      <c r="H831" s="3" t="s">
        <v>9616</v>
      </c>
      <c r="I831" s="3" t="s">
        <v>11991</v>
      </c>
      <c r="J831" s="6" t="s">
        <v>11990</v>
      </c>
      <c r="K831" s="4" t="s">
        <v>11991</v>
      </c>
      <c r="L831" s="4" t="s">
        <v>11991</v>
      </c>
      <c r="M831" s="4">
        <v>1.66861054194067</v>
      </c>
      <c r="N831" s="4" t="s">
        <v>11991</v>
      </c>
      <c r="O831" s="3">
        <v>952925.94456428604</v>
      </c>
      <c r="P831" s="3">
        <v>53640.3</v>
      </c>
      <c r="Q831" s="15" t="s">
        <v>9673</v>
      </c>
      <c r="R831" s="3" t="s">
        <v>10270</v>
      </c>
      <c r="S831" s="4">
        <f t="shared" si="36"/>
        <v>-7.8709169618258856E-2</v>
      </c>
      <c r="T831" s="3">
        <f t="shared" si="37"/>
        <v>0</v>
      </c>
      <c r="U831" s="3" t="str">
        <f t="shared" si="38"/>
        <v>BAMB</v>
      </c>
      <c r="V831" s="3"/>
    </row>
    <row r="832" spans="1:22" hidden="1">
      <c r="A832" s="3" t="s">
        <v>16031</v>
      </c>
      <c r="B832" s="3" t="s">
        <v>16031</v>
      </c>
      <c r="C832" s="3" t="s">
        <v>16316</v>
      </c>
      <c r="D832" s="3">
        <v>25.21</v>
      </c>
      <c r="E832" s="3">
        <v>25.22</v>
      </c>
      <c r="F832" s="3" t="s">
        <v>16566</v>
      </c>
      <c r="G832" s="3" t="s">
        <v>16845</v>
      </c>
      <c r="H832" s="3" t="s">
        <v>9616</v>
      </c>
      <c r="I832" s="3" t="s">
        <v>11991</v>
      </c>
      <c r="J832" s="6" t="s">
        <v>11990</v>
      </c>
      <c r="K832" s="4" t="s">
        <v>11991</v>
      </c>
      <c r="L832" s="4" t="s">
        <v>11991</v>
      </c>
      <c r="M832" s="4">
        <v>0.86361045186205099</v>
      </c>
      <c r="N832" s="4" t="s">
        <v>11991</v>
      </c>
      <c r="O832" s="3">
        <v>1039033.37928571</v>
      </c>
      <c r="P832" s="3">
        <v>61108.633333333302</v>
      </c>
      <c r="Q832" s="15" t="s">
        <v>9673</v>
      </c>
      <c r="R832" s="3" t="s">
        <v>10270</v>
      </c>
      <c r="S832" s="4">
        <f t="shared" si="36"/>
        <v>-3.9651070578897746E-2</v>
      </c>
      <c r="T832" s="3">
        <f t="shared" si="37"/>
        <v>0</v>
      </c>
      <c r="U832" s="3" t="str">
        <f t="shared" si="38"/>
        <v>BAMU</v>
      </c>
      <c r="V832" s="3"/>
    </row>
    <row r="833" spans="1:22" hidden="1">
      <c r="A833" s="3" t="s">
        <v>16036</v>
      </c>
      <c r="B833" s="3" t="s">
        <v>16036</v>
      </c>
      <c r="C833" s="3" t="s">
        <v>16321</v>
      </c>
      <c r="D833" s="3">
        <v>25.824999999999999</v>
      </c>
      <c r="E833" s="3">
        <v>25.76</v>
      </c>
      <c r="F833" s="3" t="s">
        <v>16571</v>
      </c>
      <c r="G833" s="3" t="s">
        <v>16850</v>
      </c>
      <c r="H833" s="3" t="s">
        <v>9616</v>
      </c>
      <c r="I833" s="3" t="s">
        <v>11991</v>
      </c>
      <c r="J833" s="6" t="s">
        <v>11990</v>
      </c>
      <c r="K833" s="4" t="s">
        <v>11991</v>
      </c>
      <c r="L833" s="4" t="s">
        <v>11991</v>
      </c>
      <c r="M833" s="4">
        <v>3.9016507465335701</v>
      </c>
      <c r="N833" s="4" t="s">
        <v>11991</v>
      </c>
      <c r="O833" s="3">
        <v>1210835.7113142901</v>
      </c>
      <c r="P833" s="3">
        <v>36937.033333333296</v>
      </c>
      <c r="Q833" s="15" t="s">
        <v>9673</v>
      </c>
      <c r="R833" s="3" t="s">
        <v>9725</v>
      </c>
      <c r="S833" s="4">
        <f t="shared" si="36"/>
        <v>0.25232919254657499</v>
      </c>
      <c r="T833" s="3">
        <f t="shared" si="37"/>
        <v>0</v>
      </c>
      <c r="U833" s="3" t="str">
        <f t="shared" si="38"/>
        <v>CGCB</v>
      </c>
      <c r="V833" s="3"/>
    </row>
    <row r="834" spans="1:22" hidden="1">
      <c r="A834" s="3" t="s">
        <v>16037</v>
      </c>
      <c r="B834" s="3" t="s">
        <v>16037</v>
      </c>
      <c r="C834" s="3" t="s">
        <v>16322</v>
      </c>
      <c r="D834" s="3">
        <v>25.689</v>
      </c>
      <c r="E834" s="3">
        <v>25.67</v>
      </c>
      <c r="F834" s="3" t="s">
        <v>16572</v>
      </c>
      <c r="G834" s="3" t="s">
        <v>16851</v>
      </c>
      <c r="H834" s="3" t="s">
        <v>9616</v>
      </c>
      <c r="I834" s="3" t="s">
        <v>11991</v>
      </c>
      <c r="J834" s="6" t="s">
        <v>11990</v>
      </c>
      <c r="K834" s="4" t="s">
        <v>11991</v>
      </c>
      <c r="L834" s="4" t="s">
        <v>11991</v>
      </c>
      <c r="M834" s="4">
        <v>3.03579586705753</v>
      </c>
      <c r="N834" s="4" t="s">
        <v>11991</v>
      </c>
      <c r="O834" s="3">
        <v>705523.80875714298</v>
      </c>
      <c r="P834" s="3">
        <v>35309.75</v>
      </c>
      <c r="Q834" s="15" t="s">
        <v>9673</v>
      </c>
      <c r="R834" s="3" t="s">
        <v>10384</v>
      </c>
      <c r="S834" s="4">
        <f t="shared" si="36"/>
        <v>7.4016361511485593E-2</v>
      </c>
      <c r="T834" s="3">
        <f t="shared" si="37"/>
        <v>0</v>
      </c>
      <c r="U834" s="3" t="str">
        <f t="shared" si="38"/>
        <v>CGSM</v>
      </c>
      <c r="V834" s="3"/>
    </row>
    <row r="835" spans="1:22" hidden="1">
      <c r="A835" s="3" t="s">
        <v>16064</v>
      </c>
      <c r="B835" s="3" t="s">
        <v>16064</v>
      </c>
      <c r="C835" s="3" t="s">
        <v>16349</v>
      </c>
      <c r="D835" s="3">
        <v>10.130000000000001</v>
      </c>
      <c r="E835" s="3">
        <v>10.119999999999999</v>
      </c>
      <c r="F835" s="3" t="s">
        <v>16599</v>
      </c>
      <c r="G835" s="3" t="s">
        <v>16879</v>
      </c>
      <c r="H835" s="3" t="s">
        <v>9616</v>
      </c>
      <c r="I835" s="3" t="s">
        <v>11991</v>
      </c>
      <c r="J835" s="6" t="s">
        <v>11990</v>
      </c>
      <c r="K835" s="4" t="s">
        <v>11991</v>
      </c>
      <c r="L835" s="4" t="s">
        <v>11991</v>
      </c>
      <c r="M835" s="4">
        <v>1.09780439121749</v>
      </c>
      <c r="N835" s="4" t="s">
        <v>11991</v>
      </c>
      <c r="O835" s="3">
        <v>149.58928571428601</v>
      </c>
      <c r="P835" s="3">
        <v>13.545454545454501</v>
      </c>
      <c r="Q835" s="15" t="s">
        <v>9673</v>
      </c>
      <c r="R835" s="3" t="s">
        <v>10571</v>
      </c>
      <c r="S835" s="4">
        <f t="shared" ref="S835:S898" si="39">(D835-E835)/E835*100</f>
        <v>9.8814229249027316E-2</v>
      </c>
      <c r="T835" s="3">
        <f t="shared" ref="T835:T898" si="40">IF(ISNUMBER(FIND($T$2,C835)),1,0)</f>
        <v>0</v>
      </c>
      <c r="U835" s="3" t="str">
        <f t="shared" ref="U835:U898" si="41">IF(LEFT(B835,1)="@",RIGHT(B835,LEN(B835)-1),RIGHT(B835,LEN(B835)-2))</f>
        <v>FDTB</v>
      </c>
      <c r="V835" s="3"/>
    </row>
    <row r="836" spans="1:22" hidden="1">
      <c r="A836" s="3" t="s">
        <v>16075</v>
      </c>
      <c r="B836" s="3" t="s">
        <v>16075</v>
      </c>
      <c r="C836" s="3" t="s">
        <v>16360</v>
      </c>
      <c r="D836" s="3">
        <v>24.563300000000002</v>
      </c>
      <c r="E836" s="3">
        <v>24.5549</v>
      </c>
      <c r="F836" s="3" t="s">
        <v>16610</v>
      </c>
      <c r="G836" s="3" t="s">
        <v>16890</v>
      </c>
      <c r="H836" s="3" t="s">
        <v>9616</v>
      </c>
      <c r="I836" s="3">
        <v>0.99</v>
      </c>
      <c r="J836" s="6" t="s">
        <v>9724</v>
      </c>
      <c r="K836" s="4">
        <v>-0.2227228</v>
      </c>
      <c r="L836" s="4">
        <v>-0.54994149999999997</v>
      </c>
      <c r="M836" s="4">
        <v>1.91690904640001</v>
      </c>
      <c r="N836" s="4">
        <v>4.1726983000000004</v>
      </c>
      <c r="O836" s="3">
        <v>75065.380178571402</v>
      </c>
      <c r="P836" s="3">
        <v>4035.0740740740698</v>
      </c>
      <c r="Q836" s="15" t="s">
        <v>9673</v>
      </c>
      <c r="R836" s="3" t="s">
        <v>10571</v>
      </c>
      <c r="S836" s="4">
        <f t="shared" si="39"/>
        <v>3.4209058069883155E-2</v>
      </c>
      <c r="T836" s="3">
        <f t="shared" si="40"/>
        <v>0</v>
      </c>
      <c r="U836" s="3" t="str">
        <f t="shared" si="41"/>
        <v>XFLX</v>
      </c>
      <c r="V836" s="3"/>
    </row>
    <row r="837" spans="1:22" hidden="1">
      <c r="A837" s="3" t="s">
        <v>16078</v>
      </c>
      <c r="B837" s="3" t="s">
        <v>16078</v>
      </c>
      <c r="C837" s="3" t="s">
        <v>16363</v>
      </c>
      <c r="D837" s="3">
        <v>51.8</v>
      </c>
      <c r="E837" s="3">
        <v>51.61</v>
      </c>
      <c r="F837" s="3" t="s">
        <v>16613</v>
      </c>
      <c r="G837" s="3" t="s">
        <v>16893</v>
      </c>
      <c r="H837" s="3" t="s">
        <v>9616</v>
      </c>
      <c r="I837" s="3" t="s">
        <v>11991</v>
      </c>
      <c r="J837" s="6" t="s">
        <v>11990</v>
      </c>
      <c r="K837" s="4" t="s">
        <v>11991</v>
      </c>
      <c r="L837" s="4" t="s">
        <v>11991</v>
      </c>
      <c r="M837" s="4">
        <v>4.9308843201362604</v>
      </c>
      <c r="N837" s="4" t="s">
        <v>11991</v>
      </c>
      <c r="O837" s="3">
        <v>850613.59758571396</v>
      </c>
      <c r="P837" s="3">
        <v>13132.233333333301</v>
      </c>
      <c r="Q837" s="15" t="s">
        <v>9673</v>
      </c>
      <c r="R837" s="3" t="s">
        <v>9725</v>
      </c>
      <c r="S837" s="4">
        <f t="shared" si="39"/>
        <v>0.36814570819608161</v>
      </c>
      <c r="T837" s="3">
        <f t="shared" si="40"/>
        <v>0</v>
      </c>
      <c r="U837" s="3" t="str">
        <f t="shared" si="41"/>
        <v>JBND</v>
      </c>
      <c r="V837" s="3"/>
    </row>
    <row r="838" spans="1:22" hidden="1">
      <c r="A838" s="3" t="s">
        <v>16085</v>
      </c>
      <c r="B838" s="3" t="s">
        <v>16085</v>
      </c>
      <c r="C838" s="3" t="s">
        <v>16370</v>
      </c>
      <c r="D838" s="3">
        <v>52.2879</v>
      </c>
      <c r="E838" s="3">
        <v>52.23</v>
      </c>
      <c r="F838" s="3" t="s">
        <v>16620</v>
      </c>
      <c r="G838" s="3" t="s">
        <v>16902</v>
      </c>
      <c r="H838" s="3" t="s">
        <v>9616</v>
      </c>
      <c r="I838" s="3" t="s">
        <v>11991</v>
      </c>
      <c r="J838" s="6" t="s">
        <v>11990</v>
      </c>
      <c r="K838" s="4" t="s">
        <v>11991</v>
      </c>
      <c r="L838" s="4" t="s">
        <v>11991</v>
      </c>
      <c r="M838" s="4">
        <v>5.1312537922921999</v>
      </c>
      <c r="N838" s="4" t="s">
        <v>11991</v>
      </c>
      <c r="O838" s="3">
        <v>385.000364285714</v>
      </c>
      <c r="P838" s="3">
        <v>34.3333333333333</v>
      </c>
      <c r="Q838" s="15" t="s">
        <v>9673</v>
      </c>
      <c r="R838" s="3" t="s">
        <v>10362</v>
      </c>
      <c r="S838" s="4">
        <f t="shared" si="39"/>
        <v>0.11085582998277546</v>
      </c>
      <c r="T838" s="3">
        <f t="shared" si="40"/>
        <v>0</v>
      </c>
      <c r="U838" s="3" t="str">
        <f t="shared" si="41"/>
        <v>EVIM</v>
      </c>
      <c r="V838" s="3"/>
    </row>
    <row r="839" spans="1:22" hidden="1">
      <c r="A839" s="3" t="s">
        <v>16086</v>
      </c>
      <c r="B839" s="3" t="s">
        <v>16086</v>
      </c>
      <c r="C839" s="3" t="s">
        <v>16371</v>
      </c>
      <c r="D839" s="3">
        <v>50.305</v>
      </c>
      <c r="E839" s="3">
        <v>50.23</v>
      </c>
      <c r="F839" s="3" t="s">
        <v>16621</v>
      </c>
      <c r="G839" s="3" t="s">
        <v>16903</v>
      </c>
      <c r="H839" s="3" t="s">
        <v>9616</v>
      </c>
      <c r="I839" s="3" t="s">
        <v>11991</v>
      </c>
      <c r="J839" s="6" t="s">
        <v>11990</v>
      </c>
      <c r="K839" s="4" t="s">
        <v>11991</v>
      </c>
      <c r="L839" s="4" t="s">
        <v>11991</v>
      </c>
      <c r="M839" s="4">
        <v>1.2362211599245401</v>
      </c>
      <c r="N839" s="4" t="s">
        <v>11991</v>
      </c>
      <c r="O839" s="3">
        <v>121700.1842</v>
      </c>
      <c r="P839" s="3">
        <v>1492.5384615384601</v>
      </c>
      <c r="Q839" s="15" t="s">
        <v>9673</v>
      </c>
      <c r="R839" s="3" t="s">
        <v>10270</v>
      </c>
      <c r="S839" s="4">
        <f t="shared" si="39"/>
        <v>0.14931315946645998</v>
      </c>
      <c r="T839" s="3">
        <f t="shared" si="40"/>
        <v>0</v>
      </c>
      <c r="U839" s="3" t="str">
        <f t="shared" si="41"/>
        <v>EVSB</v>
      </c>
      <c r="V839" s="3"/>
    </row>
    <row r="840" spans="1:22" hidden="1">
      <c r="A840" s="3" t="s">
        <v>16087</v>
      </c>
      <c r="B840" s="3" t="s">
        <v>16087</v>
      </c>
      <c r="C840" s="3" t="s">
        <v>16372</v>
      </c>
      <c r="D840" s="3">
        <v>52.155000000000001</v>
      </c>
      <c r="E840" s="3">
        <v>51.96</v>
      </c>
      <c r="F840" s="3" t="s">
        <v>16622</v>
      </c>
      <c r="G840" s="3" t="s">
        <v>16904</v>
      </c>
      <c r="H840" s="3" t="s">
        <v>9616</v>
      </c>
      <c r="I840" s="3" t="s">
        <v>11991</v>
      </c>
      <c r="J840" s="6" t="s">
        <v>11990</v>
      </c>
      <c r="K840" s="4" t="s">
        <v>11991</v>
      </c>
      <c r="L840" s="4" t="s">
        <v>11991</v>
      </c>
      <c r="M840" s="4">
        <v>6.5365588887741097</v>
      </c>
      <c r="N840" s="4" t="s">
        <v>11991</v>
      </c>
      <c r="O840" s="3">
        <v>12060.8269428571</v>
      </c>
      <c r="P840" s="3">
        <v>191.565217391304</v>
      </c>
      <c r="Q840" s="15" t="s">
        <v>9673</v>
      </c>
      <c r="R840" s="3" t="s">
        <v>10273</v>
      </c>
      <c r="S840" s="4">
        <f t="shared" si="39"/>
        <v>0.3752886836027719</v>
      </c>
      <c r="T840" s="3">
        <f t="shared" si="40"/>
        <v>0</v>
      </c>
      <c r="U840" s="3" t="str">
        <f t="shared" si="41"/>
        <v>EVHY</v>
      </c>
      <c r="V840" s="3"/>
    </row>
    <row r="841" spans="1:22" hidden="1">
      <c r="A841" s="3" t="s">
        <v>16110</v>
      </c>
      <c r="B841" s="3" t="s">
        <v>16110</v>
      </c>
      <c r="C841" s="3" t="s">
        <v>16395</v>
      </c>
      <c r="D841" s="3">
        <v>52.777500000000003</v>
      </c>
      <c r="E841" s="3">
        <v>52.545999999999999</v>
      </c>
      <c r="F841" s="3" t="s">
        <v>16645</v>
      </c>
      <c r="G841" s="3" t="s">
        <v>16936</v>
      </c>
      <c r="H841" s="3" t="s">
        <v>9616</v>
      </c>
      <c r="I841" s="3" t="s">
        <v>11991</v>
      </c>
      <c r="J841" s="6" t="s">
        <v>9624</v>
      </c>
      <c r="K841" s="4" t="s">
        <v>11991</v>
      </c>
      <c r="L841" s="4" t="s">
        <v>11991</v>
      </c>
      <c r="M841" s="4">
        <v>5.8138559596305299</v>
      </c>
      <c r="N841" s="4" t="s">
        <v>11991</v>
      </c>
      <c r="O841" s="3">
        <v>7.4969071428571397</v>
      </c>
      <c r="P841" s="3">
        <v>600000.6</v>
      </c>
      <c r="Q841" s="15" t="s">
        <v>9673</v>
      </c>
      <c r="R841" s="3" t="s">
        <v>10273</v>
      </c>
      <c r="S841" s="4">
        <f t="shared" si="39"/>
        <v>0.44056636090283569</v>
      </c>
      <c r="T841" s="3">
        <f t="shared" si="40"/>
        <v>0</v>
      </c>
      <c r="U841" s="3" t="str">
        <f t="shared" si="41"/>
        <v>BHYB</v>
      </c>
      <c r="V841" s="3"/>
    </row>
    <row r="842" spans="1:22" hidden="1">
      <c r="A842" s="3" t="s">
        <v>16124</v>
      </c>
      <c r="B842" s="3" t="s">
        <v>16124</v>
      </c>
      <c r="C842" s="3" t="s">
        <v>16409</v>
      </c>
      <c r="D842" s="3">
        <v>26.55</v>
      </c>
      <c r="E842" s="3">
        <v>26.589099999999998</v>
      </c>
      <c r="F842" s="3" t="s">
        <v>16659</v>
      </c>
      <c r="G842" s="3" t="s">
        <v>16950</v>
      </c>
      <c r="H842" s="3" t="s">
        <v>9616</v>
      </c>
      <c r="I842" s="3" t="s">
        <v>11991</v>
      </c>
      <c r="J842" s="6" t="s">
        <v>11990</v>
      </c>
      <c r="K842" s="4" t="s">
        <v>11991</v>
      </c>
      <c r="L842" s="4" t="s">
        <v>11991</v>
      </c>
      <c r="M842" s="4">
        <v>5.6718991549595597</v>
      </c>
      <c r="N842" s="4" t="s">
        <v>11991</v>
      </c>
      <c r="O842" s="3">
        <v>26315.077399999998</v>
      </c>
      <c r="P842" s="3">
        <v>30051.407407407401</v>
      </c>
      <c r="Q842" s="15" t="s">
        <v>9673</v>
      </c>
      <c r="R842" s="3" t="s">
        <v>10362</v>
      </c>
      <c r="S842" s="4">
        <f t="shared" si="39"/>
        <v>-0.14705273965646709</v>
      </c>
      <c r="T842" s="3">
        <f t="shared" si="40"/>
        <v>0</v>
      </c>
      <c r="U842" s="3" t="str">
        <f t="shared" si="41"/>
        <v>JHMU</v>
      </c>
      <c r="V842" s="3"/>
    </row>
    <row r="843" spans="1:22" hidden="1">
      <c r="A843" s="3" t="s">
        <v>16129</v>
      </c>
      <c r="B843" s="3" t="s">
        <v>16129</v>
      </c>
      <c r="C843" s="3" t="s">
        <v>16414</v>
      </c>
      <c r="D843" s="3">
        <v>51.13</v>
      </c>
      <c r="E843" s="3">
        <v>51.06</v>
      </c>
      <c r="F843" s="3" t="s">
        <v>16664</v>
      </c>
      <c r="G843" s="3" t="s">
        <v>16955</v>
      </c>
      <c r="H843" s="3" t="s">
        <v>9616</v>
      </c>
      <c r="I843" s="3" t="s">
        <v>11991</v>
      </c>
      <c r="J843" s="6" t="s">
        <v>11990</v>
      </c>
      <c r="K843" s="4" t="s">
        <v>11991</v>
      </c>
      <c r="L843" s="4" t="s">
        <v>11991</v>
      </c>
      <c r="M843" s="4">
        <v>2.0253417140576802</v>
      </c>
      <c r="N843" s="4" t="s">
        <v>11991</v>
      </c>
      <c r="O843" s="3">
        <v>6791049.5585714299</v>
      </c>
      <c r="P843" s="3">
        <v>140530.03333333301</v>
      </c>
      <c r="Q843" s="15" t="s">
        <v>9673</v>
      </c>
      <c r="R843" s="3" t="s">
        <v>10254</v>
      </c>
      <c r="S843" s="4">
        <f t="shared" si="39"/>
        <v>0.13709361535448547</v>
      </c>
      <c r="T843" s="3">
        <f t="shared" si="40"/>
        <v>0</v>
      </c>
      <c r="U843" s="3" t="str">
        <f t="shared" si="41"/>
        <v>MTBA</v>
      </c>
      <c r="V843" s="3"/>
    </row>
    <row r="844" spans="1:22" hidden="1">
      <c r="A844" s="3" t="s">
        <v>16133</v>
      </c>
      <c r="B844" s="3" t="s">
        <v>16133</v>
      </c>
      <c r="C844" s="3" t="s">
        <v>16418</v>
      </c>
      <c r="D844" s="3">
        <v>20.69</v>
      </c>
      <c r="E844" s="3">
        <v>20.69</v>
      </c>
      <c r="F844" s="3" t="s">
        <v>16668</v>
      </c>
      <c r="G844" s="3" t="s">
        <v>16959</v>
      </c>
      <c r="H844" s="3" t="s">
        <v>9616</v>
      </c>
      <c r="I844" s="3" t="s">
        <v>11991</v>
      </c>
      <c r="J844" s="6" t="s">
        <v>11990</v>
      </c>
      <c r="K844" s="4" t="s">
        <v>11991</v>
      </c>
      <c r="L844" s="4" t="s">
        <v>11991</v>
      </c>
      <c r="M844" s="4">
        <v>2.8841372451516398</v>
      </c>
      <c r="N844" s="4" t="s">
        <v>11991</v>
      </c>
      <c r="O844" s="3">
        <v>49212.425864285702</v>
      </c>
      <c r="P844" s="3">
        <v>2325.3636363636401</v>
      </c>
      <c r="Q844" s="15" t="s">
        <v>9673</v>
      </c>
      <c r="R844" s="3" t="s">
        <v>9725</v>
      </c>
      <c r="S844" s="4">
        <f t="shared" si="39"/>
        <v>0</v>
      </c>
      <c r="T844" s="3">
        <f t="shared" si="40"/>
        <v>0</v>
      </c>
      <c r="U844" s="3" t="str">
        <f t="shared" si="41"/>
        <v>FTCB</v>
      </c>
      <c r="V844" s="3"/>
    </row>
    <row r="845" spans="1:22" hidden="1">
      <c r="A845" s="3" t="s">
        <v>16134</v>
      </c>
      <c r="B845" s="3" t="s">
        <v>16134</v>
      </c>
      <c r="C845" s="3" t="s">
        <v>16419</v>
      </c>
      <c r="D845" s="3">
        <v>52.125</v>
      </c>
      <c r="E845" s="3">
        <v>51.81</v>
      </c>
      <c r="F845" s="3" t="s">
        <v>16669</v>
      </c>
      <c r="G845" s="3" t="s">
        <v>16960</v>
      </c>
      <c r="H845" s="3" t="s">
        <v>9654</v>
      </c>
      <c r="I845" s="3" t="s">
        <v>11991</v>
      </c>
      <c r="J845" s="6" t="s">
        <v>11990</v>
      </c>
      <c r="K845" s="4" t="s">
        <v>11991</v>
      </c>
      <c r="L845" s="4" t="s">
        <v>11991</v>
      </c>
      <c r="M845" s="4">
        <v>3.3389466457349299</v>
      </c>
      <c r="N845" s="4" t="s">
        <v>11991</v>
      </c>
      <c r="O845" s="3">
        <v>2865348.4580071401</v>
      </c>
      <c r="P845" s="3">
        <v>74623.433333333305</v>
      </c>
      <c r="Q845" s="15" t="s">
        <v>9673</v>
      </c>
      <c r="R845" s="3" t="s">
        <v>10369</v>
      </c>
      <c r="S845" s="4">
        <f t="shared" si="39"/>
        <v>0.60799073537926596</v>
      </c>
      <c r="T845" s="3">
        <f t="shared" si="40"/>
        <v>0</v>
      </c>
      <c r="U845" s="3" t="str">
        <f t="shared" si="41"/>
        <v>DFGP</v>
      </c>
      <c r="V845" s="3"/>
    </row>
    <row r="846" spans="1:22" hidden="1">
      <c r="A846" s="3" t="s">
        <v>16135</v>
      </c>
      <c r="B846" s="3" t="s">
        <v>16135</v>
      </c>
      <c r="C846" s="3" t="s">
        <v>16420</v>
      </c>
      <c r="D846" s="3">
        <v>51.66</v>
      </c>
      <c r="E846" s="3">
        <v>51.54</v>
      </c>
      <c r="F846" s="3" t="s">
        <v>16670</v>
      </c>
      <c r="G846" s="3" t="s">
        <v>16961</v>
      </c>
      <c r="H846" s="3" t="s">
        <v>9636</v>
      </c>
      <c r="I846" s="3" t="s">
        <v>11991</v>
      </c>
      <c r="J846" s="6" t="s">
        <v>11990</v>
      </c>
      <c r="K846" s="4" t="s">
        <v>11991</v>
      </c>
      <c r="L846" s="4" t="s">
        <v>11991</v>
      </c>
      <c r="M846" s="4">
        <v>2.24135913256855</v>
      </c>
      <c r="N846" s="4" t="s">
        <v>11991</v>
      </c>
      <c r="O846" s="3">
        <v>848300.50583571405</v>
      </c>
      <c r="P846" s="3">
        <v>33163.9</v>
      </c>
      <c r="Q846" s="15" t="s">
        <v>9673</v>
      </c>
      <c r="R846" s="3" t="s">
        <v>10369</v>
      </c>
      <c r="S846" s="4">
        <f t="shared" si="39"/>
        <v>0.23282887077997177</v>
      </c>
      <c r="T846" s="3">
        <f t="shared" si="40"/>
        <v>0</v>
      </c>
      <c r="U846" s="3" t="str">
        <f t="shared" si="41"/>
        <v>DFGX</v>
      </c>
      <c r="V846" s="3"/>
    </row>
    <row r="847" spans="1:22" hidden="1">
      <c r="A847" s="3" t="s">
        <v>16137</v>
      </c>
      <c r="B847" s="3" t="s">
        <v>16137</v>
      </c>
      <c r="C847" s="3" t="s">
        <v>16422</v>
      </c>
      <c r="D847" s="3">
        <v>52.063299999999998</v>
      </c>
      <c r="E847" s="3">
        <v>51.82</v>
      </c>
      <c r="F847" s="3" t="s">
        <v>16672</v>
      </c>
      <c r="G847" s="3" t="s">
        <v>16963</v>
      </c>
      <c r="H847" s="3" t="s">
        <v>9654</v>
      </c>
      <c r="I847" s="3" t="s">
        <v>11991</v>
      </c>
      <c r="J847" s="6" t="s">
        <v>11990</v>
      </c>
      <c r="K847" s="4" t="s">
        <v>11991</v>
      </c>
      <c r="L847" s="4" t="s">
        <v>11991</v>
      </c>
      <c r="M847" s="4">
        <v>3.4215396298462402</v>
      </c>
      <c r="N847" s="4" t="s">
        <v>11991</v>
      </c>
      <c r="O847" s="3">
        <v>1961333.92500714</v>
      </c>
      <c r="P847" s="3">
        <v>51846.310344827602</v>
      </c>
      <c r="Q847" s="15" t="s">
        <v>9673</v>
      </c>
      <c r="R847" s="3" t="s">
        <v>10369</v>
      </c>
      <c r="S847" s="4">
        <f t="shared" si="39"/>
        <v>0.46950984175993415</v>
      </c>
      <c r="T847" s="3">
        <f t="shared" si="40"/>
        <v>0</v>
      </c>
      <c r="U847" s="3" t="str">
        <f t="shared" si="41"/>
        <v>DGCB</v>
      </c>
      <c r="V847" s="3"/>
    </row>
    <row r="848" spans="1:22" hidden="1">
      <c r="A848" s="3" t="s">
        <v>16139</v>
      </c>
      <c r="B848" s="3" t="s">
        <v>16139</v>
      </c>
      <c r="C848" s="3" t="s">
        <v>16424</v>
      </c>
      <c r="D848" s="3">
        <v>50.765000000000001</v>
      </c>
      <c r="E848" s="3">
        <v>50.66</v>
      </c>
      <c r="F848" s="3" t="s">
        <v>16674</v>
      </c>
      <c r="G848" s="3" t="s">
        <v>16965</v>
      </c>
      <c r="H848" s="3" t="s">
        <v>9616</v>
      </c>
      <c r="I848" s="3" t="s">
        <v>11991</v>
      </c>
      <c r="J848" s="6" t="s">
        <v>11990</v>
      </c>
      <c r="K848" s="4" t="s">
        <v>11991</v>
      </c>
      <c r="L848" s="4" t="s">
        <v>11991</v>
      </c>
      <c r="M848" s="4">
        <v>1.6282778033576399</v>
      </c>
      <c r="N848" s="4" t="s">
        <v>11991</v>
      </c>
      <c r="O848" s="3">
        <v>608511.29398571397</v>
      </c>
      <c r="P848" s="3">
        <v>13158.6</v>
      </c>
      <c r="Q848" s="15" t="s">
        <v>9673</v>
      </c>
      <c r="R848" s="3" t="s">
        <v>10254</v>
      </c>
      <c r="S848" s="4">
        <f t="shared" si="39"/>
        <v>0.20726411369917883</v>
      </c>
      <c r="T848" s="3">
        <f t="shared" si="40"/>
        <v>0</v>
      </c>
      <c r="U848" s="3" t="str">
        <f t="shared" si="41"/>
        <v>JSI</v>
      </c>
      <c r="V848" s="3"/>
    </row>
    <row r="849" spans="1:22" hidden="1">
      <c r="A849" s="3" t="s">
        <v>16147</v>
      </c>
      <c r="B849" s="3" t="s">
        <v>16147</v>
      </c>
      <c r="C849" s="3" t="s">
        <v>16432</v>
      </c>
      <c r="D849" s="3">
        <v>25.465</v>
      </c>
      <c r="E849" s="3">
        <v>25.38</v>
      </c>
      <c r="F849" s="3" t="s">
        <v>16682</v>
      </c>
      <c r="G849" s="3" t="s">
        <v>16973</v>
      </c>
      <c r="H849" s="3" t="s">
        <v>9654</v>
      </c>
      <c r="I849" s="3" t="s">
        <v>11991</v>
      </c>
      <c r="J849" s="6" t="s">
        <v>11990</v>
      </c>
      <c r="K849" s="4" t="s">
        <v>11991</v>
      </c>
      <c r="L849" s="4" t="s">
        <v>11991</v>
      </c>
      <c r="M849" s="4">
        <v>1.9831957004060801</v>
      </c>
      <c r="N849" s="4" t="s">
        <v>11991</v>
      </c>
      <c r="O849" s="3">
        <v>23275.703214285699</v>
      </c>
      <c r="P849" s="3">
        <v>2437.4615384615399</v>
      </c>
      <c r="Q849" s="15" t="s">
        <v>9673</v>
      </c>
      <c r="R849" s="3" t="s">
        <v>10369</v>
      </c>
      <c r="S849" s="4">
        <f t="shared" si="39"/>
        <v>0.33490937746257232</v>
      </c>
      <c r="T849" s="3">
        <f t="shared" si="40"/>
        <v>0</v>
      </c>
      <c r="U849" s="3" t="str">
        <f t="shared" si="41"/>
        <v>GHMS</v>
      </c>
      <c r="V849" s="3"/>
    </row>
    <row r="850" spans="1:22" hidden="1">
      <c r="A850" s="3" t="s">
        <v>16148</v>
      </c>
      <c r="B850" s="3" t="s">
        <v>16148</v>
      </c>
      <c r="C850" s="3" t="s">
        <v>16433</v>
      </c>
      <c r="D850" s="3">
        <v>20.14</v>
      </c>
      <c r="E850" s="3">
        <v>20.125800000000002</v>
      </c>
      <c r="F850" s="3" t="s">
        <v>16683</v>
      </c>
      <c r="G850" s="3" t="s">
        <v>16974</v>
      </c>
      <c r="H850" s="3" t="s">
        <v>9616</v>
      </c>
      <c r="I850" s="3" t="s">
        <v>11991</v>
      </c>
      <c r="J850" s="6" t="s">
        <v>11990</v>
      </c>
      <c r="K850" s="4" t="s">
        <v>11991</v>
      </c>
      <c r="L850" s="4" t="s">
        <v>11991</v>
      </c>
      <c r="M850" s="4">
        <v>0.597893138464478</v>
      </c>
      <c r="N850" s="4" t="s">
        <v>11991</v>
      </c>
      <c r="O850" s="3">
        <v>343906.35517857102</v>
      </c>
      <c r="P850" s="3">
        <v>10266.5666666667</v>
      </c>
      <c r="Q850" s="15" t="s">
        <v>9673</v>
      </c>
      <c r="R850" s="3" t="s">
        <v>9679</v>
      </c>
      <c r="S850" s="4">
        <f t="shared" si="39"/>
        <v>7.0556201492605899E-2</v>
      </c>
      <c r="T850" s="3">
        <f t="shared" si="40"/>
        <v>0</v>
      </c>
      <c r="U850" s="3" t="str">
        <f t="shared" si="41"/>
        <v>THTA</v>
      </c>
      <c r="V850" s="3"/>
    </row>
    <row r="851" spans="1:22" hidden="1">
      <c r="A851" s="3" t="s">
        <v>16155</v>
      </c>
      <c r="B851" s="3" t="s">
        <v>16155</v>
      </c>
      <c r="C851" s="3" t="s">
        <v>16440</v>
      </c>
      <c r="D851" s="3">
        <v>25.545000000000002</v>
      </c>
      <c r="E851" s="3">
        <v>25.521000000000001</v>
      </c>
      <c r="F851" s="3" t="s">
        <v>16690</v>
      </c>
      <c r="G851" s="3" t="s">
        <v>16982</v>
      </c>
      <c r="H851" s="3" t="s">
        <v>9616</v>
      </c>
      <c r="I851" s="3" t="s">
        <v>11991</v>
      </c>
      <c r="J851" s="6" t="s">
        <v>11990</v>
      </c>
      <c r="K851" s="4" t="s">
        <v>11991</v>
      </c>
      <c r="L851" s="4" t="s">
        <v>11991</v>
      </c>
      <c r="M851" s="4">
        <v>0.61047656557697805</v>
      </c>
      <c r="N851" s="4" t="s">
        <v>11991</v>
      </c>
      <c r="O851" s="3">
        <v>3742.7642857142901</v>
      </c>
      <c r="P851" s="3">
        <v>16440.125</v>
      </c>
      <c r="Q851" s="15" t="s">
        <v>9673</v>
      </c>
      <c r="R851" s="3" t="s">
        <v>10270</v>
      </c>
      <c r="S851" s="4">
        <f t="shared" si="39"/>
        <v>9.4040202186438257E-2</v>
      </c>
      <c r="T851" s="3">
        <f t="shared" si="40"/>
        <v>0</v>
      </c>
      <c r="U851" s="3" t="str">
        <f t="shared" si="41"/>
        <v>SDCP</v>
      </c>
      <c r="V851" s="3"/>
    </row>
    <row r="852" spans="1:22" hidden="1">
      <c r="A852" s="3" t="s">
        <v>16169</v>
      </c>
      <c r="B852" s="3" t="s">
        <v>16169</v>
      </c>
      <c r="C852" s="3" t="s">
        <v>16452</v>
      </c>
      <c r="D852" s="3">
        <v>25.302900000000001</v>
      </c>
      <c r="E852" s="3">
        <v>25.26</v>
      </c>
      <c r="F852" s="3" t="s">
        <v>16704</v>
      </c>
      <c r="G852" s="3" t="s">
        <v>16996</v>
      </c>
      <c r="H852" s="3" t="s">
        <v>9616</v>
      </c>
      <c r="I852" s="3" t="s">
        <v>11991</v>
      </c>
      <c r="J852" s="6" t="s">
        <v>11990</v>
      </c>
      <c r="K852" s="4" t="s">
        <v>11991</v>
      </c>
      <c r="L852" s="4" t="s">
        <v>11991</v>
      </c>
      <c r="M852" s="4">
        <v>0.78828918542121995</v>
      </c>
      <c r="N852" s="4" t="s">
        <v>11991</v>
      </c>
      <c r="O852" s="3" t="s">
        <v>11991</v>
      </c>
      <c r="P852" s="3">
        <v>125.551724137931</v>
      </c>
      <c r="Q852" s="15" t="s">
        <v>9673</v>
      </c>
      <c r="R852" s="3" t="s">
        <v>10455</v>
      </c>
      <c r="S852" s="4">
        <f t="shared" si="39"/>
        <v>0.16983372921615</v>
      </c>
      <c r="T852" s="3">
        <f t="shared" si="40"/>
        <v>0</v>
      </c>
      <c r="U852" s="3" t="str">
        <f t="shared" si="41"/>
        <v>STAX</v>
      </c>
      <c r="V852" s="3"/>
    </row>
    <row r="853" spans="1:22" hidden="1">
      <c r="A853" s="3" t="s">
        <v>16185</v>
      </c>
      <c r="B853" s="3" t="s">
        <v>16185</v>
      </c>
      <c r="C853" s="3" t="s">
        <v>16467</v>
      </c>
      <c r="D853" s="3">
        <v>25.27</v>
      </c>
      <c r="E853" s="3">
        <v>25.1615</v>
      </c>
      <c r="F853" s="3" t="s">
        <v>16720</v>
      </c>
      <c r="G853" s="3" t="s">
        <v>17013</v>
      </c>
      <c r="H853" s="3" t="s">
        <v>9616</v>
      </c>
      <c r="I853" s="3" t="s">
        <v>11991</v>
      </c>
      <c r="J853" s="6" t="s">
        <v>11990</v>
      </c>
      <c r="K853" s="4" t="s">
        <v>11991</v>
      </c>
      <c r="L853" s="4" t="s">
        <v>11991</v>
      </c>
      <c r="M853" s="4">
        <v>0.37735849056603799</v>
      </c>
      <c r="N853" s="4" t="s">
        <v>11991</v>
      </c>
      <c r="O853" s="3" t="s">
        <v>11991</v>
      </c>
      <c r="P853" s="3">
        <v>61637.833333333299</v>
      </c>
      <c r="Q853" s="15" t="s">
        <v>9673</v>
      </c>
      <c r="R853" s="3" t="s">
        <v>10571</v>
      </c>
      <c r="S853" s="4">
        <f t="shared" si="39"/>
        <v>0.43121435526498564</v>
      </c>
      <c r="T853" s="3">
        <f t="shared" si="40"/>
        <v>0</v>
      </c>
      <c r="U853" s="3" t="str">
        <f t="shared" si="41"/>
        <v>SMTH</v>
      </c>
      <c r="V853" s="3"/>
    </row>
    <row r="854" spans="1:22" hidden="1">
      <c r="A854" s="3" t="s">
        <v>233</v>
      </c>
      <c r="B854" s="3" t="s">
        <v>233</v>
      </c>
      <c r="C854" s="3" t="s">
        <v>3736</v>
      </c>
      <c r="D854" s="3">
        <v>185.64</v>
      </c>
      <c r="E854" s="3">
        <v>186.13489999999999</v>
      </c>
      <c r="F854" s="3" t="s">
        <v>6134</v>
      </c>
      <c r="G854" s="3" t="s">
        <v>9840</v>
      </c>
      <c r="H854" s="3" t="s">
        <v>9654</v>
      </c>
      <c r="I854" s="3">
        <v>0.4</v>
      </c>
      <c r="J854" s="6" t="s">
        <v>9841</v>
      </c>
      <c r="K854" s="4">
        <v>0.18791540000000001</v>
      </c>
      <c r="L854" s="4">
        <v>-3.7666600000000001E-2</v>
      </c>
      <c r="M854" s="4">
        <v>11.121752667225</v>
      </c>
      <c r="N854" s="4">
        <v>15.095198399999999</v>
      </c>
      <c r="O854" s="3">
        <v>1535712235.3371401</v>
      </c>
      <c r="P854" s="3">
        <v>7947039.5999999996</v>
      </c>
      <c r="Q854" s="15" t="s">
        <v>9842</v>
      </c>
      <c r="R854" s="3" t="s">
        <v>9843</v>
      </c>
      <c r="S854" s="4">
        <f t="shared" si="39"/>
        <v>-0.26588243257981242</v>
      </c>
      <c r="T854" s="3">
        <f t="shared" si="40"/>
        <v>0</v>
      </c>
      <c r="U854" s="3" t="str">
        <f t="shared" si="41"/>
        <v>GLD</v>
      </c>
      <c r="V854" s="3"/>
    </row>
    <row r="855" spans="1:22" hidden="1">
      <c r="A855" s="3" t="s">
        <v>260</v>
      </c>
      <c r="B855" s="3" t="s">
        <v>260</v>
      </c>
      <c r="C855" s="3" t="s">
        <v>3750</v>
      </c>
      <c r="D855" s="3">
        <v>37.9</v>
      </c>
      <c r="E855" s="3">
        <v>38.007800000000003</v>
      </c>
      <c r="F855" s="3" t="s">
        <v>6148</v>
      </c>
      <c r="G855" s="3" t="s">
        <v>9868</v>
      </c>
      <c r="H855" s="3" t="s">
        <v>9654</v>
      </c>
      <c r="I855" s="3">
        <v>0.25</v>
      </c>
      <c r="J855" s="6" t="s">
        <v>9869</v>
      </c>
      <c r="K855" s="4">
        <v>0.19057260000000001</v>
      </c>
      <c r="L855" s="4">
        <v>-2.97013E-2</v>
      </c>
      <c r="M855" s="4">
        <v>11.306901620817399</v>
      </c>
      <c r="N855" s="4">
        <v>15.095816299999999</v>
      </c>
      <c r="O855" s="3">
        <v>231274874.55000001</v>
      </c>
      <c r="P855" s="3">
        <v>6022689.2999999998</v>
      </c>
      <c r="Q855" s="15" t="s">
        <v>9842</v>
      </c>
      <c r="R855" s="3" t="s">
        <v>9843</v>
      </c>
      <c r="S855" s="4">
        <f t="shared" si="39"/>
        <v>-0.28362599255943399</v>
      </c>
      <c r="T855" s="3">
        <f t="shared" si="40"/>
        <v>0</v>
      </c>
      <c r="U855" s="3" t="str">
        <f t="shared" si="41"/>
        <v>IAU</v>
      </c>
      <c r="V855" s="3"/>
    </row>
    <row r="856" spans="1:22" hidden="1">
      <c r="A856" s="3" t="s">
        <v>346</v>
      </c>
      <c r="B856" s="3" t="s">
        <v>346</v>
      </c>
      <c r="C856" s="3" t="s">
        <v>3781</v>
      </c>
      <c r="D856" s="3">
        <v>23</v>
      </c>
      <c r="E856" s="3">
        <v>23.01</v>
      </c>
      <c r="F856" s="3" t="s">
        <v>6189</v>
      </c>
      <c r="G856" s="3" t="s">
        <v>9956</v>
      </c>
      <c r="H856" s="3" t="s">
        <v>9616</v>
      </c>
      <c r="I856" s="3">
        <v>0.84</v>
      </c>
      <c r="J856" s="6" t="s">
        <v>9957</v>
      </c>
      <c r="K856" s="4">
        <v>-0.225134</v>
      </c>
      <c r="L856" s="4">
        <v>-3.0270399999999999E-2</v>
      </c>
      <c r="M856" s="4">
        <v>-3.26582105752055</v>
      </c>
      <c r="N856" s="4">
        <v>12.6996869</v>
      </c>
      <c r="O856" s="3">
        <v>34723580.0807143</v>
      </c>
      <c r="P856" s="3">
        <v>1520390.0666666699</v>
      </c>
      <c r="Q856" s="15" t="s">
        <v>9842</v>
      </c>
      <c r="R856" s="3" t="s">
        <v>9958</v>
      </c>
      <c r="S856" s="4">
        <f t="shared" si="39"/>
        <v>-4.3459365493270591E-2</v>
      </c>
      <c r="T856" s="3">
        <f t="shared" si="40"/>
        <v>0</v>
      </c>
      <c r="U856" s="3" t="str">
        <f t="shared" si="41"/>
        <v>DBC</v>
      </c>
      <c r="V856" s="3"/>
    </row>
    <row r="857" spans="1:22" hidden="1">
      <c r="A857" s="3" t="s">
        <v>369</v>
      </c>
      <c r="B857" s="3" t="s">
        <v>369</v>
      </c>
      <c r="C857" s="3" t="s">
        <v>3793</v>
      </c>
      <c r="D857" s="3">
        <v>66.53</v>
      </c>
      <c r="E857" s="3">
        <v>66.557000000000002</v>
      </c>
      <c r="F857" s="3" t="s">
        <v>6201</v>
      </c>
      <c r="G857" s="3" t="s">
        <v>9979</v>
      </c>
      <c r="H857" s="3" t="s">
        <v>9616</v>
      </c>
      <c r="I857" s="3">
        <v>0.6</v>
      </c>
      <c r="J857" s="6" t="s">
        <v>9624</v>
      </c>
      <c r="K857" s="4">
        <v>-4.92135E-2</v>
      </c>
      <c r="L857" s="4">
        <v>0.24782290000000001</v>
      </c>
      <c r="M857" s="4">
        <v>5.8552108252756501</v>
      </c>
      <c r="N857" s="4">
        <v>23.281967600000002</v>
      </c>
      <c r="O857" s="3">
        <v>330677650.90285701</v>
      </c>
      <c r="P857" s="3">
        <v>4850363.7</v>
      </c>
      <c r="Q857" s="15" t="s">
        <v>9842</v>
      </c>
      <c r="R857" s="3" t="s">
        <v>9980</v>
      </c>
      <c r="S857" s="4">
        <f t="shared" si="39"/>
        <v>-4.0566732274593238E-2</v>
      </c>
      <c r="T857" s="3">
        <f t="shared" si="40"/>
        <v>0</v>
      </c>
      <c r="U857" s="3" t="str">
        <f t="shared" si="41"/>
        <v>USO</v>
      </c>
      <c r="V857" s="3"/>
    </row>
    <row r="858" spans="1:22" hidden="1">
      <c r="A858" s="3" t="s">
        <v>378</v>
      </c>
      <c r="B858" s="3" t="s">
        <v>378</v>
      </c>
      <c r="C858" s="3" t="s">
        <v>3798</v>
      </c>
      <c r="D858" s="3">
        <v>21.1</v>
      </c>
      <c r="E858" s="3">
        <v>21.787199999999999</v>
      </c>
      <c r="F858" s="3" t="s">
        <v>6206</v>
      </c>
      <c r="G858" s="3" t="s">
        <v>9987</v>
      </c>
      <c r="H858" s="3" t="s">
        <v>9654</v>
      </c>
      <c r="I858" s="3">
        <v>0.5</v>
      </c>
      <c r="J858" s="6" t="s">
        <v>9988</v>
      </c>
      <c r="K858" s="4">
        <v>0.10009750000000001</v>
      </c>
      <c r="L858" s="4">
        <v>-1.4883800000000001E-2</v>
      </c>
      <c r="M858" s="4">
        <v>-2.1335807107011999</v>
      </c>
      <c r="N858" s="4">
        <v>28.084111199999999</v>
      </c>
      <c r="O858" s="3">
        <v>403168479.89714301</v>
      </c>
      <c r="P858" s="3">
        <v>17378704.533333302</v>
      </c>
      <c r="Q858" s="15" t="s">
        <v>9842</v>
      </c>
      <c r="R858" s="3" t="s">
        <v>9843</v>
      </c>
      <c r="S858" s="4">
        <f t="shared" si="39"/>
        <v>-3.1541455533524143</v>
      </c>
      <c r="T858" s="3">
        <f t="shared" si="40"/>
        <v>0</v>
      </c>
      <c r="U858" s="3" t="str">
        <f t="shared" si="41"/>
        <v>SLV</v>
      </c>
      <c r="V858" s="3"/>
    </row>
    <row r="859" spans="1:22" hidden="1">
      <c r="A859" s="3" t="s">
        <v>473</v>
      </c>
      <c r="B859" s="3" t="s">
        <v>473</v>
      </c>
      <c r="C859" s="3" t="s">
        <v>3852</v>
      </c>
      <c r="D859" s="3">
        <v>19.920000000000002</v>
      </c>
      <c r="E859" s="3">
        <v>19.913799999999998</v>
      </c>
      <c r="F859" s="3" t="s">
        <v>6254</v>
      </c>
      <c r="G859" s="3" t="s">
        <v>10085</v>
      </c>
      <c r="H859" s="3" t="s">
        <v>9616</v>
      </c>
      <c r="I859" s="3">
        <v>0.82</v>
      </c>
      <c r="J859" s="6" t="s">
        <v>10086</v>
      </c>
      <c r="K859" s="4">
        <v>-0.15375920000000001</v>
      </c>
      <c r="L859" s="4">
        <v>-1.7717E-3</v>
      </c>
      <c r="M859" s="4">
        <v>0.15082955656473601</v>
      </c>
      <c r="N859" s="4">
        <v>16.071550299999998</v>
      </c>
      <c r="O859" s="3">
        <v>26923378.296428598</v>
      </c>
      <c r="P859" s="3">
        <v>1096162.66666667</v>
      </c>
      <c r="Q859" s="15" t="s">
        <v>9842</v>
      </c>
      <c r="R859" s="3" t="s">
        <v>9958</v>
      </c>
      <c r="S859" s="4">
        <f t="shared" si="39"/>
        <v>3.1134188351812885E-2</v>
      </c>
      <c r="T859" s="3">
        <f t="shared" si="40"/>
        <v>0</v>
      </c>
      <c r="U859" s="3" t="str">
        <f t="shared" si="41"/>
        <v>GSG</v>
      </c>
      <c r="V859" s="3"/>
    </row>
    <row r="860" spans="1:22" hidden="1">
      <c r="A860" s="3" t="s">
        <v>554</v>
      </c>
      <c r="B860" s="3" t="s">
        <v>554</v>
      </c>
      <c r="C860" s="3" t="s">
        <v>3891</v>
      </c>
      <c r="D860" s="3">
        <v>14.6</v>
      </c>
      <c r="E860" s="3">
        <v>14.6</v>
      </c>
      <c r="F860" s="3" t="s">
        <v>6294</v>
      </c>
      <c r="G860" s="3" t="s">
        <v>10163</v>
      </c>
      <c r="H860" s="3" t="s">
        <v>9616</v>
      </c>
      <c r="I860" s="3">
        <v>0.74</v>
      </c>
      <c r="J860" s="6" t="s">
        <v>10164</v>
      </c>
      <c r="K860" s="4">
        <v>-6.7587800000000003E-2</v>
      </c>
      <c r="L860" s="4">
        <v>0.22450100000000001</v>
      </c>
      <c r="M860" s="4">
        <v>3.7501099135346401</v>
      </c>
      <c r="N860" s="4">
        <v>22.205085100000002</v>
      </c>
      <c r="O860" s="3">
        <v>21014034.6128571</v>
      </c>
      <c r="P860" s="3">
        <v>1220405.63333333</v>
      </c>
      <c r="Q860" s="15" t="s">
        <v>9842</v>
      </c>
      <c r="R860" s="3" t="s">
        <v>9980</v>
      </c>
      <c r="S860" s="4">
        <f t="shared" si="39"/>
        <v>0</v>
      </c>
      <c r="T860" s="3">
        <f t="shared" si="40"/>
        <v>0</v>
      </c>
      <c r="U860" s="3" t="str">
        <f t="shared" si="41"/>
        <v>DBO</v>
      </c>
      <c r="V860" s="3"/>
    </row>
    <row r="861" spans="1:22" hidden="1">
      <c r="A861" s="3" t="s">
        <v>555</v>
      </c>
      <c r="B861" s="3" t="s">
        <v>555</v>
      </c>
      <c r="C861" s="3" t="s">
        <v>3892</v>
      </c>
      <c r="D861" s="3">
        <v>20.029</v>
      </c>
      <c r="E861" s="3">
        <v>20.010000000000002</v>
      </c>
      <c r="F861" s="3" t="s">
        <v>6295</v>
      </c>
      <c r="G861" s="3" t="s">
        <v>10165</v>
      </c>
      <c r="H861" s="3" t="s">
        <v>9616</v>
      </c>
      <c r="I861" s="3">
        <v>0.74</v>
      </c>
      <c r="J861" s="6" t="s">
        <v>9624</v>
      </c>
      <c r="K861" s="4">
        <v>-0.25408619999999998</v>
      </c>
      <c r="L861" s="4">
        <v>-0.35438890000000001</v>
      </c>
      <c r="M861" s="4">
        <v>-5.8508728775019803</v>
      </c>
      <c r="N861" s="4">
        <v>19.478071799999999</v>
      </c>
      <c r="O861" s="3">
        <v>3497458.79177857</v>
      </c>
      <c r="P861" s="3">
        <v>114496.03333333301</v>
      </c>
      <c r="Q861" s="15" t="s">
        <v>9842</v>
      </c>
      <c r="R861" s="3" t="s">
        <v>9980</v>
      </c>
      <c r="S861" s="4">
        <f t="shared" si="39"/>
        <v>9.4952523738122685E-2</v>
      </c>
      <c r="T861" s="3">
        <f t="shared" si="40"/>
        <v>0</v>
      </c>
      <c r="U861" s="3" t="str">
        <f t="shared" si="41"/>
        <v>DBE</v>
      </c>
      <c r="V861" s="3"/>
    </row>
    <row r="862" spans="1:22" hidden="1">
      <c r="A862" s="3" t="s">
        <v>556</v>
      </c>
      <c r="B862" s="3" t="s">
        <v>556</v>
      </c>
      <c r="C862" s="3" t="s">
        <v>3893</v>
      </c>
      <c r="D862" s="3">
        <v>50.853499999999997</v>
      </c>
      <c r="E862" s="3">
        <v>50.75</v>
      </c>
      <c r="F862" s="3" t="s">
        <v>6296</v>
      </c>
      <c r="G862" s="3" t="s">
        <v>10166</v>
      </c>
      <c r="H862" s="3" t="s">
        <v>9616</v>
      </c>
      <c r="I862" s="3">
        <v>0.74</v>
      </c>
      <c r="J862" s="6" t="s">
        <v>9624</v>
      </c>
      <c r="K862" s="4">
        <v>0.1638802</v>
      </c>
      <c r="L862" s="4">
        <v>-0.25981720000000003</v>
      </c>
      <c r="M862" s="4">
        <v>7.6693895733286297</v>
      </c>
      <c r="N862" s="4">
        <v>16.949746699999999</v>
      </c>
      <c r="O862" s="3">
        <v>643377.71567857102</v>
      </c>
      <c r="P862" s="3">
        <v>23720.366666666701</v>
      </c>
      <c r="Q862" s="15" t="s">
        <v>9842</v>
      </c>
      <c r="R862" s="3" t="s">
        <v>9843</v>
      </c>
      <c r="S862" s="4">
        <f t="shared" si="39"/>
        <v>0.20394088669950114</v>
      </c>
      <c r="T862" s="3">
        <f t="shared" si="40"/>
        <v>0</v>
      </c>
      <c r="U862" s="3" t="str">
        <f t="shared" si="41"/>
        <v>DBP</v>
      </c>
      <c r="V862" s="3"/>
    </row>
    <row r="863" spans="1:22" hidden="1">
      <c r="A863" s="3" t="s">
        <v>557</v>
      </c>
      <c r="B863" s="3" t="s">
        <v>557</v>
      </c>
      <c r="C863" s="3" t="s">
        <v>3894</v>
      </c>
      <c r="D863" s="3">
        <v>18.21</v>
      </c>
      <c r="E863" s="3">
        <v>18.239999999999998</v>
      </c>
      <c r="F863" s="3" t="s">
        <v>6297</v>
      </c>
      <c r="G863" s="3" t="s">
        <v>10167</v>
      </c>
      <c r="H863" s="3" t="s">
        <v>9616</v>
      </c>
      <c r="I863" s="3">
        <v>0.73</v>
      </c>
      <c r="J863" s="6" t="s">
        <v>10168</v>
      </c>
      <c r="K863" s="4">
        <v>-0.15171950000000001</v>
      </c>
      <c r="L863" s="4">
        <v>0.23664489999999999</v>
      </c>
      <c r="M863" s="4">
        <v>-10.3317175731405</v>
      </c>
      <c r="N863" s="4">
        <v>21.093063399999998</v>
      </c>
      <c r="O863" s="3">
        <v>3205603.2814285699</v>
      </c>
      <c r="P863" s="3">
        <v>173038.66666666701</v>
      </c>
      <c r="Q863" s="15" t="s">
        <v>9842</v>
      </c>
      <c r="R863" s="3" t="s">
        <v>10169</v>
      </c>
      <c r="S863" s="4">
        <f t="shared" si="39"/>
        <v>-0.16447368421051309</v>
      </c>
      <c r="T863" s="3">
        <f t="shared" si="40"/>
        <v>0</v>
      </c>
      <c r="U863" s="3" t="str">
        <f t="shared" si="41"/>
        <v>DBB</v>
      </c>
      <c r="V863" s="3"/>
    </row>
    <row r="864" spans="1:22" hidden="1">
      <c r="A864" s="3" t="s">
        <v>558</v>
      </c>
      <c r="B864" s="3" t="s">
        <v>558</v>
      </c>
      <c r="C864" s="3" t="s">
        <v>3895</v>
      </c>
      <c r="D864" s="3">
        <v>21.82</v>
      </c>
      <c r="E864" s="3">
        <v>21.8</v>
      </c>
      <c r="F864" s="3" t="s">
        <v>6298</v>
      </c>
      <c r="G864" s="3" t="s">
        <v>10170</v>
      </c>
      <c r="H864" s="3" t="s">
        <v>9616</v>
      </c>
      <c r="I864" s="3">
        <v>0.88</v>
      </c>
      <c r="J864" s="6" t="s">
        <v>9624</v>
      </c>
      <c r="K864" s="4">
        <v>0.28788960000000002</v>
      </c>
      <c r="L864" s="4">
        <v>0.39993020000000001</v>
      </c>
      <c r="M864" s="4">
        <v>12.101074324204999</v>
      </c>
      <c r="N864" s="4">
        <v>6.4977733999999998</v>
      </c>
      <c r="O864" s="3">
        <v>9303003.3221428599</v>
      </c>
      <c r="P864" s="3">
        <v>493978.86666666699</v>
      </c>
      <c r="Q864" s="15" t="s">
        <v>9842</v>
      </c>
      <c r="R864" s="3" t="s">
        <v>10171</v>
      </c>
      <c r="S864" s="4">
        <f t="shared" si="39"/>
        <v>9.1743119266053094E-2</v>
      </c>
      <c r="T864" s="3">
        <f t="shared" si="40"/>
        <v>0</v>
      </c>
      <c r="U864" s="3" t="str">
        <f t="shared" si="41"/>
        <v>DBA</v>
      </c>
      <c r="V864" s="3"/>
    </row>
    <row r="865" spans="1:22" hidden="1">
      <c r="A865" s="3" t="s">
        <v>646</v>
      </c>
      <c r="B865" s="3" t="s">
        <v>646</v>
      </c>
      <c r="C865" s="3" t="s">
        <v>3955</v>
      </c>
      <c r="D865" s="3">
        <v>5.0199999999999996</v>
      </c>
      <c r="E865" s="3">
        <v>5.0860000000000003</v>
      </c>
      <c r="F865" s="3" t="s">
        <v>6359</v>
      </c>
      <c r="G865" s="3" t="s">
        <v>10274</v>
      </c>
      <c r="H865" s="3" t="s">
        <v>9616</v>
      </c>
      <c r="I865" s="3">
        <v>1.06</v>
      </c>
      <c r="J865" s="6" t="s">
        <v>9624</v>
      </c>
      <c r="K865" s="4">
        <v>-0.59625349999999999</v>
      </c>
      <c r="L865" s="4">
        <v>-0.56378779999999995</v>
      </c>
      <c r="M865" s="4">
        <v>-73.935617863410698</v>
      </c>
      <c r="N865" s="4">
        <v>59.047502899999998</v>
      </c>
      <c r="O865" s="3">
        <v>107165064.062857</v>
      </c>
      <c r="P865" s="3">
        <v>20088557.0666667</v>
      </c>
      <c r="Q865" s="15" t="s">
        <v>9842</v>
      </c>
      <c r="R865" s="3" t="s">
        <v>9980</v>
      </c>
      <c r="S865" s="4">
        <f t="shared" si="39"/>
        <v>-1.2976799056232937</v>
      </c>
      <c r="T865" s="3">
        <f t="shared" si="40"/>
        <v>0</v>
      </c>
      <c r="U865" s="3" t="str">
        <f t="shared" si="41"/>
        <v>UNG</v>
      </c>
      <c r="V865" s="3"/>
    </row>
    <row r="866" spans="1:22" hidden="1">
      <c r="A866" s="3" t="s">
        <v>772</v>
      </c>
      <c r="B866" s="3" t="s">
        <v>772</v>
      </c>
      <c r="C866" s="3" t="s">
        <v>4030</v>
      </c>
      <c r="D866" s="3">
        <v>35.08</v>
      </c>
      <c r="E866" s="3">
        <v>35.076000000000001</v>
      </c>
      <c r="F866" s="3" t="s">
        <v>6434</v>
      </c>
      <c r="G866" s="3" t="s">
        <v>10417</v>
      </c>
      <c r="H866" s="3" t="s">
        <v>9616</v>
      </c>
      <c r="I866" s="3">
        <v>0.85</v>
      </c>
      <c r="J866" s="6" t="s">
        <v>9624</v>
      </c>
      <c r="K866" s="4">
        <v>-1.9952999999999999E-2</v>
      </c>
      <c r="L866" s="4">
        <v>0.30998949999999997</v>
      </c>
      <c r="M866" s="4">
        <v>9.0796019901986806</v>
      </c>
      <c r="N866" s="4">
        <v>20.236552700000001</v>
      </c>
      <c r="O866" s="3">
        <v>930607.89172857197</v>
      </c>
      <c r="P866" s="3">
        <v>20322.9666666667</v>
      </c>
      <c r="Q866" s="15" t="s">
        <v>9842</v>
      </c>
      <c r="R866" s="3" t="s">
        <v>9980</v>
      </c>
      <c r="S866" s="4">
        <f t="shared" si="39"/>
        <v>1.1403808872156983E-2</v>
      </c>
      <c r="T866" s="3">
        <f t="shared" si="40"/>
        <v>0</v>
      </c>
      <c r="U866" s="3" t="str">
        <f t="shared" si="41"/>
        <v>USL</v>
      </c>
      <c r="V866" s="3"/>
    </row>
    <row r="867" spans="1:22" hidden="1">
      <c r="A867" s="3" t="s">
        <v>797</v>
      </c>
      <c r="B867" s="3" t="s">
        <v>797</v>
      </c>
      <c r="C867" s="3" t="s">
        <v>4044</v>
      </c>
      <c r="D867" s="3">
        <v>17.025200000000002</v>
      </c>
      <c r="E867" s="3">
        <v>17.016300000000001</v>
      </c>
      <c r="F867" s="3" t="s">
        <v>6449</v>
      </c>
      <c r="G867" s="3" t="s">
        <v>10441</v>
      </c>
      <c r="H867" s="3" t="s">
        <v>9616</v>
      </c>
      <c r="I867" s="3">
        <v>0.55000000000000004</v>
      </c>
      <c r="J867" s="6" t="s">
        <v>10086</v>
      </c>
      <c r="K867" s="4">
        <v>-0.1943047</v>
      </c>
      <c r="L867" s="4">
        <v>0.39417790000000003</v>
      </c>
      <c r="M867" s="4">
        <v>-2.2078944096471802</v>
      </c>
      <c r="N867" s="4">
        <v>11.335868100000001</v>
      </c>
      <c r="O867" s="3">
        <v>1075234.74892857</v>
      </c>
      <c r="P867" s="3">
        <v>48913.566666666702</v>
      </c>
      <c r="Q867" s="15" t="s">
        <v>9842</v>
      </c>
      <c r="R867" s="3" t="s">
        <v>9958</v>
      </c>
      <c r="S867" s="4">
        <f t="shared" si="39"/>
        <v>5.2302792028822799E-2</v>
      </c>
      <c r="T867" s="3">
        <f t="shared" si="40"/>
        <v>0</v>
      </c>
      <c r="U867" s="3" t="str">
        <f t="shared" si="41"/>
        <v>GCC</v>
      </c>
      <c r="V867" s="3"/>
    </row>
    <row r="868" spans="1:22" hidden="1">
      <c r="A868" s="3" t="s">
        <v>811</v>
      </c>
      <c r="B868" s="3" t="s">
        <v>811</v>
      </c>
      <c r="C868" s="3" t="s">
        <v>4053</v>
      </c>
      <c r="D868" s="3">
        <v>59.44</v>
      </c>
      <c r="E868" s="3">
        <v>59.156999999999996</v>
      </c>
      <c r="F868" s="3" t="s">
        <v>6458</v>
      </c>
      <c r="G868" s="3" t="s">
        <v>10456</v>
      </c>
      <c r="H868" s="3" t="s">
        <v>9616</v>
      </c>
      <c r="I868" s="3">
        <v>0.97</v>
      </c>
      <c r="J868" s="6" t="s">
        <v>9624</v>
      </c>
      <c r="K868" s="4">
        <v>4.5050199999999999E-2</v>
      </c>
      <c r="L868" s="4">
        <v>0.1616302</v>
      </c>
      <c r="M868" s="4">
        <v>18.951370820939601</v>
      </c>
      <c r="N868" s="4">
        <v>23.014533400000001</v>
      </c>
      <c r="O868" s="3">
        <v>1984295.75094286</v>
      </c>
      <c r="P868" s="3">
        <v>38497.800000000003</v>
      </c>
      <c r="Q868" s="15" t="s">
        <v>9842</v>
      </c>
      <c r="R868" s="3" t="s">
        <v>9980</v>
      </c>
      <c r="S868" s="4">
        <f t="shared" si="39"/>
        <v>0.4783880183241227</v>
      </c>
      <c r="T868" s="3">
        <f t="shared" si="40"/>
        <v>0</v>
      </c>
      <c r="U868" s="3" t="str">
        <f t="shared" si="41"/>
        <v>UGA</v>
      </c>
      <c r="V868" s="3"/>
    </row>
    <row r="869" spans="1:22" hidden="1">
      <c r="A869" s="3" t="s">
        <v>880</v>
      </c>
      <c r="B869" s="3" t="s">
        <v>880</v>
      </c>
      <c r="C869" s="3" t="s">
        <v>4095</v>
      </c>
      <c r="D869" s="3">
        <v>26.27</v>
      </c>
      <c r="E869" s="3">
        <v>26.257000000000001</v>
      </c>
      <c r="F869" s="3" t="s">
        <v>6500</v>
      </c>
      <c r="G869" s="3" t="s">
        <v>10536</v>
      </c>
      <c r="H869" s="3" t="s">
        <v>9616</v>
      </c>
      <c r="I869" s="3">
        <v>1.04</v>
      </c>
      <c r="J869" s="6" t="s">
        <v>10537</v>
      </c>
      <c r="K869" s="4">
        <v>-7.29128E-2</v>
      </c>
      <c r="L869" s="4">
        <v>-3.0616399999999998E-2</v>
      </c>
      <c r="M869" s="4">
        <v>5.03798480887572</v>
      </c>
      <c r="N869" s="4">
        <v>42.150148600000001</v>
      </c>
      <c r="O869" s="3">
        <v>100239521.320714</v>
      </c>
      <c r="P869" s="3">
        <v>3285944.5666666701</v>
      </c>
      <c r="Q869" s="15" t="s">
        <v>9842</v>
      </c>
      <c r="R869" s="3" t="s">
        <v>10538</v>
      </c>
      <c r="S869" s="4">
        <f t="shared" si="39"/>
        <v>4.9510606695350276E-2</v>
      </c>
      <c r="T869" s="3">
        <f t="shared" si="40"/>
        <v>0</v>
      </c>
      <c r="U869" s="3" t="str">
        <f t="shared" si="41"/>
        <v>UCO</v>
      </c>
      <c r="V869" s="3"/>
    </row>
    <row r="870" spans="1:22" hidden="1">
      <c r="A870" s="3" t="s">
        <v>881</v>
      </c>
      <c r="B870" s="3" t="s">
        <v>881</v>
      </c>
      <c r="C870" s="3" t="s">
        <v>4096</v>
      </c>
      <c r="D870" s="3">
        <v>21.07</v>
      </c>
      <c r="E870" s="3">
        <v>21.068000000000001</v>
      </c>
      <c r="F870" s="3" t="s">
        <v>6501</v>
      </c>
      <c r="G870" s="3" t="s">
        <v>10539</v>
      </c>
      <c r="H870" s="3" t="s">
        <v>9616</v>
      </c>
      <c r="I870" s="3">
        <v>1.1399999999999999</v>
      </c>
      <c r="J870" s="6" t="s">
        <v>10537</v>
      </c>
      <c r="K870" s="4">
        <v>-0.21547359999999999</v>
      </c>
      <c r="L870" s="4">
        <v>-9.4077599999999997E-2</v>
      </c>
      <c r="M870" s="4">
        <v>-28.382053029003298</v>
      </c>
      <c r="N870" s="4">
        <v>36.312269000000001</v>
      </c>
      <c r="O870" s="3">
        <v>49360130.697142802</v>
      </c>
      <c r="P870" s="3">
        <v>2422614.0333333299</v>
      </c>
      <c r="Q870" s="15" t="s">
        <v>9842</v>
      </c>
      <c r="R870" s="3" t="s">
        <v>10538</v>
      </c>
      <c r="S870" s="4">
        <f t="shared" si="39"/>
        <v>9.4930700588517734E-3</v>
      </c>
      <c r="T870" s="3">
        <f t="shared" si="40"/>
        <v>0</v>
      </c>
      <c r="U870" s="3" t="str">
        <f t="shared" si="41"/>
        <v>SCO</v>
      </c>
      <c r="V870" s="3"/>
    </row>
    <row r="871" spans="1:22" hidden="1">
      <c r="A871" s="3" t="s">
        <v>886</v>
      </c>
      <c r="B871" s="3" t="s">
        <v>886</v>
      </c>
      <c r="C871" s="3" t="s">
        <v>4101</v>
      </c>
      <c r="D871" s="3">
        <v>25.68</v>
      </c>
      <c r="E871" s="3">
        <v>25.558</v>
      </c>
      <c r="F871" s="3" t="s">
        <v>6506</v>
      </c>
      <c r="G871" s="3" t="s">
        <v>10546</v>
      </c>
      <c r="H871" s="3" t="s">
        <v>9616</v>
      </c>
      <c r="I871" s="3">
        <v>0.99</v>
      </c>
      <c r="J871" s="6" t="s">
        <v>10547</v>
      </c>
      <c r="K871" s="4">
        <v>5.9778699999999997E-2</v>
      </c>
      <c r="L871" s="4">
        <v>1.1184100000000001E-2</v>
      </c>
      <c r="M871" s="4">
        <v>-16.758508913995101</v>
      </c>
      <c r="N871" s="4">
        <v>58.914336800000001</v>
      </c>
      <c r="O871" s="3">
        <v>32122523.982142899</v>
      </c>
      <c r="P871" s="3">
        <v>1081354.7</v>
      </c>
      <c r="Q871" s="15" t="s">
        <v>9842</v>
      </c>
      <c r="R871" s="3" t="s">
        <v>10538</v>
      </c>
      <c r="S871" s="4">
        <f t="shared" si="39"/>
        <v>0.47734564519915446</v>
      </c>
      <c r="T871" s="3">
        <f t="shared" si="40"/>
        <v>0</v>
      </c>
      <c r="U871" s="3" t="str">
        <f t="shared" si="41"/>
        <v>AGQ</v>
      </c>
      <c r="V871" s="3"/>
    </row>
    <row r="872" spans="1:22" hidden="1">
      <c r="A872" s="3" t="s">
        <v>887</v>
      </c>
      <c r="B872" s="3" t="s">
        <v>887</v>
      </c>
      <c r="C872" s="3" t="s">
        <v>4102</v>
      </c>
      <c r="D872" s="3">
        <v>19.61</v>
      </c>
      <c r="E872" s="3">
        <v>19.693000000000001</v>
      </c>
      <c r="F872" s="3" t="s">
        <v>6507</v>
      </c>
      <c r="G872" s="3" t="s">
        <v>10548</v>
      </c>
      <c r="H872" s="3" t="s">
        <v>9616</v>
      </c>
      <c r="I872" s="3">
        <v>1.08</v>
      </c>
      <c r="J872" s="6" t="s">
        <v>10547</v>
      </c>
      <c r="K872" s="4">
        <v>-0.21608079999999999</v>
      </c>
      <c r="L872" s="4">
        <v>-0.2090361</v>
      </c>
      <c r="M872" s="4">
        <v>-4.1075794595676998</v>
      </c>
      <c r="N872" s="4">
        <v>59.523339999999997</v>
      </c>
      <c r="O872" s="3">
        <v>18149560.341857102</v>
      </c>
      <c r="P872" s="3">
        <v>713259.33333333302</v>
      </c>
      <c r="Q872" s="15" t="s">
        <v>9842</v>
      </c>
      <c r="R872" s="3" t="s">
        <v>10538</v>
      </c>
      <c r="S872" s="4">
        <f t="shared" si="39"/>
        <v>-0.42146955771087169</v>
      </c>
      <c r="T872" s="3">
        <f t="shared" si="40"/>
        <v>0</v>
      </c>
      <c r="U872" s="3" t="str">
        <f t="shared" si="41"/>
        <v>ZSL</v>
      </c>
      <c r="V872" s="3"/>
    </row>
    <row r="873" spans="1:22" hidden="1">
      <c r="A873" s="3" t="s">
        <v>888</v>
      </c>
      <c r="B873" s="3" t="s">
        <v>888</v>
      </c>
      <c r="C873" s="3" t="s">
        <v>4103</v>
      </c>
      <c r="D873" s="3">
        <v>60.5764</v>
      </c>
      <c r="E873" s="3">
        <v>60.292999999999999</v>
      </c>
      <c r="F873" s="3" t="s">
        <v>6508</v>
      </c>
      <c r="G873" s="3" t="s">
        <v>10549</v>
      </c>
      <c r="H873" s="3" t="s">
        <v>9616</v>
      </c>
      <c r="I873" s="3">
        <v>0.99</v>
      </c>
      <c r="J873" s="6" t="s">
        <v>10550</v>
      </c>
      <c r="K873" s="4">
        <v>0.15059110000000001</v>
      </c>
      <c r="L873" s="4">
        <v>0.1123335</v>
      </c>
      <c r="M873" s="4">
        <v>12.2824837793847</v>
      </c>
      <c r="N873" s="4">
        <v>30.710153800000001</v>
      </c>
      <c r="O873" s="3">
        <v>8509922.7878571395</v>
      </c>
      <c r="P873" s="3">
        <v>136882.9</v>
      </c>
      <c r="Q873" s="15" t="s">
        <v>9842</v>
      </c>
      <c r="R873" s="3" t="s">
        <v>10538</v>
      </c>
      <c r="S873" s="4">
        <f t="shared" si="39"/>
        <v>0.47003798119184703</v>
      </c>
      <c r="T873" s="3">
        <f t="shared" si="40"/>
        <v>0</v>
      </c>
      <c r="U873" s="3" t="str">
        <f t="shared" si="41"/>
        <v>UGL</v>
      </c>
      <c r="V873" s="3"/>
    </row>
    <row r="874" spans="1:22" hidden="1">
      <c r="A874" s="3" t="s">
        <v>889</v>
      </c>
      <c r="B874" s="3" t="s">
        <v>889</v>
      </c>
      <c r="C874" s="3" t="s">
        <v>4104</v>
      </c>
      <c r="D874" s="3">
        <v>27.84</v>
      </c>
      <c r="E874" s="3">
        <v>27.954999999999998</v>
      </c>
      <c r="F874" s="3" t="s">
        <v>6509</v>
      </c>
      <c r="G874" s="3" t="s">
        <v>10551</v>
      </c>
      <c r="H874" s="3" t="s">
        <v>9616</v>
      </c>
      <c r="I874" s="3">
        <v>1</v>
      </c>
      <c r="J874" s="6" t="s">
        <v>10550</v>
      </c>
      <c r="K874" s="4">
        <v>-0.25625829999999999</v>
      </c>
      <c r="L874" s="4">
        <v>-0.22699230000000001</v>
      </c>
      <c r="M874" s="4">
        <v>-12.6725219529631</v>
      </c>
      <c r="N874" s="4">
        <v>30.549590500000001</v>
      </c>
      <c r="O874" s="3">
        <v>1775738.0692857101</v>
      </c>
      <c r="P874" s="3">
        <v>61335</v>
      </c>
      <c r="Q874" s="15" t="s">
        <v>9842</v>
      </c>
      <c r="R874" s="3" t="s">
        <v>10538</v>
      </c>
      <c r="S874" s="4">
        <f t="shared" si="39"/>
        <v>-0.4113754247898353</v>
      </c>
      <c r="T874" s="3">
        <f t="shared" si="40"/>
        <v>0</v>
      </c>
      <c r="U874" s="3" t="str">
        <f t="shared" si="41"/>
        <v>GLL</v>
      </c>
      <c r="V874" s="3"/>
    </row>
    <row r="875" spans="1:22" hidden="1">
      <c r="A875" s="3" t="s">
        <v>939</v>
      </c>
      <c r="B875" s="3" t="s">
        <v>939</v>
      </c>
      <c r="C875" s="3" t="s">
        <v>4140</v>
      </c>
      <c r="D875" s="3">
        <v>22.05</v>
      </c>
      <c r="E875" s="3">
        <v>22.784199999999998</v>
      </c>
      <c r="F875" s="3" t="s">
        <v>6545</v>
      </c>
      <c r="G875" s="3" t="s">
        <v>10605</v>
      </c>
      <c r="H875" s="3" t="s">
        <v>9616</v>
      </c>
      <c r="I875" s="3">
        <v>0.3</v>
      </c>
      <c r="J875" s="6" t="s">
        <v>9988</v>
      </c>
      <c r="K875" s="4">
        <v>0.10229829999999999</v>
      </c>
      <c r="L875" s="4">
        <v>-1.14082E-2</v>
      </c>
      <c r="M875" s="4">
        <v>-2.04353621116715</v>
      </c>
      <c r="N875" s="4">
        <v>28.0818671</v>
      </c>
      <c r="O875" s="3">
        <v>18794998.3521429</v>
      </c>
      <c r="P875" s="3">
        <v>697303.86666666705</v>
      </c>
      <c r="Q875" s="15" t="s">
        <v>9842</v>
      </c>
      <c r="R875" s="3" t="s">
        <v>9843</v>
      </c>
      <c r="S875" s="4">
        <f t="shared" si="39"/>
        <v>-3.2224085111612335</v>
      </c>
      <c r="T875" s="3">
        <f t="shared" si="40"/>
        <v>0</v>
      </c>
      <c r="U875" s="3" t="str">
        <f t="shared" si="41"/>
        <v>SIVR</v>
      </c>
      <c r="V875" s="3"/>
    </row>
    <row r="876" spans="1:22" hidden="1">
      <c r="A876" s="3" t="s">
        <v>944</v>
      </c>
      <c r="B876" s="3" t="s">
        <v>944</v>
      </c>
      <c r="C876" s="3" t="s">
        <v>4144</v>
      </c>
      <c r="D876" s="3">
        <v>19.16</v>
      </c>
      <c r="E876" s="3">
        <v>19.204999999999998</v>
      </c>
      <c r="F876" s="3" t="s">
        <v>6549</v>
      </c>
      <c r="G876" s="3" t="s">
        <v>10612</v>
      </c>
      <c r="H876" s="3" t="s">
        <v>9616</v>
      </c>
      <c r="I876" s="3">
        <v>0.17</v>
      </c>
      <c r="J876" s="6" t="s">
        <v>9624</v>
      </c>
      <c r="K876" s="4">
        <v>0.1925384</v>
      </c>
      <c r="L876" s="4">
        <v>-2.58509E-2</v>
      </c>
      <c r="M876" s="4">
        <v>11.4601512541172</v>
      </c>
      <c r="N876" s="4">
        <v>15.0798503</v>
      </c>
      <c r="O876" s="3">
        <v>43686489.9514286</v>
      </c>
      <c r="P876" s="3">
        <v>2177387.5333333299</v>
      </c>
      <c r="Q876" s="15" t="s">
        <v>9842</v>
      </c>
      <c r="R876" s="3" t="s">
        <v>9843</v>
      </c>
      <c r="S876" s="4">
        <f t="shared" si="39"/>
        <v>-0.23431398073417423</v>
      </c>
      <c r="T876" s="3">
        <f t="shared" si="40"/>
        <v>0</v>
      </c>
      <c r="U876" s="3" t="str">
        <f t="shared" si="41"/>
        <v>SGOL</v>
      </c>
      <c r="V876" s="3"/>
    </row>
    <row r="877" spans="1:22" hidden="1">
      <c r="A877" s="3" t="s">
        <v>977</v>
      </c>
      <c r="B877" s="3" t="s">
        <v>977</v>
      </c>
      <c r="C877" s="3" t="s">
        <v>4165</v>
      </c>
      <c r="D877" s="3">
        <v>8.67</v>
      </c>
      <c r="E877" s="3">
        <v>8.7349999999999994</v>
      </c>
      <c r="F877" s="3" t="s">
        <v>6570</v>
      </c>
      <c r="G877" s="3" t="s">
        <v>10652</v>
      </c>
      <c r="H877" s="3" t="s">
        <v>9616</v>
      </c>
      <c r="I877" s="3">
        <v>0.9</v>
      </c>
      <c r="J877" s="6" t="s">
        <v>9624</v>
      </c>
      <c r="K877" s="4">
        <v>-0.64349860000000003</v>
      </c>
      <c r="L877" s="4">
        <v>-0.58573439999999999</v>
      </c>
      <c r="M877" s="4">
        <v>-59.333958722340498</v>
      </c>
      <c r="N877" s="4">
        <v>37.211664599999999</v>
      </c>
      <c r="O877" s="3">
        <v>391221.10875714303</v>
      </c>
      <c r="P877" s="3">
        <v>30831.566666666698</v>
      </c>
      <c r="Q877" s="15" t="s">
        <v>9842</v>
      </c>
      <c r="R877" s="3" t="s">
        <v>9980</v>
      </c>
      <c r="S877" s="4">
        <f t="shared" si="39"/>
        <v>-0.74413279908413854</v>
      </c>
      <c r="T877" s="3">
        <f t="shared" si="40"/>
        <v>0</v>
      </c>
      <c r="U877" s="3" t="str">
        <f t="shared" si="41"/>
        <v>UNL</v>
      </c>
      <c r="V877" s="3"/>
    </row>
    <row r="878" spans="1:22" hidden="1">
      <c r="A878" s="3" t="s">
        <v>1014</v>
      </c>
      <c r="B878" s="3" t="s">
        <v>1014</v>
      </c>
      <c r="C878" s="3" t="s">
        <v>4190</v>
      </c>
      <c r="D878" s="3">
        <v>84.52</v>
      </c>
      <c r="E878" s="3">
        <v>84.3322</v>
      </c>
      <c r="F878" s="3" t="s">
        <v>6595</v>
      </c>
      <c r="G878" s="3" t="s">
        <v>10697</v>
      </c>
      <c r="H878" s="3" t="s">
        <v>9616</v>
      </c>
      <c r="I878" s="3">
        <v>0.6</v>
      </c>
      <c r="J878" s="6" t="s">
        <v>10698</v>
      </c>
      <c r="K878" s="4">
        <v>-0.20598369999999999</v>
      </c>
      <c r="L878" s="4">
        <v>-0.41181590000000001</v>
      </c>
      <c r="M878" s="4">
        <v>-10.8626872003193</v>
      </c>
      <c r="N878" s="4">
        <v>20.019461400000001</v>
      </c>
      <c r="O878" s="3">
        <v>9643307.8671428598</v>
      </c>
      <c r="P878" s="3">
        <v>100272.83333333299</v>
      </c>
      <c r="Q878" s="15" t="s">
        <v>9842</v>
      </c>
      <c r="R878" s="3" t="s">
        <v>9843</v>
      </c>
      <c r="S878" s="4">
        <f t="shared" si="39"/>
        <v>0.22269073971744571</v>
      </c>
      <c r="T878" s="3">
        <f t="shared" si="40"/>
        <v>0</v>
      </c>
      <c r="U878" s="3" t="str">
        <f t="shared" si="41"/>
        <v>PPLT</v>
      </c>
      <c r="V878" s="3"/>
    </row>
    <row r="879" spans="1:22" hidden="1">
      <c r="A879" s="3" t="s">
        <v>1015</v>
      </c>
      <c r="B879" s="3" t="s">
        <v>1015</v>
      </c>
      <c r="C879" s="3" t="s">
        <v>4191</v>
      </c>
      <c r="D879" s="3">
        <v>87.037400000000005</v>
      </c>
      <c r="E879" s="3">
        <v>89.666200000000003</v>
      </c>
      <c r="F879" s="3" t="s">
        <v>6596</v>
      </c>
      <c r="G879" s="3" t="s">
        <v>10699</v>
      </c>
      <c r="H879" s="3" t="s">
        <v>9616</v>
      </c>
      <c r="I879" s="3">
        <v>0.6</v>
      </c>
      <c r="J879" s="6" t="s">
        <v>9624</v>
      </c>
      <c r="K879" s="4">
        <v>-0.83678149999999996</v>
      </c>
      <c r="L879" s="4">
        <v>-0.58739759999999996</v>
      </c>
      <c r="M879" s="4">
        <v>-51.801196146488003</v>
      </c>
      <c r="N879" s="4">
        <v>22.466391900000001</v>
      </c>
      <c r="O879" s="3">
        <v>3619892.0668642898</v>
      </c>
      <c r="P879" s="3">
        <v>45430.266666666699</v>
      </c>
      <c r="Q879" s="15" t="s">
        <v>9842</v>
      </c>
      <c r="R879" s="3" t="s">
        <v>9843</v>
      </c>
      <c r="S879" s="4">
        <f t="shared" si="39"/>
        <v>-2.9317624701392475</v>
      </c>
      <c r="T879" s="3">
        <f t="shared" si="40"/>
        <v>0</v>
      </c>
      <c r="U879" s="3" t="str">
        <f t="shared" si="41"/>
        <v>PALL</v>
      </c>
      <c r="V879" s="3"/>
    </row>
    <row r="880" spans="1:22" hidden="1">
      <c r="A880" s="3" t="s">
        <v>1108</v>
      </c>
      <c r="B880" s="3" t="s">
        <v>1108</v>
      </c>
      <c r="C880" s="3" t="s">
        <v>4245</v>
      </c>
      <c r="D880" s="3">
        <v>22.17</v>
      </c>
      <c r="E880" s="3">
        <v>22.113700000000001</v>
      </c>
      <c r="F880" s="3" t="s">
        <v>6650</v>
      </c>
      <c r="G880" s="3" t="s">
        <v>10786</v>
      </c>
      <c r="H880" s="3" t="s">
        <v>9616</v>
      </c>
      <c r="I880" s="3">
        <v>1.72</v>
      </c>
      <c r="J880" s="6" t="s">
        <v>9624</v>
      </c>
      <c r="K880" s="4">
        <v>-0.57818170000000002</v>
      </c>
      <c r="L880" s="4">
        <v>-0.45090180000000002</v>
      </c>
      <c r="M880" s="4">
        <v>-13.869463864911699</v>
      </c>
      <c r="N880" s="4">
        <v>11.448226</v>
      </c>
      <c r="O880" s="3">
        <v>948593.95684285695</v>
      </c>
      <c r="P880" s="3">
        <v>51952.633333333302</v>
      </c>
      <c r="Q880" s="15" t="s">
        <v>9842</v>
      </c>
      <c r="R880" s="3" t="s">
        <v>10171</v>
      </c>
      <c r="S880" s="4">
        <f t="shared" si="39"/>
        <v>0.2545933064118634</v>
      </c>
      <c r="T880" s="3">
        <f t="shared" si="40"/>
        <v>0</v>
      </c>
      <c r="U880" s="3" t="str">
        <f t="shared" si="41"/>
        <v>CORN</v>
      </c>
      <c r="V880" s="3"/>
    </row>
    <row r="881" spans="1:22" hidden="1">
      <c r="A881" s="3" t="s">
        <v>1120</v>
      </c>
      <c r="B881" s="3" t="s">
        <v>1120</v>
      </c>
      <c r="C881" s="3" t="s">
        <v>4251</v>
      </c>
      <c r="D881" s="3">
        <v>26.95</v>
      </c>
      <c r="E881" s="3">
        <v>26.959</v>
      </c>
      <c r="F881" s="3" t="s">
        <v>6656</v>
      </c>
      <c r="G881" s="3" t="s">
        <v>10795</v>
      </c>
      <c r="H881" s="3" t="s">
        <v>9616</v>
      </c>
      <c r="I881" s="3">
        <v>1</v>
      </c>
      <c r="J881" s="6" t="s">
        <v>10796</v>
      </c>
      <c r="K881" s="4">
        <v>-6.2949500000000005E-2</v>
      </c>
      <c r="L881" s="4">
        <v>0.2231621</v>
      </c>
      <c r="M881" s="4">
        <v>6.7326732587197604</v>
      </c>
      <c r="N881" s="4">
        <v>21.8845432</v>
      </c>
      <c r="O881" s="3">
        <v>27216644.562142901</v>
      </c>
      <c r="P881" s="3">
        <v>956110.7</v>
      </c>
      <c r="Q881" s="15" t="s">
        <v>9842</v>
      </c>
      <c r="R881" s="3" t="s">
        <v>9980</v>
      </c>
      <c r="S881" s="4">
        <f t="shared" si="39"/>
        <v>-3.3384027597464075E-2</v>
      </c>
      <c r="T881" s="3">
        <f t="shared" si="40"/>
        <v>0</v>
      </c>
      <c r="U881" s="3" t="str">
        <f t="shared" si="41"/>
        <v>BNO</v>
      </c>
      <c r="V881" s="3"/>
    </row>
    <row r="882" spans="1:22" hidden="1">
      <c r="A882" s="3" t="s">
        <v>1125</v>
      </c>
      <c r="B882" s="3" t="s">
        <v>1125</v>
      </c>
      <c r="C882" s="3" t="s">
        <v>4256</v>
      </c>
      <c r="D882" s="3">
        <v>55.84</v>
      </c>
      <c r="E882" s="3">
        <v>55.773000000000003</v>
      </c>
      <c r="F882" s="3" t="s">
        <v>6661</v>
      </c>
      <c r="G882" s="3" t="s">
        <v>10801</v>
      </c>
      <c r="H882" s="3" t="s">
        <v>9616</v>
      </c>
      <c r="I882" s="3">
        <v>1.08</v>
      </c>
      <c r="J882" s="6" t="s">
        <v>10802</v>
      </c>
      <c r="K882" s="4">
        <v>1.27067E-2</v>
      </c>
      <c r="L882" s="4">
        <v>0.86182959999999997</v>
      </c>
      <c r="M882" s="4">
        <v>3.0148065324188602</v>
      </c>
      <c r="N882" s="4">
        <v>12.1370793</v>
      </c>
      <c r="O882" s="3">
        <v>759972.31019999995</v>
      </c>
      <c r="P882" s="3">
        <v>10928.0666666667</v>
      </c>
      <c r="Q882" s="15" t="s">
        <v>9842</v>
      </c>
      <c r="R882" s="3" t="s">
        <v>9958</v>
      </c>
      <c r="S882" s="4">
        <f t="shared" si="39"/>
        <v>0.12012981191616046</v>
      </c>
      <c r="T882" s="3">
        <f t="shared" si="40"/>
        <v>0</v>
      </c>
      <c r="U882" s="3" t="str">
        <f t="shared" si="41"/>
        <v>USCI</v>
      </c>
      <c r="V882" s="3"/>
    </row>
    <row r="883" spans="1:22" hidden="1">
      <c r="A883" s="3" t="s">
        <v>1177</v>
      </c>
      <c r="B883" s="3" t="s">
        <v>1177</v>
      </c>
      <c r="C883" s="3" t="s">
        <v>4283</v>
      </c>
      <c r="D883" s="3">
        <v>87.52</v>
      </c>
      <c r="E883" s="3">
        <v>88.640799999999999</v>
      </c>
      <c r="F883" s="3" t="s">
        <v>6688</v>
      </c>
      <c r="G883" s="3" t="s">
        <v>10839</v>
      </c>
      <c r="H883" s="3" t="s">
        <v>9654</v>
      </c>
      <c r="I883" s="3">
        <v>0.6</v>
      </c>
      <c r="J883" s="6" t="s">
        <v>9624</v>
      </c>
      <c r="K883" s="4">
        <v>2.68913E-2</v>
      </c>
      <c r="L883" s="4">
        <v>-0.4772246</v>
      </c>
      <c r="M883" s="4">
        <v>-1.3524586894335799</v>
      </c>
      <c r="N883" s="4">
        <v>16.311842599999999</v>
      </c>
      <c r="O883" s="3">
        <v>4286326.9795000004</v>
      </c>
      <c r="P883" s="3">
        <v>40816.566666666702</v>
      </c>
      <c r="Q883" s="15" t="s">
        <v>9842</v>
      </c>
      <c r="R883" s="3" t="s">
        <v>9843</v>
      </c>
      <c r="S883" s="4">
        <f t="shared" si="39"/>
        <v>-1.264429021398727</v>
      </c>
      <c r="T883" s="3">
        <f t="shared" si="40"/>
        <v>0</v>
      </c>
      <c r="U883" s="3" t="str">
        <f t="shared" si="41"/>
        <v>GLTR</v>
      </c>
      <c r="V883" s="3"/>
    </row>
    <row r="884" spans="1:22" hidden="1">
      <c r="A884" s="3" t="s">
        <v>1299</v>
      </c>
      <c r="B884" s="3" t="s">
        <v>1299</v>
      </c>
      <c r="C884" s="3" t="s">
        <v>4353</v>
      </c>
      <c r="D884" s="3">
        <v>5.98</v>
      </c>
      <c r="E884" s="3">
        <v>5.9824999999999999</v>
      </c>
      <c r="F884" s="3" t="s">
        <v>6758</v>
      </c>
      <c r="G884" s="3" t="s">
        <v>10971</v>
      </c>
      <c r="H884" s="3" t="s">
        <v>9616</v>
      </c>
      <c r="I884" s="3">
        <v>1.78</v>
      </c>
      <c r="J884" s="6" t="s">
        <v>10972</v>
      </c>
      <c r="K884" s="4">
        <v>-0.56368660000000004</v>
      </c>
      <c r="L884" s="4">
        <v>-0.79638909999999996</v>
      </c>
      <c r="M884" s="4">
        <v>-19.731543626998299</v>
      </c>
      <c r="N884" s="4">
        <v>19.1355325</v>
      </c>
      <c r="O884" s="3">
        <v>5118144.4567857096</v>
      </c>
      <c r="P884" s="3">
        <v>764065.26666666695</v>
      </c>
      <c r="Q884" s="15" t="s">
        <v>9842</v>
      </c>
      <c r="R884" s="3" t="s">
        <v>10171</v>
      </c>
      <c r="S884" s="4">
        <f t="shared" si="39"/>
        <v>-4.1788549937308864E-2</v>
      </c>
      <c r="T884" s="3">
        <f t="shared" si="40"/>
        <v>0</v>
      </c>
      <c r="U884" s="3" t="str">
        <f t="shared" si="41"/>
        <v>WEAT</v>
      </c>
      <c r="V884" s="3"/>
    </row>
    <row r="885" spans="1:22" hidden="1">
      <c r="A885" s="3" t="s">
        <v>1300</v>
      </c>
      <c r="B885" s="3" t="s">
        <v>1300</v>
      </c>
      <c r="C885" s="3" t="s">
        <v>4354</v>
      </c>
      <c r="D885" s="3">
        <v>27.63</v>
      </c>
      <c r="E885" s="3">
        <v>27.546800000000001</v>
      </c>
      <c r="F885" s="3" t="s">
        <v>6759</v>
      </c>
      <c r="G885" s="3" t="s">
        <v>10973</v>
      </c>
      <c r="H885" s="3" t="s">
        <v>9616</v>
      </c>
      <c r="I885" s="3">
        <v>1.78</v>
      </c>
      <c r="J885" s="6" t="s">
        <v>10974</v>
      </c>
      <c r="K885" s="4">
        <v>-4.8652000000000001E-2</v>
      </c>
      <c r="L885" s="4">
        <v>2.9199E-3</v>
      </c>
      <c r="M885" s="4">
        <v>-1.03868194919514</v>
      </c>
      <c r="N885" s="4">
        <v>18.937294900000001</v>
      </c>
      <c r="O885" s="3">
        <v>498143.43752142898</v>
      </c>
      <c r="P885" s="3">
        <v>20510.433333333302</v>
      </c>
      <c r="Q885" s="15" t="s">
        <v>9842</v>
      </c>
      <c r="R885" s="3" t="s">
        <v>10171</v>
      </c>
      <c r="S885" s="4">
        <f t="shared" si="39"/>
        <v>0.30203145192907321</v>
      </c>
      <c r="T885" s="3">
        <f t="shared" si="40"/>
        <v>0</v>
      </c>
      <c r="U885" s="3" t="str">
        <f t="shared" si="41"/>
        <v>SOYB</v>
      </c>
      <c r="V885" s="3"/>
    </row>
    <row r="886" spans="1:22" hidden="1">
      <c r="A886" s="3" t="s">
        <v>1301</v>
      </c>
      <c r="B886" s="3" t="s">
        <v>1301</v>
      </c>
      <c r="C886" s="3" t="s">
        <v>4355</v>
      </c>
      <c r="D886" s="3">
        <v>13.32</v>
      </c>
      <c r="E886" s="3">
        <v>13.309799999999999</v>
      </c>
      <c r="F886" s="3" t="s">
        <v>6760</v>
      </c>
      <c r="G886" s="3" t="s">
        <v>10975</v>
      </c>
      <c r="H886" s="3" t="s">
        <v>9616</v>
      </c>
      <c r="I886" s="3">
        <v>1.84</v>
      </c>
      <c r="J886" s="6" t="s">
        <v>10976</v>
      </c>
      <c r="K886" s="4">
        <v>0.49745620000000002</v>
      </c>
      <c r="L886" s="4">
        <v>0.59661070000000005</v>
      </c>
      <c r="M886" s="4">
        <v>42.004264387310599</v>
      </c>
      <c r="N886" s="4">
        <v>24.746237699999998</v>
      </c>
      <c r="O886" s="3">
        <v>1623606.23109286</v>
      </c>
      <c r="P886" s="3">
        <v>100230.566666667</v>
      </c>
      <c r="Q886" s="15" t="s">
        <v>9842</v>
      </c>
      <c r="R886" s="3" t="s">
        <v>10171</v>
      </c>
      <c r="S886" s="4">
        <f t="shared" si="39"/>
        <v>7.6635261236089922E-2</v>
      </c>
      <c r="T886" s="3">
        <f t="shared" si="40"/>
        <v>0</v>
      </c>
      <c r="U886" s="3" t="str">
        <f t="shared" si="41"/>
        <v>CANE</v>
      </c>
      <c r="V886" s="3"/>
    </row>
    <row r="887" spans="1:22" hidden="1">
      <c r="A887" s="3" t="s">
        <v>1314</v>
      </c>
      <c r="B887" s="3" t="s">
        <v>1314</v>
      </c>
      <c r="C887" s="3" t="s">
        <v>4366</v>
      </c>
      <c r="D887" s="3">
        <v>29.83</v>
      </c>
      <c r="E887" s="3">
        <v>30.495000000000001</v>
      </c>
      <c r="F887" s="3" t="s">
        <v>6771</v>
      </c>
      <c r="G887" s="3" t="s">
        <v>10990</v>
      </c>
      <c r="H887" s="3" t="s">
        <v>9616</v>
      </c>
      <c r="I887" s="3">
        <v>1.27</v>
      </c>
      <c r="J887" s="6" t="s">
        <v>10991</v>
      </c>
      <c r="K887" s="4">
        <v>-0.67473349999999999</v>
      </c>
      <c r="L887" s="4">
        <v>-0.66423339999999997</v>
      </c>
      <c r="M887" s="4">
        <v>-95.723910550456296</v>
      </c>
      <c r="N887" s="4">
        <v>105.77937559999999</v>
      </c>
      <c r="O887" s="3">
        <v>239287449.48500001</v>
      </c>
      <c r="P887" s="3">
        <v>5697116.36666667</v>
      </c>
      <c r="Q887" s="15" t="s">
        <v>9842</v>
      </c>
      <c r="R887" s="3" t="s">
        <v>10538</v>
      </c>
      <c r="S887" s="4">
        <f t="shared" si="39"/>
        <v>-2.1806853582554608</v>
      </c>
      <c r="T887" s="3">
        <f t="shared" si="40"/>
        <v>0</v>
      </c>
      <c r="U887" s="3" t="str">
        <f t="shared" si="41"/>
        <v>BOIL</v>
      </c>
      <c r="V887" s="3"/>
    </row>
    <row r="888" spans="1:22" hidden="1">
      <c r="A888" s="3" t="s">
        <v>1315</v>
      </c>
      <c r="B888" s="3" t="s">
        <v>1315</v>
      </c>
      <c r="C888" s="3" t="s">
        <v>4367</v>
      </c>
      <c r="D888" s="3">
        <v>96.84</v>
      </c>
      <c r="E888" s="3">
        <v>94.762</v>
      </c>
      <c r="F888" s="3" t="s">
        <v>6772</v>
      </c>
      <c r="G888" s="3" t="s">
        <v>10992</v>
      </c>
      <c r="H888" s="3" t="s">
        <v>9616</v>
      </c>
      <c r="I888" s="3">
        <v>1.37</v>
      </c>
      <c r="J888" s="6" t="s">
        <v>10991</v>
      </c>
      <c r="K888" s="4">
        <v>0.39305400000000001</v>
      </c>
      <c r="L888" s="4">
        <v>0.40930949999999999</v>
      </c>
      <c r="M888" s="4">
        <v>502.61356568042203</v>
      </c>
      <c r="N888" s="4">
        <v>157.3237996</v>
      </c>
      <c r="O888" s="3">
        <v>82656146.282857105</v>
      </c>
      <c r="P888" s="3">
        <v>1449363.2333333299</v>
      </c>
      <c r="Q888" s="15" t="s">
        <v>9842</v>
      </c>
      <c r="R888" s="3" t="s">
        <v>10538</v>
      </c>
      <c r="S888" s="4">
        <f t="shared" si="39"/>
        <v>2.1928621177265182</v>
      </c>
      <c r="T888" s="3">
        <f t="shared" si="40"/>
        <v>0</v>
      </c>
      <c r="U888" s="3" t="str">
        <f t="shared" si="41"/>
        <v>KOLD</v>
      </c>
      <c r="V888" s="3"/>
    </row>
    <row r="889" spans="1:22" hidden="1">
      <c r="A889" s="3" t="s">
        <v>1324</v>
      </c>
      <c r="B889" s="3" t="s">
        <v>1324</v>
      </c>
      <c r="C889" s="3" t="s">
        <v>4376</v>
      </c>
      <c r="D889" s="3">
        <v>23.73</v>
      </c>
      <c r="E889" s="3">
        <v>23.666</v>
      </c>
      <c r="F889" s="3" t="s">
        <v>6781</v>
      </c>
      <c r="G889" s="3" t="s">
        <v>11008</v>
      </c>
      <c r="H889" s="3" t="s">
        <v>9616</v>
      </c>
      <c r="I889" s="3">
        <v>0.97</v>
      </c>
      <c r="J889" s="6" t="s">
        <v>9624</v>
      </c>
      <c r="K889" s="4">
        <v>7.4872999999999997E-3</v>
      </c>
      <c r="L889" s="4">
        <v>0.52031349999999998</v>
      </c>
      <c r="M889" s="4">
        <v>2.15238914576334</v>
      </c>
      <c r="N889" s="4">
        <v>18.378511199999998</v>
      </c>
      <c r="O889" s="3">
        <v>1364024.9810214301</v>
      </c>
      <c r="P889" s="3">
        <v>48847.7</v>
      </c>
      <c r="Q889" s="15" t="s">
        <v>9842</v>
      </c>
      <c r="R889" s="3" t="s">
        <v>10169</v>
      </c>
      <c r="S889" s="4">
        <f t="shared" si="39"/>
        <v>0.27043015296205553</v>
      </c>
      <c r="T889" s="3">
        <f t="shared" si="40"/>
        <v>0</v>
      </c>
      <c r="U889" s="3" t="str">
        <f t="shared" si="41"/>
        <v>CPER</v>
      </c>
      <c r="V889" s="3"/>
    </row>
    <row r="890" spans="1:22" hidden="1">
      <c r="A890" s="3" t="s">
        <v>1374</v>
      </c>
      <c r="B890" s="3" t="s">
        <v>1374</v>
      </c>
      <c r="C890" s="3" t="s">
        <v>4426</v>
      </c>
      <c r="D890" s="3">
        <v>30.254999999999999</v>
      </c>
      <c r="E890" s="3">
        <v>30.2608</v>
      </c>
      <c r="F890" s="3" t="s">
        <v>6830</v>
      </c>
      <c r="G890" s="3" t="s">
        <v>11091</v>
      </c>
      <c r="H890" s="3" t="s">
        <v>9616</v>
      </c>
      <c r="I890" s="3">
        <v>0.14000000000000001</v>
      </c>
      <c r="J890" s="6" t="s">
        <v>9624</v>
      </c>
      <c r="K890" s="4">
        <v>-0.17565800000000001</v>
      </c>
      <c r="L890" s="4">
        <v>-0.1145173</v>
      </c>
      <c r="M890" s="4">
        <v>0.165535515933213</v>
      </c>
      <c r="N890" s="4">
        <v>8.6075897000000001</v>
      </c>
      <c r="O890" s="3">
        <v>170955.707914286</v>
      </c>
      <c r="P890" s="3">
        <v>4236.1000000000004</v>
      </c>
      <c r="Q890" s="15" t="s">
        <v>9842</v>
      </c>
      <c r="R890" s="3" t="s">
        <v>10171</v>
      </c>
      <c r="S890" s="4">
        <f t="shared" si="39"/>
        <v>-1.9166710728072932E-2</v>
      </c>
      <c r="T890" s="3">
        <f t="shared" si="40"/>
        <v>0</v>
      </c>
      <c r="U890" s="3" t="str">
        <f t="shared" si="41"/>
        <v>TAGS</v>
      </c>
      <c r="V890" s="3"/>
    </row>
    <row r="891" spans="1:22" hidden="1">
      <c r="A891" s="3" t="s">
        <v>1493</v>
      </c>
      <c r="B891" s="3" t="s">
        <v>1493</v>
      </c>
      <c r="C891" s="3" t="s">
        <v>4545</v>
      </c>
      <c r="D891" s="3">
        <v>19.37</v>
      </c>
      <c r="E891" s="3">
        <v>19.376999999999999</v>
      </c>
      <c r="F891" s="3" t="s">
        <v>6949</v>
      </c>
      <c r="G891" s="3" t="s">
        <v>11295</v>
      </c>
      <c r="H891" s="3" t="s">
        <v>9616</v>
      </c>
      <c r="I891" s="3">
        <v>0.25</v>
      </c>
      <c r="J891" s="6" t="s">
        <v>9624</v>
      </c>
      <c r="K891" s="4">
        <v>0.18191760000000001</v>
      </c>
      <c r="L891" s="4">
        <v>-3.2921199999999998E-2</v>
      </c>
      <c r="M891" s="4">
        <v>11.194029846781399</v>
      </c>
      <c r="N891" s="4">
        <v>15.817481900000001</v>
      </c>
      <c r="O891" s="3">
        <v>22958724.297499999</v>
      </c>
      <c r="P891" s="3">
        <v>1234293.7333333299</v>
      </c>
      <c r="Q891" s="15" t="s">
        <v>9842</v>
      </c>
      <c r="R891" s="3" t="s">
        <v>9843</v>
      </c>
      <c r="S891" s="4">
        <f t="shared" si="39"/>
        <v>-3.6125303194498103E-2</v>
      </c>
      <c r="T891" s="3">
        <f t="shared" si="40"/>
        <v>0</v>
      </c>
      <c r="U891" s="3" t="str">
        <f t="shared" si="41"/>
        <v>OUNZ</v>
      </c>
      <c r="V891" s="3"/>
    </row>
    <row r="892" spans="1:22" hidden="1">
      <c r="A892" s="3" t="s">
        <v>1567</v>
      </c>
      <c r="B892" s="3" t="s">
        <v>1567</v>
      </c>
      <c r="C892" s="3" t="s">
        <v>4616</v>
      </c>
      <c r="D892" s="3">
        <v>26.26</v>
      </c>
      <c r="E892" s="3">
        <v>26.258099999999999</v>
      </c>
      <c r="F892" s="3" t="s">
        <v>7021</v>
      </c>
      <c r="G892" s="3" t="s">
        <v>11411</v>
      </c>
      <c r="H892" s="3" t="s">
        <v>9616</v>
      </c>
      <c r="I892" s="3">
        <v>0.48</v>
      </c>
      <c r="J892" s="6" t="s">
        <v>9624</v>
      </c>
      <c r="K892" s="4">
        <v>-0.22916349999999999</v>
      </c>
      <c r="L892" s="4">
        <v>-7.1568699999999999E-2</v>
      </c>
      <c r="M892" s="4">
        <v>-2.6910268488288001</v>
      </c>
      <c r="N892" s="4">
        <v>14.230403600000001</v>
      </c>
      <c r="O892" s="3">
        <v>7835278.3892857097</v>
      </c>
      <c r="P892" s="3">
        <v>233614.73333333299</v>
      </c>
      <c r="Q892" s="15" t="s">
        <v>9842</v>
      </c>
      <c r="R892" s="3" t="s">
        <v>9958</v>
      </c>
      <c r="S892" s="4">
        <f t="shared" si="39"/>
        <v>7.2358624576899216E-3</v>
      </c>
      <c r="T892" s="3">
        <f t="shared" si="40"/>
        <v>0</v>
      </c>
      <c r="U892" s="3" t="str">
        <f t="shared" si="41"/>
        <v>COMT</v>
      </c>
      <c r="V892" s="3"/>
    </row>
    <row r="893" spans="1:22" hidden="1">
      <c r="A893" s="3" t="s">
        <v>1580</v>
      </c>
      <c r="B893" s="3" t="s">
        <v>1580</v>
      </c>
      <c r="C893" s="3" t="s">
        <v>4629</v>
      </c>
      <c r="D893" s="3">
        <v>13.8</v>
      </c>
      <c r="E893" s="3">
        <v>13.79</v>
      </c>
      <c r="F893" s="3" t="s">
        <v>7033</v>
      </c>
      <c r="G893" s="3" t="s">
        <v>11429</v>
      </c>
      <c r="H893" s="3" t="s">
        <v>9616</v>
      </c>
      <c r="I893" s="3">
        <v>0.55000000000000004</v>
      </c>
      <c r="J893" s="6" t="s">
        <v>9957</v>
      </c>
      <c r="K893" s="4">
        <v>-0.21899109999999999</v>
      </c>
      <c r="L893" s="4">
        <v>-2.8119100000000001E-2</v>
      </c>
      <c r="M893" s="4">
        <v>-2.9488247675296</v>
      </c>
      <c r="N893" s="4">
        <v>12.931276</v>
      </c>
      <c r="O893" s="3">
        <v>88446381.943571404</v>
      </c>
      <c r="P893" s="3">
        <v>5308769.7333333297</v>
      </c>
      <c r="Q893" s="15" t="s">
        <v>9842</v>
      </c>
      <c r="R893" s="3" t="s">
        <v>9958</v>
      </c>
      <c r="S893" s="4">
        <f t="shared" si="39"/>
        <v>7.2516316171149856E-2</v>
      </c>
      <c r="T893" s="3">
        <f t="shared" si="40"/>
        <v>0</v>
      </c>
      <c r="U893" s="3" t="str">
        <f t="shared" si="41"/>
        <v>PDBC</v>
      </c>
      <c r="V893" s="3"/>
    </row>
    <row r="894" spans="1:22" hidden="1">
      <c r="A894" s="3" t="s">
        <v>1585</v>
      </c>
      <c r="B894" s="3" t="s">
        <v>1585</v>
      </c>
      <c r="C894" s="3" t="s">
        <v>4634</v>
      </c>
      <c r="D894" s="3">
        <v>22.51</v>
      </c>
      <c r="E894" s="3">
        <v>22.52</v>
      </c>
      <c r="F894" s="3" t="s">
        <v>7038</v>
      </c>
      <c r="G894" s="3" t="s">
        <v>11436</v>
      </c>
      <c r="H894" s="3" t="s">
        <v>9654</v>
      </c>
      <c r="I894" s="3">
        <v>0.95</v>
      </c>
      <c r="J894" s="6" t="s">
        <v>11437</v>
      </c>
      <c r="K894" s="4">
        <v>-0.17001440000000001</v>
      </c>
      <c r="L894" s="4">
        <v>0.4910274</v>
      </c>
      <c r="M894" s="4">
        <v>-1.5908462289554599</v>
      </c>
      <c r="N894" s="4">
        <v>11.6141655</v>
      </c>
      <c r="O894" s="3">
        <v>18097195.745000001</v>
      </c>
      <c r="P894" s="3">
        <v>1226528.86666667</v>
      </c>
      <c r="Q894" s="15" t="s">
        <v>9842</v>
      </c>
      <c r="R894" s="3" t="s">
        <v>9958</v>
      </c>
      <c r="S894" s="4">
        <f t="shared" si="39"/>
        <v>-4.4404973357007153E-2</v>
      </c>
      <c r="T894" s="3">
        <f t="shared" si="40"/>
        <v>0</v>
      </c>
      <c r="U894" s="3" t="str">
        <f t="shared" si="41"/>
        <v>FTGC</v>
      </c>
      <c r="V894" s="3"/>
    </row>
    <row r="895" spans="1:22" hidden="1">
      <c r="A895" s="3" t="s">
        <v>1838</v>
      </c>
      <c r="B895" s="3" t="s">
        <v>1838</v>
      </c>
      <c r="C895" s="3" t="s">
        <v>4883</v>
      </c>
      <c r="D895" s="3">
        <v>42.12</v>
      </c>
      <c r="E895" s="3">
        <v>42.125100000000003</v>
      </c>
      <c r="F895" s="3" t="s">
        <v>7285</v>
      </c>
      <c r="G895" s="3" t="s">
        <v>11821</v>
      </c>
      <c r="H895" s="3" t="s">
        <v>9616</v>
      </c>
      <c r="I895" s="3">
        <v>0.73</v>
      </c>
      <c r="J895" s="6" t="s">
        <v>9624</v>
      </c>
      <c r="K895" s="4">
        <v>-1.7843899999999999E-2</v>
      </c>
      <c r="L895" s="4">
        <v>0.32625389999999999</v>
      </c>
      <c r="M895" s="4">
        <v>9.2700224195978898</v>
      </c>
      <c r="N895" s="4">
        <v>20.387287100000002</v>
      </c>
      <c r="O895" s="3">
        <v>3330534.23714286</v>
      </c>
      <c r="P895" s="3">
        <v>102440.3</v>
      </c>
      <c r="Q895" s="15" t="s">
        <v>9842</v>
      </c>
      <c r="R895" s="3" t="s">
        <v>9980</v>
      </c>
      <c r="S895" s="4">
        <f t="shared" si="39"/>
        <v>-1.210679618566099E-2</v>
      </c>
      <c r="T895" s="3">
        <f t="shared" si="40"/>
        <v>0</v>
      </c>
      <c r="U895" s="3" t="str">
        <f t="shared" si="41"/>
        <v>OILK</v>
      </c>
      <c r="V895" s="3"/>
    </row>
    <row r="896" spans="1:22" hidden="1">
      <c r="A896" s="3" t="s">
        <v>1885</v>
      </c>
      <c r="B896" s="3" t="s">
        <v>1885</v>
      </c>
      <c r="C896" s="3" t="s">
        <v>4929</v>
      </c>
      <c r="D896" s="3">
        <v>27.78</v>
      </c>
      <c r="E896" s="3">
        <v>27.75</v>
      </c>
      <c r="F896" s="3" t="s">
        <v>7331</v>
      </c>
      <c r="G896" s="3" t="s">
        <v>11899</v>
      </c>
      <c r="H896" s="3" t="s">
        <v>9616</v>
      </c>
      <c r="I896" s="3">
        <v>0.87</v>
      </c>
      <c r="J896" s="6" t="s">
        <v>11900</v>
      </c>
      <c r="K896" s="4">
        <v>-0.1117075</v>
      </c>
      <c r="L896" s="4">
        <v>0.23659910000000001</v>
      </c>
      <c r="M896" s="4">
        <v>-2.4084497886789902</v>
      </c>
      <c r="N896" s="4">
        <v>7.7964095000000002</v>
      </c>
      <c r="O896" s="3">
        <v>1715137.5690357101</v>
      </c>
      <c r="P896" s="3">
        <v>60943.766666666699</v>
      </c>
      <c r="Q896" s="15" t="s">
        <v>9842</v>
      </c>
      <c r="R896" s="3" t="s">
        <v>9958</v>
      </c>
      <c r="S896" s="4">
        <f t="shared" si="39"/>
        <v>0.10810810810811221</v>
      </c>
      <c r="T896" s="3">
        <f t="shared" si="40"/>
        <v>0</v>
      </c>
      <c r="U896" s="3" t="str">
        <f t="shared" si="41"/>
        <v>COM</v>
      </c>
      <c r="V896" s="3"/>
    </row>
    <row r="897" spans="1:22" hidden="1">
      <c r="A897" s="3" t="s">
        <v>1886</v>
      </c>
      <c r="B897" s="3" t="s">
        <v>1886</v>
      </c>
      <c r="C897" s="3" t="s">
        <v>4930</v>
      </c>
      <c r="D897" s="3">
        <v>31.7</v>
      </c>
      <c r="E897" s="3">
        <v>31.6707</v>
      </c>
      <c r="F897" s="3" t="s">
        <v>7332</v>
      </c>
      <c r="G897" s="3" t="s">
        <v>11901</v>
      </c>
      <c r="H897" s="3" t="s">
        <v>9616</v>
      </c>
      <c r="I897" s="3">
        <v>0.3</v>
      </c>
      <c r="J897" s="6" t="s">
        <v>11902</v>
      </c>
      <c r="K897" s="4">
        <v>-0.30963570000000001</v>
      </c>
      <c r="L897" s="4">
        <v>0.21607219999999999</v>
      </c>
      <c r="M897" s="4">
        <v>-6.9206405127957602</v>
      </c>
      <c r="N897" s="4">
        <v>10.2144525</v>
      </c>
      <c r="O897" s="3">
        <v>1852044.7545785699</v>
      </c>
      <c r="P897" s="3">
        <v>48437.766666666699</v>
      </c>
      <c r="Q897" s="15" t="s">
        <v>9842</v>
      </c>
      <c r="R897" s="3" t="s">
        <v>9958</v>
      </c>
      <c r="S897" s="4">
        <f t="shared" si="39"/>
        <v>9.2514532359560142E-2</v>
      </c>
      <c r="T897" s="3">
        <f t="shared" si="40"/>
        <v>0</v>
      </c>
      <c r="U897" s="3" t="str">
        <f t="shared" si="41"/>
        <v>BCD</v>
      </c>
      <c r="V897" s="3"/>
    </row>
    <row r="898" spans="1:22" hidden="1">
      <c r="A898" s="3" t="s">
        <v>1887</v>
      </c>
      <c r="B898" s="3" t="s">
        <v>1887</v>
      </c>
      <c r="C898" s="3" t="s">
        <v>4931</v>
      </c>
      <c r="D898" s="3">
        <v>19.95</v>
      </c>
      <c r="E898" s="3">
        <v>19.9297</v>
      </c>
      <c r="F898" s="3" t="s">
        <v>7333</v>
      </c>
      <c r="G898" s="3" t="s">
        <v>11903</v>
      </c>
      <c r="H898" s="3" t="s">
        <v>9616</v>
      </c>
      <c r="I898" s="3">
        <v>0.26</v>
      </c>
      <c r="J898" s="6" t="s">
        <v>11437</v>
      </c>
      <c r="K898" s="4">
        <v>-0.33897759999999999</v>
      </c>
      <c r="L898" s="4">
        <v>-0.49350729999999998</v>
      </c>
      <c r="M898" s="4">
        <v>-8.0244320310158006</v>
      </c>
      <c r="N898" s="4">
        <v>11.290388099999999</v>
      </c>
      <c r="O898" s="3">
        <v>6597482.2850000001</v>
      </c>
      <c r="P898" s="3">
        <v>245647.66666666701</v>
      </c>
      <c r="Q898" s="15" t="s">
        <v>9842</v>
      </c>
      <c r="R898" s="3" t="s">
        <v>9958</v>
      </c>
      <c r="S898" s="4">
        <f t="shared" si="39"/>
        <v>0.10185803097888516</v>
      </c>
      <c r="T898" s="3">
        <f t="shared" si="40"/>
        <v>0</v>
      </c>
      <c r="U898" s="3" t="str">
        <f t="shared" si="41"/>
        <v>BCI</v>
      </c>
      <c r="V898" s="3"/>
    </row>
    <row r="899" spans="1:22" hidden="1">
      <c r="A899" s="3" t="s">
        <v>1907</v>
      </c>
      <c r="B899" s="3" t="s">
        <v>1907</v>
      </c>
      <c r="C899" s="3" t="s">
        <v>4950</v>
      </c>
      <c r="D899" s="3">
        <v>20.395600000000002</v>
      </c>
      <c r="E899" s="3">
        <v>20.39</v>
      </c>
      <c r="F899" s="3" t="s">
        <v>7352</v>
      </c>
      <c r="G899" s="3" t="s">
        <v>11935</v>
      </c>
      <c r="H899" s="3" t="s">
        <v>9654</v>
      </c>
      <c r="I899" s="3">
        <v>0.25</v>
      </c>
      <c r="J899" s="6" t="s">
        <v>11936</v>
      </c>
      <c r="K899" s="4">
        <v>-0.33945989999999998</v>
      </c>
      <c r="L899" s="4">
        <v>-0.45893539999999999</v>
      </c>
      <c r="M899" s="4">
        <v>-8.1710455127483108</v>
      </c>
      <c r="N899" s="4">
        <v>11.3269564</v>
      </c>
      <c r="O899" s="3">
        <v>1834377.1161571399</v>
      </c>
      <c r="P899" s="3">
        <v>57273.366666666698</v>
      </c>
      <c r="Q899" s="15" t="s">
        <v>9842</v>
      </c>
      <c r="R899" s="3" t="s">
        <v>9958</v>
      </c>
      <c r="S899" s="4">
        <f t="shared" ref="S899:S962" si="42">(D899-E899)/E899*100</f>
        <v>2.7464443354591264E-2</v>
      </c>
      <c r="T899" s="3">
        <f t="shared" ref="T899:T962" si="43">IF(ISNUMBER(FIND($T$2,C899)),1,0)</f>
        <v>0</v>
      </c>
      <c r="U899" s="3" t="str">
        <f t="shared" ref="U899:U962" si="44">IF(LEFT(B899,1)="@",RIGHT(B899,LEN(B899)-1),RIGHT(B899,LEN(B899)-2))</f>
        <v>COMB</v>
      </c>
      <c r="V899" s="3"/>
    </row>
    <row r="900" spans="1:22" hidden="1">
      <c r="A900" s="3" t="s">
        <v>1945</v>
      </c>
      <c r="B900" s="3" t="s">
        <v>1945</v>
      </c>
      <c r="C900" s="3" t="s">
        <v>4986</v>
      </c>
      <c r="D900" s="3">
        <v>19.8</v>
      </c>
      <c r="E900" s="3">
        <v>19.857700000000001</v>
      </c>
      <c r="F900" s="3" t="s">
        <v>7388</v>
      </c>
      <c r="G900" s="3" t="s">
        <v>11996</v>
      </c>
      <c r="H900" s="3" t="s">
        <v>9654</v>
      </c>
      <c r="I900" s="3">
        <v>0.17</v>
      </c>
      <c r="J900" s="6" t="s">
        <v>9624</v>
      </c>
      <c r="K900" s="4">
        <v>0.19227089999999999</v>
      </c>
      <c r="L900" s="4">
        <v>-2.5754800000000001E-2</v>
      </c>
      <c r="M900" s="4">
        <v>11.3610798625513</v>
      </c>
      <c r="N900" s="4">
        <v>15.097158800000001</v>
      </c>
      <c r="O900" s="3">
        <v>18170825.358571399</v>
      </c>
      <c r="P900" s="3">
        <v>909025.96666666702</v>
      </c>
      <c r="Q900" s="15" t="s">
        <v>9842</v>
      </c>
      <c r="R900" s="3" t="s">
        <v>9843</v>
      </c>
      <c r="S900" s="4">
        <f t="shared" si="42"/>
        <v>-0.29056738695821033</v>
      </c>
      <c r="T900" s="3">
        <f t="shared" si="43"/>
        <v>0</v>
      </c>
      <c r="U900" s="3" t="str">
        <f t="shared" si="44"/>
        <v>BAR</v>
      </c>
      <c r="V900" s="3"/>
    </row>
    <row r="901" spans="1:22" hidden="1">
      <c r="A901" s="3" t="s">
        <v>2047</v>
      </c>
      <c r="B901" s="3" t="s">
        <v>2047</v>
      </c>
      <c r="C901" s="3" t="s">
        <v>5083</v>
      </c>
      <c r="D901" s="3">
        <v>8.9349000000000007</v>
      </c>
      <c r="E901" s="3">
        <v>8.9046000000000003</v>
      </c>
      <c r="F901" s="3" t="s">
        <v>7487</v>
      </c>
      <c r="G901" s="3" t="s">
        <v>12152</v>
      </c>
      <c r="H901" s="3" t="s">
        <v>9654</v>
      </c>
      <c r="I901" s="3">
        <v>0.5</v>
      </c>
      <c r="J901" s="6" t="s">
        <v>9624</v>
      </c>
      <c r="K901" s="4">
        <v>-0.19388169999999999</v>
      </c>
      <c r="L901" s="4">
        <v>-0.38705650000000003</v>
      </c>
      <c r="M901" s="4">
        <v>-10.5615615599426</v>
      </c>
      <c r="N901" s="4">
        <v>21.115597600000001</v>
      </c>
      <c r="O901" s="3">
        <v>438180.14405</v>
      </c>
      <c r="P901" s="3">
        <v>47352.5</v>
      </c>
      <c r="Q901" s="15" t="s">
        <v>9842</v>
      </c>
      <c r="R901" s="3" t="s">
        <v>9843</v>
      </c>
      <c r="S901" s="4">
        <f t="shared" si="42"/>
        <v>0.34027356647126694</v>
      </c>
      <c r="T901" s="3">
        <f t="shared" si="43"/>
        <v>0</v>
      </c>
      <c r="U901" s="3" t="str">
        <f t="shared" si="44"/>
        <v>PLTM</v>
      </c>
      <c r="V901" s="3"/>
    </row>
    <row r="902" spans="1:22" hidden="1">
      <c r="A902" s="3" t="s">
        <v>2064</v>
      </c>
      <c r="B902" s="3" t="s">
        <v>2064</v>
      </c>
      <c r="C902" s="3" t="s">
        <v>5100</v>
      </c>
      <c r="D902" s="3">
        <v>48.95</v>
      </c>
      <c r="E902" s="3">
        <v>48.910499999999999</v>
      </c>
      <c r="F902" s="3" t="s">
        <v>7504</v>
      </c>
      <c r="G902" s="3" t="s">
        <v>12174</v>
      </c>
      <c r="H902" s="3" t="s">
        <v>9616</v>
      </c>
      <c r="I902" s="3">
        <v>0.27</v>
      </c>
      <c r="J902" s="6" t="s">
        <v>12175</v>
      </c>
      <c r="K902" s="4">
        <v>-0.40085480000000001</v>
      </c>
      <c r="L902" s="4">
        <v>-0.39391730000000003</v>
      </c>
      <c r="M902" s="4">
        <v>-9.6340212361195405</v>
      </c>
      <c r="N902" s="4">
        <v>10.625052</v>
      </c>
      <c r="O902" s="3">
        <v>1555752.2349642899</v>
      </c>
      <c r="P902" s="3">
        <v>27219.266666666699</v>
      </c>
      <c r="Q902" s="15" t="s">
        <v>9842</v>
      </c>
      <c r="R902" s="3" t="s">
        <v>9958</v>
      </c>
      <c r="S902" s="4">
        <f t="shared" si="42"/>
        <v>8.0759755062826719E-2</v>
      </c>
      <c r="T902" s="3">
        <f t="shared" si="43"/>
        <v>0</v>
      </c>
      <c r="U902" s="3" t="str">
        <f t="shared" si="44"/>
        <v>CMDY</v>
      </c>
      <c r="V902" s="3"/>
    </row>
    <row r="903" spans="1:22" hidden="1">
      <c r="A903" s="3" t="s">
        <v>2074</v>
      </c>
      <c r="B903" s="3" t="s">
        <v>2074</v>
      </c>
      <c r="C903" s="3" t="s">
        <v>5110</v>
      </c>
      <c r="D903" s="3">
        <v>17.485099999999999</v>
      </c>
      <c r="E903" s="3">
        <v>17.48</v>
      </c>
      <c r="F903" s="3" t="s">
        <v>7514</v>
      </c>
      <c r="G903" s="3" t="s">
        <v>12189</v>
      </c>
      <c r="H903" s="3" t="s">
        <v>9616</v>
      </c>
      <c r="I903" s="3">
        <v>0.6</v>
      </c>
      <c r="J903" s="6" t="s">
        <v>10802</v>
      </c>
      <c r="K903" s="4">
        <v>1.34299E-2</v>
      </c>
      <c r="L903" s="4">
        <v>0.90842940000000005</v>
      </c>
      <c r="M903" s="4">
        <v>3.0627299918209099</v>
      </c>
      <c r="N903" s="4">
        <v>12.1807151</v>
      </c>
      <c r="O903" s="3">
        <v>337020.61251428601</v>
      </c>
      <c r="P903" s="3">
        <v>13125.233333333301</v>
      </c>
      <c r="Q903" s="15" t="s">
        <v>9842</v>
      </c>
      <c r="R903" s="3" t="s">
        <v>9958</v>
      </c>
      <c r="S903" s="4">
        <f t="shared" si="42"/>
        <v>2.9176201372990686E-2</v>
      </c>
      <c r="T903" s="3">
        <f t="shared" si="43"/>
        <v>0</v>
      </c>
      <c r="U903" s="3" t="str">
        <f t="shared" si="44"/>
        <v>SDCI</v>
      </c>
      <c r="V903" s="3"/>
    </row>
    <row r="904" spans="1:22" hidden="1">
      <c r="A904" s="3" t="s">
        <v>2098</v>
      </c>
      <c r="B904" s="3" t="s">
        <v>2098</v>
      </c>
      <c r="C904" s="3" t="s">
        <v>5134</v>
      </c>
      <c r="D904" s="3">
        <v>39.729999999999997</v>
      </c>
      <c r="E904" s="3">
        <v>39.828600000000002</v>
      </c>
      <c r="F904" s="3" t="s">
        <v>7538</v>
      </c>
      <c r="G904" s="3" t="s">
        <v>12223</v>
      </c>
      <c r="H904" s="3" t="s">
        <v>9654</v>
      </c>
      <c r="I904" s="3">
        <v>0.13</v>
      </c>
      <c r="J904" s="6" t="s">
        <v>9624</v>
      </c>
      <c r="K904" s="4">
        <v>0.1937133</v>
      </c>
      <c r="L904" s="4">
        <v>-2.1794600000000001E-2</v>
      </c>
      <c r="M904" s="4">
        <v>11.475869808526101</v>
      </c>
      <c r="N904" s="4">
        <v>15.0982787</v>
      </c>
      <c r="O904" s="3">
        <v>107041170.080714</v>
      </c>
      <c r="P904" s="3">
        <v>2140655.7333333301</v>
      </c>
      <c r="Q904" s="15" t="s">
        <v>9842</v>
      </c>
      <c r="R904" s="3" t="s">
        <v>9843</v>
      </c>
      <c r="S904" s="4">
        <f t="shared" si="42"/>
        <v>-0.24756079801952538</v>
      </c>
      <c r="T904" s="3">
        <f t="shared" si="43"/>
        <v>0</v>
      </c>
      <c r="U904" s="3" t="str">
        <f t="shared" si="44"/>
        <v>GLDM</v>
      </c>
      <c r="V904" s="3"/>
    </row>
    <row r="905" spans="1:22" hidden="1">
      <c r="A905" s="3" t="s">
        <v>2126</v>
      </c>
      <c r="B905" s="3" t="s">
        <v>2126</v>
      </c>
      <c r="C905" s="3" t="s">
        <v>5161</v>
      </c>
      <c r="D905" s="3">
        <v>19.844999999999999</v>
      </c>
      <c r="E905" s="3">
        <v>19.89</v>
      </c>
      <c r="F905" s="3" t="s">
        <v>7564</v>
      </c>
      <c r="G905" s="3" t="s">
        <v>12258</v>
      </c>
      <c r="H905" s="3" t="s">
        <v>9654</v>
      </c>
      <c r="I905" s="3">
        <v>0.18</v>
      </c>
      <c r="J905" s="6" t="s">
        <v>9869</v>
      </c>
      <c r="K905" s="4">
        <v>0.19228020000000001</v>
      </c>
      <c r="L905" s="4">
        <v>-2.6455599999999999E-2</v>
      </c>
      <c r="M905" s="4">
        <v>11.4261650680156</v>
      </c>
      <c r="N905" s="4">
        <v>15.0543046</v>
      </c>
      <c r="O905" s="3">
        <v>33125436.3185714</v>
      </c>
      <c r="P905" s="3">
        <v>1660659.7</v>
      </c>
      <c r="Q905" s="15" t="s">
        <v>9842</v>
      </c>
      <c r="R905" s="3" t="s">
        <v>9843</v>
      </c>
      <c r="S905" s="4">
        <f t="shared" si="42"/>
        <v>-0.22624434389141129</v>
      </c>
      <c r="T905" s="3">
        <f t="shared" si="43"/>
        <v>0</v>
      </c>
      <c r="U905" s="3" t="str">
        <f t="shared" si="44"/>
        <v>AAAU</v>
      </c>
      <c r="V905" s="3"/>
    </row>
    <row r="906" spans="1:22" hidden="1">
      <c r="A906" s="3" t="s">
        <v>2489</v>
      </c>
      <c r="B906" s="3" t="s">
        <v>2489</v>
      </c>
      <c r="C906" s="3" t="s">
        <v>5516</v>
      </c>
      <c r="D906" s="3">
        <v>33.85</v>
      </c>
      <c r="E906" s="3">
        <v>33.92</v>
      </c>
      <c r="F906" s="3" t="s">
        <v>7917</v>
      </c>
      <c r="G906" s="3" t="s">
        <v>12749</v>
      </c>
      <c r="H906" s="3" t="s">
        <v>9654</v>
      </c>
      <c r="I906" s="3">
        <v>0.79</v>
      </c>
      <c r="J906" s="6" t="s">
        <v>12750</v>
      </c>
      <c r="K906" s="4">
        <v>-9.0460200000000004E-2</v>
      </c>
      <c r="L906" s="4">
        <v>-8.1162899999999996E-2</v>
      </c>
      <c r="M906" s="4">
        <v>-7.84420245210885</v>
      </c>
      <c r="N906" s="4">
        <v>16.366636400000001</v>
      </c>
      <c r="O906" s="3">
        <v>3469892.3492857101</v>
      </c>
      <c r="P906" s="3">
        <v>77376.766666666706</v>
      </c>
      <c r="Q906" s="15" t="s">
        <v>9842</v>
      </c>
      <c r="R906" s="3" t="s">
        <v>9980</v>
      </c>
      <c r="S906" s="4">
        <f t="shared" si="42"/>
        <v>-0.20636792452830272</v>
      </c>
      <c r="T906" s="3">
        <f t="shared" si="43"/>
        <v>0</v>
      </c>
      <c r="U906" s="3" t="str">
        <f t="shared" si="44"/>
        <v>KRBN</v>
      </c>
      <c r="V906" s="3"/>
    </row>
    <row r="907" spans="1:22" hidden="1">
      <c r="A907" s="3" t="s">
        <v>2504</v>
      </c>
      <c r="B907" s="3" t="s">
        <v>2504</v>
      </c>
      <c r="C907" s="3" t="s">
        <v>5531</v>
      </c>
      <c r="D907" s="3">
        <v>21.123999999999999</v>
      </c>
      <c r="E907" s="3">
        <v>21.119399999999999</v>
      </c>
      <c r="F907" s="3" t="s">
        <v>7932</v>
      </c>
      <c r="G907" s="3" t="s">
        <v>12766</v>
      </c>
      <c r="H907" s="3" t="s">
        <v>9654</v>
      </c>
      <c r="I907" s="3">
        <v>0.38</v>
      </c>
      <c r="J907" s="6" t="s">
        <v>12767</v>
      </c>
      <c r="K907" s="4">
        <v>5.7720899999999999E-2</v>
      </c>
      <c r="L907" s="4">
        <v>0.28509889999999999</v>
      </c>
      <c r="M907" s="4">
        <v>9.05430076006615</v>
      </c>
      <c r="N907" s="4">
        <v>15.0806532</v>
      </c>
      <c r="O907" s="3">
        <v>343196.88753571402</v>
      </c>
      <c r="P907" s="3">
        <v>14065.9666666667</v>
      </c>
      <c r="Q907" s="15" t="s">
        <v>9842</v>
      </c>
      <c r="R907" s="3" t="s">
        <v>9958</v>
      </c>
      <c r="S907" s="4">
        <f t="shared" si="42"/>
        <v>2.1780921806490421E-2</v>
      </c>
      <c r="T907" s="3">
        <f t="shared" si="43"/>
        <v>0</v>
      </c>
      <c r="U907" s="3" t="str">
        <f t="shared" si="44"/>
        <v>CCRV</v>
      </c>
      <c r="V907" s="3"/>
    </row>
    <row r="908" spans="1:22" hidden="1">
      <c r="A908" s="3" t="s">
        <v>2777</v>
      </c>
      <c r="B908" s="3" t="s">
        <v>2777</v>
      </c>
      <c r="C908" s="3" t="s">
        <v>5789</v>
      </c>
      <c r="D908" s="3">
        <v>20</v>
      </c>
      <c r="E908" s="3">
        <v>20.0457</v>
      </c>
      <c r="F908" s="3" t="s">
        <v>8192</v>
      </c>
      <c r="G908" s="3" t="s">
        <v>13098</v>
      </c>
      <c r="H908" s="3" t="s">
        <v>9654</v>
      </c>
      <c r="I908" s="3">
        <v>7.0000000000000007E-2</v>
      </c>
      <c r="J908" s="6" t="s">
        <v>13099</v>
      </c>
      <c r="K908" s="4">
        <v>0.1940345</v>
      </c>
      <c r="L908" s="4">
        <v>-2.0202700000000001E-2</v>
      </c>
      <c r="M908" s="4">
        <v>11.4827201802345</v>
      </c>
      <c r="N908" s="4">
        <v>15.0983559</v>
      </c>
      <c r="O908" s="3">
        <v>10024162.5175</v>
      </c>
      <c r="P908" s="3">
        <v>348988.433333333</v>
      </c>
      <c r="Q908" s="15" t="s">
        <v>9842</v>
      </c>
      <c r="R908" s="3" t="s">
        <v>9843</v>
      </c>
      <c r="S908" s="4">
        <f t="shared" si="42"/>
        <v>-0.22797906783000879</v>
      </c>
      <c r="T908" s="3">
        <f t="shared" si="43"/>
        <v>0</v>
      </c>
      <c r="U908" s="3" t="str">
        <f t="shared" si="44"/>
        <v>IAUM</v>
      </c>
      <c r="V908" s="3"/>
    </row>
    <row r="909" spans="1:22" hidden="1">
      <c r="A909" s="3" t="s">
        <v>2857</v>
      </c>
      <c r="B909" s="3" t="s">
        <v>2857</v>
      </c>
      <c r="C909" s="3" t="s">
        <v>5867</v>
      </c>
      <c r="D909" s="3">
        <v>15.205</v>
      </c>
      <c r="E909" s="3">
        <v>15.1898</v>
      </c>
      <c r="F909" s="3" t="s">
        <v>8269</v>
      </c>
      <c r="G909" s="3" t="s">
        <v>13197</v>
      </c>
      <c r="H909" s="3" t="s">
        <v>9616</v>
      </c>
      <c r="I909" s="3">
        <v>0.87</v>
      </c>
      <c r="J909" s="6" t="s">
        <v>11990</v>
      </c>
      <c r="K909" s="4">
        <v>-0.37618960000000001</v>
      </c>
      <c r="L909" s="4">
        <v>-0.62437480000000001</v>
      </c>
      <c r="M909" s="4">
        <v>-10.0510252123293</v>
      </c>
      <c r="N909" s="4">
        <v>11.5525067</v>
      </c>
      <c r="O909" s="3">
        <v>8215.1330285714303</v>
      </c>
      <c r="P909" s="3">
        <v>484.96666666666698</v>
      </c>
      <c r="Q909" s="15" t="s">
        <v>9842</v>
      </c>
      <c r="R909" s="3" t="s">
        <v>9958</v>
      </c>
      <c r="S909" s="4">
        <f t="shared" si="42"/>
        <v>0.10006715032456058</v>
      </c>
      <c r="T909" s="3">
        <f t="shared" si="43"/>
        <v>0</v>
      </c>
      <c r="U909" s="3" t="str">
        <f t="shared" si="44"/>
        <v>HCOM</v>
      </c>
      <c r="V909" s="3"/>
    </row>
    <row r="910" spans="1:22" hidden="1">
      <c r="A910" s="3" t="s">
        <v>2877</v>
      </c>
      <c r="B910" s="3" t="s">
        <v>2877</v>
      </c>
      <c r="C910" s="3" t="s">
        <v>5887</v>
      </c>
      <c r="D910" s="3">
        <v>21.114999999999998</v>
      </c>
      <c r="E910" s="3">
        <v>21.144400000000001</v>
      </c>
      <c r="F910" s="3" t="s">
        <v>8289</v>
      </c>
      <c r="G910" s="3" t="s">
        <v>13221</v>
      </c>
      <c r="H910" s="3" t="s">
        <v>9616</v>
      </c>
      <c r="I910" s="3">
        <v>0.4</v>
      </c>
      <c r="J910" s="6" t="s">
        <v>9624</v>
      </c>
      <c r="K910" s="4">
        <v>-0.2573433</v>
      </c>
      <c r="L910" s="4">
        <v>-0.88719630000000005</v>
      </c>
      <c r="M910" s="4">
        <v>-16.127819210955</v>
      </c>
      <c r="N910" s="4">
        <v>18.5652665</v>
      </c>
      <c r="O910" s="3">
        <v>46620.633321428599</v>
      </c>
      <c r="P910" s="3">
        <v>1135.36666666667</v>
      </c>
      <c r="Q910" s="15" t="s">
        <v>9842</v>
      </c>
      <c r="R910" s="3" t="s">
        <v>10169</v>
      </c>
      <c r="S910" s="4">
        <f t="shared" si="42"/>
        <v>-0.1390439076067542</v>
      </c>
      <c r="T910" s="3">
        <f t="shared" si="43"/>
        <v>0</v>
      </c>
      <c r="U910" s="3" t="str">
        <f t="shared" si="44"/>
        <v>BCIM</v>
      </c>
      <c r="V910" s="3"/>
    </row>
    <row r="911" spans="1:22" hidden="1">
      <c r="A911" s="3" t="s">
        <v>2908</v>
      </c>
      <c r="B911" s="3" t="s">
        <v>2908</v>
      </c>
      <c r="C911" s="3" t="s">
        <v>5918</v>
      </c>
      <c r="D911" s="3">
        <v>30.45</v>
      </c>
      <c r="E911" s="3">
        <v>30.48</v>
      </c>
      <c r="F911" s="3" t="s">
        <v>8320</v>
      </c>
      <c r="G911" s="3" t="s">
        <v>13257</v>
      </c>
      <c r="H911" s="3" t="s">
        <v>9616</v>
      </c>
      <c r="I911" s="3">
        <v>0.79</v>
      </c>
      <c r="J911" s="6" t="s">
        <v>11990</v>
      </c>
      <c r="K911" s="4">
        <v>0.56384270000000003</v>
      </c>
      <c r="L911" s="4">
        <v>0.49851600000000001</v>
      </c>
      <c r="M911" s="4">
        <v>36.520398891743298</v>
      </c>
      <c r="N911" s="4">
        <v>15.3644584</v>
      </c>
      <c r="O911" s="3">
        <v>948791.68607142905</v>
      </c>
      <c r="P911" s="3">
        <v>48786.8</v>
      </c>
      <c r="Q911" s="15" t="s">
        <v>9842</v>
      </c>
      <c r="R911" s="3" t="s">
        <v>9980</v>
      </c>
      <c r="S911" s="4">
        <f t="shared" si="42"/>
        <v>-9.8425196850397426E-2</v>
      </c>
      <c r="T911" s="3">
        <f t="shared" si="43"/>
        <v>0</v>
      </c>
      <c r="U911" s="3" t="str">
        <f t="shared" si="44"/>
        <v>KCCA</v>
      </c>
      <c r="V911" s="3"/>
    </row>
    <row r="912" spans="1:22" hidden="1">
      <c r="A912" s="3" t="s">
        <v>2909</v>
      </c>
      <c r="B912" s="3" t="s">
        <v>2909</v>
      </c>
      <c r="C912" s="3" t="s">
        <v>5919</v>
      </c>
      <c r="D912" s="3">
        <v>25.344899999999999</v>
      </c>
      <c r="E912" s="3">
        <v>25.36</v>
      </c>
      <c r="F912" s="3" t="s">
        <v>8321</v>
      </c>
      <c r="G912" s="3" t="s">
        <v>13258</v>
      </c>
      <c r="H912" s="3" t="s">
        <v>9687</v>
      </c>
      <c r="I912" s="3">
        <v>0.79</v>
      </c>
      <c r="J912" s="6" t="s">
        <v>9624</v>
      </c>
      <c r="K912" s="4">
        <v>-0.2454404</v>
      </c>
      <c r="L912" s="4">
        <v>-0.1240132</v>
      </c>
      <c r="M912" s="4">
        <v>-23.290254232648</v>
      </c>
      <c r="N912" s="4">
        <v>25.6425923</v>
      </c>
      <c r="O912" s="3">
        <v>146377.919828571</v>
      </c>
      <c r="P912" s="3">
        <v>4776.0333333333301</v>
      </c>
      <c r="Q912" s="15" t="s">
        <v>9842</v>
      </c>
      <c r="R912" s="3" t="s">
        <v>9980</v>
      </c>
      <c r="S912" s="4">
        <f t="shared" si="42"/>
        <v>-5.9542586750789959E-2</v>
      </c>
      <c r="T912" s="3">
        <f t="shared" si="43"/>
        <v>0</v>
      </c>
      <c r="U912" s="3" t="str">
        <f t="shared" si="44"/>
        <v>KEUA</v>
      </c>
      <c r="V912" s="3"/>
    </row>
    <row r="913" spans="1:22" hidden="1">
      <c r="A913" s="3" t="s">
        <v>2943</v>
      </c>
      <c r="B913" s="3" t="s">
        <v>2943</v>
      </c>
      <c r="C913" s="3" t="s">
        <v>5952</v>
      </c>
      <c r="D913" s="3">
        <v>25.389199999999999</v>
      </c>
      <c r="E913" s="3">
        <v>25.332000000000001</v>
      </c>
      <c r="F913" s="3" t="s">
        <v>8355</v>
      </c>
      <c r="G913" s="3" t="s">
        <v>13305</v>
      </c>
      <c r="H913" s="3" t="s">
        <v>9616</v>
      </c>
      <c r="I913" s="3">
        <v>0.45</v>
      </c>
      <c r="J913" s="6" t="s">
        <v>9624</v>
      </c>
      <c r="K913" s="4">
        <v>0.14060049999999999</v>
      </c>
      <c r="L913" s="4">
        <v>-0.17181440000000001</v>
      </c>
      <c r="M913" s="4">
        <v>7.58967589703534</v>
      </c>
      <c r="N913" s="4">
        <v>13.965073800000001</v>
      </c>
      <c r="O913" s="3">
        <v>57281.793378571398</v>
      </c>
      <c r="P913" s="3">
        <v>1471</v>
      </c>
      <c r="Q913" s="15" t="s">
        <v>9842</v>
      </c>
      <c r="R913" s="3" t="s">
        <v>9843</v>
      </c>
      <c r="S913" s="4">
        <f t="shared" si="42"/>
        <v>0.22580135796620138</v>
      </c>
      <c r="T913" s="3">
        <f t="shared" si="43"/>
        <v>0</v>
      </c>
      <c r="U913" s="3" t="str">
        <f t="shared" si="44"/>
        <v>GLDX</v>
      </c>
      <c r="V913" s="3"/>
    </row>
    <row r="914" spans="1:22" hidden="1">
      <c r="A914" s="3" t="s">
        <v>2990</v>
      </c>
      <c r="B914" s="3" t="s">
        <v>2990</v>
      </c>
      <c r="C914" s="3" t="s">
        <v>5996</v>
      </c>
      <c r="D914" s="3">
        <v>22.41</v>
      </c>
      <c r="E914" s="3">
        <v>22.3797</v>
      </c>
      <c r="F914" s="3" t="s">
        <v>8400</v>
      </c>
      <c r="G914" s="3" t="s">
        <v>13358</v>
      </c>
      <c r="H914" s="3" t="s">
        <v>9654</v>
      </c>
      <c r="I914" s="3">
        <v>0.45</v>
      </c>
      <c r="J914" s="6" t="s">
        <v>11990</v>
      </c>
      <c r="K914" s="4">
        <v>7.2330900000000004E-2</v>
      </c>
      <c r="L914" s="4">
        <v>1.4258000000000001E-3</v>
      </c>
      <c r="M914" s="4">
        <v>6.4147899509875401</v>
      </c>
      <c r="N914" s="4">
        <v>42.366419999999998</v>
      </c>
      <c r="O914" s="3">
        <v>136848.34223571399</v>
      </c>
      <c r="P914" s="3">
        <v>4280.1666666666697</v>
      </c>
      <c r="Q914" s="15" t="s">
        <v>9842</v>
      </c>
      <c r="R914" s="3" t="s">
        <v>9843</v>
      </c>
      <c r="S914" s="4">
        <f t="shared" si="42"/>
        <v>0.13539055483317666</v>
      </c>
      <c r="T914" s="3">
        <f t="shared" si="43"/>
        <v>0</v>
      </c>
      <c r="U914" s="3" t="str">
        <f t="shared" si="44"/>
        <v>GDMN</v>
      </c>
      <c r="V914" s="3"/>
    </row>
    <row r="915" spans="1:22" hidden="1">
      <c r="A915" s="3" t="s">
        <v>3056</v>
      </c>
      <c r="B915" s="3" t="s">
        <v>3056</v>
      </c>
      <c r="C915" s="3" t="s">
        <v>8456</v>
      </c>
      <c r="D915" s="3">
        <v>22</v>
      </c>
      <c r="E915" s="3">
        <v>22.03</v>
      </c>
      <c r="F915" s="3" t="s">
        <v>9045</v>
      </c>
      <c r="G915" s="3" t="s">
        <v>13433</v>
      </c>
      <c r="H915" s="3" t="s">
        <v>9654</v>
      </c>
      <c r="I915" s="3">
        <v>0.68</v>
      </c>
      <c r="J915" s="6" t="s">
        <v>13434</v>
      </c>
      <c r="K915" s="4">
        <v>1.8128E-3</v>
      </c>
      <c r="L915" s="4">
        <v>0.52375989999999994</v>
      </c>
      <c r="M915" s="4">
        <v>3.8818768606546401</v>
      </c>
      <c r="N915" s="4">
        <v>13.016771800000001</v>
      </c>
      <c r="O915" s="3">
        <v>396491.71299999999</v>
      </c>
      <c r="P915" s="3">
        <v>22906.566666666698</v>
      </c>
      <c r="Q915" s="15" t="s">
        <v>9842</v>
      </c>
      <c r="R915" s="3" t="s">
        <v>9958</v>
      </c>
      <c r="S915" s="4">
        <f t="shared" si="42"/>
        <v>-0.13617793917385901</v>
      </c>
      <c r="T915" s="3">
        <f t="shared" si="43"/>
        <v>0</v>
      </c>
      <c r="U915" s="3" t="str">
        <f t="shared" si="44"/>
        <v>HGER</v>
      </c>
      <c r="V915" s="3"/>
    </row>
    <row r="916" spans="1:22" hidden="1">
      <c r="A916" s="3" t="s">
        <v>3093</v>
      </c>
      <c r="B916" s="3" t="s">
        <v>3093</v>
      </c>
      <c r="C916" s="3" t="s">
        <v>8491</v>
      </c>
      <c r="D916" s="3">
        <v>25.863399999999999</v>
      </c>
      <c r="E916" s="3">
        <v>25.721800000000002</v>
      </c>
      <c r="F916" s="3" t="s">
        <v>9082</v>
      </c>
      <c r="G916" s="3" t="s">
        <v>13483</v>
      </c>
      <c r="H916" s="3" t="s">
        <v>9616</v>
      </c>
      <c r="I916" s="3">
        <v>0.2</v>
      </c>
      <c r="J916" s="6" t="s">
        <v>11990</v>
      </c>
      <c r="K916" s="4">
        <v>0.21381059999999999</v>
      </c>
      <c r="L916" s="4">
        <v>0.1317826</v>
      </c>
      <c r="M916" s="4">
        <v>24.956154211244002</v>
      </c>
      <c r="N916" s="4">
        <v>22.911063200000001</v>
      </c>
      <c r="O916" s="3">
        <v>82130.441364285696</v>
      </c>
      <c r="P916" s="3">
        <v>2586.5666666666698</v>
      </c>
      <c r="Q916" s="15" t="s">
        <v>9842</v>
      </c>
      <c r="R916" s="3" t="s">
        <v>9843</v>
      </c>
      <c r="S916" s="4">
        <f t="shared" si="42"/>
        <v>0.55050579663941412</v>
      </c>
      <c r="T916" s="3">
        <f t="shared" si="43"/>
        <v>0</v>
      </c>
      <c r="U916" s="3" t="str">
        <f t="shared" si="44"/>
        <v>GDE</v>
      </c>
      <c r="V916" s="3"/>
    </row>
    <row r="917" spans="1:22" hidden="1">
      <c r="A917" s="3" t="s">
        <v>3135</v>
      </c>
      <c r="B917" s="3" t="s">
        <v>3135</v>
      </c>
      <c r="C917" s="3" t="s">
        <v>8532</v>
      </c>
      <c r="D917" s="3">
        <v>17.5</v>
      </c>
      <c r="E917" s="3">
        <v>17.5</v>
      </c>
      <c r="F917" s="3" t="s">
        <v>9123</v>
      </c>
      <c r="G917" s="3" t="s">
        <v>13537</v>
      </c>
      <c r="H917" s="3" t="s">
        <v>9654</v>
      </c>
      <c r="I917" s="3">
        <v>0.45</v>
      </c>
      <c r="J917" s="6" t="s">
        <v>11990</v>
      </c>
      <c r="K917" s="4">
        <v>-0.53707839999999996</v>
      </c>
      <c r="L917" s="4">
        <v>-0.59995560000000003</v>
      </c>
      <c r="M917" s="4">
        <v>-28.709826390450001</v>
      </c>
      <c r="N917" s="4">
        <v>18.047505399999999</v>
      </c>
      <c r="O917" s="3">
        <v>29551.365714285701</v>
      </c>
      <c r="P917" s="3">
        <v>1619.36666666667</v>
      </c>
      <c r="Q917" s="15" t="s">
        <v>9842</v>
      </c>
      <c r="R917" s="3" t="s">
        <v>10169</v>
      </c>
      <c r="S917" s="4">
        <f t="shared" si="42"/>
        <v>0</v>
      </c>
      <c r="T917" s="3">
        <f t="shared" si="43"/>
        <v>0</v>
      </c>
      <c r="U917" s="3" t="str">
        <f t="shared" si="44"/>
        <v>EVMT</v>
      </c>
      <c r="V917" s="3"/>
    </row>
    <row r="918" spans="1:22" hidden="1">
      <c r="A918" s="3" t="s">
        <v>3141</v>
      </c>
      <c r="B918" s="3" t="s">
        <v>3141</v>
      </c>
      <c r="C918" s="3" t="s">
        <v>8538</v>
      </c>
      <c r="D918" s="3">
        <v>1.2943</v>
      </c>
      <c r="E918" s="3">
        <v>1.27</v>
      </c>
      <c r="F918" s="3" t="s">
        <v>9129</v>
      </c>
      <c r="G918" s="3" t="s">
        <v>13544</v>
      </c>
      <c r="H918" s="3" t="s">
        <v>9654</v>
      </c>
      <c r="I918" s="3">
        <v>0.79</v>
      </c>
      <c r="J918" s="6" t="s">
        <v>13545</v>
      </c>
      <c r="K918" s="4">
        <v>-0.57343809999999995</v>
      </c>
      <c r="L918" s="4">
        <v>-0.56275129999999995</v>
      </c>
      <c r="M918" s="4">
        <v>-87.021501005538497</v>
      </c>
      <c r="N918" s="4">
        <v>112.98154649999999</v>
      </c>
      <c r="O918" s="3">
        <v>19802.813735714299</v>
      </c>
      <c r="P918" s="3">
        <v>13172.166666666701</v>
      </c>
      <c r="Q918" s="15" t="s">
        <v>9842</v>
      </c>
      <c r="R918" s="3" t="s">
        <v>9843</v>
      </c>
      <c r="S918" s="4">
        <f t="shared" si="42"/>
        <v>1.9133858267716526</v>
      </c>
      <c r="T918" s="3">
        <f t="shared" si="43"/>
        <v>0</v>
      </c>
      <c r="U918" s="3" t="str">
        <f t="shared" si="44"/>
        <v>KSET</v>
      </c>
      <c r="V918" s="3"/>
    </row>
    <row r="919" spans="1:22" hidden="1">
      <c r="A919" s="3" t="s">
        <v>3153</v>
      </c>
      <c r="B919" s="3" t="s">
        <v>3153</v>
      </c>
      <c r="C919" s="3" t="s">
        <v>8550</v>
      </c>
      <c r="D919" s="3">
        <v>34.506999999999998</v>
      </c>
      <c r="E919" s="3">
        <v>34.478299999999997</v>
      </c>
      <c r="F919" s="3" t="s">
        <v>9141</v>
      </c>
      <c r="G919" s="3" t="s">
        <v>13561</v>
      </c>
      <c r="H919" s="3" t="s">
        <v>9654</v>
      </c>
      <c r="I919" s="3">
        <v>0.94</v>
      </c>
      <c r="J919" s="6" t="s">
        <v>11990</v>
      </c>
      <c r="K919" s="4">
        <v>-0.15519289999999999</v>
      </c>
      <c r="L919" s="4">
        <v>-4.6382899999999998E-2</v>
      </c>
      <c r="M919" s="4">
        <v>1.1962110061244799</v>
      </c>
      <c r="N919" s="4">
        <v>7.9566008999999998</v>
      </c>
      <c r="O919" s="3">
        <v>22808.539199999999</v>
      </c>
      <c r="P919" s="3">
        <v>729.6</v>
      </c>
      <c r="Q919" s="15" t="s">
        <v>9842</v>
      </c>
      <c r="R919" s="3" t="s">
        <v>10171</v>
      </c>
      <c r="S919" s="4">
        <f t="shared" si="42"/>
        <v>8.3240763030661649E-2</v>
      </c>
      <c r="T919" s="3">
        <f t="shared" si="43"/>
        <v>0</v>
      </c>
      <c r="U919" s="3" t="str">
        <f t="shared" si="44"/>
        <v>TILL</v>
      </c>
      <c r="V919" s="3"/>
    </row>
    <row r="920" spans="1:22" hidden="1">
      <c r="A920" s="3" t="s">
        <v>3191</v>
      </c>
      <c r="B920" s="3" t="s">
        <v>3191</v>
      </c>
      <c r="C920" s="3" t="s">
        <v>8588</v>
      </c>
      <c r="D920" s="3">
        <v>26.765000000000001</v>
      </c>
      <c r="E920" s="3">
        <v>26.830500000000001</v>
      </c>
      <c r="F920" s="3" t="s">
        <v>9179</v>
      </c>
      <c r="G920" s="3" t="s">
        <v>13610</v>
      </c>
      <c r="H920" s="3" t="s">
        <v>9616</v>
      </c>
      <c r="I920" s="3">
        <v>0.15</v>
      </c>
      <c r="J920" s="6" t="s">
        <v>13099</v>
      </c>
      <c r="K920" s="4">
        <v>0.19275010000000001</v>
      </c>
      <c r="L920" s="4">
        <v>-2.44259E-2</v>
      </c>
      <c r="M920" s="4">
        <v>11.3681661381185</v>
      </c>
      <c r="N920" s="4">
        <v>15.0978019</v>
      </c>
      <c r="O920" s="3">
        <v>35689.084528571402</v>
      </c>
      <c r="P920" s="3">
        <v>2188.9333333333302</v>
      </c>
      <c r="Q920" s="15" t="s">
        <v>9842</v>
      </c>
      <c r="R920" s="3" t="s">
        <v>9843</v>
      </c>
      <c r="S920" s="4">
        <f t="shared" si="42"/>
        <v>-0.24412515607238075</v>
      </c>
      <c r="T920" s="3">
        <f t="shared" si="43"/>
        <v>0</v>
      </c>
      <c r="U920" s="3" t="str">
        <f t="shared" si="44"/>
        <v>FGDL</v>
      </c>
      <c r="V920" s="3"/>
    </row>
    <row r="921" spans="1:22" hidden="1">
      <c r="A921" s="3" t="s">
        <v>3200</v>
      </c>
      <c r="B921" s="3" t="s">
        <v>3200</v>
      </c>
      <c r="C921" s="3" t="s">
        <v>8597</v>
      </c>
      <c r="D921" s="3">
        <v>13.051299999999999</v>
      </c>
      <c r="E921" s="3">
        <v>13.01</v>
      </c>
      <c r="F921" s="3" t="s">
        <v>9188</v>
      </c>
      <c r="G921" s="3" t="s">
        <v>13620</v>
      </c>
      <c r="H921" s="3" t="s">
        <v>9654</v>
      </c>
      <c r="I921" s="3" t="s">
        <v>11991</v>
      </c>
      <c r="J921" s="6" t="s">
        <v>13621</v>
      </c>
      <c r="K921" s="4">
        <v>-0.73621029999999998</v>
      </c>
      <c r="L921" s="4">
        <v>-0.49944850000000002</v>
      </c>
      <c r="M921" s="4">
        <v>-37.169521056092499</v>
      </c>
      <c r="N921" s="4">
        <v>18.088787199999999</v>
      </c>
      <c r="O921" s="3">
        <v>33847.292842857103</v>
      </c>
      <c r="P921" s="3">
        <v>2218.8518518518499</v>
      </c>
      <c r="Q921" s="15" t="s">
        <v>9842</v>
      </c>
      <c r="R921" s="3" t="s">
        <v>9980</v>
      </c>
      <c r="S921" s="4">
        <f t="shared" si="42"/>
        <v>0.31744811683320268</v>
      </c>
      <c r="T921" s="3">
        <f t="shared" si="43"/>
        <v>0</v>
      </c>
      <c r="U921" s="3" t="str">
        <f t="shared" si="44"/>
        <v>RENW</v>
      </c>
      <c r="V921" s="3"/>
    </row>
    <row r="922" spans="1:22" hidden="1">
      <c r="A922" s="3" t="s">
        <v>3242</v>
      </c>
      <c r="B922" s="3" t="s">
        <v>3242</v>
      </c>
      <c r="C922" s="3" t="s">
        <v>8637</v>
      </c>
      <c r="D922" s="3">
        <v>32.06</v>
      </c>
      <c r="E922" s="3">
        <v>32.04</v>
      </c>
      <c r="F922" s="3" t="s">
        <v>9228</v>
      </c>
      <c r="G922" s="3" t="s">
        <v>13675</v>
      </c>
      <c r="H922" s="3" t="s">
        <v>9654</v>
      </c>
      <c r="I922" s="3" t="s">
        <v>11991</v>
      </c>
      <c r="J922" s="6" t="s">
        <v>11990</v>
      </c>
      <c r="K922" s="4">
        <v>0.30156230000000001</v>
      </c>
      <c r="L922" s="4">
        <v>0.40825729999999999</v>
      </c>
      <c r="M922" s="4">
        <v>12.2064063093525</v>
      </c>
      <c r="N922" s="4">
        <v>6.5627108999999999</v>
      </c>
      <c r="O922" s="3">
        <v>288654.33419285697</v>
      </c>
      <c r="P922" s="3">
        <v>19133.8</v>
      </c>
      <c r="Q922" s="15" t="s">
        <v>9842</v>
      </c>
      <c r="R922" s="3" t="s">
        <v>10171</v>
      </c>
      <c r="S922" s="4">
        <f t="shared" si="42"/>
        <v>6.2421972534341841E-2</v>
      </c>
      <c r="T922" s="3">
        <f t="shared" si="43"/>
        <v>0</v>
      </c>
      <c r="U922" s="3" t="str">
        <f t="shared" si="44"/>
        <v>PDBA</v>
      </c>
      <c r="V922" s="3"/>
    </row>
    <row r="923" spans="1:22" hidden="1">
      <c r="A923" s="3" t="s">
        <v>3262</v>
      </c>
      <c r="B923" s="3" t="s">
        <v>3262</v>
      </c>
      <c r="C923" s="3" t="s">
        <v>8657</v>
      </c>
      <c r="D923" s="3">
        <v>33.221499999999999</v>
      </c>
      <c r="E923" s="3">
        <v>33.011099999999999</v>
      </c>
      <c r="F923" s="3" t="s">
        <v>9248</v>
      </c>
      <c r="G923" s="3" t="s">
        <v>13697</v>
      </c>
      <c r="H923" s="3" t="s">
        <v>9654</v>
      </c>
      <c r="I923" s="3" t="s">
        <v>11991</v>
      </c>
      <c r="J923" s="6" t="s">
        <v>11990</v>
      </c>
      <c r="K923" s="4">
        <v>-8.5978600000000002E-2</v>
      </c>
      <c r="L923" s="4">
        <v>3.8260000000000002E-2</v>
      </c>
      <c r="M923" s="4">
        <v>-6.8247698395910303</v>
      </c>
      <c r="N923" s="4">
        <v>17.3862393</v>
      </c>
      <c r="O923" s="3">
        <v>6974.8248714285701</v>
      </c>
      <c r="P923" s="3">
        <v>224.72</v>
      </c>
      <c r="Q923" s="15" t="s">
        <v>9842</v>
      </c>
      <c r="R923" s="3" t="s">
        <v>9980</v>
      </c>
      <c r="S923" s="4">
        <f t="shared" si="42"/>
        <v>0.63736137238686363</v>
      </c>
      <c r="T923" s="3">
        <f t="shared" si="43"/>
        <v>0</v>
      </c>
      <c r="U923" s="3" t="str">
        <f t="shared" si="44"/>
        <v>KARB</v>
      </c>
      <c r="V923" s="3"/>
    </row>
    <row r="924" spans="1:22" hidden="1">
      <c r="A924" s="3" t="s">
        <v>3314</v>
      </c>
      <c r="B924" s="3" t="s">
        <v>3314</v>
      </c>
      <c r="C924" s="3" t="s">
        <v>8709</v>
      </c>
      <c r="D924" s="3">
        <v>21.295300000000001</v>
      </c>
      <c r="E924" s="3">
        <v>21.3</v>
      </c>
      <c r="F924" s="3" t="s">
        <v>9299</v>
      </c>
      <c r="G924" s="3" t="s">
        <v>13753</v>
      </c>
      <c r="H924" s="3" t="s">
        <v>9616</v>
      </c>
      <c r="I924" s="3">
        <v>0.66</v>
      </c>
      <c r="J924" s="6" t="s">
        <v>11437</v>
      </c>
      <c r="K924" s="4">
        <v>-0.1757986</v>
      </c>
      <c r="L924" s="4">
        <v>0.3524929</v>
      </c>
      <c r="M924" s="4">
        <v>-2.6227581576808801</v>
      </c>
      <c r="N924" s="4">
        <v>12.187954899999999</v>
      </c>
      <c r="O924" s="3">
        <v>1925437.36403571</v>
      </c>
      <c r="P924" s="3">
        <v>59646.733333333301</v>
      </c>
      <c r="Q924" s="15" t="s">
        <v>9842</v>
      </c>
      <c r="R924" s="3" t="s">
        <v>9958</v>
      </c>
      <c r="S924" s="4">
        <f t="shared" si="42"/>
        <v>-2.2065727699529129E-2</v>
      </c>
      <c r="T924" s="3">
        <f t="shared" si="43"/>
        <v>0</v>
      </c>
      <c r="U924" s="3" t="str">
        <f t="shared" si="44"/>
        <v>NBCM</v>
      </c>
      <c r="V924" s="3"/>
    </row>
    <row r="925" spans="1:22" hidden="1">
      <c r="A925" s="3" t="s">
        <v>3390</v>
      </c>
      <c r="B925" s="3" t="s">
        <v>3390</v>
      </c>
      <c r="C925" s="3" t="s">
        <v>8784</v>
      </c>
      <c r="D925" s="3">
        <v>22.565000000000001</v>
      </c>
      <c r="E925" s="3">
        <v>22.571999999999999</v>
      </c>
      <c r="F925" s="3" t="s">
        <v>9374</v>
      </c>
      <c r="G925" s="3" t="s">
        <v>13831</v>
      </c>
      <c r="H925" s="3" t="s">
        <v>9654</v>
      </c>
      <c r="I925" s="3" t="s">
        <v>11991</v>
      </c>
      <c r="J925" s="6" t="s">
        <v>9624</v>
      </c>
      <c r="K925" s="4" t="s">
        <v>11991</v>
      </c>
      <c r="L925" s="4" t="s">
        <v>11991</v>
      </c>
      <c r="M925" s="4">
        <v>-9.7400000000560603</v>
      </c>
      <c r="N925" s="4" t="s">
        <v>11991</v>
      </c>
      <c r="O925" s="3">
        <v>80688.087799999994</v>
      </c>
      <c r="P925" s="3">
        <v>2138.1379310344801</v>
      </c>
      <c r="Q925" s="15" t="s">
        <v>9842</v>
      </c>
      <c r="R925" s="3" t="s">
        <v>10171</v>
      </c>
      <c r="S925" s="4">
        <f t="shared" si="42"/>
        <v>-3.101187311712696E-2</v>
      </c>
      <c r="T925" s="3">
        <f t="shared" si="43"/>
        <v>0</v>
      </c>
      <c r="U925" s="3" t="str">
        <f t="shared" si="44"/>
        <v>OAIA</v>
      </c>
      <c r="V925" s="3"/>
    </row>
    <row r="926" spans="1:22" hidden="1">
      <c r="A926" s="3" t="s">
        <v>3394</v>
      </c>
      <c r="B926" s="3" t="s">
        <v>3394</v>
      </c>
      <c r="C926" s="3" t="s">
        <v>8788</v>
      </c>
      <c r="D926" s="3">
        <v>48.84</v>
      </c>
      <c r="E926" s="3">
        <v>48.728499999999997</v>
      </c>
      <c r="F926" s="3" t="s">
        <v>9378</v>
      </c>
      <c r="G926" s="3" t="s">
        <v>13835</v>
      </c>
      <c r="H926" s="3" t="s">
        <v>9616</v>
      </c>
      <c r="I926" s="3" t="s">
        <v>11991</v>
      </c>
      <c r="J926" s="6" t="s">
        <v>11990</v>
      </c>
      <c r="K926" s="4" t="s">
        <v>11991</v>
      </c>
      <c r="L926" s="4" t="s">
        <v>11991</v>
      </c>
      <c r="M926" s="4">
        <v>-2.0131050451028401</v>
      </c>
      <c r="N926" s="4" t="s">
        <v>11991</v>
      </c>
      <c r="O926" s="3">
        <v>435411.479721429</v>
      </c>
      <c r="P926" s="3">
        <v>4528.3793103448297</v>
      </c>
      <c r="Q926" s="15" t="s">
        <v>9842</v>
      </c>
      <c r="R926" s="3" t="s">
        <v>9958</v>
      </c>
      <c r="S926" s="4">
        <f t="shared" si="42"/>
        <v>0.22881886370400609</v>
      </c>
      <c r="T926" s="3">
        <f t="shared" si="43"/>
        <v>0</v>
      </c>
      <c r="U926" s="3" t="str">
        <f t="shared" si="44"/>
        <v>PIT</v>
      </c>
      <c r="V926" s="3"/>
    </row>
    <row r="927" spans="1:22" hidden="1">
      <c r="A927" s="3" t="s">
        <v>3407</v>
      </c>
      <c r="B927" s="3" t="s">
        <v>3407</v>
      </c>
      <c r="C927" s="3" t="s">
        <v>8801</v>
      </c>
      <c r="D927" s="3">
        <v>16.45</v>
      </c>
      <c r="E927" s="3">
        <v>16.433</v>
      </c>
      <c r="F927" s="3" t="s">
        <v>9391</v>
      </c>
      <c r="G927" s="3" t="s">
        <v>13848</v>
      </c>
      <c r="H927" s="3" t="s">
        <v>9654</v>
      </c>
      <c r="I927" s="3" t="s">
        <v>11991</v>
      </c>
      <c r="J927" s="6" t="s">
        <v>11990</v>
      </c>
      <c r="K927" s="4" t="s">
        <v>11991</v>
      </c>
      <c r="L927" s="4" t="s">
        <v>11991</v>
      </c>
      <c r="M927" s="4">
        <v>-34.409888356136797</v>
      </c>
      <c r="N927" s="4" t="s">
        <v>11991</v>
      </c>
      <c r="O927" s="3">
        <v>723.802464285714</v>
      </c>
      <c r="P927" s="3">
        <v>111.80952380952399</v>
      </c>
      <c r="Q927" s="15" t="s">
        <v>9842</v>
      </c>
      <c r="R927" s="3" t="s">
        <v>10169</v>
      </c>
      <c r="S927" s="4">
        <f t="shared" si="42"/>
        <v>0.10345037424693884</v>
      </c>
      <c r="T927" s="3">
        <f t="shared" si="43"/>
        <v>0</v>
      </c>
      <c r="U927" s="3" t="str">
        <f t="shared" si="44"/>
        <v>ZSB</v>
      </c>
      <c r="V927" s="3"/>
    </row>
    <row r="928" spans="1:22" hidden="1">
      <c r="A928" s="3" t="s">
        <v>3490</v>
      </c>
      <c r="B928" s="3" t="s">
        <v>3490</v>
      </c>
      <c r="C928" s="3" t="s">
        <v>8882</v>
      </c>
      <c r="D928" s="3">
        <v>24.425000000000001</v>
      </c>
      <c r="E928" s="3">
        <v>24.43</v>
      </c>
      <c r="F928" s="3" t="s">
        <v>9474</v>
      </c>
      <c r="G928" s="3" t="s">
        <v>13933</v>
      </c>
      <c r="H928" s="3" t="s">
        <v>9654</v>
      </c>
      <c r="I928" s="3" t="s">
        <v>11991</v>
      </c>
      <c r="J928" s="6" t="s">
        <v>9624</v>
      </c>
      <c r="K928" s="4" t="s">
        <v>11991</v>
      </c>
      <c r="L928" s="4" t="s">
        <v>11991</v>
      </c>
      <c r="M928" s="4">
        <v>-2.3386738807891798</v>
      </c>
      <c r="N928" s="4" t="s">
        <v>11991</v>
      </c>
      <c r="O928" s="3">
        <v>94373.343328571398</v>
      </c>
      <c r="P928" s="3">
        <v>2087.1</v>
      </c>
      <c r="Q928" s="15" t="s">
        <v>9842</v>
      </c>
      <c r="R928" s="3" t="s">
        <v>10169</v>
      </c>
      <c r="S928" s="4">
        <f t="shared" si="42"/>
        <v>-2.0466639377810091E-2</v>
      </c>
      <c r="T928" s="3">
        <f t="shared" si="43"/>
        <v>0</v>
      </c>
      <c r="U928" s="3" t="str">
        <f t="shared" si="44"/>
        <v>OAIB</v>
      </c>
      <c r="V928" s="3"/>
    </row>
    <row r="929" spans="1:22" hidden="1">
      <c r="A929" s="3" t="s">
        <v>3521</v>
      </c>
      <c r="B929" s="3" t="s">
        <v>3521</v>
      </c>
      <c r="C929" s="3" t="s">
        <v>8911</v>
      </c>
      <c r="D929" s="3">
        <v>25.825500000000002</v>
      </c>
      <c r="E929" s="3">
        <v>25.8231</v>
      </c>
      <c r="F929" s="3" t="s">
        <v>9503</v>
      </c>
      <c r="G929" s="3" t="s">
        <v>13965</v>
      </c>
      <c r="H929" s="3" t="s">
        <v>9654</v>
      </c>
      <c r="I929" s="3" t="s">
        <v>11991</v>
      </c>
      <c r="J929" s="6" t="s">
        <v>11437</v>
      </c>
      <c r="K929" s="4" t="s">
        <v>11991</v>
      </c>
      <c r="L929" s="4" t="s">
        <v>11991</v>
      </c>
      <c r="M929" s="4">
        <v>4.6796757766298702</v>
      </c>
      <c r="N929" s="4" t="s">
        <v>11991</v>
      </c>
      <c r="O929" s="3">
        <v>337358.22614285699</v>
      </c>
      <c r="P929" s="3">
        <v>7501.3666666666704</v>
      </c>
      <c r="Q929" s="15" t="s">
        <v>9842</v>
      </c>
      <c r="R929" s="3" t="s">
        <v>9958</v>
      </c>
      <c r="S929" s="4">
        <f t="shared" si="42"/>
        <v>9.294004205542758E-3</v>
      </c>
      <c r="T929" s="3">
        <f t="shared" si="43"/>
        <v>0</v>
      </c>
      <c r="U929" s="3" t="str">
        <f t="shared" si="44"/>
        <v>CMDT</v>
      </c>
      <c r="V929" s="3"/>
    </row>
    <row r="930" spans="1:22" hidden="1">
      <c r="A930" s="3" t="s">
        <v>15939</v>
      </c>
      <c r="B930" s="3" t="s">
        <v>15939</v>
      </c>
      <c r="C930" s="3" t="s">
        <v>16226</v>
      </c>
      <c r="D930" s="3">
        <v>25.425000000000001</v>
      </c>
      <c r="E930" s="3">
        <v>25.260999999999999</v>
      </c>
      <c r="F930" s="3" t="s">
        <v>16474</v>
      </c>
      <c r="G930" s="3" t="s">
        <v>16747</v>
      </c>
      <c r="H930" s="3" t="s">
        <v>9654</v>
      </c>
      <c r="I930" s="3" t="s">
        <v>11991</v>
      </c>
      <c r="J930" s="6" t="s">
        <v>11990</v>
      </c>
      <c r="K930" s="4" t="s">
        <v>11991</v>
      </c>
      <c r="L930" s="4" t="s">
        <v>11991</v>
      </c>
      <c r="M930" s="4">
        <v>-15.503489529754701</v>
      </c>
      <c r="N930" s="4" t="s">
        <v>11991</v>
      </c>
      <c r="O930" s="3">
        <v>611.19074999999998</v>
      </c>
      <c r="P930" s="3">
        <v>16.1666666666667</v>
      </c>
      <c r="Q930" s="15" t="s">
        <v>9842</v>
      </c>
      <c r="R930" s="3" t="s">
        <v>9958</v>
      </c>
      <c r="S930" s="4">
        <f t="shared" si="42"/>
        <v>0.64922212105617938</v>
      </c>
      <c r="T930" s="3">
        <f t="shared" si="43"/>
        <v>0</v>
      </c>
      <c r="U930" s="3" t="str">
        <f t="shared" si="44"/>
        <v>ZSC</v>
      </c>
      <c r="V930" s="3"/>
    </row>
    <row r="931" spans="1:22" hidden="1">
      <c r="A931" s="3" t="s">
        <v>15962</v>
      </c>
      <c r="B931" s="3" t="s">
        <v>15962</v>
      </c>
      <c r="C931" s="3" t="s">
        <v>16248</v>
      </c>
      <c r="D931" s="3">
        <v>24.245000000000001</v>
      </c>
      <c r="E931" s="3">
        <v>24.249199999999998</v>
      </c>
      <c r="F931" s="3" t="s">
        <v>16497</v>
      </c>
      <c r="G931" s="3" t="s">
        <v>16771</v>
      </c>
      <c r="H931" s="3" t="s">
        <v>9616</v>
      </c>
      <c r="I931" s="3" t="s">
        <v>11991</v>
      </c>
      <c r="J931" s="6" t="s">
        <v>16772</v>
      </c>
      <c r="K931" s="4" t="s">
        <v>11991</v>
      </c>
      <c r="L931" s="4" t="s">
        <v>11991</v>
      </c>
      <c r="M931" s="4">
        <v>-3.5408792512601299</v>
      </c>
      <c r="N931" s="4" t="s">
        <v>11991</v>
      </c>
      <c r="O931" s="3">
        <v>3098.0047571428599</v>
      </c>
      <c r="P931" s="3">
        <v>91.037037037036995</v>
      </c>
      <c r="Q931" s="15" t="s">
        <v>9842</v>
      </c>
      <c r="R931" s="3" t="s">
        <v>9958</v>
      </c>
      <c r="S931" s="4">
        <f t="shared" si="42"/>
        <v>-1.7320159015544088E-2</v>
      </c>
      <c r="T931" s="3">
        <f t="shared" si="43"/>
        <v>0</v>
      </c>
      <c r="U931" s="3" t="str">
        <f t="shared" si="44"/>
        <v>CMCI</v>
      </c>
      <c r="V931" s="3"/>
    </row>
    <row r="932" spans="1:22" hidden="1">
      <c r="A932" s="3" t="s">
        <v>16040</v>
      </c>
      <c r="B932" s="3" t="s">
        <v>16040</v>
      </c>
      <c r="C932" s="3" t="s">
        <v>16325</v>
      </c>
      <c r="D932" s="3">
        <v>24.69</v>
      </c>
      <c r="E932" s="3">
        <v>24.672000000000001</v>
      </c>
      <c r="F932" s="3" t="s">
        <v>16575</v>
      </c>
      <c r="G932" s="3" t="s">
        <v>16854</v>
      </c>
      <c r="H932" s="3" t="s">
        <v>9616</v>
      </c>
      <c r="I932" s="3" t="s">
        <v>11991</v>
      </c>
      <c r="J932" s="6" t="s">
        <v>16855</v>
      </c>
      <c r="K932" s="4" t="s">
        <v>11991</v>
      </c>
      <c r="L932" s="4" t="s">
        <v>11991</v>
      </c>
      <c r="M932" s="4">
        <v>-2.4688919612878002</v>
      </c>
      <c r="N932" s="4" t="s">
        <v>11991</v>
      </c>
      <c r="O932" s="3">
        <v>3218.1892857142898</v>
      </c>
      <c r="P932" s="3">
        <v>656.23809523809496</v>
      </c>
      <c r="Q932" s="15" t="s">
        <v>9842</v>
      </c>
      <c r="R932" s="3" t="s">
        <v>10169</v>
      </c>
      <c r="S932" s="4">
        <f t="shared" si="42"/>
        <v>7.2957198443582533E-2</v>
      </c>
      <c r="T932" s="3">
        <f t="shared" si="43"/>
        <v>0</v>
      </c>
      <c r="U932" s="3" t="str">
        <f t="shared" si="44"/>
        <v>TMET</v>
      </c>
      <c r="V932" s="3"/>
    </row>
    <row r="933" spans="1:22" hidden="1">
      <c r="A933" s="3" t="s">
        <v>16073</v>
      </c>
      <c r="B933" s="3" t="s">
        <v>16073</v>
      </c>
      <c r="C933" s="3" t="s">
        <v>16358</v>
      </c>
      <c r="D933" s="3">
        <v>28.45</v>
      </c>
      <c r="E933" s="3">
        <v>28.431000000000001</v>
      </c>
      <c r="F933" s="3" t="s">
        <v>16608</v>
      </c>
      <c r="G933" s="3" t="s">
        <v>16888</v>
      </c>
      <c r="H933" s="3" t="s">
        <v>9616</v>
      </c>
      <c r="I933" s="3" t="s">
        <v>11991</v>
      </c>
      <c r="J933" s="6" t="s">
        <v>11990</v>
      </c>
      <c r="K933" s="4" t="s">
        <v>11991</v>
      </c>
      <c r="L933" s="4" t="s">
        <v>11991</v>
      </c>
      <c r="M933" s="4">
        <v>-6.0125536835150202</v>
      </c>
      <c r="N933" s="4" t="s">
        <v>11991</v>
      </c>
      <c r="O933" s="3">
        <v>19242.268521428599</v>
      </c>
      <c r="P933" s="3">
        <v>568.57142857142901</v>
      </c>
      <c r="Q933" s="15" t="s">
        <v>9842</v>
      </c>
      <c r="R933" s="3" t="s">
        <v>10169</v>
      </c>
      <c r="S933" s="4">
        <f t="shared" si="42"/>
        <v>6.6828461890184487E-2</v>
      </c>
      <c r="T933" s="3">
        <f t="shared" si="43"/>
        <v>0</v>
      </c>
      <c r="U933" s="3" t="str">
        <f t="shared" si="44"/>
        <v>ALUM</v>
      </c>
      <c r="V933" s="3"/>
    </row>
    <row r="934" spans="1:22">
      <c r="A934" s="3" t="s">
        <v>33</v>
      </c>
      <c r="B934" s="3" t="s">
        <v>33</v>
      </c>
      <c r="C934" s="3" t="s">
        <v>3634</v>
      </c>
      <c r="D934" s="3">
        <v>55.85</v>
      </c>
      <c r="E934" s="3">
        <v>55.868600000000001</v>
      </c>
      <c r="F934" s="3" t="s">
        <v>6033</v>
      </c>
      <c r="G934" s="3" t="s">
        <v>9615</v>
      </c>
      <c r="H934" s="3" t="s">
        <v>9616</v>
      </c>
      <c r="I934" s="3">
        <v>0.33</v>
      </c>
      <c r="J934" s="6" t="s">
        <v>9617</v>
      </c>
      <c r="K934" s="4">
        <v>-0.10372389999999999</v>
      </c>
      <c r="L934" s="4">
        <v>-6.7483799999999997E-2</v>
      </c>
      <c r="M934" s="4">
        <v>1.4572501677065901</v>
      </c>
      <c r="N934" s="4">
        <v>21.597572100000001</v>
      </c>
      <c r="O934" s="3">
        <v>15599739.0382143</v>
      </c>
      <c r="P934" s="3">
        <v>226001.63333333301</v>
      </c>
      <c r="Q934" s="15" t="s">
        <v>9618</v>
      </c>
      <c r="R934" s="3" t="s">
        <v>9619</v>
      </c>
      <c r="S934" s="4">
        <f t="shared" si="42"/>
        <v>-3.3292403962152772E-2</v>
      </c>
      <c r="T934" s="3">
        <f t="shared" si="43"/>
        <v>0</v>
      </c>
      <c r="U934" s="3" t="str">
        <f t="shared" si="44"/>
        <v>ICF</v>
      </c>
      <c r="V934" s="3"/>
    </row>
    <row r="935" spans="1:22">
      <c r="A935" s="3" t="s">
        <v>35</v>
      </c>
      <c r="B935" s="3" t="s">
        <v>35</v>
      </c>
      <c r="C935" s="3" t="s">
        <v>3635</v>
      </c>
      <c r="D935" s="3">
        <v>123.88</v>
      </c>
      <c r="E935" s="3">
        <v>123.9037</v>
      </c>
      <c r="F935" s="3" t="s">
        <v>6034</v>
      </c>
      <c r="G935" s="3" t="s">
        <v>9620</v>
      </c>
      <c r="H935" s="3" t="s">
        <v>9616</v>
      </c>
      <c r="I935" s="3">
        <v>0.45</v>
      </c>
      <c r="J935" s="6" t="s">
        <v>9621</v>
      </c>
      <c r="K935" s="4">
        <v>-0.32623200000000002</v>
      </c>
      <c r="L935" s="4">
        <v>-0.23543559999999999</v>
      </c>
      <c r="M935" s="4">
        <v>-6.6252567031194403</v>
      </c>
      <c r="N935" s="4">
        <v>14.5724871</v>
      </c>
      <c r="O935" s="3">
        <v>172981755.48428601</v>
      </c>
      <c r="P935" s="3">
        <v>1876472.2666666701</v>
      </c>
      <c r="Q935" s="15" t="s">
        <v>9618</v>
      </c>
      <c r="R935" s="3" t="s">
        <v>9622</v>
      </c>
      <c r="S935" s="4">
        <f t="shared" si="42"/>
        <v>-1.9127758089552742E-2</v>
      </c>
      <c r="T935" s="3">
        <f t="shared" si="43"/>
        <v>0</v>
      </c>
      <c r="U935" s="3" t="str">
        <f t="shared" si="44"/>
        <v>IBB</v>
      </c>
      <c r="V935" s="3"/>
    </row>
    <row r="936" spans="1:22">
      <c r="A936" s="3" t="s">
        <v>37</v>
      </c>
      <c r="B936" s="3" t="s">
        <v>37</v>
      </c>
      <c r="C936" s="3" t="s">
        <v>3636</v>
      </c>
      <c r="D936" s="3">
        <v>427.09010000000001</v>
      </c>
      <c r="E936" s="3">
        <v>427.15210000000002</v>
      </c>
      <c r="F936" s="3" t="s">
        <v>6035</v>
      </c>
      <c r="G936" s="3" t="s">
        <v>9623</v>
      </c>
      <c r="H936" s="3" t="s">
        <v>9616</v>
      </c>
      <c r="I936" s="3">
        <v>0.41</v>
      </c>
      <c r="J936" s="6" t="s">
        <v>9624</v>
      </c>
      <c r="K936" s="4">
        <v>0.3342021</v>
      </c>
      <c r="L936" s="4">
        <v>0.3292311</v>
      </c>
      <c r="M936" s="4">
        <v>46.468863437372299</v>
      </c>
      <c r="N936" s="4">
        <v>24.9632793</v>
      </c>
      <c r="O936" s="3">
        <v>11219354.3311357</v>
      </c>
      <c r="P936" s="3">
        <v>30037.4</v>
      </c>
      <c r="Q936" s="15" t="s">
        <v>9618</v>
      </c>
      <c r="R936" s="3" t="s">
        <v>9625</v>
      </c>
      <c r="S936" s="4">
        <f t="shared" si="42"/>
        <v>-1.4514736085813888E-2</v>
      </c>
      <c r="T936" s="3">
        <f t="shared" si="43"/>
        <v>0</v>
      </c>
      <c r="U936" s="3" t="str">
        <f t="shared" si="44"/>
        <v>IGM</v>
      </c>
      <c r="V936" s="3"/>
    </row>
    <row r="937" spans="1:22">
      <c r="A937" s="3" t="s">
        <v>39</v>
      </c>
      <c r="B937" s="3" t="s">
        <v>39</v>
      </c>
      <c r="C937" s="3" t="s">
        <v>3637</v>
      </c>
      <c r="D937" s="3">
        <v>90.28</v>
      </c>
      <c r="E937" s="3">
        <v>90.290300000000002</v>
      </c>
      <c r="F937" s="3" t="s">
        <v>6036</v>
      </c>
      <c r="G937" s="3" t="s">
        <v>9626</v>
      </c>
      <c r="H937" s="3" t="s">
        <v>9616</v>
      </c>
      <c r="I937" s="3">
        <v>0.26</v>
      </c>
      <c r="J937" s="6" t="s">
        <v>9627</v>
      </c>
      <c r="K937" s="4">
        <v>-9.5632300000000003E-2</v>
      </c>
      <c r="L937" s="4">
        <v>-0.11451699999999999</v>
      </c>
      <c r="M937" s="4">
        <v>3.2785983267156</v>
      </c>
      <c r="N937" s="4">
        <v>21.327352699999999</v>
      </c>
      <c r="O937" s="3">
        <v>22342178.8614286</v>
      </c>
      <c r="P937" s="3">
        <v>322902.933333333</v>
      </c>
      <c r="Q937" s="15" t="s">
        <v>9618</v>
      </c>
      <c r="R937" s="3" t="s">
        <v>9619</v>
      </c>
      <c r="S937" s="4">
        <f t="shared" si="42"/>
        <v>-1.1407648440641868E-2</v>
      </c>
      <c r="T937" s="3">
        <f t="shared" si="43"/>
        <v>0</v>
      </c>
      <c r="U937" s="3" t="str">
        <f t="shared" si="44"/>
        <v>RWR</v>
      </c>
      <c r="V937" s="3"/>
    </row>
    <row r="938" spans="1:22">
      <c r="A938" s="3" t="s">
        <v>41</v>
      </c>
      <c r="B938" s="3" t="s">
        <v>41</v>
      </c>
      <c r="C938" s="3" t="s">
        <v>3638</v>
      </c>
      <c r="D938" s="3">
        <v>228.85</v>
      </c>
      <c r="E938" s="3">
        <v>228.82</v>
      </c>
      <c r="F938" s="3" t="s">
        <v>6037</v>
      </c>
      <c r="G938" s="3" t="s">
        <v>15817</v>
      </c>
      <c r="H938" s="3" t="s">
        <v>9616</v>
      </c>
      <c r="I938" s="3">
        <v>0.03</v>
      </c>
      <c r="J938" s="6" t="s">
        <v>9628</v>
      </c>
      <c r="K938" s="4">
        <v>0.1225039</v>
      </c>
      <c r="L938" s="4">
        <v>0.12824759999999999</v>
      </c>
      <c r="M938" s="4">
        <v>18.273852272099401</v>
      </c>
      <c r="N938" s="4">
        <v>16.901045799999999</v>
      </c>
      <c r="O938" s="3">
        <v>647220006.67571402</v>
      </c>
      <c r="P938" s="3">
        <v>3197151.36666667</v>
      </c>
      <c r="Q938" s="15" t="s">
        <v>9618</v>
      </c>
      <c r="R938" s="3" t="s">
        <v>9629</v>
      </c>
      <c r="S938" s="4">
        <f t="shared" si="42"/>
        <v>1.3110742068001547E-2</v>
      </c>
      <c r="T938" s="3">
        <f t="shared" si="43"/>
        <v>0</v>
      </c>
      <c r="U938" s="3" t="str">
        <f t="shared" si="44"/>
        <v>VTI</v>
      </c>
      <c r="V938" s="3"/>
    </row>
    <row r="939" spans="1:22">
      <c r="A939" s="3" t="s">
        <v>43</v>
      </c>
      <c r="B939" s="3" t="s">
        <v>43</v>
      </c>
      <c r="C939" s="3" t="s">
        <v>3639</v>
      </c>
      <c r="D939" s="3">
        <v>61.150599999999997</v>
      </c>
      <c r="E939" s="3">
        <v>61.189</v>
      </c>
      <c r="F939" s="3" t="s">
        <v>6038</v>
      </c>
      <c r="G939" s="3" t="s">
        <v>9630</v>
      </c>
      <c r="H939" s="3" t="s">
        <v>9616</v>
      </c>
      <c r="I939" s="3">
        <v>0.41</v>
      </c>
      <c r="J939" s="6" t="s">
        <v>9631</v>
      </c>
      <c r="K939" s="4">
        <v>-0.37824190000000002</v>
      </c>
      <c r="L939" s="4">
        <v>-0.2676094</v>
      </c>
      <c r="M939" s="4">
        <v>-14.4617794410815</v>
      </c>
      <c r="N939" s="4">
        <v>21.150846999999999</v>
      </c>
      <c r="O939" s="3">
        <v>606376.81797142897</v>
      </c>
      <c r="P939" s="3">
        <v>7940.2333333333299</v>
      </c>
      <c r="Q939" s="15" t="s">
        <v>9618</v>
      </c>
      <c r="R939" s="3" t="s">
        <v>9632</v>
      </c>
      <c r="S939" s="4">
        <f t="shared" si="42"/>
        <v>-6.2756377780324696E-2</v>
      </c>
      <c r="T939" s="3">
        <f t="shared" si="43"/>
        <v>0</v>
      </c>
      <c r="U939" s="3" t="str">
        <f t="shared" si="44"/>
        <v>IGN</v>
      </c>
      <c r="V939" s="3"/>
    </row>
    <row r="940" spans="1:22">
      <c r="A940" s="3" t="s">
        <v>45</v>
      </c>
      <c r="B940" s="3" t="s">
        <v>45</v>
      </c>
      <c r="C940" s="3" t="s">
        <v>3640</v>
      </c>
      <c r="D940" s="3">
        <v>393.68990000000002</v>
      </c>
      <c r="E940" s="3">
        <v>393.61739999999998</v>
      </c>
      <c r="F940" s="3" t="s">
        <v>6039</v>
      </c>
      <c r="G940" s="3" t="s">
        <v>9633</v>
      </c>
      <c r="H940" s="3" t="s">
        <v>9616</v>
      </c>
      <c r="I940" s="3">
        <v>0.41</v>
      </c>
      <c r="J940" s="6" t="s">
        <v>9624</v>
      </c>
      <c r="K940" s="4">
        <v>0.3847487</v>
      </c>
      <c r="L940" s="4">
        <v>0.57118899999999995</v>
      </c>
      <c r="M940" s="4">
        <v>51.8224194114296</v>
      </c>
      <c r="N940" s="4">
        <v>24.765522399999998</v>
      </c>
      <c r="O940" s="3">
        <v>340873987.151429</v>
      </c>
      <c r="P940" s="3">
        <v>912166.433333333</v>
      </c>
      <c r="Q940" s="15" t="s">
        <v>9618</v>
      </c>
      <c r="R940" s="3" t="s">
        <v>9625</v>
      </c>
      <c r="S940" s="4">
        <f t="shared" si="42"/>
        <v>1.8418901196961251E-2</v>
      </c>
      <c r="T940" s="3">
        <f t="shared" si="43"/>
        <v>0</v>
      </c>
      <c r="U940" s="3" t="str">
        <f t="shared" si="44"/>
        <v>IGV</v>
      </c>
      <c r="V940" s="3"/>
    </row>
    <row r="941" spans="1:22">
      <c r="A941" s="3" t="s">
        <v>47</v>
      </c>
      <c r="B941" s="3" t="s">
        <v>47</v>
      </c>
      <c r="C941" s="3" t="s">
        <v>3641</v>
      </c>
      <c r="D941" s="3">
        <v>521.86009999999999</v>
      </c>
      <c r="E941" s="3">
        <v>521.86350000000004</v>
      </c>
      <c r="F941" s="3" t="s">
        <v>6040</v>
      </c>
      <c r="G941" s="3" t="s">
        <v>9634</v>
      </c>
      <c r="H941" s="3" t="s">
        <v>9616</v>
      </c>
      <c r="I941" s="3">
        <v>0.39</v>
      </c>
      <c r="J941" s="6" t="s">
        <v>15816</v>
      </c>
      <c r="K941" s="4">
        <v>0.20950340000000001</v>
      </c>
      <c r="L941" s="4">
        <v>-1.00071E-2</v>
      </c>
      <c r="M941" s="4">
        <v>40.776361688927601</v>
      </c>
      <c r="N941" s="4">
        <v>34.314644600000001</v>
      </c>
      <c r="O941" s="3">
        <v>388669513.69857198</v>
      </c>
      <c r="P941" s="3">
        <v>794176.86666666705</v>
      </c>
      <c r="Q941" s="15" t="s">
        <v>9618</v>
      </c>
      <c r="R941" s="3" t="s">
        <v>9625</v>
      </c>
      <c r="S941" s="4">
        <f t="shared" si="42"/>
        <v>-6.5151136265633152E-4</v>
      </c>
      <c r="T941" s="3">
        <f t="shared" si="43"/>
        <v>0</v>
      </c>
      <c r="U941" s="3" t="str">
        <f t="shared" si="44"/>
        <v>SOXX</v>
      </c>
      <c r="V941" s="3"/>
    </row>
    <row r="942" spans="1:22">
      <c r="A942" s="3" t="s">
        <v>49</v>
      </c>
      <c r="B942" s="3" t="s">
        <v>49</v>
      </c>
      <c r="C942" s="3" t="s">
        <v>3642</v>
      </c>
      <c r="D942" s="3">
        <v>73.14</v>
      </c>
      <c r="E942" s="3">
        <v>73.113900000000001</v>
      </c>
      <c r="F942" s="3" t="s">
        <v>6041</v>
      </c>
      <c r="G942" s="3" t="s">
        <v>9635</v>
      </c>
      <c r="H942" s="3" t="s">
        <v>9636</v>
      </c>
      <c r="I942" s="3">
        <v>0.33</v>
      </c>
      <c r="J942" s="6" t="s">
        <v>9637</v>
      </c>
      <c r="K942" s="4">
        <v>8.3410999999999999E-2</v>
      </c>
      <c r="L942" s="4">
        <v>-0.2247673</v>
      </c>
      <c r="M942" s="4">
        <v>11.773949633066101</v>
      </c>
      <c r="N942" s="4">
        <v>16.438387800000001</v>
      </c>
      <c r="O942" s="3">
        <v>995062063.76499999</v>
      </c>
      <c r="P942" s="3">
        <v>15441082.9</v>
      </c>
      <c r="Q942" s="15" t="s">
        <v>9618</v>
      </c>
      <c r="R942" s="3" t="s">
        <v>9638</v>
      </c>
      <c r="S942" s="4">
        <f t="shared" si="42"/>
        <v>3.5697726424113022E-2</v>
      </c>
      <c r="T942" s="3">
        <f t="shared" si="43"/>
        <v>0</v>
      </c>
      <c r="U942" s="3" t="str">
        <f t="shared" si="44"/>
        <v>EFA</v>
      </c>
      <c r="V942" s="3"/>
    </row>
    <row r="943" spans="1:22">
      <c r="A943" s="3" t="s">
        <v>51</v>
      </c>
      <c r="B943" s="3" t="s">
        <v>51</v>
      </c>
      <c r="C943" s="3" t="s">
        <v>3643</v>
      </c>
      <c r="D943" s="3">
        <v>41.04</v>
      </c>
      <c r="E943" s="3">
        <v>41.0837</v>
      </c>
      <c r="F943" s="3" t="s">
        <v>6042</v>
      </c>
      <c r="G943" s="3" t="s">
        <v>9639</v>
      </c>
      <c r="H943" s="3" t="s">
        <v>15895</v>
      </c>
      <c r="I943" s="3">
        <v>0.48</v>
      </c>
      <c r="J943" s="6" t="s">
        <v>9640</v>
      </c>
      <c r="K943" s="4">
        <v>-0.1461653</v>
      </c>
      <c r="L943" s="4">
        <v>-0.67481029999999997</v>
      </c>
      <c r="M943" s="4">
        <v>-3.37559219517061</v>
      </c>
      <c r="N943" s="4">
        <v>18.6087831</v>
      </c>
      <c r="O943" s="3">
        <v>23250605.401428599</v>
      </c>
      <c r="P943" s="3">
        <v>530069.6</v>
      </c>
      <c r="Q943" s="15" t="s">
        <v>9618</v>
      </c>
      <c r="R943" s="3" t="s">
        <v>9641</v>
      </c>
      <c r="S943" s="4">
        <f t="shared" si="42"/>
        <v>-0.10636821902603998</v>
      </c>
      <c r="T943" s="3">
        <f t="shared" si="43"/>
        <v>0</v>
      </c>
      <c r="U943" s="3" t="str">
        <f t="shared" si="44"/>
        <v>EPP</v>
      </c>
      <c r="V943" s="3"/>
    </row>
    <row r="944" spans="1:22">
      <c r="A944" s="3" t="s">
        <v>53</v>
      </c>
      <c r="B944" s="3" t="s">
        <v>53</v>
      </c>
      <c r="C944" s="3" t="s">
        <v>3644</v>
      </c>
      <c r="D944" s="3">
        <v>39.590000000000003</v>
      </c>
      <c r="E944" s="3">
        <v>39.594099999999997</v>
      </c>
      <c r="F944" s="3" t="s">
        <v>6043</v>
      </c>
      <c r="G944" s="3" t="s">
        <v>9642</v>
      </c>
      <c r="H944" s="3" t="s">
        <v>9616</v>
      </c>
      <c r="I944" s="3">
        <v>0.41</v>
      </c>
      <c r="J944" s="6" t="s">
        <v>9643</v>
      </c>
      <c r="K944" s="4">
        <v>-0.1120025</v>
      </c>
      <c r="L944" s="4">
        <v>-4.9804444999999999</v>
      </c>
      <c r="M944" s="4">
        <v>3.7530841936588502</v>
      </c>
      <c r="N944" s="4">
        <v>18.153043100000001</v>
      </c>
      <c r="O944" s="3">
        <v>3374627.1103571402</v>
      </c>
      <c r="P944" s="3">
        <v>88073.066666666695</v>
      </c>
      <c r="Q944" s="15" t="s">
        <v>9618</v>
      </c>
      <c r="R944" s="3" t="s">
        <v>9644</v>
      </c>
      <c r="S944" s="4">
        <f t="shared" si="42"/>
        <v>-1.0355078155568628E-2</v>
      </c>
      <c r="T944" s="3">
        <f t="shared" si="43"/>
        <v>0</v>
      </c>
      <c r="U944" s="3" t="str">
        <f t="shared" si="44"/>
        <v>IGE</v>
      </c>
      <c r="V944" s="3"/>
    </row>
    <row r="945" spans="1:22">
      <c r="A945" s="3" t="s">
        <v>55</v>
      </c>
      <c r="B945" s="3" t="s">
        <v>55</v>
      </c>
      <c r="C945" s="3" t="s">
        <v>3645</v>
      </c>
      <c r="D945" s="3">
        <v>28.07</v>
      </c>
      <c r="E945" s="3">
        <v>28.046500000000002</v>
      </c>
      <c r="F945" s="3" t="s">
        <v>6044</v>
      </c>
      <c r="G945" s="3" t="s">
        <v>9645</v>
      </c>
      <c r="H945" s="3" t="s">
        <v>9646</v>
      </c>
      <c r="I945" s="3">
        <v>0.48</v>
      </c>
      <c r="J945" s="6" t="s">
        <v>9647</v>
      </c>
      <c r="K945" s="4">
        <v>0.12992590000000001</v>
      </c>
      <c r="L945" s="4">
        <v>-2.6716799999999999E-2</v>
      </c>
      <c r="M945" s="4">
        <v>24.505336863416701</v>
      </c>
      <c r="N945" s="4">
        <v>25.149062700000002</v>
      </c>
      <c r="O945" s="3">
        <v>31544096.935714301</v>
      </c>
      <c r="P945" s="3">
        <v>1169501.66666667</v>
      </c>
      <c r="Q945" s="15" t="s">
        <v>9618</v>
      </c>
      <c r="R945" s="3" t="s">
        <v>9648</v>
      </c>
      <c r="S945" s="4">
        <f t="shared" si="42"/>
        <v>8.378942113988741E-2</v>
      </c>
      <c r="T945" s="3">
        <f t="shared" si="43"/>
        <v>0</v>
      </c>
      <c r="U945" s="3" t="str">
        <f t="shared" si="44"/>
        <v>ILF</v>
      </c>
      <c r="V945" s="3"/>
    </row>
    <row r="946" spans="1:22">
      <c r="A946" s="3" t="s">
        <v>57</v>
      </c>
      <c r="B946" s="3" t="s">
        <v>57</v>
      </c>
      <c r="C946" s="3" t="s">
        <v>3646</v>
      </c>
      <c r="D946" s="3">
        <v>66.616699999999994</v>
      </c>
      <c r="E946" s="3">
        <v>66.695499999999996</v>
      </c>
      <c r="F946" s="3" t="s">
        <v>6045</v>
      </c>
      <c r="G946" s="3" t="s">
        <v>9649</v>
      </c>
      <c r="H946" s="3" t="s">
        <v>9650</v>
      </c>
      <c r="I946" s="3">
        <v>0.48</v>
      </c>
      <c r="J946" s="6" t="s">
        <v>9651</v>
      </c>
      <c r="K946" s="4">
        <v>0.14524229999999999</v>
      </c>
      <c r="L946" s="4">
        <v>-0.25931660000000001</v>
      </c>
      <c r="M946" s="4">
        <v>14.2039536006244</v>
      </c>
      <c r="N946" s="4">
        <v>14.143421200000001</v>
      </c>
      <c r="O946" s="3">
        <v>771696.13087857096</v>
      </c>
      <c r="P946" s="3">
        <v>16843.0333333333</v>
      </c>
      <c r="Q946" s="15" t="s">
        <v>9618</v>
      </c>
      <c r="R946" s="3" t="s">
        <v>9652</v>
      </c>
      <c r="S946" s="4">
        <f t="shared" si="42"/>
        <v>-0.11814890060049194</v>
      </c>
      <c r="T946" s="3">
        <f t="shared" si="43"/>
        <v>0</v>
      </c>
      <c r="U946" s="3" t="str">
        <f t="shared" si="44"/>
        <v>JPXN</v>
      </c>
      <c r="V946" s="3"/>
    </row>
    <row r="947" spans="1:22">
      <c r="A947" s="3" t="s">
        <v>59</v>
      </c>
      <c r="B947" s="3" t="s">
        <v>59</v>
      </c>
      <c r="C947" s="3" t="s">
        <v>3647</v>
      </c>
      <c r="D947" s="3">
        <v>38.6</v>
      </c>
      <c r="E947" s="3">
        <v>38.626800000000003</v>
      </c>
      <c r="F947" s="3" t="s">
        <v>6046</v>
      </c>
      <c r="G947" s="3" t="s">
        <v>9653</v>
      </c>
      <c r="H947" s="3" t="s">
        <v>9654</v>
      </c>
      <c r="I947" s="3">
        <v>0.44</v>
      </c>
      <c r="J947" s="6" t="s">
        <v>9655</v>
      </c>
      <c r="K947" s="4">
        <v>-7.3112099999999999E-2</v>
      </c>
      <c r="L947" s="4">
        <v>1.4360408</v>
      </c>
      <c r="M947" s="4">
        <v>6.3975473733381101</v>
      </c>
      <c r="N947" s="4">
        <v>17.300341299999999</v>
      </c>
      <c r="O947" s="3">
        <v>26194545.6142857</v>
      </c>
      <c r="P947" s="3">
        <v>806996.33333333302</v>
      </c>
      <c r="Q947" s="15" t="s">
        <v>9618</v>
      </c>
      <c r="R947" s="3" t="s">
        <v>9644</v>
      </c>
      <c r="S947" s="4">
        <f t="shared" si="42"/>
        <v>-6.938187993828504E-2</v>
      </c>
      <c r="T947" s="3">
        <f t="shared" si="43"/>
        <v>0</v>
      </c>
      <c r="U947" s="3" t="str">
        <f t="shared" si="44"/>
        <v>IXC</v>
      </c>
      <c r="V947" s="3"/>
    </row>
    <row r="948" spans="1:22">
      <c r="A948" s="3" t="s">
        <v>61</v>
      </c>
      <c r="B948" s="3" t="s">
        <v>61</v>
      </c>
      <c r="C948" s="3" t="s">
        <v>3648</v>
      </c>
      <c r="D948" s="3">
        <v>76.010000000000005</v>
      </c>
      <c r="E948" s="3">
        <v>76.025700000000001</v>
      </c>
      <c r="F948" s="3" t="s">
        <v>6047</v>
      </c>
      <c r="G948" s="3" t="s">
        <v>9656</v>
      </c>
      <c r="H948" s="3" t="s">
        <v>9654</v>
      </c>
      <c r="I948" s="3">
        <v>0.42</v>
      </c>
      <c r="J948" s="6" t="s">
        <v>9657</v>
      </c>
      <c r="K948" s="4">
        <v>1.05652E-2</v>
      </c>
      <c r="L948" s="4">
        <v>0.26212279999999999</v>
      </c>
      <c r="M948" s="4">
        <v>10.3309143580961</v>
      </c>
      <c r="N948" s="4">
        <v>19.835745899999999</v>
      </c>
      <c r="O948" s="3">
        <v>2151849.2890214301</v>
      </c>
      <c r="P948" s="3">
        <v>21781.0333333333</v>
      </c>
      <c r="Q948" s="15" t="s">
        <v>9618</v>
      </c>
      <c r="R948" s="3" t="s">
        <v>9658</v>
      </c>
      <c r="S948" s="4">
        <f t="shared" si="42"/>
        <v>-2.0650911468089585E-2</v>
      </c>
      <c r="T948" s="3">
        <f t="shared" si="43"/>
        <v>0</v>
      </c>
      <c r="U948" s="3" t="str">
        <f t="shared" si="44"/>
        <v>IXG</v>
      </c>
      <c r="V948" s="3"/>
    </row>
    <row r="949" spans="1:22">
      <c r="A949" s="3" t="s">
        <v>63</v>
      </c>
      <c r="B949" s="3" t="s">
        <v>63</v>
      </c>
      <c r="C949" s="3" t="s">
        <v>3649</v>
      </c>
      <c r="D949" s="3">
        <v>83.86</v>
      </c>
      <c r="E949" s="3">
        <v>83.900899999999993</v>
      </c>
      <c r="F949" s="3" t="s">
        <v>6048</v>
      </c>
      <c r="G949" s="3" t="s">
        <v>9659</v>
      </c>
      <c r="H949" s="3" t="s">
        <v>9654</v>
      </c>
      <c r="I949" s="3">
        <v>0.42</v>
      </c>
      <c r="J949" s="6" t="s">
        <v>9660</v>
      </c>
      <c r="K949" s="4">
        <v>-0.17566100000000001</v>
      </c>
      <c r="L949" s="4">
        <v>0.36372779999999999</v>
      </c>
      <c r="M949" s="4">
        <v>-1.6850184524106699</v>
      </c>
      <c r="N949" s="4">
        <v>11.864273499999999</v>
      </c>
      <c r="O949" s="3">
        <v>16146178.7428571</v>
      </c>
      <c r="P949" s="3">
        <v>153334.20000000001</v>
      </c>
      <c r="Q949" s="15" t="s">
        <v>9618</v>
      </c>
      <c r="R949" s="3" t="s">
        <v>9622</v>
      </c>
      <c r="S949" s="4">
        <f t="shared" si="42"/>
        <v>-4.874798720871111E-2</v>
      </c>
      <c r="T949" s="3">
        <f t="shared" si="43"/>
        <v>0</v>
      </c>
      <c r="U949" s="3" t="str">
        <f t="shared" si="44"/>
        <v>IXJ</v>
      </c>
      <c r="V949" s="3"/>
    </row>
    <row r="950" spans="1:22">
      <c r="A950" s="3" t="s">
        <v>65</v>
      </c>
      <c r="B950" s="3" t="s">
        <v>65</v>
      </c>
      <c r="C950" s="3" t="s">
        <v>3650</v>
      </c>
      <c r="D950" s="3">
        <v>66.03</v>
      </c>
      <c r="E950" s="3">
        <v>66.006100000000004</v>
      </c>
      <c r="F950" s="3" t="s">
        <v>6049</v>
      </c>
      <c r="G950" s="3" t="s">
        <v>9661</v>
      </c>
      <c r="H950" s="3" t="s">
        <v>9654</v>
      </c>
      <c r="I950" s="3">
        <v>0.41</v>
      </c>
      <c r="J950" s="6" t="s">
        <v>9662</v>
      </c>
      <c r="K950" s="4">
        <v>0.29834070000000001</v>
      </c>
      <c r="L950" s="4">
        <v>-1.4205799999999999E-2</v>
      </c>
      <c r="M950" s="4">
        <v>40.3521767131285</v>
      </c>
      <c r="N950" s="4">
        <v>24.3631326</v>
      </c>
      <c r="O950" s="3">
        <v>8669798.5514285695</v>
      </c>
      <c r="P950" s="3">
        <v>174345.83333333299</v>
      </c>
      <c r="Q950" s="15" t="s">
        <v>9618</v>
      </c>
      <c r="R950" s="3" t="s">
        <v>9625</v>
      </c>
      <c r="S950" s="4">
        <f t="shared" si="42"/>
        <v>3.6208774643552016E-2</v>
      </c>
      <c r="T950" s="3">
        <f t="shared" si="43"/>
        <v>0</v>
      </c>
      <c r="U950" s="3" t="str">
        <f t="shared" si="44"/>
        <v>IXN</v>
      </c>
      <c r="V950" s="3"/>
    </row>
    <row r="951" spans="1:22">
      <c r="A951" s="3" t="s">
        <v>67</v>
      </c>
      <c r="B951" s="3" t="s">
        <v>67</v>
      </c>
      <c r="C951" s="3" t="s">
        <v>3651</v>
      </c>
      <c r="D951" s="3">
        <v>481.55</v>
      </c>
      <c r="E951" s="3">
        <v>481.53</v>
      </c>
      <c r="F951" s="3" t="s">
        <v>6050</v>
      </c>
      <c r="G951" s="3" t="s">
        <v>9663</v>
      </c>
      <c r="H951" s="3" t="s">
        <v>9616</v>
      </c>
      <c r="I951" s="3">
        <v>0.23</v>
      </c>
      <c r="J951" s="6" t="s">
        <v>9664</v>
      </c>
      <c r="K951" s="4">
        <v>-5.7263700000000001E-2</v>
      </c>
      <c r="L951" s="4">
        <v>-0.57011230000000002</v>
      </c>
      <c r="M951" s="4">
        <v>8.14533304004539</v>
      </c>
      <c r="N951" s="4">
        <v>20.166166799999999</v>
      </c>
      <c r="O951" s="3">
        <v>431550964.30285698</v>
      </c>
      <c r="P951" s="3">
        <v>949865.3</v>
      </c>
      <c r="Q951" s="15" t="s">
        <v>9618</v>
      </c>
      <c r="R951" s="3" t="s">
        <v>9665</v>
      </c>
      <c r="S951" s="4">
        <f t="shared" si="42"/>
        <v>4.1534276161482473E-3</v>
      </c>
      <c r="T951" s="3">
        <f t="shared" si="43"/>
        <v>0</v>
      </c>
      <c r="U951" s="3" t="str">
        <f t="shared" si="44"/>
        <v>MDY</v>
      </c>
      <c r="V951" s="3"/>
    </row>
    <row r="952" spans="1:22">
      <c r="A952" s="3" t="s">
        <v>69</v>
      </c>
      <c r="B952" s="3" t="s">
        <v>69</v>
      </c>
      <c r="C952" s="3" t="s">
        <v>3652</v>
      </c>
      <c r="D952" s="3">
        <v>110.66</v>
      </c>
      <c r="E952" s="3">
        <v>110.68089999999999</v>
      </c>
      <c r="F952" s="3" t="s">
        <v>6051</v>
      </c>
      <c r="G952" s="3" t="s">
        <v>9666</v>
      </c>
      <c r="H952" s="3" t="s">
        <v>9616</v>
      </c>
      <c r="I952" s="3">
        <v>0.23</v>
      </c>
      <c r="J952" s="6" t="s">
        <v>9667</v>
      </c>
      <c r="K952" s="4">
        <v>-8.3557699999999999E-2</v>
      </c>
      <c r="L952" s="4">
        <v>0.22979939999999999</v>
      </c>
      <c r="M952" s="4">
        <v>4.9477886419891304</v>
      </c>
      <c r="N952" s="4">
        <v>20.268401999999998</v>
      </c>
      <c r="O952" s="3">
        <v>63031181.464285702</v>
      </c>
      <c r="P952" s="3">
        <v>545738.16666666698</v>
      </c>
      <c r="Q952" s="15" t="s">
        <v>9618</v>
      </c>
      <c r="R952" s="3" t="s">
        <v>9665</v>
      </c>
      <c r="S952" s="4">
        <f t="shared" si="42"/>
        <v>-1.8883113527263941E-2</v>
      </c>
      <c r="T952" s="3">
        <f t="shared" si="43"/>
        <v>0</v>
      </c>
      <c r="U952" s="3" t="str">
        <f t="shared" si="44"/>
        <v>IWS</v>
      </c>
      <c r="V952" s="3"/>
    </row>
    <row r="953" spans="1:22">
      <c r="A953" s="3" t="s">
        <v>71</v>
      </c>
      <c r="B953" s="3" t="s">
        <v>71</v>
      </c>
      <c r="C953" s="3" t="s">
        <v>3653</v>
      </c>
      <c r="D953" s="3">
        <v>78.760000000000005</v>
      </c>
      <c r="E953" s="3">
        <v>78.681100000000001</v>
      </c>
      <c r="F953" s="3" t="s">
        <v>6052</v>
      </c>
      <c r="G953" s="3" t="s">
        <v>9668</v>
      </c>
      <c r="H953" s="3" t="s">
        <v>9654</v>
      </c>
      <c r="I953" s="3">
        <v>0.41</v>
      </c>
      <c r="J953" s="6" t="s">
        <v>9669</v>
      </c>
      <c r="K953" s="4">
        <v>0.1996531</v>
      </c>
      <c r="L953" s="4">
        <v>0.2303769</v>
      </c>
      <c r="M953" s="4">
        <v>21.744071782316698</v>
      </c>
      <c r="N953" s="4">
        <v>16.062397699999998</v>
      </c>
      <c r="O953" s="3">
        <v>8260924.3657142902</v>
      </c>
      <c r="P953" s="3">
        <v>125091.1</v>
      </c>
      <c r="Q953" s="15" t="s">
        <v>9618</v>
      </c>
      <c r="R953" s="3" t="s">
        <v>9670</v>
      </c>
      <c r="S953" s="4">
        <f t="shared" si="42"/>
        <v>0.10027821166710227</v>
      </c>
      <c r="T953" s="3">
        <f t="shared" si="43"/>
        <v>0</v>
      </c>
      <c r="U953" s="3" t="str">
        <f t="shared" si="44"/>
        <v>IOO</v>
      </c>
      <c r="V953" s="3"/>
    </row>
    <row r="954" spans="1:22">
      <c r="A954" s="3" t="s">
        <v>77</v>
      </c>
      <c r="B954" s="3" t="s">
        <v>77</v>
      </c>
      <c r="C954" s="3" t="s">
        <v>3658</v>
      </c>
      <c r="D954" s="3">
        <v>46.72</v>
      </c>
      <c r="E954" s="3">
        <v>46.594499999999996</v>
      </c>
      <c r="F954" s="3" t="s">
        <v>6057</v>
      </c>
      <c r="G954" s="3" t="s">
        <v>9682</v>
      </c>
      <c r="H954" s="3" t="s">
        <v>9683</v>
      </c>
      <c r="I954" s="3">
        <v>0.3</v>
      </c>
      <c r="J954" s="6" t="s">
        <v>9684</v>
      </c>
      <c r="K954" s="4">
        <v>0.19390299999999999</v>
      </c>
      <c r="L954" s="4">
        <v>0.32817580000000002</v>
      </c>
      <c r="M954" s="4">
        <v>21.403026461734299</v>
      </c>
      <c r="N954" s="4">
        <v>21.223078099999999</v>
      </c>
      <c r="O954" s="3">
        <v>62702988.334285699</v>
      </c>
      <c r="P954" s="3">
        <v>1434463</v>
      </c>
      <c r="Q954" s="15" t="s">
        <v>9618</v>
      </c>
      <c r="R954" s="3" t="s">
        <v>15882</v>
      </c>
      <c r="S954" s="4">
        <f t="shared" si="42"/>
        <v>0.26934509437809695</v>
      </c>
      <c r="T954" s="3">
        <f t="shared" si="43"/>
        <v>0</v>
      </c>
      <c r="U954" s="3" t="str">
        <f t="shared" si="44"/>
        <v>FEZ</v>
      </c>
      <c r="V954" s="3"/>
    </row>
    <row r="955" spans="1:22">
      <c r="A955" s="3" t="s">
        <v>79</v>
      </c>
      <c r="B955" s="3" t="s">
        <v>79</v>
      </c>
      <c r="C955" s="3" t="s">
        <v>3659</v>
      </c>
      <c r="D955" s="3">
        <v>38.840899999999998</v>
      </c>
      <c r="E955" s="3">
        <v>38.799700000000001</v>
      </c>
      <c r="F955" s="3" t="s">
        <v>6058</v>
      </c>
      <c r="G955" s="3" t="s">
        <v>9686</v>
      </c>
      <c r="H955" s="3" t="s">
        <v>9687</v>
      </c>
      <c r="I955" s="3">
        <v>0.09</v>
      </c>
      <c r="J955" s="6" t="s">
        <v>9688</v>
      </c>
      <c r="K955" s="4">
        <v>0.13663059999999999</v>
      </c>
      <c r="L955" s="4">
        <v>-2.7777300000000001E-2</v>
      </c>
      <c r="M955" s="4">
        <v>13.204967111127599</v>
      </c>
      <c r="N955" s="4">
        <v>17.902459</v>
      </c>
      <c r="O955" s="3">
        <v>513368.345307143</v>
      </c>
      <c r="P955" s="3">
        <v>24765.733333333301</v>
      </c>
      <c r="Q955" s="15" t="s">
        <v>9618</v>
      </c>
      <c r="R955" s="3" t="s">
        <v>9685</v>
      </c>
      <c r="S955" s="4">
        <f t="shared" si="42"/>
        <v>0.10618638803907338</v>
      </c>
      <c r="T955" s="3">
        <f t="shared" si="43"/>
        <v>0</v>
      </c>
      <c r="U955" s="3" t="str">
        <f t="shared" si="44"/>
        <v>SPEU</v>
      </c>
      <c r="V955" s="3"/>
    </row>
    <row r="956" spans="1:22">
      <c r="A956" s="3" t="s">
        <v>81</v>
      </c>
      <c r="B956" s="3" t="s">
        <v>81</v>
      </c>
      <c r="C956" s="3" t="s">
        <v>3660</v>
      </c>
      <c r="D956" s="3">
        <v>63.37</v>
      </c>
      <c r="E956" s="3">
        <v>63.354999999999997</v>
      </c>
      <c r="F956" s="3" t="s">
        <v>6059</v>
      </c>
      <c r="G956" s="3" t="s">
        <v>9689</v>
      </c>
      <c r="H956" s="3" t="s">
        <v>9616</v>
      </c>
      <c r="I956" s="3">
        <v>0.05</v>
      </c>
      <c r="J956" s="6" t="s">
        <v>9690</v>
      </c>
      <c r="K956" s="4">
        <v>0.16578119999999999</v>
      </c>
      <c r="L956" s="4">
        <v>-0.36729709999999999</v>
      </c>
      <c r="M956" s="4">
        <v>21.434994330549401</v>
      </c>
      <c r="N956" s="4">
        <v>17.172434800000001</v>
      </c>
      <c r="O956" s="3">
        <v>174384775.747143</v>
      </c>
      <c r="P956" s="3">
        <v>2444374.7000000002</v>
      </c>
      <c r="Q956" s="15" t="s">
        <v>9618</v>
      </c>
      <c r="R956" s="3" t="s">
        <v>9629</v>
      </c>
      <c r="S956" s="4">
        <f t="shared" si="42"/>
        <v>2.3676110804199461E-2</v>
      </c>
      <c r="T956" s="3">
        <f t="shared" si="43"/>
        <v>0</v>
      </c>
      <c r="U956" s="3" t="str">
        <f t="shared" si="44"/>
        <v>SPYG</v>
      </c>
      <c r="V956" s="3"/>
    </row>
    <row r="957" spans="1:22">
      <c r="A957" s="3" t="s">
        <v>83</v>
      </c>
      <c r="B957" s="3" t="s">
        <v>83</v>
      </c>
      <c r="C957" s="3" t="s">
        <v>3661</v>
      </c>
      <c r="D957" s="3">
        <v>44.86</v>
      </c>
      <c r="E957" s="3">
        <v>44.845300000000002</v>
      </c>
      <c r="F957" s="3" t="s">
        <v>6060</v>
      </c>
      <c r="G957" s="3" t="s">
        <v>9691</v>
      </c>
      <c r="H957" s="3" t="s">
        <v>9616</v>
      </c>
      <c r="I957" s="3">
        <v>0.05</v>
      </c>
      <c r="J957" s="6" t="s">
        <v>9692</v>
      </c>
      <c r="K957" s="4">
        <v>0.10348350000000001</v>
      </c>
      <c r="L957" s="4">
        <v>-0.2827054</v>
      </c>
      <c r="M957" s="4">
        <v>15.941495382709</v>
      </c>
      <c r="N957" s="4">
        <v>16.541994299999999</v>
      </c>
      <c r="O957" s="3">
        <v>167615396.63785699</v>
      </c>
      <c r="P957" s="3">
        <v>3047824.8</v>
      </c>
      <c r="Q957" s="15" t="s">
        <v>9618</v>
      </c>
      <c r="R957" s="3" t="s">
        <v>9629</v>
      </c>
      <c r="S957" s="4">
        <f t="shared" si="42"/>
        <v>3.2779354804177284E-2</v>
      </c>
      <c r="T957" s="3">
        <f t="shared" si="43"/>
        <v>0</v>
      </c>
      <c r="U957" s="3" t="str">
        <f t="shared" si="44"/>
        <v>SPYV</v>
      </c>
      <c r="V957" s="3"/>
    </row>
    <row r="958" spans="1:22">
      <c r="A958" s="3" t="s">
        <v>85</v>
      </c>
      <c r="B958" s="3" t="s">
        <v>85</v>
      </c>
      <c r="C958" s="3" t="s">
        <v>3662</v>
      </c>
      <c r="D958" s="3">
        <v>77.62</v>
      </c>
      <c r="E958" s="3">
        <v>77.580799999999996</v>
      </c>
      <c r="F958" s="3" t="s">
        <v>6061</v>
      </c>
      <c r="G958" s="3" t="s">
        <v>9693</v>
      </c>
      <c r="H958" s="3" t="s">
        <v>9616</v>
      </c>
      <c r="I958" s="3">
        <v>0.16</v>
      </c>
      <c r="J958" s="6" t="s">
        <v>9694</v>
      </c>
      <c r="K958" s="4">
        <v>-0.12617990000000001</v>
      </c>
      <c r="L958" s="4">
        <v>-0.74175590000000002</v>
      </c>
      <c r="M958" s="4">
        <v>3.9209876844689102</v>
      </c>
      <c r="N958" s="4">
        <v>24.268001900000002</v>
      </c>
      <c r="O958" s="3">
        <v>19787429.281428602</v>
      </c>
      <c r="P958" s="3">
        <v>293959.83333333302</v>
      </c>
      <c r="Q958" s="15" t="s">
        <v>9618</v>
      </c>
      <c r="R958" s="3" t="s">
        <v>9665</v>
      </c>
      <c r="S958" s="4">
        <f t="shared" si="42"/>
        <v>5.0527965682241119E-2</v>
      </c>
      <c r="T958" s="3">
        <f t="shared" si="43"/>
        <v>0</v>
      </c>
      <c r="U958" s="3" t="str">
        <f t="shared" si="44"/>
        <v>SLYV</v>
      </c>
      <c r="V958" s="3"/>
    </row>
    <row r="959" spans="1:22">
      <c r="A959" s="3" t="s">
        <v>87</v>
      </c>
      <c r="B959" s="3" t="s">
        <v>87</v>
      </c>
      <c r="C959" s="3" t="s">
        <v>3663</v>
      </c>
      <c r="D959" s="3">
        <v>77.47</v>
      </c>
      <c r="E959" s="3">
        <v>77.534599999999998</v>
      </c>
      <c r="F959" s="3" t="s">
        <v>6062</v>
      </c>
      <c r="G959" s="3" t="s">
        <v>9695</v>
      </c>
      <c r="H959" s="3" t="s">
        <v>9616</v>
      </c>
      <c r="I959" s="3">
        <v>0.16</v>
      </c>
      <c r="J959" s="6" t="s">
        <v>9696</v>
      </c>
      <c r="K959" s="4">
        <v>-0.1160921</v>
      </c>
      <c r="L959" s="4">
        <v>-0.1019288</v>
      </c>
      <c r="M959" s="4">
        <v>5.4021698890984498</v>
      </c>
      <c r="N959" s="4">
        <v>19.230740000000001</v>
      </c>
      <c r="O959" s="3">
        <v>8691548.1699999999</v>
      </c>
      <c r="P959" s="3">
        <v>217343.63333333301</v>
      </c>
      <c r="Q959" s="15" t="s">
        <v>9618</v>
      </c>
      <c r="R959" s="3" t="s">
        <v>9665</v>
      </c>
      <c r="S959" s="4">
        <f t="shared" si="42"/>
        <v>-8.3317641414282981E-2</v>
      </c>
      <c r="T959" s="3">
        <f t="shared" si="43"/>
        <v>0</v>
      </c>
      <c r="U959" s="3" t="str">
        <f t="shared" si="44"/>
        <v>SLYG</v>
      </c>
      <c r="V959" s="3"/>
    </row>
    <row r="960" spans="1:22">
      <c r="A960" s="3" t="s">
        <v>89</v>
      </c>
      <c r="B960" s="3" t="s">
        <v>89</v>
      </c>
      <c r="C960" s="3" t="s">
        <v>3664</v>
      </c>
      <c r="D960" s="3">
        <v>115.68</v>
      </c>
      <c r="E960" s="3">
        <v>115.47029999999999</v>
      </c>
      <c r="F960" s="3" t="s">
        <v>6063</v>
      </c>
      <c r="G960" s="3" t="s">
        <v>9697</v>
      </c>
      <c r="H960" s="3" t="s">
        <v>9654</v>
      </c>
      <c r="I960" s="3">
        <v>0.51</v>
      </c>
      <c r="J960" s="6" t="s">
        <v>9698</v>
      </c>
      <c r="K960" s="4">
        <v>0.14251050000000001</v>
      </c>
      <c r="L960" s="4">
        <v>0.78797450000000002</v>
      </c>
      <c r="M960" s="4">
        <v>16.1135547048471</v>
      </c>
      <c r="N960" s="4">
        <v>16.331766999999999</v>
      </c>
      <c r="O960" s="3">
        <v>1529663.2594000001</v>
      </c>
      <c r="P960" s="3">
        <v>9019.2333333333299</v>
      </c>
      <c r="Q960" s="15" t="s">
        <v>9618</v>
      </c>
      <c r="R960" s="3" t="s">
        <v>9670</v>
      </c>
      <c r="S960" s="4">
        <f t="shared" si="42"/>
        <v>0.18160514002302949</v>
      </c>
      <c r="T960" s="3">
        <f t="shared" si="43"/>
        <v>0</v>
      </c>
      <c r="U960" s="3" t="str">
        <f t="shared" si="44"/>
        <v>DGT</v>
      </c>
      <c r="V960" s="3"/>
    </row>
    <row r="961" spans="1:22">
      <c r="A961" s="3" t="s">
        <v>91</v>
      </c>
      <c r="B961" s="3" t="s">
        <v>91</v>
      </c>
      <c r="C961" s="3" t="s">
        <v>3665</v>
      </c>
      <c r="D961" s="3">
        <v>156.19980000000001</v>
      </c>
      <c r="E961" s="3">
        <v>156.17490000000001</v>
      </c>
      <c r="F961" s="3" t="s">
        <v>6064</v>
      </c>
      <c r="G961" s="3" t="s">
        <v>9699</v>
      </c>
      <c r="H961" s="3" t="s">
        <v>9616</v>
      </c>
      <c r="I961" s="3">
        <v>0.36</v>
      </c>
      <c r="J961" s="6" t="s">
        <v>9700</v>
      </c>
      <c r="K961" s="4">
        <v>0.31858649999999999</v>
      </c>
      <c r="L961" s="4">
        <v>0.48834929999999999</v>
      </c>
      <c r="M961" s="4">
        <v>52.3236470373093</v>
      </c>
      <c r="N961" s="4">
        <v>30.327307000000001</v>
      </c>
      <c r="O961" s="3">
        <v>2397425.78945714</v>
      </c>
      <c r="P961" s="3">
        <v>14641.9</v>
      </c>
      <c r="Q961" s="15" t="s">
        <v>9618</v>
      </c>
      <c r="R961" s="3" t="s">
        <v>9625</v>
      </c>
      <c r="S961" s="4">
        <f t="shared" si="42"/>
        <v>1.5943663162263821E-2</v>
      </c>
      <c r="T961" s="3">
        <f t="shared" si="43"/>
        <v>0</v>
      </c>
      <c r="U961" s="3" t="str">
        <f t="shared" si="44"/>
        <v>XNTK</v>
      </c>
      <c r="V961" s="3"/>
    </row>
    <row r="962" spans="1:22">
      <c r="A962" s="3" t="s">
        <v>93</v>
      </c>
      <c r="B962" s="3" t="s">
        <v>93</v>
      </c>
      <c r="C962" s="3" t="s">
        <v>3666</v>
      </c>
      <c r="D962" s="3">
        <v>56.41</v>
      </c>
      <c r="E962" s="3">
        <v>56.436700000000002</v>
      </c>
      <c r="F962" s="3" t="s">
        <v>6065</v>
      </c>
      <c r="G962" s="3" t="s">
        <v>9701</v>
      </c>
      <c r="H962" s="3" t="s">
        <v>9616</v>
      </c>
      <c r="I962" s="3">
        <v>0.04</v>
      </c>
      <c r="J962" s="6" t="s">
        <v>9702</v>
      </c>
      <c r="K962" s="4">
        <v>0.12527569999999999</v>
      </c>
      <c r="L962" s="4">
        <v>-0.36974829999999997</v>
      </c>
      <c r="M962" s="4">
        <v>17.920252484079398</v>
      </c>
      <c r="N962" s="4">
        <v>16.4803499</v>
      </c>
      <c r="O962" s="3">
        <v>25052495.5764286</v>
      </c>
      <c r="P962" s="3">
        <v>486905.1</v>
      </c>
      <c r="Q962" s="15" t="s">
        <v>9618</v>
      </c>
      <c r="R962" s="3" t="s">
        <v>9629</v>
      </c>
      <c r="S962" s="4">
        <f t="shared" si="42"/>
        <v>-4.7309640712524428E-2</v>
      </c>
      <c r="T962" s="3">
        <f t="shared" si="43"/>
        <v>0</v>
      </c>
      <c r="U962" s="3" t="str">
        <f t="shared" si="44"/>
        <v>SPTM</v>
      </c>
      <c r="V962" s="3"/>
    </row>
    <row r="963" spans="1:22">
      <c r="A963" s="3" t="s">
        <v>95</v>
      </c>
      <c r="B963" s="3" t="s">
        <v>95</v>
      </c>
      <c r="C963" s="3" t="s">
        <v>3667</v>
      </c>
      <c r="D963" s="3">
        <v>39.22</v>
      </c>
      <c r="E963" s="3">
        <v>39.071199999999997</v>
      </c>
      <c r="F963" s="3" t="s">
        <v>6066</v>
      </c>
      <c r="G963" s="3" t="s">
        <v>9703</v>
      </c>
      <c r="H963" s="3" t="s">
        <v>9704</v>
      </c>
      <c r="I963" s="3">
        <v>0.59</v>
      </c>
      <c r="J963" s="6" t="s">
        <v>9705</v>
      </c>
      <c r="K963" s="4">
        <v>-0.118366</v>
      </c>
      <c r="L963" s="4">
        <v>-0.15521009999999999</v>
      </c>
      <c r="M963" s="4">
        <v>-6.05242021809158</v>
      </c>
      <c r="N963" s="4">
        <v>28.815794700000001</v>
      </c>
      <c r="O963" s="3">
        <v>8592700.4550000001</v>
      </c>
      <c r="P963" s="3">
        <v>227717.2</v>
      </c>
      <c r="Q963" s="15" t="s">
        <v>9618</v>
      </c>
      <c r="R963" s="3" t="s">
        <v>15842</v>
      </c>
      <c r="S963" s="4">
        <f t="shared" ref="S963:S1026" si="45">(D963-E963)/E963*100</f>
        <v>0.38084317860726413</v>
      </c>
      <c r="T963" s="3">
        <f t="shared" ref="T963:T1026" si="46">IF(ISNUMBER(FIND($T$2,C963)),1,0)</f>
        <v>0</v>
      </c>
      <c r="U963" s="3" t="str">
        <f t="shared" ref="U963:U1026" si="47">IF(LEFT(B963,1)="@",RIGHT(B963,LEN(B963)-1),RIGHT(B963,LEN(B963)-2))</f>
        <v>EZA</v>
      </c>
      <c r="V963" s="3"/>
    </row>
    <row r="964" spans="1:22">
      <c r="A964" s="3" t="s">
        <v>97</v>
      </c>
      <c r="B964" s="3" t="s">
        <v>97</v>
      </c>
      <c r="C964" s="3" t="s">
        <v>3668</v>
      </c>
      <c r="D964" s="3">
        <v>217.38</v>
      </c>
      <c r="E964" s="3">
        <v>217.3365</v>
      </c>
      <c r="F964" s="3" t="s">
        <v>6067</v>
      </c>
      <c r="G964" s="3" t="s">
        <v>9707</v>
      </c>
      <c r="H964" s="3" t="s">
        <v>9616</v>
      </c>
      <c r="I964" s="3">
        <v>0.2</v>
      </c>
      <c r="J964" s="6" t="s">
        <v>9708</v>
      </c>
      <c r="K964" s="4">
        <v>0.22791239999999999</v>
      </c>
      <c r="L964" s="4">
        <v>2.6692225999999999</v>
      </c>
      <c r="M964" s="4">
        <v>25.280555369838599</v>
      </c>
      <c r="N964" s="4">
        <v>16.708190399999999</v>
      </c>
      <c r="O964" s="3">
        <v>55970452.102857098</v>
      </c>
      <c r="P964" s="3">
        <v>322717.36666666699</v>
      </c>
      <c r="Q964" s="15" t="s">
        <v>9618</v>
      </c>
      <c r="R964" s="3" t="s">
        <v>9629</v>
      </c>
      <c r="S964" s="4">
        <f t="shared" si="45"/>
        <v>2.0015045793041916E-2</v>
      </c>
      <c r="T964" s="3">
        <f t="shared" si="46"/>
        <v>0</v>
      </c>
      <c r="U964" s="3" t="str">
        <f t="shared" si="47"/>
        <v>OEF</v>
      </c>
      <c r="V964" s="3"/>
    </row>
    <row r="965" spans="1:22">
      <c r="A965" s="3" t="s">
        <v>99</v>
      </c>
      <c r="B965" s="3" t="s">
        <v>99</v>
      </c>
      <c r="C965" s="3" t="s">
        <v>3669</v>
      </c>
      <c r="D965" s="3">
        <v>39.01</v>
      </c>
      <c r="E965" s="3">
        <v>39.099899999999998</v>
      </c>
      <c r="F965" s="3" t="s">
        <v>6068</v>
      </c>
      <c r="G965" s="3" t="s">
        <v>9709</v>
      </c>
      <c r="H965" s="3" t="s">
        <v>9710</v>
      </c>
      <c r="I965" s="3">
        <v>0.7</v>
      </c>
      <c r="J965" s="6" t="s">
        <v>9711</v>
      </c>
      <c r="K965" s="4">
        <v>-4.1347000000000002E-2</v>
      </c>
      <c r="L965" s="4">
        <v>-0.29463479999999997</v>
      </c>
      <c r="M965" s="4">
        <v>2.28703027487076</v>
      </c>
      <c r="N965" s="4">
        <v>18.705895099999999</v>
      </c>
      <c r="O965" s="3">
        <v>989532172.81142795</v>
      </c>
      <c r="P965" s="3">
        <v>28492446.366666701</v>
      </c>
      <c r="Q965" s="15" t="s">
        <v>9618</v>
      </c>
      <c r="R965" s="3" t="s">
        <v>9706</v>
      </c>
      <c r="S965" s="4">
        <f t="shared" si="45"/>
        <v>-0.22992386169785622</v>
      </c>
      <c r="T965" s="3">
        <f t="shared" si="46"/>
        <v>0</v>
      </c>
      <c r="U965" s="3" t="str">
        <f t="shared" si="47"/>
        <v>EEM</v>
      </c>
      <c r="V965" s="3"/>
    </row>
    <row r="966" spans="1:22">
      <c r="A966" s="3" t="s">
        <v>101</v>
      </c>
      <c r="B966" s="3" t="s">
        <v>101</v>
      </c>
      <c r="C966" s="3" t="s">
        <v>3670</v>
      </c>
      <c r="D966" s="3">
        <v>150.57</v>
      </c>
      <c r="E966" s="3">
        <v>150.54</v>
      </c>
      <c r="F966" s="3" t="s">
        <v>6069</v>
      </c>
      <c r="G966" s="3" t="s">
        <v>9712</v>
      </c>
      <c r="H966" s="3" t="s">
        <v>9616</v>
      </c>
      <c r="I966" s="3">
        <v>0.2</v>
      </c>
      <c r="J966" s="6" t="s">
        <v>9713</v>
      </c>
      <c r="K966" s="4">
        <v>-5.5922699999999999E-2</v>
      </c>
      <c r="L966" s="4">
        <v>0.19787850000000001</v>
      </c>
      <c r="M966" s="4">
        <v>6.4171828284945702</v>
      </c>
      <c r="N966" s="4">
        <v>18.3632396</v>
      </c>
      <c r="O966" s="3">
        <v>874703614.82571399</v>
      </c>
      <c r="P966" s="3">
        <v>6420868.2999999998</v>
      </c>
      <c r="Q966" s="15" t="s">
        <v>9618</v>
      </c>
      <c r="R966" s="3" t="s">
        <v>9629</v>
      </c>
      <c r="S966" s="4">
        <f t="shared" si="45"/>
        <v>1.9928258270227938E-2</v>
      </c>
      <c r="T966" s="3">
        <f t="shared" si="46"/>
        <v>0</v>
      </c>
      <c r="U966" s="3" t="str">
        <f t="shared" si="47"/>
        <v>RSP</v>
      </c>
      <c r="V966" s="3"/>
    </row>
    <row r="967" spans="1:22">
      <c r="A967" s="3" t="s">
        <v>15912</v>
      </c>
      <c r="B967" s="3" t="s">
        <v>15912</v>
      </c>
      <c r="C967" s="3" t="s">
        <v>16188</v>
      </c>
      <c r="D967" s="3">
        <v>39.148400000000002</v>
      </c>
      <c r="E967" s="3">
        <v>39.159999999999997</v>
      </c>
      <c r="F967" s="3" t="s">
        <v>16200</v>
      </c>
      <c r="G967" s="3" t="s">
        <v>9714</v>
      </c>
      <c r="H967" s="3" t="s">
        <v>9616</v>
      </c>
      <c r="I967" s="3">
        <v>0.6</v>
      </c>
      <c r="J967" s="6" t="s">
        <v>9624</v>
      </c>
      <c r="K967" s="4">
        <v>-1.7284399999999998E-2</v>
      </c>
      <c r="L967" s="4">
        <v>5.7746800000000001E-2</v>
      </c>
      <c r="M967" s="4">
        <v>9.5826642080476994</v>
      </c>
      <c r="N967" s="4">
        <v>17.1485649</v>
      </c>
      <c r="O967" s="3">
        <v>64675.693207142896</v>
      </c>
      <c r="P967" s="3">
        <v>1618.4</v>
      </c>
      <c r="Q967" s="15" t="s">
        <v>9618</v>
      </c>
      <c r="R967" s="3" t="s">
        <v>9629</v>
      </c>
      <c r="S967" s="4">
        <f t="shared" si="45"/>
        <v>-2.9622063329913895E-2</v>
      </c>
      <c r="T967" s="3">
        <f t="shared" si="46"/>
        <v>0</v>
      </c>
      <c r="U967" s="3" t="str">
        <f t="shared" si="47"/>
        <v>BMVP</v>
      </c>
      <c r="V967" s="3"/>
    </row>
    <row r="968" spans="1:22">
      <c r="A968" s="3" t="s">
        <v>105</v>
      </c>
      <c r="B968" s="3" t="s">
        <v>105</v>
      </c>
      <c r="C968" s="3" t="s">
        <v>3671</v>
      </c>
      <c r="D968" s="3">
        <v>98.72</v>
      </c>
      <c r="E968" s="3">
        <v>98.741</v>
      </c>
      <c r="F968" s="3" t="s">
        <v>6070</v>
      </c>
      <c r="G968" s="3" t="s">
        <v>9715</v>
      </c>
      <c r="H968" s="3" t="s">
        <v>9616</v>
      </c>
      <c r="I968" s="3">
        <v>0.23</v>
      </c>
      <c r="J968" s="6" t="s">
        <v>9716</v>
      </c>
      <c r="K968" s="4">
        <v>6.4417299999999997E-2</v>
      </c>
      <c r="L968" s="4">
        <v>-4.8561623000000003</v>
      </c>
      <c r="M968" s="4">
        <v>15.6758183849667</v>
      </c>
      <c r="N968" s="4">
        <v>20.476083800000001</v>
      </c>
      <c r="O968" s="3">
        <v>91066171.569999993</v>
      </c>
      <c r="P968" s="3">
        <v>877935.5</v>
      </c>
      <c r="Q968" s="15" t="s">
        <v>9618</v>
      </c>
      <c r="R968" s="3" t="s">
        <v>9665</v>
      </c>
      <c r="S968" s="4">
        <f t="shared" si="45"/>
        <v>-2.1267761112405987E-2</v>
      </c>
      <c r="T968" s="3">
        <f t="shared" si="46"/>
        <v>0</v>
      </c>
      <c r="U968" s="3" t="str">
        <f t="shared" si="47"/>
        <v>IWP</v>
      </c>
      <c r="V968" s="3"/>
    </row>
    <row r="969" spans="1:22">
      <c r="A969" s="3" t="s">
        <v>107</v>
      </c>
      <c r="B969" s="3" t="s">
        <v>107</v>
      </c>
      <c r="C969" s="3" t="s">
        <v>3672</v>
      </c>
      <c r="D969" s="3">
        <v>73.849999999999994</v>
      </c>
      <c r="E969" s="3">
        <v>73.869</v>
      </c>
      <c r="F969" s="3" t="s">
        <v>6071</v>
      </c>
      <c r="G969" s="3" t="s">
        <v>9717</v>
      </c>
      <c r="H969" s="3" t="s">
        <v>9616</v>
      </c>
      <c r="I969" s="3">
        <v>0.19</v>
      </c>
      <c r="J969" s="6" t="s">
        <v>9718</v>
      </c>
      <c r="K969" s="4">
        <v>-3.1127100000000001E-2</v>
      </c>
      <c r="L969" s="4">
        <v>-3.0861925000000001</v>
      </c>
      <c r="M969" s="4">
        <v>8.7236449925919093</v>
      </c>
      <c r="N969" s="4">
        <v>19.949134000000001</v>
      </c>
      <c r="O969" s="3">
        <v>109102707.16500001</v>
      </c>
      <c r="P969" s="3">
        <v>1496848.0666666699</v>
      </c>
      <c r="Q969" s="15" t="s">
        <v>9618</v>
      </c>
      <c r="R969" s="3" t="s">
        <v>9665</v>
      </c>
      <c r="S969" s="4">
        <f t="shared" si="45"/>
        <v>-2.5721209167587834E-2</v>
      </c>
      <c r="T969" s="3">
        <f t="shared" si="46"/>
        <v>0</v>
      </c>
      <c r="U969" s="3" t="str">
        <f t="shared" si="47"/>
        <v>IWR</v>
      </c>
      <c r="V969" s="3"/>
    </row>
    <row r="970" spans="1:22">
      <c r="A970" s="3" t="s">
        <v>109</v>
      </c>
      <c r="B970" s="3" t="s">
        <v>109</v>
      </c>
      <c r="C970" s="3" t="s">
        <v>3673</v>
      </c>
      <c r="D970" s="3">
        <v>39.549999999999997</v>
      </c>
      <c r="E970" s="3">
        <v>39.54</v>
      </c>
      <c r="F970" s="3" t="s">
        <v>21</v>
      </c>
      <c r="G970" s="3" t="s">
        <v>9719</v>
      </c>
      <c r="H970" s="3" t="s">
        <v>9616</v>
      </c>
      <c r="I970" s="3">
        <v>0.65</v>
      </c>
      <c r="J970" s="6" t="s">
        <v>9720</v>
      </c>
      <c r="K970" s="4">
        <v>-0.1956504</v>
      </c>
      <c r="L970" s="4">
        <v>-0.28068140000000003</v>
      </c>
      <c r="M970" s="4">
        <v>-0.43264009688208599</v>
      </c>
      <c r="N970" s="4">
        <v>12.701526400000001</v>
      </c>
      <c r="O970" s="3">
        <v>41862145.725000001</v>
      </c>
      <c r="P970" s="3">
        <v>1103140.3</v>
      </c>
      <c r="Q970" s="15" t="s">
        <v>9618</v>
      </c>
      <c r="R970" s="3" t="s">
        <v>9629</v>
      </c>
      <c r="S970" s="4">
        <f t="shared" si="45"/>
        <v>2.5290844714208425E-2</v>
      </c>
      <c r="T970" s="3">
        <f t="shared" si="46"/>
        <v>0</v>
      </c>
      <c r="U970" s="3" t="str">
        <f t="shared" si="47"/>
        <v>FVD</v>
      </c>
      <c r="V970" s="3"/>
    </row>
    <row r="971" spans="1:22">
      <c r="A971" s="3" t="s">
        <v>111</v>
      </c>
      <c r="B971" s="3" t="s">
        <v>111</v>
      </c>
      <c r="C971" s="3" t="s">
        <v>3674</v>
      </c>
      <c r="D971" s="3">
        <v>72.98</v>
      </c>
      <c r="E971" s="3">
        <v>73.031700000000001</v>
      </c>
      <c r="F971" s="3" t="s">
        <v>6072</v>
      </c>
      <c r="G971" s="3" t="s">
        <v>9721</v>
      </c>
      <c r="H971" s="3" t="s">
        <v>9654</v>
      </c>
      <c r="I971" s="3">
        <v>0.42</v>
      </c>
      <c r="J971" s="6" t="s">
        <v>9722</v>
      </c>
      <c r="K971" s="4">
        <v>0.30705870000000002</v>
      </c>
      <c r="L971" s="4">
        <v>0.28160459999999998</v>
      </c>
      <c r="M971" s="4">
        <v>32.222356369382098</v>
      </c>
      <c r="N971" s="4">
        <v>19.928015599999998</v>
      </c>
      <c r="O971" s="3">
        <v>1105299.2739142899</v>
      </c>
      <c r="P971" s="3">
        <v>15257.9666666667</v>
      </c>
      <c r="Q971" s="15" t="s">
        <v>9618</v>
      </c>
      <c r="R971" s="3" t="s">
        <v>9632</v>
      </c>
      <c r="S971" s="4">
        <f t="shared" si="45"/>
        <v>-7.0791176982045817E-2</v>
      </c>
      <c r="T971" s="3">
        <f t="shared" si="46"/>
        <v>0</v>
      </c>
      <c r="U971" s="3" t="str">
        <f t="shared" si="47"/>
        <v>IXP</v>
      </c>
      <c r="V971" s="3"/>
    </row>
    <row r="972" spans="1:22">
      <c r="A972" s="3" t="s">
        <v>114</v>
      </c>
      <c r="B972" s="3" t="s">
        <v>114</v>
      </c>
      <c r="C972" s="3" t="s">
        <v>3676</v>
      </c>
      <c r="D972" s="3">
        <v>56.88</v>
      </c>
      <c r="E972" s="3">
        <v>56.8416</v>
      </c>
      <c r="F972" s="3" t="s">
        <v>6074</v>
      </c>
      <c r="G972" s="3" t="s">
        <v>9726</v>
      </c>
      <c r="H972" s="3" t="s">
        <v>9616</v>
      </c>
      <c r="I972" s="3">
        <v>0.21</v>
      </c>
      <c r="J972" s="6" t="s">
        <v>9727</v>
      </c>
      <c r="K972" s="4">
        <v>0.24010999999999999</v>
      </c>
      <c r="L972" s="4">
        <v>-3.6406500000000001E-2</v>
      </c>
      <c r="M972" s="4">
        <v>32.706599180913798</v>
      </c>
      <c r="N972" s="4">
        <v>21.9081239</v>
      </c>
      <c r="O972" s="3">
        <v>11027384.0942857</v>
      </c>
      <c r="P972" s="3">
        <v>220034.1</v>
      </c>
      <c r="Q972" s="15" t="s">
        <v>9618</v>
      </c>
      <c r="R972" s="3" t="s">
        <v>9629</v>
      </c>
      <c r="S972" s="4">
        <f t="shared" si="45"/>
        <v>6.755615605472555E-2</v>
      </c>
      <c r="T972" s="3">
        <f t="shared" si="46"/>
        <v>0</v>
      </c>
      <c r="U972" s="3" t="str">
        <f t="shared" si="47"/>
        <v>ONEQ</v>
      </c>
      <c r="V972" s="3"/>
    </row>
    <row r="973" spans="1:22">
      <c r="A973" s="3" t="s">
        <v>116</v>
      </c>
      <c r="B973" s="3" t="s">
        <v>116</v>
      </c>
      <c r="C973" s="3" t="s">
        <v>3677</v>
      </c>
      <c r="D973" s="3">
        <v>253.86</v>
      </c>
      <c r="E973" s="3">
        <v>253.9547</v>
      </c>
      <c r="F973" s="3" t="s">
        <v>6075</v>
      </c>
      <c r="G973" s="3" t="s">
        <v>9728</v>
      </c>
      <c r="H973" s="3" t="s">
        <v>9616</v>
      </c>
      <c r="I973" s="3">
        <v>0.4</v>
      </c>
      <c r="J973" s="6" t="s">
        <v>9729</v>
      </c>
      <c r="K973" s="4">
        <v>1.50002E-2</v>
      </c>
      <c r="L973" s="4">
        <v>0.22727549999999999</v>
      </c>
      <c r="M973" s="4">
        <v>16.3053556805155</v>
      </c>
      <c r="N973" s="4">
        <v>25.9210864</v>
      </c>
      <c r="O973" s="3">
        <v>20240341.035714298</v>
      </c>
      <c r="P973" s="3">
        <v>90834.9</v>
      </c>
      <c r="Q973" s="15" t="s">
        <v>9618</v>
      </c>
      <c r="R973" s="3" t="s">
        <v>9730</v>
      </c>
      <c r="S973" s="4">
        <f t="shared" si="45"/>
        <v>-3.7290115126827304E-2</v>
      </c>
      <c r="T973" s="3">
        <f t="shared" si="46"/>
        <v>0</v>
      </c>
      <c r="U973" s="3" t="str">
        <f t="shared" si="47"/>
        <v>IYT</v>
      </c>
      <c r="V973" s="3"/>
    </row>
    <row r="974" spans="1:22">
      <c r="A974" s="3" t="s">
        <v>118</v>
      </c>
      <c r="B974" s="3" t="s">
        <v>118</v>
      </c>
      <c r="C974" s="3" t="s">
        <v>3678</v>
      </c>
      <c r="D974" s="3">
        <v>114.2</v>
      </c>
      <c r="E974" s="3">
        <v>114.1878</v>
      </c>
      <c r="F974" s="3" t="s">
        <v>6076</v>
      </c>
      <c r="G974" s="3" t="s">
        <v>9731</v>
      </c>
      <c r="H974" s="3" t="s">
        <v>9616</v>
      </c>
      <c r="I974" s="3">
        <v>0.38</v>
      </c>
      <c r="J974" s="6" t="s">
        <v>9732</v>
      </c>
      <c r="K974" s="4">
        <v>-0.2263588</v>
      </c>
      <c r="L974" s="4">
        <v>-0.46918769999999999</v>
      </c>
      <c r="M974" s="4">
        <v>-2.62735478397139</v>
      </c>
      <c r="N974" s="4">
        <v>15.9106823</v>
      </c>
      <c r="O974" s="3">
        <v>81734065.600714296</v>
      </c>
      <c r="P974" s="3">
        <v>739159.26666666695</v>
      </c>
      <c r="Q974" s="15" t="s">
        <v>9618</v>
      </c>
      <c r="R974" s="3" t="s">
        <v>9733</v>
      </c>
      <c r="S974" s="4">
        <f t="shared" si="45"/>
        <v>1.0684153648644683E-2</v>
      </c>
      <c r="T974" s="3">
        <f t="shared" si="46"/>
        <v>0</v>
      </c>
      <c r="U974" s="3" t="str">
        <f t="shared" si="47"/>
        <v>DVY</v>
      </c>
      <c r="V974" s="3"/>
    </row>
    <row r="975" spans="1:22">
      <c r="A975" s="3" t="s">
        <v>120</v>
      </c>
      <c r="B975" s="3" t="s">
        <v>120</v>
      </c>
      <c r="C975" s="3" t="s">
        <v>3679</v>
      </c>
      <c r="D975" s="3">
        <v>154.18</v>
      </c>
      <c r="E975" s="3">
        <v>154.13</v>
      </c>
      <c r="F975" s="3" t="s">
        <v>6077</v>
      </c>
      <c r="G975" s="3" t="s">
        <v>9734</v>
      </c>
      <c r="H975" s="3" t="s">
        <v>9616</v>
      </c>
      <c r="I975" s="3">
        <v>0.06</v>
      </c>
      <c r="J975" s="6" t="s">
        <v>9735</v>
      </c>
      <c r="K975" s="4">
        <v>1.4025299999999999E-2</v>
      </c>
      <c r="L975" s="4">
        <v>0.88148559999999998</v>
      </c>
      <c r="M975" s="4">
        <v>14.7352718174897</v>
      </c>
      <c r="N975" s="4">
        <v>22.846350699999999</v>
      </c>
      <c r="O975" s="3">
        <v>86999061.702857196</v>
      </c>
      <c r="P975" s="3">
        <v>482435.933333333</v>
      </c>
      <c r="Q975" s="15" t="s">
        <v>9618</v>
      </c>
      <c r="R975" s="3" t="s">
        <v>9665</v>
      </c>
      <c r="S975" s="4">
        <f t="shared" si="45"/>
        <v>3.2440147927081928E-2</v>
      </c>
      <c r="T975" s="3">
        <f t="shared" si="46"/>
        <v>0</v>
      </c>
      <c r="U975" s="3" t="str">
        <f t="shared" si="47"/>
        <v>VXF</v>
      </c>
      <c r="V975" s="3"/>
    </row>
    <row r="976" spans="1:22">
      <c r="A976" s="3" t="s">
        <v>123</v>
      </c>
      <c r="B976" s="3" t="s">
        <v>123</v>
      </c>
      <c r="C976" s="3" t="s">
        <v>3681</v>
      </c>
      <c r="D976" s="3">
        <v>101.44</v>
      </c>
      <c r="E976" s="3">
        <v>101.45</v>
      </c>
      <c r="F976" s="3" t="s">
        <v>6079</v>
      </c>
      <c r="G976" s="3" t="s">
        <v>9739</v>
      </c>
      <c r="H976" s="3" t="s">
        <v>9616</v>
      </c>
      <c r="I976" s="3">
        <v>0.03</v>
      </c>
      <c r="J976" s="6" t="s">
        <v>9740</v>
      </c>
      <c r="K976" s="4">
        <v>0.12229660000000001</v>
      </c>
      <c r="L976" s="4">
        <v>9.8894999999999997E-2</v>
      </c>
      <c r="M976" s="4">
        <v>18.2852588301967</v>
      </c>
      <c r="N976" s="4">
        <v>16.984909999999999</v>
      </c>
      <c r="O976" s="3">
        <v>126069224.369286</v>
      </c>
      <c r="P976" s="3">
        <v>1518850.3</v>
      </c>
      <c r="Q976" s="15" t="s">
        <v>9618</v>
      </c>
      <c r="R976" s="3" t="s">
        <v>9629</v>
      </c>
      <c r="S976" s="4">
        <f t="shared" si="45"/>
        <v>-9.8570724494875459E-3</v>
      </c>
      <c r="T976" s="3">
        <f t="shared" si="46"/>
        <v>0</v>
      </c>
      <c r="U976" s="3" t="str">
        <f t="shared" si="47"/>
        <v>ITOT</v>
      </c>
      <c r="V976" s="3"/>
    </row>
    <row r="977" spans="1:22">
      <c r="A977" s="3" t="s">
        <v>125</v>
      </c>
      <c r="B977" s="3" t="s">
        <v>125</v>
      </c>
      <c r="C977" s="3" t="s">
        <v>3682</v>
      </c>
      <c r="D977" s="3">
        <v>180.26</v>
      </c>
      <c r="E977" s="3">
        <v>180.25</v>
      </c>
      <c r="F977" s="3" t="s">
        <v>6080</v>
      </c>
      <c r="G977" s="3" t="s">
        <v>9741</v>
      </c>
      <c r="H977" s="3" t="s">
        <v>9616</v>
      </c>
      <c r="I977" s="3">
        <v>0.1</v>
      </c>
      <c r="J977" s="6" t="s">
        <v>9742</v>
      </c>
      <c r="K977" s="4">
        <v>-4.3029900000000003E-2</v>
      </c>
      <c r="L977" s="4">
        <v>1.7413000000000001E-3</v>
      </c>
      <c r="M977" s="4">
        <v>3.95642540684611</v>
      </c>
      <c r="N977" s="4">
        <v>21.970358600000001</v>
      </c>
      <c r="O977" s="3">
        <v>12136982.4</v>
      </c>
      <c r="P977" s="3">
        <v>107505.16666666701</v>
      </c>
      <c r="Q977" s="15" t="s">
        <v>9618</v>
      </c>
      <c r="R977" s="3" t="s">
        <v>9743</v>
      </c>
      <c r="S977" s="4">
        <f t="shared" si="45"/>
        <v>5.5478502080393375E-3</v>
      </c>
      <c r="T977" s="3">
        <f t="shared" si="46"/>
        <v>0</v>
      </c>
      <c r="U977" s="3" t="str">
        <f t="shared" si="47"/>
        <v>VAW</v>
      </c>
      <c r="V977" s="3"/>
    </row>
    <row r="978" spans="1:22">
      <c r="A978" s="3" t="s">
        <v>127</v>
      </c>
      <c r="B978" s="3" t="s">
        <v>127</v>
      </c>
      <c r="C978" s="3" t="s">
        <v>3683</v>
      </c>
      <c r="D978" s="3">
        <v>200.6</v>
      </c>
      <c r="E978" s="3">
        <v>200.61</v>
      </c>
      <c r="F978" s="3" t="s">
        <v>6081</v>
      </c>
      <c r="G978" s="3" t="s">
        <v>9744</v>
      </c>
      <c r="H978" s="3" t="s">
        <v>9616</v>
      </c>
      <c r="I978" s="3">
        <v>0.05</v>
      </c>
      <c r="J978" s="6" t="s">
        <v>9745</v>
      </c>
      <c r="K978" s="4">
        <v>-5.5071200000000001E-2</v>
      </c>
      <c r="L978" s="4">
        <v>-4.00504E-2</v>
      </c>
      <c r="M978" s="4">
        <v>8.78495055527058</v>
      </c>
      <c r="N978" s="4">
        <v>21.528258300000001</v>
      </c>
      <c r="O978" s="3">
        <v>149198857.029286</v>
      </c>
      <c r="P978" s="3">
        <v>786858.13333333295</v>
      </c>
      <c r="Q978" s="15" t="s">
        <v>9618</v>
      </c>
      <c r="R978" s="3" t="s">
        <v>9665</v>
      </c>
      <c r="S978" s="4">
        <f t="shared" si="45"/>
        <v>-4.9847963710778756E-3</v>
      </c>
      <c r="T978" s="3">
        <f t="shared" si="46"/>
        <v>0</v>
      </c>
      <c r="U978" s="3" t="str">
        <f t="shared" si="47"/>
        <v>VB</v>
      </c>
      <c r="V978" s="3"/>
    </row>
    <row r="979" spans="1:22">
      <c r="A979" s="3" t="s">
        <v>129</v>
      </c>
      <c r="B979" s="3" t="s">
        <v>129</v>
      </c>
      <c r="C979" s="3" t="s">
        <v>3684</v>
      </c>
      <c r="D979" s="3">
        <v>225.52</v>
      </c>
      <c r="E979" s="3">
        <v>225.6</v>
      </c>
      <c r="F979" s="3" t="s">
        <v>6082</v>
      </c>
      <c r="G979" s="3" t="s">
        <v>9746</v>
      </c>
      <c r="H979" s="3" t="s">
        <v>9616</v>
      </c>
      <c r="I979" s="3">
        <v>7.0000000000000007E-2</v>
      </c>
      <c r="J979" s="6" t="s">
        <v>9747</v>
      </c>
      <c r="K979" s="4">
        <v>-2.97731E-2</v>
      </c>
      <c r="L979" s="4">
        <v>0.32829190000000003</v>
      </c>
      <c r="M979" s="4">
        <v>10.4974469655241</v>
      </c>
      <c r="N979" s="4">
        <v>22.562615099999999</v>
      </c>
      <c r="O979" s="3">
        <v>59755546.793571398</v>
      </c>
      <c r="P979" s="3">
        <v>321303.86666666699</v>
      </c>
      <c r="Q979" s="15" t="s">
        <v>9618</v>
      </c>
      <c r="R979" s="3" t="s">
        <v>9665</v>
      </c>
      <c r="S979" s="4">
        <f t="shared" si="45"/>
        <v>-3.5460992907794364E-2</v>
      </c>
      <c r="T979" s="3">
        <f t="shared" si="46"/>
        <v>0</v>
      </c>
      <c r="U979" s="3" t="str">
        <f t="shared" si="47"/>
        <v>VBK</v>
      </c>
      <c r="V979" s="3"/>
    </row>
    <row r="980" spans="1:22">
      <c r="A980" s="3" t="s">
        <v>131</v>
      </c>
      <c r="B980" s="3" t="s">
        <v>131</v>
      </c>
      <c r="C980" s="3" t="s">
        <v>3685</v>
      </c>
      <c r="D980" s="3">
        <v>170.25</v>
      </c>
      <c r="E980" s="3">
        <v>170.22</v>
      </c>
      <c r="F980" s="3" t="s">
        <v>6083</v>
      </c>
      <c r="G980" s="3" t="s">
        <v>9748</v>
      </c>
      <c r="H980" s="3" t="s">
        <v>9616</v>
      </c>
      <c r="I980" s="3">
        <v>7.0000000000000007E-2</v>
      </c>
      <c r="J980" s="6" t="s">
        <v>9749</v>
      </c>
      <c r="K980" s="4">
        <v>-7.1804199999999999E-2</v>
      </c>
      <c r="L980" s="4">
        <v>1.9006800000000001E-2</v>
      </c>
      <c r="M980" s="4">
        <v>7.6563717219192204</v>
      </c>
      <c r="N980" s="4">
        <v>21.371863099999999</v>
      </c>
      <c r="O980" s="3">
        <v>84886728.240714297</v>
      </c>
      <c r="P980" s="3">
        <v>519700.86666666699</v>
      </c>
      <c r="Q980" s="15" t="s">
        <v>9618</v>
      </c>
      <c r="R980" s="3" t="s">
        <v>9665</v>
      </c>
      <c r="S980" s="4">
        <f t="shared" si="45"/>
        <v>1.7624250969334471E-2</v>
      </c>
      <c r="T980" s="3">
        <f t="shared" si="46"/>
        <v>0</v>
      </c>
      <c r="U980" s="3" t="str">
        <f t="shared" si="47"/>
        <v>VBR</v>
      </c>
      <c r="V980" s="3"/>
    </row>
    <row r="981" spans="1:22">
      <c r="A981" s="3" t="s">
        <v>133</v>
      </c>
      <c r="B981" s="3" t="s">
        <v>133</v>
      </c>
      <c r="C981" s="3" t="s">
        <v>3686</v>
      </c>
      <c r="D981" s="3">
        <v>186.03</v>
      </c>
      <c r="E981" s="3">
        <v>186.13</v>
      </c>
      <c r="F981" s="3" t="s">
        <v>6084</v>
      </c>
      <c r="G981" s="3" t="s">
        <v>9750</v>
      </c>
      <c r="H981" s="3" t="s">
        <v>9616</v>
      </c>
      <c r="I981" s="3">
        <v>0.1</v>
      </c>
      <c r="J981" s="6" t="s">
        <v>9751</v>
      </c>
      <c r="K981" s="4">
        <v>-0.2123709</v>
      </c>
      <c r="L981" s="4">
        <v>0.1552288</v>
      </c>
      <c r="M981" s="4">
        <v>-2.4878648030836601</v>
      </c>
      <c r="N981" s="4">
        <v>12.306339700000001</v>
      </c>
      <c r="O981" s="3">
        <v>24294624.121428601</v>
      </c>
      <c r="P981" s="3">
        <v>177879.83333333299</v>
      </c>
      <c r="Q981" s="15" t="s">
        <v>9618</v>
      </c>
      <c r="R981" s="3" t="s">
        <v>9752</v>
      </c>
      <c r="S981" s="4">
        <f t="shared" si="45"/>
        <v>-5.3725890506632089E-2</v>
      </c>
      <c r="T981" s="3">
        <f t="shared" si="46"/>
        <v>0</v>
      </c>
      <c r="U981" s="3" t="str">
        <f t="shared" si="47"/>
        <v>VDC</v>
      </c>
      <c r="V981" s="3"/>
    </row>
    <row r="982" spans="1:22">
      <c r="A982" s="3" t="s">
        <v>135</v>
      </c>
      <c r="B982" s="3" t="s">
        <v>135</v>
      </c>
      <c r="C982" s="3" t="s">
        <v>3687</v>
      </c>
      <c r="D982" s="3">
        <v>88.17</v>
      </c>
      <c r="E982" s="3">
        <v>88.19</v>
      </c>
      <c r="F982" s="3" t="s">
        <v>6085</v>
      </c>
      <c r="G982" s="3" t="s">
        <v>9753</v>
      </c>
      <c r="H982" s="3" t="s">
        <v>9616</v>
      </c>
      <c r="I982" s="3">
        <v>0.1</v>
      </c>
      <c r="J982" s="6" t="s">
        <v>9754</v>
      </c>
      <c r="K982" s="4">
        <v>-5.4421999999999998E-2</v>
      </c>
      <c r="L982" s="4">
        <v>-2.5543199999999999E-2</v>
      </c>
      <c r="M982" s="4">
        <v>7.6809407592993901</v>
      </c>
      <c r="N982" s="4">
        <v>22.618003699999999</v>
      </c>
      <c r="O982" s="3">
        <v>36843683.204285704</v>
      </c>
      <c r="P982" s="3">
        <v>869899.9</v>
      </c>
      <c r="Q982" s="15" t="s">
        <v>9618</v>
      </c>
      <c r="R982" s="3" t="s">
        <v>9658</v>
      </c>
      <c r="S982" s="4">
        <f t="shared" si="45"/>
        <v>-2.2678308198203902E-2</v>
      </c>
      <c r="T982" s="3">
        <f t="shared" si="46"/>
        <v>0</v>
      </c>
      <c r="U982" s="3" t="str">
        <f t="shared" si="47"/>
        <v>VFH</v>
      </c>
      <c r="V982" s="3"/>
    </row>
    <row r="983" spans="1:22">
      <c r="A983" s="3" t="s">
        <v>137</v>
      </c>
      <c r="B983" s="3" t="s">
        <v>137</v>
      </c>
      <c r="C983" s="3" t="s">
        <v>3688</v>
      </c>
      <c r="D983" s="3">
        <v>467.48</v>
      </c>
      <c r="E983" s="3">
        <v>467.47</v>
      </c>
      <c r="F983" s="3" t="s">
        <v>6086</v>
      </c>
      <c r="G983" s="3" t="s">
        <v>9755</v>
      </c>
      <c r="H983" s="3" t="s">
        <v>9616</v>
      </c>
      <c r="I983" s="3">
        <v>0.1</v>
      </c>
      <c r="J983" s="6" t="s">
        <v>11446</v>
      </c>
      <c r="K983" s="4">
        <v>0.30341630000000003</v>
      </c>
      <c r="L983" s="4">
        <v>-8.1563499999999997E-2</v>
      </c>
      <c r="M983" s="4">
        <v>40.549950077804098</v>
      </c>
      <c r="N983" s="4">
        <v>23.646294000000001</v>
      </c>
      <c r="O983" s="3">
        <v>212759830.72142899</v>
      </c>
      <c r="P983" s="3">
        <v>470504.3</v>
      </c>
      <c r="Q983" s="15" t="s">
        <v>9618</v>
      </c>
      <c r="R983" s="3" t="s">
        <v>9625</v>
      </c>
      <c r="S983" s="4">
        <f t="shared" si="45"/>
        <v>2.1391747063963257E-3</v>
      </c>
      <c r="T983" s="3">
        <f t="shared" si="46"/>
        <v>0</v>
      </c>
      <c r="U983" s="3" t="str">
        <f t="shared" si="47"/>
        <v>VGT</v>
      </c>
      <c r="V983" s="3"/>
    </row>
    <row r="984" spans="1:22">
      <c r="A984" s="3" t="s">
        <v>139</v>
      </c>
      <c r="B984" s="3" t="s">
        <v>139</v>
      </c>
      <c r="C984" s="3" t="s">
        <v>3689</v>
      </c>
      <c r="D984" s="3">
        <v>240.81</v>
      </c>
      <c r="E984" s="3">
        <v>240.94</v>
      </c>
      <c r="F984" s="3" t="s">
        <v>6087</v>
      </c>
      <c r="G984" s="3" t="s">
        <v>9756</v>
      </c>
      <c r="H984" s="3" t="s">
        <v>9616</v>
      </c>
      <c r="I984" s="3">
        <v>0.1</v>
      </c>
      <c r="J984" s="6" t="s">
        <v>9757</v>
      </c>
      <c r="K984" s="4">
        <v>-0.23518339999999999</v>
      </c>
      <c r="L984" s="4">
        <v>-1.8901000000000001E-2</v>
      </c>
      <c r="M984" s="4">
        <v>-2.7978576532932</v>
      </c>
      <c r="N984" s="4">
        <v>12.037543899999999</v>
      </c>
      <c r="O984" s="3">
        <v>41516192.620714299</v>
      </c>
      <c r="P984" s="3">
        <v>243332.2</v>
      </c>
      <c r="Q984" s="15" t="s">
        <v>9618</v>
      </c>
      <c r="R984" s="3" t="s">
        <v>9622</v>
      </c>
      <c r="S984" s="4">
        <f t="shared" si="45"/>
        <v>-5.3955341578814417E-2</v>
      </c>
      <c r="T984" s="3">
        <f t="shared" si="46"/>
        <v>0</v>
      </c>
      <c r="U984" s="3" t="str">
        <f t="shared" si="47"/>
        <v>VHT</v>
      </c>
      <c r="V984" s="3"/>
    </row>
    <row r="985" spans="1:22">
      <c r="A985" s="3" t="s">
        <v>141</v>
      </c>
      <c r="B985" s="3" t="s">
        <v>141</v>
      </c>
      <c r="C985" s="3" t="s">
        <v>3690</v>
      </c>
      <c r="D985" s="3">
        <v>221.25</v>
      </c>
      <c r="E985" s="3">
        <v>221.3</v>
      </c>
      <c r="F985" s="3" t="s">
        <v>6088</v>
      </c>
      <c r="G985" s="3" t="s">
        <v>9758</v>
      </c>
      <c r="H985" s="3" t="s">
        <v>9616</v>
      </c>
      <c r="I985" s="3">
        <v>0.04</v>
      </c>
      <c r="J985" s="6" t="s">
        <v>9759</v>
      </c>
      <c r="K985" s="4">
        <v>-3.6313400000000003E-2</v>
      </c>
      <c r="L985" s="4">
        <v>-0.14013880000000001</v>
      </c>
      <c r="M985" s="4">
        <v>7.5867187564726803</v>
      </c>
      <c r="N985" s="4">
        <v>19.524375200000001</v>
      </c>
      <c r="O985" s="3">
        <v>141288872.13785699</v>
      </c>
      <c r="P985" s="3">
        <v>717768.5</v>
      </c>
      <c r="Q985" s="15" t="s">
        <v>9618</v>
      </c>
      <c r="R985" s="3" t="s">
        <v>9665</v>
      </c>
      <c r="S985" s="4">
        <f t="shared" si="45"/>
        <v>-2.2593764121107713E-2</v>
      </c>
      <c r="T985" s="3">
        <f t="shared" si="46"/>
        <v>0</v>
      </c>
      <c r="U985" s="3" t="str">
        <f t="shared" si="47"/>
        <v>VO</v>
      </c>
      <c r="V985" s="3"/>
    </row>
    <row r="986" spans="1:22">
      <c r="A986" s="3" t="s">
        <v>143</v>
      </c>
      <c r="B986" s="3" t="s">
        <v>143</v>
      </c>
      <c r="C986" s="3" t="s">
        <v>3691</v>
      </c>
      <c r="D986" s="3">
        <v>136.96</v>
      </c>
      <c r="E986" s="3">
        <v>136.88999999999999</v>
      </c>
      <c r="F986" s="3" t="s">
        <v>6089</v>
      </c>
      <c r="G986" s="3" t="s">
        <v>9760</v>
      </c>
      <c r="H986" s="3" t="s">
        <v>9616</v>
      </c>
      <c r="I986" s="3">
        <v>0.1</v>
      </c>
      <c r="J986" s="6" t="s">
        <v>9761</v>
      </c>
      <c r="K986" s="4">
        <v>-0.31739689999999998</v>
      </c>
      <c r="L986" s="4">
        <v>-0.37857740000000001</v>
      </c>
      <c r="M986" s="4">
        <v>-8.3349623700192907</v>
      </c>
      <c r="N986" s="4">
        <v>14.2670452</v>
      </c>
      <c r="O986" s="3">
        <v>29593233.438571401</v>
      </c>
      <c r="P986" s="3">
        <v>284899.73333333299</v>
      </c>
      <c r="Q986" s="15" t="s">
        <v>9618</v>
      </c>
      <c r="R986" s="3" t="s">
        <v>9762</v>
      </c>
      <c r="S986" s="4">
        <f t="shared" si="45"/>
        <v>5.1135948571861795E-2</v>
      </c>
      <c r="T986" s="3">
        <f t="shared" si="46"/>
        <v>0</v>
      </c>
      <c r="U986" s="3" t="str">
        <f t="shared" si="47"/>
        <v>VPU</v>
      </c>
      <c r="V986" s="3"/>
    </row>
    <row r="987" spans="1:22">
      <c r="A987" s="3" t="s">
        <v>145</v>
      </c>
      <c r="B987" s="3" t="s">
        <v>145</v>
      </c>
      <c r="C987" s="3" t="s">
        <v>3692</v>
      </c>
      <c r="D987" s="3">
        <v>301.63990000000001</v>
      </c>
      <c r="E987" s="3">
        <v>301.70999999999998</v>
      </c>
      <c r="F987" s="3" t="s">
        <v>6090</v>
      </c>
      <c r="G987" s="3" t="s">
        <v>9763</v>
      </c>
      <c r="H987" s="3" t="s">
        <v>9616</v>
      </c>
      <c r="I987" s="3">
        <v>0.04</v>
      </c>
      <c r="J987" s="6" t="s">
        <v>9764</v>
      </c>
      <c r="K987" s="4">
        <v>0.2756789</v>
      </c>
      <c r="L987" s="4">
        <v>0.24328159999999999</v>
      </c>
      <c r="M987" s="4">
        <v>35.7002140811041</v>
      </c>
      <c r="N987" s="4">
        <v>21.8562248</v>
      </c>
      <c r="O987" s="3">
        <v>261589963.32857099</v>
      </c>
      <c r="P987" s="3">
        <v>943692.73333333305</v>
      </c>
      <c r="Q987" s="15" t="s">
        <v>9618</v>
      </c>
      <c r="R987" s="3" t="s">
        <v>9629</v>
      </c>
      <c r="S987" s="4">
        <f t="shared" si="45"/>
        <v>-2.3234231546839044E-2</v>
      </c>
      <c r="T987" s="3">
        <f t="shared" si="46"/>
        <v>0</v>
      </c>
      <c r="U987" s="3" t="str">
        <f t="shared" si="47"/>
        <v>VUG</v>
      </c>
      <c r="V987" s="3"/>
    </row>
    <row r="988" spans="1:22">
      <c r="A988" s="3" t="s">
        <v>147</v>
      </c>
      <c r="B988" s="3" t="s">
        <v>147</v>
      </c>
      <c r="C988" s="3" t="s">
        <v>3693</v>
      </c>
      <c r="D988" s="3">
        <v>211.26</v>
      </c>
      <c r="E988" s="3">
        <v>211.39</v>
      </c>
      <c r="F988" s="3" t="s">
        <v>6091</v>
      </c>
      <c r="G988" s="3" t="s">
        <v>9765</v>
      </c>
      <c r="H988" s="3" t="s">
        <v>9616</v>
      </c>
      <c r="I988" s="3">
        <v>0.04</v>
      </c>
      <c r="J988" s="6" t="s">
        <v>9764</v>
      </c>
      <c r="K988" s="4">
        <v>0.15469469999999999</v>
      </c>
      <c r="L988" s="4">
        <v>0.36198000000000002</v>
      </c>
      <c r="M988" s="4">
        <v>19.746527259972101</v>
      </c>
      <c r="N988" s="4">
        <v>16.551842499999999</v>
      </c>
      <c r="O988" s="3">
        <v>42122381.715714298</v>
      </c>
      <c r="P988" s="3">
        <v>229565.66666666701</v>
      </c>
      <c r="Q988" s="15" t="s">
        <v>9618</v>
      </c>
      <c r="R988" s="3" t="s">
        <v>9629</v>
      </c>
      <c r="S988" s="4">
        <f t="shared" si="45"/>
        <v>-6.1497705662517367E-2</v>
      </c>
      <c r="T988" s="3">
        <f t="shared" si="46"/>
        <v>0</v>
      </c>
      <c r="U988" s="3" t="str">
        <f t="shared" si="47"/>
        <v>VV</v>
      </c>
      <c r="V988" s="3"/>
    </row>
    <row r="989" spans="1:22">
      <c r="A989" s="3" t="s">
        <v>149</v>
      </c>
      <c r="B989" s="3" t="s">
        <v>149</v>
      </c>
      <c r="C989" s="3" t="s">
        <v>3694</v>
      </c>
      <c r="D989" s="3">
        <v>292.74</v>
      </c>
      <c r="E989" s="3">
        <v>292.72000000000003</v>
      </c>
      <c r="F989" s="3" t="s">
        <v>6092</v>
      </c>
      <c r="G989" s="3" t="s">
        <v>9766</v>
      </c>
      <c r="H989" s="3" t="s">
        <v>9616</v>
      </c>
      <c r="I989" s="3">
        <v>0.1</v>
      </c>
      <c r="J989" s="6" t="s">
        <v>11439</v>
      </c>
      <c r="K989" s="4">
        <v>0.1144995</v>
      </c>
      <c r="L989" s="4">
        <v>-0.21018339999999999</v>
      </c>
      <c r="M989" s="4">
        <v>26.071929815695299</v>
      </c>
      <c r="N989" s="4">
        <v>27.458705999999999</v>
      </c>
      <c r="O989" s="3">
        <v>25443470.2042857</v>
      </c>
      <c r="P989" s="3">
        <v>104601.83333333299</v>
      </c>
      <c r="Q989" s="15" t="s">
        <v>9618</v>
      </c>
      <c r="R989" s="3" t="s">
        <v>9767</v>
      </c>
      <c r="S989" s="4">
        <f t="shared" si="45"/>
        <v>6.8324678873947151E-3</v>
      </c>
      <c r="T989" s="3">
        <f t="shared" si="46"/>
        <v>0</v>
      </c>
      <c r="U989" s="3" t="str">
        <f t="shared" si="47"/>
        <v>VCR</v>
      </c>
      <c r="V989" s="3"/>
    </row>
    <row r="990" spans="1:22">
      <c r="A990" s="3" t="s">
        <v>151</v>
      </c>
      <c r="B990" s="3" t="s">
        <v>151</v>
      </c>
      <c r="C990" s="3" t="s">
        <v>3695</v>
      </c>
      <c r="D990" s="3">
        <v>144.16</v>
      </c>
      <c r="E990" s="3">
        <v>144.16999999999999</v>
      </c>
      <c r="F990" s="3" t="s">
        <v>6093</v>
      </c>
      <c r="G990" s="3" t="s">
        <v>9768</v>
      </c>
      <c r="H990" s="3" t="s">
        <v>9616</v>
      </c>
      <c r="I990" s="3">
        <v>0.04</v>
      </c>
      <c r="J990" s="6" t="s">
        <v>9769</v>
      </c>
      <c r="K990" s="4">
        <v>-9.2901700000000004E-2</v>
      </c>
      <c r="L990" s="4">
        <v>-7.7539399999999994E-2</v>
      </c>
      <c r="M990" s="4">
        <v>4.3646806694176004</v>
      </c>
      <c r="N990" s="4">
        <v>13.5269694</v>
      </c>
      <c r="O990" s="3">
        <v>367293248.12714303</v>
      </c>
      <c r="P990" s="3">
        <v>2716787.1</v>
      </c>
      <c r="Q990" s="15" t="s">
        <v>9618</v>
      </c>
      <c r="R990" s="3" t="s">
        <v>9629</v>
      </c>
      <c r="S990" s="4">
        <f t="shared" si="45"/>
        <v>-6.9362558091079322E-3</v>
      </c>
      <c r="T990" s="3">
        <f t="shared" si="46"/>
        <v>0</v>
      </c>
      <c r="U990" s="3" t="str">
        <f t="shared" si="47"/>
        <v>VTV</v>
      </c>
      <c r="V990" s="3"/>
    </row>
    <row r="991" spans="1:22">
      <c r="A991" s="3" t="s">
        <v>153</v>
      </c>
      <c r="B991" s="3" t="s">
        <v>153</v>
      </c>
      <c r="C991" s="3" t="s">
        <v>3696</v>
      </c>
      <c r="D991" s="3">
        <v>67.982799999999997</v>
      </c>
      <c r="E991" s="3">
        <v>67.985500000000002</v>
      </c>
      <c r="F991" s="3" t="s">
        <v>6094</v>
      </c>
      <c r="G991" s="3" t="s">
        <v>9770</v>
      </c>
      <c r="H991" s="3" t="s">
        <v>9616</v>
      </c>
      <c r="I991" s="3">
        <v>0.04</v>
      </c>
      <c r="J991" s="6" t="s">
        <v>9624</v>
      </c>
      <c r="K991" s="4">
        <v>-1.7249199999999999E-2</v>
      </c>
      <c r="L991" s="4">
        <v>0.59719750000000005</v>
      </c>
      <c r="M991" s="4">
        <v>8.4475407372474702</v>
      </c>
      <c r="N991" s="4">
        <v>14.6059036</v>
      </c>
      <c r="O991" s="3">
        <v>3201680.7441428602</v>
      </c>
      <c r="P991" s="3">
        <v>42328.3</v>
      </c>
      <c r="Q991" s="15" t="s">
        <v>9618</v>
      </c>
      <c r="R991" s="3" t="s">
        <v>9629</v>
      </c>
      <c r="S991" s="4">
        <f t="shared" si="45"/>
        <v>-3.9714350854290481E-3</v>
      </c>
      <c r="T991" s="3">
        <f t="shared" si="46"/>
        <v>0</v>
      </c>
      <c r="U991" s="3" t="str">
        <f t="shared" si="47"/>
        <v>ILCV</v>
      </c>
      <c r="V991" s="3"/>
    </row>
    <row r="992" spans="1:22">
      <c r="A992" s="3" t="s">
        <v>155</v>
      </c>
      <c r="B992" s="3" t="s">
        <v>155</v>
      </c>
      <c r="C992" s="3" t="s">
        <v>3697</v>
      </c>
      <c r="D992" s="3">
        <v>55.457099999999997</v>
      </c>
      <c r="E992" s="3">
        <v>55.440199999999997</v>
      </c>
      <c r="F992" s="3" t="s">
        <v>6095</v>
      </c>
      <c r="G992" s="3" t="s">
        <v>9771</v>
      </c>
      <c r="H992" s="3" t="s">
        <v>9616</v>
      </c>
      <c r="I992" s="3">
        <v>0.06</v>
      </c>
      <c r="J992" s="6" t="s">
        <v>9624</v>
      </c>
      <c r="K992" s="4">
        <v>-9.2233700000000002E-2</v>
      </c>
      <c r="L992" s="4">
        <v>0.2192528</v>
      </c>
      <c r="M992" s="4">
        <v>6.4790122230082403</v>
      </c>
      <c r="N992" s="4">
        <v>24.4057985</v>
      </c>
      <c r="O992" s="3">
        <v>1194701.0572571401</v>
      </c>
      <c r="P992" s="3">
        <v>22940.1</v>
      </c>
      <c r="Q992" s="15" t="s">
        <v>9618</v>
      </c>
      <c r="R992" s="3" t="s">
        <v>9665</v>
      </c>
      <c r="S992" s="4">
        <f t="shared" si="45"/>
        <v>3.0483295514806392E-2</v>
      </c>
      <c r="T992" s="3">
        <f t="shared" si="46"/>
        <v>0</v>
      </c>
      <c r="U992" s="3" t="str">
        <f t="shared" si="47"/>
        <v>ISCV</v>
      </c>
      <c r="V992" s="3"/>
    </row>
    <row r="993" spans="1:22">
      <c r="A993" s="3" t="s">
        <v>157</v>
      </c>
      <c r="B993" s="3" t="s">
        <v>157</v>
      </c>
      <c r="C993" s="3" t="s">
        <v>3698</v>
      </c>
      <c r="D993" s="3">
        <v>40.99</v>
      </c>
      <c r="E993" s="3">
        <v>40.948599999999999</v>
      </c>
      <c r="F993" s="3" t="s">
        <v>6096</v>
      </c>
      <c r="G993" s="3" t="s">
        <v>9772</v>
      </c>
      <c r="H993" s="3" t="s">
        <v>9616</v>
      </c>
      <c r="I993" s="3">
        <v>0.06</v>
      </c>
      <c r="J993" s="6" t="s">
        <v>9624</v>
      </c>
      <c r="K993" s="4">
        <v>-1.2182399999999999E-2</v>
      </c>
      <c r="L993" s="4">
        <v>0.68822479999999997</v>
      </c>
      <c r="M993" s="4">
        <v>12.615948265751699</v>
      </c>
      <c r="N993" s="4">
        <v>22.2386911</v>
      </c>
      <c r="O993" s="3">
        <v>2677436.4158285698</v>
      </c>
      <c r="P993" s="3">
        <v>88577.933333333305</v>
      </c>
      <c r="Q993" s="15" t="s">
        <v>9618</v>
      </c>
      <c r="R993" s="3" t="s">
        <v>9665</v>
      </c>
      <c r="S993" s="4">
        <f t="shared" si="45"/>
        <v>0.10110235758976618</v>
      </c>
      <c r="T993" s="3">
        <f t="shared" si="46"/>
        <v>0</v>
      </c>
      <c r="U993" s="3" t="str">
        <f t="shared" si="47"/>
        <v>ISCG</v>
      </c>
      <c r="V993" s="3"/>
    </row>
    <row r="994" spans="1:22">
      <c r="A994" s="3" t="s">
        <v>159</v>
      </c>
      <c r="B994" s="3" t="s">
        <v>159</v>
      </c>
      <c r="C994" s="3" t="s">
        <v>3699</v>
      </c>
      <c r="D994" s="3">
        <v>50.029600000000002</v>
      </c>
      <c r="E994" s="3">
        <v>50.070099999999996</v>
      </c>
      <c r="F994" s="3" t="s">
        <v>6097</v>
      </c>
      <c r="G994" s="3" t="s">
        <v>9773</v>
      </c>
      <c r="H994" s="3" t="s">
        <v>9616</v>
      </c>
      <c r="I994" s="3">
        <v>0.04</v>
      </c>
      <c r="J994" s="6" t="s">
        <v>9624</v>
      </c>
      <c r="K994" s="4">
        <v>-5.5274499999999997E-2</v>
      </c>
      <c r="L994" s="4">
        <v>0.58031129999999997</v>
      </c>
      <c r="M994" s="4">
        <v>9.1195623978539402</v>
      </c>
      <c r="N994" s="4">
        <v>23.062677699999998</v>
      </c>
      <c r="O994" s="3">
        <v>269022.05842142901</v>
      </c>
      <c r="P994" s="3">
        <v>5454.1</v>
      </c>
      <c r="Q994" s="15" t="s">
        <v>9618</v>
      </c>
      <c r="R994" s="3" t="s">
        <v>9665</v>
      </c>
      <c r="S994" s="4">
        <f t="shared" si="45"/>
        <v>-8.0886596991007476E-2</v>
      </c>
      <c r="T994" s="3">
        <f t="shared" si="46"/>
        <v>0</v>
      </c>
      <c r="U994" s="3" t="str">
        <f t="shared" si="47"/>
        <v>ISCB</v>
      </c>
      <c r="V994" s="3"/>
    </row>
    <row r="995" spans="1:22">
      <c r="A995" s="3" t="s">
        <v>161</v>
      </c>
      <c r="B995" s="3" t="s">
        <v>161</v>
      </c>
      <c r="C995" s="3" t="s">
        <v>3700</v>
      </c>
      <c r="D995" s="3">
        <v>64.95</v>
      </c>
      <c r="E995" s="3">
        <v>64.9191</v>
      </c>
      <c r="F995" s="3" t="s">
        <v>6098</v>
      </c>
      <c r="G995" s="3" t="s">
        <v>9774</v>
      </c>
      <c r="H995" s="3" t="s">
        <v>9616</v>
      </c>
      <c r="I995" s="3">
        <v>0.06</v>
      </c>
      <c r="J995" s="6" t="s">
        <v>9624</v>
      </c>
      <c r="K995" s="4">
        <v>-8.0834900000000001E-2</v>
      </c>
      <c r="L995" s="4">
        <v>0.13328950000000001</v>
      </c>
      <c r="M995" s="4">
        <v>5.2690110916905804</v>
      </c>
      <c r="N995" s="4">
        <v>19.883306999999999</v>
      </c>
      <c r="O995" s="3">
        <v>2192888.6841000002</v>
      </c>
      <c r="P995" s="3">
        <v>31137</v>
      </c>
      <c r="Q995" s="15" t="s">
        <v>9618</v>
      </c>
      <c r="R995" s="3" t="s">
        <v>9665</v>
      </c>
      <c r="S995" s="4">
        <f t="shared" si="45"/>
        <v>4.7597702371108948E-2</v>
      </c>
      <c r="T995" s="3">
        <f t="shared" si="46"/>
        <v>0</v>
      </c>
      <c r="U995" s="3" t="str">
        <f t="shared" si="47"/>
        <v>IMCV</v>
      </c>
      <c r="V995" s="3"/>
    </row>
    <row r="996" spans="1:22">
      <c r="A996" s="3" t="s">
        <v>163</v>
      </c>
      <c r="B996" s="3" t="s">
        <v>163</v>
      </c>
      <c r="C996" s="3" t="s">
        <v>3701</v>
      </c>
      <c r="D996" s="3">
        <v>60.77</v>
      </c>
      <c r="E996" s="3">
        <v>60.772399999999998</v>
      </c>
      <c r="F996" s="3" t="s">
        <v>6099</v>
      </c>
      <c r="G996" s="3" t="s">
        <v>9775</v>
      </c>
      <c r="H996" s="3" t="s">
        <v>9616</v>
      </c>
      <c r="I996" s="3">
        <v>0.06</v>
      </c>
      <c r="J996" s="6" t="s">
        <v>9624</v>
      </c>
      <c r="K996" s="4">
        <v>1.04712E-2</v>
      </c>
      <c r="L996" s="4">
        <v>-0.56746890000000005</v>
      </c>
      <c r="M996" s="4">
        <v>10.9849926371193</v>
      </c>
      <c r="N996" s="4">
        <v>20.673788500000001</v>
      </c>
      <c r="O996" s="3">
        <v>9132412.1092857104</v>
      </c>
      <c r="P996" s="3">
        <v>133515.433333333</v>
      </c>
      <c r="Q996" s="15" t="s">
        <v>9618</v>
      </c>
      <c r="R996" s="3" t="s">
        <v>9665</v>
      </c>
      <c r="S996" s="4">
        <f t="shared" si="45"/>
        <v>-3.9491611323469317E-3</v>
      </c>
      <c r="T996" s="3">
        <f t="shared" si="46"/>
        <v>0</v>
      </c>
      <c r="U996" s="3" t="str">
        <f t="shared" si="47"/>
        <v>IMCG</v>
      </c>
      <c r="V996" s="3"/>
    </row>
    <row r="997" spans="1:22">
      <c r="A997" s="3" t="s">
        <v>165</v>
      </c>
      <c r="B997" s="3" t="s">
        <v>165</v>
      </c>
      <c r="C997" s="3" t="s">
        <v>3702</v>
      </c>
      <c r="D997" s="3">
        <v>63.790199999999999</v>
      </c>
      <c r="E997" s="3">
        <v>63.797499999999999</v>
      </c>
      <c r="F997" s="3" t="s">
        <v>6100</v>
      </c>
      <c r="G997" s="3" t="s">
        <v>9774</v>
      </c>
      <c r="H997" s="3" t="s">
        <v>9616</v>
      </c>
      <c r="I997" s="3">
        <v>0.04</v>
      </c>
      <c r="J997" s="6" t="s">
        <v>9624</v>
      </c>
      <c r="K997" s="4">
        <v>-3.4448399999999997E-2</v>
      </c>
      <c r="L997" s="4">
        <v>-0.13441449999999999</v>
      </c>
      <c r="M997" s="4">
        <v>8.1847955246658692</v>
      </c>
      <c r="N997" s="4">
        <v>19.8452728</v>
      </c>
      <c r="O997" s="3">
        <v>1350035.26795714</v>
      </c>
      <c r="P997" s="3">
        <v>22945.4666666667</v>
      </c>
      <c r="Q997" s="15" t="s">
        <v>9618</v>
      </c>
      <c r="R997" s="3" t="s">
        <v>9665</v>
      </c>
      <c r="S997" s="4">
        <f t="shared" si="45"/>
        <v>-1.1442454641640738E-2</v>
      </c>
      <c r="T997" s="3">
        <f t="shared" si="46"/>
        <v>0</v>
      </c>
      <c r="U997" s="3" t="str">
        <f t="shared" si="47"/>
        <v>IMCB</v>
      </c>
      <c r="V997" s="3"/>
    </row>
    <row r="998" spans="1:22">
      <c r="A998" s="3" t="s">
        <v>167</v>
      </c>
      <c r="B998" s="3" t="s">
        <v>167</v>
      </c>
      <c r="C998" s="3" t="s">
        <v>3703</v>
      </c>
      <c r="D998" s="3">
        <v>65.809799999999996</v>
      </c>
      <c r="E998" s="3">
        <v>65.812100000000001</v>
      </c>
      <c r="F998" s="3" t="s">
        <v>6101</v>
      </c>
      <c r="G998" s="3" t="s">
        <v>9776</v>
      </c>
      <c r="H998" s="3" t="s">
        <v>9616</v>
      </c>
      <c r="I998" s="3">
        <v>0.04</v>
      </c>
      <c r="J998" s="6" t="s">
        <v>9624</v>
      </c>
      <c r="K998" s="4">
        <v>0.2457377</v>
      </c>
      <c r="L998" s="4">
        <v>-0.43455149999999998</v>
      </c>
      <c r="M998" s="4">
        <v>30.543411256011201</v>
      </c>
      <c r="N998" s="4">
        <v>20.0375999</v>
      </c>
      <c r="O998" s="3">
        <v>4199378.9649785701</v>
      </c>
      <c r="P998" s="3">
        <v>81218.600000000006</v>
      </c>
      <c r="Q998" s="15" t="s">
        <v>9618</v>
      </c>
      <c r="R998" s="3" t="s">
        <v>9629</v>
      </c>
      <c r="S998" s="4">
        <f t="shared" si="45"/>
        <v>-3.4947980690561427E-3</v>
      </c>
      <c r="T998" s="3">
        <f t="shared" si="46"/>
        <v>0</v>
      </c>
      <c r="U998" s="3" t="str">
        <f t="shared" si="47"/>
        <v>ILCG</v>
      </c>
      <c r="V998" s="3"/>
    </row>
    <row r="999" spans="1:22">
      <c r="A999" s="3" t="s">
        <v>169</v>
      </c>
      <c r="B999" s="3" t="s">
        <v>169</v>
      </c>
      <c r="C999" s="3" t="s">
        <v>3704</v>
      </c>
      <c r="D999" s="3">
        <v>63.6</v>
      </c>
      <c r="E999" s="3">
        <v>63.589399999999998</v>
      </c>
      <c r="F999" s="3" t="s">
        <v>6102</v>
      </c>
      <c r="G999" s="3" t="s">
        <v>9777</v>
      </c>
      <c r="H999" s="3" t="s">
        <v>9616</v>
      </c>
      <c r="I999" s="3">
        <v>0.03</v>
      </c>
      <c r="J999" s="6" t="s">
        <v>9624</v>
      </c>
      <c r="K999" s="4">
        <v>0.14631710000000001</v>
      </c>
      <c r="L999" s="4">
        <v>0.41115400000000002</v>
      </c>
      <c r="M999" s="4">
        <v>19.394270899856199</v>
      </c>
      <c r="N999" s="4">
        <v>16.6271366</v>
      </c>
      <c r="O999" s="3">
        <v>1850902.81045</v>
      </c>
      <c r="P999" s="3">
        <v>25133.766666666699</v>
      </c>
      <c r="Q999" s="15" t="s">
        <v>9618</v>
      </c>
      <c r="R999" s="3" t="s">
        <v>9629</v>
      </c>
      <c r="S999" s="4">
        <f t="shared" si="45"/>
        <v>1.6669444907490429E-2</v>
      </c>
      <c r="T999" s="3">
        <f t="shared" si="46"/>
        <v>0</v>
      </c>
      <c r="U999" s="3" t="str">
        <f t="shared" si="47"/>
        <v>ILCB</v>
      </c>
      <c r="V999" s="3"/>
    </row>
    <row r="1000" spans="1:22">
      <c r="A1000" s="3" t="s">
        <v>171</v>
      </c>
      <c r="B1000" s="3" t="s">
        <v>171</v>
      </c>
      <c r="C1000" s="3" t="s">
        <v>3705</v>
      </c>
      <c r="D1000" s="3">
        <v>62.16</v>
      </c>
      <c r="E1000" s="3">
        <v>62.5291</v>
      </c>
      <c r="F1000" s="3" t="s">
        <v>6103</v>
      </c>
      <c r="G1000" s="3" t="s">
        <v>9778</v>
      </c>
      <c r="H1000" s="3" t="s">
        <v>9779</v>
      </c>
      <c r="I1000" s="3">
        <v>0.59</v>
      </c>
      <c r="J1000" s="6" t="s">
        <v>9780</v>
      </c>
      <c r="K1000" s="4">
        <v>1.3092100000000001E-2</v>
      </c>
      <c r="L1000" s="4">
        <v>-1.6980000000000001E-3</v>
      </c>
      <c r="M1000" s="4">
        <v>8.3808193322922193</v>
      </c>
      <c r="N1000" s="4">
        <v>27.144494699999999</v>
      </c>
      <c r="O1000" s="3">
        <v>196200799.38142899</v>
      </c>
      <c r="P1000" s="3">
        <v>3686736.1666666698</v>
      </c>
      <c r="Q1000" s="15" t="s">
        <v>9618</v>
      </c>
      <c r="R1000" s="3" t="s">
        <v>15857</v>
      </c>
      <c r="S1000" s="4">
        <f t="shared" si="45"/>
        <v>-0.59028516322800595</v>
      </c>
      <c r="T1000" s="3">
        <f t="shared" si="46"/>
        <v>0</v>
      </c>
      <c r="U1000" s="3" t="str">
        <f t="shared" si="47"/>
        <v>EWY</v>
      </c>
      <c r="V1000" s="3"/>
    </row>
    <row r="1001" spans="1:22">
      <c r="A1001" s="3" t="s">
        <v>173</v>
      </c>
      <c r="B1001" s="3" t="s">
        <v>173</v>
      </c>
      <c r="C1001" s="3" t="s">
        <v>3706</v>
      </c>
      <c r="D1001" s="3">
        <v>462.3501</v>
      </c>
      <c r="E1001" s="3">
        <v>462.3372</v>
      </c>
      <c r="F1001" s="3" t="s">
        <v>6104</v>
      </c>
      <c r="G1001" s="3" t="s">
        <v>9781</v>
      </c>
      <c r="H1001" s="3" t="s">
        <v>9616</v>
      </c>
      <c r="I1001" s="3">
        <v>0.03</v>
      </c>
      <c r="J1001" s="6" t="s">
        <v>9782</v>
      </c>
      <c r="K1001" s="4">
        <v>0.1452098</v>
      </c>
      <c r="L1001" s="4">
        <v>-0.59957939999999998</v>
      </c>
      <c r="M1001" s="4">
        <v>18.959996468884899</v>
      </c>
      <c r="N1001" s="4">
        <v>16.342459999999999</v>
      </c>
      <c r="O1001" s="3">
        <v>1818429451.99071</v>
      </c>
      <c r="P1001" s="3">
        <v>4251820.5666666701</v>
      </c>
      <c r="Q1001" s="15" t="s">
        <v>9618</v>
      </c>
      <c r="R1001" s="3" t="s">
        <v>9629</v>
      </c>
      <c r="S1001" s="4">
        <f t="shared" si="45"/>
        <v>2.7901713294975852E-3</v>
      </c>
      <c r="T1001" s="3">
        <f t="shared" si="46"/>
        <v>0</v>
      </c>
      <c r="U1001" s="3" t="str">
        <f t="shared" si="47"/>
        <v>IVV</v>
      </c>
      <c r="V1001" s="3"/>
    </row>
    <row r="1002" spans="1:22">
      <c r="A1002" s="3" t="s">
        <v>175</v>
      </c>
      <c r="B1002" s="3" t="s">
        <v>175</v>
      </c>
      <c r="C1002" s="3" t="s">
        <v>3707</v>
      </c>
      <c r="D1002" s="3">
        <v>253.2</v>
      </c>
      <c r="E1002" s="3">
        <v>253.28620000000001</v>
      </c>
      <c r="F1002" s="3" t="s">
        <v>6105</v>
      </c>
      <c r="G1002" s="3" t="s">
        <v>9783</v>
      </c>
      <c r="H1002" s="3" t="s">
        <v>9616</v>
      </c>
      <c r="I1002" s="3">
        <v>0.15</v>
      </c>
      <c r="J1002" s="6" t="s">
        <v>9784</v>
      </c>
      <c r="K1002" s="4">
        <v>0.1365625</v>
      </c>
      <c r="L1002" s="4">
        <v>0.20470949999999999</v>
      </c>
      <c r="M1002" s="4">
        <v>18.808059599541899</v>
      </c>
      <c r="N1002" s="4">
        <v>16.7048448</v>
      </c>
      <c r="O1002" s="3">
        <v>236447254.024286</v>
      </c>
      <c r="P1002" s="3">
        <v>985351.73333333305</v>
      </c>
      <c r="Q1002" s="15" t="s">
        <v>9618</v>
      </c>
      <c r="R1002" s="3" t="s">
        <v>9629</v>
      </c>
      <c r="S1002" s="4">
        <f t="shared" si="45"/>
        <v>-3.4032647653136801E-2</v>
      </c>
      <c r="T1002" s="3">
        <f t="shared" si="46"/>
        <v>0</v>
      </c>
      <c r="U1002" s="3" t="str">
        <f t="shared" si="47"/>
        <v>IWB</v>
      </c>
      <c r="V1002" s="3"/>
    </row>
    <row r="1003" spans="1:22">
      <c r="A1003" s="3" t="s">
        <v>177</v>
      </c>
      <c r="B1003" s="3" t="s">
        <v>177</v>
      </c>
      <c r="C1003" s="3" t="s">
        <v>3708</v>
      </c>
      <c r="D1003" s="3">
        <v>118.54</v>
      </c>
      <c r="E1003" s="3">
        <v>118.5081</v>
      </c>
      <c r="F1003" s="3" t="s">
        <v>6106</v>
      </c>
      <c r="G1003" s="3" t="s">
        <v>9785</v>
      </c>
      <c r="H1003" s="3" t="s">
        <v>9616</v>
      </c>
      <c r="I1003" s="3">
        <v>0.4</v>
      </c>
      <c r="J1003" s="6" t="s">
        <v>9786</v>
      </c>
      <c r="K1003" s="4">
        <v>0.38267370000000001</v>
      </c>
      <c r="L1003" s="4">
        <v>0.64172850000000004</v>
      </c>
      <c r="M1003" s="4">
        <v>52.458228003001302</v>
      </c>
      <c r="N1003" s="4">
        <v>24.882774600000001</v>
      </c>
      <c r="O1003" s="3">
        <v>85229458.562857196</v>
      </c>
      <c r="P1003" s="3">
        <v>744515.63333333295</v>
      </c>
      <c r="Q1003" s="15" t="s">
        <v>9618</v>
      </c>
      <c r="R1003" s="3" t="s">
        <v>9625</v>
      </c>
      <c r="S1003" s="4">
        <f t="shared" si="45"/>
        <v>2.6917991259675391E-2</v>
      </c>
      <c r="T1003" s="3">
        <f t="shared" si="46"/>
        <v>0</v>
      </c>
      <c r="U1003" s="3" t="str">
        <f t="shared" si="47"/>
        <v>IYW</v>
      </c>
      <c r="V1003" s="3"/>
    </row>
    <row r="1004" spans="1:22">
      <c r="A1004" s="3" t="s">
        <v>179</v>
      </c>
      <c r="B1004" s="3" t="s">
        <v>179</v>
      </c>
      <c r="C1004" s="3" t="s">
        <v>3709</v>
      </c>
      <c r="D1004" s="3">
        <v>73.09</v>
      </c>
      <c r="E1004" s="3">
        <v>73.121700000000004</v>
      </c>
      <c r="F1004" s="3" t="s">
        <v>6107</v>
      </c>
      <c r="G1004" s="3" t="s">
        <v>9787</v>
      </c>
      <c r="H1004" s="3" t="s">
        <v>9616</v>
      </c>
      <c r="I1004" s="3">
        <v>0.18</v>
      </c>
      <c r="J1004" s="6" t="s">
        <v>9690</v>
      </c>
      <c r="K1004" s="4">
        <v>0.16339500000000001</v>
      </c>
      <c r="L1004" s="4">
        <v>-4.6647512999999998</v>
      </c>
      <c r="M1004" s="4">
        <v>21.208586953413398</v>
      </c>
      <c r="N1004" s="4">
        <v>17.190686299999999</v>
      </c>
      <c r="O1004" s="3">
        <v>138068782.252143</v>
      </c>
      <c r="P1004" s="3">
        <v>1926065.9333333301</v>
      </c>
      <c r="Q1004" s="15" t="s">
        <v>9618</v>
      </c>
      <c r="R1004" s="3" t="s">
        <v>9629</v>
      </c>
      <c r="S1004" s="4">
        <f t="shared" si="45"/>
        <v>-4.3352383765695723E-2</v>
      </c>
      <c r="T1004" s="3">
        <f t="shared" si="46"/>
        <v>0</v>
      </c>
      <c r="U1004" s="3" t="str">
        <f t="shared" si="47"/>
        <v>IVW</v>
      </c>
      <c r="V1004" s="3"/>
    </row>
    <row r="1005" spans="1:22">
      <c r="A1005" s="3" t="s">
        <v>181</v>
      </c>
      <c r="B1005" s="3" t="s">
        <v>181</v>
      </c>
      <c r="C1005" s="3" t="s">
        <v>3710</v>
      </c>
      <c r="D1005" s="3">
        <v>167.07</v>
      </c>
      <c r="E1005" s="3">
        <v>167.1215</v>
      </c>
      <c r="F1005" s="3" t="s">
        <v>6108</v>
      </c>
      <c r="G1005" s="3" t="s">
        <v>9788</v>
      </c>
      <c r="H1005" s="3" t="s">
        <v>9616</v>
      </c>
      <c r="I1005" s="3">
        <v>0.18</v>
      </c>
      <c r="J1005" s="6" t="s">
        <v>9692</v>
      </c>
      <c r="K1005" s="4">
        <v>0.1010761</v>
      </c>
      <c r="L1005" s="4">
        <v>-3.8238919</v>
      </c>
      <c r="M1005" s="4">
        <v>15.7506620226803</v>
      </c>
      <c r="N1005" s="4">
        <v>16.572769900000001</v>
      </c>
      <c r="O1005" s="3">
        <v>103874662.70428599</v>
      </c>
      <c r="P1005" s="3">
        <v>568174.1</v>
      </c>
      <c r="Q1005" s="15" t="s">
        <v>9618</v>
      </c>
      <c r="R1005" s="3" t="s">
        <v>9629</v>
      </c>
      <c r="S1005" s="4">
        <f t="shared" si="45"/>
        <v>-3.0815903399625016E-2</v>
      </c>
      <c r="T1005" s="3">
        <f t="shared" si="46"/>
        <v>0</v>
      </c>
      <c r="U1005" s="3" t="str">
        <f t="shared" si="47"/>
        <v>IVE</v>
      </c>
      <c r="V1005" s="3"/>
    </row>
    <row r="1006" spans="1:22">
      <c r="A1006" s="3" t="s">
        <v>183</v>
      </c>
      <c r="B1006" s="3" t="s">
        <v>183</v>
      </c>
      <c r="C1006" s="3" t="s">
        <v>3711</v>
      </c>
      <c r="D1006" s="3">
        <v>263.1499</v>
      </c>
      <c r="E1006" s="3">
        <v>263.07080000000002</v>
      </c>
      <c r="F1006" s="3" t="s">
        <v>6109</v>
      </c>
      <c r="G1006" s="3" t="s">
        <v>9789</v>
      </c>
      <c r="H1006" s="3" t="s">
        <v>9616</v>
      </c>
      <c r="I1006" s="3">
        <v>0.05</v>
      </c>
      <c r="J1006" s="6" t="s">
        <v>9664</v>
      </c>
      <c r="K1006" s="4">
        <v>-5.3610100000000001E-2</v>
      </c>
      <c r="L1006" s="4">
        <v>-0.41226659999999998</v>
      </c>
      <c r="M1006" s="4">
        <v>8.4414412617211099</v>
      </c>
      <c r="N1006" s="4">
        <v>20.2839107</v>
      </c>
      <c r="O1006" s="3">
        <v>409499681.36285698</v>
      </c>
      <c r="P1006" s="3">
        <v>1515253.2333333299</v>
      </c>
      <c r="Q1006" s="15" t="s">
        <v>9618</v>
      </c>
      <c r="R1006" s="3" t="s">
        <v>9665</v>
      </c>
      <c r="S1006" s="4">
        <f t="shared" si="45"/>
        <v>3.0067951289152052E-2</v>
      </c>
      <c r="T1006" s="3">
        <f t="shared" si="46"/>
        <v>0</v>
      </c>
      <c r="U1006" s="3" t="str">
        <f t="shared" si="47"/>
        <v>IJH</v>
      </c>
      <c r="V1006" s="3"/>
    </row>
    <row r="1007" spans="1:22">
      <c r="A1007" s="3" t="s">
        <v>185</v>
      </c>
      <c r="B1007" s="3" t="s">
        <v>185</v>
      </c>
      <c r="C1007" s="3" t="s">
        <v>3712</v>
      </c>
      <c r="D1007" s="3">
        <v>158.79</v>
      </c>
      <c r="E1007" s="3">
        <v>158.7681</v>
      </c>
      <c r="F1007" s="3" t="s">
        <v>6110</v>
      </c>
      <c r="G1007" s="3" t="s">
        <v>9790</v>
      </c>
      <c r="H1007" s="3" t="s">
        <v>9616</v>
      </c>
      <c r="I1007" s="3">
        <v>0.19</v>
      </c>
      <c r="J1007" s="6" t="s">
        <v>9791</v>
      </c>
      <c r="K1007" s="4">
        <v>-6.8621199999999993E-2</v>
      </c>
      <c r="L1007" s="4">
        <v>0.24249309999999999</v>
      </c>
      <c r="M1007" s="4">
        <v>5.7228846257199004</v>
      </c>
      <c r="N1007" s="4">
        <v>15.4986096</v>
      </c>
      <c r="O1007" s="3">
        <v>485667255.18857098</v>
      </c>
      <c r="P1007" s="3">
        <v>2959889.3333333302</v>
      </c>
      <c r="Q1007" s="15" t="s">
        <v>9618</v>
      </c>
      <c r="R1007" s="3" t="s">
        <v>9629</v>
      </c>
      <c r="S1007" s="4">
        <f t="shared" si="45"/>
        <v>1.3793702891190383E-2</v>
      </c>
      <c r="T1007" s="3">
        <f t="shared" si="46"/>
        <v>0</v>
      </c>
      <c r="U1007" s="3" t="str">
        <f t="shared" si="47"/>
        <v>IWD</v>
      </c>
      <c r="V1007" s="3"/>
    </row>
    <row r="1008" spans="1:22">
      <c r="A1008" s="3" t="s">
        <v>187</v>
      </c>
      <c r="B1008" s="3" t="s">
        <v>187</v>
      </c>
      <c r="C1008" s="3" t="s">
        <v>3713</v>
      </c>
      <c r="D1008" s="3">
        <v>294.1001</v>
      </c>
      <c r="E1008" s="3">
        <v>294.15870000000001</v>
      </c>
      <c r="F1008" s="3" t="s">
        <v>6111</v>
      </c>
      <c r="G1008" s="3" t="s">
        <v>9792</v>
      </c>
      <c r="H1008" s="3" t="s">
        <v>9616</v>
      </c>
      <c r="I1008" s="3">
        <v>0.19</v>
      </c>
      <c r="J1008" s="6" t="s">
        <v>9793</v>
      </c>
      <c r="K1008" s="4">
        <v>0.27227010000000001</v>
      </c>
      <c r="L1008" s="4">
        <v>-0.32871529999999999</v>
      </c>
      <c r="M1008" s="4">
        <v>32.361336638005</v>
      </c>
      <c r="N1008" s="4">
        <v>19.680675000000001</v>
      </c>
      <c r="O1008" s="3">
        <v>381437647.74357098</v>
      </c>
      <c r="P1008" s="3">
        <v>1514709.2</v>
      </c>
      <c r="Q1008" s="15" t="s">
        <v>9618</v>
      </c>
      <c r="R1008" s="3" t="s">
        <v>9629</v>
      </c>
      <c r="S1008" s="4">
        <f t="shared" si="45"/>
        <v>-1.9921219396200975E-2</v>
      </c>
      <c r="T1008" s="3">
        <f t="shared" si="46"/>
        <v>0</v>
      </c>
      <c r="U1008" s="3" t="str">
        <f t="shared" si="47"/>
        <v>IWF</v>
      </c>
      <c r="V1008" s="3"/>
    </row>
    <row r="1009" spans="1:22">
      <c r="A1009" s="3" t="s">
        <v>189</v>
      </c>
      <c r="B1009" s="3" t="s">
        <v>189</v>
      </c>
      <c r="C1009" s="3" t="s">
        <v>3714</v>
      </c>
      <c r="D1009" s="3">
        <v>186.8</v>
      </c>
      <c r="E1009" s="3">
        <v>186.76560000000001</v>
      </c>
      <c r="F1009" s="3" t="s">
        <v>6112</v>
      </c>
      <c r="G1009" s="3" t="s">
        <v>9794</v>
      </c>
      <c r="H1009" s="3" t="s">
        <v>9616</v>
      </c>
      <c r="I1009" s="3">
        <v>0.19</v>
      </c>
      <c r="J1009" s="6" t="s">
        <v>9795</v>
      </c>
      <c r="K1009" s="4">
        <v>-9.8838700000000002E-2</v>
      </c>
      <c r="L1009" s="4">
        <v>-0.36075230000000003</v>
      </c>
      <c r="M1009" s="4">
        <v>6.2361101945609203</v>
      </c>
      <c r="N1009" s="4">
        <v>22.347091800000001</v>
      </c>
      <c r="O1009" s="3">
        <v>6263008349.9878597</v>
      </c>
      <c r="P1009" s="3">
        <v>39559553.399999999</v>
      </c>
      <c r="Q1009" s="15" t="s">
        <v>9618</v>
      </c>
      <c r="R1009" s="3" t="s">
        <v>9665</v>
      </c>
      <c r="S1009" s="4">
        <f t="shared" si="45"/>
        <v>1.8418809459560589E-2</v>
      </c>
      <c r="T1009" s="3">
        <f t="shared" si="46"/>
        <v>0</v>
      </c>
      <c r="U1009" s="3" t="str">
        <f t="shared" si="47"/>
        <v>IWM</v>
      </c>
      <c r="V1009" s="3"/>
    </row>
    <row r="1010" spans="1:22">
      <c r="A1010" s="3" t="s">
        <v>191</v>
      </c>
      <c r="B1010" s="3" t="s">
        <v>191</v>
      </c>
      <c r="C1010" s="3" t="s">
        <v>3715</v>
      </c>
      <c r="D1010" s="3">
        <v>263.8</v>
      </c>
      <c r="E1010" s="3">
        <v>263.84179999999998</v>
      </c>
      <c r="F1010" s="3" t="s">
        <v>6113</v>
      </c>
      <c r="G1010" s="3" t="s">
        <v>9796</v>
      </c>
      <c r="H1010" s="3" t="s">
        <v>9616</v>
      </c>
      <c r="I1010" s="3">
        <v>0.2</v>
      </c>
      <c r="J1010" s="6" t="s">
        <v>9797</v>
      </c>
      <c r="K1010" s="4">
        <v>0.12002060000000001</v>
      </c>
      <c r="L1010" s="4">
        <v>0.19100239999999999</v>
      </c>
      <c r="M1010" s="4">
        <v>18.058378333187701</v>
      </c>
      <c r="N1010" s="4">
        <v>16.8779015</v>
      </c>
      <c r="O1010" s="3">
        <v>45494876.900714301</v>
      </c>
      <c r="P1010" s="3">
        <v>167666.96666666699</v>
      </c>
      <c r="Q1010" s="15" t="s">
        <v>9618</v>
      </c>
      <c r="R1010" s="3" t="s">
        <v>9629</v>
      </c>
      <c r="S1010" s="4">
        <f t="shared" si="45"/>
        <v>-1.5842827027395409E-2</v>
      </c>
      <c r="T1010" s="3">
        <f t="shared" si="46"/>
        <v>0</v>
      </c>
      <c r="U1010" s="3" t="str">
        <f t="shared" si="47"/>
        <v>IWV</v>
      </c>
      <c r="V1010" s="3"/>
    </row>
    <row r="1011" spans="1:22">
      <c r="A1011" s="3" t="s">
        <v>193</v>
      </c>
      <c r="B1011" s="3" t="s">
        <v>193</v>
      </c>
      <c r="C1011" s="3" t="s">
        <v>3716</v>
      </c>
      <c r="D1011" s="3">
        <v>21.96</v>
      </c>
      <c r="E1011" s="3">
        <v>21.964200000000002</v>
      </c>
      <c r="F1011" s="3" t="s">
        <v>6114</v>
      </c>
      <c r="G1011" s="3" t="s">
        <v>9798</v>
      </c>
      <c r="H1011" s="3" t="s">
        <v>9616</v>
      </c>
      <c r="I1011" s="3">
        <v>0.4</v>
      </c>
      <c r="J1011" s="6" t="s">
        <v>9799</v>
      </c>
      <c r="K1011" s="4">
        <v>-0.2040759</v>
      </c>
      <c r="L1011" s="4">
        <v>-0.60806559999999998</v>
      </c>
      <c r="M1011" s="4">
        <v>-1.8208830212948199</v>
      </c>
      <c r="N1011" s="4">
        <v>16.5410559</v>
      </c>
      <c r="O1011" s="3">
        <v>5479434.6292857202</v>
      </c>
      <c r="P1011" s="3">
        <v>285782.13333333301</v>
      </c>
      <c r="Q1011" s="15" t="s">
        <v>9618</v>
      </c>
      <c r="R1011" s="3" t="s">
        <v>9632</v>
      </c>
      <c r="S1011" s="4">
        <f t="shared" si="45"/>
        <v>-1.9122025842056023E-2</v>
      </c>
      <c r="T1011" s="3">
        <f t="shared" si="46"/>
        <v>0</v>
      </c>
      <c r="U1011" s="3" t="str">
        <f t="shared" si="47"/>
        <v>IYZ</v>
      </c>
      <c r="V1011" s="3"/>
    </row>
    <row r="1012" spans="1:22">
      <c r="A1012" s="3" t="s">
        <v>195</v>
      </c>
      <c r="B1012" s="3" t="s">
        <v>195</v>
      </c>
      <c r="C1012" s="3" t="s">
        <v>3717</v>
      </c>
      <c r="D1012" s="3">
        <v>81.56</v>
      </c>
      <c r="E1012" s="3">
        <v>81.593900000000005</v>
      </c>
      <c r="F1012" s="3" t="s">
        <v>6115</v>
      </c>
      <c r="G1012" s="3" t="s">
        <v>9800</v>
      </c>
      <c r="H1012" s="3" t="s">
        <v>9616</v>
      </c>
      <c r="I1012" s="3">
        <v>0.4</v>
      </c>
      <c r="J1012" s="6" t="s">
        <v>9801</v>
      </c>
      <c r="K1012" s="4">
        <v>-3.3068199999999999E-2</v>
      </c>
      <c r="L1012" s="4">
        <v>0.21931619999999999</v>
      </c>
      <c r="M1012" s="4">
        <v>9.1400024057887403</v>
      </c>
      <c r="N1012" s="4">
        <v>21.839655</v>
      </c>
      <c r="O1012" s="3">
        <v>12185092.6728571</v>
      </c>
      <c r="P1012" s="3">
        <v>169145</v>
      </c>
      <c r="Q1012" s="15" t="s">
        <v>9618</v>
      </c>
      <c r="R1012" s="3" t="s">
        <v>9658</v>
      </c>
      <c r="S1012" s="4">
        <f t="shared" si="45"/>
        <v>-4.1547223505682046E-2</v>
      </c>
      <c r="T1012" s="3">
        <f t="shared" si="46"/>
        <v>0</v>
      </c>
      <c r="U1012" s="3" t="str">
        <f t="shared" si="47"/>
        <v>IYF</v>
      </c>
      <c r="V1012" s="3"/>
    </row>
    <row r="1013" spans="1:22">
      <c r="A1013" s="3" t="s">
        <v>197</v>
      </c>
      <c r="B1013" s="3" t="s">
        <v>197</v>
      </c>
      <c r="C1013" s="3" t="s">
        <v>3718</v>
      </c>
      <c r="D1013" s="3">
        <v>100.35</v>
      </c>
      <c r="E1013" s="3">
        <v>100.3377</v>
      </c>
      <c r="F1013" s="3" t="s">
        <v>6116</v>
      </c>
      <c r="G1013" s="3" t="s">
        <v>9802</v>
      </c>
      <c r="H1013" s="3" t="s">
        <v>9616</v>
      </c>
      <c r="I1013" s="3">
        <v>0.06</v>
      </c>
      <c r="J1013" s="6" t="s">
        <v>9803</v>
      </c>
      <c r="K1013" s="4">
        <v>-0.1216691</v>
      </c>
      <c r="L1013" s="4">
        <v>-0.26759529999999998</v>
      </c>
      <c r="M1013" s="4">
        <v>4.7857650457555403</v>
      </c>
      <c r="N1013" s="4">
        <v>21.558024899999999</v>
      </c>
      <c r="O1013" s="3">
        <v>502095336.80071402</v>
      </c>
      <c r="P1013" s="3">
        <v>5197579</v>
      </c>
      <c r="Q1013" s="15" t="s">
        <v>9618</v>
      </c>
      <c r="R1013" s="3" t="s">
        <v>9665</v>
      </c>
      <c r="S1013" s="4">
        <f t="shared" si="45"/>
        <v>1.2258602698682751E-2</v>
      </c>
      <c r="T1013" s="3">
        <f t="shared" si="46"/>
        <v>0</v>
      </c>
      <c r="U1013" s="3" t="str">
        <f t="shared" si="47"/>
        <v>IJR</v>
      </c>
      <c r="V1013" s="3"/>
    </row>
    <row r="1014" spans="1:22">
      <c r="A1014" s="3" t="s">
        <v>199</v>
      </c>
      <c r="B1014" s="3" t="s">
        <v>199</v>
      </c>
      <c r="C1014" s="3" t="s">
        <v>3719</v>
      </c>
      <c r="D1014" s="3">
        <v>130.80000000000001</v>
      </c>
      <c r="E1014" s="3">
        <v>130.8663</v>
      </c>
      <c r="F1014" s="3" t="s">
        <v>6117</v>
      </c>
      <c r="G1014" s="3" t="s">
        <v>9804</v>
      </c>
      <c r="H1014" s="3" t="s">
        <v>9616</v>
      </c>
      <c r="I1014" s="3">
        <v>0.4</v>
      </c>
      <c r="J1014" s="6" t="s">
        <v>9805</v>
      </c>
      <c r="K1014" s="4">
        <v>-4.3561000000000002E-2</v>
      </c>
      <c r="L1014" s="4">
        <v>-1.14416E-2</v>
      </c>
      <c r="M1014" s="4">
        <v>3.0822411701522601</v>
      </c>
      <c r="N1014" s="4">
        <v>22.4908623</v>
      </c>
      <c r="O1014" s="3">
        <v>2759571.6453571399</v>
      </c>
      <c r="P1014" s="3">
        <v>24739.433333333302</v>
      </c>
      <c r="Q1014" s="15" t="s">
        <v>9618</v>
      </c>
      <c r="R1014" s="3" t="s">
        <v>9743</v>
      </c>
      <c r="S1014" s="4">
        <f t="shared" si="45"/>
        <v>-5.0662393603230202E-2</v>
      </c>
      <c r="T1014" s="3">
        <f t="shared" si="46"/>
        <v>0</v>
      </c>
      <c r="U1014" s="3" t="str">
        <f t="shared" si="47"/>
        <v>IYM</v>
      </c>
      <c r="V1014" s="3"/>
    </row>
    <row r="1015" spans="1:22">
      <c r="A1015" s="3" t="s">
        <v>201</v>
      </c>
      <c r="B1015" s="3" t="s">
        <v>201</v>
      </c>
      <c r="C1015" s="3" t="s">
        <v>3720</v>
      </c>
      <c r="D1015" s="3">
        <v>112.482</v>
      </c>
      <c r="E1015" s="3">
        <v>112.47110000000001</v>
      </c>
      <c r="F1015" s="3" t="s">
        <v>6118</v>
      </c>
      <c r="G1015" s="3" t="s">
        <v>9806</v>
      </c>
      <c r="H1015" s="3" t="s">
        <v>9616</v>
      </c>
      <c r="I1015" s="3">
        <v>0.2</v>
      </c>
      <c r="J1015" s="6" t="s">
        <v>9807</v>
      </c>
      <c r="K1015" s="4">
        <v>0.13358249999999999</v>
      </c>
      <c r="L1015" s="4">
        <v>0.1059011</v>
      </c>
      <c r="M1015" s="4">
        <v>18.785011895965798</v>
      </c>
      <c r="N1015" s="4">
        <v>16.793060000000001</v>
      </c>
      <c r="O1015" s="3">
        <v>3564072.3407999999</v>
      </c>
      <c r="P1015" s="3">
        <v>59734.400000000001</v>
      </c>
      <c r="Q1015" s="15" t="s">
        <v>9618</v>
      </c>
      <c r="R1015" s="3" t="s">
        <v>9629</v>
      </c>
      <c r="S1015" s="4">
        <f t="shared" si="45"/>
        <v>9.6913784963358236E-3</v>
      </c>
      <c r="T1015" s="3">
        <f t="shared" si="46"/>
        <v>0</v>
      </c>
      <c r="U1015" s="3" t="str">
        <f t="shared" si="47"/>
        <v>IYY</v>
      </c>
      <c r="V1015" s="3"/>
    </row>
    <row r="1016" spans="1:22">
      <c r="A1016" s="3" t="s">
        <v>203</v>
      </c>
      <c r="B1016" s="3" t="s">
        <v>203</v>
      </c>
      <c r="C1016" s="3" t="s">
        <v>3721</v>
      </c>
      <c r="D1016" s="3">
        <v>72.97</v>
      </c>
      <c r="E1016" s="3">
        <v>72.959400000000002</v>
      </c>
      <c r="F1016" s="3" t="s">
        <v>6119</v>
      </c>
      <c r="G1016" s="3" t="s">
        <v>9808</v>
      </c>
      <c r="H1016" s="3" t="s">
        <v>9616</v>
      </c>
      <c r="I1016" s="3">
        <v>0.4</v>
      </c>
      <c r="J1016" s="6" t="s">
        <v>9809</v>
      </c>
      <c r="K1016" s="4">
        <v>9.3934000000000004E-2</v>
      </c>
      <c r="L1016" s="4">
        <v>-0.31064269999999999</v>
      </c>
      <c r="M1016" s="4">
        <v>21.486791749333499</v>
      </c>
      <c r="N1016" s="4">
        <v>24.7724343</v>
      </c>
      <c r="O1016" s="3">
        <v>10127292.540714299</v>
      </c>
      <c r="P1016" s="3">
        <v>126095.46666666699</v>
      </c>
      <c r="Q1016" s="15" t="s">
        <v>9618</v>
      </c>
      <c r="R1016" s="3" t="s">
        <v>9767</v>
      </c>
      <c r="S1016" s="4">
        <f t="shared" si="45"/>
        <v>1.4528628250775926E-2</v>
      </c>
      <c r="T1016" s="3">
        <f t="shared" si="46"/>
        <v>0</v>
      </c>
      <c r="U1016" s="3" t="str">
        <f t="shared" si="47"/>
        <v>IYC</v>
      </c>
      <c r="V1016" s="3"/>
    </row>
    <row r="1017" spans="1:22">
      <c r="A1017" s="3" t="s">
        <v>205</v>
      </c>
      <c r="B1017" s="3" t="s">
        <v>205</v>
      </c>
      <c r="C1017" s="3" t="s">
        <v>3722</v>
      </c>
      <c r="D1017" s="3">
        <v>79.44</v>
      </c>
      <c r="E1017" s="3">
        <v>79.430000000000007</v>
      </c>
      <c r="F1017" s="3" t="s">
        <v>6120</v>
      </c>
      <c r="G1017" s="3" t="s">
        <v>9810</v>
      </c>
      <c r="H1017" s="3" t="s">
        <v>9616</v>
      </c>
      <c r="I1017" s="3">
        <v>0.4</v>
      </c>
      <c r="J1017" s="6" t="s">
        <v>9811</v>
      </c>
      <c r="K1017" s="4">
        <v>-0.27206340000000001</v>
      </c>
      <c r="L1017" s="4">
        <v>0.16391059999999999</v>
      </c>
      <c r="M1017" s="4">
        <v>-6.6180353748926297</v>
      </c>
      <c r="N1017" s="4">
        <v>14.5094964</v>
      </c>
      <c r="O1017" s="3">
        <v>3884695.7344714301</v>
      </c>
      <c r="P1017" s="3">
        <v>67261.866666666698</v>
      </c>
      <c r="Q1017" s="15" t="s">
        <v>9618</v>
      </c>
      <c r="R1017" s="3" t="s">
        <v>9762</v>
      </c>
      <c r="S1017" s="4">
        <f t="shared" si="45"/>
        <v>1.2589701624060059E-2</v>
      </c>
      <c r="T1017" s="3">
        <f t="shared" si="46"/>
        <v>0</v>
      </c>
      <c r="U1017" s="3" t="str">
        <f t="shared" si="47"/>
        <v>IDU</v>
      </c>
      <c r="V1017" s="3"/>
    </row>
    <row r="1018" spans="1:22">
      <c r="A1018" s="3" t="s">
        <v>207</v>
      </c>
      <c r="B1018" s="3" t="s">
        <v>207</v>
      </c>
      <c r="C1018" s="3" t="s">
        <v>3723</v>
      </c>
      <c r="D1018" s="3">
        <v>86.29</v>
      </c>
      <c r="E1018" s="3">
        <v>86.248800000000003</v>
      </c>
      <c r="F1018" s="3" t="s">
        <v>6121</v>
      </c>
      <c r="G1018" s="3" t="s">
        <v>9812</v>
      </c>
      <c r="H1018" s="3" t="s">
        <v>9616</v>
      </c>
      <c r="I1018" s="3">
        <v>0.4</v>
      </c>
      <c r="J1018" s="6" t="s">
        <v>9813</v>
      </c>
      <c r="K1018" s="4">
        <v>-9.5804700000000007E-2</v>
      </c>
      <c r="L1018" s="4">
        <v>3.1517799999999999E-2</v>
      </c>
      <c r="M1018" s="4">
        <v>2.1689253283325001</v>
      </c>
      <c r="N1018" s="4">
        <v>21.921250199999999</v>
      </c>
      <c r="O1018" s="3">
        <v>697902576.27928603</v>
      </c>
      <c r="P1018" s="3">
        <v>8303458.86666667</v>
      </c>
      <c r="Q1018" s="15" t="s">
        <v>9618</v>
      </c>
      <c r="R1018" s="3" t="s">
        <v>9619</v>
      </c>
      <c r="S1018" s="4">
        <f t="shared" si="45"/>
        <v>4.7768780551153703E-2</v>
      </c>
      <c r="T1018" s="3">
        <f t="shared" si="46"/>
        <v>0</v>
      </c>
      <c r="U1018" s="3" t="str">
        <f t="shared" si="47"/>
        <v>IYR</v>
      </c>
      <c r="V1018" s="3"/>
    </row>
    <row r="1019" spans="1:22">
      <c r="A1019" s="3" t="s">
        <v>209</v>
      </c>
      <c r="B1019" s="3" t="s">
        <v>209</v>
      </c>
      <c r="C1019" s="3" t="s">
        <v>3724</v>
      </c>
      <c r="D1019" s="3">
        <v>108.97</v>
      </c>
      <c r="E1019" s="3">
        <v>108.9508</v>
      </c>
      <c r="F1019" s="3" t="s">
        <v>6122</v>
      </c>
      <c r="G1019" s="3" t="s">
        <v>9814</v>
      </c>
      <c r="H1019" s="3" t="s">
        <v>9616</v>
      </c>
      <c r="I1019" s="3">
        <v>0.4</v>
      </c>
      <c r="J1019" s="6" t="s">
        <v>9815</v>
      </c>
      <c r="K1019" s="4">
        <v>3.7603900000000003E-2</v>
      </c>
      <c r="L1019" s="4">
        <v>2.8928700000000002E-2</v>
      </c>
      <c r="M1019" s="4">
        <v>12.636187336725101</v>
      </c>
      <c r="N1019" s="4">
        <v>18.7294667</v>
      </c>
      <c r="O1019" s="3">
        <v>8327334.3172000004</v>
      </c>
      <c r="P1019" s="3">
        <v>64523.8</v>
      </c>
      <c r="Q1019" s="15" t="s">
        <v>9618</v>
      </c>
      <c r="R1019" s="3" t="s">
        <v>9730</v>
      </c>
      <c r="S1019" s="4">
        <f t="shared" si="45"/>
        <v>1.7622633335411843E-2</v>
      </c>
      <c r="T1019" s="3">
        <f t="shared" si="46"/>
        <v>0</v>
      </c>
      <c r="U1019" s="3" t="str">
        <f t="shared" si="47"/>
        <v>IYJ</v>
      </c>
      <c r="V1019" s="3"/>
    </row>
    <row r="1020" spans="1:22">
      <c r="A1020" s="3" t="s">
        <v>211</v>
      </c>
      <c r="B1020" s="3" t="s">
        <v>211</v>
      </c>
      <c r="C1020" s="3" t="s">
        <v>3725</v>
      </c>
      <c r="D1020" s="3">
        <v>276</v>
      </c>
      <c r="E1020" s="3">
        <v>276.01830000000001</v>
      </c>
      <c r="F1020" s="3" t="s">
        <v>6123</v>
      </c>
      <c r="G1020" s="3" t="s">
        <v>9816</v>
      </c>
      <c r="H1020" s="3" t="s">
        <v>9616</v>
      </c>
      <c r="I1020" s="3">
        <v>0.4</v>
      </c>
      <c r="J1020" s="6" t="s">
        <v>9817</v>
      </c>
      <c r="K1020" s="4">
        <v>-0.21789459999999999</v>
      </c>
      <c r="L1020" s="4">
        <v>0.28163909999999998</v>
      </c>
      <c r="M1020" s="4">
        <v>-2.6985835442966599</v>
      </c>
      <c r="N1020" s="4">
        <v>12.073068299999999</v>
      </c>
      <c r="O1020" s="3">
        <v>10834943.900714301</v>
      </c>
      <c r="P1020" s="3">
        <v>45177.833333333299</v>
      </c>
      <c r="Q1020" s="15" t="s">
        <v>9618</v>
      </c>
      <c r="R1020" s="3" t="s">
        <v>9622</v>
      </c>
      <c r="S1020" s="4">
        <f t="shared" si="45"/>
        <v>-6.6299951851057116E-3</v>
      </c>
      <c r="T1020" s="3">
        <f t="shared" si="46"/>
        <v>0</v>
      </c>
      <c r="U1020" s="3" t="str">
        <f t="shared" si="47"/>
        <v>IYH</v>
      </c>
      <c r="V1020" s="3"/>
    </row>
    <row r="1021" spans="1:22">
      <c r="A1021" s="3" t="s">
        <v>213</v>
      </c>
      <c r="B1021" s="3" t="s">
        <v>213</v>
      </c>
      <c r="C1021" s="3" t="s">
        <v>3726</v>
      </c>
      <c r="D1021" s="3">
        <v>169.4203</v>
      </c>
      <c r="E1021" s="3">
        <v>169.46449999999999</v>
      </c>
      <c r="F1021" s="3" t="s">
        <v>6124</v>
      </c>
      <c r="G1021" s="3" t="s">
        <v>9818</v>
      </c>
      <c r="H1021" s="3" t="s">
        <v>9616</v>
      </c>
      <c r="I1021" s="3">
        <v>0.4</v>
      </c>
      <c r="J1021" s="6" t="s">
        <v>9819</v>
      </c>
      <c r="K1021" s="4">
        <v>-4.7753299999999999E-2</v>
      </c>
      <c r="L1021" s="4">
        <v>2.4402999999999998E-3</v>
      </c>
      <c r="M1021" s="4">
        <v>8.2967180650486405</v>
      </c>
      <c r="N1021" s="4">
        <v>24.327400900000001</v>
      </c>
      <c r="O1021" s="3">
        <v>3111145.3429999999</v>
      </c>
      <c r="P1021" s="3">
        <v>22945.633333333299</v>
      </c>
      <c r="Q1021" s="15" t="s">
        <v>9618</v>
      </c>
      <c r="R1021" s="3" t="s">
        <v>9658</v>
      </c>
      <c r="S1021" s="4">
        <f t="shared" si="45"/>
        <v>-2.6082158800214417E-2</v>
      </c>
      <c r="T1021" s="3">
        <f t="shared" si="46"/>
        <v>0</v>
      </c>
      <c r="U1021" s="3" t="str">
        <f t="shared" si="47"/>
        <v>IYG</v>
      </c>
      <c r="V1021" s="3"/>
    </row>
    <row r="1022" spans="1:22">
      <c r="A1022" s="3" t="s">
        <v>215</v>
      </c>
      <c r="B1022" s="3" t="s">
        <v>215</v>
      </c>
      <c r="C1022" s="3" t="s">
        <v>3727</v>
      </c>
      <c r="D1022" s="3">
        <v>43.12</v>
      </c>
      <c r="E1022" s="3">
        <v>43.121699999999997</v>
      </c>
      <c r="F1022" s="3" t="s">
        <v>6125</v>
      </c>
      <c r="G1022" s="3" t="s">
        <v>9820</v>
      </c>
      <c r="H1022" s="3" t="s">
        <v>9616</v>
      </c>
      <c r="I1022" s="3">
        <v>0.4</v>
      </c>
      <c r="J1022" s="6" t="s">
        <v>9821</v>
      </c>
      <c r="K1022" s="4">
        <v>-0.18248239999999999</v>
      </c>
      <c r="L1022" s="4">
        <v>-0.17075199999999999</v>
      </c>
      <c r="M1022" s="4">
        <v>3.6701534319227999E-2</v>
      </c>
      <c r="N1022" s="4">
        <v>18.242334199999998</v>
      </c>
      <c r="O1022" s="3">
        <v>28676705.0121429</v>
      </c>
      <c r="P1022" s="3">
        <v>563914.69999999995</v>
      </c>
      <c r="Q1022" s="15" t="s">
        <v>9618</v>
      </c>
      <c r="R1022" s="3" t="s">
        <v>9644</v>
      </c>
      <c r="S1022" s="4">
        <f t="shared" si="45"/>
        <v>-3.9423306595045898E-3</v>
      </c>
      <c r="T1022" s="3">
        <f t="shared" si="46"/>
        <v>0</v>
      </c>
      <c r="U1022" s="3" t="str">
        <f t="shared" si="47"/>
        <v>IYE</v>
      </c>
      <c r="V1022" s="3"/>
    </row>
    <row r="1023" spans="1:22">
      <c r="A1023" s="3" t="s">
        <v>217</v>
      </c>
      <c r="B1023" s="3" t="s">
        <v>217</v>
      </c>
      <c r="C1023" s="3" t="s">
        <v>3728</v>
      </c>
      <c r="D1023" s="3">
        <v>189.1969</v>
      </c>
      <c r="E1023" s="3">
        <v>189.23609999999999</v>
      </c>
      <c r="F1023" s="3" t="s">
        <v>6126</v>
      </c>
      <c r="G1023" s="3" t="s">
        <v>9822</v>
      </c>
      <c r="H1023" s="3" t="s">
        <v>9616</v>
      </c>
      <c r="I1023" s="3">
        <v>0.4</v>
      </c>
      <c r="J1023" s="6" t="s">
        <v>9823</v>
      </c>
      <c r="K1023" s="4">
        <v>-0.26101780000000002</v>
      </c>
      <c r="L1023" s="4">
        <v>-0.2013721</v>
      </c>
      <c r="M1023" s="4">
        <v>-5.9279221042565098</v>
      </c>
      <c r="N1023" s="4">
        <v>12.299489700000001</v>
      </c>
      <c r="O1023" s="3">
        <v>8547921.3383571394</v>
      </c>
      <c r="P1023" s="3">
        <v>54501.666666666701</v>
      </c>
      <c r="Q1023" s="15" t="s">
        <v>9618</v>
      </c>
      <c r="R1023" s="3" t="s">
        <v>9752</v>
      </c>
      <c r="S1023" s="4">
        <f t="shared" si="45"/>
        <v>-2.0714863601603451E-2</v>
      </c>
      <c r="T1023" s="3">
        <f t="shared" si="46"/>
        <v>0</v>
      </c>
      <c r="U1023" s="3" t="str">
        <f t="shared" si="47"/>
        <v>IYK</v>
      </c>
      <c r="V1023" s="3"/>
    </row>
    <row r="1024" spans="1:22">
      <c r="A1024" s="3" t="s">
        <v>219</v>
      </c>
      <c r="B1024" s="3" t="s">
        <v>219</v>
      </c>
      <c r="C1024" s="3" t="s">
        <v>3729</v>
      </c>
      <c r="D1024" s="3">
        <v>48.55</v>
      </c>
      <c r="E1024" s="3">
        <v>48.863300000000002</v>
      </c>
      <c r="F1024" s="3" t="s">
        <v>6127</v>
      </c>
      <c r="G1024" s="3" t="s">
        <v>9824</v>
      </c>
      <c r="H1024" s="3" t="s">
        <v>9825</v>
      </c>
      <c r="I1024" s="3">
        <v>0.59</v>
      </c>
      <c r="J1024" s="6" t="s">
        <v>9826</v>
      </c>
      <c r="K1024" s="4">
        <v>0.1270994</v>
      </c>
      <c r="L1024" s="4">
        <v>0.18236440000000001</v>
      </c>
      <c r="M1024" s="4">
        <v>15.778443472248901</v>
      </c>
      <c r="N1024" s="4">
        <v>20.8294222</v>
      </c>
      <c r="O1024" s="3">
        <v>103523254.65928601</v>
      </c>
      <c r="P1024" s="3">
        <v>2321925.9333333299</v>
      </c>
      <c r="Q1024" s="15" t="s">
        <v>9618</v>
      </c>
      <c r="R1024" s="3" t="s">
        <v>15838</v>
      </c>
      <c r="S1024" s="4">
        <f t="shared" si="45"/>
        <v>-0.64117650670340565</v>
      </c>
      <c r="T1024" s="3">
        <f t="shared" si="46"/>
        <v>0</v>
      </c>
      <c r="U1024" s="3" t="str">
        <f t="shared" si="47"/>
        <v>EWT</v>
      </c>
      <c r="V1024" s="3"/>
    </row>
    <row r="1025" spans="1:22">
      <c r="A1025" s="3" t="s">
        <v>221</v>
      </c>
      <c r="B1025" s="3" t="s">
        <v>221</v>
      </c>
      <c r="C1025" s="3" t="s">
        <v>3730</v>
      </c>
      <c r="D1025" s="3">
        <v>33.85</v>
      </c>
      <c r="E1025" s="3">
        <v>33.824100000000001</v>
      </c>
      <c r="F1025" s="3" t="s">
        <v>6128</v>
      </c>
      <c r="G1025" s="3" t="s">
        <v>9828</v>
      </c>
      <c r="H1025" s="3" t="s">
        <v>9829</v>
      </c>
      <c r="I1025" s="3">
        <v>0.59</v>
      </c>
      <c r="J1025" s="6" t="s">
        <v>9830</v>
      </c>
      <c r="K1025" s="4">
        <v>0.12869249999999999</v>
      </c>
      <c r="L1025" s="4">
        <v>2.8583899999999999E-2</v>
      </c>
      <c r="M1025" s="4">
        <v>24.671608826188301</v>
      </c>
      <c r="N1025" s="4">
        <v>27.707141</v>
      </c>
      <c r="O1025" s="3">
        <v>604685878.402143</v>
      </c>
      <c r="P1025" s="3">
        <v>22315376.399999999</v>
      </c>
      <c r="Q1025" s="15" t="s">
        <v>9618</v>
      </c>
      <c r="R1025" s="3" t="s">
        <v>15891</v>
      </c>
      <c r="S1025" s="4">
        <f t="shared" si="45"/>
        <v>7.6572621296649518E-2</v>
      </c>
      <c r="T1025" s="3">
        <f t="shared" si="46"/>
        <v>0</v>
      </c>
      <c r="U1025" s="3" t="str">
        <f t="shared" si="47"/>
        <v>EWZ</v>
      </c>
      <c r="V1025" s="3"/>
    </row>
    <row r="1026" spans="1:22">
      <c r="A1026" s="3" t="s">
        <v>223</v>
      </c>
      <c r="B1026" s="3" t="s">
        <v>223</v>
      </c>
      <c r="C1026" s="3" t="s">
        <v>3731</v>
      </c>
      <c r="D1026" s="3">
        <v>115</v>
      </c>
      <c r="E1026" s="3">
        <v>115.03</v>
      </c>
      <c r="F1026" s="3" t="s">
        <v>6129</v>
      </c>
      <c r="G1026" s="3" t="s">
        <v>9831</v>
      </c>
      <c r="H1026" s="3" t="s">
        <v>9616</v>
      </c>
      <c r="I1026" s="3">
        <v>0.1</v>
      </c>
      <c r="J1026" s="6" t="s">
        <v>9832</v>
      </c>
      <c r="K1026" s="4">
        <v>-0.13212750000000001</v>
      </c>
      <c r="L1026" s="4">
        <v>3.1105500000000001E-2</v>
      </c>
      <c r="M1026" s="4">
        <v>3.44535450723586</v>
      </c>
      <c r="N1026" s="4">
        <v>18.9260077</v>
      </c>
      <c r="O1026" s="3">
        <v>76199040.776428595</v>
      </c>
      <c r="P1026" s="3">
        <v>678639.86666666705</v>
      </c>
      <c r="Q1026" s="15" t="s">
        <v>9618</v>
      </c>
      <c r="R1026" s="3" t="s">
        <v>9644</v>
      </c>
      <c r="S1026" s="4">
        <f t="shared" si="45"/>
        <v>-2.6080153003565275E-2</v>
      </c>
      <c r="T1026" s="3">
        <f t="shared" si="46"/>
        <v>0</v>
      </c>
      <c r="U1026" s="3" t="str">
        <f t="shared" si="47"/>
        <v>VDE</v>
      </c>
      <c r="V1026" s="3"/>
    </row>
    <row r="1027" spans="1:22">
      <c r="A1027" s="3" t="s">
        <v>225</v>
      </c>
      <c r="B1027" s="3" t="s">
        <v>225</v>
      </c>
      <c r="C1027" s="3" t="s">
        <v>3732</v>
      </c>
      <c r="D1027" s="3">
        <v>210.01</v>
      </c>
      <c r="E1027" s="3">
        <v>209.98</v>
      </c>
      <c r="F1027" s="3" t="s">
        <v>6130</v>
      </c>
      <c r="G1027" s="3" t="s">
        <v>9833</v>
      </c>
      <c r="H1027" s="3" t="s">
        <v>9616</v>
      </c>
      <c r="I1027" s="3">
        <v>0.1</v>
      </c>
      <c r="J1027" s="6" t="s">
        <v>9834</v>
      </c>
      <c r="K1027" s="4">
        <v>6.0609700000000002E-2</v>
      </c>
      <c r="L1027" s="4">
        <v>0.20162369999999999</v>
      </c>
      <c r="M1027" s="4">
        <v>15.050671522828701</v>
      </c>
      <c r="N1027" s="4">
        <v>19.161139800000001</v>
      </c>
      <c r="O1027" s="3">
        <v>22639888.137171399</v>
      </c>
      <c r="P1027" s="3">
        <v>136116.433333333</v>
      </c>
      <c r="Q1027" s="15" t="s">
        <v>9618</v>
      </c>
      <c r="R1027" s="3" t="s">
        <v>9730</v>
      </c>
      <c r="S1027" s="4">
        <f t="shared" ref="S1027:S1090" si="48">(D1027-E1027)/E1027*100</f>
        <v>1.4287074959520496E-2</v>
      </c>
      <c r="T1027" s="3">
        <f t="shared" ref="T1027:T1090" si="49">IF(ISNUMBER(FIND($T$2,C1027)),1,0)</f>
        <v>0</v>
      </c>
      <c r="U1027" s="3" t="str">
        <f t="shared" ref="U1027:U1090" si="50">IF(LEFT(B1027,1)="@",RIGHT(B1027,LEN(B1027)-1),RIGHT(B1027,LEN(B1027)-2))</f>
        <v>VIS</v>
      </c>
      <c r="V1027" s="3"/>
    </row>
    <row r="1028" spans="1:22">
      <c r="A1028" s="3" t="s">
        <v>227</v>
      </c>
      <c r="B1028" s="3" t="s">
        <v>227</v>
      </c>
      <c r="C1028" s="3" t="s">
        <v>3733</v>
      </c>
      <c r="D1028" s="3">
        <v>113.42</v>
      </c>
      <c r="E1028" s="3">
        <v>113.41</v>
      </c>
      <c r="F1028" s="3" t="s">
        <v>6131</v>
      </c>
      <c r="G1028" s="3" t="s">
        <v>9835</v>
      </c>
      <c r="H1028" s="3" t="s">
        <v>9616</v>
      </c>
      <c r="I1028" s="3">
        <v>0.1</v>
      </c>
      <c r="J1028" s="6" t="s">
        <v>11449</v>
      </c>
      <c r="K1028" s="4">
        <v>0.26419310000000001</v>
      </c>
      <c r="L1028" s="4">
        <v>9.8752099999999995E-2</v>
      </c>
      <c r="M1028" s="4">
        <v>35.488578077165101</v>
      </c>
      <c r="N1028" s="4">
        <v>21.899026299999999</v>
      </c>
      <c r="O1028" s="3">
        <v>20571271.5135714</v>
      </c>
      <c r="P1028" s="3">
        <v>264309.36666666699</v>
      </c>
      <c r="Q1028" s="15" t="s">
        <v>9618</v>
      </c>
      <c r="R1028" s="3" t="s">
        <v>9632</v>
      </c>
      <c r="S1028" s="4">
        <f t="shared" si="48"/>
        <v>8.8175645886651218E-3</v>
      </c>
      <c r="T1028" s="3">
        <f t="shared" si="49"/>
        <v>0</v>
      </c>
      <c r="U1028" s="3" t="str">
        <f t="shared" si="50"/>
        <v>VOX</v>
      </c>
      <c r="V1028" s="3"/>
    </row>
    <row r="1029" spans="1:22">
      <c r="A1029" s="3" t="s">
        <v>229</v>
      </c>
      <c r="B1029" s="3" t="s">
        <v>229</v>
      </c>
      <c r="C1029" s="3" t="s">
        <v>3734</v>
      </c>
      <c r="D1029" s="3">
        <v>83.64</v>
      </c>
      <c r="E1029" s="3">
        <v>83.63</v>
      </c>
      <c r="F1029" s="3" t="s">
        <v>6132</v>
      </c>
      <c r="G1029" s="3" t="s">
        <v>9836</v>
      </c>
      <c r="H1029" s="3" t="s">
        <v>9616</v>
      </c>
      <c r="I1029" s="3">
        <v>0.12</v>
      </c>
      <c r="J1029" s="6" t="s">
        <v>11487</v>
      </c>
      <c r="K1029" s="4">
        <v>-0.1062405</v>
      </c>
      <c r="L1029" s="4">
        <v>-0.14306479999999999</v>
      </c>
      <c r="M1029" s="4">
        <v>1.8831194367099999</v>
      </c>
      <c r="N1029" s="4">
        <v>22.051342200000001</v>
      </c>
      <c r="O1029" s="3">
        <v>409843191.99785697</v>
      </c>
      <c r="P1029" s="3">
        <v>5479429.8333333302</v>
      </c>
      <c r="Q1029" s="15" t="s">
        <v>9618</v>
      </c>
      <c r="R1029" s="3" t="s">
        <v>9619</v>
      </c>
      <c r="S1029" s="4">
        <f t="shared" si="48"/>
        <v>1.1957431543710531E-2</v>
      </c>
      <c r="T1029" s="3">
        <f t="shared" si="49"/>
        <v>0</v>
      </c>
      <c r="U1029" s="3" t="str">
        <f t="shared" si="50"/>
        <v>VNQ</v>
      </c>
      <c r="V1029" s="3"/>
    </row>
    <row r="1030" spans="1:22">
      <c r="A1030" s="3" t="s">
        <v>231</v>
      </c>
      <c r="B1030" s="3" t="s">
        <v>231</v>
      </c>
      <c r="C1030" s="3" t="s">
        <v>3735</v>
      </c>
      <c r="D1030" s="3">
        <v>23.7</v>
      </c>
      <c r="E1030" s="3">
        <v>23.817299999999999</v>
      </c>
      <c r="F1030" s="3" t="s">
        <v>6133</v>
      </c>
      <c r="G1030" s="3" t="s">
        <v>9837</v>
      </c>
      <c r="H1030" s="3" t="s">
        <v>9838</v>
      </c>
      <c r="I1030" s="3">
        <v>0.74</v>
      </c>
      <c r="J1030" s="6" t="s">
        <v>9839</v>
      </c>
      <c r="K1030" s="4">
        <v>-0.1379311</v>
      </c>
      <c r="L1030" s="4">
        <v>-0.23508229999999999</v>
      </c>
      <c r="M1030" s="4">
        <v>-15.9533418220336</v>
      </c>
      <c r="N1030" s="4">
        <v>27.456995500000001</v>
      </c>
      <c r="O1030" s="3">
        <v>827034654.93857098</v>
      </c>
      <c r="P1030" s="3">
        <v>36775473.533333302</v>
      </c>
      <c r="Q1030" s="15" t="s">
        <v>9618</v>
      </c>
      <c r="R1030" s="3" t="s">
        <v>15887</v>
      </c>
      <c r="S1030" s="4">
        <f t="shared" si="48"/>
        <v>-0.49249914977768339</v>
      </c>
      <c r="T1030" s="3">
        <f t="shared" si="49"/>
        <v>0</v>
      </c>
      <c r="U1030" s="3" t="str">
        <f t="shared" si="50"/>
        <v>FXI</v>
      </c>
      <c r="V1030" s="3"/>
    </row>
    <row r="1031" spans="1:22">
      <c r="A1031" s="3" t="s">
        <v>234</v>
      </c>
      <c r="B1031" s="3" t="s">
        <v>234</v>
      </c>
      <c r="C1031" s="3" t="s">
        <v>3737</v>
      </c>
      <c r="D1031" s="3">
        <v>20.23</v>
      </c>
      <c r="E1031" s="3">
        <v>20.23</v>
      </c>
      <c r="F1031" s="3" t="s">
        <v>6135</v>
      </c>
      <c r="G1031" s="3" t="s">
        <v>9844</v>
      </c>
      <c r="H1031" s="3" t="s">
        <v>9616</v>
      </c>
      <c r="I1031" s="3">
        <v>0.52</v>
      </c>
      <c r="J1031" s="6" t="s">
        <v>9845</v>
      </c>
      <c r="K1031" s="4">
        <v>-0.1560146</v>
      </c>
      <c r="L1031" s="4">
        <v>-0.20128480000000001</v>
      </c>
      <c r="M1031" s="4">
        <v>1.5324463503519901</v>
      </c>
      <c r="N1031" s="4">
        <v>18.102509600000001</v>
      </c>
      <c r="O1031" s="3">
        <v>7636326.8735714303</v>
      </c>
      <c r="P1031" s="3">
        <v>409208.3</v>
      </c>
      <c r="Q1031" s="15" t="s">
        <v>9618</v>
      </c>
      <c r="R1031" s="3" t="s">
        <v>9733</v>
      </c>
      <c r="S1031" s="4">
        <f t="shared" si="48"/>
        <v>0</v>
      </c>
      <c r="T1031" s="3">
        <f t="shared" si="49"/>
        <v>0</v>
      </c>
      <c r="U1031" s="3" t="str">
        <f t="shared" si="50"/>
        <v>PEY</v>
      </c>
      <c r="V1031" s="3"/>
    </row>
    <row r="1032" spans="1:22">
      <c r="A1032" s="3" t="s">
        <v>236</v>
      </c>
      <c r="B1032" s="3" t="s">
        <v>236</v>
      </c>
      <c r="C1032" s="3" t="s">
        <v>3738</v>
      </c>
      <c r="D1032" s="3">
        <v>25.05</v>
      </c>
      <c r="E1032" s="3">
        <v>25.03</v>
      </c>
      <c r="F1032" s="3" t="s">
        <v>6136</v>
      </c>
      <c r="G1032" s="3" t="s">
        <v>9846</v>
      </c>
      <c r="H1032" s="3" t="s">
        <v>9838</v>
      </c>
      <c r="I1032" s="3">
        <v>0.7</v>
      </c>
      <c r="J1032" s="6" t="s">
        <v>9847</v>
      </c>
      <c r="K1032" s="4">
        <v>-4.9912699999999997E-2</v>
      </c>
      <c r="L1032" s="4">
        <v>-3.4266199999999997E-2</v>
      </c>
      <c r="M1032" s="4">
        <v>-11.4578209574781</v>
      </c>
      <c r="N1032" s="4">
        <v>37.744271599999998</v>
      </c>
      <c r="O1032" s="3">
        <v>825644.687142857</v>
      </c>
      <c r="P1032" s="3">
        <v>30435.766666666699</v>
      </c>
      <c r="Q1032" s="15" t="s">
        <v>9618</v>
      </c>
      <c r="R1032" s="3" t="s">
        <v>15887</v>
      </c>
      <c r="S1032" s="4">
        <f t="shared" si="48"/>
        <v>7.9904115061923991E-2</v>
      </c>
      <c r="T1032" s="3">
        <f t="shared" si="49"/>
        <v>0</v>
      </c>
      <c r="U1032" s="3" t="str">
        <f t="shared" si="50"/>
        <v>PGJ</v>
      </c>
      <c r="V1032" s="3"/>
    </row>
    <row r="1033" spans="1:22">
      <c r="A1033" s="3" t="s">
        <v>238</v>
      </c>
      <c r="B1033" s="3" t="s">
        <v>238</v>
      </c>
      <c r="C1033" s="3" t="s">
        <v>3739</v>
      </c>
      <c r="D1033" s="3">
        <v>46.45</v>
      </c>
      <c r="E1033" s="3">
        <v>46.346800000000002</v>
      </c>
      <c r="F1033" s="3" t="s">
        <v>6137</v>
      </c>
      <c r="G1033" s="3" t="s">
        <v>9848</v>
      </c>
      <c r="H1033" s="3" t="s">
        <v>9687</v>
      </c>
      <c r="I1033" s="3">
        <v>0.51</v>
      </c>
      <c r="J1033" s="6" t="s">
        <v>9849</v>
      </c>
      <c r="K1033" s="4">
        <v>0.1310183</v>
      </c>
      <c r="L1033" s="4">
        <v>4.3305999999999997E-2</v>
      </c>
      <c r="M1033" s="4">
        <v>17.9350447669988</v>
      </c>
      <c r="N1033" s="4">
        <v>20.771487199999999</v>
      </c>
      <c r="O1033" s="3">
        <v>81311081.975714296</v>
      </c>
      <c r="P1033" s="3">
        <v>2517905.9666666701</v>
      </c>
      <c r="Q1033" s="15" t="s">
        <v>9618</v>
      </c>
      <c r="R1033" s="3" t="s">
        <v>9685</v>
      </c>
      <c r="S1033" s="4">
        <f t="shared" si="48"/>
        <v>0.22266909473793459</v>
      </c>
      <c r="T1033" s="3">
        <f t="shared" si="49"/>
        <v>0</v>
      </c>
      <c r="U1033" s="3" t="str">
        <f t="shared" si="50"/>
        <v>EZU</v>
      </c>
      <c r="V1033" s="3"/>
    </row>
    <row r="1034" spans="1:22">
      <c r="A1034" s="3" t="s">
        <v>240</v>
      </c>
      <c r="B1034" s="3" t="s">
        <v>240</v>
      </c>
      <c r="C1034" s="3" t="s">
        <v>3740</v>
      </c>
      <c r="D1034" s="3">
        <v>75.69</v>
      </c>
      <c r="E1034" s="3">
        <v>75.662199999999999</v>
      </c>
      <c r="F1034" s="3" t="s">
        <v>6138</v>
      </c>
      <c r="G1034" s="3" t="s">
        <v>9850</v>
      </c>
      <c r="H1034" s="3" t="s">
        <v>9616</v>
      </c>
      <c r="I1034" s="3">
        <v>0.17</v>
      </c>
      <c r="J1034" s="6" t="s">
        <v>9851</v>
      </c>
      <c r="K1034" s="4">
        <v>-3.6480899999999997E-2</v>
      </c>
      <c r="L1034" s="4">
        <v>-2.8730874000000002</v>
      </c>
      <c r="M1034" s="4">
        <v>9.4585900580157301</v>
      </c>
      <c r="N1034" s="4">
        <v>17.919182800000002</v>
      </c>
      <c r="O1034" s="3">
        <v>35288149.799999997</v>
      </c>
      <c r="P1034" s="3">
        <v>398033.9</v>
      </c>
      <c r="Q1034" s="15" t="s">
        <v>9618</v>
      </c>
      <c r="R1034" s="3" t="s">
        <v>9665</v>
      </c>
      <c r="S1034" s="4">
        <f t="shared" si="48"/>
        <v>3.6742257031911786E-2</v>
      </c>
      <c r="T1034" s="3">
        <f t="shared" si="49"/>
        <v>0</v>
      </c>
      <c r="U1034" s="3" t="str">
        <f t="shared" si="50"/>
        <v>IJK</v>
      </c>
      <c r="V1034" s="3"/>
    </row>
    <row r="1035" spans="1:22">
      <c r="A1035" s="3" t="s">
        <v>242</v>
      </c>
      <c r="B1035" s="3" t="s">
        <v>242</v>
      </c>
      <c r="C1035" s="3" t="s">
        <v>3741</v>
      </c>
      <c r="D1035" s="3">
        <v>145.08000000000001</v>
      </c>
      <c r="E1035" s="3">
        <v>145.06659999999999</v>
      </c>
      <c r="F1035" s="3" t="s">
        <v>6139</v>
      </c>
      <c r="G1035" s="3" t="s">
        <v>9852</v>
      </c>
      <c r="H1035" s="3" t="s">
        <v>9616</v>
      </c>
      <c r="I1035" s="3">
        <v>0.24</v>
      </c>
      <c r="J1035" s="6" t="s">
        <v>9853</v>
      </c>
      <c r="K1035" s="4">
        <v>-0.12580949999999999</v>
      </c>
      <c r="L1035" s="4">
        <v>-0.41291519999999998</v>
      </c>
      <c r="M1035" s="4">
        <v>4.03048405502338</v>
      </c>
      <c r="N1035" s="4">
        <v>22.998518799999999</v>
      </c>
      <c r="O1035" s="3">
        <v>205601061.222857</v>
      </c>
      <c r="P1035" s="3">
        <v>1651355.4666666701</v>
      </c>
      <c r="Q1035" s="15" t="s">
        <v>9618</v>
      </c>
      <c r="R1035" s="3" t="s">
        <v>9665</v>
      </c>
      <c r="S1035" s="4">
        <f t="shared" si="48"/>
        <v>9.2371365979615639E-3</v>
      </c>
      <c r="T1035" s="3">
        <f t="shared" si="49"/>
        <v>0</v>
      </c>
      <c r="U1035" s="3" t="str">
        <f t="shared" si="50"/>
        <v>IWN</v>
      </c>
      <c r="V1035" s="3"/>
    </row>
    <row r="1036" spans="1:22">
      <c r="A1036" s="3" t="s">
        <v>244</v>
      </c>
      <c r="B1036" s="3" t="s">
        <v>244</v>
      </c>
      <c r="C1036" s="3" t="s">
        <v>3742</v>
      </c>
      <c r="D1036" s="3">
        <v>233.8</v>
      </c>
      <c r="E1036" s="3">
        <v>233.85900000000001</v>
      </c>
      <c r="F1036" s="3" t="s">
        <v>6140</v>
      </c>
      <c r="G1036" s="3" t="s">
        <v>9854</v>
      </c>
      <c r="H1036" s="3" t="s">
        <v>9616</v>
      </c>
      <c r="I1036" s="3">
        <v>0.24</v>
      </c>
      <c r="J1036" s="6" t="s">
        <v>9855</v>
      </c>
      <c r="K1036" s="4">
        <v>-7.5650200000000001E-2</v>
      </c>
      <c r="L1036" s="4">
        <v>-0.28875820000000002</v>
      </c>
      <c r="M1036" s="4">
        <v>7.8650838918341801</v>
      </c>
      <c r="N1036" s="4">
        <v>22.195322600000001</v>
      </c>
      <c r="O1036" s="3">
        <v>124666936.753571</v>
      </c>
      <c r="P1036" s="3">
        <v>634955.566666667</v>
      </c>
      <c r="Q1036" s="15" t="s">
        <v>9618</v>
      </c>
      <c r="R1036" s="3" t="s">
        <v>9665</v>
      </c>
      <c r="S1036" s="4">
        <f t="shared" si="48"/>
        <v>-2.5228877229440602E-2</v>
      </c>
      <c r="T1036" s="3">
        <f t="shared" si="49"/>
        <v>0</v>
      </c>
      <c r="U1036" s="3" t="str">
        <f t="shared" si="50"/>
        <v>IWO</v>
      </c>
      <c r="V1036" s="3"/>
    </row>
    <row r="1037" spans="1:22">
      <c r="A1037" s="3" t="s">
        <v>246</v>
      </c>
      <c r="B1037" s="3" t="s">
        <v>246</v>
      </c>
      <c r="C1037" s="3" t="s">
        <v>3743</v>
      </c>
      <c r="D1037" s="3">
        <v>81.010000000000005</v>
      </c>
      <c r="E1037" s="3">
        <v>80.999099999999999</v>
      </c>
      <c r="F1037" s="3" t="s">
        <v>6141</v>
      </c>
      <c r="G1037" s="3" t="s">
        <v>9856</v>
      </c>
      <c r="H1037" s="3" t="s">
        <v>9616</v>
      </c>
      <c r="I1037" s="3">
        <v>0.04</v>
      </c>
      <c r="J1037" s="6" t="s">
        <v>9857</v>
      </c>
      <c r="K1037" s="4">
        <v>9.0008599999999994E-2</v>
      </c>
      <c r="L1037" s="4">
        <v>-0.33187549999999999</v>
      </c>
      <c r="M1037" s="4">
        <v>15.337892050214201</v>
      </c>
      <c r="N1037" s="4">
        <v>16.8712509</v>
      </c>
      <c r="O1037" s="3">
        <v>59798873.486428604</v>
      </c>
      <c r="P1037" s="3">
        <v>734900.86666666705</v>
      </c>
      <c r="Q1037" s="15" t="s">
        <v>9618</v>
      </c>
      <c r="R1037" s="3" t="s">
        <v>9629</v>
      </c>
      <c r="S1037" s="4">
        <f t="shared" si="48"/>
        <v>1.3456939645016514E-2</v>
      </c>
      <c r="T1037" s="3">
        <f t="shared" si="49"/>
        <v>0</v>
      </c>
      <c r="U1037" s="3" t="str">
        <f t="shared" si="50"/>
        <v>IUSV</v>
      </c>
      <c r="V1037" s="3"/>
    </row>
    <row r="1038" spans="1:22">
      <c r="A1038" s="3" t="s">
        <v>248</v>
      </c>
      <c r="B1038" s="3" t="s">
        <v>248</v>
      </c>
      <c r="C1038" s="3" t="s">
        <v>3744</v>
      </c>
      <c r="D1038" s="3">
        <v>101.22</v>
      </c>
      <c r="E1038" s="3">
        <v>101.2186</v>
      </c>
      <c r="F1038" s="3" t="s">
        <v>6142</v>
      </c>
      <c r="G1038" s="3" t="s">
        <v>9858</v>
      </c>
      <c r="H1038" s="3" t="s">
        <v>9616</v>
      </c>
      <c r="I1038" s="3">
        <v>0.04</v>
      </c>
      <c r="J1038" s="6" t="s">
        <v>9859</v>
      </c>
      <c r="K1038" s="4">
        <v>0.15588009999999999</v>
      </c>
      <c r="L1038" s="4">
        <v>-0.35660209999999998</v>
      </c>
      <c r="M1038" s="4">
        <v>20.7450969469906</v>
      </c>
      <c r="N1038" s="4">
        <v>17.073649899999999</v>
      </c>
      <c r="O1038" s="3">
        <v>49145060.572142899</v>
      </c>
      <c r="P1038" s="3">
        <v>472709.53333333298</v>
      </c>
      <c r="Q1038" s="15" t="s">
        <v>9618</v>
      </c>
      <c r="R1038" s="3" t="s">
        <v>9629</v>
      </c>
      <c r="S1038" s="4">
        <f t="shared" si="48"/>
        <v>1.3831449950936318E-3</v>
      </c>
      <c r="T1038" s="3">
        <f t="shared" si="49"/>
        <v>0</v>
      </c>
      <c r="U1038" s="3" t="str">
        <f t="shared" si="50"/>
        <v>IUSG</v>
      </c>
      <c r="V1038" s="3"/>
    </row>
    <row r="1039" spans="1:22">
      <c r="A1039" s="3" t="s">
        <v>250</v>
      </c>
      <c r="B1039" s="3" t="s">
        <v>250</v>
      </c>
      <c r="C1039" s="3" t="s">
        <v>3745</v>
      </c>
      <c r="D1039" s="3">
        <v>107.35</v>
      </c>
      <c r="E1039" s="3">
        <v>107.3665</v>
      </c>
      <c r="F1039" s="3" t="s">
        <v>6143</v>
      </c>
      <c r="G1039" s="3" t="s">
        <v>9860</v>
      </c>
      <c r="H1039" s="3" t="s">
        <v>9616</v>
      </c>
      <c r="I1039" s="3">
        <v>0.18</v>
      </c>
      <c r="J1039" s="6" t="s">
        <v>9861</v>
      </c>
      <c r="K1039" s="4">
        <v>-7.0457900000000004E-2</v>
      </c>
      <c r="L1039" s="4">
        <v>-1.3205794</v>
      </c>
      <c r="M1039" s="4">
        <v>7.0997114973978501</v>
      </c>
      <c r="N1039" s="4">
        <v>23.138341499999999</v>
      </c>
      <c r="O1039" s="3">
        <v>17748459.031428602</v>
      </c>
      <c r="P1039" s="3">
        <v>185553.03333333301</v>
      </c>
      <c r="Q1039" s="15" t="s">
        <v>9618</v>
      </c>
      <c r="R1039" s="3" t="s">
        <v>9665</v>
      </c>
      <c r="S1039" s="4">
        <f t="shared" si="48"/>
        <v>-1.5367922024102238E-2</v>
      </c>
      <c r="T1039" s="3">
        <f t="shared" si="49"/>
        <v>0</v>
      </c>
      <c r="U1039" s="3" t="str">
        <f t="shared" si="50"/>
        <v>IJJ</v>
      </c>
      <c r="V1039" s="3"/>
    </row>
    <row r="1040" spans="1:22">
      <c r="A1040" s="3" t="s">
        <v>252</v>
      </c>
      <c r="B1040" s="3" t="s">
        <v>252</v>
      </c>
      <c r="C1040" s="3" t="s">
        <v>3746</v>
      </c>
      <c r="D1040" s="3">
        <v>51.24</v>
      </c>
      <c r="E1040" s="3">
        <v>51.228900000000003</v>
      </c>
      <c r="F1040" s="3" t="s">
        <v>6144</v>
      </c>
      <c r="G1040" s="3" t="s">
        <v>9862</v>
      </c>
      <c r="H1040" s="3" t="s">
        <v>9687</v>
      </c>
      <c r="I1040" s="3">
        <v>0.67</v>
      </c>
      <c r="J1040" s="6" t="s">
        <v>9863</v>
      </c>
      <c r="K1040" s="4">
        <v>0.1090371</v>
      </c>
      <c r="L1040" s="4">
        <v>-0.20401459999999999</v>
      </c>
      <c r="M1040" s="4">
        <v>13.7401424614233</v>
      </c>
      <c r="N1040" s="4">
        <v>17.614465899999999</v>
      </c>
      <c r="O1040" s="3">
        <v>12862548.5442857</v>
      </c>
      <c r="P1040" s="3">
        <v>313989.23333333299</v>
      </c>
      <c r="Q1040" s="15" t="s">
        <v>9618</v>
      </c>
      <c r="R1040" s="3" t="s">
        <v>9685</v>
      </c>
      <c r="S1040" s="4">
        <f t="shared" si="48"/>
        <v>2.1667457236050354E-2</v>
      </c>
      <c r="T1040" s="3">
        <f t="shared" si="49"/>
        <v>0</v>
      </c>
      <c r="U1040" s="3" t="str">
        <f t="shared" si="50"/>
        <v>IEV</v>
      </c>
      <c r="V1040" s="3"/>
    </row>
    <row r="1041" spans="1:22">
      <c r="A1041" s="3" t="s">
        <v>254</v>
      </c>
      <c r="B1041" s="3" t="s">
        <v>254</v>
      </c>
      <c r="C1041" s="3" t="s">
        <v>3747</v>
      </c>
      <c r="D1041" s="3">
        <v>95.46</v>
      </c>
      <c r="E1041" s="3">
        <v>95.489900000000006</v>
      </c>
      <c r="F1041" s="3" t="s">
        <v>6145</v>
      </c>
      <c r="G1041" s="3" t="s">
        <v>9864</v>
      </c>
      <c r="H1041" s="3" t="s">
        <v>9616</v>
      </c>
      <c r="I1041" s="3">
        <v>0.18</v>
      </c>
      <c r="J1041" s="6" t="s">
        <v>9694</v>
      </c>
      <c r="K1041" s="4">
        <v>-0.12666469999999999</v>
      </c>
      <c r="L1041" s="4">
        <v>-1.5103799</v>
      </c>
      <c r="M1041" s="4">
        <v>3.7724248611301401</v>
      </c>
      <c r="N1041" s="4">
        <v>24.3091443</v>
      </c>
      <c r="O1041" s="3">
        <v>34275293.187142901</v>
      </c>
      <c r="P1041" s="3">
        <v>473791.1</v>
      </c>
      <c r="Q1041" s="15" t="s">
        <v>9618</v>
      </c>
      <c r="R1041" s="3" t="s">
        <v>9665</v>
      </c>
      <c r="S1041" s="4">
        <f t="shared" si="48"/>
        <v>-3.1312212076891929E-2</v>
      </c>
      <c r="T1041" s="3">
        <f t="shared" si="49"/>
        <v>0</v>
      </c>
      <c r="U1041" s="3" t="str">
        <f t="shared" si="50"/>
        <v>IJS</v>
      </c>
      <c r="V1041" s="3"/>
    </row>
    <row r="1042" spans="1:22">
      <c r="A1042" s="3" t="s">
        <v>256</v>
      </c>
      <c r="B1042" s="3" t="s">
        <v>256</v>
      </c>
      <c r="C1042" s="3" t="s">
        <v>3748</v>
      </c>
      <c r="D1042" s="3">
        <v>116.02</v>
      </c>
      <c r="E1042" s="3">
        <v>115.9306</v>
      </c>
      <c r="F1042" s="3" t="s">
        <v>6146</v>
      </c>
      <c r="G1042" s="3" t="s">
        <v>9865</v>
      </c>
      <c r="H1042" s="3" t="s">
        <v>9616</v>
      </c>
      <c r="I1042" s="3">
        <v>0.18</v>
      </c>
      <c r="J1042" s="6" t="s">
        <v>9696</v>
      </c>
      <c r="K1042" s="4">
        <v>-0.1173222</v>
      </c>
      <c r="L1042" s="4">
        <v>-0.78774659999999996</v>
      </c>
      <c r="M1042" s="4">
        <v>5.3843189540411203</v>
      </c>
      <c r="N1042" s="4">
        <v>19.277178599999999</v>
      </c>
      <c r="O1042" s="3">
        <v>12325344.224285699</v>
      </c>
      <c r="P1042" s="3">
        <v>136823.29999999999</v>
      </c>
      <c r="Q1042" s="15" t="s">
        <v>9618</v>
      </c>
      <c r="R1042" s="3" t="s">
        <v>9665</v>
      </c>
      <c r="S1042" s="4">
        <f t="shared" si="48"/>
        <v>7.7115101621140325E-2</v>
      </c>
      <c r="T1042" s="3">
        <f t="shared" si="49"/>
        <v>0</v>
      </c>
      <c r="U1042" s="3" t="str">
        <f t="shared" si="50"/>
        <v>IJT</v>
      </c>
      <c r="V1042" s="3"/>
    </row>
    <row r="1043" spans="1:22">
      <c r="A1043" s="3" t="s">
        <v>258</v>
      </c>
      <c r="B1043" s="3" t="s">
        <v>258</v>
      </c>
      <c r="C1043" s="3" t="s">
        <v>3749</v>
      </c>
      <c r="D1043" s="3">
        <v>96.85</v>
      </c>
      <c r="E1043" s="3">
        <v>96.844499999999996</v>
      </c>
      <c r="F1043" s="3" t="s">
        <v>6147</v>
      </c>
      <c r="G1043" s="3" t="s">
        <v>9866</v>
      </c>
      <c r="H1043" s="3" t="s">
        <v>9616</v>
      </c>
      <c r="I1043" s="3">
        <v>0.25</v>
      </c>
      <c r="J1043" s="6" t="s">
        <v>9867</v>
      </c>
      <c r="K1043" s="4">
        <v>8.9082599999999998E-2</v>
      </c>
      <c r="L1043" s="4">
        <v>-0.36632670000000001</v>
      </c>
      <c r="M1043" s="4">
        <v>15.844680848810899</v>
      </c>
      <c r="N1043" s="4">
        <v>17.789985999999999</v>
      </c>
      <c r="O1043" s="3">
        <v>14155368.267142899</v>
      </c>
      <c r="P1043" s="3">
        <v>483859.36666666699</v>
      </c>
      <c r="Q1043" s="15" t="s">
        <v>9618</v>
      </c>
      <c r="R1043" s="3" t="s">
        <v>9629</v>
      </c>
      <c r="S1043" s="4">
        <f t="shared" si="48"/>
        <v>5.6792073891628742E-3</v>
      </c>
      <c r="T1043" s="3">
        <f t="shared" si="49"/>
        <v>1</v>
      </c>
      <c r="U1043" s="3" t="str">
        <f t="shared" si="50"/>
        <v>SUSA</v>
      </c>
      <c r="V1043" s="3"/>
    </row>
    <row r="1044" spans="1:22">
      <c r="A1044" s="3" t="s">
        <v>261</v>
      </c>
      <c r="B1044" s="3" t="s">
        <v>261</v>
      </c>
      <c r="C1044" s="3" t="s">
        <v>3751</v>
      </c>
      <c r="D1044" s="3">
        <v>27.28</v>
      </c>
      <c r="E1044" s="3">
        <v>27.25</v>
      </c>
      <c r="F1044" s="3" t="s">
        <v>6149</v>
      </c>
      <c r="G1044" s="3" t="s">
        <v>9870</v>
      </c>
      <c r="H1044" s="3" t="s">
        <v>9616</v>
      </c>
      <c r="I1044" s="3">
        <v>0.66</v>
      </c>
      <c r="J1044" s="6" t="s">
        <v>9871</v>
      </c>
      <c r="K1044" s="4">
        <v>-0.36596620000000002</v>
      </c>
      <c r="L1044" s="4">
        <v>0.77931300000000003</v>
      </c>
      <c r="M1044" s="4">
        <v>-34.019307461883201</v>
      </c>
      <c r="N1044" s="4">
        <v>45.240701100000003</v>
      </c>
      <c r="O1044" s="3">
        <v>9185164.5342857093</v>
      </c>
      <c r="P1044" s="3">
        <v>294064.63333333301</v>
      </c>
      <c r="Q1044" s="15" t="s">
        <v>9618</v>
      </c>
      <c r="R1044" s="3" t="s">
        <v>9872</v>
      </c>
      <c r="S1044" s="4">
        <f t="shared" si="48"/>
        <v>0.11009174311927022</v>
      </c>
      <c r="T1044" s="3">
        <f t="shared" si="49"/>
        <v>0</v>
      </c>
      <c r="U1044" s="3" t="str">
        <f t="shared" si="50"/>
        <v>PBW</v>
      </c>
      <c r="V1044" s="3"/>
    </row>
    <row r="1045" spans="1:22">
      <c r="A1045" s="3" t="s">
        <v>263</v>
      </c>
      <c r="B1045" s="3" t="s">
        <v>263</v>
      </c>
      <c r="C1045" s="3" t="s">
        <v>3752</v>
      </c>
      <c r="D1045" s="3">
        <v>84.97</v>
      </c>
      <c r="E1045" s="3">
        <v>85.03</v>
      </c>
      <c r="F1045" s="3" t="s">
        <v>6150</v>
      </c>
      <c r="G1045" s="3" t="s">
        <v>9873</v>
      </c>
      <c r="H1045" s="3" t="s">
        <v>9616</v>
      </c>
      <c r="I1045" s="3">
        <v>0.34</v>
      </c>
      <c r="J1045" s="6" t="s">
        <v>9874</v>
      </c>
      <c r="K1045" s="4">
        <v>-2.1796800000000002E-2</v>
      </c>
      <c r="L1045" s="4">
        <v>4.6672999999999999E-2</v>
      </c>
      <c r="M1045" s="4">
        <v>12.1768753681652</v>
      </c>
      <c r="N1045" s="4">
        <v>18.050379400000001</v>
      </c>
      <c r="O1045" s="3">
        <v>3136638.4047428598</v>
      </c>
      <c r="P1045" s="3">
        <v>88564.466666666704</v>
      </c>
      <c r="Q1045" s="15" t="s">
        <v>9618</v>
      </c>
      <c r="R1045" s="3" t="s">
        <v>9665</v>
      </c>
      <c r="S1045" s="4">
        <f t="shared" si="48"/>
        <v>-7.0563330589206483E-2</v>
      </c>
      <c r="T1045" s="3">
        <f t="shared" si="49"/>
        <v>0</v>
      </c>
      <c r="U1045" s="3" t="str">
        <f t="shared" si="50"/>
        <v>XMMO</v>
      </c>
      <c r="V1045" s="3"/>
    </row>
    <row r="1046" spans="1:22">
      <c r="A1046" s="3" t="s">
        <v>265</v>
      </c>
      <c r="B1046" s="3" t="s">
        <v>265</v>
      </c>
      <c r="C1046" s="3" t="s">
        <v>15717</v>
      </c>
      <c r="D1046" s="3">
        <v>48.59</v>
      </c>
      <c r="E1046" s="3">
        <v>48.6</v>
      </c>
      <c r="F1046" s="3" t="s">
        <v>6151</v>
      </c>
      <c r="G1046" s="3" t="s">
        <v>9875</v>
      </c>
      <c r="H1046" s="3" t="s">
        <v>9616</v>
      </c>
      <c r="I1046" s="3">
        <v>0.55000000000000004</v>
      </c>
      <c r="J1046" s="6" t="s">
        <v>9876</v>
      </c>
      <c r="K1046" s="4">
        <v>-8.0759200000000003E-2</v>
      </c>
      <c r="L1046" s="4">
        <v>-3.5268399999999998E-2</v>
      </c>
      <c r="M1046" s="4">
        <v>4.4563638031554396</v>
      </c>
      <c r="N1046" s="4">
        <v>14.975133100000001</v>
      </c>
      <c r="O1046" s="3">
        <v>1471201.99848571</v>
      </c>
      <c r="P1046" s="3">
        <v>32157.599999999999</v>
      </c>
      <c r="Q1046" s="15" t="s">
        <v>9618</v>
      </c>
      <c r="R1046" s="3" t="s">
        <v>9629</v>
      </c>
      <c r="S1046" s="4">
        <f t="shared" si="48"/>
        <v>-2.0576131687238704E-2</v>
      </c>
      <c r="T1046" s="3">
        <f t="shared" si="49"/>
        <v>0</v>
      </c>
      <c r="U1046" s="3" t="str">
        <f t="shared" si="50"/>
        <v>PWV</v>
      </c>
      <c r="V1046" s="3"/>
    </row>
    <row r="1047" spans="1:22">
      <c r="A1047" s="3" t="s">
        <v>267</v>
      </c>
      <c r="B1047" s="3" t="s">
        <v>267</v>
      </c>
      <c r="C1047" s="3" t="s">
        <v>3753</v>
      </c>
      <c r="D1047" s="3">
        <v>47.215000000000003</v>
      </c>
      <c r="E1047" s="3">
        <v>47.21</v>
      </c>
      <c r="F1047" s="3" t="s">
        <v>6152</v>
      </c>
      <c r="G1047" s="3" t="s">
        <v>9877</v>
      </c>
      <c r="H1047" s="3" t="s">
        <v>9616</v>
      </c>
      <c r="I1047" s="3">
        <v>0.39</v>
      </c>
      <c r="J1047" s="6" t="s">
        <v>9878</v>
      </c>
      <c r="K1047" s="4">
        <v>-6.5142199999999997E-2</v>
      </c>
      <c r="L1047" s="4">
        <v>2.0995199999999999E-2</v>
      </c>
      <c r="M1047" s="4">
        <v>6.8469788990688496</v>
      </c>
      <c r="N1047" s="4">
        <v>22.476519499999998</v>
      </c>
      <c r="O1047" s="3">
        <v>600106.72877142904</v>
      </c>
      <c r="P1047" s="3">
        <v>15673</v>
      </c>
      <c r="Q1047" s="15" t="s">
        <v>9618</v>
      </c>
      <c r="R1047" s="3" t="s">
        <v>9665</v>
      </c>
      <c r="S1047" s="4">
        <f t="shared" si="48"/>
        <v>1.0590976488037616E-2</v>
      </c>
      <c r="T1047" s="3">
        <f t="shared" si="49"/>
        <v>0</v>
      </c>
      <c r="U1047" s="3" t="str">
        <f t="shared" si="50"/>
        <v>XMVM</v>
      </c>
      <c r="V1047" s="3"/>
    </row>
    <row r="1048" spans="1:22">
      <c r="A1048" s="3" t="s">
        <v>269</v>
      </c>
      <c r="B1048" s="3" t="s">
        <v>269</v>
      </c>
      <c r="C1048" s="3" t="s">
        <v>3754</v>
      </c>
      <c r="D1048" s="3">
        <v>52.22</v>
      </c>
      <c r="E1048" s="3">
        <v>52.19</v>
      </c>
      <c r="F1048" s="3" t="s">
        <v>6153</v>
      </c>
      <c r="G1048" s="3" t="s">
        <v>9879</v>
      </c>
      <c r="H1048" s="3" t="s">
        <v>9616</v>
      </c>
      <c r="I1048" s="3">
        <v>0.39</v>
      </c>
      <c r="J1048" s="6" t="s">
        <v>9880</v>
      </c>
      <c r="K1048" s="4">
        <v>-7.4780299999999994E-2</v>
      </c>
      <c r="L1048" s="4">
        <v>0.1109274</v>
      </c>
      <c r="M1048" s="4">
        <v>10.207284228245401</v>
      </c>
      <c r="N1048" s="4">
        <v>21.086765100000001</v>
      </c>
      <c r="O1048" s="3">
        <v>2537322.4714000002</v>
      </c>
      <c r="P1048" s="3">
        <v>35029.166666666701</v>
      </c>
      <c r="Q1048" s="15" t="s">
        <v>9618</v>
      </c>
      <c r="R1048" s="3" t="s">
        <v>9665</v>
      </c>
      <c r="S1048" s="4">
        <f t="shared" si="48"/>
        <v>5.7482276298143585E-2</v>
      </c>
      <c r="T1048" s="3">
        <f t="shared" si="49"/>
        <v>0</v>
      </c>
      <c r="U1048" s="3" t="str">
        <f t="shared" si="50"/>
        <v>XSMO</v>
      </c>
      <c r="V1048" s="3"/>
    </row>
    <row r="1049" spans="1:22">
      <c r="A1049" s="3" t="s">
        <v>271</v>
      </c>
      <c r="B1049" s="3" t="s">
        <v>271</v>
      </c>
      <c r="C1049" s="3" t="s">
        <v>15718</v>
      </c>
      <c r="D1049" s="3">
        <v>75.52</v>
      </c>
      <c r="E1049" s="3">
        <v>75.52</v>
      </c>
      <c r="F1049" s="3" t="s">
        <v>6154</v>
      </c>
      <c r="G1049" s="3" t="s">
        <v>9881</v>
      </c>
      <c r="H1049" s="3" t="s">
        <v>9616</v>
      </c>
      <c r="I1049" s="3">
        <v>0.56000000000000005</v>
      </c>
      <c r="J1049" s="6" t="s">
        <v>9882</v>
      </c>
      <c r="K1049" s="4">
        <v>0.16163230000000001</v>
      </c>
      <c r="L1049" s="4">
        <v>-0.47552030000000001</v>
      </c>
      <c r="M1049" s="4">
        <v>23.1859392082021</v>
      </c>
      <c r="N1049" s="4">
        <v>19.137862200000001</v>
      </c>
      <c r="O1049" s="3">
        <v>1272859.3123000001</v>
      </c>
      <c r="P1049" s="3">
        <v>25315.833333333299</v>
      </c>
      <c r="Q1049" s="15" t="s">
        <v>9618</v>
      </c>
      <c r="R1049" s="3" t="s">
        <v>9629</v>
      </c>
      <c r="S1049" s="4">
        <f t="shared" si="48"/>
        <v>0</v>
      </c>
      <c r="T1049" s="3">
        <f t="shared" si="49"/>
        <v>0</v>
      </c>
      <c r="U1049" s="3" t="str">
        <f t="shared" si="50"/>
        <v>PWB</v>
      </c>
      <c r="V1049" s="3"/>
    </row>
    <row r="1050" spans="1:22">
      <c r="A1050" s="3" t="s">
        <v>273</v>
      </c>
      <c r="B1050" s="3" t="s">
        <v>273</v>
      </c>
      <c r="C1050" s="3" t="s">
        <v>3755</v>
      </c>
      <c r="D1050" s="3">
        <v>50.87</v>
      </c>
      <c r="E1050" s="3">
        <v>50.84</v>
      </c>
      <c r="F1050" s="3" t="s">
        <v>6155</v>
      </c>
      <c r="G1050" s="3" t="s">
        <v>9883</v>
      </c>
      <c r="H1050" s="3" t="s">
        <v>9616</v>
      </c>
      <c r="I1050" s="3">
        <v>0.36</v>
      </c>
      <c r="J1050" s="6" t="s">
        <v>9884</v>
      </c>
      <c r="K1050" s="4">
        <v>-6.4655599999999994E-2</v>
      </c>
      <c r="L1050" s="4">
        <v>0.2229708</v>
      </c>
      <c r="M1050" s="4">
        <v>8.77090038248509</v>
      </c>
      <c r="N1050" s="4">
        <v>24.045863900000001</v>
      </c>
      <c r="O1050" s="3">
        <v>2998790.3457142902</v>
      </c>
      <c r="P1050" s="3">
        <v>77179.399999999994</v>
      </c>
      <c r="Q1050" s="15" t="s">
        <v>9618</v>
      </c>
      <c r="R1050" s="3" t="s">
        <v>9665</v>
      </c>
      <c r="S1050" s="4">
        <f t="shared" si="48"/>
        <v>5.9008654602663316E-2</v>
      </c>
      <c r="T1050" s="3">
        <f t="shared" si="49"/>
        <v>0</v>
      </c>
      <c r="U1050" s="3" t="str">
        <f t="shared" si="50"/>
        <v>XSVM</v>
      </c>
      <c r="V1050" s="3"/>
    </row>
    <row r="1051" spans="1:22">
      <c r="A1051" s="3" t="s">
        <v>275</v>
      </c>
      <c r="B1051" s="3" t="s">
        <v>275</v>
      </c>
      <c r="C1051" s="3" t="s">
        <v>3756</v>
      </c>
      <c r="D1051" s="3">
        <v>62.38</v>
      </c>
      <c r="E1051" s="3">
        <v>62.32</v>
      </c>
      <c r="F1051" s="3" t="s">
        <v>6156</v>
      </c>
      <c r="G1051" s="3" t="s">
        <v>9885</v>
      </c>
      <c r="H1051" s="3" t="s">
        <v>9687</v>
      </c>
      <c r="I1051" s="3">
        <v>0.11</v>
      </c>
      <c r="J1051" s="6" t="s">
        <v>9886</v>
      </c>
      <c r="K1051" s="4">
        <v>0.10652109999999999</v>
      </c>
      <c r="L1051" s="4">
        <v>-0.24220539999999999</v>
      </c>
      <c r="M1051" s="4">
        <v>13.7284671109699</v>
      </c>
      <c r="N1051" s="4">
        <v>17.7901794</v>
      </c>
      <c r="O1051" s="3">
        <v>126395618.110714</v>
      </c>
      <c r="P1051" s="3">
        <v>2398880.9333333299</v>
      </c>
      <c r="Q1051" s="15" t="s">
        <v>9618</v>
      </c>
      <c r="R1051" s="3" t="s">
        <v>9685</v>
      </c>
      <c r="S1051" s="4">
        <f t="shared" si="48"/>
        <v>9.6277278562262952E-2</v>
      </c>
      <c r="T1051" s="3">
        <f t="shared" si="49"/>
        <v>0</v>
      </c>
      <c r="U1051" s="3" t="str">
        <f t="shared" si="50"/>
        <v>VGK</v>
      </c>
      <c r="V1051" s="3"/>
    </row>
    <row r="1052" spans="1:22">
      <c r="A1052" s="3" t="s">
        <v>277</v>
      </c>
      <c r="B1052" s="3" t="s">
        <v>277</v>
      </c>
      <c r="C1052" s="3" t="s">
        <v>3757</v>
      </c>
      <c r="D1052" s="3">
        <v>69.569999999999993</v>
      </c>
      <c r="E1052" s="3">
        <v>69.72</v>
      </c>
      <c r="F1052" s="3" t="s">
        <v>6157</v>
      </c>
      <c r="G1052" s="3" t="s">
        <v>9887</v>
      </c>
      <c r="H1052" s="3" t="s">
        <v>9888</v>
      </c>
      <c r="I1052" s="3">
        <v>0.08</v>
      </c>
      <c r="J1052" s="6" t="s">
        <v>9889</v>
      </c>
      <c r="K1052" s="4">
        <v>3.4625999999999997E-2</v>
      </c>
      <c r="L1052" s="4">
        <v>-0.48896800000000001</v>
      </c>
      <c r="M1052" s="4">
        <v>8.3781931065104001</v>
      </c>
      <c r="N1052" s="4">
        <v>15.966809100000001</v>
      </c>
      <c r="O1052" s="3">
        <v>28355702.776428599</v>
      </c>
      <c r="P1052" s="3">
        <v>426440.73333333299</v>
      </c>
      <c r="Q1052" s="15" t="s">
        <v>9618</v>
      </c>
      <c r="R1052" s="3" t="s">
        <v>9890</v>
      </c>
      <c r="S1052" s="4">
        <f t="shared" si="48"/>
        <v>-0.21514629948365704</v>
      </c>
      <c r="T1052" s="3">
        <f t="shared" si="49"/>
        <v>0</v>
      </c>
      <c r="U1052" s="3" t="str">
        <f t="shared" si="50"/>
        <v>VPL</v>
      </c>
      <c r="V1052" s="3"/>
    </row>
    <row r="1053" spans="1:22">
      <c r="A1053" s="3" t="s">
        <v>279</v>
      </c>
      <c r="B1053" s="3" t="s">
        <v>279</v>
      </c>
      <c r="C1053" s="3" t="s">
        <v>3758</v>
      </c>
      <c r="D1053" s="3">
        <v>40.21</v>
      </c>
      <c r="E1053" s="3">
        <v>40.270000000000003</v>
      </c>
      <c r="F1053" s="3" t="s">
        <v>6158</v>
      </c>
      <c r="G1053" s="3" t="s">
        <v>9891</v>
      </c>
      <c r="H1053" s="3" t="s">
        <v>9710</v>
      </c>
      <c r="I1053" s="3">
        <v>0.08</v>
      </c>
      <c r="J1053" s="6" t="s">
        <v>9892</v>
      </c>
      <c r="K1053" s="4">
        <v>-2.4166400000000001E-2</v>
      </c>
      <c r="L1053" s="4">
        <v>-9.2759900000000006E-2</v>
      </c>
      <c r="M1053" s="4">
        <v>3.20275953041362</v>
      </c>
      <c r="N1053" s="4">
        <v>16.925711199999999</v>
      </c>
      <c r="O1053" s="3">
        <v>345319904.57142901</v>
      </c>
      <c r="P1053" s="3">
        <v>9056420.7666666694</v>
      </c>
      <c r="Q1053" s="15" t="s">
        <v>9618</v>
      </c>
      <c r="R1053" s="3" t="s">
        <v>9706</v>
      </c>
      <c r="S1053" s="4">
        <f t="shared" si="48"/>
        <v>-0.14899428855227778</v>
      </c>
      <c r="T1053" s="3">
        <f t="shared" si="49"/>
        <v>0</v>
      </c>
      <c r="U1053" s="3" t="str">
        <f t="shared" si="50"/>
        <v>VWO</v>
      </c>
      <c r="V1053" s="3"/>
    </row>
    <row r="1054" spans="1:22">
      <c r="A1054" s="3" t="s">
        <v>281</v>
      </c>
      <c r="B1054" s="3" t="s">
        <v>281</v>
      </c>
      <c r="C1054" s="3" t="s">
        <v>3759</v>
      </c>
      <c r="D1054" s="3">
        <v>36.840000000000003</v>
      </c>
      <c r="E1054" s="3">
        <v>36.83</v>
      </c>
      <c r="F1054" s="3" t="s">
        <v>6159</v>
      </c>
      <c r="G1054" s="3" t="s">
        <v>9893</v>
      </c>
      <c r="H1054" s="3" t="s">
        <v>9616</v>
      </c>
      <c r="I1054" s="3">
        <v>0.2</v>
      </c>
      <c r="J1054" s="6" t="s">
        <v>9894</v>
      </c>
      <c r="K1054" s="4">
        <v>0.27805410000000003</v>
      </c>
      <c r="L1054" s="4">
        <v>0.65523209999999998</v>
      </c>
      <c r="M1054" s="4">
        <v>30.177837339137099</v>
      </c>
      <c r="N1054" s="4">
        <v>17.717023900000001</v>
      </c>
      <c r="O1054" s="3">
        <v>29067968.457142901</v>
      </c>
      <c r="P1054" s="3">
        <v>741062.03333333298</v>
      </c>
      <c r="Q1054" s="15" t="s">
        <v>9618</v>
      </c>
      <c r="R1054" s="3" t="s">
        <v>9629</v>
      </c>
      <c r="S1054" s="4">
        <f t="shared" si="48"/>
        <v>2.7151778441501812E-2</v>
      </c>
      <c r="T1054" s="3">
        <f t="shared" si="49"/>
        <v>0</v>
      </c>
      <c r="U1054" s="3" t="str">
        <f t="shared" si="50"/>
        <v>XLG</v>
      </c>
      <c r="V1054" s="3"/>
    </row>
    <row r="1055" spans="1:22">
      <c r="A1055" s="3" t="s">
        <v>15913</v>
      </c>
      <c r="B1055" s="3" t="s">
        <v>15913</v>
      </c>
      <c r="C1055" s="3" t="s">
        <v>16189</v>
      </c>
      <c r="D1055" s="3">
        <v>36.28</v>
      </c>
      <c r="E1055" s="3">
        <v>36.32</v>
      </c>
      <c r="F1055" s="3" t="s">
        <v>16201</v>
      </c>
      <c r="G1055" s="3" t="s">
        <v>9895</v>
      </c>
      <c r="H1055" s="3" t="s">
        <v>9654</v>
      </c>
      <c r="I1055" s="3">
        <v>0.63</v>
      </c>
      <c r="J1055" s="6" t="s">
        <v>16723</v>
      </c>
      <c r="K1055" s="4">
        <v>9.7464999999999996E-2</v>
      </c>
      <c r="L1055" s="4">
        <v>-0.2263358</v>
      </c>
      <c r="M1055" s="4">
        <v>18.3731648728665</v>
      </c>
      <c r="N1055" s="4">
        <v>23.733076700000002</v>
      </c>
      <c r="O1055" s="3">
        <v>511633.69697142899</v>
      </c>
      <c r="P1055" s="3">
        <v>11279.1333333333</v>
      </c>
      <c r="Q1055" s="15" t="s">
        <v>9618</v>
      </c>
      <c r="R1055" s="3" t="s">
        <v>9625</v>
      </c>
      <c r="S1055" s="4">
        <f t="shared" si="48"/>
        <v>-0.11013215859030602</v>
      </c>
      <c r="T1055" s="3">
        <f t="shared" si="49"/>
        <v>0</v>
      </c>
      <c r="U1055" s="3" t="str">
        <f t="shared" si="50"/>
        <v>IGPT</v>
      </c>
      <c r="V1055" s="3"/>
    </row>
    <row r="1056" spans="1:22">
      <c r="A1056" s="3" t="s">
        <v>285</v>
      </c>
      <c r="B1056" s="3" t="s">
        <v>285</v>
      </c>
      <c r="C1056" s="3" t="s">
        <v>15707</v>
      </c>
      <c r="D1056" s="3">
        <v>44.192300000000003</v>
      </c>
      <c r="E1056" s="3">
        <v>44.2</v>
      </c>
      <c r="F1056" s="3" t="s">
        <v>6160</v>
      </c>
      <c r="G1056" s="3" t="s">
        <v>9896</v>
      </c>
      <c r="H1056" s="3" t="s">
        <v>9616</v>
      </c>
      <c r="I1056" s="3">
        <v>0.56999999999999995</v>
      </c>
      <c r="J1056" s="6" t="s">
        <v>9897</v>
      </c>
      <c r="K1056" s="4">
        <v>0.1077531</v>
      </c>
      <c r="L1056" s="4">
        <v>-6.4151E-2</v>
      </c>
      <c r="M1056" s="4">
        <v>23.8129386540766</v>
      </c>
      <c r="N1056" s="4">
        <v>34.641224600000001</v>
      </c>
      <c r="O1056" s="3">
        <v>1652978.2626857101</v>
      </c>
      <c r="P1056" s="3">
        <v>47350.766666666699</v>
      </c>
      <c r="Q1056" s="15" t="s">
        <v>9618</v>
      </c>
      <c r="R1056" s="3" t="s">
        <v>9625</v>
      </c>
      <c r="S1056" s="4">
        <f t="shared" si="48"/>
        <v>-1.7420814479637597E-2</v>
      </c>
      <c r="T1056" s="3">
        <f t="shared" si="49"/>
        <v>0</v>
      </c>
      <c r="U1056" s="3" t="str">
        <f t="shared" si="50"/>
        <v>PSI</v>
      </c>
      <c r="V1056" s="3"/>
    </row>
    <row r="1057" spans="1:22">
      <c r="A1057" s="3" t="s">
        <v>287</v>
      </c>
      <c r="B1057" s="3" t="s">
        <v>287</v>
      </c>
      <c r="C1057" s="3" t="s">
        <v>15713</v>
      </c>
      <c r="D1057" s="3">
        <v>44.688600000000001</v>
      </c>
      <c r="E1057" s="3">
        <v>44.71</v>
      </c>
      <c r="F1057" s="3" t="s">
        <v>6161</v>
      </c>
      <c r="G1057" s="3" t="s">
        <v>9898</v>
      </c>
      <c r="H1057" s="3" t="s">
        <v>9616</v>
      </c>
      <c r="I1057" s="3">
        <v>0.56999999999999995</v>
      </c>
      <c r="J1057" s="6" t="s">
        <v>9899</v>
      </c>
      <c r="K1057" s="4">
        <v>-0.26945829999999998</v>
      </c>
      <c r="L1057" s="4">
        <v>-0.1015085</v>
      </c>
      <c r="M1057" s="4">
        <v>-3.1108911298198101</v>
      </c>
      <c r="N1057" s="4">
        <v>12.6889687</v>
      </c>
      <c r="O1057" s="3">
        <v>923934.43764999998</v>
      </c>
      <c r="P1057" s="3">
        <v>26340.3</v>
      </c>
      <c r="Q1057" s="15" t="s">
        <v>9618</v>
      </c>
      <c r="R1057" s="3" t="s">
        <v>9752</v>
      </c>
      <c r="S1057" s="4">
        <f t="shared" si="48"/>
        <v>-4.7864012525161849E-2</v>
      </c>
      <c r="T1057" s="3">
        <f t="shared" si="49"/>
        <v>0</v>
      </c>
      <c r="U1057" s="3" t="str">
        <f t="shared" si="50"/>
        <v>PBJ</v>
      </c>
      <c r="V1057" s="3"/>
    </row>
    <row r="1058" spans="1:22">
      <c r="A1058" s="3" t="s">
        <v>289</v>
      </c>
      <c r="B1058" s="3" t="s">
        <v>289</v>
      </c>
      <c r="C1058" s="3" t="s">
        <v>15706</v>
      </c>
      <c r="D1058" s="3">
        <v>40.520000000000003</v>
      </c>
      <c r="E1058" s="3">
        <v>40.54</v>
      </c>
      <c r="F1058" s="3" t="s">
        <v>6162</v>
      </c>
      <c r="G1058" s="3" t="s">
        <v>9900</v>
      </c>
      <c r="H1058" s="3" t="s">
        <v>9616</v>
      </c>
      <c r="I1058" s="3">
        <v>0.57999999999999996</v>
      </c>
      <c r="J1058" s="6" t="s">
        <v>9901</v>
      </c>
      <c r="K1058" s="4">
        <v>-7.47834E-2</v>
      </c>
      <c r="L1058" s="4">
        <v>3.6851000000000002E-2</v>
      </c>
      <c r="M1058" s="4">
        <v>6.5968267182458202</v>
      </c>
      <c r="N1058" s="4">
        <v>24.195676899999999</v>
      </c>
      <c r="O1058" s="3">
        <v>2877115.1900928598</v>
      </c>
      <c r="P1058" s="3">
        <v>71070.533333333296</v>
      </c>
      <c r="Q1058" s="15" t="s">
        <v>9618</v>
      </c>
      <c r="R1058" s="3" t="s">
        <v>9767</v>
      </c>
      <c r="S1058" s="4">
        <f t="shared" si="48"/>
        <v>-4.933399111987178E-2</v>
      </c>
      <c r="T1058" s="3">
        <f t="shared" si="49"/>
        <v>0</v>
      </c>
      <c r="U1058" s="3" t="str">
        <f t="shared" si="50"/>
        <v>PEJ</v>
      </c>
      <c r="V1058" s="3"/>
    </row>
    <row r="1059" spans="1:22">
      <c r="A1059" s="3" t="s">
        <v>15914</v>
      </c>
      <c r="B1059" s="3" t="s">
        <v>15914</v>
      </c>
      <c r="C1059" s="3" t="s">
        <v>16190</v>
      </c>
      <c r="D1059" s="3">
        <v>37.028500000000001</v>
      </c>
      <c r="E1059" s="3">
        <v>37.11</v>
      </c>
      <c r="F1059" s="3" t="s">
        <v>16202</v>
      </c>
      <c r="G1059" s="3" t="s">
        <v>9902</v>
      </c>
      <c r="H1059" s="3" t="s">
        <v>9616</v>
      </c>
      <c r="I1059" s="3">
        <v>0.63</v>
      </c>
      <c r="J1059" s="6" t="s">
        <v>16724</v>
      </c>
      <c r="K1059" s="4">
        <v>3.9855500000000002E-2</v>
      </c>
      <c r="L1059" s="4">
        <v>0.26884560000000002</v>
      </c>
      <c r="M1059" s="4">
        <v>15.9334101352778</v>
      </c>
      <c r="N1059" s="4">
        <v>27.5974276</v>
      </c>
      <c r="O1059" s="3">
        <v>203152.96723571399</v>
      </c>
      <c r="P1059" s="3">
        <v>5933.4666666666699</v>
      </c>
      <c r="Q1059" s="15" t="s">
        <v>9618</v>
      </c>
      <c r="R1059" s="3" t="s">
        <v>9767</v>
      </c>
      <c r="S1059" s="4">
        <f t="shared" si="48"/>
        <v>-0.21961735381298397</v>
      </c>
      <c r="T1059" s="3">
        <f t="shared" si="49"/>
        <v>0</v>
      </c>
      <c r="U1059" s="3" t="str">
        <f t="shared" si="50"/>
        <v>GGME</v>
      </c>
      <c r="V1059" s="3"/>
    </row>
    <row r="1060" spans="1:22">
      <c r="A1060" s="3" t="s">
        <v>15915</v>
      </c>
      <c r="B1060" s="3" t="s">
        <v>15915</v>
      </c>
      <c r="C1060" s="3" t="s">
        <v>16191</v>
      </c>
      <c r="D1060" s="3">
        <v>84.906499999999994</v>
      </c>
      <c r="E1060" s="3">
        <v>85</v>
      </c>
      <c r="F1060" s="3" t="s">
        <v>16203</v>
      </c>
      <c r="G1060" s="3" t="s">
        <v>9903</v>
      </c>
      <c r="H1060" s="3" t="s">
        <v>9654</v>
      </c>
      <c r="I1060" s="3">
        <v>0.63</v>
      </c>
      <c r="J1060" s="6" t="s">
        <v>16725</v>
      </c>
      <c r="K1060" s="4">
        <v>8.8554900000000006E-2</v>
      </c>
      <c r="L1060" s="4">
        <v>-0.50525569999999997</v>
      </c>
      <c r="M1060" s="4">
        <v>15.6344990181206</v>
      </c>
      <c r="N1060" s="4">
        <v>18.896190199999999</v>
      </c>
      <c r="O1060" s="3">
        <v>311133.33395714301</v>
      </c>
      <c r="P1060" s="3">
        <v>1991.7</v>
      </c>
      <c r="Q1060" s="15" t="s">
        <v>9618</v>
      </c>
      <c r="R1060" s="3" t="s">
        <v>9625</v>
      </c>
      <c r="S1060" s="4">
        <f t="shared" si="48"/>
        <v>-0.11000000000000694</v>
      </c>
      <c r="T1060" s="3">
        <f t="shared" si="49"/>
        <v>0</v>
      </c>
      <c r="U1060" s="3" t="str">
        <f t="shared" si="50"/>
        <v>KNCT</v>
      </c>
      <c r="V1060" s="3"/>
    </row>
    <row r="1061" spans="1:22">
      <c r="A1061" s="3" t="s">
        <v>295</v>
      </c>
      <c r="B1061" s="3" t="s">
        <v>295</v>
      </c>
      <c r="C1061" s="3" t="s">
        <v>15714</v>
      </c>
      <c r="D1061" s="3">
        <v>72.025700000000001</v>
      </c>
      <c r="E1061" s="3">
        <v>72.040000000000006</v>
      </c>
      <c r="F1061" s="3" t="s">
        <v>6163</v>
      </c>
      <c r="G1061" s="3" t="s">
        <v>9904</v>
      </c>
      <c r="H1061" s="3" t="s">
        <v>9616</v>
      </c>
      <c r="I1061" s="3">
        <v>0.56999999999999995</v>
      </c>
      <c r="J1061" s="6" t="s">
        <v>9905</v>
      </c>
      <c r="K1061" s="4">
        <v>-0.42971429999999999</v>
      </c>
      <c r="L1061" s="4">
        <v>-0.3209863</v>
      </c>
      <c r="M1061" s="4">
        <v>-7.5317069860261396</v>
      </c>
      <c r="N1061" s="4">
        <v>10.873253999999999</v>
      </c>
      <c r="O1061" s="3">
        <v>463346.23657857103</v>
      </c>
      <c r="P1061" s="3">
        <v>5992.9</v>
      </c>
      <c r="Q1061" s="15" t="s">
        <v>9618</v>
      </c>
      <c r="R1061" s="3" t="s">
        <v>9622</v>
      </c>
      <c r="S1061" s="4">
        <f t="shared" si="48"/>
        <v>-1.9850083287070726E-2</v>
      </c>
      <c r="T1061" s="3">
        <f t="shared" si="49"/>
        <v>0</v>
      </c>
      <c r="U1061" s="3" t="str">
        <f t="shared" si="50"/>
        <v>PJP</v>
      </c>
      <c r="V1061" s="3"/>
    </row>
    <row r="1062" spans="1:22">
      <c r="A1062" s="3" t="s">
        <v>297</v>
      </c>
      <c r="B1062" s="3" t="s">
        <v>297</v>
      </c>
      <c r="C1062" s="3" t="s">
        <v>15722</v>
      </c>
      <c r="D1062" s="3">
        <v>60.07</v>
      </c>
      <c r="E1062" s="3">
        <v>60.13</v>
      </c>
      <c r="F1062" s="3" t="s">
        <v>6164</v>
      </c>
      <c r="G1062" s="3" t="s">
        <v>9906</v>
      </c>
      <c r="H1062" s="3" t="s">
        <v>9616</v>
      </c>
      <c r="I1062" s="3">
        <v>0.57999999999999996</v>
      </c>
      <c r="J1062" s="6" t="s">
        <v>9907</v>
      </c>
      <c r="K1062" s="4">
        <v>-0.29692800000000003</v>
      </c>
      <c r="L1062" s="4">
        <v>-0.28818329999999998</v>
      </c>
      <c r="M1062" s="4">
        <v>-7.0633498830588</v>
      </c>
      <c r="N1062" s="4">
        <v>17.3648612</v>
      </c>
      <c r="O1062" s="3">
        <v>643379.61267142894</v>
      </c>
      <c r="P1062" s="3">
        <v>9332.9</v>
      </c>
      <c r="Q1062" s="15" t="s">
        <v>9618</v>
      </c>
      <c r="R1062" s="3" t="s">
        <v>9622</v>
      </c>
      <c r="S1062" s="4">
        <f t="shared" si="48"/>
        <v>-9.978380176285094E-2</v>
      </c>
      <c r="T1062" s="3">
        <f t="shared" si="49"/>
        <v>0</v>
      </c>
      <c r="U1062" s="3" t="str">
        <f t="shared" si="50"/>
        <v>PBE</v>
      </c>
      <c r="V1062" s="3"/>
    </row>
    <row r="1063" spans="1:22">
      <c r="A1063" s="3" t="s">
        <v>299</v>
      </c>
      <c r="B1063" s="3" t="s">
        <v>299</v>
      </c>
      <c r="C1063" s="3" t="s">
        <v>3760</v>
      </c>
      <c r="D1063" s="3">
        <v>51.11</v>
      </c>
      <c r="E1063" s="3">
        <v>51.122</v>
      </c>
      <c r="F1063" s="3" t="s">
        <v>6165</v>
      </c>
      <c r="G1063" s="3" t="s">
        <v>9908</v>
      </c>
      <c r="H1063" s="3" t="s">
        <v>9636</v>
      </c>
      <c r="I1063" s="3">
        <v>0.34</v>
      </c>
      <c r="J1063" s="6" t="s">
        <v>9909</v>
      </c>
      <c r="K1063" s="4">
        <v>0.13768549999999999</v>
      </c>
      <c r="L1063" s="4">
        <v>-0.1986791</v>
      </c>
      <c r="M1063" s="4">
        <v>14.741573751326399</v>
      </c>
      <c r="N1063" s="4">
        <v>15.3835263</v>
      </c>
      <c r="O1063" s="3">
        <v>73096327.351785704</v>
      </c>
      <c r="P1063" s="3">
        <v>1706084.9</v>
      </c>
      <c r="Q1063" s="15" t="s">
        <v>9618</v>
      </c>
      <c r="R1063" s="3" t="s">
        <v>9638</v>
      </c>
      <c r="S1063" s="4">
        <f t="shared" si="48"/>
        <v>-2.3473260044600083E-2</v>
      </c>
      <c r="T1063" s="3">
        <f t="shared" si="49"/>
        <v>0</v>
      </c>
      <c r="U1063" s="3" t="str">
        <f t="shared" si="50"/>
        <v>EFV</v>
      </c>
      <c r="V1063" s="3"/>
    </row>
    <row r="1064" spans="1:22">
      <c r="A1064" s="3" t="s">
        <v>301</v>
      </c>
      <c r="B1064" s="3" t="s">
        <v>301</v>
      </c>
      <c r="C1064" s="3" t="s">
        <v>3761</v>
      </c>
      <c r="D1064" s="3">
        <v>92.84</v>
      </c>
      <c r="E1064" s="3">
        <v>92.823700000000002</v>
      </c>
      <c r="F1064" s="3" t="s">
        <v>6166</v>
      </c>
      <c r="G1064" s="3" t="s">
        <v>9910</v>
      </c>
      <c r="H1064" s="3" t="s">
        <v>9636</v>
      </c>
      <c r="I1064" s="3">
        <v>0.36</v>
      </c>
      <c r="J1064" s="6" t="s">
        <v>9911</v>
      </c>
      <c r="K1064" s="4">
        <v>3.1535399999999998E-2</v>
      </c>
      <c r="L1064" s="4">
        <v>-0.60679510000000003</v>
      </c>
      <c r="M1064" s="4">
        <v>8.5437234866885294</v>
      </c>
      <c r="N1064" s="4">
        <v>18.9619815</v>
      </c>
      <c r="O1064" s="3">
        <v>62494049.531428598</v>
      </c>
      <c r="P1064" s="3">
        <v>788591.23333333305</v>
      </c>
      <c r="Q1064" s="15" t="s">
        <v>9618</v>
      </c>
      <c r="R1064" s="3" t="s">
        <v>9638</v>
      </c>
      <c r="S1064" s="4">
        <f t="shared" si="48"/>
        <v>1.756017051679807E-2</v>
      </c>
      <c r="T1064" s="3">
        <f t="shared" si="49"/>
        <v>0</v>
      </c>
      <c r="U1064" s="3" t="str">
        <f t="shared" si="50"/>
        <v>EFG</v>
      </c>
      <c r="V1064" s="3"/>
    </row>
    <row r="1065" spans="1:22">
      <c r="A1065" s="3" t="s">
        <v>303</v>
      </c>
      <c r="B1065" s="3" t="s">
        <v>303</v>
      </c>
      <c r="C1065" s="3" t="s">
        <v>3762</v>
      </c>
      <c r="D1065" s="3">
        <v>107.42</v>
      </c>
      <c r="E1065" s="3">
        <v>107.2599</v>
      </c>
      <c r="F1065" s="3" t="s">
        <v>6167</v>
      </c>
      <c r="G1065" s="3" t="s">
        <v>9912</v>
      </c>
      <c r="H1065" s="3" t="s">
        <v>9616</v>
      </c>
      <c r="I1065" s="3">
        <v>0.6</v>
      </c>
      <c r="J1065" s="6" t="s">
        <v>9913</v>
      </c>
      <c r="K1065" s="4">
        <v>-0.1710248</v>
      </c>
      <c r="L1065" s="4">
        <v>-0.29677789999999998</v>
      </c>
      <c r="M1065" s="4">
        <v>0.177631883908691</v>
      </c>
      <c r="N1065" s="4">
        <v>23.5473572</v>
      </c>
      <c r="O1065" s="3">
        <v>3608653.3889714298</v>
      </c>
      <c r="P1065" s="3">
        <v>34839.800000000003</v>
      </c>
      <c r="Q1065" s="15" t="s">
        <v>9618</v>
      </c>
      <c r="R1065" s="3" t="s">
        <v>9665</v>
      </c>
      <c r="S1065" s="4">
        <f t="shared" si="48"/>
        <v>0.14926361109790323</v>
      </c>
      <c r="T1065" s="3">
        <f t="shared" si="49"/>
        <v>0</v>
      </c>
      <c r="U1065" s="3" t="str">
        <f t="shared" si="50"/>
        <v>IWC</v>
      </c>
      <c r="V1065" s="3"/>
    </row>
    <row r="1066" spans="1:22">
      <c r="A1066" s="3" t="s">
        <v>305</v>
      </c>
      <c r="B1066" s="3" t="s">
        <v>305</v>
      </c>
      <c r="C1066" s="3" t="s">
        <v>3763</v>
      </c>
      <c r="D1066" s="3">
        <v>38.75</v>
      </c>
      <c r="E1066" s="3">
        <v>38.74</v>
      </c>
      <c r="F1066" s="3" t="s">
        <v>6168</v>
      </c>
      <c r="G1066" s="3" t="s">
        <v>9914</v>
      </c>
      <c r="H1066" s="3" t="s">
        <v>9616</v>
      </c>
      <c r="I1066" s="3">
        <v>0.53</v>
      </c>
      <c r="J1066" s="6" t="s">
        <v>9915</v>
      </c>
      <c r="K1066" s="4">
        <v>-3.33771E-2</v>
      </c>
      <c r="L1066" s="4">
        <v>0.1290355</v>
      </c>
      <c r="M1066" s="4">
        <v>6.6813734388485599</v>
      </c>
      <c r="N1066" s="4">
        <v>13.308199399999999</v>
      </c>
      <c r="O1066" s="3">
        <v>1400435.5682000001</v>
      </c>
      <c r="P1066" s="3">
        <v>36220.5</v>
      </c>
      <c r="Q1066" s="15" t="s">
        <v>9618</v>
      </c>
      <c r="R1066" s="3" t="s">
        <v>9733</v>
      </c>
      <c r="S1066" s="4">
        <f t="shared" si="48"/>
        <v>2.5813113061430071E-2</v>
      </c>
      <c r="T1066" s="3">
        <f t="shared" si="49"/>
        <v>0</v>
      </c>
      <c r="U1066" s="3" t="str">
        <f t="shared" si="50"/>
        <v>PFM</v>
      </c>
      <c r="V1066" s="3"/>
    </row>
    <row r="1067" spans="1:22">
      <c r="A1067" s="3" t="s">
        <v>307</v>
      </c>
      <c r="B1067" s="3" t="s">
        <v>307</v>
      </c>
      <c r="C1067" s="3" t="s">
        <v>3764</v>
      </c>
      <c r="D1067" s="3">
        <v>17.78</v>
      </c>
      <c r="E1067" s="3">
        <v>17.8</v>
      </c>
      <c r="F1067" s="3" t="s">
        <v>6169</v>
      </c>
      <c r="G1067" s="3" t="s">
        <v>9916</v>
      </c>
      <c r="H1067" s="3" t="s">
        <v>9636</v>
      </c>
      <c r="I1067" s="3">
        <v>0.53</v>
      </c>
      <c r="J1067" s="6" t="s">
        <v>9917</v>
      </c>
      <c r="K1067" s="4">
        <v>-2.2330000000000001E-4</v>
      </c>
      <c r="L1067" s="4">
        <v>7.0355600000000004E-2</v>
      </c>
      <c r="M1067" s="4">
        <v>8.1420637333471806</v>
      </c>
      <c r="N1067" s="4">
        <v>17.850406400000001</v>
      </c>
      <c r="O1067" s="3">
        <v>4081715.0624357099</v>
      </c>
      <c r="P1067" s="3">
        <v>268429.23333333299</v>
      </c>
      <c r="Q1067" s="15" t="s">
        <v>9618</v>
      </c>
      <c r="R1067" s="3" t="s">
        <v>9918</v>
      </c>
      <c r="S1067" s="4">
        <f t="shared" si="48"/>
        <v>-0.11235955056179536</v>
      </c>
      <c r="T1067" s="3">
        <f t="shared" si="49"/>
        <v>0</v>
      </c>
      <c r="U1067" s="3" t="str">
        <f t="shared" si="50"/>
        <v>PID</v>
      </c>
      <c r="V1067" s="3"/>
    </row>
    <row r="1068" spans="1:22">
      <c r="A1068" s="3" t="s">
        <v>309</v>
      </c>
      <c r="B1068" s="3" t="s">
        <v>309</v>
      </c>
      <c r="C1068" s="3" t="s">
        <v>3765</v>
      </c>
      <c r="D1068" s="3">
        <v>57.4452</v>
      </c>
      <c r="E1068" s="3">
        <v>57.39</v>
      </c>
      <c r="F1068" s="3" t="s">
        <v>6170</v>
      </c>
      <c r="G1068" s="3" t="s">
        <v>9919</v>
      </c>
      <c r="H1068" s="3" t="s">
        <v>9616</v>
      </c>
      <c r="I1068" s="3">
        <v>0.6</v>
      </c>
      <c r="J1068" s="6" t="s">
        <v>9920</v>
      </c>
      <c r="K1068" s="4">
        <v>-0.1224753</v>
      </c>
      <c r="L1068" s="4">
        <v>2.88437E-2</v>
      </c>
      <c r="M1068" s="4">
        <v>3.1586107342772598</v>
      </c>
      <c r="N1068" s="4">
        <v>21.6494246</v>
      </c>
      <c r="O1068" s="3">
        <v>666966.74371428601</v>
      </c>
      <c r="P1068" s="3">
        <v>12662.5333333333</v>
      </c>
      <c r="Q1068" s="15" t="s">
        <v>9618</v>
      </c>
      <c r="R1068" s="3" t="s">
        <v>9665</v>
      </c>
      <c r="S1068" s="4">
        <f t="shared" si="48"/>
        <v>9.618400418191192E-2</v>
      </c>
      <c r="T1068" s="3">
        <f t="shared" si="49"/>
        <v>0</v>
      </c>
      <c r="U1068" s="3" t="str">
        <f t="shared" si="50"/>
        <v>FDM</v>
      </c>
      <c r="V1068" s="3"/>
    </row>
    <row r="1069" spans="1:22">
      <c r="A1069" s="3" t="s">
        <v>311</v>
      </c>
      <c r="B1069" s="3" t="s">
        <v>311</v>
      </c>
      <c r="C1069" s="3" t="s">
        <v>15712</v>
      </c>
      <c r="D1069" s="3">
        <v>58.509599999999999</v>
      </c>
      <c r="E1069" s="3">
        <v>58.51</v>
      </c>
      <c r="F1069" s="3" t="s">
        <v>6171</v>
      </c>
      <c r="G1069" s="3" t="s">
        <v>9921</v>
      </c>
      <c r="H1069" s="3" t="s">
        <v>9616</v>
      </c>
      <c r="I1069" s="3">
        <v>0.62</v>
      </c>
      <c r="J1069" s="6" t="s">
        <v>9922</v>
      </c>
      <c r="K1069" s="4">
        <v>0.2171681</v>
      </c>
      <c r="L1069" s="4">
        <v>0.60130459999999997</v>
      </c>
      <c r="M1069" s="4">
        <v>39.802145461803804</v>
      </c>
      <c r="N1069" s="4">
        <v>29.110948400000002</v>
      </c>
      <c r="O1069" s="3">
        <v>818841.896421429</v>
      </c>
      <c r="P1069" s="3">
        <v>17165.3</v>
      </c>
      <c r="Q1069" s="15" t="s">
        <v>9618</v>
      </c>
      <c r="R1069" s="3" t="s">
        <v>9730</v>
      </c>
      <c r="S1069" s="4">
        <f t="shared" si="48"/>
        <v>-6.8364382156736931E-4</v>
      </c>
      <c r="T1069" s="3">
        <f t="shared" si="49"/>
        <v>0</v>
      </c>
      <c r="U1069" s="3" t="str">
        <f t="shared" si="50"/>
        <v>PKB</v>
      </c>
      <c r="V1069" s="3"/>
    </row>
    <row r="1070" spans="1:22">
      <c r="A1070" s="3" t="s">
        <v>313</v>
      </c>
      <c r="B1070" s="3" t="s">
        <v>313</v>
      </c>
      <c r="C1070" s="3" t="s">
        <v>15711</v>
      </c>
      <c r="D1070" s="3">
        <v>29.94</v>
      </c>
      <c r="E1070" s="3">
        <v>29.96</v>
      </c>
      <c r="F1070" s="3" t="s">
        <v>6172</v>
      </c>
      <c r="G1070" s="3" t="s">
        <v>9923</v>
      </c>
      <c r="H1070" s="3" t="s">
        <v>9616</v>
      </c>
      <c r="I1070" s="3">
        <v>0.6</v>
      </c>
      <c r="J1070" s="6" t="s">
        <v>9924</v>
      </c>
      <c r="K1070" s="4">
        <v>-8.9067400000000005E-2</v>
      </c>
      <c r="L1070" s="4">
        <v>3.4165599999999997E-2</v>
      </c>
      <c r="M1070" s="4">
        <v>9.3068991980573408</v>
      </c>
      <c r="N1070" s="4">
        <v>24.515979600000001</v>
      </c>
      <c r="O1070" s="3">
        <v>2179103.6564642899</v>
      </c>
      <c r="P1070" s="3">
        <v>56162.633333333302</v>
      </c>
      <c r="Q1070" s="15" t="s">
        <v>9618</v>
      </c>
      <c r="R1070" s="3" t="s">
        <v>9644</v>
      </c>
      <c r="S1070" s="4">
        <f t="shared" si="48"/>
        <v>-6.6755674232308326E-2</v>
      </c>
      <c r="T1070" s="3">
        <f t="shared" si="49"/>
        <v>0</v>
      </c>
      <c r="U1070" s="3" t="str">
        <f t="shared" si="50"/>
        <v>PXE</v>
      </c>
      <c r="V1070" s="3"/>
    </row>
    <row r="1071" spans="1:22">
      <c r="A1071" s="3" t="s">
        <v>315</v>
      </c>
      <c r="B1071" s="3" t="s">
        <v>315</v>
      </c>
      <c r="C1071" s="3" t="s">
        <v>15720</v>
      </c>
      <c r="D1071" s="3">
        <v>27.23</v>
      </c>
      <c r="E1071" s="3">
        <v>27.25</v>
      </c>
      <c r="F1071" s="3" t="s">
        <v>6173</v>
      </c>
      <c r="G1071" s="3" t="s">
        <v>9925</v>
      </c>
      <c r="H1071" s="3" t="s">
        <v>9616</v>
      </c>
      <c r="I1071" s="3">
        <v>0.63</v>
      </c>
      <c r="J1071" s="6" t="s">
        <v>9926</v>
      </c>
      <c r="K1071" s="4">
        <v>6.9560200000000003E-2</v>
      </c>
      <c r="L1071" s="4">
        <v>0.22635420000000001</v>
      </c>
      <c r="M1071" s="4">
        <v>20.6664153798441</v>
      </c>
      <c r="N1071" s="4">
        <v>31.330866199999999</v>
      </c>
      <c r="O1071" s="3">
        <v>1225368.8302</v>
      </c>
      <c r="P1071" s="3">
        <v>49938.133333333302</v>
      </c>
      <c r="Q1071" s="15" t="s">
        <v>9618</v>
      </c>
      <c r="R1071" s="3" t="s">
        <v>9644</v>
      </c>
      <c r="S1071" s="4">
        <f t="shared" si="48"/>
        <v>-7.3394495412842473E-2</v>
      </c>
      <c r="T1071" s="3">
        <f t="shared" si="49"/>
        <v>0</v>
      </c>
      <c r="U1071" s="3" t="str">
        <f t="shared" si="50"/>
        <v>PXJ</v>
      </c>
      <c r="V1071" s="3"/>
    </row>
    <row r="1072" spans="1:22">
      <c r="A1072" s="3" t="s">
        <v>317</v>
      </c>
      <c r="B1072" s="3" t="s">
        <v>317</v>
      </c>
      <c r="C1072" s="3" t="s">
        <v>3766</v>
      </c>
      <c r="D1072" s="3">
        <v>89.11</v>
      </c>
      <c r="E1072" s="3">
        <v>89.06</v>
      </c>
      <c r="F1072" s="3" t="s">
        <v>6174</v>
      </c>
      <c r="G1072" s="3" t="s">
        <v>9927</v>
      </c>
      <c r="H1072" s="3" t="s">
        <v>9616</v>
      </c>
      <c r="I1072" s="3">
        <v>0.57999999999999996</v>
      </c>
      <c r="J1072" s="6" t="s">
        <v>9928</v>
      </c>
      <c r="K1072" s="4">
        <v>0.13215180000000001</v>
      </c>
      <c r="L1072" s="4">
        <v>0.17992379999999999</v>
      </c>
      <c r="M1072" s="4">
        <v>15.7286815314812</v>
      </c>
      <c r="N1072" s="4">
        <v>13.912417100000001</v>
      </c>
      <c r="O1072" s="3">
        <v>8962474.8621428609</v>
      </c>
      <c r="P1072" s="3">
        <v>143268</v>
      </c>
      <c r="Q1072" s="15" t="s">
        <v>9618</v>
      </c>
      <c r="R1072" s="3" t="s">
        <v>9730</v>
      </c>
      <c r="S1072" s="4">
        <f t="shared" si="48"/>
        <v>5.6141926790924272E-2</v>
      </c>
      <c r="T1072" s="3">
        <f t="shared" si="49"/>
        <v>0</v>
      </c>
      <c r="U1072" s="3" t="str">
        <f t="shared" si="50"/>
        <v>PPA</v>
      </c>
      <c r="V1072" s="3"/>
    </row>
    <row r="1073" spans="1:22">
      <c r="A1073" s="3" t="s">
        <v>319</v>
      </c>
      <c r="B1073" s="3" t="s">
        <v>319</v>
      </c>
      <c r="C1073" s="3" t="s">
        <v>3767</v>
      </c>
      <c r="D1073" s="3">
        <v>31.6967</v>
      </c>
      <c r="E1073" s="3">
        <v>31.7</v>
      </c>
      <c r="F1073" s="3" t="s">
        <v>6175</v>
      </c>
      <c r="G1073" s="3" t="s">
        <v>9929</v>
      </c>
      <c r="H1073" s="3" t="s">
        <v>9616</v>
      </c>
      <c r="I1073" s="3">
        <v>0.6</v>
      </c>
      <c r="J1073" s="6" t="s">
        <v>9930</v>
      </c>
      <c r="K1073" s="4">
        <v>-0.34395229999999999</v>
      </c>
      <c r="L1073" s="4">
        <v>-3.4251700000000003E-2</v>
      </c>
      <c r="M1073" s="4">
        <v>-6.4526570161069898</v>
      </c>
      <c r="N1073" s="4">
        <v>12.6548789</v>
      </c>
      <c r="O1073" s="3">
        <v>77577.335300000006</v>
      </c>
      <c r="P1073" s="3">
        <v>1936</v>
      </c>
      <c r="Q1073" s="15" t="s">
        <v>9618</v>
      </c>
      <c r="R1073" s="3" t="s">
        <v>9762</v>
      </c>
      <c r="S1073" s="4">
        <f t="shared" si="48"/>
        <v>-1.0410094637222127E-2</v>
      </c>
      <c r="T1073" s="3">
        <f t="shared" si="49"/>
        <v>0</v>
      </c>
      <c r="U1073" s="3" t="str">
        <f t="shared" si="50"/>
        <v>PUI</v>
      </c>
      <c r="V1073" s="3"/>
    </row>
    <row r="1074" spans="1:22">
      <c r="A1074" s="3" t="s">
        <v>321</v>
      </c>
      <c r="B1074" s="3" t="s">
        <v>321</v>
      </c>
      <c r="C1074" s="3" t="s">
        <v>3768</v>
      </c>
      <c r="D1074" s="3">
        <v>94.57</v>
      </c>
      <c r="E1074" s="3">
        <v>94.623099999999994</v>
      </c>
      <c r="F1074" s="3" t="s">
        <v>6176</v>
      </c>
      <c r="G1074" s="3" t="s">
        <v>9931</v>
      </c>
      <c r="H1074" s="3" t="s">
        <v>9616</v>
      </c>
      <c r="I1074" s="3">
        <v>0.36</v>
      </c>
      <c r="J1074" s="6" t="s">
        <v>9932</v>
      </c>
      <c r="K1074" s="4">
        <v>5.0738400000000003E-2</v>
      </c>
      <c r="L1074" s="4">
        <v>0.33026860000000002</v>
      </c>
      <c r="M1074" s="4">
        <v>17.5641421459305</v>
      </c>
      <c r="N1074" s="4">
        <v>24.355664099999998</v>
      </c>
      <c r="O1074" s="3">
        <v>1715868.0217428601</v>
      </c>
      <c r="P1074" s="3">
        <v>54860.666666666701</v>
      </c>
      <c r="Q1074" s="15" t="s">
        <v>9618</v>
      </c>
      <c r="R1074" s="3" t="s">
        <v>9658</v>
      </c>
      <c r="S1074" s="4">
        <f t="shared" si="48"/>
        <v>-5.6117375144125056E-2</v>
      </c>
      <c r="T1074" s="3">
        <f t="shared" si="49"/>
        <v>0</v>
      </c>
      <c r="U1074" s="3" t="str">
        <f t="shared" si="50"/>
        <v>KCE</v>
      </c>
      <c r="V1074" s="3"/>
    </row>
    <row r="1075" spans="1:22">
      <c r="A1075" s="3" t="s">
        <v>323</v>
      </c>
      <c r="B1075" s="3" t="s">
        <v>323</v>
      </c>
      <c r="C1075" s="3" t="s">
        <v>3769</v>
      </c>
      <c r="D1075" s="3">
        <v>46.22</v>
      </c>
      <c r="E1075" s="3">
        <v>46.207099999999997</v>
      </c>
      <c r="F1075" s="3" t="s">
        <v>6177</v>
      </c>
      <c r="G1075" s="3" t="s">
        <v>9933</v>
      </c>
      <c r="H1075" s="3" t="s">
        <v>9616</v>
      </c>
      <c r="I1075" s="3">
        <v>0.06</v>
      </c>
      <c r="J1075" s="6" t="s">
        <v>9664</v>
      </c>
      <c r="K1075" s="4">
        <v>-5.38451E-2</v>
      </c>
      <c r="L1075" s="4">
        <v>-7.9570000000000002E-2</v>
      </c>
      <c r="M1075" s="4">
        <v>8.3945432775279798</v>
      </c>
      <c r="N1075" s="4">
        <v>20.254909900000001</v>
      </c>
      <c r="O1075" s="3">
        <v>36474383.850000001</v>
      </c>
      <c r="P1075" s="3">
        <v>837042.33333333302</v>
      </c>
      <c r="Q1075" s="15" t="s">
        <v>9618</v>
      </c>
      <c r="R1075" s="3" t="s">
        <v>9665</v>
      </c>
      <c r="S1075" s="4">
        <f t="shared" si="48"/>
        <v>2.7917787526163532E-2</v>
      </c>
      <c r="T1075" s="3">
        <f t="shared" si="49"/>
        <v>0</v>
      </c>
      <c r="U1075" s="3" t="str">
        <f t="shared" si="50"/>
        <v>SPMD</v>
      </c>
      <c r="V1075" s="3"/>
    </row>
    <row r="1076" spans="1:22">
      <c r="A1076" s="3" t="s">
        <v>325</v>
      </c>
      <c r="B1076" s="3" t="s">
        <v>325</v>
      </c>
      <c r="C1076" s="3" t="s">
        <v>3770</v>
      </c>
      <c r="D1076" s="3">
        <v>69.069999999999993</v>
      </c>
      <c r="E1076" s="3">
        <v>69.033799999999999</v>
      </c>
      <c r="F1076" s="3" t="s">
        <v>6178</v>
      </c>
      <c r="G1076" s="3" t="s">
        <v>9934</v>
      </c>
      <c r="H1076" s="3" t="s">
        <v>9616</v>
      </c>
      <c r="I1076" s="3">
        <v>0.15</v>
      </c>
      <c r="J1076" s="6" t="s">
        <v>9935</v>
      </c>
      <c r="K1076" s="4">
        <v>-7.0520600000000003E-2</v>
      </c>
      <c r="L1076" s="4">
        <v>-0.75116050000000001</v>
      </c>
      <c r="M1076" s="4">
        <v>7.1795766104642702</v>
      </c>
      <c r="N1076" s="4">
        <v>23.114591699999998</v>
      </c>
      <c r="O1076" s="3">
        <v>7837383.3914285703</v>
      </c>
      <c r="P1076" s="3">
        <v>127886.83333333299</v>
      </c>
      <c r="Q1076" s="15" t="s">
        <v>9618</v>
      </c>
      <c r="R1076" s="3" t="s">
        <v>9665</v>
      </c>
      <c r="S1076" s="4">
        <f t="shared" si="48"/>
        <v>5.2438081055937509E-2</v>
      </c>
      <c r="T1076" s="3">
        <f t="shared" si="49"/>
        <v>0</v>
      </c>
      <c r="U1076" s="3" t="str">
        <f t="shared" si="50"/>
        <v>MDYV</v>
      </c>
      <c r="V1076" s="3"/>
    </row>
    <row r="1077" spans="1:22">
      <c r="A1077" s="3" t="s">
        <v>327</v>
      </c>
      <c r="B1077" s="3" t="s">
        <v>327</v>
      </c>
      <c r="C1077" s="3" t="s">
        <v>3771</v>
      </c>
      <c r="D1077" s="3">
        <v>72.33</v>
      </c>
      <c r="E1077" s="3">
        <v>72.343000000000004</v>
      </c>
      <c r="F1077" s="3" t="s">
        <v>6179</v>
      </c>
      <c r="G1077" s="3" t="s">
        <v>9936</v>
      </c>
      <c r="H1077" s="3" t="s">
        <v>9616</v>
      </c>
      <c r="I1077" s="3">
        <v>0.16</v>
      </c>
      <c r="J1077" s="6" t="s">
        <v>9851</v>
      </c>
      <c r="K1077" s="4">
        <v>-3.6567799999999998E-2</v>
      </c>
      <c r="L1077" s="4">
        <v>-1.5808054</v>
      </c>
      <c r="M1077" s="4">
        <v>9.4563609212185504</v>
      </c>
      <c r="N1077" s="4">
        <v>17.8990768</v>
      </c>
      <c r="O1077" s="3">
        <v>8643007.0628571399</v>
      </c>
      <c r="P1077" s="3">
        <v>205553.73333333299</v>
      </c>
      <c r="Q1077" s="15" t="s">
        <v>9618</v>
      </c>
      <c r="R1077" s="3" t="s">
        <v>9665</v>
      </c>
      <c r="S1077" s="4">
        <f t="shared" si="48"/>
        <v>-1.79699487165382E-2</v>
      </c>
      <c r="T1077" s="3">
        <f t="shared" si="49"/>
        <v>0</v>
      </c>
      <c r="U1077" s="3" t="str">
        <f t="shared" si="50"/>
        <v>MDYG</v>
      </c>
      <c r="V1077" s="3"/>
    </row>
    <row r="1078" spans="1:22">
      <c r="A1078" s="3" t="s">
        <v>329</v>
      </c>
      <c r="B1078" s="3" t="s">
        <v>329</v>
      </c>
      <c r="C1078" s="3" t="s">
        <v>3772</v>
      </c>
      <c r="D1078" s="3">
        <v>43.16</v>
      </c>
      <c r="E1078" s="3">
        <v>43.145299999999999</v>
      </c>
      <c r="F1078" s="3" t="s">
        <v>6180</v>
      </c>
      <c r="G1078" s="3" t="s">
        <v>9937</v>
      </c>
      <c r="H1078" s="3" t="s">
        <v>9616</v>
      </c>
      <c r="I1078" s="3">
        <v>0.36</v>
      </c>
      <c r="J1078" s="6" t="s">
        <v>9938</v>
      </c>
      <c r="K1078" s="4">
        <v>-0.16494259999999999</v>
      </c>
      <c r="L1078" s="4">
        <v>0.55233750000000004</v>
      </c>
      <c r="M1078" s="4">
        <v>-3.0671006935364402</v>
      </c>
      <c r="N1078" s="4">
        <v>37.450823200000002</v>
      </c>
      <c r="O1078" s="3">
        <v>122203039.172857</v>
      </c>
      <c r="P1078" s="3">
        <v>2693293.4</v>
      </c>
      <c r="Q1078" s="15" t="s">
        <v>9618</v>
      </c>
      <c r="R1078" s="3" t="s">
        <v>9658</v>
      </c>
      <c r="S1078" s="4">
        <f t="shared" si="48"/>
        <v>3.4070918500966996E-2</v>
      </c>
      <c r="T1078" s="3">
        <f t="shared" si="49"/>
        <v>0</v>
      </c>
      <c r="U1078" s="3" t="str">
        <f t="shared" si="50"/>
        <v>KBE</v>
      </c>
      <c r="V1078" s="3"/>
    </row>
    <row r="1079" spans="1:22">
      <c r="A1079" s="3" t="s">
        <v>331</v>
      </c>
      <c r="B1079" s="3" t="s">
        <v>331</v>
      </c>
      <c r="C1079" s="3" t="s">
        <v>3773</v>
      </c>
      <c r="D1079" s="3">
        <v>45.06</v>
      </c>
      <c r="E1079" s="3">
        <v>45.089700000000001</v>
      </c>
      <c r="F1079" s="3" t="s">
        <v>6181</v>
      </c>
      <c r="G1079" s="3" t="s">
        <v>9939</v>
      </c>
      <c r="H1079" s="3" t="s">
        <v>9616</v>
      </c>
      <c r="I1079" s="3">
        <v>0.36</v>
      </c>
      <c r="J1079" s="6" t="s">
        <v>9940</v>
      </c>
      <c r="K1079" s="4">
        <v>4.8507099999999997E-2</v>
      </c>
      <c r="L1079" s="4">
        <v>0.30581629999999999</v>
      </c>
      <c r="M1079" s="4">
        <v>11.1155558306749</v>
      </c>
      <c r="N1079" s="4">
        <v>16.975301600000002</v>
      </c>
      <c r="O1079" s="3">
        <v>61314827.278571397</v>
      </c>
      <c r="P1079" s="3">
        <v>1264569.63333333</v>
      </c>
      <c r="Q1079" s="15" t="s">
        <v>9618</v>
      </c>
      <c r="R1079" s="3" t="s">
        <v>9658</v>
      </c>
      <c r="S1079" s="4">
        <f t="shared" si="48"/>
        <v>-6.5868701721231868E-2</v>
      </c>
      <c r="T1079" s="3">
        <f t="shared" si="49"/>
        <v>0</v>
      </c>
      <c r="U1079" s="3" t="str">
        <f t="shared" si="50"/>
        <v>KIE</v>
      </c>
      <c r="V1079" s="3"/>
    </row>
    <row r="1080" spans="1:22">
      <c r="A1080" s="3" t="s">
        <v>333</v>
      </c>
      <c r="B1080" s="3" t="s">
        <v>333</v>
      </c>
      <c r="C1080" s="3" t="s">
        <v>3774</v>
      </c>
      <c r="D1080" s="3">
        <v>121.25</v>
      </c>
      <c r="E1080" s="3">
        <v>121.3143</v>
      </c>
      <c r="F1080" s="3" t="s">
        <v>6182</v>
      </c>
      <c r="G1080" s="3" t="s">
        <v>9941</v>
      </c>
      <c r="H1080" s="3" t="s">
        <v>9616</v>
      </c>
      <c r="I1080" s="3">
        <v>0.36</v>
      </c>
      <c r="J1080" s="6" t="s">
        <v>9942</v>
      </c>
      <c r="K1080" s="4">
        <v>-0.2222208</v>
      </c>
      <c r="L1080" s="4">
        <v>-0.66317199999999998</v>
      </c>
      <c r="M1080" s="4">
        <v>-2.83212884676347</v>
      </c>
      <c r="N1080" s="4">
        <v>14.9784316</v>
      </c>
      <c r="O1080" s="3">
        <v>66587260.513571396</v>
      </c>
      <c r="P1080" s="3">
        <v>541943.46666666702</v>
      </c>
      <c r="Q1080" s="15" t="s">
        <v>9618</v>
      </c>
      <c r="R1080" s="3" t="s">
        <v>9733</v>
      </c>
      <c r="S1080" s="4">
        <f t="shared" si="48"/>
        <v>-5.3002819947856855E-2</v>
      </c>
      <c r="T1080" s="3">
        <f t="shared" si="49"/>
        <v>0</v>
      </c>
      <c r="U1080" s="3" t="str">
        <f t="shared" si="50"/>
        <v>SDY</v>
      </c>
      <c r="V1080" s="3"/>
    </row>
    <row r="1081" spans="1:22">
      <c r="A1081" s="3" t="s">
        <v>335</v>
      </c>
      <c r="B1081" s="3" t="s">
        <v>335</v>
      </c>
      <c r="C1081" s="3" t="s">
        <v>3775</v>
      </c>
      <c r="D1081" s="3">
        <v>54.11</v>
      </c>
      <c r="E1081" s="3">
        <v>54.119599999999998</v>
      </c>
      <c r="F1081" s="3" t="s">
        <v>6183</v>
      </c>
      <c r="G1081" s="3" t="s">
        <v>9943</v>
      </c>
      <c r="H1081" s="3" t="s">
        <v>9616</v>
      </c>
      <c r="I1081" s="3">
        <v>0.04</v>
      </c>
      <c r="J1081" s="6" t="s">
        <v>9782</v>
      </c>
      <c r="K1081" s="4">
        <v>0.14510580000000001</v>
      </c>
      <c r="L1081" s="4">
        <v>-0.32048389999999999</v>
      </c>
      <c r="M1081" s="4">
        <v>18.8904942711345</v>
      </c>
      <c r="N1081" s="4">
        <v>16.3259334</v>
      </c>
      <c r="O1081" s="3">
        <v>292828023.902143</v>
      </c>
      <c r="P1081" s="3">
        <v>5668705.8333333302</v>
      </c>
      <c r="Q1081" s="15" t="s">
        <v>9618</v>
      </c>
      <c r="R1081" s="3" t="s">
        <v>9629</v>
      </c>
      <c r="S1081" s="4">
        <f t="shared" si="48"/>
        <v>-1.7738490306652196E-2</v>
      </c>
      <c r="T1081" s="3">
        <f t="shared" si="49"/>
        <v>0</v>
      </c>
      <c r="U1081" s="3" t="str">
        <f t="shared" si="50"/>
        <v>SPLG</v>
      </c>
      <c r="V1081" s="3"/>
    </row>
    <row r="1082" spans="1:22">
      <c r="A1082" s="3" t="s">
        <v>337</v>
      </c>
      <c r="B1082" s="3" t="s">
        <v>337</v>
      </c>
      <c r="C1082" s="3" t="s">
        <v>3776</v>
      </c>
      <c r="D1082" s="3">
        <v>52.18</v>
      </c>
      <c r="E1082" s="3">
        <v>52.16</v>
      </c>
      <c r="F1082" s="3" t="s">
        <v>6184</v>
      </c>
      <c r="G1082" s="3" t="s">
        <v>9944</v>
      </c>
      <c r="H1082" s="3" t="s">
        <v>9616</v>
      </c>
      <c r="I1082" s="3">
        <v>0.15</v>
      </c>
      <c r="J1082" s="6" t="s">
        <v>9945</v>
      </c>
      <c r="K1082" s="4">
        <v>0.1594998</v>
      </c>
      <c r="L1082" s="4">
        <v>-1.7389600000000002E-2</v>
      </c>
      <c r="M1082" s="4">
        <v>18.592285338457099</v>
      </c>
      <c r="N1082" s="4">
        <v>14.369869599999999</v>
      </c>
      <c r="O1082" s="3">
        <v>46960536.987857103</v>
      </c>
      <c r="P1082" s="3">
        <v>1138340.8999999999</v>
      </c>
      <c r="Q1082" s="15" t="s">
        <v>9618</v>
      </c>
      <c r="R1082" s="3" t="s">
        <v>9629</v>
      </c>
      <c r="S1082" s="4">
        <f t="shared" si="48"/>
        <v>3.8343558282214585E-2</v>
      </c>
      <c r="T1082" s="3">
        <f t="shared" si="49"/>
        <v>0</v>
      </c>
      <c r="U1082" s="3" t="str">
        <f t="shared" si="50"/>
        <v>SPHQ</v>
      </c>
      <c r="V1082" s="3"/>
    </row>
    <row r="1083" spans="1:22">
      <c r="A1083" s="3" t="s">
        <v>339</v>
      </c>
      <c r="B1083" s="3" t="s">
        <v>339</v>
      </c>
      <c r="C1083" s="3" t="s">
        <v>3777</v>
      </c>
      <c r="D1083" s="3">
        <v>57.69</v>
      </c>
      <c r="E1083" s="3">
        <v>57.73</v>
      </c>
      <c r="F1083" s="3" t="s">
        <v>6185</v>
      </c>
      <c r="G1083" s="3" t="s">
        <v>9946</v>
      </c>
      <c r="H1083" s="3" t="s">
        <v>9616</v>
      </c>
      <c r="I1083" s="3">
        <v>0.6</v>
      </c>
      <c r="J1083" s="6" t="s">
        <v>9947</v>
      </c>
      <c r="K1083" s="4">
        <v>2.9167700000000001E-2</v>
      </c>
      <c r="L1083" s="4">
        <v>-0.24041399999999999</v>
      </c>
      <c r="M1083" s="4">
        <v>10.403825343915599</v>
      </c>
      <c r="N1083" s="4">
        <v>18.8766578</v>
      </c>
      <c r="O1083" s="3">
        <v>3466244.0285714301</v>
      </c>
      <c r="P1083" s="3">
        <v>67802.5</v>
      </c>
      <c r="Q1083" s="15" t="s">
        <v>9618</v>
      </c>
      <c r="R1083" s="3" t="s">
        <v>9948</v>
      </c>
      <c r="S1083" s="4">
        <f t="shared" si="48"/>
        <v>-6.9288065130779758E-2</v>
      </c>
      <c r="T1083" s="3">
        <f t="shared" si="49"/>
        <v>0</v>
      </c>
      <c r="U1083" s="3" t="str">
        <f t="shared" si="50"/>
        <v>PHO</v>
      </c>
      <c r="V1083" s="3"/>
    </row>
    <row r="1084" spans="1:22">
      <c r="A1084" s="3" t="s">
        <v>342</v>
      </c>
      <c r="B1084" s="3" t="s">
        <v>342</v>
      </c>
      <c r="C1084" s="3" t="s">
        <v>3779</v>
      </c>
      <c r="D1084" s="3">
        <v>33.869999999999997</v>
      </c>
      <c r="E1084" s="3">
        <v>33.86</v>
      </c>
      <c r="F1084" s="3" t="s">
        <v>6187</v>
      </c>
      <c r="G1084" s="3" t="s">
        <v>9953</v>
      </c>
      <c r="H1084" s="3" t="s">
        <v>9616</v>
      </c>
      <c r="I1084" s="3">
        <v>0.39</v>
      </c>
      <c r="J1084" s="6" t="s">
        <v>9954</v>
      </c>
      <c r="K1084" s="4">
        <v>-1.0843500000000001E-2</v>
      </c>
      <c r="L1084" s="4">
        <v>0.5660636</v>
      </c>
      <c r="M1084" s="4">
        <v>9.7627595832794807</v>
      </c>
      <c r="N1084" s="4">
        <v>15.5240045</v>
      </c>
      <c r="O1084" s="3">
        <v>21337578.574999999</v>
      </c>
      <c r="P1084" s="3">
        <v>579340.933333333</v>
      </c>
      <c r="Q1084" s="15" t="s">
        <v>9618</v>
      </c>
      <c r="R1084" s="3" t="s">
        <v>9629</v>
      </c>
      <c r="S1084" s="4">
        <f t="shared" si="48"/>
        <v>2.9533372711157739E-2</v>
      </c>
      <c r="T1084" s="3">
        <f t="shared" si="49"/>
        <v>0</v>
      </c>
      <c r="U1084" s="3" t="str">
        <f t="shared" si="50"/>
        <v>PRF</v>
      </c>
      <c r="V1084" s="3"/>
    </row>
    <row r="1085" spans="1:22">
      <c r="A1085" s="3" t="s">
        <v>344</v>
      </c>
      <c r="B1085" s="3" t="s">
        <v>344</v>
      </c>
      <c r="C1085" s="3" t="s">
        <v>3780</v>
      </c>
      <c r="D1085" s="3">
        <v>460.2</v>
      </c>
      <c r="E1085" s="3">
        <v>460.19970000000001</v>
      </c>
      <c r="F1085" s="3" t="s">
        <v>6188</v>
      </c>
      <c r="G1085" s="3" t="s">
        <v>9955</v>
      </c>
      <c r="H1085" s="3" t="s">
        <v>9616</v>
      </c>
      <c r="I1085" s="3">
        <v>0.09</v>
      </c>
      <c r="J1085" s="6" t="s">
        <v>9782</v>
      </c>
      <c r="K1085" s="4">
        <v>0.1441634</v>
      </c>
      <c r="L1085" s="4">
        <v>-0.63559639999999995</v>
      </c>
      <c r="M1085" s="4">
        <v>18.876720752506301</v>
      </c>
      <c r="N1085" s="4">
        <v>16.312698099999999</v>
      </c>
      <c r="O1085" s="3">
        <v>29811575599.165699</v>
      </c>
      <c r="P1085" s="3">
        <v>74155434.733333305</v>
      </c>
      <c r="Q1085" s="15" t="s">
        <v>9618</v>
      </c>
      <c r="R1085" s="3" t="s">
        <v>9629</v>
      </c>
      <c r="S1085" s="4">
        <f t="shared" si="48"/>
        <v>6.5189090732031604E-5</v>
      </c>
      <c r="T1085" s="3">
        <f t="shared" si="49"/>
        <v>0</v>
      </c>
      <c r="U1085" s="3" t="str">
        <f t="shared" si="50"/>
        <v>SPY</v>
      </c>
      <c r="V1085" s="3"/>
    </row>
    <row r="1086" spans="1:22">
      <c r="A1086" s="3" t="s">
        <v>347</v>
      </c>
      <c r="B1086" s="3" t="s">
        <v>347</v>
      </c>
      <c r="C1086" s="3" t="s">
        <v>3782</v>
      </c>
      <c r="D1086" s="3">
        <v>79.319999999999993</v>
      </c>
      <c r="E1086" s="3">
        <v>79.290899999999993</v>
      </c>
      <c r="F1086" s="3" t="s">
        <v>6190</v>
      </c>
      <c r="G1086" s="3" t="s">
        <v>9959</v>
      </c>
      <c r="H1086" s="3" t="s">
        <v>9616</v>
      </c>
      <c r="I1086" s="3">
        <v>0.36</v>
      </c>
      <c r="J1086" s="6" t="s">
        <v>9960</v>
      </c>
      <c r="K1086" s="4">
        <v>-0.17428089999999999</v>
      </c>
      <c r="L1086" s="4">
        <v>-0.12618270000000001</v>
      </c>
      <c r="M1086" s="4">
        <v>-0.26106969495892601</v>
      </c>
      <c r="N1086" s="4">
        <v>25.427757100000001</v>
      </c>
      <c r="O1086" s="3">
        <v>763622627.78999996</v>
      </c>
      <c r="P1086" s="3">
        <v>11892180.8333333</v>
      </c>
      <c r="Q1086" s="15" t="s">
        <v>9618</v>
      </c>
      <c r="R1086" s="3" t="s">
        <v>9622</v>
      </c>
      <c r="S1086" s="4">
        <f t="shared" si="48"/>
        <v>3.6700302304551569E-2</v>
      </c>
      <c r="T1086" s="3">
        <f t="shared" si="49"/>
        <v>0</v>
      </c>
      <c r="U1086" s="3" t="str">
        <f t="shared" si="50"/>
        <v>XBI</v>
      </c>
      <c r="V1086" s="3"/>
    </row>
    <row r="1087" spans="1:22">
      <c r="A1087" s="3" t="s">
        <v>349</v>
      </c>
      <c r="B1087" s="3" t="s">
        <v>349</v>
      </c>
      <c r="C1087" s="3" t="s">
        <v>3783</v>
      </c>
      <c r="D1087" s="3">
        <v>88.47</v>
      </c>
      <c r="E1087" s="3">
        <v>88.460599999999999</v>
      </c>
      <c r="F1087" s="3" t="s">
        <v>6191</v>
      </c>
      <c r="G1087" s="3" t="s">
        <v>9961</v>
      </c>
      <c r="H1087" s="3" t="s">
        <v>9616</v>
      </c>
      <c r="I1087" s="3">
        <v>0.36</v>
      </c>
      <c r="J1087" s="6" t="s">
        <v>9962</v>
      </c>
      <c r="K1087" s="4">
        <v>0.24802920000000001</v>
      </c>
      <c r="L1087" s="4">
        <v>0.74527900000000002</v>
      </c>
      <c r="M1087" s="4">
        <v>45.687570028304002</v>
      </c>
      <c r="N1087" s="4">
        <v>30.3641057</v>
      </c>
      <c r="O1087" s="3">
        <v>201209157.788571</v>
      </c>
      <c r="P1087" s="3">
        <v>3623034.0666666701</v>
      </c>
      <c r="Q1087" s="15" t="s">
        <v>9618</v>
      </c>
      <c r="R1087" s="3" t="s">
        <v>9767</v>
      </c>
      <c r="S1087" s="4">
        <f t="shared" si="48"/>
        <v>1.0626199686639486E-2</v>
      </c>
      <c r="T1087" s="3">
        <f t="shared" si="49"/>
        <v>0</v>
      </c>
      <c r="U1087" s="3" t="str">
        <f t="shared" si="50"/>
        <v>XHB</v>
      </c>
      <c r="V1087" s="3"/>
    </row>
    <row r="1088" spans="1:22">
      <c r="A1088" s="3" t="s">
        <v>351</v>
      </c>
      <c r="B1088" s="3" t="s">
        <v>351</v>
      </c>
      <c r="C1088" s="3" t="s">
        <v>3784</v>
      </c>
      <c r="D1088" s="3">
        <v>205.78</v>
      </c>
      <c r="E1088" s="3">
        <v>205.76150000000001</v>
      </c>
      <c r="F1088" s="3" t="s">
        <v>6192</v>
      </c>
      <c r="G1088" s="3" t="s">
        <v>9963</v>
      </c>
      <c r="H1088" s="3" t="s">
        <v>9616</v>
      </c>
      <c r="I1088" s="3">
        <v>0.35</v>
      </c>
      <c r="J1088" s="6" t="s">
        <v>9964</v>
      </c>
      <c r="K1088" s="4">
        <v>1.79116E-2</v>
      </c>
      <c r="L1088" s="4">
        <v>-0.1700458</v>
      </c>
      <c r="M1088" s="4">
        <v>15.4109274816091</v>
      </c>
      <c r="N1088" s="4">
        <v>40.5089805</v>
      </c>
      <c r="O1088" s="3">
        <v>9582472.8200000003</v>
      </c>
      <c r="P1088" s="3">
        <v>51285.333333333299</v>
      </c>
      <c r="Q1088" s="15" t="s">
        <v>9618</v>
      </c>
      <c r="R1088" s="3" t="s">
        <v>9625</v>
      </c>
      <c r="S1088" s="4">
        <f t="shared" si="48"/>
        <v>8.9909919980117065E-3</v>
      </c>
      <c r="T1088" s="3">
        <f t="shared" si="49"/>
        <v>0</v>
      </c>
      <c r="U1088" s="3" t="str">
        <f t="shared" si="50"/>
        <v>XSD</v>
      </c>
      <c r="V1088" s="3"/>
    </row>
    <row r="1089" spans="1:22">
      <c r="A1089" s="3" t="s">
        <v>353</v>
      </c>
      <c r="B1089" s="3" t="s">
        <v>353</v>
      </c>
      <c r="C1089" s="3" t="s">
        <v>3785</v>
      </c>
      <c r="D1089" s="3">
        <v>30.8</v>
      </c>
      <c r="E1089" s="3">
        <v>30.81</v>
      </c>
      <c r="F1089" s="3" t="s">
        <v>6193</v>
      </c>
      <c r="G1089" s="3" t="s">
        <v>9965</v>
      </c>
      <c r="H1089" s="3" t="s">
        <v>9616</v>
      </c>
      <c r="I1089" s="3">
        <v>0.35</v>
      </c>
      <c r="J1089" s="6" t="s">
        <v>9966</v>
      </c>
      <c r="K1089" s="4">
        <v>-0.16735069999999999</v>
      </c>
      <c r="L1089" s="4">
        <v>-0.54180240000000002</v>
      </c>
      <c r="M1089" s="4">
        <v>0.101866581648768</v>
      </c>
      <c r="N1089" s="4">
        <v>15.859617800000001</v>
      </c>
      <c r="O1089" s="3">
        <v>5242157.0549999997</v>
      </c>
      <c r="P1089" s="3">
        <v>297724.2</v>
      </c>
      <c r="Q1089" s="15" t="s">
        <v>9618</v>
      </c>
      <c r="R1089" s="3" t="s">
        <v>9629</v>
      </c>
      <c r="S1089" s="4">
        <f t="shared" si="48"/>
        <v>-3.2456994482304484E-2</v>
      </c>
      <c r="T1089" s="3">
        <f t="shared" si="49"/>
        <v>0</v>
      </c>
      <c r="U1089" s="3" t="str">
        <f t="shared" si="50"/>
        <v>RPG</v>
      </c>
      <c r="V1089" s="3"/>
    </row>
    <row r="1090" spans="1:22">
      <c r="A1090" s="3" t="s">
        <v>355</v>
      </c>
      <c r="B1090" s="3" t="s">
        <v>355</v>
      </c>
      <c r="C1090" s="3" t="s">
        <v>3786</v>
      </c>
      <c r="D1090" s="3">
        <v>107.30540000000001</v>
      </c>
      <c r="E1090" s="3">
        <v>107.27</v>
      </c>
      <c r="F1090" s="3" t="s">
        <v>6194</v>
      </c>
      <c r="G1090" s="3" t="s">
        <v>9967</v>
      </c>
      <c r="H1090" s="3" t="s">
        <v>9616</v>
      </c>
      <c r="I1090" s="3">
        <v>0.35</v>
      </c>
      <c r="J1090" s="6" t="s">
        <v>9968</v>
      </c>
      <c r="K1090" s="4">
        <v>2.6320799999999998E-2</v>
      </c>
      <c r="L1090" s="4">
        <v>0.37083579999999999</v>
      </c>
      <c r="M1090" s="4">
        <v>17.4821377212578</v>
      </c>
      <c r="N1090" s="4">
        <v>29.116725299999999</v>
      </c>
      <c r="O1090" s="3">
        <v>1657781.9323499999</v>
      </c>
      <c r="P1090" s="3">
        <v>14210.6</v>
      </c>
      <c r="Q1090" s="15" t="s">
        <v>9618</v>
      </c>
      <c r="R1090" s="3" t="s">
        <v>9665</v>
      </c>
      <c r="S1090" s="4">
        <f t="shared" si="48"/>
        <v>3.3000839004390672E-2</v>
      </c>
      <c r="T1090" s="3">
        <f t="shared" si="49"/>
        <v>0</v>
      </c>
      <c r="U1090" s="3" t="str">
        <f t="shared" si="50"/>
        <v>RFV</v>
      </c>
      <c r="V1090" s="3"/>
    </row>
    <row r="1091" spans="1:22">
      <c r="A1091" s="3" t="s">
        <v>357</v>
      </c>
      <c r="B1091" s="3" t="s">
        <v>357</v>
      </c>
      <c r="C1091" s="3" t="s">
        <v>3787</v>
      </c>
      <c r="D1091" s="3">
        <v>39.6</v>
      </c>
      <c r="E1091" s="3">
        <v>39.619999999999997</v>
      </c>
      <c r="F1091" s="3" t="s">
        <v>6195</v>
      </c>
      <c r="G1091" s="3" t="s">
        <v>9969</v>
      </c>
      <c r="H1091" s="3" t="s">
        <v>9616</v>
      </c>
      <c r="I1091" s="3">
        <v>0.35</v>
      </c>
      <c r="J1091" s="6" t="s">
        <v>9970</v>
      </c>
      <c r="K1091" s="4">
        <v>-4.2711800000000001E-2</v>
      </c>
      <c r="L1091" s="4">
        <v>-3.1982400000000001E-2</v>
      </c>
      <c r="M1091" s="4">
        <v>7.7867886170393898</v>
      </c>
      <c r="N1091" s="4">
        <v>17.667435999999999</v>
      </c>
      <c r="O1091" s="3">
        <v>377352.76180714299</v>
      </c>
      <c r="P1091" s="3">
        <v>14452.9</v>
      </c>
      <c r="Q1091" s="15" t="s">
        <v>9618</v>
      </c>
      <c r="R1091" s="3" t="s">
        <v>9665</v>
      </c>
      <c r="S1091" s="4">
        <f t="shared" ref="S1091:S1154" si="51">(D1091-E1091)/E1091*100</f>
        <v>-5.0479555779899099E-2</v>
      </c>
      <c r="T1091" s="3">
        <f t="shared" ref="T1091:T1154" si="52">IF(ISNUMBER(FIND($T$2,C1091)),1,0)</f>
        <v>0</v>
      </c>
      <c r="U1091" s="3" t="str">
        <f t="shared" ref="U1091:U1154" si="53">IF(LEFT(B1091,1)="@",RIGHT(B1091,LEN(B1091)-1),RIGHT(B1091,LEN(B1091)-2))</f>
        <v>RFG</v>
      </c>
      <c r="V1091" s="3"/>
    </row>
    <row r="1092" spans="1:22">
      <c r="A1092" s="3" t="s">
        <v>359</v>
      </c>
      <c r="B1092" s="3" t="s">
        <v>359</v>
      </c>
      <c r="C1092" s="3" t="s">
        <v>3788</v>
      </c>
      <c r="D1092" s="3">
        <v>98.6708</v>
      </c>
      <c r="E1092" s="3">
        <v>98.73</v>
      </c>
      <c r="F1092" s="3" t="s">
        <v>6196</v>
      </c>
      <c r="G1092" s="3" t="s">
        <v>9971</v>
      </c>
      <c r="H1092" s="3" t="s">
        <v>9616</v>
      </c>
      <c r="I1092" s="3">
        <v>0.35</v>
      </c>
      <c r="J1092" s="6" t="s">
        <v>9972</v>
      </c>
      <c r="K1092" s="4">
        <v>-4.4395999999999998E-2</v>
      </c>
      <c r="L1092" s="4">
        <v>0.33915380000000001</v>
      </c>
      <c r="M1092" s="4">
        <v>11.200654879343899</v>
      </c>
      <c r="N1092" s="4">
        <v>28.300461500000001</v>
      </c>
      <c r="O1092" s="3">
        <v>904415.33755000005</v>
      </c>
      <c r="P1092" s="3">
        <v>8684.8666666666704</v>
      </c>
      <c r="Q1092" s="15" t="s">
        <v>9618</v>
      </c>
      <c r="R1092" s="3" t="s">
        <v>9665</v>
      </c>
      <c r="S1092" s="4">
        <f t="shared" si="51"/>
        <v>-5.9961511192144365E-2</v>
      </c>
      <c r="T1092" s="3">
        <f t="shared" si="52"/>
        <v>0</v>
      </c>
      <c r="U1092" s="3" t="str">
        <f t="shared" si="53"/>
        <v>RZV</v>
      </c>
      <c r="V1092" s="3"/>
    </row>
    <row r="1093" spans="1:22">
      <c r="A1093" s="3" t="s">
        <v>361</v>
      </c>
      <c r="B1093" s="3" t="s">
        <v>361</v>
      </c>
      <c r="C1093" s="3" t="s">
        <v>3789</v>
      </c>
      <c r="D1093" s="3">
        <v>42.32</v>
      </c>
      <c r="E1093" s="3">
        <v>42.26</v>
      </c>
      <c r="F1093" s="3" t="s">
        <v>6197</v>
      </c>
      <c r="G1093" s="3" t="s">
        <v>9973</v>
      </c>
      <c r="H1093" s="3" t="s">
        <v>9616</v>
      </c>
      <c r="I1093" s="3">
        <v>0.35</v>
      </c>
      <c r="J1093" s="6" t="s">
        <v>9974</v>
      </c>
      <c r="K1093" s="4">
        <v>-9.4330600000000001E-2</v>
      </c>
      <c r="L1093" s="4">
        <v>0.1008226</v>
      </c>
      <c r="M1093" s="4">
        <v>6.6890029897070704</v>
      </c>
      <c r="N1093" s="4">
        <v>19.800773599999999</v>
      </c>
      <c r="O1093" s="3">
        <v>179028.56532857101</v>
      </c>
      <c r="P1093" s="3">
        <v>4584.7</v>
      </c>
      <c r="Q1093" s="15" t="s">
        <v>9618</v>
      </c>
      <c r="R1093" s="3" t="s">
        <v>9665</v>
      </c>
      <c r="S1093" s="4">
        <f t="shared" si="51"/>
        <v>0.141978230004738</v>
      </c>
      <c r="T1093" s="3">
        <f t="shared" si="52"/>
        <v>0</v>
      </c>
      <c r="U1093" s="3" t="str">
        <f t="shared" si="53"/>
        <v>RZG</v>
      </c>
      <c r="V1093" s="3"/>
    </row>
    <row r="1094" spans="1:22">
      <c r="A1094" s="3" t="s">
        <v>363</v>
      </c>
      <c r="B1094" s="3" t="s">
        <v>363</v>
      </c>
      <c r="C1094" s="3" t="s">
        <v>3790</v>
      </c>
      <c r="D1094" s="3">
        <v>79</v>
      </c>
      <c r="E1094" s="3">
        <v>78.989999999999995</v>
      </c>
      <c r="F1094" s="3" t="s">
        <v>6198</v>
      </c>
      <c r="G1094" s="3" t="s">
        <v>9975</v>
      </c>
      <c r="H1094" s="3" t="s">
        <v>9616</v>
      </c>
      <c r="I1094" s="3">
        <v>0.35</v>
      </c>
      <c r="J1094" s="6" t="s">
        <v>9976</v>
      </c>
      <c r="K1094" s="4">
        <v>-0.1235354</v>
      </c>
      <c r="L1094" s="4">
        <v>-0.28134039999999999</v>
      </c>
      <c r="M1094" s="4">
        <v>1.98641614977964</v>
      </c>
      <c r="N1094" s="4">
        <v>24.657855399999999</v>
      </c>
      <c r="O1094" s="3">
        <v>18508439.362142898</v>
      </c>
      <c r="P1094" s="3">
        <v>266607.90000000002</v>
      </c>
      <c r="Q1094" s="15" t="s">
        <v>9618</v>
      </c>
      <c r="R1094" s="3" t="s">
        <v>9629</v>
      </c>
      <c r="S1094" s="4">
        <f t="shared" si="51"/>
        <v>1.2659830358279677E-2</v>
      </c>
      <c r="T1094" s="3">
        <f t="shared" si="52"/>
        <v>0</v>
      </c>
      <c r="U1094" s="3" t="str">
        <f t="shared" si="53"/>
        <v>RPV</v>
      </c>
      <c r="V1094" s="3"/>
    </row>
    <row r="1095" spans="1:22">
      <c r="A1095" s="3" t="s">
        <v>365</v>
      </c>
      <c r="B1095" s="3" t="s">
        <v>365</v>
      </c>
      <c r="C1095" s="3" t="s">
        <v>3791</v>
      </c>
      <c r="D1095" s="3">
        <v>35.1</v>
      </c>
      <c r="E1095" s="3">
        <v>34.92</v>
      </c>
      <c r="F1095" s="3" t="s">
        <v>6199</v>
      </c>
      <c r="G1095" s="3" t="s">
        <v>9977</v>
      </c>
      <c r="H1095" s="3" t="s">
        <v>9616</v>
      </c>
      <c r="I1095" s="3">
        <v>0.45</v>
      </c>
      <c r="J1095" s="6" t="s">
        <v>9624</v>
      </c>
      <c r="K1095" s="4">
        <v>-0.1886313</v>
      </c>
      <c r="L1095" s="4">
        <v>-0.35287839999999998</v>
      </c>
      <c r="M1095" s="4">
        <v>0.199681136648344</v>
      </c>
      <c r="N1095" s="4">
        <v>15.6413651</v>
      </c>
      <c r="O1095" s="3">
        <v>28354193.687142901</v>
      </c>
      <c r="P1095" s="3">
        <v>859548.66666666698</v>
      </c>
      <c r="Q1095" s="15" t="s">
        <v>9618</v>
      </c>
      <c r="R1095" s="3" t="s">
        <v>9733</v>
      </c>
      <c r="S1095" s="4">
        <f t="shared" si="51"/>
        <v>0.51546391752577236</v>
      </c>
      <c r="T1095" s="3">
        <f t="shared" si="52"/>
        <v>0</v>
      </c>
      <c r="U1095" s="3" t="str">
        <f t="shared" si="53"/>
        <v>FDL</v>
      </c>
      <c r="V1095" s="3"/>
    </row>
    <row r="1096" spans="1:22">
      <c r="A1096" s="3" t="s">
        <v>367</v>
      </c>
      <c r="B1096" s="3" t="s">
        <v>367</v>
      </c>
      <c r="C1096" s="3" t="s">
        <v>3792</v>
      </c>
      <c r="D1096" s="3">
        <v>58.391199999999998</v>
      </c>
      <c r="E1096" s="3">
        <v>58.44</v>
      </c>
      <c r="F1096" s="3" t="s">
        <v>6200</v>
      </c>
      <c r="G1096" s="3" t="s">
        <v>9978</v>
      </c>
      <c r="H1096" s="3" t="s">
        <v>9616</v>
      </c>
      <c r="I1096" s="3">
        <v>0.75</v>
      </c>
      <c r="J1096" s="6" t="s">
        <v>9624</v>
      </c>
      <c r="K1096" s="4">
        <v>-6.2599799999999997E-2</v>
      </c>
      <c r="L1096" s="4">
        <v>-6.4324500000000007E-2</v>
      </c>
      <c r="M1096" s="4">
        <v>7.6925918632462897</v>
      </c>
      <c r="N1096" s="4">
        <v>20.860109000000001</v>
      </c>
      <c r="O1096" s="3">
        <v>137468.935407143</v>
      </c>
      <c r="P1096" s="3">
        <v>2293.0333333333301</v>
      </c>
      <c r="Q1096" s="15" t="s">
        <v>9618</v>
      </c>
      <c r="R1096" s="3" t="s">
        <v>9665</v>
      </c>
      <c r="S1096" s="4">
        <f t="shared" si="51"/>
        <v>-8.3504449007529014E-2</v>
      </c>
      <c r="T1096" s="3">
        <f t="shared" si="52"/>
        <v>0</v>
      </c>
      <c r="U1096" s="3" t="str">
        <f t="shared" si="53"/>
        <v>RYJ</v>
      </c>
      <c r="V1096" s="3"/>
    </row>
    <row r="1097" spans="1:22">
      <c r="A1097" s="3" t="s">
        <v>370</v>
      </c>
      <c r="B1097" s="3" t="s">
        <v>370</v>
      </c>
      <c r="C1097" s="3" t="s">
        <v>3794</v>
      </c>
      <c r="D1097" s="3">
        <v>91.39</v>
      </c>
      <c r="E1097" s="3">
        <v>91.55</v>
      </c>
      <c r="F1097" s="3" t="s">
        <v>6202</v>
      </c>
      <c r="G1097" s="3" t="s">
        <v>9981</v>
      </c>
      <c r="H1097" s="3" t="s">
        <v>9616</v>
      </c>
      <c r="I1097" s="3">
        <v>0.57999999999999996</v>
      </c>
      <c r="J1097" s="6" t="s">
        <v>9624</v>
      </c>
      <c r="K1097" s="4">
        <v>-2.34983E-2</v>
      </c>
      <c r="L1097" s="4">
        <v>0.11740200000000001</v>
      </c>
      <c r="M1097" s="4">
        <v>11.719146769067301</v>
      </c>
      <c r="N1097" s="4">
        <v>26.457364399999999</v>
      </c>
      <c r="O1097" s="3">
        <v>1760602.4281142901</v>
      </c>
      <c r="P1097" s="3">
        <v>24656.2</v>
      </c>
      <c r="Q1097" s="15" t="s">
        <v>9618</v>
      </c>
      <c r="R1097" s="3" t="s">
        <v>9629</v>
      </c>
      <c r="S1097" s="4">
        <f t="shared" si="51"/>
        <v>-0.17476788640087013</v>
      </c>
      <c r="T1097" s="3">
        <f t="shared" si="52"/>
        <v>0</v>
      </c>
      <c r="U1097" s="3" t="str">
        <f t="shared" si="53"/>
        <v>FPX</v>
      </c>
      <c r="V1097" s="3"/>
    </row>
    <row r="1098" spans="1:22">
      <c r="A1098" s="3" t="s">
        <v>372</v>
      </c>
      <c r="B1098" s="3" t="s">
        <v>372</v>
      </c>
      <c r="C1098" s="3" t="s">
        <v>3795</v>
      </c>
      <c r="D1098" s="3">
        <v>110.56</v>
      </c>
      <c r="E1098" s="3">
        <v>110.55</v>
      </c>
      <c r="F1098" s="3" t="s">
        <v>6203</v>
      </c>
      <c r="G1098" s="3" t="s">
        <v>9982</v>
      </c>
      <c r="H1098" s="3" t="s">
        <v>9616</v>
      </c>
      <c r="I1098" s="3">
        <v>0.57999999999999996</v>
      </c>
      <c r="J1098" s="6" t="s">
        <v>9983</v>
      </c>
      <c r="K1098" s="4">
        <v>0.1466846</v>
      </c>
      <c r="L1098" s="4">
        <v>-0.40237119999999998</v>
      </c>
      <c r="M1098" s="4">
        <v>20.295678677874399</v>
      </c>
      <c r="N1098" s="4">
        <v>20.071134700000002</v>
      </c>
      <c r="O1098" s="3">
        <v>12339818.4564286</v>
      </c>
      <c r="P1098" s="3">
        <v>130085.1</v>
      </c>
      <c r="Q1098" s="15" t="s">
        <v>9618</v>
      </c>
      <c r="R1098" s="3" t="s">
        <v>9629</v>
      </c>
      <c r="S1098" s="4">
        <f t="shared" si="51"/>
        <v>9.0456806874763609E-3</v>
      </c>
      <c r="T1098" s="3">
        <f t="shared" si="52"/>
        <v>0</v>
      </c>
      <c r="U1098" s="3" t="str">
        <f t="shared" si="53"/>
        <v>QQEW</v>
      </c>
      <c r="V1098" s="3"/>
    </row>
    <row r="1099" spans="1:22">
      <c r="A1099" s="3" t="s">
        <v>374</v>
      </c>
      <c r="B1099" s="3" t="s">
        <v>374</v>
      </c>
      <c r="C1099" s="3" t="s">
        <v>3796</v>
      </c>
      <c r="D1099" s="3">
        <v>162.71</v>
      </c>
      <c r="E1099" s="3">
        <v>162.72999999999999</v>
      </c>
      <c r="F1099" s="3" t="s">
        <v>6204</v>
      </c>
      <c r="G1099" s="3" t="s">
        <v>9984</v>
      </c>
      <c r="H1099" s="3" t="s">
        <v>9616</v>
      </c>
      <c r="I1099" s="3">
        <v>0.56999999999999995</v>
      </c>
      <c r="J1099" s="6" t="s">
        <v>9985</v>
      </c>
      <c r="K1099" s="4">
        <v>0.30814390000000003</v>
      </c>
      <c r="L1099" s="4">
        <v>0.3271133</v>
      </c>
      <c r="M1099" s="4">
        <v>46.917141872855701</v>
      </c>
      <c r="N1099" s="4">
        <v>29.206372300000002</v>
      </c>
      <c r="O1099" s="3">
        <v>15184948.2464286</v>
      </c>
      <c r="P1099" s="3">
        <v>128501.2</v>
      </c>
      <c r="Q1099" s="15" t="s">
        <v>9618</v>
      </c>
      <c r="R1099" s="3" t="s">
        <v>9625</v>
      </c>
      <c r="S1099" s="4">
        <f t="shared" si="51"/>
        <v>-1.2290296810656801E-2</v>
      </c>
      <c r="T1099" s="3">
        <f t="shared" si="52"/>
        <v>0</v>
      </c>
      <c r="U1099" s="3" t="str">
        <f t="shared" si="53"/>
        <v>QTEC</v>
      </c>
      <c r="V1099" s="3"/>
    </row>
    <row r="1100" spans="1:22">
      <c r="A1100" s="3" t="s">
        <v>376</v>
      </c>
      <c r="B1100" s="3" t="s">
        <v>376</v>
      </c>
      <c r="C1100" s="3" t="s">
        <v>3797</v>
      </c>
      <c r="D1100" s="3">
        <v>165.45</v>
      </c>
      <c r="E1100" s="3">
        <v>165.42</v>
      </c>
      <c r="F1100" s="3" t="s">
        <v>6205</v>
      </c>
      <c r="G1100" s="3" t="s">
        <v>9986</v>
      </c>
      <c r="H1100" s="3" t="s">
        <v>9616</v>
      </c>
      <c r="I1100" s="3">
        <v>0.06</v>
      </c>
      <c r="J1100" s="6" t="s">
        <v>15818</v>
      </c>
      <c r="K1100" s="4">
        <v>1.5780099999999998E-2</v>
      </c>
      <c r="L1100" s="4">
        <v>-0.38175710000000002</v>
      </c>
      <c r="M1100" s="4">
        <v>9.0352413249054297</v>
      </c>
      <c r="N1100" s="4">
        <v>13.6757373</v>
      </c>
      <c r="O1100" s="3">
        <v>254052151.37642899</v>
      </c>
      <c r="P1100" s="3">
        <v>1596017.0666666699</v>
      </c>
      <c r="Q1100" s="15" t="s">
        <v>9618</v>
      </c>
      <c r="R1100" s="3" t="s">
        <v>9733</v>
      </c>
      <c r="S1100" s="4">
        <f t="shared" si="51"/>
        <v>1.8135654697135253E-2</v>
      </c>
      <c r="T1100" s="3">
        <f t="shared" si="52"/>
        <v>0</v>
      </c>
      <c r="U1100" s="3" t="str">
        <f t="shared" si="53"/>
        <v>VIG</v>
      </c>
      <c r="V1100" s="3"/>
    </row>
    <row r="1101" spans="1:22">
      <c r="A1101" s="3" t="s">
        <v>379</v>
      </c>
      <c r="B1101" s="3" t="s">
        <v>379</v>
      </c>
      <c r="C1101" s="3" t="s">
        <v>3799</v>
      </c>
      <c r="D1101" s="3">
        <v>90.47</v>
      </c>
      <c r="E1101" s="3">
        <v>90.460999999999999</v>
      </c>
      <c r="F1101" s="3" t="s">
        <v>6207</v>
      </c>
      <c r="G1101" s="3" t="s">
        <v>9989</v>
      </c>
      <c r="H1101" s="3" t="s">
        <v>9616</v>
      </c>
      <c r="I1101" s="3">
        <v>0.4</v>
      </c>
      <c r="J1101" s="6" t="s">
        <v>9990</v>
      </c>
      <c r="K1101" s="4">
        <v>-0.1222934</v>
      </c>
      <c r="L1101" s="4">
        <v>7.8153000000000007E-3</v>
      </c>
      <c r="M1101" s="4">
        <v>5.1716112907863199</v>
      </c>
      <c r="N1101" s="4">
        <v>21.040010500000001</v>
      </c>
      <c r="O1101" s="3">
        <v>11804081.2728357</v>
      </c>
      <c r="P1101" s="3">
        <v>134703</v>
      </c>
      <c r="Q1101" s="15" t="s">
        <v>9618</v>
      </c>
      <c r="R1101" s="3" t="s">
        <v>9644</v>
      </c>
      <c r="S1101" s="4">
        <f t="shared" si="51"/>
        <v>9.949038812306233E-3</v>
      </c>
      <c r="T1101" s="3">
        <f t="shared" si="52"/>
        <v>0</v>
      </c>
      <c r="U1101" s="3" t="str">
        <f t="shared" si="53"/>
        <v>IEO</v>
      </c>
      <c r="V1101" s="3"/>
    </row>
    <row r="1102" spans="1:22">
      <c r="A1102" s="3" t="s">
        <v>381</v>
      </c>
      <c r="B1102" s="3" t="s">
        <v>381</v>
      </c>
      <c r="C1102" s="3" t="s">
        <v>3800</v>
      </c>
      <c r="D1102" s="3">
        <v>20.68</v>
      </c>
      <c r="E1102" s="3">
        <v>20.6846</v>
      </c>
      <c r="F1102" s="3" t="s">
        <v>6208</v>
      </c>
      <c r="G1102" s="3" t="s">
        <v>9991</v>
      </c>
      <c r="H1102" s="3" t="s">
        <v>9616</v>
      </c>
      <c r="I1102" s="3">
        <v>0.4</v>
      </c>
      <c r="J1102" s="6" t="s">
        <v>9992</v>
      </c>
      <c r="K1102" s="4">
        <v>-3.6004000000000001E-3</v>
      </c>
      <c r="L1102" s="4">
        <v>0.1230337</v>
      </c>
      <c r="M1102" s="4">
        <v>12.320431179818399</v>
      </c>
      <c r="N1102" s="4">
        <v>33.193363699999999</v>
      </c>
      <c r="O1102" s="3">
        <v>6758079.9835714297</v>
      </c>
      <c r="P1102" s="3">
        <v>323704.96666666702</v>
      </c>
      <c r="Q1102" s="15" t="s">
        <v>9618</v>
      </c>
      <c r="R1102" s="3" t="s">
        <v>9644</v>
      </c>
      <c r="S1102" s="4">
        <f t="shared" si="51"/>
        <v>-2.2238767005404687E-2</v>
      </c>
      <c r="T1102" s="3">
        <f t="shared" si="52"/>
        <v>0</v>
      </c>
      <c r="U1102" s="3" t="str">
        <f t="shared" si="53"/>
        <v>IEZ</v>
      </c>
      <c r="V1102" s="3"/>
    </row>
    <row r="1103" spans="1:22">
      <c r="A1103" s="3" t="s">
        <v>383</v>
      </c>
      <c r="B1103" s="3" t="s">
        <v>383</v>
      </c>
      <c r="C1103" s="3" t="s">
        <v>3801</v>
      </c>
      <c r="D1103" s="3">
        <v>178.32589999999999</v>
      </c>
      <c r="E1103" s="3">
        <v>178.24529999999999</v>
      </c>
      <c r="F1103" s="3" t="s">
        <v>6209</v>
      </c>
      <c r="G1103" s="3" t="s">
        <v>9993</v>
      </c>
      <c r="H1103" s="3" t="s">
        <v>9616</v>
      </c>
      <c r="I1103" s="3">
        <v>0.4</v>
      </c>
      <c r="J1103" s="6" t="s">
        <v>9994</v>
      </c>
      <c r="K1103" s="4">
        <v>-0.19063759999999999</v>
      </c>
      <c r="L1103" s="4">
        <v>-8.0800000000000002E-4</v>
      </c>
      <c r="M1103" s="4">
        <v>-2.07861355444604</v>
      </c>
      <c r="N1103" s="4">
        <v>14.619635300000001</v>
      </c>
      <c r="O1103" s="3">
        <v>2976095.8495214302</v>
      </c>
      <c r="P1103" s="3">
        <v>26619</v>
      </c>
      <c r="Q1103" s="15" t="s">
        <v>9618</v>
      </c>
      <c r="R1103" s="3" t="s">
        <v>9622</v>
      </c>
      <c r="S1103" s="4">
        <f t="shared" si="51"/>
        <v>4.521858360360919E-2</v>
      </c>
      <c r="T1103" s="3">
        <f t="shared" si="52"/>
        <v>0</v>
      </c>
      <c r="U1103" s="3" t="str">
        <f t="shared" si="53"/>
        <v>IHE</v>
      </c>
      <c r="V1103" s="3"/>
    </row>
    <row r="1104" spans="1:22">
      <c r="A1104" s="3" t="s">
        <v>385</v>
      </c>
      <c r="B1104" s="3" t="s">
        <v>385</v>
      </c>
      <c r="C1104" s="3" t="s">
        <v>3802</v>
      </c>
      <c r="D1104" s="3">
        <v>258.59010000000001</v>
      </c>
      <c r="E1104" s="3">
        <v>258.5532</v>
      </c>
      <c r="F1104" s="3" t="s">
        <v>6210</v>
      </c>
      <c r="G1104" s="3" t="s">
        <v>9995</v>
      </c>
      <c r="H1104" s="3" t="s">
        <v>9616</v>
      </c>
      <c r="I1104" s="3">
        <v>0.4</v>
      </c>
      <c r="J1104" s="6" t="s">
        <v>9996</v>
      </c>
      <c r="K1104" s="4">
        <v>-0.2970508</v>
      </c>
      <c r="L1104" s="4">
        <v>-9.3635599999999999E-2</v>
      </c>
      <c r="M1104" s="4">
        <v>-5.2599215294794899</v>
      </c>
      <c r="N1104" s="4">
        <v>12.651019700000001</v>
      </c>
      <c r="O1104" s="3">
        <v>3139244.3597214301</v>
      </c>
      <c r="P1104" s="3">
        <v>16516.566666666698</v>
      </c>
      <c r="Q1104" s="15" t="s">
        <v>9618</v>
      </c>
      <c r="R1104" s="3" t="s">
        <v>9622</v>
      </c>
      <c r="S1104" s="4">
        <f t="shared" si="51"/>
        <v>1.4271724349187255E-2</v>
      </c>
      <c r="T1104" s="3">
        <f t="shared" si="52"/>
        <v>0</v>
      </c>
      <c r="U1104" s="3" t="str">
        <f t="shared" si="53"/>
        <v>IHF</v>
      </c>
      <c r="V1104" s="3"/>
    </row>
    <row r="1105" spans="1:22">
      <c r="A1105" s="3" t="s">
        <v>387</v>
      </c>
      <c r="B1105" s="3" t="s">
        <v>387</v>
      </c>
      <c r="C1105" s="3" t="s">
        <v>3803</v>
      </c>
      <c r="D1105" s="3">
        <v>50.65</v>
      </c>
      <c r="E1105" s="3">
        <v>50.642200000000003</v>
      </c>
      <c r="F1105" s="3" t="s">
        <v>6211</v>
      </c>
      <c r="G1105" s="3" t="s">
        <v>9997</v>
      </c>
      <c r="H1105" s="3" t="s">
        <v>9616</v>
      </c>
      <c r="I1105" s="3">
        <v>0.4</v>
      </c>
      <c r="J1105" s="6" t="s">
        <v>9998</v>
      </c>
      <c r="K1105" s="4">
        <v>-0.13682559999999999</v>
      </c>
      <c r="L1105" s="4">
        <v>-6.7719E-3</v>
      </c>
      <c r="M1105" s="4">
        <v>-3.7609675226633801</v>
      </c>
      <c r="N1105" s="4">
        <v>21.1557566</v>
      </c>
      <c r="O1105" s="3">
        <v>63475092.360714301</v>
      </c>
      <c r="P1105" s="3">
        <v>1531148.63333333</v>
      </c>
      <c r="Q1105" s="15" t="s">
        <v>9618</v>
      </c>
      <c r="R1105" s="3" t="s">
        <v>9622</v>
      </c>
      <c r="S1105" s="4">
        <f t="shared" si="51"/>
        <v>1.5402174471085443E-2</v>
      </c>
      <c r="T1105" s="3">
        <f t="shared" si="52"/>
        <v>0</v>
      </c>
      <c r="U1105" s="3" t="str">
        <f t="shared" si="53"/>
        <v>IHI</v>
      </c>
      <c r="V1105" s="3"/>
    </row>
    <row r="1106" spans="1:22">
      <c r="A1106" s="3" t="s">
        <v>389</v>
      </c>
      <c r="B1106" s="3" t="s">
        <v>389</v>
      </c>
      <c r="C1106" s="3" t="s">
        <v>3804</v>
      </c>
      <c r="D1106" s="3">
        <v>100.9494</v>
      </c>
      <c r="E1106" s="3">
        <v>100.82080000000001</v>
      </c>
      <c r="F1106" s="3" t="s">
        <v>6212</v>
      </c>
      <c r="G1106" s="3" t="s">
        <v>9999</v>
      </c>
      <c r="H1106" s="3" t="s">
        <v>9616</v>
      </c>
      <c r="I1106" s="3">
        <v>0.4</v>
      </c>
      <c r="J1106" s="6" t="s">
        <v>10000</v>
      </c>
      <c r="K1106" s="4">
        <v>-9.3426200000000001E-2</v>
      </c>
      <c r="L1106" s="4">
        <v>-0.16363539999999999</v>
      </c>
      <c r="M1106" s="4">
        <v>4.3149195775457496</v>
      </c>
      <c r="N1106" s="4">
        <v>22.732710600000001</v>
      </c>
      <c r="O1106" s="3">
        <v>1466936.6331714301</v>
      </c>
      <c r="P1106" s="3">
        <v>14737.266666666699</v>
      </c>
      <c r="Q1106" s="15" t="s">
        <v>9618</v>
      </c>
      <c r="R1106" s="3" t="s">
        <v>9658</v>
      </c>
      <c r="S1106" s="4">
        <f t="shared" si="51"/>
        <v>0.12755304460983408</v>
      </c>
      <c r="T1106" s="3">
        <f t="shared" si="52"/>
        <v>0</v>
      </c>
      <c r="U1106" s="3" t="str">
        <f t="shared" si="53"/>
        <v>IAI</v>
      </c>
      <c r="V1106" s="3"/>
    </row>
    <row r="1107" spans="1:22">
      <c r="A1107" s="3" t="s">
        <v>391</v>
      </c>
      <c r="B1107" s="3" t="s">
        <v>391</v>
      </c>
      <c r="C1107" s="3" t="s">
        <v>3805</v>
      </c>
      <c r="D1107" s="3">
        <v>99.045000000000002</v>
      </c>
      <c r="E1107" s="3">
        <v>99.056799999999996</v>
      </c>
      <c r="F1107" s="3" t="s">
        <v>6213</v>
      </c>
      <c r="G1107" s="3" t="s">
        <v>10001</v>
      </c>
      <c r="H1107" s="3" t="s">
        <v>9616</v>
      </c>
      <c r="I1107" s="3">
        <v>0.4</v>
      </c>
      <c r="J1107" s="6" t="s">
        <v>10002</v>
      </c>
      <c r="K1107" s="4">
        <v>3.8205599999999999E-2</v>
      </c>
      <c r="L1107" s="4">
        <v>0.2088141</v>
      </c>
      <c r="M1107" s="4">
        <v>10.150698164619</v>
      </c>
      <c r="N1107" s="4">
        <v>16.123123199999998</v>
      </c>
      <c r="O1107" s="3">
        <v>3428107.4429714298</v>
      </c>
      <c r="P1107" s="3">
        <v>39760.9</v>
      </c>
      <c r="Q1107" s="15" t="s">
        <v>9618</v>
      </c>
      <c r="R1107" s="3" t="s">
        <v>9658</v>
      </c>
      <c r="S1107" s="4">
        <f t="shared" si="51"/>
        <v>-1.1912357354562045E-2</v>
      </c>
      <c r="T1107" s="3">
        <f t="shared" si="52"/>
        <v>0</v>
      </c>
      <c r="U1107" s="3" t="str">
        <f t="shared" si="53"/>
        <v>IAK</v>
      </c>
      <c r="V1107" s="3"/>
    </row>
    <row r="1108" spans="1:22">
      <c r="A1108" s="3" t="s">
        <v>393</v>
      </c>
      <c r="B1108" s="3" t="s">
        <v>393</v>
      </c>
      <c r="C1108" s="3" t="s">
        <v>3806</v>
      </c>
      <c r="D1108" s="3">
        <v>39.31</v>
      </c>
      <c r="E1108" s="3">
        <v>39.268599999999999</v>
      </c>
      <c r="F1108" s="3" t="s">
        <v>6214</v>
      </c>
      <c r="G1108" s="3" t="s">
        <v>10003</v>
      </c>
      <c r="H1108" s="3" t="s">
        <v>9616</v>
      </c>
      <c r="I1108" s="3">
        <v>0.4</v>
      </c>
      <c r="J1108" s="6" t="s">
        <v>10004</v>
      </c>
      <c r="K1108" s="4">
        <v>-0.2177866</v>
      </c>
      <c r="L1108" s="4">
        <v>-3.6385399999999998E-2</v>
      </c>
      <c r="M1108" s="4">
        <v>-14.629766293024799</v>
      </c>
      <c r="N1108" s="4">
        <v>43.322438699999999</v>
      </c>
      <c r="O1108" s="3">
        <v>8650391.7799999993</v>
      </c>
      <c r="P1108" s="3">
        <v>298958.2</v>
      </c>
      <c r="Q1108" s="15" t="s">
        <v>9618</v>
      </c>
      <c r="R1108" s="3" t="s">
        <v>9658</v>
      </c>
      <c r="S1108" s="4">
        <f t="shared" si="51"/>
        <v>0.10542774634186855</v>
      </c>
      <c r="T1108" s="3">
        <f t="shared" si="52"/>
        <v>0</v>
      </c>
      <c r="U1108" s="3" t="str">
        <f t="shared" si="53"/>
        <v>IAT</v>
      </c>
      <c r="V1108" s="3"/>
    </row>
    <row r="1109" spans="1:22">
      <c r="A1109" s="3" t="s">
        <v>395</v>
      </c>
      <c r="B1109" s="3" t="s">
        <v>395</v>
      </c>
      <c r="C1109" s="3" t="s">
        <v>3807</v>
      </c>
      <c r="D1109" s="3">
        <v>122.28</v>
      </c>
      <c r="E1109" s="3">
        <v>122.33710000000001</v>
      </c>
      <c r="F1109" s="3" t="s">
        <v>6215</v>
      </c>
      <c r="G1109" s="3" t="s">
        <v>10005</v>
      </c>
      <c r="H1109" s="3" t="s">
        <v>9616</v>
      </c>
      <c r="I1109" s="3">
        <v>0.4</v>
      </c>
      <c r="J1109" s="6" t="s">
        <v>10006</v>
      </c>
      <c r="K1109" s="4">
        <v>5.2485799999999999E-2</v>
      </c>
      <c r="L1109" s="4">
        <v>2.9611599999999998E-2</v>
      </c>
      <c r="M1109" s="4">
        <v>11.930405220698299</v>
      </c>
      <c r="N1109" s="4">
        <v>16.6211172</v>
      </c>
      <c r="O1109" s="3">
        <v>43703856.342142902</v>
      </c>
      <c r="P1109" s="3">
        <v>459100.4</v>
      </c>
      <c r="Q1109" s="15" t="s">
        <v>9618</v>
      </c>
      <c r="R1109" s="3" t="s">
        <v>9730</v>
      </c>
      <c r="S1109" s="4">
        <f t="shared" si="51"/>
        <v>-4.6674312207830235E-2</v>
      </c>
      <c r="T1109" s="3">
        <f t="shared" si="52"/>
        <v>0</v>
      </c>
      <c r="U1109" s="3" t="str">
        <f t="shared" si="53"/>
        <v>ITA</v>
      </c>
      <c r="V1109" s="3"/>
    </row>
    <row r="1110" spans="1:22">
      <c r="A1110" s="3" t="s">
        <v>397</v>
      </c>
      <c r="B1110" s="3" t="s">
        <v>397</v>
      </c>
      <c r="C1110" s="3" t="s">
        <v>3808</v>
      </c>
      <c r="D1110" s="3">
        <v>93.46</v>
      </c>
      <c r="E1110" s="3">
        <v>93.502399999999994</v>
      </c>
      <c r="F1110" s="3" t="s">
        <v>6216</v>
      </c>
      <c r="G1110" s="3" t="s">
        <v>10007</v>
      </c>
      <c r="H1110" s="3" t="s">
        <v>9616</v>
      </c>
      <c r="I1110" s="3">
        <v>0.4</v>
      </c>
      <c r="J1110" s="6" t="s">
        <v>10008</v>
      </c>
      <c r="K1110" s="4">
        <v>0.29983369999999998</v>
      </c>
      <c r="L1110" s="4">
        <v>0.67011980000000004</v>
      </c>
      <c r="M1110" s="4">
        <v>55.241979427605301</v>
      </c>
      <c r="N1110" s="4">
        <v>31.9611366</v>
      </c>
      <c r="O1110" s="3">
        <v>186000014.34357101</v>
      </c>
      <c r="P1110" s="3">
        <v>2948601.1</v>
      </c>
      <c r="Q1110" s="15" t="s">
        <v>9618</v>
      </c>
      <c r="R1110" s="3" t="s">
        <v>9767</v>
      </c>
      <c r="S1110" s="4">
        <f t="shared" si="51"/>
        <v>-4.5346429610363649E-2</v>
      </c>
      <c r="T1110" s="3">
        <f t="shared" si="52"/>
        <v>0</v>
      </c>
      <c r="U1110" s="3" t="str">
        <f t="shared" si="53"/>
        <v>ITB</v>
      </c>
      <c r="V1110" s="3"/>
    </row>
    <row r="1111" spans="1:22">
      <c r="A1111" s="3" t="s">
        <v>399</v>
      </c>
      <c r="B1111" s="3" t="s">
        <v>399</v>
      </c>
      <c r="C1111" s="3" t="s">
        <v>3809</v>
      </c>
      <c r="D1111" s="3">
        <v>29.68</v>
      </c>
      <c r="E1111" s="3">
        <v>29.7667</v>
      </c>
      <c r="F1111" s="3" t="s">
        <v>22</v>
      </c>
      <c r="G1111" s="3" t="s">
        <v>10009</v>
      </c>
      <c r="H1111" s="3" t="s">
        <v>9654</v>
      </c>
      <c r="I1111" s="3">
        <v>0.51</v>
      </c>
      <c r="J1111" s="6" t="s">
        <v>10010</v>
      </c>
      <c r="K1111" s="4">
        <v>4.00521E-2</v>
      </c>
      <c r="L1111" s="4">
        <v>-2.2650300000000002E-2</v>
      </c>
      <c r="M1111" s="4">
        <v>3.8561290591636199</v>
      </c>
      <c r="N1111" s="4">
        <v>33.513573999999998</v>
      </c>
      <c r="O1111" s="3">
        <v>730781295.96857095</v>
      </c>
      <c r="P1111" s="3">
        <v>25082563.533333302</v>
      </c>
      <c r="Q1111" s="15" t="s">
        <v>9618</v>
      </c>
      <c r="R1111" s="3" t="s">
        <v>10011</v>
      </c>
      <c r="S1111" s="4">
        <f t="shared" si="51"/>
        <v>-0.2912650713717021</v>
      </c>
      <c r="T1111" s="3">
        <f t="shared" si="52"/>
        <v>0</v>
      </c>
      <c r="U1111" s="3" t="str">
        <f t="shared" si="53"/>
        <v>GDX</v>
      </c>
      <c r="V1111" s="3"/>
    </row>
    <row r="1112" spans="1:22">
      <c r="A1112" s="3" t="s">
        <v>401</v>
      </c>
      <c r="B1112" s="3" t="s">
        <v>401</v>
      </c>
      <c r="C1112" s="3" t="s">
        <v>3810</v>
      </c>
      <c r="D1112" s="3">
        <v>47.334499999999998</v>
      </c>
      <c r="E1112" s="3">
        <v>47.375300000000003</v>
      </c>
      <c r="F1112" s="3" t="s">
        <v>6217</v>
      </c>
      <c r="G1112" s="3" t="s">
        <v>10012</v>
      </c>
      <c r="H1112" s="3" t="s">
        <v>9654</v>
      </c>
      <c r="I1112" s="3">
        <v>0.57999999999999996</v>
      </c>
      <c r="J1112" s="6" t="s">
        <v>9624</v>
      </c>
      <c r="K1112" s="4">
        <v>-4.8070500000000002E-2</v>
      </c>
      <c r="L1112" s="4">
        <v>-9.9830000000000002E-2</v>
      </c>
      <c r="M1112" s="4">
        <v>5.0440677344853997</v>
      </c>
      <c r="N1112" s="4">
        <v>14.373843900000001</v>
      </c>
      <c r="O1112" s="3">
        <v>605605.72420000006</v>
      </c>
      <c r="P1112" s="3">
        <v>15241.5333333333</v>
      </c>
      <c r="Q1112" s="15" t="s">
        <v>9618</v>
      </c>
      <c r="R1112" s="3" t="s">
        <v>9918</v>
      </c>
      <c r="S1112" s="4">
        <f t="shared" si="51"/>
        <v>-8.6120826675513157E-2</v>
      </c>
      <c r="T1112" s="3">
        <f t="shared" si="52"/>
        <v>0</v>
      </c>
      <c r="U1112" s="3" t="str">
        <f t="shared" si="53"/>
        <v>DEW</v>
      </c>
      <c r="V1112" s="3"/>
    </row>
    <row r="1113" spans="1:22">
      <c r="A1113" s="3" t="s">
        <v>403</v>
      </c>
      <c r="B1113" s="3" t="s">
        <v>403</v>
      </c>
      <c r="C1113" s="3" t="s">
        <v>3811</v>
      </c>
      <c r="D1113" s="3">
        <v>30.36</v>
      </c>
      <c r="E1113" s="3">
        <v>30.383500000000002</v>
      </c>
      <c r="F1113" s="3" t="s">
        <v>6218</v>
      </c>
      <c r="G1113" s="3" t="s">
        <v>10013</v>
      </c>
      <c r="H1113" s="3" t="s">
        <v>9616</v>
      </c>
      <c r="I1113" s="3">
        <v>0.38</v>
      </c>
      <c r="J1113" s="6" t="s">
        <v>10014</v>
      </c>
      <c r="K1113" s="4">
        <v>-8.56909E-2</v>
      </c>
      <c r="L1113" s="4">
        <v>-5.7701200000000001E-2</v>
      </c>
      <c r="M1113" s="4">
        <v>6.8307985737779102</v>
      </c>
      <c r="N1113" s="4">
        <v>21.785178599999998</v>
      </c>
      <c r="O1113" s="3">
        <v>4465448.5357142901</v>
      </c>
      <c r="P1113" s="3">
        <v>151249.26666666701</v>
      </c>
      <c r="Q1113" s="15" t="s">
        <v>9618</v>
      </c>
      <c r="R1113" s="3" t="s">
        <v>9665</v>
      </c>
      <c r="S1113" s="4">
        <f t="shared" si="51"/>
        <v>-7.7344611384475376E-2</v>
      </c>
      <c r="T1113" s="3">
        <f t="shared" si="52"/>
        <v>0</v>
      </c>
      <c r="U1113" s="3" t="str">
        <f t="shared" si="53"/>
        <v>DES</v>
      </c>
      <c r="V1113" s="3"/>
    </row>
    <row r="1114" spans="1:22">
      <c r="A1114" s="3" t="s">
        <v>405</v>
      </c>
      <c r="B1114" s="3" t="s">
        <v>405</v>
      </c>
      <c r="C1114" s="3" t="s">
        <v>3812</v>
      </c>
      <c r="D1114" s="3">
        <v>64.239999999999995</v>
      </c>
      <c r="E1114" s="3">
        <v>64.274500000000003</v>
      </c>
      <c r="F1114" s="3" t="s">
        <v>6219</v>
      </c>
      <c r="G1114" s="3" t="s">
        <v>10015</v>
      </c>
      <c r="H1114" s="3" t="s">
        <v>9616</v>
      </c>
      <c r="I1114" s="3">
        <v>0.28000000000000003</v>
      </c>
      <c r="J1114" s="6" t="s">
        <v>10016</v>
      </c>
      <c r="K1114" s="4">
        <v>-7.8775700000000004E-2</v>
      </c>
      <c r="L1114" s="4">
        <v>6.9537299999999996E-2</v>
      </c>
      <c r="M1114" s="4">
        <v>5.1320185064344299</v>
      </c>
      <c r="N1114" s="4">
        <v>13.1076759</v>
      </c>
      <c r="O1114" s="3">
        <v>8502248.6042857096</v>
      </c>
      <c r="P1114" s="3">
        <v>146610.86666666699</v>
      </c>
      <c r="Q1114" s="15" t="s">
        <v>9618</v>
      </c>
      <c r="R1114" s="3" t="s">
        <v>9629</v>
      </c>
      <c r="S1114" s="4">
        <f t="shared" si="51"/>
        <v>-5.3676030151939585E-2</v>
      </c>
      <c r="T1114" s="3">
        <f t="shared" si="52"/>
        <v>0</v>
      </c>
      <c r="U1114" s="3" t="str">
        <f t="shared" si="53"/>
        <v>DLN</v>
      </c>
      <c r="V1114" s="3"/>
    </row>
    <row r="1115" spans="1:22">
      <c r="A1115" s="3" t="s">
        <v>407</v>
      </c>
      <c r="B1115" s="3" t="s">
        <v>407</v>
      </c>
      <c r="C1115" s="3" t="s">
        <v>3813</v>
      </c>
      <c r="D1115" s="3">
        <v>55.6218</v>
      </c>
      <c r="E1115" s="3">
        <v>55.620100000000001</v>
      </c>
      <c r="F1115" s="3" t="s">
        <v>23</v>
      </c>
      <c r="G1115" s="3" t="s">
        <v>10017</v>
      </c>
      <c r="H1115" s="3" t="s">
        <v>9687</v>
      </c>
      <c r="I1115" s="3">
        <v>0.65</v>
      </c>
      <c r="J1115" s="6" t="s">
        <v>10018</v>
      </c>
      <c r="K1115" s="4">
        <v>2.9356699999999999E-2</v>
      </c>
      <c r="L1115" s="4">
        <v>-0.32319300000000001</v>
      </c>
      <c r="M1115" s="4">
        <v>6.475279487411</v>
      </c>
      <c r="N1115" s="4">
        <v>18.535850799999999</v>
      </c>
      <c r="O1115" s="3">
        <v>743471.91829285701</v>
      </c>
      <c r="P1115" s="3">
        <v>18141.7</v>
      </c>
      <c r="Q1115" s="15" t="s">
        <v>9618</v>
      </c>
      <c r="R1115" s="3" t="s">
        <v>15883</v>
      </c>
      <c r="S1115" s="4">
        <f t="shared" si="51"/>
        <v>3.0564490175306962E-3</v>
      </c>
      <c r="T1115" s="3">
        <f t="shared" si="52"/>
        <v>0</v>
      </c>
      <c r="U1115" s="3" t="str">
        <f t="shared" si="53"/>
        <v>DFE</v>
      </c>
      <c r="V1115" s="3"/>
    </row>
    <row r="1116" spans="1:22">
      <c r="A1116" s="3" t="s">
        <v>409</v>
      </c>
      <c r="B1116" s="3" t="s">
        <v>409</v>
      </c>
      <c r="C1116" s="3" t="s">
        <v>3814</v>
      </c>
      <c r="D1116" s="3">
        <v>79.959999999999994</v>
      </c>
      <c r="E1116" s="3">
        <v>79.9375</v>
      </c>
      <c r="F1116" s="3" t="s">
        <v>24</v>
      </c>
      <c r="G1116" s="3" t="s">
        <v>10019</v>
      </c>
      <c r="H1116" s="3" t="s">
        <v>9616</v>
      </c>
      <c r="I1116" s="3">
        <v>0.38</v>
      </c>
      <c r="J1116" s="6" t="s">
        <v>10020</v>
      </c>
      <c r="K1116" s="4">
        <v>-0.26741290000000001</v>
      </c>
      <c r="L1116" s="4">
        <v>-0.52203759999999999</v>
      </c>
      <c r="M1116" s="4">
        <v>-4.1399113800843503</v>
      </c>
      <c r="N1116" s="4">
        <v>14.231187500000001</v>
      </c>
      <c r="O1116" s="3">
        <v>5053964.2185714301</v>
      </c>
      <c r="P1116" s="3">
        <v>54749.3</v>
      </c>
      <c r="Q1116" s="15" t="s">
        <v>9618</v>
      </c>
      <c r="R1116" s="3" t="s">
        <v>9733</v>
      </c>
      <c r="S1116" s="4">
        <f t="shared" si="51"/>
        <v>2.8146989835801401E-2</v>
      </c>
      <c r="T1116" s="3">
        <f t="shared" si="52"/>
        <v>0</v>
      </c>
      <c r="U1116" s="3" t="str">
        <f t="shared" si="53"/>
        <v>DHS</v>
      </c>
      <c r="V1116" s="3"/>
    </row>
    <row r="1117" spans="1:22">
      <c r="A1117" s="3" t="s">
        <v>411</v>
      </c>
      <c r="B1117" s="3" t="s">
        <v>411</v>
      </c>
      <c r="C1117" s="3" t="s">
        <v>3815</v>
      </c>
      <c r="D1117" s="3">
        <v>71.928100000000001</v>
      </c>
      <c r="E1117" s="3">
        <v>71.790499999999994</v>
      </c>
      <c r="F1117" s="3" t="s">
        <v>6220</v>
      </c>
      <c r="G1117" s="3" t="s">
        <v>10021</v>
      </c>
      <c r="H1117" s="3" t="s">
        <v>9650</v>
      </c>
      <c r="I1117" s="3">
        <v>0.57999999999999996</v>
      </c>
      <c r="J1117" s="6" t="s">
        <v>10022</v>
      </c>
      <c r="K1117" s="4">
        <v>0.31468249999999998</v>
      </c>
      <c r="L1117" s="4">
        <v>0.1061918</v>
      </c>
      <c r="M1117" s="4">
        <v>19.4893418380288</v>
      </c>
      <c r="N1117" s="4">
        <v>11.583519300000001</v>
      </c>
      <c r="O1117" s="3">
        <v>7448177.3946000002</v>
      </c>
      <c r="P1117" s="3">
        <v>62106.766666666699</v>
      </c>
      <c r="Q1117" s="15" t="s">
        <v>9618</v>
      </c>
      <c r="R1117" s="3" t="s">
        <v>15859</v>
      </c>
      <c r="S1117" s="4">
        <f t="shared" si="51"/>
        <v>0.19166881411886832</v>
      </c>
      <c r="T1117" s="3">
        <f t="shared" si="52"/>
        <v>0</v>
      </c>
      <c r="U1117" s="3" t="str">
        <f t="shared" si="53"/>
        <v>DFJ</v>
      </c>
      <c r="V1117" s="3"/>
    </row>
    <row r="1118" spans="1:22">
      <c r="A1118" s="3" t="s">
        <v>413</v>
      </c>
      <c r="B1118" s="3" t="s">
        <v>413</v>
      </c>
      <c r="C1118" s="3" t="s">
        <v>3816</v>
      </c>
      <c r="D1118" s="3">
        <v>58.760300000000001</v>
      </c>
      <c r="E1118" s="3">
        <v>58.604999999999997</v>
      </c>
      <c r="F1118" s="3" t="s">
        <v>6221</v>
      </c>
      <c r="G1118" s="3" t="s">
        <v>10023</v>
      </c>
      <c r="H1118" s="3" t="s">
        <v>9636</v>
      </c>
      <c r="I1118" s="3">
        <v>0.59</v>
      </c>
      <c r="J1118" s="6" t="s">
        <v>10024</v>
      </c>
      <c r="K1118" s="4">
        <v>9.7737099999999993E-2</v>
      </c>
      <c r="L1118" s="4">
        <v>-0.1137253</v>
      </c>
      <c r="M1118" s="4">
        <v>9.8307121421902899</v>
      </c>
      <c r="N1118" s="4">
        <v>15.7411888</v>
      </c>
      <c r="O1118" s="3">
        <v>414872.20295714302</v>
      </c>
      <c r="P1118" s="3">
        <v>9336.3333333333303</v>
      </c>
      <c r="Q1118" s="15" t="s">
        <v>9618</v>
      </c>
      <c r="R1118" s="3" t="s">
        <v>9918</v>
      </c>
      <c r="S1118" s="4">
        <f t="shared" si="51"/>
        <v>0.26499445439809571</v>
      </c>
      <c r="T1118" s="3">
        <f t="shared" si="52"/>
        <v>0</v>
      </c>
      <c r="U1118" s="3" t="str">
        <f t="shared" si="53"/>
        <v>DIM</v>
      </c>
      <c r="V1118" s="3"/>
    </row>
    <row r="1119" spans="1:22">
      <c r="A1119" s="3" t="s">
        <v>415</v>
      </c>
      <c r="B1119" s="3" t="s">
        <v>415</v>
      </c>
      <c r="C1119" s="3" t="s">
        <v>3817</v>
      </c>
      <c r="D1119" s="3">
        <v>60.4724</v>
      </c>
      <c r="E1119" s="3">
        <v>60.500900000000001</v>
      </c>
      <c r="F1119" s="3" t="s">
        <v>6222</v>
      </c>
      <c r="G1119" s="3" t="s">
        <v>10025</v>
      </c>
      <c r="H1119" s="3" t="s">
        <v>9636</v>
      </c>
      <c r="I1119" s="3">
        <v>0.6</v>
      </c>
      <c r="J1119" s="6" t="s">
        <v>10026</v>
      </c>
      <c r="K1119" s="4">
        <v>6.0643500000000003E-2</v>
      </c>
      <c r="L1119" s="4">
        <v>0.26568940000000002</v>
      </c>
      <c r="M1119" s="4">
        <v>8.6709879983521496</v>
      </c>
      <c r="N1119" s="4">
        <v>16.2895948</v>
      </c>
      <c r="O1119" s="3">
        <v>3506661.2787428601</v>
      </c>
      <c r="P1119" s="3">
        <v>60687.199999999997</v>
      </c>
      <c r="Q1119" s="15" t="s">
        <v>9618</v>
      </c>
      <c r="R1119" s="3" t="s">
        <v>9918</v>
      </c>
      <c r="S1119" s="4">
        <f t="shared" si="51"/>
        <v>-4.7106737255150057E-2</v>
      </c>
      <c r="T1119" s="3">
        <f t="shared" si="52"/>
        <v>0</v>
      </c>
      <c r="U1119" s="3" t="str">
        <f t="shared" si="53"/>
        <v>DLS</v>
      </c>
      <c r="V1119" s="3"/>
    </row>
    <row r="1120" spans="1:22">
      <c r="A1120" s="3" t="s">
        <v>417</v>
      </c>
      <c r="B1120" s="3" t="s">
        <v>417</v>
      </c>
      <c r="C1120" s="3" t="s">
        <v>3818</v>
      </c>
      <c r="D1120" s="3">
        <v>50.897799999999997</v>
      </c>
      <c r="E1120" s="3">
        <v>50.862900000000003</v>
      </c>
      <c r="F1120" s="3" t="s">
        <v>6223</v>
      </c>
      <c r="G1120" s="3" t="s">
        <v>10027</v>
      </c>
      <c r="H1120" s="3" t="s">
        <v>9636</v>
      </c>
      <c r="I1120" s="3">
        <v>0.49</v>
      </c>
      <c r="J1120" s="6" t="s">
        <v>9624</v>
      </c>
      <c r="K1120" s="4">
        <v>0.12567349999999999</v>
      </c>
      <c r="L1120" s="4">
        <v>6.6360600000000006E-2</v>
      </c>
      <c r="M1120" s="4">
        <v>11.627285480510899</v>
      </c>
      <c r="N1120" s="4">
        <v>15.2488572</v>
      </c>
      <c r="O1120" s="3">
        <v>1190563.7795571401</v>
      </c>
      <c r="P1120" s="3">
        <v>23894</v>
      </c>
      <c r="Q1120" s="15" t="s">
        <v>9618</v>
      </c>
      <c r="R1120" s="3" t="s">
        <v>9638</v>
      </c>
      <c r="S1120" s="4">
        <f t="shared" si="51"/>
        <v>6.8615828039677765E-2</v>
      </c>
      <c r="T1120" s="3">
        <f t="shared" si="52"/>
        <v>0</v>
      </c>
      <c r="U1120" s="3" t="str">
        <f t="shared" si="53"/>
        <v>DWM</v>
      </c>
      <c r="V1120" s="3"/>
    </row>
    <row r="1121" spans="1:22">
      <c r="A1121" s="3" t="s">
        <v>419</v>
      </c>
      <c r="B1121" s="3" t="s">
        <v>419</v>
      </c>
      <c r="C1121" s="3" t="s">
        <v>3819</v>
      </c>
      <c r="D1121" s="3">
        <v>37.82</v>
      </c>
      <c r="E1121" s="3">
        <v>37.728000000000002</v>
      </c>
      <c r="F1121" s="3" t="s">
        <v>6224</v>
      </c>
      <c r="G1121" s="3" t="s">
        <v>10028</v>
      </c>
      <c r="H1121" s="3" t="s">
        <v>9636</v>
      </c>
      <c r="I1121" s="3">
        <v>0.57999999999999996</v>
      </c>
      <c r="J1121" s="6" t="s">
        <v>9624</v>
      </c>
      <c r="K1121" s="4">
        <v>0.1109777</v>
      </c>
      <c r="L1121" s="4">
        <v>-0.33071440000000002</v>
      </c>
      <c r="M1121" s="4">
        <v>10.8295841764301</v>
      </c>
      <c r="N1121" s="4">
        <v>15.814467799999999</v>
      </c>
      <c r="O1121" s="3">
        <v>1302650.54301429</v>
      </c>
      <c r="P1121" s="3">
        <v>48416.433333333298</v>
      </c>
      <c r="Q1121" s="15" t="s">
        <v>9618</v>
      </c>
      <c r="R1121" s="3" t="s">
        <v>9918</v>
      </c>
      <c r="S1121" s="4">
        <f t="shared" si="51"/>
        <v>0.24385072094995427</v>
      </c>
      <c r="T1121" s="3">
        <f t="shared" si="52"/>
        <v>0</v>
      </c>
      <c r="U1121" s="3" t="str">
        <f t="shared" si="53"/>
        <v>DTH</v>
      </c>
      <c r="V1121" s="3"/>
    </row>
    <row r="1122" spans="1:22">
      <c r="A1122" s="3" t="s">
        <v>421</v>
      </c>
      <c r="B1122" s="3" t="s">
        <v>421</v>
      </c>
      <c r="C1122" s="3" t="s">
        <v>3820</v>
      </c>
      <c r="D1122" s="3">
        <v>92.437600000000003</v>
      </c>
      <c r="E1122" s="3">
        <v>92.468299999999999</v>
      </c>
      <c r="F1122" s="3" t="s">
        <v>6225</v>
      </c>
      <c r="G1122" s="3" t="s">
        <v>10029</v>
      </c>
      <c r="H1122" s="3" t="s">
        <v>9616</v>
      </c>
      <c r="I1122" s="3">
        <v>0.38</v>
      </c>
      <c r="J1122" s="6" t="s">
        <v>9791</v>
      </c>
      <c r="K1122" s="4">
        <v>-0.1112802</v>
      </c>
      <c r="L1122" s="4">
        <v>-0.21495529999999999</v>
      </c>
      <c r="M1122" s="4">
        <v>2.1174146901182098</v>
      </c>
      <c r="N1122" s="4">
        <v>16.674954499999998</v>
      </c>
      <c r="O1122" s="3">
        <v>402196.71799999999</v>
      </c>
      <c r="P1122" s="3">
        <v>4476.1666666666697</v>
      </c>
      <c r="Q1122" s="15" t="s">
        <v>9618</v>
      </c>
      <c r="R1122" s="3" t="s">
        <v>9629</v>
      </c>
      <c r="S1122" s="4">
        <f t="shared" si="51"/>
        <v>-3.3200567113265793E-2</v>
      </c>
      <c r="T1122" s="3">
        <f t="shared" si="52"/>
        <v>0</v>
      </c>
      <c r="U1122" s="3" t="str">
        <f t="shared" si="53"/>
        <v>AIVL</v>
      </c>
      <c r="V1122" s="3"/>
    </row>
    <row r="1123" spans="1:22">
      <c r="A1123" s="3" t="s">
        <v>423</v>
      </c>
      <c r="B1123" s="3" t="s">
        <v>423</v>
      </c>
      <c r="C1123" s="3" t="s">
        <v>3821</v>
      </c>
      <c r="D1123" s="3">
        <v>39.368400000000001</v>
      </c>
      <c r="E1123" s="3">
        <v>39.363799999999998</v>
      </c>
      <c r="F1123" s="3" t="s">
        <v>6226</v>
      </c>
      <c r="G1123" s="3" t="s">
        <v>10030</v>
      </c>
      <c r="H1123" s="3" t="s">
        <v>9636</v>
      </c>
      <c r="I1123" s="3">
        <v>0.59</v>
      </c>
      <c r="J1123" s="6" t="s">
        <v>9909</v>
      </c>
      <c r="K1123" s="4">
        <v>0.15444369999999999</v>
      </c>
      <c r="L1123" s="4">
        <v>9.5668699999999995E-2</v>
      </c>
      <c r="M1123" s="4">
        <v>13.4360805689088</v>
      </c>
      <c r="N1123" s="4">
        <v>15.273630499999999</v>
      </c>
      <c r="O1123" s="3">
        <v>562609.23594285699</v>
      </c>
      <c r="P1123" s="3">
        <v>10595.3666666667</v>
      </c>
      <c r="Q1123" s="15" t="s">
        <v>9618</v>
      </c>
      <c r="R1123" s="3" t="s">
        <v>9638</v>
      </c>
      <c r="S1123" s="4">
        <f t="shared" si="51"/>
        <v>1.1685863661545609E-2</v>
      </c>
      <c r="T1123" s="3">
        <f t="shared" si="52"/>
        <v>0</v>
      </c>
      <c r="U1123" s="3" t="str">
        <f t="shared" si="53"/>
        <v>AIVI</v>
      </c>
      <c r="V1123" s="3"/>
    </row>
    <row r="1124" spans="1:22">
      <c r="A1124" s="3" t="s">
        <v>425</v>
      </c>
      <c r="B1124" s="3" t="s">
        <v>425</v>
      </c>
      <c r="C1124" s="3" t="s">
        <v>3822</v>
      </c>
      <c r="D1124" s="3">
        <v>47.938800000000001</v>
      </c>
      <c r="E1124" s="3">
        <v>47.873800000000003</v>
      </c>
      <c r="F1124" s="3" t="s">
        <v>6227</v>
      </c>
      <c r="G1124" s="3" t="s">
        <v>10031</v>
      </c>
      <c r="H1124" s="3" t="s">
        <v>9636</v>
      </c>
      <c r="I1124" s="3">
        <v>0.49</v>
      </c>
      <c r="J1124" s="6" t="s">
        <v>10032</v>
      </c>
      <c r="K1124" s="4">
        <v>0.134191</v>
      </c>
      <c r="L1124" s="4">
        <v>8.8488399999999995E-2</v>
      </c>
      <c r="M1124" s="4">
        <v>11.9888588601988</v>
      </c>
      <c r="N1124" s="4">
        <v>15.3411668</v>
      </c>
      <c r="O1124" s="3">
        <v>925999.77003571403</v>
      </c>
      <c r="P1124" s="3">
        <v>21941.666666666701</v>
      </c>
      <c r="Q1124" s="15" t="s">
        <v>9618</v>
      </c>
      <c r="R1124" s="3" t="s">
        <v>9918</v>
      </c>
      <c r="S1124" s="4">
        <f t="shared" si="51"/>
        <v>0.13577363819040419</v>
      </c>
      <c r="T1124" s="3">
        <f t="shared" si="52"/>
        <v>0</v>
      </c>
      <c r="U1124" s="3" t="str">
        <f t="shared" si="53"/>
        <v>DOL</v>
      </c>
      <c r="V1124" s="3"/>
    </row>
    <row r="1125" spans="1:22">
      <c r="A1125" s="3" t="s">
        <v>427</v>
      </c>
      <c r="B1125" s="3" t="s">
        <v>427</v>
      </c>
      <c r="C1125" s="3" t="s">
        <v>3823</v>
      </c>
      <c r="D1125" s="3">
        <v>35.409999999999997</v>
      </c>
      <c r="E1125" s="3">
        <v>35.412799999999997</v>
      </c>
      <c r="F1125" s="3" t="s">
        <v>6228</v>
      </c>
      <c r="G1125" s="3" t="s">
        <v>10033</v>
      </c>
      <c r="H1125" s="3" t="s">
        <v>9636</v>
      </c>
      <c r="I1125" s="3">
        <v>0.43</v>
      </c>
      <c r="J1125" s="6" t="s">
        <v>10034</v>
      </c>
      <c r="K1125" s="4">
        <v>8.0417500000000003E-2</v>
      </c>
      <c r="L1125" s="4">
        <v>-0.13145599999999999</v>
      </c>
      <c r="M1125" s="4">
        <v>9.1464859236836293</v>
      </c>
      <c r="N1125" s="4">
        <v>18.114417700000001</v>
      </c>
      <c r="O1125" s="3">
        <v>2036047.4619</v>
      </c>
      <c r="P1125" s="3">
        <v>86460.433333333305</v>
      </c>
      <c r="Q1125" s="15" t="s">
        <v>9618</v>
      </c>
      <c r="R1125" s="3" t="s">
        <v>9638</v>
      </c>
      <c r="S1125" s="4">
        <f t="shared" si="51"/>
        <v>-7.9067455835194617E-3</v>
      </c>
      <c r="T1125" s="3">
        <f t="shared" si="52"/>
        <v>0</v>
      </c>
      <c r="U1125" s="3" t="str">
        <f t="shared" si="53"/>
        <v>DNL</v>
      </c>
      <c r="V1125" s="3"/>
    </row>
    <row r="1126" spans="1:22">
      <c r="A1126" s="3" t="s">
        <v>429</v>
      </c>
      <c r="B1126" s="3" t="s">
        <v>429</v>
      </c>
      <c r="C1126" s="3" t="s">
        <v>3824</v>
      </c>
      <c r="D1126" s="3">
        <v>89.13</v>
      </c>
      <c r="E1126" s="3">
        <v>88.444599999999994</v>
      </c>
      <c r="F1126" s="3" t="s">
        <v>6229</v>
      </c>
      <c r="G1126" s="3" t="s">
        <v>10035</v>
      </c>
      <c r="H1126" s="3" t="s">
        <v>9650</v>
      </c>
      <c r="I1126" s="3">
        <v>0.48</v>
      </c>
      <c r="J1126" s="6" t="s">
        <v>15858</v>
      </c>
      <c r="K1126" s="4">
        <v>0.62232609999999999</v>
      </c>
      <c r="L1126" s="4">
        <v>0.40748180000000001</v>
      </c>
      <c r="M1126" s="4">
        <v>35.985132915072199</v>
      </c>
      <c r="N1126" s="4">
        <v>12.7776727</v>
      </c>
      <c r="O1126" s="3">
        <v>79093442.193571404</v>
      </c>
      <c r="P1126" s="3">
        <v>935626.03333333298</v>
      </c>
      <c r="Q1126" s="15" t="s">
        <v>9618</v>
      </c>
      <c r="R1126" s="3" t="s">
        <v>9652</v>
      </c>
      <c r="S1126" s="4">
        <f t="shared" si="51"/>
        <v>0.77494838576917224</v>
      </c>
      <c r="T1126" s="3">
        <f t="shared" si="52"/>
        <v>0</v>
      </c>
      <c r="U1126" s="3" t="str">
        <f t="shared" si="53"/>
        <v>DXJ</v>
      </c>
      <c r="V1126" s="3"/>
    </row>
    <row r="1127" spans="1:22">
      <c r="A1127" s="3" t="s">
        <v>431</v>
      </c>
      <c r="B1127" s="3" t="s">
        <v>431</v>
      </c>
      <c r="C1127" s="3" t="s">
        <v>3825</v>
      </c>
      <c r="D1127" s="3">
        <v>43.64</v>
      </c>
      <c r="E1127" s="3">
        <v>43.658499999999997</v>
      </c>
      <c r="F1127" s="3" t="s">
        <v>6230</v>
      </c>
      <c r="G1127" s="3" t="s">
        <v>10036</v>
      </c>
      <c r="H1127" s="3" t="s">
        <v>9616</v>
      </c>
      <c r="I1127" s="3">
        <v>0.38</v>
      </c>
      <c r="J1127" s="6" t="s">
        <v>10037</v>
      </c>
      <c r="K1127" s="4">
        <v>-7.0296899999999996E-2</v>
      </c>
      <c r="L1127" s="4">
        <v>3.9607299999999998E-2</v>
      </c>
      <c r="M1127" s="4">
        <v>6.9264681928391303</v>
      </c>
      <c r="N1127" s="4">
        <v>19.627740299999999</v>
      </c>
      <c r="O1127" s="3">
        <v>6917898.5857142899</v>
      </c>
      <c r="P1127" s="3">
        <v>177084.73333333299</v>
      </c>
      <c r="Q1127" s="15" t="s">
        <v>9618</v>
      </c>
      <c r="R1127" s="3" t="s">
        <v>9665</v>
      </c>
      <c r="S1127" s="4">
        <f t="shared" si="51"/>
        <v>-4.2374337185189515E-2</v>
      </c>
      <c r="T1127" s="3">
        <f t="shared" si="52"/>
        <v>0</v>
      </c>
      <c r="U1127" s="3" t="str">
        <f t="shared" si="53"/>
        <v>DON</v>
      </c>
      <c r="V1127" s="3"/>
    </row>
    <row r="1128" spans="1:22">
      <c r="A1128" s="3" t="s">
        <v>433</v>
      </c>
      <c r="B1128" s="3" t="s">
        <v>433</v>
      </c>
      <c r="C1128" s="3" t="s">
        <v>3826</v>
      </c>
      <c r="D1128" s="3">
        <v>63.09</v>
      </c>
      <c r="E1128" s="3">
        <v>63.118000000000002</v>
      </c>
      <c r="F1128" s="3" t="s">
        <v>6231</v>
      </c>
      <c r="G1128" s="3" t="s">
        <v>10038</v>
      </c>
      <c r="H1128" s="3" t="s">
        <v>9616</v>
      </c>
      <c r="I1128" s="3">
        <v>0.28000000000000003</v>
      </c>
      <c r="J1128" s="6" t="s">
        <v>10039</v>
      </c>
      <c r="K1128" s="4">
        <v>-8.2441100000000003E-2</v>
      </c>
      <c r="L1128" s="4">
        <v>5.8878699999999999E-2</v>
      </c>
      <c r="M1128" s="4">
        <v>5.3449601436962499</v>
      </c>
      <c r="N1128" s="4">
        <v>13.771805499999999</v>
      </c>
      <c r="O1128" s="3">
        <v>4222788.5110714296</v>
      </c>
      <c r="P1128" s="3">
        <v>54961.9</v>
      </c>
      <c r="Q1128" s="15" t="s">
        <v>9618</v>
      </c>
      <c r="R1128" s="3" t="s">
        <v>9733</v>
      </c>
      <c r="S1128" s="4">
        <f t="shared" si="51"/>
        <v>-4.4361354922523986E-2</v>
      </c>
      <c r="T1128" s="3">
        <f t="shared" si="52"/>
        <v>0</v>
      </c>
      <c r="U1128" s="3" t="str">
        <f t="shared" si="53"/>
        <v>DTD</v>
      </c>
      <c r="V1128" s="3"/>
    </row>
    <row r="1129" spans="1:22" hidden="1">
      <c r="A1129" s="3" t="s">
        <v>435</v>
      </c>
      <c r="B1129" s="3" t="s">
        <v>435</v>
      </c>
      <c r="C1129" s="3" t="s">
        <v>3827</v>
      </c>
      <c r="D1129" s="3">
        <v>60.86</v>
      </c>
      <c r="E1129" s="3">
        <v>60.872900000000001</v>
      </c>
      <c r="F1129" s="3" t="s">
        <v>6232</v>
      </c>
      <c r="G1129" s="3" t="s">
        <v>10040</v>
      </c>
      <c r="H1129" s="3" t="s">
        <v>9616</v>
      </c>
      <c r="I1129" s="3">
        <v>0.91</v>
      </c>
      <c r="J1129" s="6" t="s">
        <v>9782</v>
      </c>
      <c r="K1129" s="4">
        <v>0.1111338</v>
      </c>
      <c r="L1129" s="4">
        <v>7.6945200000000005E-2</v>
      </c>
      <c r="M1129" s="4">
        <v>29.883290731629</v>
      </c>
      <c r="N1129" s="4">
        <v>32.947725400000003</v>
      </c>
      <c r="O1129" s="3">
        <v>174516975.15642899</v>
      </c>
      <c r="P1129" s="3">
        <v>3222968.3</v>
      </c>
      <c r="Q1129" s="15" t="s">
        <v>9618</v>
      </c>
      <c r="R1129" s="3" t="s">
        <v>10041</v>
      </c>
      <c r="S1129" s="4">
        <f t="shared" si="51"/>
        <v>-2.1191696140650289E-2</v>
      </c>
      <c r="T1129" s="3">
        <f t="shared" si="52"/>
        <v>0</v>
      </c>
      <c r="U1129" s="3" t="str">
        <f t="shared" si="53"/>
        <v>SSO</v>
      </c>
      <c r="V1129" s="3"/>
    </row>
    <row r="1130" spans="1:22" hidden="1">
      <c r="A1130" s="3" t="s">
        <v>437</v>
      </c>
      <c r="B1130" s="3" t="s">
        <v>437</v>
      </c>
      <c r="C1130" s="3" t="s">
        <v>3828</v>
      </c>
      <c r="D1130" s="3">
        <v>69.75</v>
      </c>
      <c r="E1130" s="3">
        <v>69.7804</v>
      </c>
      <c r="F1130" s="3" t="s">
        <v>6233</v>
      </c>
      <c r="G1130" s="3" t="s">
        <v>10042</v>
      </c>
      <c r="H1130" s="3" t="s">
        <v>9616</v>
      </c>
      <c r="I1130" s="3">
        <v>0.95</v>
      </c>
      <c r="J1130" s="6" t="s">
        <v>10043</v>
      </c>
      <c r="K1130" s="4">
        <v>0.2763621</v>
      </c>
      <c r="L1130" s="4">
        <v>0.27156409999999997</v>
      </c>
      <c r="M1130" s="4">
        <v>76.904976954098501</v>
      </c>
      <c r="N1130" s="4">
        <v>45.709422799999999</v>
      </c>
      <c r="O1130" s="3">
        <v>260654807.214286</v>
      </c>
      <c r="P1130" s="3">
        <v>4474635.13333333</v>
      </c>
      <c r="Q1130" s="15" t="s">
        <v>9618</v>
      </c>
      <c r="R1130" s="3" t="s">
        <v>10041</v>
      </c>
      <c r="S1130" s="4">
        <f t="shared" si="51"/>
        <v>-4.3565241815753719E-2</v>
      </c>
      <c r="T1130" s="3">
        <f t="shared" si="52"/>
        <v>0</v>
      </c>
      <c r="U1130" s="3" t="str">
        <f t="shared" si="53"/>
        <v>QLD</v>
      </c>
      <c r="V1130" s="3"/>
    </row>
    <row r="1131" spans="1:22" hidden="1">
      <c r="A1131" s="3" t="s">
        <v>440</v>
      </c>
      <c r="B1131" s="3" t="s">
        <v>440</v>
      </c>
      <c r="C1131" s="3" t="s">
        <v>3830</v>
      </c>
      <c r="D1131" s="3">
        <v>52.106200000000001</v>
      </c>
      <c r="E1131" s="3">
        <v>52.132199999999997</v>
      </c>
      <c r="F1131" s="3" t="s">
        <v>6235</v>
      </c>
      <c r="G1131" s="3" t="s">
        <v>10046</v>
      </c>
      <c r="H1131" s="3" t="s">
        <v>9616</v>
      </c>
      <c r="I1131" s="3">
        <v>0.95</v>
      </c>
      <c r="J1131" s="6" t="s">
        <v>9664</v>
      </c>
      <c r="K1131" s="4">
        <v>-9.2886200000000002E-2</v>
      </c>
      <c r="L1131" s="4">
        <v>-0.1320713</v>
      </c>
      <c r="M1131" s="4">
        <v>6.0792187858398101</v>
      </c>
      <c r="N1131" s="4">
        <v>41.078180500000002</v>
      </c>
      <c r="O1131" s="3">
        <v>1837120.1125928599</v>
      </c>
      <c r="P1131" s="3">
        <v>22577.066666666698</v>
      </c>
      <c r="Q1131" s="15" t="s">
        <v>9618</v>
      </c>
      <c r="R1131" s="3" t="s">
        <v>10041</v>
      </c>
      <c r="S1131" s="4">
        <f t="shared" si="51"/>
        <v>-4.9873206962292492E-2</v>
      </c>
      <c r="T1131" s="3">
        <f t="shared" si="52"/>
        <v>0</v>
      </c>
      <c r="U1131" s="3" t="str">
        <f t="shared" si="53"/>
        <v>MVV</v>
      </c>
      <c r="V1131" s="3"/>
    </row>
    <row r="1132" spans="1:22" hidden="1">
      <c r="A1132" s="3" t="s">
        <v>444</v>
      </c>
      <c r="B1132" s="3" t="s">
        <v>444</v>
      </c>
      <c r="C1132" s="3" t="s">
        <v>3833</v>
      </c>
      <c r="D1132" s="3">
        <v>73.739999999999995</v>
      </c>
      <c r="E1132" s="3">
        <v>73.746499999999997</v>
      </c>
      <c r="F1132" s="3" t="s">
        <v>6238</v>
      </c>
      <c r="G1132" s="3" t="s">
        <v>10050</v>
      </c>
      <c r="H1132" s="3" t="s">
        <v>9616</v>
      </c>
      <c r="I1132" s="3">
        <v>0.95</v>
      </c>
      <c r="J1132" s="6" t="s">
        <v>10048</v>
      </c>
      <c r="K1132" s="4">
        <v>-1.1697000000000001E-2</v>
      </c>
      <c r="L1132" s="4">
        <v>-0.14448459999999999</v>
      </c>
      <c r="M1132" s="4">
        <v>12.7201001656274</v>
      </c>
      <c r="N1132" s="4">
        <v>29.242981499999999</v>
      </c>
      <c r="O1132" s="3">
        <v>13309123.825714299</v>
      </c>
      <c r="P1132" s="3">
        <v>224937.13333333301</v>
      </c>
      <c r="Q1132" s="15" t="s">
        <v>9618</v>
      </c>
      <c r="R1132" s="3" t="s">
        <v>10041</v>
      </c>
      <c r="S1132" s="4">
        <f t="shared" si="51"/>
        <v>-8.8139776125004104E-3</v>
      </c>
      <c r="T1132" s="3">
        <f t="shared" si="52"/>
        <v>0</v>
      </c>
      <c r="U1132" s="3" t="str">
        <f t="shared" si="53"/>
        <v>DDM</v>
      </c>
      <c r="V1132" s="3"/>
    </row>
    <row r="1133" spans="1:22">
      <c r="A1133" s="3" t="s">
        <v>447</v>
      </c>
      <c r="B1133" s="3" t="s">
        <v>447</v>
      </c>
      <c r="C1133" s="3" t="s">
        <v>3835</v>
      </c>
      <c r="D1133" s="3">
        <v>79.92</v>
      </c>
      <c r="E1133" s="3">
        <v>79.911799999999999</v>
      </c>
      <c r="F1133" s="3" t="s">
        <v>6240</v>
      </c>
      <c r="G1133" s="3" t="s">
        <v>10052</v>
      </c>
      <c r="H1133" s="3" t="s">
        <v>9616</v>
      </c>
      <c r="I1133" s="3">
        <v>0.35</v>
      </c>
      <c r="J1133" s="6" t="s">
        <v>10053</v>
      </c>
      <c r="K1133" s="4">
        <v>1.4223400000000001E-2</v>
      </c>
      <c r="L1133" s="4">
        <v>0.132877</v>
      </c>
      <c r="M1133" s="4">
        <v>15.2579643755635</v>
      </c>
      <c r="N1133" s="4">
        <v>35.213218099999999</v>
      </c>
      <c r="O1133" s="3">
        <v>10471066.892142899</v>
      </c>
      <c r="P1133" s="3">
        <v>134033.26666666701</v>
      </c>
      <c r="Q1133" s="15" t="s">
        <v>9618</v>
      </c>
      <c r="R1133" s="3" t="s">
        <v>9644</v>
      </c>
      <c r="S1133" s="4">
        <f t="shared" si="51"/>
        <v>1.0261313097692964E-2</v>
      </c>
      <c r="T1133" s="3">
        <f t="shared" si="52"/>
        <v>0</v>
      </c>
      <c r="U1133" s="3" t="str">
        <f t="shared" si="53"/>
        <v>XES</v>
      </c>
      <c r="V1133" s="3"/>
    </row>
    <row r="1134" spans="1:22">
      <c r="A1134" s="3" t="s">
        <v>449</v>
      </c>
      <c r="B1134" s="3" t="s">
        <v>449</v>
      </c>
      <c r="C1134" s="3" t="s">
        <v>3836</v>
      </c>
      <c r="D1134" s="3">
        <v>132.34</v>
      </c>
      <c r="E1134" s="3">
        <v>132.3622</v>
      </c>
      <c r="F1134" s="3" t="s">
        <v>6241</v>
      </c>
      <c r="G1134" s="3" t="s">
        <v>10054</v>
      </c>
      <c r="H1134" s="3" t="s">
        <v>9616</v>
      </c>
      <c r="I1134" s="3">
        <v>0.36</v>
      </c>
      <c r="J1134" s="6" t="s">
        <v>10055</v>
      </c>
      <c r="K1134" s="4">
        <v>-0.153506</v>
      </c>
      <c r="L1134" s="4">
        <v>-6.2536800000000003E-2</v>
      </c>
      <c r="M1134" s="4">
        <v>4.3348609291426401</v>
      </c>
      <c r="N1134" s="4">
        <v>22.620582299999999</v>
      </c>
      <c r="O1134" s="3">
        <v>582943195.66499996</v>
      </c>
      <c r="P1134" s="3">
        <v>4666656.8</v>
      </c>
      <c r="Q1134" s="15" t="s">
        <v>9618</v>
      </c>
      <c r="R1134" s="3" t="s">
        <v>9644</v>
      </c>
      <c r="S1134" s="4">
        <f t="shared" si="51"/>
        <v>-1.6772160027559227E-2</v>
      </c>
      <c r="T1134" s="3">
        <f t="shared" si="52"/>
        <v>0</v>
      </c>
      <c r="U1134" s="3" t="str">
        <f t="shared" si="53"/>
        <v>XOP</v>
      </c>
      <c r="V1134" s="3"/>
    </row>
    <row r="1135" spans="1:22">
      <c r="A1135" s="3" t="s">
        <v>451</v>
      </c>
      <c r="B1135" s="3" t="s">
        <v>451</v>
      </c>
      <c r="C1135" s="3" t="s">
        <v>3837</v>
      </c>
      <c r="D1135" s="3">
        <v>38.229999999999997</v>
      </c>
      <c r="E1135" s="3">
        <v>38.245600000000003</v>
      </c>
      <c r="F1135" s="3" t="s">
        <v>6242</v>
      </c>
      <c r="G1135" s="3" t="s">
        <v>10056</v>
      </c>
      <c r="H1135" s="3" t="s">
        <v>9616</v>
      </c>
      <c r="I1135" s="3">
        <v>0.36</v>
      </c>
      <c r="J1135" s="6" t="s">
        <v>10057</v>
      </c>
      <c r="K1135" s="4">
        <v>-0.26228180000000001</v>
      </c>
      <c r="L1135" s="4">
        <v>-0.2258153</v>
      </c>
      <c r="M1135" s="4">
        <v>-7.3299010379189902</v>
      </c>
      <c r="N1135" s="4">
        <v>19.927374499999999</v>
      </c>
      <c r="O1135" s="3">
        <v>2045618.8028571401</v>
      </c>
      <c r="P1135" s="3">
        <v>51075.266666666699</v>
      </c>
      <c r="Q1135" s="15" t="s">
        <v>9618</v>
      </c>
      <c r="R1135" s="3" t="s">
        <v>9622</v>
      </c>
      <c r="S1135" s="4">
        <f t="shared" si="51"/>
        <v>-4.0789005794146974E-2</v>
      </c>
      <c r="T1135" s="3">
        <f t="shared" si="52"/>
        <v>0</v>
      </c>
      <c r="U1135" s="3" t="str">
        <f t="shared" si="53"/>
        <v>XPH</v>
      </c>
      <c r="V1135" s="3"/>
    </row>
    <row r="1136" spans="1:22">
      <c r="A1136" s="3" t="s">
        <v>453</v>
      </c>
      <c r="B1136" s="3" t="s">
        <v>453</v>
      </c>
      <c r="C1136" s="3" t="s">
        <v>3838</v>
      </c>
      <c r="D1136" s="3">
        <v>67.08</v>
      </c>
      <c r="E1136" s="3">
        <v>67.069900000000004</v>
      </c>
      <c r="F1136" s="3" t="s">
        <v>6243</v>
      </c>
      <c r="G1136" s="3" t="s">
        <v>10058</v>
      </c>
      <c r="H1136" s="3" t="s">
        <v>9616</v>
      </c>
      <c r="I1136" s="3">
        <v>0.36</v>
      </c>
      <c r="J1136" s="6" t="s">
        <v>10059</v>
      </c>
      <c r="K1136" s="4">
        <v>-6.9065399999999999E-2</v>
      </c>
      <c r="L1136" s="4">
        <v>4.9243700000000001E-2</v>
      </c>
      <c r="M1136" s="4">
        <v>6.6012029110495298</v>
      </c>
      <c r="N1136" s="4">
        <v>30.034984300000001</v>
      </c>
      <c r="O1136" s="3">
        <v>410555438.032143</v>
      </c>
      <c r="P1136" s="3">
        <v>7359515.4000000004</v>
      </c>
      <c r="Q1136" s="15" t="s">
        <v>9618</v>
      </c>
      <c r="R1136" s="3" t="s">
        <v>9767</v>
      </c>
      <c r="S1136" s="4">
        <f t="shared" si="51"/>
        <v>1.5058916145684165E-2</v>
      </c>
      <c r="T1136" s="3">
        <f t="shared" si="52"/>
        <v>0</v>
      </c>
      <c r="U1136" s="3" t="str">
        <f t="shared" si="53"/>
        <v>XRT</v>
      </c>
      <c r="V1136" s="3"/>
    </row>
    <row r="1137" spans="1:22">
      <c r="A1137" s="3" t="s">
        <v>455</v>
      </c>
      <c r="B1137" s="3" t="s">
        <v>455</v>
      </c>
      <c r="C1137" s="3" t="s">
        <v>3839</v>
      </c>
      <c r="D1137" s="3">
        <v>48.99</v>
      </c>
      <c r="E1137" s="3">
        <v>48.973999999999997</v>
      </c>
      <c r="F1137" s="3" t="s">
        <v>6244</v>
      </c>
      <c r="G1137" s="3" t="s">
        <v>10060</v>
      </c>
      <c r="H1137" s="3" t="s">
        <v>9616</v>
      </c>
      <c r="I1137" s="3">
        <v>0.36</v>
      </c>
      <c r="J1137" s="6" t="s">
        <v>10061</v>
      </c>
      <c r="K1137" s="4">
        <v>-0.24069760000000001</v>
      </c>
      <c r="L1137" s="4">
        <v>-0.1436653</v>
      </c>
      <c r="M1137" s="4">
        <v>-15.611990225548199</v>
      </c>
      <c r="N1137" s="4">
        <v>42.469722300000001</v>
      </c>
      <c r="O1137" s="3">
        <v>648163600.27571404</v>
      </c>
      <c r="P1137" s="3">
        <v>15340001.1666667</v>
      </c>
      <c r="Q1137" s="15" t="s">
        <v>9618</v>
      </c>
      <c r="R1137" s="3" t="s">
        <v>9658</v>
      </c>
      <c r="S1137" s="4">
        <f t="shared" si="51"/>
        <v>3.2670396536948879E-2</v>
      </c>
      <c r="T1137" s="3">
        <f t="shared" si="52"/>
        <v>0</v>
      </c>
      <c r="U1137" s="3" t="str">
        <f t="shared" si="53"/>
        <v>KRE</v>
      </c>
      <c r="V1137" s="3"/>
    </row>
    <row r="1138" spans="1:22">
      <c r="A1138" s="3" t="s">
        <v>457</v>
      </c>
      <c r="B1138" s="3" t="s">
        <v>457</v>
      </c>
      <c r="C1138" s="3" t="s">
        <v>3840</v>
      </c>
      <c r="D1138" s="3">
        <v>54.01</v>
      </c>
      <c r="E1138" s="3">
        <v>53.996699999999997</v>
      </c>
      <c r="F1138" s="3" t="s">
        <v>6245</v>
      </c>
      <c r="G1138" s="3" t="s">
        <v>10062</v>
      </c>
      <c r="H1138" s="3" t="s">
        <v>9616</v>
      </c>
      <c r="I1138" s="3">
        <v>0.36</v>
      </c>
      <c r="J1138" s="6" t="s">
        <v>10063</v>
      </c>
      <c r="K1138" s="4">
        <v>-1.6860300000000002E-2</v>
      </c>
      <c r="L1138" s="4">
        <v>3.1231999999999999E-2</v>
      </c>
      <c r="M1138" s="4">
        <v>7.1145039235493801</v>
      </c>
      <c r="N1138" s="4">
        <v>30.297439499999999</v>
      </c>
      <c r="O1138" s="3">
        <v>168321550.98357099</v>
      </c>
      <c r="P1138" s="3">
        <v>2949374.5666666701</v>
      </c>
      <c r="Q1138" s="15" t="s">
        <v>9618</v>
      </c>
      <c r="R1138" s="3" t="s">
        <v>9743</v>
      </c>
      <c r="S1138" s="4">
        <f t="shared" si="51"/>
        <v>2.4631134865651012E-2</v>
      </c>
      <c r="T1138" s="3">
        <f t="shared" si="52"/>
        <v>0</v>
      </c>
      <c r="U1138" s="3" t="str">
        <f t="shared" si="53"/>
        <v>XME</v>
      </c>
      <c r="V1138" s="3"/>
    </row>
    <row r="1139" spans="1:22">
      <c r="A1139" s="3" t="s">
        <v>463</v>
      </c>
      <c r="B1139" s="3" t="s">
        <v>463</v>
      </c>
      <c r="C1139" s="3" t="s">
        <v>3845</v>
      </c>
      <c r="D1139" s="3">
        <v>144.36000000000001</v>
      </c>
      <c r="E1139" s="3">
        <v>144.51</v>
      </c>
      <c r="F1139" s="3" t="s">
        <v>26</v>
      </c>
      <c r="G1139" s="3" t="s">
        <v>10076</v>
      </c>
      <c r="H1139" s="3" t="s">
        <v>9616</v>
      </c>
      <c r="I1139" s="3">
        <v>0.56000000000000005</v>
      </c>
      <c r="J1139" s="6" t="s">
        <v>10077</v>
      </c>
      <c r="K1139" s="4">
        <v>-0.26021240000000001</v>
      </c>
      <c r="L1139" s="4">
        <v>-0.1060241</v>
      </c>
      <c r="M1139" s="4">
        <v>-5.5482857905546901</v>
      </c>
      <c r="N1139" s="4">
        <v>15.6774339</v>
      </c>
      <c r="O1139" s="3">
        <v>4815068.9080785699</v>
      </c>
      <c r="P1139" s="3">
        <v>35780.633333333302</v>
      </c>
      <c r="Q1139" s="15" t="s">
        <v>9618</v>
      </c>
      <c r="R1139" s="3" t="s">
        <v>9622</v>
      </c>
      <c r="S1139" s="4">
        <f t="shared" si="51"/>
        <v>-0.10379904504876983</v>
      </c>
      <c r="T1139" s="3">
        <f t="shared" si="52"/>
        <v>0</v>
      </c>
      <c r="U1139" s="3" t="str">
        <f t="shared" si="53"/>
        <v>FBT</v>
      </c>
      <c r="V1139" s="3"/>
    </row>
    <row r="1140" spans="1:22">
      <c r="A1140" s="3" t="s">
        <v>465</v>
      </c>
      <c r="B1140" s="3" t="s">
        <v>465</v>
      </c>
      <c r="C1140" s="3" t="s">
        <v>3846</v>
      </c>
      <c r="D1140" s="3">
        <v>175.62</v>
      </c>
      <c r="E1140" s="3">
        <v>175.58</v>
      </c>
      <c r="F1140" s="3" t="s">
        <v>1</v>
      </c>
      <c r="G1140" s="3" t="s">
        <v>10078</v>
      </c>
      <c r="H1140" s="3" t="s">
        <v>9616</v>
      </c>
      <c r="I1140" s="3">
        <v>0.52</v>
      </c>
      <c r="J1140" s="6" t="s">
        <v>9624</v>
      </c>
      <c r="K1140" s="4">
        <v>0.23557040000000001</v>
      </c>
      <c r="L1140" s="4">
        <v>0.14960560000000001</v>
      </c>
      <c r="M1140" s="4">
        <v>38.512500994246103</v>
      </c>
      <c r="N1140" s="4">
        <v>26.571175199999999</v>
      </c>
      <c r="O1140" s="3">
        <v>159458860.50999999</v>
      </c>
      <c r="P1140" s="3">
        <v>908762.933333333</v>
      </c>
      <c r="Q1140" s="15" t="s">
        <v>9618</v>
      </c>
      <c r="R1140" s="3" t="s">
        <v>9625</v>
      </c>
      <c r="S1140" s="4">
        <f t="shared" si="51"/>
        <v>2.2781637999767648E-2</v>
      </c>
      <c r="T1140" s="3">
        <f t="shared" si="52"/>
        <v>0</v>
      </c>
      <c r="U1140" s="3" t="str">
        <f t="shared" si="53"/>
        <v>FDN</v>
      </c>
      <c r="V1140" s="3"/>
    </row>
    <row r="1141" spans="1:22">
      <c r="A1141" s="3" t="s">
        <v>467</v>
      </c>
      <c r="B1141" s="3" t="s">
        <v>467</v>
      </c>
      <c r="C1141" s="3" t="s">
        <v>3847</v>
      </c>
      <c r="D1141" s="3">
        <v>77.88</v>
      </c>
      <c r="E1141" s="3">
        <v>77.91</v>
      </c>
      <c r="F1141" s="3" t="s">
        <v>6249</v>
      </c>
      <c r="G1141" s="3" t="s">
        <v>10079</v>
      </c>
      <c r="H1141" s="3" t="s">
        <v>9616</v>
      </c>
      <c r="I1141" s="3">
        <v>0.55000000000000004</v>
      </c>
      <c r="J1141" s="6" t="s">
        <v>10080</v>
      </c>
      <c r="K1141" s="4">
        <v>-0.1043866</v>
      </c>
      <c r="L1141" s="4">
        <v>-0.47826269999999999</v>
      </c>
      <c r="M1141" s="4">
        <v>3.0024628492537002</v>
      </c>
      <c r="N1141" s="4">
        <v>12.2520053</v>
      </c>
      <c r="O1141" s="3">
        <v>24136756.747499999</v>
      </c>
      <c r="P1141" s="3">
        <v>348663.066666667</v>
      </c>
      <c r="Q1141" s="15" t="s">
        <v>9618</v>
      </c>
      <c r="R1141" s="3" t="s">
        <v>9629</v>
      </c>
      <c r="S1141" s="4">
        <f t="shared" si="51"/>
        <v>-3.8505968425107354E-2</v>
      </c>
      <c r="T1141" s="3">
        <f t="shared" si="52"/>
        <v>0</v>
      </c>
      <c r="U1141" s="3" t="str">
        <f t="shared" si="53"/>
        <v>FTCS</v>
      </c>
      <c r="V1141" s="3"/>
    </row>
    <row r="1142" spans="1:22">
      <c r="A1142" s="3" t="s">
        <v>474</v>
      </c>
      <c r="B1142" s="3" t="s">
        <v>474</v>
      </c>
      <c r="C1142" s="3" t="s">
        <v>3853</v>
      </c>
      <c r="D1142" s="3">
        <v>206.17</v>
      </c>
      <c r="E1142" s="3">
        <v>206.14</v>
      </c>
      <c r="F1142" s="3" t="s">
        <v>6255</v>
      </c>
      <c r="G1142" s="3" t="s">
        <v>10087</v>
      </c>
      <c r="H1142" s="3" t="s">
        <v>9616</v>
      </c>
      <c r="I1142" s="3">
        <v>7.0000000000000007E-2</v>
      </c>
      <c r="J1142" s="6" t="s">
        <v>10088</v>
      </c>
      <c r="K1142" s="4">
        <v>2.6590099999999998E-2</v>
      </c>
      <c r="L1142" s="4">
        <v>-0.4995078</v>
      </c>
      <c r="M1142" s="4">
        <v>12.3771127873992</v>
      </c>
      <c r="N1142" s="4">
        <v>21.022282199999999</v>
      </c>
      <c r="O1142" s="3">
        <v>28306584.165714301</v>
      </c>
      <c r="P1142" s="3">
        <v>158087.86666666699</v>
      </c>
      <c r="Q1142" s="15" t="s">
        <v>9618</v>
      </c>
      <c r="R1142" s="3" t="s">
        <v>9665</v>
      </c>
      <c r="S1142" s="4">
        <f t="shared" si="51"/>
        <v>1.4553216260794187E-2</v>
      </c>
      <c r="T1142" s="3">
        <f t="shared" si="52"/>
        <v>0</v>
      </c>
      <c r="U1142" s="3" t="str">
        <f t="shared" si="53"/>
        <v>VOT</v>
      </c>
      <c r="V1142" s="3"/>
    </row>
    <row r="1143" spans="1:22">
      <c r="A1143" s="3" t="s">
        <v>476</v>
      </c>
      <c r="B1143" s="3" t="s">
        <v>476</v>
      </c>
      <c r="C1143" s="3" t="s">
        <v>3854</v>
      </c>
      <c r="D1143" s="3">
        <v>139.66</v>
      </c>
      <c r="E1143" s="3">
        <v>139.63999999999999</v>
      </c>
      <c r="F1143" s="3" t="s">
        <v>6256</v>
      </c>
      <c r="G1143" s="3" t="s">
        <v>10089</v>
      </c>
      <c r="H1143" s="3" t="s">
        <v>9616</v>
      </c>
      <c r="I1143" s="3">
        <v>7.0000000000000007E-2</v>
      </c>
      <c r="J1143" s="6" t="s">
        <v>10090</v>
      </c>
      <c r="K1143" s="4">
        <v>-9.8000299999999999E-2</v>
      </c>
      <c r="L1143" s="4">
        <v>-9.5773300000000006E-2</v>
      </c>
      <c r="M1143" s="4">
        <v>3.3863935802713998</v>
      </c>
      <c r="N1143" s="4">
        <v>19.2516301</v>
      </c>
      <c r="O1143" s="3">
        <v>47744818.435714297</v>
      </c>
      <c r="P1143" s="3">
        <v>394267.73333333299</v>
      </c>
      <c r="Q1143" s="15" t="s">
        <v>9618</v>
      </c>
      <c r="R1143" s="3" t="s">
        <v>9665</v>
      </c>
      <c r="S1143" s="4">
        <f t="shared" si="51"/>
        <v>1.4322543683765565E-2</v>
      </c>
      <c r="T1143" s="3">
        <f t="shared" si="52"/>
        <v>0</v>
      </c>
      <c r="U1143" s="3" t="str">
        <f t="shared" si="53"/>
        <v>VOE</v>
      </c>
      <c r="V1143" s="3"/>
    </row>
    <row r="1144" spans="1:22">
      <c r="A1144" s="3" t="s">
        <v>478</v>
      </c>
      <c r="B1144" s="3" t="s">
        <v>478</v>
      </c>
      <c r="C1144" s="3" t="s">
        <v>3855</v>
      </c>
      <c r="D1144" s="3">
        <v>82.801400000000001</v>
      </c>
      <c r="E1144" s="3">
        <v>82.906700000000001</v>
      </c>
      <c r="F1144" s="3" t="s">
        <v>6257</v>
      </c>
      <c r="G1144" s="3" t="s">
        <v>10091</v>
      </c>
      <c r="H1144" s="3" t="s">
        <v>9654</v>
      </c>
      <c r="I1144" s="3">
        <v>0.41</v>
      </c>
      <c r="J1144" s="6" t="s">
        <v>10092</v>
      </c>
      <c r="K1144" s="4">
        <v>-2.2284100000000001E-2</v>
      </c>
      <c r="L1144" s="4">
        <v>6.5507399999999993E-2</v>
      </c>
      <c r="M1144" s="4">
        <v>4.0118221331645598</v>
      </c>
      <c r="N1144" s="4">
        <v>21.9631945</v>
      </c>
      <c r="O1144" s="3">
        <v>843793.15275000001</v>
      </c>
      <c r="P1144" s="3">
        <v>9132.3333333333303</v>
      </c>
      <c r="Q1144" s="15" t="s">
        <v>9618</v>
      </c>
      <c r="R1144" s="3" t="s">
        <v>9743</v>
      </c>
      <c r="S1144" s="4">
        <f t="shared" si="51"/>
        <v>-0.12701024163306432</v>
      </c>
      <c r="T1144" s="3">
        <f t="shared" si="52"/>
        <v>0</v>
      </c>
      <c r="U1144" s="3" t="str">
        <f t="shared" si="53"/>
        <v>MXI</v>
      </c>
      <c r="V1144" s="3"/>
    </row>
    <row r="1145" spans="1:22">
      <c r="A1145" s="3" t="s">
        <v>480</v>
      </c>
      <c r="B1145" s="3" t="s">
        <v>480</v>
      </c>
      <c r="C1145" s="3" t="s">
        <v>3856</v>
      </c>
      <c r="D1145" s="3">
        <v>121.65</v>
      </c>
      <c r="E1145" s="3">
        <v>121.3591</v>
      </c>
      <c r="F1145" s="3" t="s">
        <v>6258</v>
      </c>
      <c r="G1145" s="3" t="s">
        <v>10093</v>
      </c>
      <c r="H1145" s="3" t="s">
        <v>9654</v>
      </c>
      <c r="I1145" s="3">
        <v>0.42</v>
      </c>
      <c r="J1145" s="6" t="s">
        <v>10094</v>
      </c>
      <c r="K1145" s="4">
        <v>8.15882E-2</v>
      </c>
      <c r="L1145" s="4">
        <v>0.1839807</v>
      </c>
      <c r="M1145" s="4">
        <v>13.905226232145401</v>
      </c>
      <c r="N1145" s="4">
        <v>17.648715500000002</v>
      </c>
      <c r="O1145" s="3">
        <v>2116345.8371785702</v>
      </c>
      <c r="P1145" s="3">
        <v>17777.566666666698</v>
      </c>
      <c r="Q1145" s="15" t="s">
        <v>9618</v>
      </c>
      <c r="R1145" s="3" t="s">
        <v>9730</v>
      </c>
      <c r="S1145" s="4">
        <f t="shared" si="51"/>
        <v>0.23970184353707941</v>
      </c>
      <c r="T1145" s="3">
        <f t="shared" si="52"/>
        <v>0</v>
      </c>
      <c r="U1145" s="3" t="str">
        <f t="shared" si="53"/>
        <v>EXI</v>
      </c>
      <c r="V1145" s="3"/>
    </row>
    <row r="1146" spans="1:22">
      <c r="A1146" s="3" t="s">
        <v>482</v>
      </c>
      <c r="B1146" s="3" t="s">
        <v>482</v>
      </c>
      <c r="C1146" s="3" t="s">
        <v>3857</v>
      </c>
      <c r="D1146" s="3">
        <v>58.891500000000001</v>
      </c>
      <c r="E1146" s="3">
        <v>58.9191</v>
      </c>
      <c r="F1146" s="3" t="s">
        <v>6259</v>
      </c>
      <c r="G1146" s="3" t="s">
        <v>10095</v>
      </c>
      <c r="H1146" s="3" t="s">
        <v>9654</v>
      </c>
      <c r="I1146" s="3">
        <v>0.43</v>
      </c>
      <c r="J1146" s="6" t="s">
        <v>10096</v>
      </c>
      <c r="K1146" s="4">
        <v>-0.13935539999999999</v>
      </c>
      <c r="L1146" s="4">
        <v>0.67905819999999995</v>
      </c>
      <c r="M1146" s="4">
        <v>-0.56793921964924898</v>
      </c>
      <c r="N1146" s="4">
        <v>15.0167325</v>
      </c>
      <c r="O1146" s="3">
        <v>373248.25734285702</v>
      </c>
      <c r="P1146" s="3">
        <v>6443.3</v>
      </c>
      <c r="Q1146" s="15" t="s">
        <v>9618</v>
      </c>
      <c r="R1146" s="3" t="s">
        <v>9762</v>
      </c>
      <c r="S1146" s="4">
        <f t="shared" si="51"/>
        <v>-4.6843892727485015E-2</v>
      </c>
      <c r="T1146" s="3">
        <f t="shared" si="52"/>
        <v>0</v>
      </c>
      <c r="U1146" s="3" t="str">
        <f t="shared" si="53"/>
        <v>JXI</v>
      </c>
      <c r="V1146" s="3"/>
    </row>
    <row r="1147" spans="1:22">
      <c r="A1147" s="3" t="s">
        <v>484</v>
      </c>
      <c r="B1147" s="3" t="s">
        <v>484</v>
      </c>
      <c r="C1147" s="3" t="s">
        <v>3858</v>
      </c>
      <c r="D1147" s="3">
        <v>154.71549999999999</v>
      </c>
      <c r="E1147" s="3">
        <v>154.54</v>
      </c>
      <c r="F1147" s="3" t="s">
        <v>6260</v>
      </c>
      <c r="G1147" s="3" t="s">
        <v>10097</v>
      </c>
      <c r="H1147" s="3" t="s">
        <v>9654</v>
      </c>
      <c r="I1147" s="3">
        <v>0.41</v>
      </c>
      <c r="J1147" s="6" t="s">
        <v>10098</v>
      </c>
      <c r="K1147" s="4">
        <v>7.5405200000000006E-2</v>
      </c>
      <c r="L1147" s="4">
        <v>-2.4035500000000001E-2</v>
      </c>
      <c r="M1147" s="4">
        <v>16.9961855792418</v>
      </c>
      <c r="N1147" s="4">
        <v>24.541091399999999</v>
      </c>
      <c r="O1147" s="3">
        <v>5779696.6894142898</v>
      </c>
      <c r="P1147" s="3">
        <v>25664.5333333333</v>
      </c>
      <c r="Q1147" s="15" t="s">
        <v>9618</v>
      </c>
      <c r="R1147" s="3" t="s">
        <v>9767</v>
      </c>
      <c r="S1147" s="4">
        <f t="shared" si="51"/>
        <v>0.11356283162935134</v>
      </c>
      <c r="T1147" s="3">
        <f t="shared" si="52"/>
        <v>0</v>
      </c>
      <c r="U1147" s="3" t="str">
        <f t="shared" si="53"/>
        <v>RXI</v>
      </c>
      <c r="V1147" s="3"/>
    </row>
    <row r="1148" spans="1:22">
      <c r="A1148" s="3" t="s">
        <v>486</v>
      </c>
      <c r="B1148" s="3" t="s">
        <v>486</v>
      </c>
      <c r="C1148" s="3" t="s">
        <v>3859</v>
      </c>
      <c r="D1148" s="3">
        <v>58.45</v>
      </c>
      <c r="E1148" s="3">
        <v>58.508899999999997</v>
      </c>
      <c r="F1148" s="3" t="s">
        <v>6261</v>
      </c>
      <c r="G1148" s="3" t="s">
        <v>10099</v>
      </c>
      <c r="H1148" s="3" t="s">
        <v>9654</v>
      </c>
      <c r="I1148" s="3">
        <v>0.41</v>
      </c>
      <c r="J1148" s="6" t="s">
        <v>10100</v>
      </c>
      <c r="K1148" s="4">
        <v>-0.15145839999999999</v>
      </c>
      <c r="L1148" s="4">
        <v>0.24445919999999999</v>
      </c>
      <c r="M1148" s="4">
        <v>-2.2246603404005199</v>
      </c>
      <c r="N1148" s="4">
        <v>13.829758200000001</v>
      </c>
      <c r="O1148" s="3">
        <v>4052251.92214286</v>
      </c>
      <c r="P1148" s="3">
        <v>58111.833333333299</v>
      </c>
      <c r="Q1148" s="15" t="s">
        <v>9618</v>
      </c>
      <c r="R1148" s="3" t="s">
        <v>9752</v>
      </c>
      <c r="S1148" s="4">
        <f t="shared" si="51"/>
        <v>-0.1006684453134381</v>
      </c>
      <c r="T1148" s="3">
        <f t="shared" si="52"/>
        <v>0</v>
      </c>
      <c r="U1148" s="3" t="str">
        <f t="shared" si="53"/>
        <v>KXI</v>
      </c>
      <c r="V1148" s="3"/>
    </row>
    <row r="1149" spans="1:22">
      <c r="A1149" s="3" t="s">
        <v>488</v>
      </c>
      <c r="B1149" s="3" t="s">
        <v>488</v>
      </c>
      <c r="C1149" s="3" t="s">
        <v>3860</v>
      </c>
      <c r="D1149" s="3">
        <v>34.96</v>
      </c>
      <c r="E1149" s="3">
        <v>34.950000000000003</v>
      </c>
      <c r="F1149" s="3" t="s">
        <v>6262</v>
      </c>
      <c r="G1149" s="3" t="s">
        <v>10101</v>
      </c>
      <c r="H1149" s="3" t="s">
        <v>9616</v>
      </c>
      <c r="I1149" s="3">
        <v>0.39</v>
      </c>
      <c r="J1149" s="6" t="s">
        <v>10102</v>
      </c>
      <c r="K1149" s="4">
        <v>-5.1579399999999997E-2</v>
      </c>
      <c r="L1149" s="4">
        <v>0.58307529999999996</v>
      </c>
      <c r="M1149" s="4">
        <v>9.8008814637117894</v>
      </c>
      <c r="N1149" s="4">
        <v>22.814365800000001</v>
      </c>
      <c r="O1149" s="3">
        <v>5023796.63857143</v>
      </c>
      <c r="P1149" s="3">
        <v>164889.63333333301</v>
      </c>
      <c r="Q1149" s="15" t="s">
        <v>9618</v>
      </c>
      <c r="R1149" s="3" t="s">
        <v>9665</v>
      </c>
      <c r="S1149" s="4">
        <f t="shared" si="51"/>
        <v>2.8612303290409181E-2</v>
      </c>
      <c r="T1149" s="3">
        <f t="shared" si="52"/>
        <v>0</v>
      </c>
      <c r="U1149" s="3" t="str">
        <f t="shared" si="53"/>
        <v>PRFZ</v>
      </c>
      <c r="V1149" s="3"/>
    </row>
    <row r="1150" spans="1:22">
      <c r="A1150" s="3" t="s">
        <v>490</v>
      </c>
      <c r="B1150" s="3" t="s">
        <v>490</v>
      </c>
      <c r="C1150" s="3" t="s">
        <v>3861</v>
      </c>
      <c r="D1150" s="3">
        <v>22.94</v>
      </c>
      <c r="E1150" s="3">
        <v>22.87</v>
      </c>
      <c r="F1150" s="3" t="s">
        <v>6263</v>
      </c>
      <c r="G1150" s="3" t="s">
        <v>10103</v>
      </c>
      <c r="H1150" s="3" t="s">
        <v>9616</v>
      </c>
      <c r="I1150" s="3">
        <v>0.73</v>
      </c>
      <c r="J1150" s="6" t="s">
        <v>10104</v>
      </c>
      <c r="K1150" s="4">
        <v>3.6847E-3</v>
      </c>
      <c r="L1150" s="4">
        <v>0.2426393</v>
      </c>
      <c r="M1150" s="4">
        <v>11.891340129684201</v>
      </c>
      <c r="N1150" s="4">
        <v>19.4413068</v>
      </c>
      <c r="O1150" s="3">
        <v>347236.88734999998</v>
      </c>
      <c r="P1150" s="3">
        <v>11695.3</v>
      </c>
      <c r="Q1150" s="15" t="s">
        <v>9618</v>
      </c>
      <c r="R1150" s="3" t="s">
        <v>9665</v>
      </c>
      <c r="S1150" s="4">
        <f t="shared" si="51"/>
        <v>0.30607783121994003</v>
      </c>
      <c r="T1150" s="3">
        <f t="shared" si="52"/>
        <v>0</v>
      </c>
      <c r="U1150" s="3" t="str">
        <f t="shared" si="53"/>
        <v>CVY</v>
      </c>
      <c r="V1150" s="3"/>
    </row>
    <row r="1151" spans="1:22">
      <c r="A1151" s="3" t="s">
        <v>492</v>
      </c>
      <c r="B1151" s="3" t="s">
        <v>492</v>
      </c>
      <c r="C1151" s="3" t="s">
        <v>15729</v>
      </c>
      <c r="D1151" s="3">
        <v>76.150000000000006</v>
      </c>
      <c r="E1151" s="3">
        <v>76.069999999999993</v>
      </c>
      <c r="F1151" s="3" t="s">
        <v>6264</v>
      </c>
      <c r="G1151" s="3" t="s">
        <v>10105</v>
      </c>
      <c r="H1151" s="3" t="s">
        <v>9616</v>
      </c>
      <c r="I1151" s="3">
        <v>0.6</v>
      </c>
      <c r="J1151" s="6" t="s">
        <v>10106</v>
      </c>
      <c r="K1151" s="4">
        <v>4.6645999999999996E-3</v>
      </c>
      <c r="L1151" s="4">
        <v>0.18069080000000001</v>
      </c>
      <c r="M1151" s="4">
        <v>16.412430918623102</v>
      </c>
      <c r="N1151" s="4">
        <v>28.090156400000001</v>
      </c>
      <c r="O1151" s="3">
        <v>2106955.8022642899</v>
      </c>
      <c r="P1151" s="3">
        <v>13898</v>
      </c>
      <c r="Q1151" s="15" t="s">
        <v>9618</v>
      </c>
      <c r="R1151" s="3" t="s">
        <v>9767</v>
      </c>
      <c r="S1151" s="4">
        <f t="shared" si="51"/>
        <v>0.10516629420272447</v>
      </c>
      <c r="T1151" s="3">
        <f t="shared" si="52"/>
        <v>0</v>
      </c>
      <c r="U1151" s="3" t="str">
        <f t="shared" si="53"/>
        <v>PEZ</v>
      </c>
      <c r="V1151" s="3"/>
    </row>
    <row r="1152" spans="1:22">
      <c r="A1152" s="3" t="s">
        <v>494</v>
      </c>
      <c r="B1152" s="3" t="s">
        <v>494</v>
      </c>
      <c r="C1152" s="3" t="s">
        <v>3862</v>
      </c>
      <c r="D1152" s="3">
        <v>109.42</v>
      </c>
      <c r="E1152" s="3">
        <v>109.5</v>
      </c>
      <c r="F1152" s="3" t="s">
        <v>6265</v>
      </c>
      <c r="G1152" s="3" t="s">
        <v>10107</v>
      </c>
      <c r="H1152" s="3" t="s">
        <v>9616</v>
      </c>
      <c r="I1152" s="3">
        <v>0.6</v>
      </c>
      <c r="J1152" s="6" t="s">
        <v>10108</v>
      </c>
      <c r="K1152" s="4">
        <v>0.15154390000000001</v>
      </c>
      <c r="L1152" s="4">
        <v>0.64499479999999998</v>
      </c>
      <c r="M1152" s="4">
        <v>23.6548042943447</v>
      </c>
      <c r="N1152" s="4">
        <v>22.0673727</v>
      </c>
      <c r="O1152" s="3">
        <v>533799.95432857098</v>
      </c>
      <c r="P1152" s="3">
        <v>4109.8</v>
      </c>
      <c r="Q1152" s="15" t="s">
        <v>9618</v>
      </c>
      <c r="R1152" s="3" t="s">
        <v>9730</v>
      </c>
      <c r="S1152" s="4">
        <f t="shared" si="51"/>
        <v>-7.3059360730592049E-2</v>
      </c>
      <c r="T1152" s="3">
        <f t="shared" si="52"/>
        <v>0</v>
      </c>
      <c r="U1152" s="3" t="str">
        <f t="shared" si="53"/>
        <v>PRN</v>
      </c>
      <c r="V1152" s="3"/>
    </row>
    <row r="1153" spans="1:22">
      <c r="A1153" s="3" t="s">
        <v>496</v>
      </c>
      <c r="B1153" s="3" t="s">
        <v>496</v>
      </c>
      <c r="C1153" s="3" t="s">
        <v>3863</v>
      </c>
      <c r="D1153" s="3">
        <v>86.935000000000002</v>
      </c>
      <c r="E1153" s="3">
        <v>86.95</v>
      </c>
      <c r="F1153" s="3" t="s">
        <v>6266</v>
      </c>
      <c r="G1153" s="3" t="s">
        <v>10109</v>
      </c>
      <c r="H1153" s="3" t="s">
        <v>9616</v>
      </c>
      <c r="I1153" s="3">
        <v>0.6</v>
      </c>
      <c r="J1153" s="6" t="s">
        <v>10110</v>
      </c>
      <c r="K1153" s="4">
        <v>-0.12587899999999999</v>
      </c>
      <c r="L1153" s="4">
        <v>-5.9676100000000003E-2</v>
      </c>
      <c r="M1153" s="4">
        <v>3.6971090147904602</v>
      </c>
      <c r="N1153" s="4">
        <v>14.541126</v>
      </c>
      <c r="O1153" s="3">
        <v>113467.02002142899</v>
      </c>
      <c r="P1153" s="3">
        <v>2619.6999999999998</v>
      </c>
      <c r="Q1153" s="15" t="s">
        <v>9618</v>
      </c>
      <c r="R1153" s="3" t="s">
        <v>9752</v>
      </c>
      <c r="S1153" s="4">
        <f t="shared" si="51"/>
        <v>-1.7251293847039179E-2</v>
      </c>
      <c r="T1153" s="3">
        <f t="shared" si="52"/>
        <v>0</v>
      </c>
      <c r="U1153" s="3" t="str">
        <f t="shared" si="53"/>
        <v>PSL</v>
      </c>
      <c r="V1153" s="3"/>
    </row>
    <row r="1154" spans="1:22">
      <c r="A1154" s="3" t="s">
        <v>498</v>
      </c>
      <c r="B1154" s="3" t="s">
        <v>498</v>
      </c>
      <c r="C1154" s="3" t="s">
        <v>3864</v>
      </c>
      <c r="D1154" s="3">
        <v>35.71</v>
      </c>
      <c r="E1154" s="3">
        <v>35.75</v>
      </c>
      <c r="F1154" s="3" t="s">
        <v>6267</v>
      </c>
      <c r="G1154" s="3" t="s">
        <v>10111</v>
      </c>
      <c r="H1154" s="3" t="s">
        <v>9616</v>
      </c>
      <c r="I1154" s="3">
        <v>0.6</v>
      </c>
      <c r="J1154" s="6" t="s">
        <v>10112</v>
      </c>
      <c r="K1154" s="4">
        <v>-0.37021660000000001</v>
      </c>
      <c r="L1154" s="4">
        <v>-0.39101419999999998</v>
      </c>
      <c r="M1154" s="4">
        <v>-11.6816923890888</v>
      </c>
      <c r="N1154" s="4">
        <v>21.252112799999999</v>
      </c>
      <c r="O1154" s="3">
        <v>445117.97710000002</v>
      </c>
      <c r="P1154" s="3">
        <v>15359.9333333333</v>
      </c>
      <c r="Q1154" s="15" t="s">
        <v>9618</v>
      </c>
      <c r="R1154" s="3" t="s">
        <v>9622</v>
      </c>
      <c r="S1154" s="4">
        <f t="shared" si="51"/>
        <v>-0.1118881118881095</v>
      </c>
      <c r="T1154" s="3">
        <f t="shared" si="52"/>
        <v>0</v>
      </c>
      <c r="U1154" s="3" t="str">
        <f t="shared" si="53"/>
        <v>PTH</v>
      </c>
      <c r="V1154" s="3"/>
    </row>
    <row r="1155" spans="1:22">
      <c r="A1155" s="3" t="s">
        <v>500</v>
      </c>
      <c r="B1155" s="3" t="s">
        <v>500</v>
      </c>
      <c r="C1155" s="3" t="s">
        <v>3865</v>
      </c>
      <c r="D1155" s="3">
        <v>42.32</v>
      </c>
      <c r="E1155" s="3">
        <v>42.36</v>
      </c>
      <c r="F1155" s="3" t="s">
        <v>6268</v>
      </c>
      <c r="G1155" s="3" t="s">
        <v>10113</v>
      </c>
      <c r="H1155" s="3" t="s">
        <v>9616</v>
      </c>
      <c r="I1155" s="3">
        <v>0.6</v>
      </c>
      <c r="J1155" s="6" t="s">
        <v>10114</v>
      </c>
      <c r="K1155" s="4">
        <v>-0.14575479999999999</v>
      </c>
      <c r="L1155" s="4">
        <v>-7.2472800000000004E-2</v>
      </c>
      <c r="M1155" s="4">
        <v>3.6526503289257701</v>
      </c>
      <c r="N1155" s="4">
        <v>24.6625193</v>
      </c>
      <c r="O1155" s="3">
        <v>288459.16582857101</v>
      </c>
      <c r="P1155" s="3">
        <v>13782.8</v>
      </c>
      <c r="Q1155" s="15" t="s">
        <v>9618</v>
      </c>
      <c r="R1155" s="3" t="s">
        <v>9644</v>
      </c>
      <c r="S1155" s="4">
        <f t="shared" ref="S1155:S1218" si="54">(D1155-E1155)/E1155*100</f>
        <v>-9.4428706326721318E-2</v>
      </c>
      <c r="T1155" s="3">
        <f t="shared" ref="T1155:T1218" si="55">IF(ISNUMBER(FIND($T$2,C1155)),1,0)</f>
        <v>0</v>
      </c>
      <c r="U1155" s="3" t="str">
        <f t="shared" ref="U1155:U1218" si="56">IF(LEFT(B1155,1)="@",RIGHT(B1155,LEN(B1155)-1),RIGHT(B1155,LEN(B1155)-2))</f>
        <v>PXI</v>
      </c>
      <c r="V1155" s="3"/>
    </row>
    <row r="1156" spans="1:22">
      <c r="A1156" s="3" t="s">
        <v>502</v>
      </c>
      <c r="B1156" s="3" t="s">
        <v>502</v>
      </c>
      <c r="C1156" s="3" t="s">
        <v>3866</v>
      </c>
      <c r="D1156" s="3">
        <v>80.599999999999994</v>
      </c>
      <c r="E1156" s="3">
        <v>80.59</v>
      </c>
      <c r="F1156" s="3" t="s">
        <v>6269</v>
      </c>
      <c r="G1156" s="3" t="s">
        <v>10115</v>
      </c>
      <c r="H1156" s="3" t="s">
        <v>9616</v>
      </c>
      <c r="I1156" s="3">
        <v>0.6</v>
      </c>
      <c r="J1156" s="6" t="s">
        <v>10116</v>
      </c>
      <c r="K1156" s="4">
        <v>-0.1163826</v>
      </c>
      <c r="L1156" s="4">
        <v>-0.242205</v>
      </c>
      <c r="M1156" s="4">
        <v>-1.5034260322879001</v>
      </c>
      <c r="N1156" s="4">
        <v>27.803160299999998</v>
      </c>
      <c r="O1156" s="3">
        <v>2327978.4997714302</v>
      </c>
      <c r="P1156" s="3">
        <v>17228.666666666701</v>
      </c>
      <c r="Q1156" s="15" t="s">
        <v>9618</v>
      </c>
      <c r="R1156" s="3" t="s">
        <v>9743</v>
      </c>
      <c r="S1156" s="4">
        <f t="shared" si="54"/>
        <v>1.2408487405373998E-2</v>
      </c>
      <c r="T1156" s="3">
        <f t="shared" si="55"/>
        <v>0</v>
      </c>
      <c r="U1156" s="3" t="str">
        <f t="shared" si="56"/>
        <v>PYZ</v>
      </c>
      <c r="V1156" s="3"/>
    </row>
    <row r="1157" spans="1:22">
      <c r="A1157" s="3" t="s">
        <v>504</v>
      </c>
      <c r="B1157" s="3" t="s">
        <v>504</v>
      </c>
      <c r="C1157" s="3" t="s">
        <v>3867</v>
      </c>
      <c r="D1157" s="3">
        <v>43.713799999999999</v>
      </c>
      <c r="E1157" s="3">
        <v>43.73</v>
      </c>
      <c r="F1157" s="3" t="s">
        <v>6270</v>
      </c>
      <c r="G1157" s="3" t="s">
        <v>10117</v>
      </c>
      <c r="H1157" s="3" t="s">
        <v>9616</v>
      </c>
      <c r="I1157" s="3">
        <v>0.6</v>
      </c>
      <c r="J1157" s="6" t="s">
        <v>10118</v>
      </c>
      <c r="K1157" s="4">
        <v>-6.20577E-2</v>
      </c>
      <c r="L1157" s="4">
        <v>-3.3386600000000002E-2</v>
      </c>
      <c r="M1157" s="4">
        <v>5.88847735207949</v>
      </c>
      <c r="N1157" s="4">
        <v>22.525464199999998</v>
      </c>
      <c r="O1157" s="3">
        <v>86057.508028571407</v>
      </c>
      <c r="P1157" s="3">
        <v>1973.5</v>
      </c>
      <c r="Q1157" s="15" t="s">
        <v>9618</v>
      </c>
      <c r="R1157" s="3" t="s">
        <v>9658</v>
      </c>
      <c r="S1157" s="4">
        <f t="shared" si="54"/>
        <v>-3.7045506517259942E-2</v>
      </c>
      <c r="T1157" s="3">
        <f t="shared" si="55"/>
        <v>0</v>
      </c>
      <c r="U1157" s="3" t="str">
        <f t="shared" si="56"/>
        <v>PFI</v>
      </c>
      <c r="V1157" s="3"/>
    </row>
    <row r="1158" spans="1:22">
      <c r="A1158" s="3" t="s">
        <v>506</v>
      </c>
      <c r="B1158" s="3" t="s">
        <v>506</v>
      </c>
      <c r="C1158" s="3" t="s">
        <v>3868</v>
      </c>
      <c r="D1158" s="3">
        <v>48.51</v>
      </c>
      <c r="E1158" s="3">
        <v>48.47</v>
      </c>
      <c r="F1158" s="3" t="s">
        <v>6271</v>
      </c>
      <c r="G1158" s="3" t="s">
        <v>10119</v>
      </c>
      <c r="H1158" s="3" t="s">
        <v>9616</v>
      </c>
      <c r="I1158" s="3">
        <v>0.6</v>
      </c>
      <c r="J1158" s="6" t="s">
        <v>10120</v>
      </c>
      <c r="K1158" s="4">
        <v>8.2098500000000005E-2</v>
      </c>
      <c r="L1158" s="4">
        <v>-0.1595251</v>
      </c>
      <c r="M1158" s="4">
        <v>22.161083364898602</v>
      </c>
      <c r="N1158" s="4">
        <v>30.929579199999999</v>
      </c>
      <c r="O1158" s="3">
        <v>935398.04642857099</v>
      </c>
      <c r="P1158" s="3">
        <v>23318.9666666667</v>
      </c>
      <c r="Q1158" s="15" t="s">
        <v>9618</v>
      </c>
      <c r="R1158" s="3" t="s">
        <v>9625</v>
      </c>
      <c r="S1158" s="4">
        <f t="shared" si="54"/>
        <v>8.2525273364966262E-2</v>
      </c>
      <c r="T1158" s="3">
        <f t="shared" si="55"/>
        <v>0</v>
      </c>
      <c r="U1158" s="3" t="str">
        <f t="shared" si="56"/>
        <v>PTF</v>
      </c>
      <c r="V1158" s="3"/>
    </row>
    <row r="1159" spans="1:22">
      <c r="A1159" s="3" t="s">
        <v>508</v>
      </c>
      <c r="B1159" s="3" t="s">
        <v>508</v>
      </c>
      <c r="C1159" s="3" t="s">
        <v>3869</v>
      </c>
      <c r="D1159" s="3">
        <v>69</v>
      </c>
      <c r="E1159" s="3">
        <v>69.072299999999998</v>
      </c>
      <c r="F1159" s="3" t="s">
        <v>6272</v>
      </c>
      <c r="G1159" s="3" t="s">
        <v>10121</v>
      </c>
      <c r="H1159" s="3" t="s">
        <v>9654</v>
      </c>
      <c r="I1159" s="3">
        <v>0.55000000000000004</v>
      </c>
      <c r="J1159" s="6" t="s">
        <v>10122</v>
      </c>
      <c r="K1159" s="4">
        <v>0.1098367</v>
      </c>
      <c r="L1159" s="4">
        <v>0.33058739999999998</v>
      </c>
      <c r="M1159" s="4">
        <v>17.3216957625934</v>
      </c>
      <c r="N1159" s="4">
        <v>31.678647399999999</v>
      </c>
      <c r="O1159" s="3">
        <v>1025226.51757143</v>
      </c>
      <c r="P1159" s="3">
        <v>12516.166666666701</v>
      </c>
      <c r="Q1159" s="15" t="s">
        <v>9618</v>
      </c>
      <c r="R1159" s="3" t="s">
        <v>9743</v>
      </c>
      <c r="S1159" s="4">
        <f t="shared" si="54"/>
        <v>-0.10467292966934427</v>
      </c>
      <c r="T1159" s="3">
        <f t="shared" si="55"/>
        <v>0</v>
      </c>
      <c r="U1159" s="3" t="str">
        <f t="shared" si="56"/>
        <v>SLX</v>
      </c>
      <c r="V1159" s="3"/>
    </row>
    <row r="1160" spans="1:22">
      <c r="A1160" s="3" t="s">
        <v>510</v>
      </c>
      <c r="B1160" s="3" t="s">
        <v>510</v>
      </c>
      <c r="C1160" s="3" t="s">
        <v>3870</v>
      </c>
      <c r="D1160" s="3">
        <v>147.72620000000001</v>
      </c>
      <c r="E1160" s="3">
        <v>147.8897</v>
      </c>
      <c r="F1160" s="3" t="s">
        <v>6273</v>
      </c>
      <c r="G1160" s="3" t="s">
        <v>10123</v>
      </c>
      <c r="H1160" s="3" t="s">
        <v>9616</v>
      </c>
      <c r="I1160" s="3">
        <v>0.55000000000000004</v>
      </c>
      <c r="J1160" s="6" t="s">
        <v>10124</v>
      </c>
      <c r="K1160" s="4">
        <v>-7.4676800000000002E-2</v>
      </c>
      <c r="L1160" s="4">
        <v>-6.5206299999999995E-2</v>
      </c>
      <c r="M1160" s="4">
        <v>5.0924767456506297</v>
      </c>
      <c r="N1160" s="4">
        <v>21.9238201</v>
      </c>
      <c r="O1160" s="3">
        <v>199831.60798571401</v>
      </c>
      <c r="P1160" s="3">
        <v>1392.43333333333</v>
      </c>
      <c r="Q1160" s="15" t="s">
        <v>9618</v>
      </c>
      <c r="R1160" s="3" t="s">
        <v>9730</v>
      </c>
      <c r="S1160" s="4">
        <f t="shared" si="54"/>
        <v>-0.11055536660091886</v>
      </c>
      <c r="T1160" s="3">
        <f t="shared" si="55"/>
        <v>0</v>
      </c>
      <c r="U1160" s="3" t="str">
        <f t="shared" si="56"/>
        <v>EVX</v>
      </c>
      <c r="V1160" s="3"/>
    </row>
    <row r="1161" spans="1:22">
      <c r="A1161" s="3" t="s">
        <v>512</v>
      </c>
      <c r="B1161" s="3" t="s">
        <v>512</v>
      </c>
      <c r="C1161" s="3" t="s">
        <v>3871</v>
      </c>
      <c r="D1161" s="3">
        <v>43.331600000000002</v>
      </c>
      <c r="E1161" s="3">
        <v>43.51</v>
      </c>
      <c r="F1161" s="3" t="s">
        <v>6274</v>
      </c>
      <c r="G1161" s="3" t="s">
        <v>10125</v>
      </c>
      <c r="H1161" s="3" t="s">
        <v>9616</v>
      </c>
      <c r="I1161" s="3">
        <v>0.61</v>
      </c>
      <c r="J1161" s="6" t="s">
        <v>9624</v>
      </c>
      <c r="K1161" s="4">
        <v>-0.23687540000000001</v>
      </c>
      <c r="L1161" s="4">
        <v>0.52220639999999996</v>
      </c>
      <c r="M1161" s="4">
        <v>-13.9716084878999</v>
      </c>
      <c r="N1161" s="4">
        <v>27.570523900000001</v>
      </c>
      <c r="O1161" s="3">
        <v>581682.41067857097</v>
      </c>
      <c r="P1161" s="3">
        <v>17407.933333333302</v>
      </c>
      <c r="Q1161" s="15" t="s">
        <v>9618</v>
      </c>
      <c r="R1161" s="3" t="s">
        <v>9730</v>
      </c>
      <c r="S1161" s="4">
        <f t="shared" si="54"/>
        <v>-0.41002068490001459</v>
      </c>
      <c r="T1161" s="3">
        <f t="shared" si="55"/>
        <v>0</v>
      </c>
      <c r="U1161" s="3" t="str">
        <f t="shared" si="56"/>
        <v>ERTH</v>
      </c>
      <c r="V1161" s="3"/>
    </row>
    <row r="1162" spans="1:22">
      <c r="A1162" s="3" t="s">
        <v>514</v>
      </c>
      <c r="B1162" s="3" t="s">
        <v>514</v>
      </c>
      <c r="C1162" s="3" t="s">
        <v>3872</v>
      </c>
      <c r="D1162" s="3">
        <v>57.97</v>
      </c>
      <c r="E1162" s="3">
        <v>57.86</v>
      </c>
      <c r="F1162" s="3" t="s">
        <v>6275</v>
      </c>
      <c r="G1162" s="3" t="s">
        <v>10126</v>
      </c>
      <c r="H1162" s="3" t="s">
        <v>9654</v>
      </c>
      <c r="I1162" s="3">
        <v>0.67</v>
      </c>
      <c r="J1162" s="6" t="s">
        <v>9624</v>
      </c>
      <c r="K1162" s="4">
        <v>0.1161816</v>
      </c>
      <c r="L1162" s="4">
        <v>6.7715200000000003E-2</v>
      </c>
      <c r="M1162" s="4">
        <v>21.808695547950901</v>
      </c>
      <c r="N1162" s="4">
        <v>27.1236961</v>
      </c>
      <c r="O1162" s="3">
        <v>3288670.6412499999</v>
      </c>
      <c r="P1162" s="3">
        <v>35049.366666666698</v>
      </c>
      <c r="Q1162" s="15" t="s">
        <v>9618</v>
      </c>
      <c r="R1162" s="3" t="s">
        <v>9658</v>
      </c>
      <c r="S1162" s="4">
        <f t="shared" si="54"/>
        <v>0.19011406844106365</v>
      </c>
      <c r="T1162" s="3">
        <f t="shared" si="55"/>
        <v>0</v>
      </c>
      <c r="U1162" s="3" t="str">
        <f t="shared" si="56"/>
        <v>PSP</v>
      </c>
      <c r="V1162" s="3"/>
    </row>
    <row r="1163" spans="1:22">
      <c r="A1163" s="3" t="s">
        <v>516</v>
      </c>
      <c r="B1163" s="3" t="s">
        <v>516</v>
      </c>
      <c r="C1163" s="3" t="s">
        <v>3873</v>
      </c>
      <c r="D1163" s="3">
        <v>45.16</v>
      </c>
      <c r="E1163" s="3">
        <v>45.15</v>
      </c>
      <c r="F1163" s="3" t="s">
        <v>6276</v>
      </c>
      <c r="G1163" s="3" t="s">
        <v>10127</v>
      </c>
      <c r="H1163" s="3" t="s">
        <v>9616</v>
      </c>
      <c r="I1163" s="3">
        <v>0.4</v>
      </c>
      <c r="J1163" s="6" t="s">
        <v>10128</v>
      </c>
      <c r="K1163" s="4">
        <v>-9.1766999999999994E-3</v>
      </c>
      <c r="L1163" s="4">
        <v>0.10248500000000001</v>
      </c>
      <c r="M1163" s="4">
        <v>12.6865972997747</v>
      </c>
      <c r="N1163" s="4">
        <v>26.780346900000001</v>
      </c>
      <c r="O1163" s="3">
        <v>2565973.7107142899</v>
      </c>
      <c r="P1163" s="3">
        <v>105619.96666666699</v>
      </c>
      <c r="Q1163" s="15" t="s">
        <v>9618</v>
      </c>
      <c r="R1163" s="3" t="s">
        <v>9767</v>
      </c>
      <c r="S1163" s="4">
        <f t="shared" si="54"/>
        <v>2.2148394241413093E-2</v>
      </c>
      <c r="T1163" s="3">
        <f t="shared" si="55"/>
        <v>0</v>
      </c>
      <c r="U1163" s="3" t="str">
        <f t="shared" si="56"/>
        <v>RSPD</v>
      </c>
      <c r="V1163" s="3"/>
    </row>
    <row r="1164" spans="1:22">
      <c r="A1164" s="3" t="s">
        <v>518</v>
      </c>
      <c r="B1164" s="3" t="s">
        <v>518</v>
      </c>
      <c r="C1164" s="3" t="s">
        <v>3874</v>
      </c>
      <c r="D1164" s="3">
        <v>30.6892</v>
      </c>
      <c r="E1164" s="3">
        <v>30.69</v>
      </c>
      <c r="F1164" s="3" t="s">
        <v>6277</v>
      </c>
      <c r="G1164" s="3" t="s">
        <v>10129</v>
      </c>
      <c r="H1164" s="3" t="s">
        <v>9616</v>
      </c>
      <c r="I1164" s="3">
        <v>0.4</v>
      </c>
      <c r="J1164" s="6" t="s">
        <v>10130</v>
      </c>
      <c r="K1164" s="4">
        <v>-0.36414659999999999</v>
      </c>
      <c r="L1164" s="4">
        <v>-0.57191449999999999</v>
      </c>
      <c r="M1164" s="4">
        <v>-9.4602285042270999</v>
      </c>
      <c r="N1164" s="4">
        <v>13.3741047</v>
      </c>
      <c r="O1164" s="3">
        <v>2660076.1329928599</v>
      </c>
      <c r="P1164" s="3">
        <v>81526.399999999994</v>
      </c>
      <c r="Q1164" s="15" t="s">
        <v>9618</v>
      </c>
      <c r="R1164" s="3" t="s">
        <v>9752</v>
      </c>
      <c r="S1164" s="4">
        <f t="shared" si="54"/>
        <v>-2.6067122841371398E-3</v>
      </c>
      <c r="T1164" s="3">
        <f t="shared" si="55"/>
        <v>0</v>
      </c>
      <c r="U1164" s="3" t="str">
        <f t="shared" si="56"/>
        <v>RSPS</v>
      </c>
      <c r="V1164" s="3"/>
    </row>
    <row r="1165" spans="1:22">
      <c r="A1165" s="3" t="s">
        <v>520</v>
      </c>
      <c r="B1165" s="3" t="s">
        <v>520</v>
      </c>
      <c r="C1165" s="3" t="s">
        <v>3875</v>
      </c>
      <c r="D1165" s="3">
        <v>72.02</v>
      </c>
      <c r="E1165" s="3">
        <v>72.03</v>
      </c>
      <c r="F1165" s="3" t="s">
        <v>6278</v>
      </c>
      <c r="G1165" s="3" t="s">
        <v>10131</v>
      </c>
      <c r="H1165" s="3" t="s">
        <v>9616</v>
      </c>
      <c r="I1165" s="3">
        <v>0.4</v>
      </c>
      <c r="J1165" s="6" t="s">
        <v>15819</v>
      </c>
      <c r="K1165" s="4">
        <v>-6.8770499999999998E-2</v>
      </c>
      <c r="L1165" s="4">
        <v>0.1891195</v>
      </c>
      <c r="M1165" s="4">
        <v>7.7523283931977902</v>
      </c>
      <c r="N1165" s="4">
        <v>19.837586200000001</v>
      </c>
      <c r="O1165" s="3">
        <v>7904095.6407142896</v>
      </c>
      <c r="P1165" s="3">
        <v>109241.96666666699</v>
      </c>
      <c r="Q1165" s="15" t="s">
        <v>9618</v>
      </c>
      <c r="R1165" s="3" t="s">
        <v>9644</v>
      </c>
      <c r="S1165" s="4">
        <f t="shared" si="54"/>
        <v>-1.3883104262120109E-2</v>
      </c>
      <c r="T1165" s="3">
        <f t="shared" si="55"/>
        <v>0</v>
      </c>
      <c r="U1165" s="3" t="str">
        <f t="shared" si="56"/>
        <v>RSPG</v>
      </c>
      <c r="V1165" s="3"/>
    </row>
    <row r="1166" spans="1:22">
      <c r="A1166" s="3" t="s">
        <v>522</v>
      </c>
      <c r="B1166" s="3" t="s">
        <v>522</v>
      </c>
      <c r="C1166" s="3" t="s">
        <v>3876</v>
      </c>
      <c r="D1166" s="3">
        <v>56.026499999999999</v>
      </c>
      <c r="E1166" s="3">
        <v>56.01</v>
      </c>
      <c r="F1166" s="3" t="s">
        <v>6279</v>
      </c>
      <c r="G1166" s="3" t="s">
        <v>10132</v>
      </c>
      <c r="H1166" s="3" t="s">
        <v>9616</v>
      </c>
      <c r="I1166" s="3">
        <v>0.4</v>
      </c>
      <c r="J1166" s="6" t="s">
        <v>10133</v>
      </c>
      <c r="K1166" s="4">
        <v>-0.12071809999999999</v>
      </c>
      <c r="L1166" s="4">
        <v>-0.29680220000000002</v>
      </c>
      <c r="M1166" s="4">
        <v>0.36029257976524198</v>
      </c>
      <c r="N1166" s="4">
        <v>25.316535200000001</v>
      </c>
      <c r="O1166" s="3">
        <v>742534.55870000005</v>
      </c>
      <c r="P1166" s="3">
        <v>14141.7</v>
      </c>
      <c r="Q1166" s="15" t="s">
        <v>9618</v>
      </c>
      <c r="R1166" s="3" t="s">
        <v>9658</v>
      </c>
      <c r="S1166" s="4">
        <f t="shared" si="54"/>
        <v>2.9459025174077173E-2</v>
      </c>
      <c r="T1166" s="3">
        <f t="shared" si="55"/>
        <v>0</v>
      </c>
      <c r="U1166" s="3" t="str">
        <f t="shared" si="56"/>
        <v>RSPF</v>
      </c>
      <c r="V1166" s="3"/>
    </row>
    <row r="1167" spans="1:22">
      <c r="A1167" s="3" t="s">
        <v>524</v>
      </c>
      <c r="B1167" s="3" t="s">
        <v>524</v>
      </c>
      <c r="C1167" s="3" t="s">
        <v>3877</v>
      </c>
      <c r="D1167" s="3">
        <v>30.64</v>
      </c>
      <c r="E1167" s="3">
        <v>30.62</v>
      </c>
      <c r="F1167" s="3" t="s">
        <v>6280</v>
      </c>
      <c r="G1167" s="3" t="s">
        <v>10134</v>
      </c>
      <c r="H1167" s="3" t="s">
        <v>9616</v>
      </c>
      <c r="I1167" s="3">
        <v>0.4</v>
      </c>
      <c r="J1167" s="6" t="s">
        <v>10135</v>
      </c>
      <c r="K1167" s="4">
        <v>0.12334779999999999</v>
      </c>
      <c r="L1167" s="4">
        <v>-0.55067999999999995</v>
      </c>
      <c r="M1167" s="4">
        <v>21.825583772410301</v>
      </c>
      <c r="N1167" s="4">
        <v>23.933266199999998</v>
      </c>
      <c r="O1167" s="3">
        <v>11941044.391428599</v>
      </c>
      <c r="P1167" s="3">
        <v>436771.53333333298</v>
      </c>
      <c r="Q1167" s="15" t="s">
        <v>9618</v>
      </c>
      <c r="R1167" s="3" t="s">
        <v>9625</v>
      </c>
      <c r="S1167" s="4">
        <f t="shared" si="54"/>
        <v>6.5316786414107028E-2</v>
      </c>
      <c r="T1167" s="3">
        <f t="shared" si="55"/>
        <v>0</v>
      </c>
      <c r="U1167" s="3" t="str">
        <f t="shared" si="56"/>
        <v>RSPT</v>
      </c>
      <c r="V1167" s="3"/>
    </row>
    <row r="1168" spans="1:22">
      <c r="A1168" s="3" t="s">
        <v>526</v>
      </c>
      <c r="B1168" s="3" t="s">
        <v>526</v>
      </c>
      <c r="C1168" s="3" t="s">
        <v>3878</v>
      </c>
      <c r="D1168" s="3">
        <v>27.9</v>
      </c>
      <c r="E1168" s="3">
        <v>27.91</v>
      </c>
      <c r="F1168" s="3" t="s">
        <v>6281</v>
      </c>
      <c r="G1168" s="3" t="s">
        <v>10136</v>
      </c>
      <c r="H1168" s="3" t="s">
        <v>9616</v>
      </c>
      <c r="I1168" s="3">
        <v>0.4</v>
      </c>
      <c r="J1168" s="6" t="s">
        <v>10137</v>
      </c>
      <c r="K1168" s="4">
        <v>-0.1745352</v>
      </c>
      <c r="L1168" s="4">
        <v>-2.01998E-2</v>
      </c>
      <c r="M1168" s="4">
        <v>-3.05533541567508</v>
      </c>
      <c r="N1168" s="4">
        <v>16.970161399999999</v>
      </c>
      <c r="O1168" s="3">
        <v>3728765.7777928598</v>
      </c>
      <c r="P1168" s="3">
        <v>120428.733333333</v>
      </c>
      <c r="Q1168" s="15" t="s">
        <v>9618</v>
      </c>
      <c r="R1168" s="3" t="s">
        <v>9622</v>
      </c>
      <c r="S1168" s="4">
        <f t="shared" si="54"/>
        <v>-3.5829451809392919E-2</v>
      </c>
      <c r="T1168" s="3">
        <f t="shared" si="55"/>
        <v>0</v>
      </c>
      <c r="U1168" s="3" t="str">
        <f t="shared" si="56"/>
        <v>RSPH</v>
      </c>
      <c r="V1168" s="3"/>
    </row>
    <row r="1169" spans="1:22">
      <c r="A1169" s="3" t="s">
        <v>528</v>
      </c>
      <c r="B1169" s="3" t="s">
        <v>528</v>
      </c>
      <c r="C1169" s="3" t="s">
        <v>3879</v>
      </c>
      <c r="D1169" s="3">
        <v>32.174700000000001</v>
      </c>
      <c r="E1169" s="3">
        <v>32.17</v>
      </c>
      <c r="F1169" s="3" t="s">
        <v>6282</v>
      </c>
      <c r="G1169" s="3" t="s">
        <v>10138</v>
      </c>
      <c r="H1169" s="3" t="s">
        <v>9616</v>
      </c>
      <c r="I1169" s="3">
        <v>0.4</v>
      </c>
      <c r="J1169" s="6" t="s">
        <v>10139</v>
      </c>
      <c r="K1169" s="4">
        <v>-0.1080329</v>
      </c>
      <c r="L1169" s="4">
        <v>-0.40526139999999999</v>
      </c>
      <c r="M1169" s="4">
        <v>-0.76000529186354104</v>
      </c>
      <c r="N1169" s="4">
        <v>23.7418543</v>
      </c>
      <c r="O1169" s="3">
        <v>685765.60914285702</v>
      </c>
      <c r="P1169" s="3">
        <v>22372.566666666698</v>
      </c>
      <c r="Q1169" s="15" t="s">
        <v>9618</v>
      </c>
      <c r="R1169" s="3" t="s">
        <v>9743</v>
      </c>
      <c r="S1169" s="4">
        <f t="shared" si="54"/>
        <v>1.4609884986010893E-2</v>
      </c>
      <c r="T1169" s="3">
        <f t="shared" si="55"/>
        <v>0</v>
      </c>
      <c r="U1169" s="3" t="str">
        <f t="shared" si="56"/>
        <v>RSPM</v>
      </c>
      <c r="V1169" s="3"/>
    </row>
    <row r="1170" spans="1:22">
      <c r="A1170" s="3" t="s">
        <v>530</v>
      </c>
      <c r="B1170" s="3" t="s">
        <v>530</v>
      </c>
      <c r="C1170" s="3" t="s">
        <v>3880</v>
      </c>
      <c r="D1170" s="3">
        <v>54.474200000000003</v>
      </c>
      <c r="E1170" s="3">
        <v>54.48</v>
      </c>
      <c r="F1170" s="3" t="s">
        <v>6283</v>
      </c>
      <c r="G1170" s="3" t="s">
        <v>10140</v>
      </c>
      <c r="H1170" s="3" t="s">
        <v>9616</v>
      </c>
      <c r="I1170" s="3">
        <v>0.4</v>
      </c>
      <c r="J1170" s="6" t="s">
        <v>10141</v>
      </c>
      <c r="K1170" s="4">
        <v>-0.2310924</v>
      </c>
      <c r="L1170" s="4">
        <v>0.33083119999999999</v>
      </c>
      <c r="M1170" s="4">
        <v>-4.3897137125489998</v>
      </c>
      <c r="N1170" s="4">
        <v>14.696320699999999</v>
      </c>
      <c r="O1170" s="3">
        <v>2169470.68957857</v>
      </c>
      <c r="P1170" s="3">
        <v>41301.066666666702</v>
      </c>
      <c r="Q1170" s="15" t="s">
        <v>9618</v>
      </c>
      <c r="R1170" s="3" t="s">
        <v>9762</v>
      </c>
      <c r="S1170" s="4">
        <f t="shared" si="54"/>
        <v>-1.064610866371804E-2</v>
      </c>
      <c r="T1170" s="3">
        <f t="shared" si="55"/>
        <v>0</v>
      </c>
      <c r="U1170" s="3" t="str">
        <f t="shared" si="56"/>
        <v>RSPU</v>
      </c>
      <c r="V1170" s="3"/>
    </row>
    <row r="1171" spans="1:22">
      <c r="A1171" s="3" t="s">
        <v>532</v>
      </c>
      <c r="B1171" s="3" t="s">
        <v>532</v>
      </c>
      <c r="C1171" s="3" t="s">
        <v>3881</v>
      </c>
      <c r="D1171" s="3">
        <v>41.06</v>
      </c>
      <c r="E1171" s="3">
        <v>41.09</v>
      </c>
      <c r="F1171" s="3" t="s">
        <v>6284</v>
      </c>
      <c r="G1171" s="3" t="s">
        <v>10142</v>
      </c>
      <c r="H1171" s="3" t="s">
        <v>9616</v>
      </c>
      <c r="I1171" s="3">
        <v>0.4</v>
      </c>
      <c r="J1171" s="6" t="s">
        <v>10143</v>
      </c>
      <c r="K1171" s="4">
        <v>5.8227800000000003E-2</v>
      </c>
      <c r="L1171" s="4">
        <v>0.1429821</v>
      </c>
      <c r="M1171" s="4">
        <v>14.5246598972632</v>
      </c>
      <c r="N1171" s="4">
        <v>20.387385900000002</v>
      </c>
      <c r="O1171" s="3">
        <v>3801481.8685071399</v>
      </c>
      <c r="P1171" s="3">
        <v>81763.5</v>
      </c>
      <c r="Q1171" s="15" t="s">
        <v>9618</v>
      </c>
      <c r="R1171" s="3" t="s">
        <v>9730</v>
      </c>
      <c r="S1171" s="4">
        <f t="shared" si="54"/>
        <v>-7.3010464833295527E-2</v>
      </c>
      <c r="T1171" s="3">
        <f t="shared" si="55"/>
        <v>0</v>
      </c>
      <c r="U1171" s="3" t="str">
        <f t="shared" si="56"/>
        <v>RSPN</v>
      </c>
      <c r="V1171" s="3"/>
    </row>
    <row r="1172" spans="1:22">
      <c r="A1172" s="3" t="s">
        <v>534</v>
      </c>
      <c r="B1172" s="3" t="s">
        <v>534</v>
      </c>
      <c r="C1172" s="3" t="s">
        <v>3882</v>
      </c>
      <c r="D1172" s="3">
        <v>107.6</v>
      </c>
      <c r="E1172" s="3">
        <v>107.64</v>
      </c>
      <c r="F1172" s="3" t="s">
        <v>6285</v>
      </c>
      <c r="G1172" s="3" t="s">
        <v>10144</v>
      </c>
      <c r="H1172" s="3" t="s">
        <v>9616</v>
      </c>
      <c r="I1172" s="3">
        <v>0.06</v>
      </c>
      <c r="J1172" s="6" t="s">
        <v>10145</v>
      </c>
      <c r="K1172" s="4">
        <v>-0.16143869999999999</v>
      </c>
      <c r="L1172" s="4">
        <v>-0.32183580000000001</v>
      </c>
      <c r="M1172" s="4">
        <v>1.4291434905562099</v>
      </c>
      <c r="N1172" s="4">
        <v>13.5942746</v>
      </c>
      <c r="O1172" s="3">
        <v>129771544.74285699</v>
      </c>
      <c r="P1172" s="3">
        <v>1272130.8</v>
      </c>
      <c r="Q1172" s="15" t="s">
        <v>9618</v>
      </c>
      <c r="R1172" s="3" t="s">
        <v>9733</v>
      </c>
      <c r="S1172" s="4">
        <f t="shared" si="54"/>
        <v>-3.7160906726129928E-2</v>
      </c>
      <c r="T1172" s="3">
        <f t="shared" si="55"/>
        <v>0</v>
      </c>
      <c r="U1172" s="3" t="str">
        <f t="shared" si="56"/>
        <v>VYM</v>
      </c>
      <c r="V1172" s="3"/>
    </row>
    <row r="1173" spans="1:22">
      <c r="A1173" s="3" t="s">
        <v>536</v>
      </c>
      <c r="B1173" s="3" t="s">
        <v>536</v>
      </c>
      <c r="C1173" s="3" t="s">
        <v>3883</v>
      </c>
      <c r="D1173" s="3">
        <v>87.82</v>
      </c>
      <c r="E1173" s="3">
        <v>87.791399999999996</v>
      </c>
      <c r="F1173" s="3" t="s">
        <v>6286</v>
      </c>
      <c r="G1173" s="3" t="s">
        <v>10146</v>
      </c>
      <c r="H1173" s="3" t="s">
        <v>9616</v>
      </c>
      <c r="I1173" s="3">
        <v>0.25</v>
      </c>
      <c r="J1173" s="6" t="s">
        <v>10147</v>
      </c>
      <c r="K1173" s="4">
        <v>0.1512734</v>
      </c>
      <c r="L1173" s="4">
        <v>0.17866480000000001</v>
      </c>
      <c r="M1173" s="4">
        <v>19.936015055777201</v>
      </c>
      <c r="N1173" s="4">
        <v>17.566019600000001</v>
      </c>
      <c r="O1173" s="3">
        <v>12986669.197857101</v>
      </c>
      <c r="P1173" s="3">
        <v>146437.29999999999</v>
      </c>
      <c r="Q1173" s="15" t="s">
        <v>9618</v>
      </c>
      <c r="R1173" s="3" t="s">
        <v>9629</v>
      </c>
      <c r="S1173" s="4">
        <f t="shared" si="54"/>
        <v>3.2577222825922923E-2</v>
      </c>
      <c r="T1173" s="3">
        <f t="shared" si="55"/>
        <v>0</v>
      </c>
      <c r="U1173" s="3" t="str">
        <f t="shared" si="56"/>
        <v>DSI</v>
      </c>
      <c r="V1173" s="3"/>
    </row>
    <row r="1174" spans="1:22">
      <c r="A1174" s="3" t="s">
        <v>538</v>
      </c>
      <c r="B1174" s="3" t="s">
        <v>538</v>
      </c>
      <c r="C1174" s="3" t="s">
        <v>3884</v>
      </c>
      <c r="D1174" s="3">
        <v>84.29</v>
      </c>
      <c r="E1174" s="3">
        <v>84.3</v>
      </c>
      <c r="F1174" s="3" t="s">
        <v>6287</v>
      </c>
      <c r="G1174" s="3" t="s">
        <v>10148</v>
      </c>
      <c r="H1174" s="3" t="s">
        <v>9616</v>
      </c>
      <c r="I1174" s="3">
        <v>0.25</v>
      </c>
      <c r="J1174" s="6" t="s">
        <v>10149</v>
      </c>
      <c r="K1174" s="4">
        <v>5.52471E-2</v>
      </c>
      <c r="L1174" s="4">
        <v>-0.4273999</v>
      </c>
      <c r="M1174" s="4">
        <v>12.7789037066074</v>
      </c>
      <c r="N1174" s="4">
        <v>15.5012284</v>
      </c>
      <c r="O1174" s="3">
        <v>2549490.03742857</v>
      </c>
      <c r="P1174" s="3">
        <v>41404.5</v>
      </c>
      <c r="Q1174" s="15" t="s">
        <v>9618</v>
      </c>
      <c r="R1174" s="3" t="s">
        <v>9629</v>
      </c>
      <c r="S1174" s="4">
        <f t="shared" si="54"/>
        <v>-1.1862396204022426E-2</v>
      </c>
      <c r="T1174" s="3">
        <f t="shared" si="55"/>
        <v>0</v>
      </c>
      <c r="U1174" s="3" t="str">
        <f t="shared" si="56"/>
        <v>EQWL</v>
      </c>
      <c r="V1174" s="3"/>
    </row>
    <row r="1175" spans="1:22">
      <c r="A1175" s="3" t="s">
        <v>540</v>
      </c>
      <c r="B1175" s="3" t="s">
        <v>540</v>
      </c>
      <c r="C1175" s="3" t="s">
        <v>3885</v>
      </c>
      <c r="D1175" s="3">
        <v>14.38</v>
      </c>
      <c r="E1175" s="3">
        <v>14.38</v>
      </c>
      <c r="F1175" s="3" t="s">
        <v>6288</v>
      </c>
      <c r="G1175" s="3" t="s">
        <v>10150</v>
      </c>
      <c r="H1175" s="3" t="s">
        <v>9616</v>
      </c>
      <c r="I1175" s="3">
        <v>0.56000000000000005</v>
      </c>
      <c r="J1175" s="6" t="s">
        <v>10151</v>
      </c>
      <c r="K1175" s="4">
        <v>-6.5099400000000002E-2</v>
      </c>
      <c r="L1175" s="4">
        <v>6.5658099999999997E-2</v>
      </c>
      <c r="M1175" s="4">
        <v>2.1240029113066998</v>
      </c>
      <c r="N1175" s="4">
        <v>19.704346099999999</v>
      </c>
      <c r="O1175" s="3">
        <v>4178717.60428571</v>
      </c>
      <c r="P1175" s="3">
        <v>300771.59999999998</v>
      </c>
      <c r="Q1175" s="15" t="s">
        <v>9618</v>
      </c>
      <c r="R1175" s="3" t="s">
        <v>9658</v>
      </c>
      <c r="S1175" s="4">
        <f t="shared" si="54"/>
        <v>0</v>
      </c>
      <c r="T1175" s="3">
        <f t="shared" si="55"/>
        <v>0</v>
      </c>
      <c r="U1175" s="3" t="str">
        <f t="shared" si="56"/>
        <v>PGF</v>
      </c>
      <c r="V1175" s="3"/>
    </row>
    <row r="1176" spans="1:22">
      <c r="A1176" s="3" t="s">
        <v>542</v>
      </c>
      <c r="B1176" s="3" t="s">
        <v>542</v>
      </c>
      <c r="C1176" s="3" t="s">
        <v>3886</v>
      </c>
      <c r="D1176" s="3">
        <v>84.42</v>
      </c>
      <c r="E1176" s="3">
        <v>84.32</v>
      </c>
      <c r="F1176" s="3" t="s">
        <v>6289</v>
      </c>
      <c r="G1176" s="3" t="s">
        <v>10152</v>
      </c>
      <c r="H1176" s="3" t="s">
        <v>9616</v>
      </c>
      <c r="I1176" s="3">
        <v>0.25</v>
      </c>
      <c r="J1176" s="6" t="s">
        <v>10153</v>
      </c>
      <c r="K1176" s="4">
        <v>9.8827600000000002E-2</v>
      </c>
      <c r="L1176" s="4">
        <v>0.57421420000000001</v>
      </c>
      <c r="M1176" s="4">
        <v>19.843172464380199</v>
      </c>
      <c r="N1176" s="4">
        <v>20.4532977</v>
      </c>
      <c r="O1176" s="3">
        <v>21025775.189285699</v>
      </c>
      <c r="P1176" s="3">
        <v>228001.933333333</v>
      </c>
      <c r="Q1176" s="15" t="s">
        <v>9618</v>
      </c>
      <c r="R1176" s="3" t="s">
        <v>9665</v>
      </c>
      <c r="S1176" s="4">
        <f t="shared" si="54"/>
        <v>0.1185958254269551</v>
      </c>
      <c r="T1176" s="3">
        <f t="shared" si="55"/>
        <v>0</v>
      </c>
      <c r="U1176" s="3" t="str">
        <f t="shared" si="56"/>
        <v>XMHQ</v>
      </c>
      <c r="V1176" s="3"/>
    </row>
    <row r="1177" spans="1:22">
      <c r="A1177" s="3" t="s">
        <v>544</v>
      </c>
      <c r="B1177" s="3" t="s">
        <v>544</v>
      </c>
      <c r="C1177" s="3" t="s">
        <v>3887</v>
      </c>
      <c r="D1177" s="3">
        <v>44.72</v>
      </c>
      <c r="E1177" s="3">
        <v>44.73</v>
      </c>
      <c r="F1177" s="3" t="s">
        <v>6290</v>
      </c>
      <c r="G1177" s="3" t="s">
        <v>10154</v>
      </c>
      <c r="H1177" s="3" t="s">
        <v>9616</v>
      </c>
      <c r="I1177" s="3">
        <v>0.7</v>
      </c>
      <c r="J1177" s="6" t="s">
        <v>9782</v>
      </c>
      <c r="K1177" s="4">
        <v>-8.6265300000000003E-2</v>
      </c>
      <c r="L1177" s="4">
        <v>-9.17631E-2</v>
      </c>
      <c r="M1177" s="4">
        <v>5.9695893075300903</v>
      </c>
      <c r="N1177" s="4">
        <v>18.836148000000001</v>
      </c>
      <c r="O1177" s="3">
        <v>59540.825107142897</v>
      </c>
      <c r="P1177" s="3">
        <v>1767.2666666666701</v>
      </c>
      <c r="Q1177" s="15" t="s">
        <v>9618</v>
      </c>
      <c r="R1177" s="3" t="s">
        <v>9733</v>
      </c>
      <c r="S1177" s="4">
        <f t="shared" si="54"/>
        <v>-2.2356360384524952E-2</v>
      </c>
      <c r="T1177" s="3">
        <f t="shared" si="55"/>
        <v>0</v>
      </c>
      <c r="U1177" s="3" t="str">
        <f t="shared" si="56"/>
        <v>FTDS</v>
      </c>
      <c r="V1177" s="3"/>
    </row>
    <row r="1178" spans="1:22">
      <c r="A1178" s="3" t="s">
        <v>15916</v>
      </c>
      <c r="B1178" s="3" t="s">
        <v>15916</v>
      </c>
      <c r="C1178" s="3" t="s">
        <v>16192</v>
      </c>
      <c r="D1178" s="3">
        <v>70.307900000000004</v>
      </c>
      <c r="E1178" s="3">
        <v>70.319999999999993</v>
      </c>
      <c r="F1178" s="3" t="s">
        <v>16204</v>
      </c>
      <c r="G1178" s="3" t="s">
        <v>10155</v>
      </c>
      <c r="H1178" s="3" t="s">
        <v>9616</v>
      </c>
      <c r="I1178" s="3">
        <v>0.53</v>
      </c>
      <c r="J1178" s="6" t="s">
        <v>9624</v>
      </c>
      <c r="K1178" s="4">
        <v>-9.4672099999999995E-2</v>
      </c>
      <c r="L1178" s="4">
        <v>-0.61516870000000001</v>
      </c>
      <c r="M1178" s="4">
        <v>3.9714984224539198</v>
      </c>
      <c r="N1178" s="4">
        <v>14.392030099999999</v>
      </c>
      <c r="O1178" s="3">
        <v>352028.24192857102</v>
      </c>
      <c r="P1178" s="3">
        <v>7311.2666666666701</v>
      </c>
      <c r="Q1178" s="15" t="s">
        <v>9618</v>
      </c>
      <c r="R1178" s="3" t="s">
        <v>9629</v>
      </c>
      <c r="S1178" s="4">
        <f t="shared" si="54"/>
        <v>-1.7207053469837266E-2</v>
      </c>
      <c r="T1178" s="3">
        <f t="shared" si="55"/>
        <v>0</v>
      </c>
      <c r="U1178" s="3" t="str">
        <f t="shared" si="56"/>
        <v>POWA</v>
      </c>
      <c r="V1178" s="3"/>
    </row>
    <row r="1179" spans="1:22">
      <c r="A1179" s="3" t="s">
        <v>548</v>
      </c>
      <c r="B1179" s="3" t="s">
        <v>548</v>
      </c>
      <c r="C1179" s="3" t="s">
        <v>3888</v>
      </c>
      <c r="D1179" s="3">
        <v>60.0182</v>
      </c>
      <c r="E1179" s="3">
        <v>60.04</v>
      </c>
      <c r="F1179" s="3" t="s">
        <v>6291</v>
      </c>
      <c r="G1179" s="3" t="s">
        <v>10156</v>
      </c>
      <c r="H1179" s="3" t="s">
        <v>9616</v>
      </c>
      <c r="I1179" s="3">
        <v>0.65</v>
      </c>
      <c r="J1179" s="6" t="s">
        <v>10157</v>
      </c>
      <c r="K1179" s="4">
        <v>1.0928E-2</v>
      </c>
      <c r="L1179" s="4">
        <v>0.33776200000000001</v>
      </c>
      <c r="M1179" s="4">
        <v>11.7016784232324</v>
      </c>
      <c r="N1179" s="4">
        <v>21.536462499999999</v>
      </c>
      <c r="O1179" s="3">
        <v>60309.993600000002</v>
      </c>
      <c r="P1179" s="3">
        <v>1045.4666666666701</v>
      </c>
      <c r="Q1179" s="15" t="s">
        <v>9618</v>
      </c>
      <c r="R1179" s="3" t="s">
        <v>9665</v>
      </c>
      <c r="S1179" s="4">
        <f t="shared" si="54"/>
        <v>-3.6309127248499218E-2</v>
      </c>
      <c r="T1179" s="3">
        <f t="shared" si="55"/>
        <v>0</v>
      </c>
      <c r="U1179" s="3" t="str">
        <f t="shared" si="56"/>
        <v>CSD</v>
      </c>
      <c r="V1179" s="3"/>
    </row>
    <row r="1180" spans="1:22">
      <c r="A1180" s="3" t="s">
        <v>550</v>
      </c>
      <c r="B1180" s="3" t="s">
        <v>550</v>
      </c>
      <c r="C1180" s="3" t="s">
        <v>3889</v>
      </c>
      <c r="D1180" s="3">
        <v>25.71</v>
      </c>
      <c r="E1180" s="3">
        <v>25.731000000000002</v>
      </c>
      <c r="F1180" s="3" t="s">
        <v>6292</v>
      </c>
      <c r="G1180" s="3" t="s">
        <v>10158</v>
      </c>
      <c r="H1180" s="3" t="s">
        <v>9636</v>
      </c>
      <c r="I1180" s="3">
        <v>0.59</v>
      </c>
      <c r="J1180" s="6" t="s">
        <v>10159</v>
      </c>
      <c r="K1180" s="4">
        <v>-8.1664700000000007E-2</v>
      </c>
      <c r="L1180" s="4">
        <v>1.0327402000000001</v>
      </c>
      <c r="M1180" s="4">
        <v>-2.153356747534E-2</v>
      </c>
      <c r="N1180" s="4">
        <v>18.741794899999999</v>
      </c>
      <c r="O1180" s="3">
        <v>2314190.7878571399</v>
      </c>
      <c r="P1180" s="3">
        <v>105727.4</v>
      </c>
      <c r="Q1180" s="15" t="s">
        <v>9618</v>
      </c>
      <c r="R1180" s="3" t="s">
        <v>10160</v>
      </c>
      <c r="S1180" s="4">
        <f t="shared" si="54"/>
        <v>-8.1613617815089953E-2</v>
      </c>
      <c r="T1180" s="3">
        <f t="shared" si="55"/>
        <v>0</v>
      </c>
      <c r="U1180" s="3" t="str">
        <f t="shared" si="56"/>
        <v>RWX</v>
      </c>
      <c r="V1180" s="3"/>
    </row>
    <row r="1181" spans="1:22">
      <c r="A1181" s="3" t="s">
        <v>552</v>
      </c>
      <c r="B1181" s="3" t="s">
        <v>552</v>
      </c>
      <c r="C1181" s="3" t="s">
        <v>3890</v>
      </c>
      <c r="D1181" s="3">
        <v>93.44</v>
      </c>
      <c r="E1181" s="3">
        <v>93.5</v>
      </c>
      <c r="F1181" s="3" t="s">
        <v>6293</v>
      </c>
      <c r="G1181" s="3" t="s">
        <v>10161</v>
      </c>
      <c r="H1181" s="3" t="s">
        <v>9616</v>
      </c>
      <c r="I1181" s="3">
        <v>0.62</v>
      </c>
      <c r="J1181" s="6" t="s">
        <v>10162</v>
      </c>
      <c r="K1181" s="4">
        <v>-2.3777800000000002E-2</v>
      </c>
      <c r="L1181" s="4">
        <v>0.1172536</v>
      </c>
      <c r="M1181" s="4">
        <v>9.7759129282487809</v>
      </c>
      <c r="N1181" s="4">
        <v>18.287682400000001</v>
      </c>
      <c r="O1181" s="3">
        <v>5551784.1985714296</v>
      </c>
      <c r="P1181" s="3">
        <v>367104.6</v>
      </c>
      <c r="Q1181" s="15" t="s">
        <v>9618</v>
      </c>
      <c r="R1181" s="3" t="s">
        <v>9629</v>
      </c>
      <c r="S1181" s="4">
        <f t="shared" si="54"/>
        <v>-6.4171122994654828E-2</v>
      </c>
      <c r="T1181" s="3">
        <f t="shared" si="55"/>
        <v>0</v>
      </c>
      <c r="U1181" s="3" t="str">
        <f t="shared" si="56"/>
        <v>PKW</v>
      </c>
      <c r="V1181" s="3"/>
    </row>
    <row r="1182" spans="1:22">
      <c r="A1182" s="3" t="s">
        <v>567</v>
      </c>
      <c r="B1182" s="3" t="s">
        <v>567</v>
      </c>
      <c r="C1182" s="3" t="s">
        <v>3904</v>
      </c>
      <c r="D1182" s="3">
        <v>26.18</v>
      </c>
      <c r="E1182" s="3">
        <v>26.1738</v>
      </c>
      <c r="F1182" s="3" t="s">
        <v>6307</v>
      </c>
      <c r="G1182" s="3" t="s">
        <v>10185</v>
      </c>
      <c r="H1182" s="3" t="s">
        <v>9636</v>
      </c>
      <c r="I1182" s="3">
        <v>0.3</v>
      </c>
      <c r="J1182" s="6" t="s">
        <v>10186</v>
      </c>
      <c r="K1182" s="4">
        <v>7.4170600000000003E-2</v>
      </c>
      <c r="L1182" s="4">
        <v>-0.30320150000000001</v>
      </c>
      <c r="M1182" s="4">
        <v>9.2951922527213995</v>
      </c>
      <c r="N1182" s="4">
        <v>16.7460776</v>
      </c>
      <c r="O1182" s="3">
        <v>13808393.0378571</v>
      </c>
      <c r="P1182" s="3">
        <v>510399.5</v>
      </c>
      <c r="Q1182" s="15" t="s">
        <v>9618</v>
      </c>
      <c r="R1182" s="3" t="s">
        <v>9638</v>
      </c>
      <c r="S1182" s="4">
        <f t="shared" si="54"/>
        <v>2.3687809947351021E-2</v>
      </c>
      <c r="T1182" s="3">
        <f t="shared" si="55"/>
        <v>0</v>
      </c>
      <c r="U1182" s="3" t="str">
        <f t="shared" si="56"/>
        <v>CWI</v>
      </c>
      <c r="V1182" s="3"/>
    </row>
    <row r="1183" spans="1:22" hidden="1">
      <c r="A1183" s="3" t="s">
        <v>570</v>
      </c>
      <c r="B1183" s="3" t="s">
        <v>570</v>
      </c>
      <c r="C1183" s="3" t="s">
        <v>3906</v>
      </c>
      <c r="D1183" s="3">
        <v>21.448499999999999</v>
      </c>
      <c r="E1183" s="3">
        <v>21.476900000000001</v>
      </c>
      <c r="F1183" s="3" t="s">
        <v>6309</v>
      </c>
      <c r="G1183" s="3" t="s">
        <v>10188</v>
      </c>
      <c r="H1183" s="3" t="s">
        <v>9616</v>
      </c>
      <c r="I1183" s="3">
        <v>0.95</v>
      </c>
      <c r="J1183" s="6" t="s">
        <v>9803</v>
      </c>
      <c r="K1183" s="4">
        <v>-0.1615905</v>
      </c>
      <c r="L1183" s="4">
        <v>-0.20172770000000001</v>
      </c>
      <c r="M1183" s="4">
        <v>-1.4376464682112799</v>
      </c>
      <c r="N1183" s="4">
        <v>43.2501392</v>
      </c>
      <c r="O1183" s="3">
        <v>83894.292678571393</v>
      </c>
      <c r="P1183" s="3">
        <v>5185.5666666666702</v>
      </c>
      <c r="Q1183" s="15" t="s">
        <v>9618</v>
      </c>
      <c r="R1183" s="3" t="s">
        <v>10041</v>
      </c>
      <c r="S1183" s="4">
        <f t="shared" si="54"/>
        <v>-0.13223509910648795</v>
      </c>
      <c r="T1183" s="3">
        <f t="shared" si="55"/>
        <v>0</v>
      </c>
      <c r="U1183" s="3" t="str">
        <f t="shared" si="56"/>
        <v>SAA</v>
      </c>
      <c r="V1183" s="2"/>
    </row>
    <row r="1184" spans="1:22" hidden="1">
      <c r="A1184" s="3" t="s">
        <v>575</v>
      </c>
      <c r="B1184" s="3" t="s">
        <v>575</v>
      </c>
      <c r="C1184" s="3" t="s">
        <v>3910</v>
      </c>
      <c r="D1184" s="3">
        <v>33.04</v>
      </c>
      <c r="E1184" s="3">
        <v>33.008899999999997</v>
      </c>
      <c r="F1184" s="3" t="s">
        <v>6313</v>
      </c>
      <c r="G1184" s="3" t="s">
        <v>10192</v>
      </c>
      <c r="H1184" s="3" t="s">
        <v>9616</v>
      </c>
      <c r="I1184" s="3">
        <v>0.95</v>
      </c>
      <c r="J1184" s="6" t="s">
        <v>9795</v>
      </c>
      <c r="K1184" s="4">
        <v>-0.13809750000000001</v>
      </c>
      <c r="L1184" s="4">
        <v>-0.17856929999999999</v>
      </c>
      <c r="M1184" s="4">
        <v>1.43873974770929</v>
      </c>
      <c r="N1184" s="4">
        <v>44.967151700000002</v>
      </c>
      <c r="O1184" s="3">
        <v>37912185.148571402</v>
      </c>
      <c r="P1184" s="3">
        <v>1281369.3</v>
      </c>
      <c r="Q1184" s="15" t="s">
        <v>9618</v>
      </c>
      <c r="R1184" s="3" t="s">
        <v>10041</v>
      </c>
      <c r="S1184" s="4">
        <f t="shared" si="54"/>
        <v>9.4217014199207277E-2</v>
      </c>
      <c r="T1184" s="3">
        <f t="shared" si="55"/>
        <v>0</v>
      </c>
      <c r="U1184" s="3" t="str">
        <f t="shared" si="56"/>
        <v>UWM</v>
      </c>
      <c r="V1184" s="2"/>
    </row>
    <row r="1185" spans="1:22">
      <c r="A1185" s="3" t="s">
        <v>577</v>
      </c>
      <c r="B1185" s="3" t="s">
        <v>577</v>
      </c>
      <c r="C1185" s="3" t="s">
        <v>3911</v>
      </c>
      <c r="D1185" s="3">
        <v>52.75</v>
      </c>
      <c r="E1185" s="3">
        <v>52.791800000000002</v>
      </c>
      <c r="F1185" s="3" t="s">
        <v>6314</v>
      </c>
      <c r="G1185" s="3" t="s">
        <v>10193</v>
      </c>
      <c r="H1185" s="3" t="s">
        <v>9654</v>
      </c>
      <c r="I1185" s="3">
        <v>0.4</v>
      </c>
      <c r="J1185" s="6" t="s">
        <v>10194</v>
      </c>
      <c r="K1185" s="4">
        <v>-9.3522999999999995E-2</v>
      </c>
      <c r="L1185" s="4">
        <v>-1.2560775</v>
      </c>
      <c r="M1185" s="4">
        <v>0.87094242315439696</v>
      </c>
      <c r="N1185" s="4">
        <v>16.274782399999999</v>
      </c>
      <c r="O1185" s="3">
        <v>1767198.3735714301</v>
      </c>
      <c r="P1185" s="3">
        <v>44051.033333333296</v>
      </c>
      <c r="Q1185" s="15" t="s">
        <v>9618</v>
      </c>
      <c r="R1185" s="3" t="s">
        <v>10195</v>
      </c>
      <c r="S1185" s="4">
        <f t="shared" si="54"/>
        <v>-7.9178963399622784E-2</v>
      </c>
      <c r="T1185" s="3">
        <f t="shared" si="55"/>
        <v>0</v>
      </c>
      <c r="U1185" s="3" t="str">
        <f t="shared" si="56"/>
        <v>GII</v>
      </c>
      <c r="V1185" s="2"/>
    </row>
    <row r="1186" spans="1:22" hidden="1">
      <c r="A1186" s="3" t="s">
        <v>579</v>
      </c>
      <c r="B1186" s="3" t="s">
        <v>579</v>
      </c>
      <c r="C1186" s="3" t="s">
        <v>3912</v>
      </c>
      <c r="D1186" s="3">
        <v>14.91</v>
      </c>
      <c r="E1186" s="3">
        <v>14.877599999999999</v>
      </c>
      <c r="F1186" s="3" t="s">
        <v>6315</v>
      </c>
      <c r="G1186" s="3" t="s">
        <v>10196</v>
      </c>
      <c r="H1186" s="3" t="s">
        <v>9616</v>
      </c>
      <c r="I1186" s="3">
        <v>0.95</v>
      </c>
      <c r="J1186" s="6" t="s">
        <v>10197</v>
      </c>
      <c r="K1186" s="4">
        <v>-0.21777759999999999</v>
      </c>
      <c r="L1186" s="4">
        <v>-0.451455</v>
      </c>
      <c r="M1186" s="4">
        <v>-13.9127192644213</v>
      </c>
      <c r="N1186" s="4">
        <v>30.0960584</v>
      </c>
      <c r="O1186" s="3">
        <v>131143.09440714301</v>
      </c>
      <c r="P1186" s="3">
        <v>6704.0666666666702</v>
      </c>
      <c r="Q1186" s="15" t="s">
        <v>9618</v>
      </c>
      <c r="R1186" s="3" t="s">
        <v>10041</v>
      </c>
      <c r="S1186" s="4">
        <f t="shared" si="54"/>
        <v>0.21777706081626655</v>
      </c>
      <c r="T1186" s="3">
        <f t="shared" si="55"/>
        <v>0</v>
      </c>
      <c r="U1186" s="3" t="str">
        <f t="shared" si="56"/>
        <v>UGE</v>
      </c>
      <c r="V1186" s="2"/>
    </row>
    <row r="1187" spans="1:22" hidden="1">
      <c r="A1187" s="3" t="s">
        <v>581</v>
      </c>
      <c r="B1187" s="3" t="s">
        <v>581</v>
      </c>
      <c r="C1187" s="3" t="s">
        <v>3913</v>
      </c>
      <c r="D1187" s="3">
        <v>33.909999999999997</v>
      </c>
      <c r="E1187" s="3">
        <v>33.807699999999997</v>
      </c>
      <c r="F1187" s="3" t="s">
        <v>6316</v>
      </c>
      <c r="G1187" s="3" t="s">
        <v>10198</v>
      </c>
      <c r="H1187" s="3" t="s">
        <v>9616</v>
      </c>
      <c r="I1187" s="3">
        <v>0.95</v>
      </c>
      <c r="J1187" s="6" t="s">
        <v>10199</v>
      </c>
      <c r="K1187" s="4">
        <v>7.8437699999999999E-2</v>
      </c>
      <c r="L1187" s="4">
        <v>5.4717300000000003E-2</v>
      </c>
      <c r="M1187" s="4">
        <v>38.981069915910801</v>
      </c>
      <c r="N1187" s="4">
        <v>51.492529599999997</v>
      </c>
      <c r="O1187" s="3">
        <v>369829.61662857101</v>
      </c>
      <c r="P1187" s="3">
        <v>6039.7333333333299</v>
      </c>
      <c r="Q1187" s="15" t="s">
        <v>9618</v>
      </c>
      <c r="R1187" s="3" t="s">
        <v>10041</v>
      </c>
      <c r="S1187" s="4">
        <f t="shared" si="54"/>
        <v>0.30259378780573543</v>
      </c>
      <c r="T1187" s="3">
        <f t="shared" si="55"/>
        <v>0</v>
      </c>
      <c r="U1187" s="3" t="str">
        <f t="shared" si="56"/>
        <v>UCC</v>
      </c>
      <c r="V1187" s="2"/>
    </row>
    <row r="1188" spans="1:22" hidden="1">
      <c r="A1188" s="3" t="s">
        <v>583</v>
      </c>
      <c r="B1188" s="3" t="s">
        <v>583</v>
      </c>
      <c r="C1188" s="3" t="s">
        <v>3914</v>
      </c>
      <c r="D1188" s="3">
        <v>50.67</v>
      </c>
      <c r="E1188" s="3">
        <v>50.7087</v>
      </c>
      <c r="F1188" s="3" t="s">
        <v>6317</v>
      </c>
      <c r="G1188" s="3" t="s">
        <v>10200</v>
      </c>
      <c r="H1188" s="3" t="s">
        <v>9616</v>
      </c>
      <c r="I1188" s="3">
        <v>0.95</v>
      </c>
      <c r="J1188" s="6" t="s">
        <v>10201</v>
      </c>
      <c r="K1188" s="4">
        <v>-4.5119300000000001E-2</v>
      </c>
      <c r="L1188" s="4">
        <v>-9.5619999999999993E-3</v>
      </c>
      <c r="M1188" s="4">
        <v>9.1610848049018792</v>
      </c>
      <c r="N1188" s="4">
        <v>41.844209599999999</v>
      </c>
      <c r="O1188" s="3">
        <v>1420156.1764285699</v>
      </c>
      <c r="P1188" s="3">
        <v>29794.6</v>
      </c>
      <c r="Q1188" s="15" t="s">
        <v>9618</v>
      </c>
      <c r="R1188" s="3" t="s">
        <v>10041</v>
      </c>
      <c r="S1188" s="4">
        <f t="shared" si="54"/>
        <v>-7.6318264913118702E-2</v>
      </c>
      <c r="T1188" s="3">
        <f t="shared" si="55"/>
        <v>0</v>
      </c>
      <c r="U1188" s="3" t="str">
        <f t="shared" si="56"/>
        <v>UYG</v>
      </c>
      <c r="V1188" s="2"/>
    </row>
    <row r="1189" spans="1:22" hidden="1">
      <c r="A1189" s="3" t="s">
        <v>585</v>
      </c>
      <c r="B1189" s="3" t="s">
        <v>585</v>
      </c>
      <c r="C1189" s="3" t="s">
        <v>3915</v>
      </c>
      <c r="D1189" s="3">
        <v>85.711799999999997</v>
      </c>
      <c r="E1189" s="3">
        <v>85.672499999999999</v>
      </c>
      <c r="F1189" s="3" t="s">
        <v>6318</v>
      </c>
      <c r="G1189" s="3" t="s">
        <v>10202</v>
      </c>
      <c r="H1189" s="3" t="s">
        <v>9616</v>
      </c>
      <c r="I1189" s="3">
        <v>0.95</v>
      </c>
      <c r="J1189" s="6" t="s">
        <v>10203</v>
      </c>
      <c r="K1189" s="4">
        <v>-0.25278289999999998</v>
      </c>
      <c r="L1189" s="4">
        <v>-0.52446689999999996</v>
      </c>
      <c r="M1189" s="4">
        <v>-11.656832944441801</v>
      </c>
      <c r="N1189" s="4">
        <v>23.268424100000001</v>
      </c>
      <c r="O1189" s="3">
        <v>79926.096407142802</v>
      </c>
      <c r="P1189" s="3">
        <v>2234.6</v>
      </c>
      <c r="Q1189" s="15" t="s">
        <v>9618</v>
      </c>
      <c r="R1189" s="3" t="s">
        <v>10041</v>
      </c>
      <c r="S1189" s="4">
        <f t="shared" si="54"/>
        <v>4.587236277685048E-2</v>
      </c>
      <c r="T1189" s="3">
        <f t="shared" si="55"/>
        <v>0</v>
      </c>
      <c r="U1189" s="3" t="str">
        <f t="shared" si="56"/>
        <v>RXL</v>
      </c>
      <c r="V1189" s="2"/>
    </row>
    <row r="1190" spans="1:22" hidden="1">
      <c r="A1190" s="3" t="s">
        <v>587</v>
      </c>
      <c r="B1190" s="3" t="s">
        <v>587</v>
      </c>
      <c r="C1190" s="3" t="s">
        <v>3916</v>
      </c>
      <c r="D1190" s="3">
        <v>26.253900000000002</v>
      </c>
      <c r="E1190" s="3">
        <v>26.2501</v>
      </c>
      <c r="F1190" s="3" t="s">
        <v>6319</v>
      </c>
      <c r="G1190" s="3" t="s">
        <v>10204</v>
      </c>
      <c r="H1190" s="3" t="s">
        <v>9616</v>
      </c>
      <c r="I1190" s="3">
        <v>0.95</v>
      </c>
      <c r="J1190" s="6" t="s">
        <v>10205</v>
      </c>
      <c r="K1190" s="4">
        <v>-2.3412499999999999E-2</v>
      </c>
      <c r="L1190" s="4">
        <v>-1.52278E-2</v>
      </c>
      <c r="M1190" s="4">
        <v>12.0266084502532</v>
      </c>
      <c r="N1190" s="4">
        <v>37.802495999999998</v>
      </c>
      <c r="O1190" s="3">
        <v>486871.84552857099</v>
      </c>
      <c r="P1190" s="3">
        <v>9197.9666666666708</v>
      </c>
      <c r="Q1190" s="15" t="s">
        <v>9618</v>
      </c>
      <c r="R1190" s="3" t="s">
        <v>10041</v>
      </c>
      <c r="S1190" s="4">
        <f t="shared" si="54"/>
        <v>1.4476135329015134E-2</v>
      </c>
      <c r="T1190" s="3">
        <f t="shared" si="55"/>
        <v>0</v>
      </c>
      <c r="U1190" s="3" t="str">
        <f t="shared" si="56"/>
        <v>UXI</v>
      </c>
      <c r="V1190" s="7"/>
    </row>
    <row r="1191" spans="1:22" hidden="1">
      <c r="A1191" s="3" t="s">
        <v>589</v>
      </c>
      <c r="B1191" s="3" t="s">
        <v>589</v>
      </c>
      <c r="C1191" s="3" t="s">
        <v>3917</v>
      </c>
      <c r="D1191" s="3">
        <v>35.119999999999997</v>
      </c>
      <c r="E1191" s="3">
        <v>35.116599999999998</v>
      </c>
      <c r="F1191" s="3" t="s">
        <v>6320</v>
      </c>
      <c r="G1191" s="3" t="s">
        <v>10206</v>
      </c>
      <c r="H1191" s="3" t="s">
        <v>9616</v>
      </c>
      <c r="I1191" s="3">
        <v>0.95</v>
      </c>
      <c r="J1191" s="6" t="s">
        <v>10207</v>
      </c>
      <c r="K1191" s="4">
        <v>-0.2026414</v>
      </c>
      <c r="L1191" s="4">
        <v>-0.1442129</v>
      </c>
      <c r="M1191" s="4">
        <v>-7.39727386944669</v>
      </c>
      <c r="N1191" s="4">
        <v>37.534538499999996</v>
      </c>
      <c r="O1191" s="3">
        <v>2512462.3591285702</v>
      </c>
      <c r="P1191" s="3">
        <v>84109.033333333296</v>
      </c>
      <c r="Q1191" s="15" t="s">
        <v>9618</v>
      </c>
      <c r="R1191" s="3" t="s">
        <v>10041</v>
      </c>
      <c r="S1191" s="4">
        <f t="shared" si="54"/>
        <v>9.6820307205116151E-3</v>
      </c>
      <c r="T1191" s="3">
        <f t="shared" si="55"/>
        <v>0</v>
      </c>
      <c r="U1191" s="3" t="str">
        <f t="shared" si="56"/>
        <v>DIG</v>
      </c>
      <c r="V1191" s="7"/>
    </row>
    <row r="1192" spans="1:22" hidden="1">
      <c r="A1192" s="3" t="s">
        <v>591</v>
      </c>
      <c r="B1192" s="3" t="s">
        <v>591</v>
      </c>
      <c r="C1192" s="3" t="s">
        <v>3918</v>
      </c>
      <c r="D1192" s="3">
        <v>56.386899999999997</v>
      </c>
      <c r="E1192" s="3">
        <v>56.480200000000004</v>
      </c>
      <c r="F1192" s="3" t="s">
        <v>6321</v>
      </c>
      <c r="G1192" s="3" t="s">
        <v>10208</v>
      </c>
      <c r="H1192" s="3" t="s">
        <v>9616</v>
      </c>
      <c r="I1192" s="3">
        <v>0.95</v>
      </c>
      <c r="J1192" s="6" t="s">
        <v>10209</v>
      </c>
      <c r="K1192" s="4">
        <v>-0.14049010000000001</v>
      </c>
      <c r="L1192" s="4">
        <v>-0.28731509999999999</v>
      </c>
      <c r="M1192" s="4">
        <v>-7.3648394298180797</v>
      </c>
      <c r="N1192" s="4">
        <v>44.318745</v>
      </c>
      <c r="O1192" s="3">
        <v>173427.51235714299</v>
      </c>
      <c r="P1192" s="3">
        <v>3054.7666666666701</v>
      </c>
      <c r="Q1192" s="15" t="s">
        <v>9618</v>
      </c>
      <c r="R1192" s="3" t="s">
        <v>10041</v>
      </c>
      <c r="S1192" s="4">
        <f t="shared" si="54"/>
        <v>-0.16519063317765584</v>
      </c>
      <c r="T1192" s="3">
        <f t="shared" si="55"/>
        <v>0</v>
      </c>
      <c r="U1192" s="3" t="str">
        <f t="shared" si="56"/>
        <v>URE</v>
      </c>
      <c r="V1192" s="7"/>
    </row>
    <row r="1193" spans="1:22" hidden="1">
      <c r="A1193" s="3" t="s">
        <v>593</v>
      </c>
      <c r="B1193" s="3" t="s">
        <v>593</v>
      </c>
      <c r="C1193" s="3" t="s">
        <v>3919</v>
      </c>
      <c r="D1193" s="3">
        <v>45.5</v>
      </c>
      <c r="E1193" s="3">
        <v>45.6083</v>
      </c>
      <c r="F1193" s="3" t="s">
        <v>6322</v>
      </c>
      <c r="G1193" s="3" t="s">
        <v>10210</v>
      </c>
      <c r="H1193" s="3" t="s">
        <v>9616</v>
      </c>
      <c r="I1193" s="3">
        <v>0.95</v>
      </c>
      <c r="J1193" s="6" t="s">
        <v>10211</v>
      </c>
      <c r="K1193" s="4">
        <v>0.2961143</v>
      </c>
      <c r="L1193" s="4">
        <v>0.28721059999999998</v>
      </c>
      <c r="M1193" s="4">
        <v>132.81915841915901</v>
      </c>
      <c r="N1193" s="4">
        <v>73.804394799999997</v>
      </c>
      <c r="O1193" s="3">
        <v>6028291.26285714</v>
      </c>
      <c r="P1193" s="3">
        <v>145853.16666666701</v>
      </c>
      <c r="Q1193" s="15" t="s">
        <v>9618</v>
      </c>
      <c r="R1193" s="3" t="s">
        <v>10041</v>
      </c>
      <c r="S1193" s="4">
        <f t="shared" si="54"/>
        <v>-0.23745677870036777</v>
      </c>
      <c r="T1193" s="3">
        <f t="shared" si="55"/>
        <v>0</v>
      </c>
      <c r="U1193" s="3" t="str">
        <f t="shared" si="56"/>
        <v>USD</v>
      </c>
      <c r="V1193" s="7"/>
    </row>
    <row r="1194" spans="1:22" hidden="1">
      <c r="A1194" s="3" t="s">
        <v>595</v>
      </c>
      <c r="B1194" s="3" t="s">
        <v>595</v>
      </c>
      <c r="C1194" s="3" t="s">
        <v>3920</v>
      </c>
      <c r="D1194" s="3">
        <v>49.83</v>
      </c>
      <c r="E1194" s="3">
        <v>49.883000000000003</v>
      </c>
      <c r="F1194" s="3" t="s">
        <v>6323</v>
      </c>
      <c r="G1194" s="3" t="s">
        <v>10212</v>
      </c>
      <c r="H1194" s="3" t="s">
        <v>9616</v>
      </c>
      <c r="I1194" s="3">
        <v>0.95</v>
      </c>
      <c r="J1194" s="6" t="s">
        <v>10213</v>
      </c>
      <c r="K1194" s="4">
        <v>0.30614920000000001</v>
      </c>
      <c r="L1194" s="4">
        <v>0.31595050000000002</v>
      </c>
      <c r="M1194" s="4">
        <v>94.420600858718601</v>
      </c>
      <c r="N1194" s="4">
        <v>50.395394400000001</v>
      </c>
      <c r="O1194" s="3">
        <v>3545706.1357142902</v>
      </c>
      <c r="P1194" s="3">
        <v>85396.433333333305</v>
      </c>
      <c r="Q1194" s="15" t="s">
        <v>9618</v>
      </c>
      <c r="R1194" s="3" t="s">
        <v>10041</v>
      </c>
      <c r="S1194" s="4">
        <f t="shared" si="54"/>
        <v>-0.10624862177496215</v>
      </c>
      <c r="T1194" s="3">
        <f t="shared" si="55"/>
        <v>0</v>
      </c>
      <c r="U1194" s="3" t="str">
        <f t="shared" si="56"/>
        <v>ROM</v>
      </c>
      <c r="V1194" s="7"/>
    </row>
    <row r="1195" spans="1:22" hidden="1">
      <c r="A1195" s="3" t="s">
        <v>597</v>
      </c>
      <c r="B1195" s="3" t="s">
        <v>597</v>
      </c>
      <c r="C1195" s="3" t="s">
        <v>3921</v>
      </c>
      <c r="D1195" s="3">
        <v>52.789900000000003</v>
      </c>
      <c r="E1195" s="3">
        <v>52.847900000000003</v>
      </c>
      <c r="F1195" s="3" t="s">
        <v>6324</v>
      </c>
      <c r="G1195" s="3" t="s">
        <v>10214</v>
      </c>
      <c r="H1195" s="3" t="s">
        <v>9616</v>
      </c>
      <c r="I1195" s="3">
        <v>0.95</v>
      </c>
      <c r="J1195" s="6" t="s">
        <v>10215</v>
      </c>
      <c r="K1195" s="4">
        <v>-0.3440298</v>
      </c>
      <c r="L1195" s="4">
        <v>-0.39783269999999998</v>
      </c>
      <c r="M1195" s="4">
        <v>-23.265395183098999</v>
      </c>
      <c r="N1195" s="4">
        <v>28.589262999999999</v>
      </c>
      <c r="O1195" s="3">
        <v>529047.38043571403</v>
      </c>
      <c r="P1195" s="3">
        <v>5572.9</v>
      </c>
      <c r="Q1195" s="15" t="s">
        <v>9618</v>
      </c>
      <c r="R1195" s="3" t="s">
        <v>10041</v>
      </c>
      <c r="S1195" s="4">
        <f t="shared" si="54"/>
        <v>-0.10974892095996214</v>
      </c>
      <c r="T1195" s="3">
        <f t="shared" si="55"/>
        <v>0</v>
      </c>
      <c r="U1195" s="3" t="str">
        <f t="shared" si="56"/>
        <v>UPW</v>
      </c>
      <c r="V1195" s="7"/>
    </row>
    <row r="1196" spans="1:22" hidden="1">
      <c r="A1196" s="3" t="s">
        <v>610</v>
      </c>
      <c r="B1196" s="3" t="s">
        <v>610</v>
      </c>
      <c r="C1196" s="3" t="s">
        <v>3933</v>
      </c>
      <c r="D1196" s="3">
        <v>22.7895</v>
      </c>
      <c r="E1196" s="3">
        <v>22.780799999999999</v>
      </c>
      <c r="F1196" s="3" t="s">
        <v>6336</v>
      </c>
      <c r="G1196" s="3" t="s">
        <v>10230</v>
      </c>
      <c r="H1196" s="3" t="s">
        <v>9616</v>
      </c>
      <c r="I1196" s="3">
        <v>0.95</v>
      </c>
      <c r="J1196" s="6" t="s">
        <v>10217</v>
      </c>
      <c r="K1196" s="4">
        <v>-5.6792700000000002E-2</v>
      </c>
      <c r="L1196" s="4">
        <v>-3.3915300000000002E-2</v>
      </c>
      <c r="M1196" s="4">
        <v>5.5901880007458001E-2</v>
      </c>
      <c r="N1196" s="4">
        <v>44.334791500000001</v>
      </c>
      <c r="O1196" s="3">
        <v>192978.287285714</v>
      </c>
      <c r="P1196" s="3">
        <v>12577.1333333333</v>
      </c>
      <c r="Q1196" s="15" t="s">
        <v>9618</v>
      </c>
      <c r="R1196" s="3" t="s">
        <v>10041</v>
      </c>
      <c r="S1196" s="4">
        <f t="shared" si="54"/>
        <v>3.8190054782979703E-2</v>
      </c>
      <c r="T1196" s="3">
        <f t="shared" si="55"/>
        <v>0</v>
      </c>
      <c r="U1196" s="3" t="str">
        <f t="shared" si="56"/>
        <v>UYM</v>
      </c>
      <c r="V1196" s="7"/>
    </row>
    <row r="1197" spans="1:22">
      <c r="A1197" s="3" t="s">
        <v>613</v>
      </c>
      <c r="B1197" s="3" t="s">
        <v>613</v>
      </c>
      <c r="C1197" s="3" t="s">
        <v>3935</v>
      </c>
      <c r="D1197" s="3">
        <v>37.81</v>
      </c>
      <c r="E1197" s="3">
        <v>37.78</v>
      </c>
      <c r="F1197" s="3" t="s">
        <v>6338</v>
      </c>
      <c r="G1197" s="3" t="s">
        <v>10233</v>
      </c>
      <c r="H1197" s="3" t="s">
        <v>9616</v>
      </c>
      <c r="I1197" s="3">
        <v>0.57999999999999996</v>
      </c>
      <c r="J1197" s="6" t="s">
        <v>10234</v>
      </c>
      <c r="K1197" s="4">
        <v>-0.32674199999999998</v>
      </c>
      <c r="L1197" s="4">
        <v>-0.16290489999999999</v>
      </c>
      <c r="M1197" s="4">
        <v>-30.479430260883301</v>
      </c>
      <c r="N1197" s="4">
        <v>44.184707899999999</v>
      </c>
      <c r="O1197" s="3">
        <v>8531462.8178571407</v>
      </c>
      <c r="P1197" s="3">
        <v>282236.03333333298</v>
      </c>
      <c r="Q1197" s="15" t="s">
        <v>9618</v>
      </c>
      <c r="R1197" s="3" t="s">
        <v>9872</v>
      </c>
      <c r="S1197" s="4">
        <f t="shared" si="54"/>
        <v>7.9407093700373563E-2</v>
      </c>
      <c r="T1197" s="3">
        <f t="shared" si="55"/>
        <v>0</v>
      </c>
      <c r="U1197" s="3" t="str">
        <f t="shared" si="56"/>
        <v>QCLN</v>
      </c>
      <c r="V1197" s="7"/>
    </row>
    <row r="1198" spans="1:22">
      <c r="A1198" s="3" t="s">
        <v>615</v>
      </c>
      <c r="B1198" s="3" t="s">
        <v>615</v>
      </c>
      <c r="C1198" s="3" t="s">
        <v>3936</v>
      </c>
      <c r="D1198" s="3">
        <v>83.68</v>
      </c>
      <c r="E1198" s="3">
        <v>83.75</v>
      </c>
      <c r="F1198" s="3" t="s">
        <v>6339</v>
      </c>
      <c r="G1198" s="3" t="s">
        <v>10235</v>
      </c>
      <c r="H1198" s="3" t="s">
        <v>9616</v>
      </c>
      <c r="I1198" s="3">
        <v>0.6</v>
      </c>
      <c r="J1198" s="6" t="s">
        <v>10236</v>
      </c>
      <c r="K1198" s="4">
        <v>-3.5237999999999998E-2</v>
      </c>
      <c r="L1198" s="4">
        <v>-0.57941229999999999</v>
      </c>
      <c r="M1198" s="4">
        <v>6.6134538776557097</v>
      </c>
      <c r="N1198" s="4">
        <v>17.085230899999999</v>
      </c>
      <c r="O1198" s="3">
        <v>430547.28553571401</v>
      </c>
      <c r="P1198" s="3">
        <v>8949.1666666666697</v>
      </c>
      <c r="Q1198" s="15" t="s">
        <v>9618</v>
      </c>
      <c r="R1198" s="3" t="s">
        <v>9629</v>
      </c>
      <c r="S1198" s="4">
        <f t="shared" si="54"/>
        <v>-8.3582089552230662E-2</v>
      </c>
      <c r="T1198" s="3">
        <f t="shared" si="55"/>
        <v>0</v>
      </c>
      <c r="U1198" s="3" t="str">
        <f t="shared" si="56"/>
        <v>QQXT</v>
      </c>
      <c r="V1198" s="7"/>
    </row>
    <row r="1199" spans="1:22">
      <c r="A1199" s="3" t="s">
        <v>619</v>
      </c>
      <c r="B1199" s="3" t="s">
        <v>619</v>
      </c>
      <c r="C1199" s="3" t="s">
        <v>3939</v>
      </c>
      <c r="D1199" s="3">
        <v>46.34</v>
      </c>
      <c r="E1199" s="3">
        <v>46.44</v>
      </c>
      <c r="F1199" s="3" t="s">
        <v>6342</v>
      </c>
      <c r="G1199" s="3" t="s">
        <v>10240</v>
      </c>
      <c r="H1199" s="3" t="s">
        <v>9616</v>
      </c>
      <c r="I1199" s="3">
        <v>0.38</v>
      </c>
      <c r="J1199" s="6" t="s">
        <v>10241</v>
      </c>
      <c r="K1199" s="4">
        <v>-8.0941399999999997E-2</v>
      </c>
      <c r="L1199" s="4">
        <v>0.37318990000000002</v>
      </c>
      <c r="M1199" s="4">
        <v>7.2341171517109197</v>
      </c>
      <c r="N1199" s="4">
        <v>24.324725000000001</v>
      </c>
      <c r="O1199" s="3">
        <v>1398397.2455285699</v>
      </c>
      <c r="P1199" s="3">
        <v>41501.599999999999</v>
      </c>
      <c r="Q1199" s="15" t="s">
        <v>9618</v>
      </c>
      <c r="R1199" s="3" t="s">
        <v>9665</v>
      </c>
      <c r="S1199" s="4">
        <f t="shared" si="54"/>
        <v>-0.21533161068043569</v>
      </c>
      <c r="T1199" s="3">
        <f t="shared" si="55"/>
        <v>0</v>
      </c>
      <c r="U1199" s="3" t="str">
        <f t="shared" si="56"/>
        <v>EES</v>
      </c>
      <c r="V1199" s="7"/>
    </row>
    <row r="1200" spans="1:22">
      <c r="A1200" s="3" t="s">
        <v>621</v>
      </c>
      <c r="B1200" s="3" t="s">
        <v>621</v>
      </c>
      <c r="C1200" s="3" t="s">
        <v>3940</v>
      </c>
      <c r="D1200" s="3">
        <v>65.2</v>
      </c>
      <c r="E1200" s="3">
        <v>65.161699999999996</v>
      </c>
      <c r="F1200" s="3" t="s">
        <v>6343</v>
      </c>
      <c r="G1200" s="3" t="s">
        <v>10242</v>
      </c>
      <c r="H1200" s="3" t="s">
        <v>9616</v>
      </c>
      <c r="I1200" s="3">
        <v>0.12</v>
      </c>
      <c r="J1200" s="6" t="s">
        <v>9791</v>
      </c>
      <c r="K1200" s="4">
        <v>4.0832199999999999E-2</v>
      </c>
      <c r="L1200" s="4">
        <v>0.85484530000000003</v>
      </c>
      <c r="M1200" s="4">
        <v>13.8651163850285</v>
      </c>
      <c r="N1200" s="4">
        <v>20.390481999999999</v>
      </c>
      <c r="O1200" s="3">
        <v>576111.31645000004</v>
      </c>
      <c r="P1200" s="3">
        <v>11644.5333333333</v>
      </c>
      <c r="Q1200" s="15" t="s">
        <v>9618</v>
      </c>
      <c r="R1200" s="3" t="s">
        <v>9629</v>
      </c>
      <c r="S1200" s="4">
        <f t="shared" si="54"/>
        <v>5.8776858185109762E-2</v>
      </c>
      <c r="T1200" s="3">
        <f t="shared" si="55"/>
        <v>0</v>
      </c>
      <c r="U1200" s="3" t="str">
        <f t="shared" si="56"/>
        <v>WTV</v>
      </c>
      <c r="V1200" s="7"/>
    </row>
    <row r="1201" spans="1:22">
      <c r="A1201" s="3" t="s">
        <v>623</v>
      </c>
      <c r="B1201" s="3" t="s">
        <v>623</v>
      </c>
      <c r="C1201" s="3" t="s">
        <v>3941</v>
      </c>
      <c r="D1201" s="3">
        <v>47.917400000000001</v>
      </c>
      <c r="E1201" s="3">
        <v>47.921399999999998</v>
      </c>
      <c r="F1201" s="3" t="s">
        <v>6344</v>
      </c>
      <c r="G1201" s="3" t="s">
        <v>10243</v>
      </c>
      <c r="H1201" s="3" t="s">
        <v>9616</v>
      </c>
      <c r="I1201" s="3">
        <v>0.28000000000000003</v>
      </c>
      <c r="J1201" s="6" t="s">
        <v>9782</v>
      </c>
      <c r="K1201" s="4">
        <v>8.5104299999999994E-2</v>
      </c>
      <c r="L1201" s="4">
        <v>-0.47068880000000002</v>
      </c>
      <c r="M1201" s="4">
        <v>15.234876585272101</v>
      </c>
      <c r="N1201" s="4">
        <v>16.221788</v>
      </c>
      <c r="O1201" s="3">
        <v>41808.006207142796</v>
      </c>
      <c r="P1201" s="3">
        <v>2353.2333333333299</v>
      </c>
      <c r="Q1201" s="15" t="s">
        <v>9618</v>
      </c>
      <c r="R1201" s="3" t="s">
        <v>9629</v>
      </c>
      <c r="S1201" s="4">
        <f t="shared" si="54"/>
        <v>-8.3470015483641611E-3</v>
      </c>
      <c r="T1201" s="3">
        <f t="shared" si="55"/>
        <v>1</v>
      </c>
      <c r="U1201" s="3" t="str">
        <f t="shared" si="56"/>
        <v>RESP</v>
      </c>
      <c r="V1201" s="7"/>
    </row>
    <row r="1202" spans="1:22">
      <c r="A1202" s="3" t="s">
        <v>625</v>
      </c>
      <c r="B1202" s="3" t="s">
        <v>625</v>
      </c>
      <c r="C1202" s="3" t="s">
        <v>3942</v>
      </c>
      <c r="D1202" s="3">
        <v>48.5</v>
      </c>
      <c r="E1202" s="3">
        <v>48.522500000000001</v>
      </c>
      <c r="F1202" s="3" t="s">
        <v>6345</v>
      </c>
      <c r="G1202" s="3" t="s">
        <v>10244</v>
      </c>
      <c r="H1202" s="3" t="s">
        <v>9616</v>
      </c>
      <c r="I1202" s="3">
        <v>0.08</v>
      </c>
      <c r="J1202" s="6" t="s">
        <v>10245</v>
      </c>
      <c r="K1202" s="4">
        <v>0.1091442</v>
      </c>
      <c r="L1202" s="4">
        <v>-0.26579649999999999</v>
      </c>
      <c r="M1202" s="4">
        <v>16.2844975616472</v>
      </c>
      <c r="N1202" s="4">
        <v>15.2985734</v>
      </c>
      <c r="O1202" s="3">
        <v>1345725.7742142901</v>
      </c>
      <c r="P1202" s="3">
        <v>42864.933333333298</v>
      </c>
      <c r="Q1202" s="15" t="s">
        <v>9618</v>
      </c>
      <c r="R1202" s="3" t="s">
        <v>9629</v>
      </c>
      <c r="S1202" s="4">
        <f t="shared" si="54"/>
        <v>-4.6370240610028035E-2</v>
      </c>
      <c r="T1202" s="3">
        <f t="shared" si="55"/>
        <v>0</v>
      </c>
      <c r="U1202" s="3" t="str">
        <f t="shared" si="56"/>
        <v>EPS</v>
      </c>
      <c r="V1202" s="7"/>
    </row>
    <row r="1203" spans="1:22">
      <c r="A1203" s="3" t="s">
        <v>627</v>
      </c>
      <c r="B1203" s="3" t="s">
        <v>627</v>
      </c>
      <c r="C1203" s="3" t="s">
        <v>3943</v>
      </c>
      <c r="D1203" s="3">
        <v>53.824800000000003</v>
      </c>
      <c r="E1203" s="3">
        <v>53.851399999999998</v>
      </c>
      <c r="F1203" s="3" t="s">
        <v>6346</v>
      </c>
      <c r="G1203" s="3" t="s">
        <v>10246</v>
      </c>
      <c r="H1203" s="3" t="s">
        <v>9616</v>
      </c>
      <c r="I1203" s="3">
        <v>0.38</v>
      </c>
      <c r="J1203" s="6" t="s">
        <v>10247</v>
      </c>
      <c r="K1203" s="4">
        <v>-3.4620999999999999E-2</v>
      </c>
      <c r="L1203" s="4">
        <v>0.3645834</v>
      </c>
      <c r="M1203" s="4">
        <v>9.8392593821993604</v>
      </c>
      <c r="N1203" s="4">
        <v>23.6964975</v>
      </c>
      <c r="O1203" s="3">
        <v>1068282.1747999999</v>
      </c>
      <c r="P1203" s="3">
        <v>26734.799999999999</v>
      </c>
      <c r="Q1203" s="15" t="s">
        <v>9618</v>
      </c>
      <c r="R1203" s="3" t="s">
        <v>9665</v>
      </c>
      <c r="S1203" s="4">
        <f t="shared" si="54"/>
        <v>-4.9395187497437112E-2</v>
      </c>
      <c r="T1203" s="3">
        <f t="shared" si="55"/>
        <v>0</v>
      </c>
      <c r="U1203" s="3" t="str">
        <f t="shared" si="56"/>
        <v>EZM</v>
      </c>
      <c r="V1203" s="7"/>
    </row>
    <row r="1204" spans="1:22">
      <c r="A1204" s="3" t="s">
        <v>629</v>
      </c>
      <c r="B1204" s="3" t="s">
        <v>629</v>
      </c>
      <c r="C1204" s="3" t="s">
        <v>15708</v>
      </c>
      <c r="D1204" s="3">
        <v>81.25</v>
      </c>
      <c r="E1204" s="3">
        <v>81.239999999999995</v>
      </c>
      <c r="F1204" s="3" t="s">
        <v>6347</v>
      </c>
      <c r="G1204" s="3" t="s">
        <v>10248</v>
      </c>
      <c r="H1204" s="3" t="s">
        <v>9616</v>
      </c>
      <c r="I1204" s="3">
        <v>0.62</v>
      </c>
      <c r="J1204" s="6" t="s">
        <v>10249</v>
      </c>
      <c r="K1204" s="4">
        <v>9.5213999999999993E-3</v>
      </c>
      <c r="L1204" s="4">
        <v>-0.19025400000000001</v>
      </c>
      <c r="M1204" s="4">
        <v>12.2472951428156</v>
      </c>
      <c r="N1204" s="4">
        <v>19.105049300000001</v>
      </c>
      <c r="O1204" s="3">
        <v>1677025.0078571399</v>
      </c>
      <c r="P1204" s="3">
        <v>42093.833333333299</v>
      </c>
      <c r="Q1204" s="15" t="s">
        <v>9618</v>
      </c>
      <c r="R1204" s="3" t="s">
        <v>9629</v>
      </c>
      <c r="S1204" s="4">
        <f t="shared" si="54"/>
        <v>1.2309207287057011E-2</v>
      </c>
      <c r="T1204" s="3">
        <f t="shared" si="55"/>
        <v>0</v>
      </c>
      <c r="U1204" s="3" t="str">
        <f t="shared" si="56"/>
        <v>PDP</v>
      </c>
      <c r="V1204" s="7"/>
    </row>
    <row r="1205" spans="1:22">
      <c r="A1205" s="3" t="s">
        <v>631</v>
      </c>
      <c r="B1205" s="3" t="s">
        <v>631</v>
      </c>
      <c r="C1205" s="3" t="s">
        <v>3944</v>
      </c>
      <c r="D1205" s="3">
        <v>54.51</v>
      </c>
      <c r="E1205" s="3">
        <v>54.49</v>
      </c>
      <c r="F1205" s="3" t="s">
        <v>6348</v>
      </c>
      <c r="G1205" s="3" t="s">
        <v>10250</v>
      </c>
      <c r="H1205" s="3" t="s">
        <v>9636</v>
      </c>
      <c r="I1205" s="3">
        <v>0.08</v>
      </c>
      <c r="J1205" s="6" t="s">
        <v>10251</v>
      </c>
      <c r="K1205" s="4">
        <v>4.43664E-2</v>
      </c>
      <c r="L1205" s="4">
        <v>-0.32584970000000002</v>
      </c>
      <c r="M1205" s="4">
        <v>9.2874489077995097</v>
      </c>
      <c r="N1205" s="4">
        <v>16.7490305</v>
      </c>
      <c r="O1205" s="3">
        <v>133421177.834286</v>
      </c>
      <c r="P1205" s="3">
        <v>2552457.2999999998</v>
      </c>
      <c r="Q1205" s="15" t="s">
        <v>9618</v>
      </c>
      <c r="R1205" s="3" t="s">
        <v>9638</v>
      </c>
      <c r="S1205" s="4">
        <f t="shared" si="54"/>
        <v>3.6703982382081154E-2</v>
      </c>
      <c r="T1205" s="3">
        <f t="shared" si="55"/>
        <v>0</v>
      </c>
      <c r="U1205" s="3" t="str">
        <f t="shared" si="56"/>
        <v>VEU</v>
      </c>
      <c r="V1205" s="7"/>
    </row>
    <row r="1206" spans="1:22">
      <c r="A1206" s="3" t="s">
        <v>634</v>
      </c>
      <c r="B1206" s="3" t="s">
        <v>634</v>
      </c>
      <c r="C1206" s="3" t="s">
        <v>3946</v>
      </c>
      <c r="D1206" s="3">
        <v>67.42</v>
      </c>
      <c r="E1206" s="3">
        <v>68.002399999999994</v>
      </c>
      <c r="F1206" s="3" t="s">
        <v>6350</v>
      </c>
      <c r="G1206" s="3" t="s">
        <v>10255</v>
      </c>
      <c r="H1206" s="3" t="s">
        <v>9838</v>
      </c>
      <c r="I1206" s="3">
        <v>0.59</v>
      </c>
      <c r="J1206" s="6" t="s">
        <v>10256</v>
      </c>
      <c r="K1206" s="4">
        <v>-0.12040670000000001</v>
      </c>
      <c r="L1206" s="4">
        <v>-0.26130310000000001</v>
      </c>
      <c r="M1206" s="4">
        <v>-14.232112750552201</v>
      </c>
      <c r="N1206" s="4">
        <v>24.640262199999999</v>
      </c>
      <c r="O1206" s="3">
        <v>11071024.632857099</v>
      </c>
      <c r="P1206" s="3">
        <v>114411</v>
      </c>
      <c r="Q1206" s="15" t="s">
        <v>9618</v>
      </c>
      <c r="R1206" s="3" t="s">
        <v>15887</v>
      </c>
      <c r="S1206" s="4">
        <f t="shared" si="54"/>
        <v>-0.85644036092842724</v>
      </c>
      <c r="T1206" s="3">
        <f t="shared" si="55"/>
        <v>0</v>
      </c>
      <c r="U1206" s="3" t="str">
        <f t="shared" si="56"/>
        <v>GXC</v>
      </c>
      <c r="V1206" s="7"/>
    </row>
    <row r="1207" spans="1:22">
      <c r="A1207" s="3" t="s">
        <v>636</v>
      </c>
      <c r="B1207" s="3" t="s">
        <v>636</v>
      </c>
      <c r="C1207" s="3" t="s">
        <v>3947</v>
      </c>
      <c r="D1207" s="3">
        <v>98.995000000000005</v>
      </c>
      <c r="E1207" s="3">
        <v>99.597099999999998</v>
      </c>
      <c r="F1207" s="3" t="s">
        <v>6351</v>
      </c>
      <c r="G1207" s="3" t="s">
        <v>10257</v>
      </c>
      <c r="H1207" s="3" t="s">
        <v>9710</v>
      </c>
      <c r="I1207" s="3">
        <v>0.49</v>
      </c>
      <c r="J1207" s="6" t="s">
        <v>10258</v>
      </c>
      <c r="K1207" s="4">
        <v>-1.6520199999999999E-2</v>
      </c>
      <c r="L1207" s="4">
        <v>0.21229999999999999</v>
      </c>
      <c r="M1207" s="4">
        <v>2.2010695073807698</v>
      </c>
      <c r="N1207" s="4">
        <v>16.091405699999999</v>
      </c>
      <c r="O1207" s="3">
        <v>1217425.96888571</v>
      </c>
      <c r="P1207" s="3">
        <v>15651.833333333299</v>
      </c>
      <c r="Q1207" s="15" t="s">
        <v>9618</v>
      </c>
      <c r="R1207" s="3" t="s">
        <v>9706</v>
      </c>
      <c r="S1207" s="4">
        <f t="shared" si="54"/>
        <v>-0.60453567423147159</v>
      </c>
      <c r="T1207" s="3">
        <f t="shared" si="55"/>
        <v>0</v>
      </c>
      <c r="U1207" s="3" t="str">
        <f t="shared" si="56"/>
        <v>GMF</v>
      </c>
      <c r="V1207" s="7"/>
    </row>
    <row r="1208" spans="1:22">
      <c r="A1208" s="3" t="s">
        <v>639</v>
      </c>
      <c r="B1208" s="3" t="s">
        <v>639</v>
      </c>
      <c r="C1208" s="3" t="s">
        <v>3949</v>
      </c>
      <c r="D1208" s="3">
        <v>90.104299999999995</v>
      </c>
      <c r="E1208" s="3">
        <v>90.12</v>
      </c>
      <c r="F1208" s="3" t="s">
        <v>6353</v>
      </c>
      <c r="G1208" s="3" t="s">
        <v>10261</v>
      </c>
      <c r="H1208" s="3" t="s">
        <v>9616</v>
      </c>
      <c r="I1208" s="3">
        <v>0.72</v>
      </c>
      <c r="J1208" s="6" t="s">
        <v>9624</v>
      </c>
      <c r="K1208" s="4">
        <v>-0.1373548</v>
      </c>
      <c r="L1208" s="4">
        <v>-0.13092570000000001</v>
      </c>
      <c r="M1208" s="4">
        <v>0.62235672633088601</v>
      </c>
      <c r="N1208" s="4">
        <v>17.097140100000001</v>
      </c>
      <c r="O1208" s="3">
        <v>326241.658035714</v>
      </c>
      <c r="P1208" s="3">
        <v>3903.4333333333302</v>
      </c>
      <c r="Q1208" s="15" t="s">
        <v>9618</v>
      </c>
      <c r="R1208" s="3" t="s">
        <v>9665</v>
      </c>
      <c r="S1208" s="4">
        <f t="shared" si="54"/>
        <v>-1.7421216156246776E-2</v>
      </c>
      <c r="T1208" s="3">
        <f t="shared" si="55"/>
        <v>0</v>
      </c>
      <c r="U1208" s="3" t="str">
        <f t="shared" si="56"/>
        <v>CZA</v>
      </c>
      <c r="V1208" s="7"/>
    </row>
    <row r="1209" spans="1:22">
      <c r="A1209" s="3" t="s">
        <v>647</v>
      </c>
      <c r="B1209" s="3" t="s">
        <v>647</v>
      </c>
      <c r="C1209" s="3" t="s">
        <v>3956</v>
      </c>
      <c r="D1209" s="3">
        <v>34.53</v>
      </c>
      <c r="E1209" s="3">
        <v>34.532299999999999</v>
      </c>
      <c r="F1209" s="3" t="s">
        <v>6360</v>
      </c>
      <c r="G1209" s="3" t="s">
        <v>10275</v>
      </c>
      <c r="H1209" s="3" t="s">
        <v>9710</v>
      </c>
      <c r="I1209" s="3">
        <v>0.11</v>
      </c>
      <c r="J1209" s="6" t="s">
        <v>10276</v>
      </c>
      <c r="K1209" s="4">
        <v>5.9690000000000003E-3</v>
      </c>
      <c r="L1209" s="4">
        <v>0.1282507</v>
      </c>
      <c r="M1209" s="4">
        <v>4.79352647114617</v>
      </c>
      <c r="N1209" s="4">
        <v>16.053689599999998</v>
      </c>
      <c r="O1209" s="3">
        <v>52689676.912142903</v>
      </c>
      <c r="P1209" s="3">
        <v>1733745.9</v>
      </c>
      <c r="Q1209" s="15" t="s">
        <v>9618</v>
      </c>
      <c r="R1209" s="3" t="s">
        <v>9706</v>
      </c>
      <c r="S1209" s="4">
        <f t="shared" si="54"/>
        <v>-6.660430958836199E-3</v>
      </c>
      <c r="T1209" s="3">
        <f t="shared" si="55"/>
        <v>0</v>
      </c>
      <c r="U1209" s="3" t="str">
        <f t="shared" si="56"/>
        <v>SPEM</v>
      </c>
      <c r="V1209" s="7"/>
    </row>
    <row r="1210" spans="1:22">
      <c r="A1210" s="3" t="s">
        <v>649</v>
      </c>
      <c r="B1210" s="3" t="s">
        <v>649</v>
      </c>
      <c r="C1210" s="3" t="s">
        <v>3957</v>
      </c>
      <c r="D1210" s="3">
        <v>32.82</v>
      </c>
      <c r="E1210" s="3">
        <v>32.749899999999997</v>
      </c>
      <c r="F1210" s="3" t="s">
        <v>6361</v>
      </c>
      <c r="G1210" s="3" t="s">
        <v>10277</v>
      </c>
      <c r="H1210" s="3" t="s">
        <v>9636</v>
      </c>
      <c r="I1210" s="3">
        <v>0.04</v>
      </c>
      <c r="J1210" s="6" t="s">
        <v>10278</v>
      </c>
      <c r="K1210" s="4">
        <v>9.6196900000000002E-2</v>
      </c>
      <c r="L1210" s="4">
        <v>-7.6610700000000004E-2</v>
      </c>
      <c r="M1210" s="4">
        <v>10.9111953297542</v>
      </c>
      <c r="N1210" s="4">
        <v>16.994596000000001</v>
      </c>
      <c r="O1210" s="3">
        <v>74569439.776428595</v>
      </c>
      <c r="P1210" s="3">
        <v>3157745.5333333299</v>
      </c>
      <c r="Q1210" s="15" t="s">
        <v>9618</v>
      </c>
      <c r="R1210" s="3" t="s">
        <v>9638</v>
      </c>
      <c r="S1210" s="4">
        <f t="shared" si="54"/>
        <v>0.21404645510369075</v>
      </c>
      <c r="T1210" s="3">
        <f t="shared" si="55"/>
        <v>0</v>
      </c>
      <c r="U1210" s="3" t="str">
        <f t="shared" si="56"/>
        <v>SPDW</v>
      </c>
      <c r="V1210" s="7"/>
    </row>
    <row r="1211" spans="1:22">
      <c r="A1211" s="3" t="s">
        <v>651</v>
      </c>
      <c r="B1211" s="3" t="s">
        <v>651</v>
      </c>
      <c r="C1211" s="3" t="s">
        <v>3958</v>
      </c>
      <c r="D1211" s="3">
        <v>30.21</v>
      </c>
      <c r="E1211" s="3">
        <v>30.268899999999999</v>
      </c>
      <c r="F1211" s="3" t="s">
        <v>6362</v>
      </c>
      <c r="G1211" s="3" t="s">
        <v>10279</v>
      </c>
      <c r="H1211" s="3" t="s">
        <v>9636</v>
      </c>
      <c r="I1211" s="3">
        <v>0.4</v>
      </c>
      <c r="J1211" s="6" t="s">
        <v>10280</v>
      </c>
      <c r="K1211" s="4">
        <v>-9.3077999999999998E-3</v>
      </c>
      <c r="L1211" s="4">
        <v>-0.1681308</v>
      </c>
      <c r="M1211" s="4">
        <v>4.3953633264903296</v>
      </c>
      <c r="N1211" s="4">
        <v>16.945579800000001</v>
      </c>
      <c r="O1211" s="3">
        <v>1863477.92571429</v>
      </c>
      <c r="P1211" s="3">
        <v>62470.533333333296</v>
      </c>
      <c r="Q1211" s="15" t="s">
        <v>9618</v>
      </c>
      <c r="R1211" s="3" t="s">
        <v>10281</v>
      </c>
      <c r="S1211" s="4">
        <f t="shared" si="54"/>
        <v>-0.19458916577740762</v>
      </c>
      <c r="T1211" s="3">
        <f t="shared" si="55"/>
        <v>0</v>
      </c>
      <c r="U1211" s="3" t="str">
        <f t="shared" si="56"/>
        <v>GWX</v>
      </c>
      <c r="V1211" s="7"/>
    </row>
    <row r="1212" spans="1:22">
      <c r="A1212" s="3" t="s">
        <v>653</v>
      </c>
      <c r="B1212" s="3" t="s">
        <v>653</v>
      </c>
      <c r="C1212" s="3" t="s">
        <v>3959</v>
      </c>
      <c r="D1212" s="3">
        <v>51.35</v>
      </c>
      <c r="E1212" s="3">
        <v>51.321300000000001</v>
      </c>
      <c r="F1212" s="3" t="s">
        <v>6363</v>
      </c>
      <c r="G1212" s="3" t="s">
        <v>10282</v>
      </c>
      <c r="H1212" s="3" t="s">
        <v>9616</v>
      </c>
      <c r="I1212" s="3">
        <v>0.08</v>
      </c>
      <c r="J1212" s="6" t="s">
        <v>10283</v>
      </c>
      <c r="K1212" s="4">
        <v>-9.5621499999999998E-2</v>
      </c>
      <c r="L1212" s="4">
        <v>0.19002520000000001</v>
      </c>
      <c r="M1212" s="4">
        <v>3.42514956195541</v>
      </c>
      <c r="N1212" s="4">
        <v>20.9442506</v>
      </c>
      <c r="O1212" s="3">
        <v>17803629.057142898</v>
      </c>
      <c r="P1212" s="3">
        <v>344353.86666666699</v>
      </c>
      <c r="Q1212" s="15" t="s">
        <v>9618</v>
      </c>
      <c r="R1212" s="3" t="s">
        <v>9619</v>
      </c>
      <c r="S1212" s="4">
        <f t="shared" si="54"/>
        <v>5.5922199944273845E-2</v>
      </c>
      <c r="T1212" s="3">
        <f t="shared" si="55"/>
        <v>0</v>
      </c>
      <c r="U1212" s="3" t="str">
        <f t="shared" si="56"/>
        <v>USRT</v>
      </c>
      <c r="V1212" s="7"/>
    </row>
    <row r="1213" spans="1:22">
      <c r="A1213" s="3" t="s">
        <v>655</v>
      </c>
      <c r="B1213" s="3" t="s">
        <v>655</v>
      </c>
      <c r="C1213" s="3" t="s">
        <v>3960</v>
      </c>
      <c r="D1213" s="3">
        <v>23.12</v>
      </c>
      <c r="E1213" s="3">
        <v>23.1403</v>
      </c>
      <c r="F1213" s="3" t="s">
        <v>6364</v>
      </c>
      <c r="G1213" s="3" t="s">
        <v>10284</v>
      </c>
      <c r="H1213" s="3" t="s">
        <v>9616</v>
      </c>
      <c r="I1213" s="3">
        <v>0.48</v>
      </c>
      <c r="J1213" s="6" t="s">
        <v>10285</v>
      </c>
      <c r="K1213" s="4">
        <v>-5.8892399999999998E-2</v>
      </c>
      <c r="L1213" s="4">
        <v>-5.6221500000000001E-2</v>
      </c>
      <c r="M1213" s="4">
        <v>3.2534196086319702</v>
      </c>
      <c r="N1213" s="4">
        <v>32.929819799999997</v>
      </c>
      <c r="O1213" s="3">
        <v>8193208.4264285704</v>
      </c>
      <c r="P1213" s="3">
        <v>402277.433333333</v>
      </c>
      <c r="Q1213" s="15" t="s">
        <v>9618</v>
      </c>
      <c r="R1213" s="3" t="s">
        <v>9619</v>
      </c>
      <c r="S1213" s="4">
        <f t="shared" si="54"/>
        <v>-8.7725742535744458E-2</v>
      </c>
      <c r="T1213" s="3">
        <f t="shared" si="55"/>
        <v>0</v>
      </c>
      <c r="U1213" s="3" t="str">
        <f t="shared" si="56"/>
        <v>REM</v>
      </c>
      <c r="V1213" s="7"/>
    </row>
    <row r="1214" spans="1:22">
      <c r="A1214" s="3" t="s">
        <v>657</v>
      </c>
      <c r="B1214" s="3" t="s">
        <v>657</v>
      </c>
      <c r="C1214" s="3" t="s">
        <v>3961</v>
      </c>
      <c r="D1214" s="3">
        <v>69.27</v>
      </c>
      <c r="E1214" s="3">
        <v>69.284099999999995</v>
      </c>
      <c r="F1214" s="3" t="s">
        <v>6365</v>
      </c>
      <c r="G1214" s="3" t="s">
        <v>10286</v>
      </c>
      <c r="H1214" s="3" t="s">
        <v>9616</v>
      </c>
      <c r="I1214" s="3">
        <v>0.48</v>
      </c>
      <c r="J1214" s="6" t="s">
        <v>10287</v>
      </c>
      <c r="K1214" s="4">
        <v>-0.14688860000000001</v>
      </c>
      <c r="L1214" s="4">
        <v>-0.1823623</v>
      </c>
      <c r="M1214" s="4">
        <v>-0.28969452839848803</v>
      </c>
      <c r="N1214" s="4">
        <v>20.2167472</v>
      </c>
      <c r="O1214" s="3">
        <v>4556717.4542500004</v>
      </c>
      <c r="P1214" s="3">
        <v>61346.766666666699</v>
      </c>
      <c r="Q1214" s="15" t="s">
        <v>9618</v>
      </c>
      <c r="R1214" s="3" t="s">
        <v>9619</v>
      </c>
      <c r="S1214" s="4">
        <f t="shared" si="54"/>
        <v>-2.0350989620994017E-2</v>
      </c>
      <c r="T1214" s="3">
        <f t="shared" si="55"/>
        <v>0</v>
      </c>
      <c r="U1214" s="3" t="str">
        <f t="shared" si="56"/>
        <v>REZ</v>
      </c>
      <c r="V1214" s="7"/>
    </row>
    <row r="1215" spans="1:22">
      <c r="A1215" s="3" t="s">
        <v>659</v>
      </c>
      <c r="B1215" s="3" t="s">
        <v>659</v>
      </c>
      <c r="C1215" s="3" t="s">
        <v>3962</v>
      </c>
      <c r="D1215" s="3">
        <v>104.54</v>
      </c>
      <c r="E1215" s="3">
        <v>104.81100000000001</v>
      </c>
      <c r="F1215" s="3" t="s">
        <v>6366</v>
      </c>
      <c r="G1215" s="3" t="s">
        <v>10288</v>
      </c>
      <c r="H1215" s="3" t="s">
        <v>9654</v>
      </c>
      <c r="I1215" s="3">
        <v>0.61</v>
      </c>
      <c r="J1215" s="6" t="s">
        <v>10289</v>
      </c>
      <c r="K1215" s="4">
        <v>-0.21192069999999999</v>
      </c>
      <c r="L1215" s="4">
        <v>0.74849449999999995</v>
      </c>
      <c r="M1215" s="4">
        <v>-12.5254301774651</v>
      </c>
      <c r="N1215" s="4">
        <v>27.751105800000001</v>
      </c>
      <c r="O1215" s="3">
        <v>294261.596057143</v>
      </c>
      <c r="P1215" s="3">
        <v>2644.2333333333299</v>
      </c>
      <c r="Q1215" s="15" t="s">
        <v>9618</v>
      </c>
      <c r="R1215" s="3" t="s">
        <v>9872</v>
      </c>
      <c r="S1215" s="4">
        <f t="shared" si="54"/>
        <v>-0.25856064726030736</v>
      </c>
      <c r="T1215" s="3">
        <f t="shared" si="55"/>
        <v>0</v>
      </c>
      <c r="U1215" s="3" t="str">
        <f t="shared" si="56"/>
        <v>SMOG</v>
      </c>
      <c r="V1215" s="7"/>
    </row>
    <row r="1216" spans="1:22">
      <c r="A1216" s="3" t="s">
        <v>661</v>
      </c>
      <c r="B1216" s="3" t="s">
        <v>661</v>
      </c>
      <c r="C1216" s="3" t="s">
        <v>3963</v>
      </c>
      <c r="D1216" s="3">
        <v>106.83</v>
      </c>
      <c r="E1216" s="3">
        <v>106.71</v>
      </c>
      <c r="F1216" s="3" t="s">
        <v>6367</v>
      </c>
      <c r="G1216" s="3" t="s">
        <v>10290</v>
      </c>
      <c r="H1216" s="3" t="s">
        <v>9616</v>
      </c>
      <c r="I1216" s="3">
        <v>0.64</v>
      </c>
      <c r="J1216" s="6" t="s">
        <v>10291</v>
      </c>
      <c r="K1216" s="4">
        <v>-2.3188799999999999E-2</v>
      </c>
      <c r="L1216" s="4">
        <v>-0.46270519999999998</v>
      </c>
      <c r="M1216" s="4">
        <v>11.3875825321192</v>
      </c>
      <c r="N1216" s="4">
        <v>20.182258600000001</v>
      </c>
      <c r="O1216" s="3">
        <v>558121.67487142899</v>
      </c>
      <c r="P1216" s="3">
        <v>3739.5333333333301</v>
      </c>
      <c r="Q1216" s="15" t="s">
        <v>9618</v>
      </c>
      <c r="R1216" s="3" t="s">
        <v>9629</v>
      </c>
      <c r="S1216" s="4">
        <f t="shared" si="54"/>
        <v>0.11245431543435906</v>
      </c>
      <c r="T1216" s="3">
        <f t="shared" si="55"/>
        <v>0</v>
      </c>
      <c r="U1216" s="3" t="str">
        <f t="shared" si="56"/>
        <v>FAD</v>
      </c>
      <c r="V1216" s="7"/>
    </row>
    <row r="1217" spans="1:22">
      <c r="A1217" s="3" t="s">
        <v>663</v>
      </c>
      <c r="B1217" s="3" t="s">
        <v>663</v>
      </c>
      <c r="C1217" s="3" t="s">
        <v>3964</v>
      </c>
      <c r="D1217" s="3">
        <v>73.98</v>
      </c>
      <c r="E1217" s="3">
        <v>74.06</v>
      </c>
      <c r="F1217" s="3" t="s">
        <v>6368</v>
      </c>
      <c r="G1217" s="3" t="s">
        <v>10292</v>
      </c>
      <c r="H1217" s="3" t="s">
        <v>9616</v>
      </c>
      <c r="I1217" s="3">
        <v>0.64</v>
      </c>
      <c r="J1217" s="6" t="s">
        <v>10293</v>
      </c>
      <c r="K1217" s="4">
        <v>-5.4073700000000002E-2</v>
      </c>
      <c r="L1217" s="4">
        <v>9.2559500000000003E-2</v>
      </c>
      <c r="M1217" s="4">
        <v>7.6557275162137302</v>
      </c>
      <c r="N1217" s="4">
        <v>21.8528208</v>
      </c>
      <c r="O1217" s="3">
        <v>236767.272342857</v>
      </c>
      <c r="P1217" s="3">
        <v>5683.4333333333298</v>
      </c>
      <c r="Q1217" s="15" t="s">
        <v>9618</v>
      </c>
      <c r="R1217" s="3" t="s">
        <v>9665</v>
      </c>
      <c r="S1217" s="4">
        <f t="shared" si="54"/>
        <v>-0.1080205238995386</v>
      </c>
      <c r="T1217" s="3">
        <f t="shared" si="55"/>
        <v>0</v>
      </c>
      <c r="U1217" s="3" t="str">
        <f t="shared" si="56"/>
        <v>FAB</v>
      </c>
      <c r="V1217" s="7"/>
    </row>
    <row r="1218" spans="1:22">
      <c r="A1218" s="3" t="s">
        <v>665</v>
      </c>
      <c r="B1218" s="3" t="s">
        <v>665</v>
      </c>
      <c r="C1218" s="3" t="s">
        <v>3965</v>
      </c>
      <c r="D1218" s="3">
        <v>104.94</v>
      </c>
      <c r="E1218" s="3">
        <v>105.06</v>
      </c>
      <c r="F1218" s="3" t="s">
        <v>6369</v>
      </c>
      <c r="G1218" s="3" t="s">
        <v>10294</v>
      </c>
      <c r="H1218" s="3" t="s">
        <v>9616</v>
      </c>
      <c r="I1218" s="3">
        <v>0.6</v>
      </c>
      <c r="J1218" s="6" t="s">
        <v>10295</v>
      </c>
      <c r="K1218" s="4">
        <v>2.7090900000000001E-2</v>
      </c>
      <c r="L1218" s="4">
        <v>-0.14026089999999999</v>
      </c>
      <c r="M1218" s="4">
        <v>12.7548639380124</v>
      </c>
      <c r="N1218" s="4">
        <v>18.932870099999999</v>
      </c>
      <c r="O1218" s="3">
        <v>4891488.8071428603</v>
      </c>
      <c r="P1218" s="3">
        <v>67208.399999999994</v>
      </c>
      <c r="Q1218" s="15" t="s">
        <v>9618</v>
      </c>
      <c r="R1218" s="3" t="s">
        <v>9629</v>
      </c>
      <c r="S1218" s="4">
        <f t="shared" si="54"/>
        <v>-0.11422044545974161</v>
      </c>
      <c r="T1218" s="3">
        <f t="shared" si="55"/>
        <v>0</v>
      </c>
      <c r="U1218" s="3" t="str">
        <f t="shared" si="56"/>
        <v>FTC</v>
      </c>
      <c r="V1218" s="7"/>
    </row>
    <row r="1219" spans="1:22">
      <c r="A1219" s="3" t="s">
        <v>667</v>
      </c>
      <c r="B1219" s="3" t="s">
        <v>667</v>
      </c>
      <c r="C1219" s="3" t="s">
        <v>3966</v>
      </c>
      <c r="D1219" s="3">
        <v>68.284999999999997</v>
      </c>
      <c r="E1219" s="3">
        <v>68.290000000000006</v>
      </c>
      <c r="F1219" s="3" t="s">
        <v>6370</v>
      </c>
      <c r="G1219" s="3" t="s">
        <v>10296</v>
      </c>
      <c r="H1219" s="3" t="s">
        <v>9616</v>
      </c>
      <c r="I1219" s="3">
        <v>0.6</v>
      </c>
      <c r="J1219" s="6" t="s">
        <v>10297</v>
      </c>
      <c r="K1219" s="4">
        <v>-8.4515199999999999E-2</v>
      </c>
      <c r="L1219" s="4">
        <v>-9.3547599999999995E-2</v>
      </c>
      <c r="M1219" s="4">
        <v>3.8172824957520799</v>
      </c>
      <c r="N1219" s="4">
        <v>19.108259499999999</v>
      </c>
      <c r="O1219" s="3">
        <v>3847389.79672857</v>
      </c>
      <c r="P1219" s="3">
        <v>58048.633333333302</v>
      </c>
      <c r="Q1219" s="15" t="s">
        <v>9618</v>
      </c>
      <c r="R1219" s="3" t="s">
        <v>9629</v>
      </c>
      <c r="S1219" s="4">
        <f t="shared" ref="S1219:S1282" si="57">(D1219-E1219)/E1219*100</f>
        <v>-7.3217162102938403E-3</v>
      </c>
      <c r="T1219" s="3">
        <f t="shared" ref="T1219:T1282" si="58">IF(ISNUMBER(FIND($T$2,C1219)),1,0)</f>
        <v>0</v>
      </c>
      <c r="U1219" s="3" t="str">
        <f t="shared" ref="U1219:U1282" si="59">IF(LEFT(B1219,1)="@",RIGHT(B1219,LEN(B1219)-1),RIGHT(B1219,LEN(B1219)-2))</f>
        <v>FTA</v>
      </c>
      <c r="V1219" s="7"/>
    </row>
    <row r="1220" spans="1:22">
      <c r="A1220" s="3" t="s">
        <v>669</v>
      </c>
      <c r="B1220" s="3" t="s">
        <v>669</v>
      </c>
      <c r="C1220" s="3" t="s">
        <v>3967</v>
      </c>
      <c r="D1220" s="3">
        <v>85.59</v>
      </c>
      <c r="E1220" s="3">
        <v>85.64</v>
      </c>
      <c r="F1220" s="3" t="s">
        <v>6371</v>
      </c>
      <c r="G1220" s="3" t="s">
        <v>10298</v>
      </c>
      <c r="H1220" s="3" t="s">
        <v>9616</v>
      </c>
      <c r="I1220" s="3">
        <v>0.6</v>
      </c>
      <c r="J1220" s="6" t="s">
        <v>10299</v>
      </c>
      <c r="K1220" s="4">
        <v>-7.4948899999999999E-2</v>
      </c>
      <c r="L1220" s="4">
        <v>0.2926879</v>
      </c>
      <c r="M1220" s="4">
        <v>7.7156164566191299</v>
      </c>
      <c r="N1220" s="4">
        <v>23.012968600000001</v>
      </c>
      <c r="O1220" s="3">
        <v>2282537.2904857099</v>
      </c>
      <c r="P1220" s="3">
        <v>29779.933333333302</v>
      </c>
      <c r="Q1220" s="15" t="s">
        <v>9618</v>
      </c>
      <c r="R1220" s="3" t="s">
        <v>9665</v>
      </c>
      <c r="S1220" s="4">
        <f t="shared" si="57"/>
        <v>-5.8383932741706161E-2</v>
      </c>
      <c r="T1220" s="3">
        <f t="shared" si="58"/>
        <v>0</v>
      </c>
      <c r="U1220" s="3" t="str">
        <f t="shared" si="59"/>
        <v>FYX</v>
      </c>
      <c r="V1220" s="7"/>
    </row>
    <row r="1221" spans="1:22">
      <c r="A1221" s="3" t="s">
        <v>671</v>
      </c>
      <c r="B1221" s="3" t="s">
        <v>671</v>
      </c>
      <c r="C1221" s="3" t="s">
        <v>3968</v>
      </c>
      <c r="D1221" s="3">
        <v>55.64</v>
      </c>
      <c r="E1221" s="3">
        <v>55.68</v>
      </c>
      <c r="F1221" s="3" t="s">
        <v>6372</v>
      </c>
      <c r="G1221" s="3" t="s">
        <v>10300</v>
      </c>
      <c r="H1221" s="3" t="s">
        <v>9616</v>
      </c>
      <c r="I1221" s="3">
        <v>0.61</v>
      </c>
      <c r="J1221" s="6" t="s">
        <v>10301</v>
      </c>
      <c r="K1221" s="4">
        <v>-1.0150899999999999E-2</v>
      </c>
      <c r="L1221" s="4">
        <v>0.10122340000000001</v>
      </c>
      <c r="M1221" s="4">
        <v>12.5132913125803</v>
      </c>
      <c r="N1221" s="4">
        <v>27.397762199999999</v>
      </c>
      <c r="O1221" s="3">
        <v>2958678.8721428602</v>
      </c>
      <c r="P1221" s="3">
        <v>128933.2</v>
      </c>
      <c r="Q1221" s="15" t="s">
        <v>9618</v>
      </c>
      <c r="R1221" s="3" t="s">
        <v>9767</v>
      </c>
      <c r="S1221" s="4">
        <f t="shared" si="57"/>
        <v>-7.1839080459768584E-2</v>
      </c>
      <c r="T1221" s="3">
        <f t="shared" si="58"/>
        <v>0</v>
      </c>
      <c r="U1221" s="3" t="str">
        <f t="shared" si="59"/>
        <v>FXD</v>
      </c>
      <c r="V1221" s="7"/>
    </row>
    <row r="1222" spans="1:22">
      <c r="A1222" s="3" t="s">
        <v>673</v>
      </c>
      <c r="B1222" s="3" t="s">
        <v>673</v>
      </c>
      <c r="C1222" s="3" t="s">
        <v>3969</v>
      </c>
      <c r="D1222" s="3">
        <v>16.2</v>
      </c>
      <c r="E1222" s="3">
        <v>16.190000000000001</v>
      </c>
      <c r="F1222" s="3" t="s">
        <v>6373</v>
      </c>
      <c r="G1222" s="3" t="s">
        <v>10302</v>
      </c>
      <c r="H1222" s="3" t="s">
        <v>9616</v>
      </c>
      <c r="I1222" s="3">
        <v>0.62</v>
      </c>
      <c r="J1222" s="6" t="s">
        <v>10303</v>
      </c>
      <c r="K1222" s="4">
        <v>-0.182424</v>
      </c>
      <c r="L1222" s="4">
        <v>-9.5818600000000004E-2</v>
      </c>
      <c r="M1222" s="4">
        <v>-6.0822963419982001E-2</v>
      </c>
      <c r="N1222" s="4">
        <v>20.2784254</v>
      </c>
      <c r="O1222" s="3">
        <v>46875871.602857202</v>
      </c>
      <c r="P1222" s="3">
        <v>2356519.4</v>
      </c>
      <c r="Q1222" s="15" t="s">
        <v>9618</v>
      </c>
      <c r="R1222" s="3" t="s">
        <v>9644</v>
      </c>
      <c r="S1222" s="4">
        <f t="shared" si="57"/>
        <v>6.1766522544768436E-2</v>
      </c>
      <c r="T1222" s="3">
        <f t="shared" si="58"/>
        <v>0</v>
      </c>
      <c r="U1222" s="3" t="str">
        <f t="shared" si="59"/>
        <v>FXN</v>
      </c>
      <c r="V1222" s="7"/>
    </row>
    <row r="1223" spans="1:22">
      <c r="A1223" s="3" t="s">
        <v>675</v>
      </c>
      <c r="B1223" s="3" t="s">
        <v>675</v>
      </c>
      <c r="C1223" s="3" t="s">
        <v>3970</v>
      </c>
      <c r="D1223" s="3">
        <v>41.26</v>
      </c>
      <c r="E1223" s="3">
        <v>41.26</v>
      </c>
      <c r="F1223" s="3" t="s">
        <v>6374</v>
      </c>
      <c r="G1223" s="3" t="s">
        <v>10304</v>
      </c>
      <c r="H1223" s="3" t="s">
        <v>9616</v>
      </c>
      <c r="I1223" s="3">
        <v>0.62</v>
      </c>
      <c r="J1223" s="6" t="s">
        <v>10305</v>
      </c>
      <c r="K1223" s="4">
        <v>-0.1065541</v>
      </c>
      <c r="L1223" s="4">
        <v>-0.1877711</v>
      </c>
      <c r="M1223" s="4">
        <v>1.58000206764408</v>
      </c>
      <c r="N1223" s="4">
        <v>29.008647499999999</v>
      </c>
      <c r="O1223" s="3">
        <v>2467598.47216429</v>
      </c>
      <c r="P1223" s="3">
        <v>68315.133333333302</v>
      </c>
      <c r="Q1223" s="15" t="s">
        <v>9618</v>
      </c>
      <c r="R1223" s="3" t="s">
        <v>9658</v>
      </c>
      <c r="S1223" s="4">
        <f t="shared" si="57"/>
        <v>0</v>
      </c>
      <c r="T1223" s="3">
        <f t="shared" si="58"/>
        <v>0</v>
      </c>
      <c r="U1223" s="3" t="str">
        <f t="shared" si="59"/>
        <v>FXO</v>
      </c>
      <c r="V1223" s="7"/>
    </row>
    <row r="1224" spans="1:22">
      <c r="A1224" s="3" t="s">
        <v>677</v>
      </c>
      <c r="B1224" s="3" t="s">
        <v>677</v>
      </c>
      <c r="C1224" s="3" t="s">
        <v>3971</v>
      </c>
      <c r="D1224" s="3">
        <v>97.53</v>
      </c>
      <c r="E1224" s="3">
        <v>97.57</v>
      </c>
      <c r="F1224" s="3" t="s">
        <v>6375</v>
      </c>
      <c r="G1224" s="3" t="s">
        <v>10306</v>
      </c>
      <c r="H1224" s="3" t="s">
        <v>9616</v>
      </c>
      <c r="I1224" s="3">
        <v>0.62</v>
      </c>
      <c r="J1224" s="6" t="s">
        <v>10307</v>
      </c>
      <c r="K1224" s="4">
        <v>-0.31511860000000003</v>
      </c>
      <c r="L1224" s="4">
        <v>-0.2794275</v>
      </c>
      <c r="M1224" s="4">
        <v>-9.5182573896769895</v>
      </c>
      <c r="N1224" s="4">
        <v>15.929687899999999</v>
      </c>
      <c r="O1224" s="3">
        <v>3895423.28247857</v>
      </c>
      <c r="P1224" s="3">
        <v>60646.9</v>
      </c>
      <c r="Q1224" s="15" t="s">
        <v>9618</v>
      </c>
      <c r="R1224" s="3" t="s">
        <v>9622</v>
      </c>
      <c r="S1224" s="4">
        <f t="shared" si="57"/>
        <v>-4.0996207850765645E-2</v>
      </c>
      <c r="T1224" s="3">
        <f t="shared" si="58"/>
        <v>0</v>
      </c>
      <c r="U1224" s="3" t="str">
        <f t="shared" si="59"/>
        <v>FXH</v>
      </c>
      <c r="V1224" s="7"/>
    </row>
    <row r="1225" spans="1:22">
      <c r="A1225" s="3" t="s">
        <v>679</v>
      </c>
      <c r="B1225" s="3" t="s">
        <v>679</v>
      </c>
      <c r="C1225" s="3" t="s">
        <v>3972</v>
      </c>
      <c r="D1225" s="3">
        <v>97.96</v>
      </c>
      <c r="E1225" s="3">
        <v>97.87</v>
      </c>
      <c r="F1225" s="3" t="s">
        <v>6376</v>
      </c>
      <c r="G1225" s="3" t="s">
        <v>10308</v>
      </c>
      <c r="H1225" s="3" t="s">
        <v>9616</v>
      </c>
      <c r="I1225" s="3">
        <v>0.6</v>
      </c>
      <c r="J1225" s="6" t="s">
        <v>10309</v>
      </c>
      <c r="K1225" s="4">
        <v>-3.7069299999999999E-2</v>
      </c>
      <c r="L1225" s="4">
        <v>8.14864E-2</v>
      </c>
      <c r="M1225" s="4">
        <v>11.252584534991501</v>
      </c>
      <c r="N1225" s="4">
        <v>22.8954989</v>
      </c>
      <c r="O1225" s="3">
        <v>2432893.0913785701</v>
      </c>
      <c r="P1225" s="3">
        <v>36785.699999999997</v>
      </c>
      <c r="Q1225" s="15" t="s">
        <v>9618</v>
      </c>
      <c r="R1225" s="3" t="s">
        <v>9665</v>
      </c>
      <c r="S1225" s="4">
        <f t="shared" si="57"/>
        <v>9.1958720752006937E-2</v>
      </c>
      <c r="T1225" s="3">
        <f t="shared" si="58"/>
        <v>0</v>
      </c>
      <c r="U1225" s="3" t="str">
        <f t="shared" si="59"/>
        <v>FNX</v>
      </c>
      <c r="V1225" s="7"/>
    </row>
    <row r="1226" spans="1:22">
      <c r="A1226" s="3" t="s">
        <v>681</v>
      </c>
      <c r="B1226" s="3" t="s">
        <v>681</v>
      </c>
      <c r="C1226" s="3" t="s">
        <v>3973</v>
      </c>
      <c r="D1226" s="3">
        <v>24.8005</v>
      </c>
      <c r="E1226" s="3">
        <v>24.81</v>
      </c>
      <c r="F1226" s="3" t="s">
        <v>6377</v>
      </c>
      <c r="G1226" s="3" t="s">
        <v>10310</v>
      </c>
      <c r="H1226" s="3" t="s">
        <v>9616</v>
      </c>
      <c r="I1226" s="3">
        <v>0.5</v>
      </c>
      <c r="J1226" s="6" t="s">
        <v>10311</v>
      </c>
      <c r="K1226" s="4">
        <v>-0.10185909999999999</v>
      </c>
      <c r="L1226" s="4">
        <v>-2.5357685999999999</v>
      </c>
      <c r="M1226" s="4">
        <v>2.7812773124419499</v>
      </c>
      <c r="N1226" s="4">
        <v>20.683195900000001</v>
      </c>
      <c r="O1226" s="3">
        <v>532674.33815714298</v>
      </c>
      <c r="P1226" s="3">
        <v>34117.300000000003</v>
      </c>
      <c r="Q1226" s="15" t="s">
        <v>9618</v>
      </c>
      <c r="R1226" s="3" t="s">
        <v>9619</v>
      </c>
      <c r="S1226" s="4">
        <f t="shared" si="57"/>
        <v>-3.8291011688831832E-2</v>
      </c>
      <c r="T1226" s="3">
        <f t="shared" si="58"/>
        <v>0</v>
      </c>
      <c r="U1226" s="3" t="str">
        <f t="shared" si="59"/>
        <v>FRI</v>
      </c>
      <c r="V1226" s="7"/>
    </row>
    <row r="1227" spans="1:22">
      <c r="A1227" s="3" t="s">
        <v>683</v>
      </c>
      <c r="B1227" s="3" t="s">
        <v>683</v>
      </c>
      <c r="C1227" s="3" t="s">
        <v>3974</v>
      </c>
      <c r="D1227" s="3">
        <v>61.2</v>
      </c>
      <c r="E1227" s="3">
        <v>61.22</v>
      </c>
      <c r="F1227" s="3" t="s">
        <v>6378</v>
      </c>
      <c r="G1227" s="3" t="s">
        <v>10312</v>
      </c>
      <c r="H1227" s="3" t="s">
        <v>9616</v>
      </c>
      <c r="I1227" s="3">
        <v>0.61</v>
      </c>
      <c r="J1227" s="6" t="s">
        <v>10313</v>
      </c>
      <c r="K1227" s="4">
        <v>7.64238E-2</v>
      </c>
      <c r="L1227" s="4">
        <v>0.68229689999999998</v>
      </c>
      <c r="M1227" s="4">
        <v>17.386162771619901</v>
      </c>
      <c r="N1227" s="4">
        <v>21.966004000000002</v>
      </c>
      <c r="O1227" s="3">
        <v>4958247.8370285695</v>
      </c>
      <c r="P1227" s="3">
        <v>135051.9</v>
      </c>
      <c r="Q1227" s="15" t="s">
        <v>9618</v>
      </c>
      <c r="R1227" s="3" t="s">
        <v>9730</v>
      </c>
      <c r="S1227" s="4">
        <f t="shared" si="57"/>
        <v>-3.2669062397902682E-2</v>
      </c>
      <c r="T1227" s="3">
        <f t="shared" si="58"/>
        <v>0</v>
      </c>
      <c r="U1227" s="3" t="str">
        <f t="shared" si="59"/>
        <v>FXR</v>
      </c>
      <c r="V1227" s="7"/>
    </row>
    <row r="1228" spans="1:22">
      <c r="A1228" s="3" t="s">
        <v>685</v>
      </c>
      <c r="B1228" s="3" t="s">
        <v>685</v>
      </c>
      <c r="C1228" s="3" t="s">
        <v>3975</v>
      </c>
      <c r="D1228" s="3">
        <v>122.07</v>
      </c>
      <c r="E1228" s="3">
        <v>122.12</v>
      </c>
      <c r="F1228" s="3" t="s">
        <v>6379</v>
      </c>
      <c r="G1228" s="3" t="s">
        <v>10314</v>
      </c>
      <c r="H1228" s="3" t="s">
        <v>9616</v>
      </c>
      <c r="I1228" s="3">
        <v>0.62</v>
      </c>
      <c r="J1228" s="6" t="s">
        <v>10315</v>
      </c>
      <c r="K1228" s="4">
        <v>0.1874663</v>
      </c>
      <c r="L1228" s="4">
        <v>-4.57223E-2</v>
      </c>
      <c r="M1228" s="4">
        <v>29.384404477161599</v>
      </c>
      <c r="N1228" s="4">
        <v>23.981279199999999</v>
      </c>
      <c r="O1228" s="3">
        <v>10734583.3745571</v>
      </c>
      <c r="P1228" s="3">
        <v>62232.7</v>
      </c>
      <c r="Q1228" s="15" t="s">
        <v>9618</v>
      </c>
      <c r="R1228" s="3" t="s">
        <v>9625</v>
      </c>
      <c r="S1228" s="4">
        <f t="shared" si="57"/>
        <v>-4.0943334425164894E-2</v>
      </c>
      <c r="T1228" s="3">
        <f t="shared" si="58"/>
        <v>0</v>
      </c>
      <c r="U1228" s="3" t="str">
        <f t="shared" si="59"/>
        <v>FXL</v>
      </c>
      <c r="V1228" s="7"/>
    </row>
    <row r="1229" spans="1:22">
      <c r="A1229" s="3" t="s">
        <v>687</v>
      </c>
      <c r="B1229" s="3" t="s">
        <v>687</v>
      </c>
      <c r="C1229" s="3" t="s">
        <v>3976</v>
      </c>
      <c r="D1229" s="3">
        <v>61.65</v>
      </c>
      <c r="E1229" s="3">
        <v>61.67</v>
      </c>
      <c r="F1229" s="3" t="s">
        <v>6380</v>
      </c>
      <c r="G1229" s="3" t="s">
        <v>10316</v>
      </c>
      <c r="H1229" s="3" t="s">
        <v>9616</v>
      </c>
      <c r="I1229" s="3">
        <v>0.63</v>
      </c>
      <c r="J1229" s="6" t="s">
        <v>10317</v>
      </c>
      <c r="K1229" s="4">
        <v>-0.28112399999999999</v>
      </c>
      <c r="L1229" s="4">
        <v>-9.5120499999999997E-2</v>
      </c>
      <c r="M1229" s="4">
        <v>-2.19597153102367</v>
      </c>
      <c r="N1229" s="4">
        <v>11.8332008</v>
      </c>
      <c r="O1229" s="3">
        <v>1844954.95095714</v>
      </c>
      <c r="P1229" s="3">
        <v>43507.8</v>
      </c>
      <c r="Q1229" s="15" t="s">
        <v>9618</v>
      </c>
      <c r="R1229" s="3" t="s">
        <v>9752</v>
      </c>
      <c r="S1229" s="4">
        <f t="shared" si="57"/>
        <v>-3.2430679422738973E-2</v>
      </c>
      <c r="T1229" s="3">
        <f t="shared" si="58"/>
        <v>0</v>
      </c>
      <c r="U1229" s="3" t="str">
        <f t="shared" si="59"/>
        <v>FXG</v>
      </c>
      <c r="V1229" s="7"/>
    </row>
    <row r="1230" spans="1:22">
      <c r="A1230" s="3" t="s">
        <v>689</v>
      </c>
      <c r="B1230" s="3" t="s">
        <v>689</v>
      </c>
      <c r="C1230" s="3" t="s">
        <v>3977</v>
      </c>
      <c r="D1230" s="3">
        <v>64.260000000000005</v>
      </c>
      <c r="E1230" s="3">
        <v>64.290000000000006</v>
      </c>
      <c r="F1230" s="3" t="s">
        <v>6381</v>
      </c>
      <c r="G1230" s="3" t="s">
        <v>10318</v>
      </c>
      <c r="H1230" s="3" t="s">
        <v>9616</v>
      </c>
      <c r="I1230" s="3">
        <v>0.62</v>
      </c>
      <c r="J1230" s="6" t="s">
        <v>10319</v>
      </c>
      <c r="K1230" s="4">
        <v>-3.7241000000000003E-2</v>
      </c>
      <c r="L1230" s="4">
        <v>-6.5785000000000001E-3</v>
      </c>
      <c r="M1230" s="4">
        <v>4.8004651172381498</v>
      </c>
      <c r="N1230" s="4">
        <v>27.582975900000001</v>
      </c>
      <c r="O1230" s="3">
        <v>2581702.6839999999</v>
      </c>
      <c r="P1230" s="3">
        <v>49732.666666666701</v>
      </c>
      <c r="Q1230" s="15" t="s">
        <v>9618</v>
      </c>
      <c r="R1230" s="3" t="s">
        <v>9743</v>
      </c>
      <c r="S1230" s="4">
        <f t="shared" si="57"/>
        <v>-4.6663555762950899E-2</v>
      </c>
      <c r="T1230" s="3">
        <f t="shared" si="58"/>
        <v>0</v>
      </c>
      <c r="U1230" s="3" t="str">
        <f t="shared" si="59"/>
        <v>FXZ</v>
      </c>
      <c r="V1230" s="7"/>
    </row>
    <row r="1231" spans="1:22">
      <c r="A1231" s="3" t="s">
        <v>691</v>
      </c>
      <c r="B1231" s="3" t="s">
        <v>691</v>
      </c>
      <c r="C1231" s="3" t="s">
        <v>3978</v>
      </c>
      <c r="D1231" s="3">
        <v>30.86</v>
      </c>
      <c r="E1231" s="3">
        <v>30.85</v>
      </c>
      <c r="F1231" s="3" t="s">
        <v>6382</v>
      </c>
      <c r="G1231" s="3" t="s">
        <v>10320</v>
      </c>
      <c r="H1231" s="3" t="s">
        <v>9616</v>
      </c>
      <c r="I1231" s="3">
        <v>0.64</v>
      </c>
      <c r="J1231" s="6" t="s">
        <v>10321</v>
      </c>
      <c r="K1231" s="4">
        <v>-0.29314750000000001</v>
      </c>
      <c r="L1231" s="4">
        <v>-2.1344599999999998E-2</v>
      </c>
      <c r="M1231" s="4">
        <v>-6.1754300786248901</v>
      </c>
      <c r="N1231" s="4">
        <v>14.5821364</v>
      </c>
      <c r="O1231" s="3">
        <v>2140379.3601214299</v>
      </c>
      <c r="P1231" s="3">
        <v>73617.633333333302</v>
      </c>
      <c r="Q1231" s="15" t="s">
        <v>9618</v>
      </c>
      <c r="R1231" s="3" t="s">
        <v>9762</v>
      </c>
      <c r="S1231" s="4">
        <f t="shared" si="57"/>
        <v>3.2414910858988691E-2</v>
      </c>
      <c r="T1231" s="3">
        <f t="shared" si="58"/>
        <v>0</v>
      </c>
      <c r="U1231" s="3" t="str">
        <f t="shared" si="59"/>
        <v>FXU</v>
      </c>
      <c r="V1231" s="7"/>
    </row>
    <row r="1232" spans="1:22">
      <c r="A1232" s="3" t="s">
        <v>693</v>
      </c>
      <c r="B1232" s="3" t="s">
        <v>693</v>
      </c>
      <c r="C1232" s="3" t="s">
        <v>3979</v>
      </c>
      <c r="D1232" s="3">
        <v>86.7</v>
      </c>
      <c r="E1232" s="3">
        <v>86.72</v>
      </c>
      <c r="F1232" s="3" t="s">
        <v>6383</v>
      </c>
      <c r="G1232" s="3" t="s">
        <v>10322</v>
      </c>
      <c r="H1232" s="3" t="s">
        <v>9616</v>
      </c>
      <c r="I1232" s="3">
        <v>0.6</v>
      </c>
      <c r="J1232" s="6" t="s">
        <v>10323</v>
      </c>
      <c r="K1232" s="4">
        <v>-3.8330400000000001E-2</v>
      </c>
      <c r="L1232" s="4">
        <v>-3.9797399999999997E-2</v>
      </c>
      <c r="M1232" s="4">
        <v>7.7395532623395296</v>
      </c>
      <c r="N1232" s="4">
        <v>18.3492611</v>
      </c>
      <c r="O1232" s="3">
        <v>3597457.9181357101</v>
      </c>
      <c r="P1232" s="3">
        <v>72319.899999999994</v>
      </c>
      <c r="Q1232" s="15" t="s">
        <v>9618</v>
      </c>
      <c r="R1232" s="3" t="s">
        <v>9629</v>
      </c>
      <c r="S1232" s="4">
        <f t="shared" si="57"/>
        <v>-2.3062730627301686E-2</v>
      </c>
      <c r="T1232" s="3">
        <f t="shared" si="58"/>
        <v>0</v>
      </c>
      <c r="U1232" s="3" t="str">
        <f t="shared" si="59"/>
        <v>FEX</v>
      </c>
      <c r="V1232" s="7"/>
    </row>
    <row r="1233" spans="1:22">
      <c r="A1233" s="3" t="s">
        <v>695</v>
      </c>
      <c r="B1233" s="3" t="s">
        <v>695</v>
      </c>
      <c r="C1233" s="3" t="s">
        <v>3980</v>
      </c>
      <c r="D1233" s="3">
        <v>51.4908</v>
      </c>
      <c r="E1233" s="3">
        <v>51.54</v>
      </c>
      <c r="F1233" s="3" t="s">
        <v>6384</v>
      </c>
      <c r="G1233" s="3" t="s">
        <v>10324</v>
      </c>
      <c r="H1233" s="3" t="s">
        <v>9654</v>
      </c>
      <c r="I1233" s="3">
        <v>0.56999999999999995</v>
      </c>
      <c r="J1233" s="6" t="s">
        <v>10325</v>
      </c>
      <c r="K1233" s="4">
        <v>-4.6030000000000002E-4</v>
      </c>
      <c r="L1233" s="4">
        <v>-0.31066929999999998</v>
      </c>
      <c r="M1233" s="4">
        <v>6.9413527029341697</v>
      </c>
      <c r="N1233" s="4">
        <v>19.815979599999999</v>
      </c>
      <c r="O1233" s="3">
        <v>1643690.66831429</v>
      </c>
      <c r="P1233" s="3">
        <v>43114.2</v>
      </c>
      <c r="Q1233" s="15" t="s">
        <v>9618</v>
      </c>
      <c r="R1233" s="3" t="s">
        <v>9948</v>
      </c>
      <c r="S1233" s="4">
        <f t="shared" si="57"/>
        <v>-9.5459837019788552E-2</v>
      </c>
      <c r="T1233" s="3">
        <f t="shared" si="58"/>
        <v>0</v>
      </c>
      <c r="U1233" s="3" t="str">
        <f t="shared" si="59"/>
        <v>CGW</v>
      </c>
      <c r="V1233" s="7"/>
    </row>
    <row r="1234" spans="1:22">
      <c r="A1234" s="3" t="s">
        <v>697</v>
      </c>
      <c r="B1234" s="3" t="s">
        <v>697</v>
      </c>
      <c r="C1234" s="3" t="s">
        <v>3981</v>
      </c>
      <c r="D1234" s="3">
        <v>90.19</v>
      </c>
      <c r="E1234" s="3">
        <v>90.24</v>
      </c>
      <c r="F1234" s="3" t="s">
        <v>6385</v>
      </c>
      <c r="G1234" s="3" t="s">
        <v>10326</v>
      </c>
      <c r="H1234" s="3" t="s">
        <v>9616</v>
      </c>
      <c r="I1234" s="3">
        <v>0.53</v>
      </c>
      <c r="J1234" s="6" t="s">
        <v>10327</v>
      </c>
      <c r="K1234" s="4">
        <v>1.7156299999999999E-2</v>
      </c>
      <c r="L1234" s="4">
        <v>-0.26821590000000001</v>
      </c>
      <c r="M1234" s="4">
        <v>11.139140230845801</v>
      </c>
      <c r="N1234" s="4">
        <v>20.633035599999999</v>
      </c>
      <c r="O1234" s="3">
        <v>4075872.04071429</v>
      </c>
      <c r="P1234" s="3">
        <v>51218.8</v>
      </c>
      <c r="Q1234" s="15" t="s">
        <v>9618</v>
      </c>
      <c r="R1234" s="3" t="s">
        <v>9948</v>
      </c>
      <c r="S1234" s="4">
        <f t="shared" si="57"/>
        <v>-5.5407801418436563E-2</v>
      </c>
      <c r="T1234" s="3">
        <f t="shared" si="58"/>
        <v>0</v>
      </c>
      <c r="U1234" s="3" t="str">
        <f t="shared" si="59"/>
        <v>FIW</v>
      </c>
      <c r="V1234" s="7"/>
    </row>
    <row r="1235" spans="1:22">
      <c r="A1235" s="3" t="s">
        <v>699</v>
      </c>
      <c r="B1235" s="3" t="s">
        <v>699</v>
      </c>
      <c r="C1235" s="3" t="s">
        <v>3982</v>
      </c>
      <c r="D1235" s="3">
        <v>23.64</v>
      </c>
      <c r="E1235" s="3">
        <v>23.64</v>
      </c>
      <c r="F1235" s="3" t="s">
        <v>6386</v>
      </c>
      <c r="G1235" s="3" t="s">
        <v>10328</v>
      </c>
      <c r="H1235" s="3" t="s">
        <v>9616</v>
      </c>
      <c r="I1235" s="3">
        <v>0.6</v>
      </c>
      <c r="J1235" s="6" t="s">
        <v>10329</v>
      </c>
      <c r="K1235" s="4">
        <v>-0.1441026</v>
      </c>
      <c r="L1235" s="4">
        <v>-3.7890899999999998E-2</v>
      </c>
      <c r="M1235" s="4">
        <v>2.7981570078922302</v>
      </c>
      <c r="N1235" s="4">
        <v>21.6278471</v>
      </c>
      <c r="O1235" s="3">
        <v>5051129.92857143</v>
      </c>
      <c r="P1235" s="3">
        <v>293181.73333333299</v>
      </c>
      <c r="Q1235" s="15" t="s">
        <v>9618</v>
      </c>
      <c r="R1235" s="3" t="s">
        <v>9644</v>
      </c>
      <c r="S1235" s="4">
        <f t="shared" si="57"/>
        <v>0</v>
      </c>
      <c r="T1235" s="3">
        <f t="shared" si="58"/>
        <v>0</v>
      </c>
      <c r="U1235" s="3" t="str">
        <f t="shared" si="59"/>
        <v>FCG</v>
      </c>
      <c r="V1235" s="7"/>
    </row>
    <row r="1236" spans="1:22">
      <c r="A1236" s="3" t="s">
        <v>706</v>
      </c>
      <c r="B1236" s="3" t="s">
        <v>706</v>
      </c>
      <c r="C1236" s="3" t="s">
        <v>3988</v>
      </c>
      <c r="D1236" s="3">
        <v>17.357099999999999</v>
      </c>
      <c r="E1236" s="3">
        <v>17.412500000000001</v>
      </c>
      <c r="F1236" s="3" t="s">
        <v>6392</v>
      </c>
      <c r="G1236" s="3" t="s">
        <v>10339</v>
      </c>
      <c r="H1236" s="3" t="s">
        <v>9654</v>
      </c>
      <c r="I1236" s="3">
        <v>0.59</v>
      </c>
      <c r="J1236" s="6" t="s">
        <v>9624</v>
      </c>
      <c r="K1236" s="4">
        <v>-4.88187E-2</v>
      </c>
      <c r="L1236" s="4">
        <v>0.15937280000000001</v>
      </c>
      <c r="M1236" s="4">
        <v>5.3544129497391699</v>
      </c>
      <c r="N1236" s="4">
        <v>23.310931400000001</v>
      </c>
      <c r="O1236" s="3">
        <v>118508.021585714</v>
      </c>
      <c r="P1236" s="3">
        <v>6436.2666666666701</v>
      </c>
      <c r="Q1236" s="15" t="s">
        <v>9618</v>
      </c>
      <c r="R1236" s="3" t="s">
        <v>10160</v>
      </c>
      <c r="S1236" s="4">
        <f t="shared" si="57"/>
        <v>-0.3181622397702934</v>
      </c>
      <c r="T1236" s="3">
        <f t="shared" si="58"/>
        <v>0</v>
      </c>
      <c r="U1236" s="3" t="str">
        <f t="shared" si="59"/>
        <v>WTRE</v>
      </c>
      <c r="V1236" s="7"/>
    </row>
    <row r="1237" spans="1:22">
      <c r="A1237" s="3" t="s">
        <v>708</v>
      </c>
      <c r="B1237" s="3" t="s">
        <v>708</v>
      </c>
      <c r="C1237" s="3" t="s">
        <v>3989</v>
      </c>
      <c r="D1237" s="3">
        <v>14.95</v>
      </c>
      <c r="E1237" s="3">
        <v>15.02</v>
      </c>
      <c r="F1237" s="3" t="s">
        <v>6393</v>
      </c>
      <c r="G1237" s="3" t="s">
        <v>10340</v>
      </c>
      <c r="H1237" s="3" t="s">
        <v>9654</v>
      </c>
      <c r="I1237" s="3">
        <v>0.75</v>
      </c>
      <c r="J1237" s="6" t="s">
        <v>10341</v>
      </c>
      <c r="K1237" s="4">
        <v>-0.3332772</v>
      </c>
      <c r="L1237" s="4">
        <v>-0.18021480000000001</v>
      </c>
      <c r="M1237" s="4">
        <v>-22.446400463102201</v>
      </c>
      <c r="N1237" s="4">
        <v>31.540937899999999</v>
      </c>
      <c r="O1237" s="3">
        <v>604375.15500000003</v>
      </c>
      <c r="P1237" s="3">
        <v>52074.6</v>
      </c>
      <c r="Q1237" s="15" t="s">
        <v>9618</v>
      </c>
      <c r="R1237" s="3" t="s">
        <v>9872</v>
      </c>
      <c r="S1237" s="4">
        <f t="shared" si="57"/>
        <v>-0.46604527296937609</v>
      </c>
      <c r="T1237" s="3">
        <f t="shared" si="58"/>
        <v>0</v>
      </c>
      <c r="U1237" s="3" t="str">
        <f t="shared" si="59"/>
        <v>PBD</v>
      </c>
      <c r="V1237" s="7"/>
    </row>
    <row r="1238" spans="1:22">
      <c r="A1238" s="3" t="s">
        <v>710</v>
      </c>
      <c r="B1238" s="3" t="s">
        <v>710</v>
      </c>
      <c r="C1238" s="3" t="s">
        <v>3990</v>
      </c>
      <c r="D1238" s="3">
        <v>27.49</v>
      </c>
      <c r="E1238" s="3">
        <v>27.36</v>
      </c>
      <c r="F1238" s="3" t="s">
        <v>6394</v>
      </c>
      <c r="G1238" s="3" t="s">
        <v>10342</v>
      </c>
      <c r="H1238" s="3" t="s">
        <v>9636</v>
      </c>
      <c r="I1238" s="3">
        <v>0.28999999999999998</v>
      </c>
      <c r="J1238" s="6" t="s">
        <v>10343</v>
      </c>
      <c r="K1238" s="4">
        <v>0.1111084</v>
      </c>
      <c r="L1238" s="4">
        <v>-0.25514870000000001</v>
      </c>
      <c r="M1238" s="4">
        <v>11.877417313784401</v>
      </c>
      <c r="N1238" s="4">
        <v>16.0425328</v>
      </c>
      <c r="O1238" s="3">
        <v>720879.37285714305</v>
      </c>
      <c r="P1238" s="3">
        <v>38704.699999999997</v>
      </c>
      <c r="Q1238" s="15" t="s">
        <v>9618</v>
      </c>
      <c r="R1238" s="3" t="s">
        <v>9638</v>
      </c>
      <c r="S1238" s="4">
        <f t="shared" si="57"/>
        <v>0.47514619883040571</v>
      </c>
      <c r="T1238" s="3">
        <f t="shared" si="58"/>
        <v>0</v>
      </c>
      <c r="U1238" s="3" t="str">
        <f t="shared" si="59"/>
        <v>IDHQ</v>
      </c>
      <c r="V1238" s="7"/>
    </row>
    <row r="1239" spans="1:22">
      <c r="A1239" s="3" t="s">
        <v>712</v>
      </c>
      <c r="B1239" s="3" t="s">
        <v>712</v>
      </c>
      <c r="C1239" s="3" t="s">
        <v>3991</v>
      </c>
      <c r="D1239" s="3">
        <v>37.08</v>
      </c>
      <c r="E1239" s="3">
        <v>37.17</v>
      </c>
      <c r="F1239" s="3" t="s">
        <v>6395</v>
      </c>
      <c r="G1239" s="3" t="s">
        <v>10344</v>
      </c>
      <c r="H1239" s="3" t="s">
        <v>9654</v>
      </c>
      <c r="I1239" s="3">
        <v>0.75</v>
      </c>
      <c r="J1239" s="6" t="s">
        <v>10345</v>
      </c>
      <c r="K1239" s="4">
        <v>7.2620100000000007E-2</v>
      </c>
      <c r="L1239" s="4">
        <v>0.4737961</v>
      </c>
      <c r="M1239" s="4">
        <v>11.023982515202601</v>
      </c>
      <c r="N1239" s="4">
        <v>21.2919889</v>
      </c>
      <c r="O1239" s="3">
        <v>402183.01785714302</v>
      </c>
      <c r="P1239" s="3">
        <v>11080.4666666667</v>
      </c>
      <c r="Q1239" s="15" t="s">
        <v>9618</v>
      </c>
      <c r="R1239" s="3" t="s">
        <v>9948</v>
      </c>
      <c r="S1239" s="4">
        <f t="shared" si="57"/>
        <v>-0.24213075060533604</v>
      </c>
      <c r="T1239" s="3">
        <f t="shared" si="58"/>
        <v>0</v>
      </c>
      <c r="U1239" s="3" t="str">
        <f t="shared" si="59"/>
        <v>PIO</v>
      </c>
      <c r="V1239" s="7"/>
    </row>
    <row r="1240" spans="1:22">
      <c r="A1240" s="3" t="s">
        <v>714</v>
      </c>
      <c r="B1240" s="3" t="s">
        <v>714</v>
      </c>
      <c r="C1240" s="3" t="s">
        <v>3992</v>
      </c>
      <c r="D1240" s="3">
        <v>26.88</v>
      </c>
      <c r="E1240" s="3">
        <v>26.932099999999998</v>
      </c>
      <c r="F1240" s="3" t="s">
        <v>6396</v>
      </c>
      <c r="G1240" s="3" t="s">
        <v>10346</v>
      </c>
      <c r="H1240" s="3" t="s">
        <v>9636</v>
      </c>
      <c r="I1240" s="3">
        <v>0.51</v>
      </c>
      <c r="J1240" s="6" t="s">
        <v>10347</v>
      </c>
      <c r="K1240" s="4">
        <v>5.6937999999999997E-3</v>
      </c>
      <c r="L1240" s="4">
        <v>-0.51678599999999997</v>
      </c>
      <c r="M1240" s="4">
        <v>4.6116813558254997</v>
      </c>
      <c r="N1240" s="4">
        <v>15.8739481</v>
      </c>
      <c r="O1240" s="3">
        <v>18293591.25</v>
      </c>
      <c r="P1240" s="3">
        <v>760533.1</v>
      </c>
      <c r="Q1240" s="15" t="s">
        <v>9618</v>
      </c>
      <c r="R1240" s="3" t="s">
        <v>9918</v>
      </c>
      <c r="S1240" s="4">
        <f t="shared" si="57"/>
        <v>-0.19344945251205575</v>
      </c>
      <c r="T1240" s="3">
        <f t="shared" si="58"/>
        <v>0</v>
      </c>
      <c r="U1240" s="3" t="str">
        <f t="shared" si="59"/>
        <v>IDV</v>
      </c>
      <c r="V1240" s="7"/>
    </row>
    <row r="1241" spans="1:22">
      <c r="A1241" s="3" t="s">
        <v>716</v>
      </c>
      <c r="B1241" s="3" t="s">
        <v>716</v>
      </c>
      <c r="C1241" s="3" t="s">
        <v>3993</v>
      </c>
      <c r="D1241" s="3">
        <v>45.8</v>
      </c>
      <c r="E1241" s="3">
        <v>45.8</v>
      </c>
      <c r="F1241" s="3" t="s">
        <v>6397</v>
      </c>
      <c r="G1241" s="3" t="s">
        <v>10348</v>
      </c>
      <c r="H1241" s="3" t="s">
        <v>9636</v>
      </c>
      <c r="I1241" s="3">
        <v>0.45</v>
      </c>
      <c r="J1241" s="6" t="s">
        <v>10349</v>
      </c>
      <c r="K1241" s="4">
        <v>0.121014</v>
      </c>
      <c r="L1241" s="4">
        <v>-0.25337229999999999</v>
      </c>
      <c r="M1241" s="4">
        <v>13.206647402753701</v>
      </c>
      <c r="N1241" s="4">
        <v>16.636060799999999</v>
      </c>
      <c r="O1241" s="3">
        <v>3794664.6271428601</v>
      </c>
      <c r="P1241" s="3">
        <v>80350</v>
      </c>
      <c r="Q1241" s="15" t="s">
        <v>9618</v>
      </c>
      <c r="R1241" s="3" t="s">
        <v>9638</v>
      </c>
      <c r="S1241" s="4">
        <f t="shared" si="57"/>
        <v>0</v>
      </c>
      <c r="T1241" s="3">
        <f t="shared" si="58"/>
        <v>0</v>
      </c>
      <c r="U1241" s="3" t="str">
        <f t="shared" si="59"/>
        <v>PXF</v>
      </c>
      <c r="V1241" s="7"/>
    </row>
    <row r="1242" spans="1:22">
      <c r="A1242" s="3" t="s">
        <v>718</v>
      </c>
      <c r="B1242" s="3" t="s">
        <v>718</v>
      </c>
      <c r="C1242" s="3" t="s">
        <v>3994</v>
      </c>
      <c r="D1242" s="3">
        <v>38.71</v>
      </c>
      <c r="E1242" s="3">
        <v>38.8611</v>
      </c>
      <c r="F1242" s="3" t="s">
        <v>0</v>
      </c>
      <c r="G1242" s="3" t="s">
        <v>10350</v>
      </c>
      <c r="H1242" s="3" t="s">
        <v>9710</v>
      </c>
      <c r="I1242" s="3">
        <v>0.63</v>
      </c>
      <c r="J1242" s="6" t="s">
        <v>9624</v>
      </c>
      <c r="K1242" s="4">
        <v>0.14266019999999999</v>
      </c>
      <c r="L1242" s="4">
        <v>0.4779814</v>
      </c>
      <c r="M1242" s="4">
        <v>12.9871085227742</v>
      </c>
      <c r="N1242" s="4">
        <v>15.014283000000001</v>
      </c>
      <c r="O1242" s="3">
        <v>9755461.9378571399</v>
      </c>
      <c r="P1242" s="3">
        <v>284903.73333333299</v>
      </c>
      <c r="Q1242" s="15" t="s">
        <v>9618</v>
      </c>
      <c r="R1242" s="3" t="s">
        <v>9706</v>
      </c>
      <c r="S1242" s="4">
        <f t="shared" si="57"/>
        <v>-0.38882069730398672</v>
      </c>
      <c r="T1242" s="3">
        <f t="shared" si="58"/>
        <v>0</v>
      </c>
      <c r="U1242" s="3" t="str">
        <f t="shared" si="59"/>
        <v>DEM</v>
      </c>
      <c r="V1242" s="7"/>
    </row>
    <row r="1243" spans="1:22">
      <c r="A1243" s="3" t="s">
        <v>720</v>
      </c>
      <c r="B1243" s="3" t="s">
        <v>720</v>
      </c>
      <c r="C1243" s="3" t="s">
        <v>3995</v>
      </c>
      <c r="D1243" s="3">
        <v>46.29</v>
      </c>
      <c r="E1243" s="3">
        <v>46.28</v>
      </c>
      <c r="F1243" s="3" t="s">
        <v>6398</v>
      </c>
      <c r="G1243" s="3" t="s">
        <v>10351</v>
      </c>
      <c r="H1243" s="3" t="s">
        <v>9636</v>
      </c>
      <c r="I1243" s="3">
        <v>0.05</v>
      </c>
      <c r="J1243" s="6" t="s">
        <v>10352</v>
      </c>
      <c r="K1243" s="4">
        <v>6.41877E-2</v>
      </c>
      <c r="L1243" s="4">
        <v>-0.2422695</v>
      </c>
      <c r="M1243" s="4">
        <v>10.943256504929201</v>
      </c>
      <c r="N1243" s="4">
        <v>16.989930600000001</v>
      </c>
      <c r="O1243" s="3">
        <v>458697569.66571403</v>
      </c>
      <c r="P1243" s="3">
        <v>10902001.1</v>
      </c>
      <c r="Q1243" s="15" t="s">
        <v>9618</v>
      </c>
      <c r="R1243" s="3" t="s">
        <v>9638</v>
      </c>
      <c r="S1243" s="4">
        <f t="shared" si="57"/>
        <v>2.1607605877264499E-2</v>
      </c>
      <c r="T1243" s="3">
        <f t="shared" si="58"/>
        <v>0</v>
      </c>
      <c r="U1243" s="3" t="str">
        <f t="shared" si="59"/>
        <v>VEA</v>
      </c>
      <c r="V1243" s="7"/>
    </row>
    <row r="1244" spans="1:22">
      <c r="A1244" s="3" t="s">
        <v>722</v>
      </c>
      <c r="B1244" s="3" t="s">
        <v>722</v>
      </c>
      <c r="C1244" s="3" t="s">
        <v>3996</v>
      </c>
      <c r="D1244" s="3">
        <v>27.049700000000001</v>
      </c>
      <c r="E1244" s="3">
        <v>27.134799999999998</v>
      </c>
      <c r="F1244" s="3" t="s">
        <v>6399</v>
      </c>
      <c r="G1244" s="3" t="s">
        <v>10353</v>
      </c>
      <c r="H1244" s="3" t="s">
        <v>9636</v>
      </c>
      <c r="I1244" s="3">
        <v>0.48</v>
      </c>
      <c r="J1244" s="6" t="s">
        <v>10354</v>
      </c>
      <c r="K1244" s="4">
        <v>-0.1156297</v>
      </c>
      <c r="L1244" s="4">
        <v>0.13675290000000001</v>
      </c>
      <c r="M1244" s="4">
        <v>0.107121757215189</v>
      </c>
      <c r="N1244" s="4">
        <v>18.506657400000002</v>
      </c>
      <c r="O1244" s="3">
        <v>85857.580385714304</v>
      </c>
      <c r="P1244" s="3">
        <v>4261.6000000000004</v>
      </c>
      <c r="Q1244" s="15" t="s">
        <v>9618</v>
      </c>
      <c r="R1244" s="3" t="s">
        <v>10160</v>
      </c>
      <c r="S1244" s="4">
        <f t="shared" si="57"/>
        <v>-0.31361941123574549</v>
      </c>
      <c r="T1244" s="3">
        <f t="shared" si="58"/>
        <v>0</v>
      </c>
      <c r="U1244" s="3" t="str">
        <f t="shared" si="59"/>
        <v>WPS</v>
      </c>
      <c r="V1244" s="7"/>
    </row>
    <row r="1245" spans="1:22">
      <c r="A1245" s="3" t="s">
        <v>724</v>
      </c>
      <c r="B1245" s="3" t="s">
        <v>724</v>
      </c>
      <c r="C1245" s="3" t="s">
        <v>3997</v>
      </c>
      <c r="D1245" s="3">
        <v>73.63</v>
      </c>
      <c r="E1245" s="3">
        <v>73.599100000000007</v>
      </c>
      <c r="F1245" s="3" t="s">
        <v>6400</v>
      </c>
      <c r="G1245" s="3" t="s">
        <v>10355</v>
      </c>
      <c r="H1245" s="3" t="s">
        <v>9654</v>
      </c>
      <c r="I1245" s="3">
        <v>0.6</v>
      </c>
      <c r="J1245" s="6" t="s">
        <v>9624</v>
      </c>
      <c r="K1245" s="4">
        <v>0.39731610000000001</v>
      </c>
      <c r="L1245" s="4">
        <v>0.42917699999999998</v>
      </c>
      <c r="M1245" s="4">
        <v>36.532827077230003</v>
      </c>
      <c r="N1245" s="4">
        <v>17.197488499999999</v>
      </c>
      <c r="O1245" s="3">
        <v>2909381.1692214301</v>
      </c>
      <c r="P1245" s="3">
        <v>45418.466666666704</v>
      </c>
      <c r="Q1245" s="15" t="s">
        <v>9618</v>
      </c>
      <c r="R1245" s="3" t="s">
        <v>9872</v>
      </c>
      <c r="S1245" s="4">
        <f t="shared" si="57"/>
        <v>4.1984209046018739E-2</v>
      </c>
      <c r="T1245" s="3">
        <f t="shared" si="58"/>
        <v>0</v>
      </c>
      <c r="U1245" s="3" t="str">
        <f t="shared" si="59"/>
        <v>NLR</v>
      </c>
      <c r="V1245" s="7"/>
    </row>
    <row r="1246" spans="1:22">
      <c r="A1246" s="3" t="s">
        <v>726</v>
      </c>
      <c r="B1246" s="3" t="s">
        <v>726</v>
      </c>
      <c r="C1246" s="3" t="s">
        <v>3998</v>
      </c>
      <c r="D1246" s="3">
        <v>11.705</v>
      </c>
      <c r="E1246" s="3">
        <v>11.7</v>
      </c>
      <c r="F1246" s="3" t="s">
        <v>6401</v>
      </c>
      <c r="G1246" s="3" t="s">
        <v>10356</v>
      </c>
      <c r="H1246" s="3" t="s">
        <v>9687</v>
      </c>
      <c r="I1246" s="3">
        <v>0.59</v>
      </c>
      <c r="J1246" s="6" t="s">
        <v>10357</v>
      </c>
      <c r="K1246" s="4">
        <v>3.2239299999999999E-2</v>
      </c>
      <c r="L1246" s="4">
        <v>-0.5034149</v>
      </c>
      <c r="M1246" s="4">
        <v>8.3962662002146295</v>
      </c>
      <c r="N1246" s="4">
        <v>17.972055999999998</v>
      </c>
      <c r="O1246" s="3">
        <v>677480.48881428596</v>
      </c>
      <c r="P1246" s="3">
        <v>50183.733333333301</v>
      </c>
      <c r="Q1246" s="15" t="s">
        <v>9618</v>
      </c>
      <c r="R1246" s="3" t="s">
        <v>15883</v>
      </c>
      <c r="S1246" s="4">
        <f t="shared" si="57"/>
        <v>4.2735042735049418E-2</v>
      </c>
      <c r="T1246" s="3">
        <f t="shared" si="58"/>
        <v>0</v>
      </c>
      <c r="U1246" s="3" t="str">
        <f t="shared" si="59"/>
        <v>FDD</v>
      </c>
      <c r="V1246" s="7"/>
    </row>
    <row r="1247" spans="1:22">
      <c r="A1247" s="3" t="s">
        <v>728</v>
      </c>
      <c r="B1247" s="3" t="s">
        <v>728</v>
      </c>
      <c r="C1247" s="3" t="s">
        <v>3999</v>
      </c>
      <c r="D1247" s="3">
        <v>40.96</v>
      </c>
      <c r="E1247" s="3">
        <v>41.42</v>
      </c>
      <c r="F1247" s="3" t="s">
        <v>6402</v>
      </c>
      <c r="G1247" s="3" t="s">
        <v>10358</v>
      </c>
      <c r="H1247" s="3" t="s">
        <v>9654</v>
      </c>
      <c r="I1247" s="3">
        <v>0.6</v>
      </c>
      <c r="J1247" s="6" t="s">
        <v>9624</v>
      </c>
      <c r="K1247" s="4">
        <v>-4.7163299999999998E-2</v>
      </c>
      <c r="L1247" s="4">
        <v>0.10779519999999999</v>
      </c>
      <c r="M1247" s="4">
        <v>3.2551268816654302</v>
      </c>
      <c r="N1247" s="4">
        <v>22.532714200000001</v>
      </c>
      <c r="O1247" s="3">
        <v>43036.987735714298</v>
      </c>
      <c r="P1247" s="3">
        <v>1587.4666666666701</v>
      </c>
      <c r="Q1247" s="15" t="s">
        <v>9618</v>
      </c>
      <c r="R1247" s="3" t="s">
        <v>10160</v>
      </c>
      <c r="S1247" s="4">
        <f t="shared" si="57"/>
        <v>-1.1105746016417208</v>
      </c>
      <c r="T1247" s="3">
        <f t="shared" si="58"/>
        <v>0</v>
      </c>
      <c r="U1247" s="3" t="str">
        <f t="shared" si="59"/>
        <v>DTRE</v>
      </c>
      <c r="V1247" s="7"/>
    </row>
    <row r="1248" spans="1:22">
      <c r="A1248" s="3" t="s">
        <v>730</v>
      </c>
      <c r="B1248" s="3" t="s">
        <v>730</v>
      </c>
      <c r="C1248" s="3" t="s">
        <v>4000</v>
      </c>
      <c r="D1248" s="3">
        <v>73.989999999999995</v>
      </c>
      <c r="E1248" s="3">
        <v>74.103700000000003</v>
      </c>
      <c r="F1248" s="3" t="s">
        <v>6403</v>
      </c>
      <c r="G1248" s="3" t="s">
        <v>10359</v>
      </c>
      <c r="H1248" s="3" t="s">
        <v>9654</v>
      </c>
      <c r="I1248" s="3">
        <v>0.53</v>
      </c>
      <c r="J1248" s="6" t="s">
        <v>9624</v>
      </c>
      <c r="K1248" s="4">
        <v>-0.37461460000000002</v>
      </c>
      <c r="L1248" s="4">
        <v>-0.65543379999999996</v>
      </c>
      <c r="M1248" s="4">
        <v>-15.9591241284761</v>
      </c>
      <c r="N1248" s="4">
        <v>20.0836498</v>
      </c>
      <c r="O1248" s="3">
        <v>5106145.4640785698</v>
      </c>
      <c r="P1248" s="3">
        <v>76420.033333333296</v>
      </c>
      <c r="Q1248" s="15" t="s">
        <v>9618</v>
      </c>
      <c r="R1248" s="3" t="s">
        <v>9730</v>
      </c>
      <c r="S1248" s="4">
        <f t="shared" si="57"/>
        <v>-0.15343363421800607</v>
      </c>
      <c r="T1248" s="3">
        <f t="shared" si="58"/>
        <v>0</v>
      </c>
      <c r="U1248" s="3" t="str">
        <f t="shared" si="59"/>
        <v>MOO</v>
      </c>
      <c r="V1248" s="7"/>
    </row>
    <row r="1249" spans="1:22">
      <c r="A1249" s="3" t="s">
        <v>734</v>
      </c>
      <c r="B1249" s="3" t="s">
        <v>734</v>
      </c>
      <c r="C1249" s="3" t="s">
        <v>4003</v>
      </c>
      <c r="D1249" s="3">
        <v>31.01</v>
      </c>
      <c r="E1249" s="3">
        <v>31.06</v>
      </c>
      <c r="F1249" s="3" t="s">
        <v>6406</v>
      </c>
      <c r="G1249" s="3" t="s">
        <v>10364</v>
      </c>
      <c r="H1249" s="3" t="s">
        <v>9636</v>
      </c>
      <c r="I1249" s="3">
        <v>0.49</v>
      </c>
      <c r="J1249" s="6" t="s">
        <v>10365</v>
      </c>
      <c r="K1249" s="4">
        <v>2.5309399999999999E-2</v>
      </c>
      <c r="L1249" s="4">
        <v>0.12490179999999999</v>
      </c>
      <c r="M1249" s="4">
        <v>6.9779513692125104</v>
      </c>
      <c r="N1249" s="4">
        <v>16.705063899999999</v>
      </c>
      <c r="O1249" s="3">
        <v>1274252.82743571</v>
      </c>
      <c r="P1249" s="3">
        <v>44149.466666666704</v>
      </c>
      <c r="Q1249" s="15" t="s">
        <v>9618</v>
      </c>
      <c r="R1249" s="3" t="s">
        <v>10281</v>
      </c>
      <c r="S1249" s="4">
        <f t="shared" si="57"/>
        <v>-0.16097875080488461</v>
      </c>
      <c r="T1249" s="3">
        <f t="shared" si="58"/>
        <v>0</v>
      </c>
      <c r="U1249" s="3" t="str">
        <f t="shared" si="59"/>
        <v>PDN</v>
      </c>
      <c r="V1249" s="7"/>
    </row>
    <row r="1250" spans="1:22">
      <c r="A1250" s="3" t="s">
        <v>736</v>
      </c>
      <c r="B1250" s="3" t="s">
        <v>736</v>
      </c>
      <c r="C1250" s="3" t="s">
        <v>4004</v>
      </c>
      <c r="D1250" s="3">
        <v>18.239999999999998</v>
      </c>
      <c r="E1250" s="3">
        <v>18.27</v>
      </c>
      <c r="F1250" s="3" t="s">
        <v>6407</v>
      </c>
      <c r="G1250" s="3" t="s">
        <v>10366</v>
      </c>
      <c r="H1250" s="3" t="s">
        <v>9710</v>
      </c>
      <c r="I1250" s="3">
        <v>0.49</v>
      </c>
      <c r="J1250" s="6" t="s">
        <v>10367</v>
      </c>
      <c r="K1250" s="4">
        <v>3.2478399999999998E-2</v>
      </c>
      <c r="L1250" s="4">
        <v>0.2298386</v>
      </c>
      <c r="M1250" s="4">
        <v>7.4270216882326396</v>
      </c>
      <c r="N1250" s="4">
        <v>17.575729200000001</v>
      </c>
      <c r="O1250" s="3">
        <v>6693594.5664285701</v>
      </c>
      <c r="P1250" s="3">
        <v>261200.16666666701</v>
      </c>
      <c r="Q1250" s="15" t="s">
        <v>9618</v>
      </c>
      <c r="R1250" s="3" t="s">
        <v>9706</v>
      </c>
      <c r="S1250" s="4">
        <f t="shared" si="57"/>
        <v>-0.16420361247948076</v>
      </c>
      <c r="T1250" s="3">
        <f t="shared" si="58"/>
        <v>0</v>
      </c>
      <c r="U1250" s="3" t="str">
        <f t="shared" si="59"/>
        <v>PXH</v>
      </c>
      <c r="V1250" s="7"/>
    </row>
    <row r="1251" spans="1:22">
      <c r="A1251" s="3" t="s">
        <v>748</v>
      </c>
      <c r="B1251" s="3" t="s">
        <v>748</v>
      </c>
      <c r="C1251" s="3" t="s">
        <v>4015</v>
      </c>
      <c r="D1251" s="3">
        <v>47.79</v>
      </c>
      <c r="E1251" s="3">
        <v>47.817399999999999</v>
      </c>
      <c r="F1251" s="3" t="s">
        <v>6418</v>
      </c>
      <c r="G1251" s="3" t="s">
        <v>10387</v>
      </c>
      <c r="H1251" s="3" t="s">
        <v>9710</v>
      </c>
      <c r="I1251" s="3">
        <v>0.57999999999999996</v>
      </c>
      <c r="J1251" s="6" t="s">
        <v>10388</v>
      </c>
      <c r="K1251" s="4">
        <v>0.12548200000000001</v>
      </c>
      <c r="L1251" s="4">
        <v>0.29056470000000001</v>
      </c>
      <c r="M1251" s="4">
        <v>12.6206836950458</v>
      </c>
      <c r="N1251" s="4">
        <v>15.0188305</v>
      </c>
      <c r="O1251" s="3">
        <v>5661056.4967857096</v>
      </c>
      <c r="P1251" s="3">
        <v>130589.6</v>
      </c>
      <c r="Q1251" s="15" t="s">
        <v>9618</v>
      </c>
      <c r="R1251" s="3" t="s">
        <v>9706</v>
      </c>
      <c r="S1251" s="4">
        <f t="shared" si="57"/>
        <v>-5.7301317093777775E-2</v>
      </c>
      <c r="T1251" s="3">
        <f t="shared" si="58"/>
        <v>0</v>
      </c>
      <c r="U1251" s="3" t="str">
        <f t="shared" si="59"/>
        <v>DGS</v>
      </c>
      <c r="V1251" s="7"/>
    </row>
    <row r="1252" spans="1:22">
      <c r="A1252" s="3" t="s">
        <v>754</v>
      </c>
      <c r="B1252" s="3" t="s">
        <v>754</v>
      </c>
      <c r="C1252" s="3" t="s">
        <v>4020</v>
      </c>
      <c r="D1252" s="3">
        <v>31.449300000000001</v>
      </c>
      <c r="E1252" s="3">
        <v>31.56</v>
      </c>
      <c r="F1252" s="3" t="s">
        <v>6423</v>
      </c>
      <c r="G1252" s="3" t="s">
        <v>10396</v>
      </c>
      <c r="H1252" s="3" t="s">
        <v>9654</v>
      </c>
      <c r="I1252" s="3">
        <v>0.61</v>
      </c>
      <c r="J1252" s="6" t="s">
        <v>10397</v>
      </c>
      <c r="K1252" s="4">
        <v>-6.6441700000000006E-2</v>
      </c>
      <c r="L1252" s="4">
        <v>0.13357640000000001</v>
      </c>
      <c r="M1252" s="4">
        <v>0.35732814556070902</v>
      </c>
      <c r="N1252" s="4">
        <v>18.281654199999998</v>
      </c>
      <c r="O1252" s="3">
        <v>156567.854007143</v>
      </c>
      <c r="P1252" s="3">
        <v>5194.7666666666701</v>
      </c>
      <c r="Q1252" s="15" t="s">
        <v>9618</v>
      </c>
      <c r="R1252" s="3" t="s">
        <v>9743</v>
      </c>
      <c r="S1252" s="4">
        <f t="shared" si="57"/>
        <v>-0.35076045627375735</v>
      </c>
      <c r="T1252" s="3">
        <f t="shared" si="58"/>
        <v>0</v>
      </c>
      <c r="U1252" s="3" t="str">
        <f t="shared" si="59"/>
        <v>CUT</v>
      </c>
      <c r="V1252" s="7"/>
    </row>
    <row r="1253" spans="1:22">
      <c r="A1253" s="3" t="s">
        <v>758</v>
      </c>
      <c r="B1253" s="3" t="s">
        <v>758</v>
      </c>
      <c r="C1253" s="3" t="s">
        <v>4022</v>
      </c>
      <c r="D1253" s="3">
        <v>53</v>
      </c>
      <c r="E1253" s="3">
        <v>52.991300000000003</v>
      </c>
      <c r="F1253" s="3" t="s">
        <v>6426</v>
      </c>
      <c r="G1253" s="3" t="s">
        <v>10401</v>
      </c>
      <c r="H1253" s="3" t="s">
        <v>9687</v>
      </c>
      <c r="I1253" s="3">
        <v>0.42</v>
      </c>
      <c r="J1253" s="6" t="s">
        <v>10402</v>
      </c>
      <c r="K1253" s="4">
        <v>2.25647E-2</v>
      </c>
      <c r="L1253" s="4">
        <v>-0.37616260000000001</v>
      </c>
      <c r="M1253" s="4">
        <v>7.7717697479784604</v>
      </c>
      <c r="N1253" s="4">
        <v>20.3062942</v>
      </c>
      <c r="O1253" s="3">
        <v>350589.41128571401</v>
      </c>
      <c r="P1253" s="3">
        <v>6312.6</v>
      </c>
      <c r="Q1253" s="15" t="s">
        <v>9618</v>
      </c>
      <c r="R1253" s="3" t="s">
        <v>9685</v>
      </c>
      <c r="S1253" s="4">
        <f t="shared" si="57"/>
        <v>1.6417789335225759E-2</v>
      </c>
      <c r="T1253" s="3">
        <f t="shared" si="58"/>
        <v>0</v>
      </c>
      <c r="U1253" s="3" t="str">
        <f t="shared" si="59"/>
        <v>IEUS</v>
      </c>
      <c r="V1253" s="7"/>
    </row>
    <row r="1254" spans="1:22">
      <c r="A1254" s="3" t="s">
        <v>760</v>
      </c>
      <c r="B1254" s="3" t="s">
        <v>760</v>
      </c>
      <c r="C1254" s="3" t="s">
        <v>4023</v>
      </c>
      <c r="D1254" s="3">
        <v>20.420000000000002</v>
      </c>
      <c r="E1254" s="3">
        <v>20.485399999999998</v>
      </c>
      <c r="F1254" s="3" t="s">
        <v>6427</v>
      </c>
      <c r="G1254" s="3" t="s">
        <v>10403</v>
      </c>
      <c r="H1254" s="3" t="s">
        <v>9636</v>
      </c>
      <c r="I1254" s="3">
        <v>0.48</v>
      </c>
      <c r="J1254" s="6" t="s">
        <v>10404</v>
      </c>
      <c r="K1254" s="4">
        <v>-0.12534190000000001</v>
      </c>
      <c r="L1254" s="4">
        <v>0.1116258</v>
      </c>
      <c r="M1254" s="4">
        <v>-1.81221186560599</v>
      </c>
      <c r="N1254" s="4">
        <v>18.821307000000001</v>
      </c>
      <c r="O1254" s="3">
        <v>560747.23107142898</v>
      </c>
      <c r="P1254" s="3">
        <v>27014.3</v>
      </c>
      <c r="Q1254" s="15" t="s">
        <v>9618</v>
      </c>
      <c r="R1254" s="3" t="s">
        <v>10160</v>
      </c>
      <c r="S1254" s="4">
        <f t="shared" si="57"/>
        <v>-0.31925175978988352</v>
      </c>
      <c r="T1254" s="3">
        <f t="shared" si="58"/>
        <v>0</v>
      </c>
      <c r="U1254" s="3" t="str">
        <f t="shared" si="59"/>
        <v>IFGL</v>
      </c>
      <c r="V1254" s="7"/>
    </row>
    <row r="1255" spans="1:22">
      <c r="A1255" s="3" t="s">
        <v>762</v>
      </c>
      <c r="B1255" s="3" t="s">
        <v>762</v>
      </c>
      <c r="C1255" s="3" t="s">
        <v>4024</v>
      </c>
      <c r="D1255" s="3">
        <v>27.35</v>
      </c>
      <c r="E1255" s="3">
        <v>27.353999999999999</v>
      </c>
      <c r="F1255" s="3" t="s">
        <v>6428</v>
      </c>
      <c r="G1255" s="3" t="s">
        <v>10405</v>
      </c>
      <c r="H1255" s="3" t="s">
        <v>10406</v>
      </c>
      <c r="I1255" s="3">
        <v>0.59</v>
      </c>
      <c r="J1255" s="6" t="s">
        <v>10407</v>
      </c>
      <c r="K1255" s="4">
        <v>1.1089999999999999E-2</v>
      </c>
      <c r="L1255" s="4">
        <v>-0.2528244</v>
      </c>
      <c r="M1255" s="4">
        <v>7.2902584971814601</v>
      </c>
      <c r="N1255" s="4">
        <v>21.9266653</v>
      </c>
      <c r="O1255" s="3">
        <v>10797706.7278571</v>
      </c>
      <c r="P1255" s="3">
        <v>392649.1</v>
      </c>
      <c r="Q1255" s="15" t="s">
        <v>9618</v>
      </c>
      <c r="R1255" s="3" t="s">
        <v>15889</v>
      </c>
      <c r="S1255" s="4">
        <f t="shared" si="57"/>
        <v>-1.462308985887908E-2</v>
      </c>
      <c r="T1255" s="3">
        <f t="shared" si="58"/>
        <v>0</v>
      </c>
      <c r="U1255" s="3" t="str">
        <f t="shared" si="59"/>
        <v>ECH</v>
      </c>
      <c r="V1255" s="7"/>
    </row>
    <row r="1256" spans="1:22">
      <c r="A1256" s="3" t="s">
        <v>764</v>
      </c>
      <c r="B1256" s="3" t="s">
        <v>764</v>
      </c>
      <c r="C1256" s="3" t="s">
        <v>4025</v>
      </c>
      <c r="D1256" s="3">
        <v>33.379399999999997</v>
      </c>
      <c r="E1256" s="3">
        <v>33.481999999999999</v>
      </c>
      <c r="F1256" s="3" t="s">
        <v>6429</v>
      </c>
      <c r="G1256" s="3" t="s">
        <v>10408</v>
      </c>
      <c r="H1256" s="3" t="s">
        <v>10409</v>
      </c>
      <c r="I1256" s="3">
        <v>0.7</v>
      </c>
      <c r="J1256" s="6" t="s">
        <v>10410</v>
      </c>
      <c r="K1256" s="4">
        <v>-8.2743700000000003E-2</v>
      </c>
      <c r="L1256" s="4">
        <v>-6.9816699999999995E-2</v>
      </c>
      <c r="M1256" s="4">
        <v>-2.9930867692637899</v>
      </c>
      <c r="N1256" s="4">
        <v>20.038163099999998</v>
      </c>
      <c r="O1256" s="3">
        <v>137880.490414286</v>
      </c>
      <c r="P1256" s="3">
        <v>4208.3666666666704</v>
      </c>
      <c r="Q1256" s="15" t="s">
        <v>9618</v>
      </c>
      <c r="R1256" s="3" t="s">
        <v>9706</v>
      </c>
      <c r="S1256" s="4">
        <f t="shared" si="57"/>
        <v>-0.30643330744878583</v>
      </c>
      <c r="T1256" s="3">
        <f t="shared" si="58"/>
        <v>0</v>
      </c>
      <c r="U1256" s="3" t="str">
        <f t="shared" si="59"/>
        <v>BKF</v>
      </c>
      <c r="V1256" s="7"/>
    </row>
    <row r="1257" spans="1:22">
      <c r="A1257" s="3" t="s">
        <v>766</v>
      </c>
      <c r="B1257" s="3" t="s">
        <v>766</v>
      </c>
      <c r="C1257" s="3" t="s">
        <v>4026</v>
      </c>
      <c r="D1257" s="3">
        <v>55.77</v>
      </c>
      <c r="E1257" s="3">
        <v>56.181199999999997</v>
      </c>
      <c r="F1257" s="3" t="s">
        <v>6430</v>
      </c>
      <c r="G1257" s="3" t="s">
        <v>10411</v>
      </c>
      <c r="H1257" s="3" t="s">
        <v>15895</v>
      </c>
      <c r="I1257" s="3">
        <v>0.5</v>
      </c>
      <c r="J1257" s="6" t="s">
        <v>10412</v>
      </c>
      <c r="K1257" s="4">
        <v>-3.9807700000000001E-2</v>
      </c>
      <c r="L1257" s="4">
        <v>-0.1004068</v>
      </c>
      <c r="M1257" s="4">
        <v>-2.6799163212147699</v>
      </c>
      <c r="N1257" s="4">
        <v>24.0880841</v>
      </c>
      <c r="O1257" s="3">
        <v>1779595.59882857</v>
      </c>
      <c r="P1257" s="3">
        <v>32537.3</v>
      </c>
      <c r="Q1257" s="15" t="s">
        <v>9618</v>
      </c>
      <c r="R1257" s="3" t="s">
        <v>9641</v>
      </c>
      <c r="S1257" s="4">
        <f t="shared" si="57"/>
        <v>-0.7319174385737468</v>
      </c>
      <c r="T1257" s="3">
        <f t="shared" si="58"/>
        <v>0</v>
      </c>
      <c r="U1257" s="3" t="str">
        <f t="shared" si="59"/>
        <v>AIA</v>
      </c>
      <c r="V1257" s="7"/>
    </row>
    <row r="1258" spans="1:22">
      <c r="A1258" s="3" t="s">
        <v>768</v>
      </c>
      <c r="B1258" s="3" t="s">
        <v>768</v>
      </c>
      <c r="C1258" s="3" t="s">
        <v>4027</v>
      </c>
      <c r="D1258" s="3">
        <v>21.55</v>
      </c>
      <c r="E1258" s="3">
        <v>21.56</v>
      </c>
      <c r="F1258" s="3" t="s">
        <v>6431</v>
      </c>
      <c r="G1258" s="3" t="s">
        <v>10413</v>
      </c>
      <c r="H1258" s="3" t="s">
        <v>9654</v>
      </c>
      <c r="I1258" s="3">
        <v>0.56000000000000005</v>
      </c>
      <c r="J1258" s="6" t="s">
        <v>9624</v>
      </c>
      <c r="K1258" s="4">
        <v>-4.4849899999999998E-2</v>
      </c>
      <c r="L1258" s="4">
        <v>-0.71736940000000005</v>
      </c>
      <c r="M1258" s="4">
        <v>3.3177285551564002</v>
      </c>
      <c r="N1258" s="4">
        <v>15.3729607</v>
      </c>
      <c r="O1258" s="3">
        <v>3125513.1664571399</v>
      </c>
      <c r="P1258" s="3">
        <v>143222.1</v>
      </c>
      <c r="Q1258" s="15" t="s">
        <v>9618</v>
      </c>
      <c r="R1258" s="3" t="s">
        <v>9918</v>
      </c>
      <c r="S1258" s="4">
        <f t="shared" si="57"/>
        <v>-4.6382189239322871E-2</v>
      </c>
      <c r="T1258" s="3">
        <f t="shared" si="58"/>
        <v>0</v>
      </c>
      <c r="U1258" s="3" t="str">
        <f t="shared" si="59"/>
        <v>FGD</v>
      </c>
      <c r="V1258" s="7"/>
    </row>
    <row r="1259" spans="1:22">
      <c r="A1259" s="3" t="s">
        <v>774</v>
      </c>
      <c r="B1259" s="3" t="s">
        <v>774</v>
      </c>
      <c r="C1259" s="3" t="s">
        <v>4032</v>
      </c>
      <c r="D1259" s="3">
        <v>59.27</v>
      </c>
      <c r="E1259" s="3">
        <v>59.253100000000003</v>
      </c>
      <c r="F1259" s="3" t="s">
        <v>6436</v>
      </c>
      <c r="G1259" s="3" t="s">
        <v>10420</v>
      </c>
      <c r="H1259" s="3" t="s">
        <v>9636</v>
      </c>
      <c r="I1259" s="3">
        <v>0.4</v>
      </c>
      <c r="J1259" s="6" t="s">
        <v>10421</v>
      </c>
      <c r="K1259" s="4">
        <v>-1.3834600000000001E-2</v>
      </c>
      <c r="L1259" s="4">
        <v>-0.19430059999999999</v>
      </c>
      <c r="M1259" s="4">
        <v>6.2414212678988203</v>
      </c>
      <c r="N1259" s="4">
        <v>16.8344448</v>
      </c>
      <c r="O1259" s="3">
        <v>55362201.7835714</v>
      </c>
      <c r="P1259" s="3">
        <v>1184518.9666666701</v>
      </c>
      <c r="Q1259" s="15" t="s">
        <v>9618</v>
      </c>
      <c r="R1259" s="3" t="s">
        <v>10281</v>
      </c>
      <c r="S1259" s="4">
        <f t="shared" si="57"/>
        <v>2.8521714475697797E-2</v>
      </c>
      <c r="T1259" s="3">
        <f t="shared" si="58"/>
        <v>0</v>
      </c>
      <c r="U1259" s="3" t="str">
        <f t="shared" si="59"/>
        <v>SCZ</v>
      </c>
      <c r="V1259" s="7"/>
    </row>
    <row r="1260" spans="1:22">
      <c r="A1260" s="3" t="s">
        <v>776</v>
      </c>
      <c r="B1260" s="3" t="s">
        <v>776</v>
      </c>
      <c r="C1260" s="3" t="s">
        <v>4033</v>
      </c>
      <c r="D1260" s="3">
        <v>95.953699999999998</v>
      </c>
      <c r="E1260" s="3">
        <v>96.043700000000001</v>
      </c>
      <c r="F1260" s="3" t="s">
        <v>6437</v>
      </c>
      <c r="G1260" s="3" t="s">
        <v>10422</v>
      </c>
      <c r="H1260" s="3" t="s">
        <v>9654</v>
      </c>
      <c r="I1260" s="3">
        <v>0.26</v>
      </c>
      <c r="J1260" s="6" t="s">
        <v>10423</v>
      </c>
      <c r="K1260" s="4">
        <v>0.12913540000000001</v>
      </c>
      <c r="L1260" s="4">
        <v>-2.82508E-2</v>
      </c>
      <c r="M1260" s="4">
        <v>17.401319334526502</v>
      </c>
      <c r="N1260" s="4">
        <v>16.501019599999999</v>
      </c>
      <c r="O1260" s="3">
        <v>195934.70579285701</v>
      </c>
      <c r="P1260" s="3">
        <v>3914.6</v>
      </c>
      <c r="Q1260" s="15" t="s">
        <v>9618</v>
      </c>
      <c r="R1260" s="3" t="s">
        <v>9670</v>
      </c>
      <c r="S1260" s="4">
        <f t="shared" si="57"/>
        <v>-9.3707343636285786E-2</v>
      </c>
      <c r="T1260" s="3">
        <f t="shared" si="58"/>
        <v>0</v>
      </c>
      <c r="U1260" s="3" t="str">
        <f t="shared" si="59"/>
        <v>TOK</v>
      </c>
      <c r="V1260" s="7"/>
    </row>
    <row r="1261" spans="1:22">
      <c r="A1261" s="3" t="s">
        <v>778</v>
      </c>
      <c r="B1261" s="3" t="s">
        <v>778</v>
      </c>
      <c r="C1261" s="3" t="s">
        <v>4034</v>
      </c>
      <c r="D1261" s="3">
        <v>46.41</v>
      </c>
      <c r="E1261" s="3">
        <v>46.3658</v>
      </c>
      <c r="F1261" s="3" t="s">
        <v>6438</v>
      </c>
      <c r="G1261" s="3" t="s">
        <v>10424</v>
      </c>
      <c r="H1261" s="3" t="s">
        <v>9654</v>
      </c>
      <c r="I1261" s="3">
        <v>0.41</v>
      </c>
      <c r="J1261" s="6" t="s">
        <v>10425</v>
      </c>
      <c r="K1261" s="4">
        <v>-0.10931150000000001</v>
      </c>
      <c r="L1261" s="4">
        <v>-0.37538850000000001</v>
      </c>
      <c r="M1261" s="4">
        <v>1.2247813840263699</v>
      </c>
      <c r="N1261" s="4">
        <v>16.3468871</v>
      </c>
      <c r="O1261" s="3">
        <v>20896857.946428601</v>
      </c>
      <c r="P1261" s="3">
        <v>530918.6</v>
      </c>
      <c r="Q1261" s="15" t="s">
        <v>9618</v>
      </c>
      <c r="R1261" s="3" t="s">
        <v>10195</v>
      </c>
      <c r="S1261" s="4">
        <f t="shared" si="57"/>
        <v>9.5328884652041951E-2</v>
      </c>
      <c r="T1261" s="3">
        <f t="shared" si="58"/>
        <v>0</v>
      </c>
      <c r="U1261" s="3" t="str">
        <f t="shared" si="59"/>
        <v>IGF</v>
      </c>
      <c r="V1261" s="7"/>
    </row>
    <row r="1262" spans="1:22">
      <c r="A1262" s="3" t="s">
        <v>781</v>
      </c>
      <c r="B1262" s="3" t="s">
        <v>781</v>
      </c>
      <c r="C1262" s="3" t="s">
        <v>4036</v>
      </c>
      <c r="D1262" s="3">
        <v>164.39</v>
      </c>
      <c r="E1262" s="3">
        <v>164.37</v>
      </c>
      <c r="F1262" s="3" t="s">
        <v>6440</v>
      </c>
      <c r="G1262" s="3" t="s">
        <v>10427</v>
      </c>
      <c r="H1262" s="3" t="s">
        <v>9616</v>
      </c>
      <c r="I1262" s="3">
        <v>7.0000000000000007E-2</v>
      </c>
      <c r="J1262" s="6" t="s">
        <v>9624</v>
      </c>
      <c r="K1262" s="4">
        <v>0.19708110000000001</v>
      </c>
      <c r="L1262" s="4">
        <v>0.57476139999999998</v>
      </c>
      <c r="M1262" s="4">
        <v>22.380208957050002</v>
      </c>
      <c r="N1262" s="4">
        <v>16.2742358</v>
      </c>
      <c r="O1262" s="3">
        <v>12246082.631428599</v>
      </c>
      <c r="P1262" s="3">
        <v>103248.633333333</v>
      </c>
      <c r="Q1262" s="15" t="s">
        <v>9618</v>
      </c>
      <c r="R1262" s="3" t="s">
        <v>9629</v>
      </c>
      <c r="S1262" s="4">
        <f t="shared" si="57"/>
        <v>1.2167670499471808E-2</v>
      </c>
      <c r="T1262" s="3">
        <f t="shared" si="58"/>
        <v>0</v>
      </c>
      <c r="U1262" s="3" t="str">
        <f t="shared" si="59"/>
        <v>MGC</v>
      </c>
      <c r="V1262" s="7"/>
    </row>
    <row r="1263" spans="1:22">
      <c r="A1263" s="3" t="s">
        <v>783</v>
      </c>
      <c r="B1263" s="3" t="s">
        <v>783</v>
      </c>
      <c r="C1263" s="3" t="s">
        <v>4037</v>
      </c>
      <c r="D1263" s="3">
        <v>253.21</v>
      </c>
      <c r="E1263" s="3">
        <v>253.16</v>
      </c>
      <c r="F1263" s="3" t="s">
        <v>6441</v>
      </c>
      <c r="G1263" s="3" t="s">
        <v>10428</v>
      </c>
      <c r="H1263" s="3" t="s">
        <v>9616</v>
      </c>
      <c r="I1263" s="3">
        <v>7.0000000000000007E-2</v>
      </c>
      <c r="J1263" s="6" t="s">
        <v>9624</v>
      </c>
      <c r="K1263" s="4">
        <v>0.31232339999999997</v>
      </c>
      <c r="L1263" s="4">
        <v>0.44911450000000003</v>
      </c>
      <c r="M1263" s="4">
        <v>40.460860293182797</v>
      </c>
      <c r="N1263" s="4">
        <v>22.436459899999999</v>
      </c>
      <c r="O1263" s="3">
        <v>77836673.820714295</v>
      </c>
      <c r="P1263" s="3">
        <v>345279.63333333301</v>
      </c>
      <c r="Q1263" s="15" t="s">
        <v>9618</v>
      </c>
      <c r="R1263" s="3" t="s">
        <v>9629</v>
      </c>
      <c r="S1263" s="4">
        <f t="shared" si="57"/>
        <v>1.9750355506403607E-2</v>
      </c>
      <c r="T1263" s="3">
        <f t="shared" si="58"/>
        <v>0</v>
      </c>
      <c r="U1263" s="3" t="str">
        <f t="shared" si="59"/>
        <v>MGK</v>
      </c>
      <c r="V1263" s="7"/>
    </row>
    <row r="1264" spans="1:22">
      <c r="A1264" s="3" t="s">
        <v>785</v>
      </c>
      <c r="B1264" s="3" t="s">
        <v>785</v>
      </c>
      <c r="C1264" s="3" t="s">
        <v>4038</v>
      </c>
      <c r="D1264" s="3">
        <v>105.55</v>
      </c>
      <c r="E1264" s="3">
        <v>105.54</v>
      </c>
      <c r="F1264" s="3" t="s">
        <v>6442</v>
      </c>
      <c r="G1264" s="3" t="s">
        <v>10429</v>
      </c>
      <c r="H1264" s="3" t="s">
        <v>9616</v>
      </c>
      <c r="I1264" s="3">
        <v>7.0000000000000007E-2</v>
      </c>
      <c r="J1264" s="6" t="s">
        <v>9624</v>
      </c>
      <c r="K1264" s="4">
        <v>-8.8314699999999996E-2</v>
      </c>
      <c r="L1264" s="4">
        <v>-1.6297300000000001E-2</v>
      </c>
      <c r="M1264" s="4">
        <v>4.6229850638683603</v>
      </c>
      <c r="N1264" s="4">
        <v>12.413854199999999</v>
      </c>
      <c r="O1264" s="3">
        <v>20387785.6235714</v>
      </c>
      <c r="P1264" s="3">
        <v>184760.33333333299</v>
      </c>
      <c r="Q1264" s="15" t="s">
        <v>9618</v>
      </c>
      <c r="R1264" s="3" t="s">
        <v>9629</v>
      </c>
      <c r="S1264" s="4">
        <f t="shared" si="57"/>
        <v>9.4750805381759555E-3</v>
      </c>
      <c r="T1264" s="3">
        <f t="shared" si="58"/>
        <v>0</v>
      </c>
      <c r="U1264" s="3" t="str">
        <f t="shared" si="59"/>
        <v>MGV</v>
      </c>
      <c r="V1264" s="7"/>
    </row>
    <row r="1265" spans="1:22">
      <c r="A1265" s="3" t="s">
        <v>788</v>
      </c>
      <c r="B1265" s="3" t="s">
        <v>788</v>
      </c>
      <c r="C1265" s="3" t="s">
        <v>4040</v>
      </c>
      <c r="D1265" s="3">
        <v>69.95</v>
      </c>
      <c r="E1265" s="3">
        <v>70.057100000000005</v>
      </c>
      <c r="F1265" s="3" t="s">
        <v>6444</v>
      </c>
      <c r="G1265" s="3" t="s">
        <v>10433</v>
      </c>
      <c r="H1265" s="3" t="s">
        <v>9650</v>
      </c>
      <c r="I1265" s="3">
        <v>0.5</v>
      </c>
      <c r="J1265" s="6" t="s">
        <v>10434</v>
      </c>
      <c r="K1265" s="4">
        <v>7.2549000000000002E-2</v>
      </c>
      <c r="L1265" s="4">
        <v>-0.33983950000000002</v>
      </c>
      <c r="M1265" s="4">
        <v>10.2177157041524</v>
      </c>
      <c r="N1265" s="4">
        <v>11.2927242</v>
      </c>
      <c r="O1265" s="3">
        <v>1049482.19352857</v>
      </c>
      <c r="P1265" s="3">
        <v>25253.9666666667</v>
      </c>
      <c r="Q1265" s="15" t="s">
        <v>9618</v>
      </c>
      <c r="R1265" s="3" t="s">
        <v>9652</v>
      </c>
      <c r="S1265" s="4">
        <f t="shared" si="57"/>
        <v>-0.15287529743595243</v>
      </c>
      <c r="T1265" s="3">
        <f t="shared" si="58"/>
        <v>0</v>
      </c>
      <c r="U1265" s="3" t="str">
        <f t="shared" si="59"/>
        <v>SCJ</v>
      </c>
      <c r="V1265" s="7"/>
    </row>
    <row r="1266" spans="1:22">
      <c r="A1266" s="3" t="s">
        <v>790</v>
      </c>
      <c r="B1266" s="3" t="s">
        <v>790</v>
      </c>
      <c r="C1266" s="3" t="s">
        <v>4041</v>
      </c>
      <c r="D1266" s="3">
        <v>30.43</v>
      </c>
      <c r="E1266" s="3">
        <v>30.36</v>
      </c>
      <c r="F1266" s="3" t="s">
        <v>6445</v>
      </c>
      <c r="G1266" s="3" t="s">
        <v>10435</v>
      </c>
      <c r="H1266" s="3" t="s">
        <v>9636</v>
      </c>
      <c r="I1266" s="3">
        <v>0.8</v>
      </c>
      <c r="J1266" s="6" t="s">
        <v>10436</v>
      </c>
      <c r="K1266" s="4">
        <v>3.6979900000000003E-2</v>
      </c>
      <c r="L1266" s="4">
        <v>-0.43770599999999998</v>
      </c>
      <c r="M1266" s="4">
        <v>8.4269386310733108</v>
      </c>
      <c r="N1266" s="4">
        <v>18.767863999999999</v>
      </c>
      <c r="O1266" s="3">
        <v>308451.72434285702</v>
      </c>
      <c r="P1266" s="3">
        <v>29435.200000000001</v>
      </c>
      <c r="Q1266" s="15" t="s">
        <v>9618</v>
      </c>
      <c r="R1266" s="3" t="s">
        <v>9638</v>
      </c>
      <c r="S1266" s="4">
        <f t="shared" si="57"/>
        <v>0.23056653491436196</v>
      </c>
      <c r="T1266" s="3">
        <f t="shared" si="58"/>
        <v>0</v>
      </c>
      <c r="U1266" s="3" t="str">
        <f t="shared" si="59"/>
        <v>PIZ</v>
      </c>
      <c r="V1266" s="7"/>
    </row>
    <row r="1267" spans="1:22">
      <c r="A1267" s="3" t="s">
        <v>792</v>
      </c>
      <c r="B1267" s="3" t="s">
        <v>792</v>
      </c>
      <c r="C1267" s="3" t="s">
        <v>15736</v>
      </c>
      <c r="D1267" s="3">
        <v>19.03</v>
      </c>
      <c r="E1267" s="3">
        <v>19.13</v>
      </c>
      <c r="F1267" s="3" t="s">
        <v>6446</v>
      </c>
      <c r="G1267" s="3" t="s">
        <v>10437</v>
      </c>
      <c r="H1267" s="3" t="s">
        <v>9710</v>
      </c>
      <c r="I1267" s="3">
        <v>0.9</v>
      </c>
      <c r="J1267" s="6" t="s">
        <v>10438</v>
      </c>
      <c r="K1267" s="4">
        <v>3.5604999999999998E-2</v>
      </c>
      <c r="L1267" s="4">
        <v>0.1007067</v>
      </c>
      <c r="M1267" s="4">
        <v>8.3677141221404305</v>
      </c>
      <c r="N1267" s="4">
        <v>15.7951389</v>
      </c>
      <c r="O1267" s="3">
        <v>1112829.57428571</v>
      </c>
      <c r="P1267" s="3">
        <v>80194.399999999994</v>
      </c>
      <c r="Q1267" s="15" t="s">
        <v>9618</v>
      </c>
      <c r="R1267" s="3" t="s">
        <v>9706</v>
      </c>
      <c r="S1267" s="4">
        <f t="shared" si="57"/>
        <v>-0.52273915316256081</v>
      </c>
      <c r="T1267" s="3">
        <f t="shared" si="58"/>
        <v>0</v>
      </c>
      <c r="U1267" s="3" t="str">
        <f t="shared" si="59"/>
        <v>PIE</v>
      </c>
      <c r="V1267" s="7"/>
    </row>
    <row r="1268" spans="1:22">
      <c r="A1268" s="3" t="s">
        <v>795</v>
      </c>
      <c r="B1268" s="3" t="s">
        <v>795</v>
      </c>
      <c r="C1268" s="3" t="s">
        <v>4043</v>
      </c>
      <c r="D1268" s="3">
        <v>40.369999999999997</v>
      </c>
      <c r="E1268" s="3">
        <v>40.618699999999997</v>
      </c>
      <c r="F1268" s="3" t="s">
        <v>6448</v>
      </c>
      <c r="G1268" s="3" t="s">
        <v>10440</v>
      </c>
      <c r="H1268" s="3" t="s">
        <v>9654</v>
      </c>
      <c r="I1268" s="3">
        <v>0.63</v>
      </c>
      <c r="J1268" s="6" t="s">
        <v>9624</v>
      </c>
      <c r="K1268" s="4">
        <v>-5.5095699999999997E-2</v>
      </c>
      <c r="L1268" s="4">
        <v>-6.5681600000000007E-2</v>
      </c>
      <c r="M1268" s="4">
        <v>-0.76585295942417397</v>
      </c>
      <c r="N1268" s="4">
        <v>23.553987599999999</v>
      </c>
      <c r="O1268" s="3">
        <v>151752.07178571401</v>
      </c>
      <c r="P1268" s="3">
        <v>3601.4333333333302</v>
      </c>
      <c r="Q1268" s="15" t="s">
        <v>9618</v>
      </c>
      <c r="R1268" s="3" t="s">
        <v>9767</v>
      </c>
      <c r="S1268" s="4">
        <f t="shared" si="57"/>
        <v>-0.61227956581574372</v>
      </c>
      <c r="T1268" s="3">
        <f t="shared" si="58"/>
        <v>0</v>
      </c>
      <c r="U1268" s="3" t="str">
        <f t="shared" si="59"/>
        <v>BJK</v>
      </c>
      <c r="V1268" s="7"/>
    </row>
    <row r="1269" spans="1:22">
      <c r="A1269" s="3" t="s">
        <v>800</v>
      </c>
      <c r="B1269" s="3" t="s">
        <v>800</v>
      </c>
      <c r="C1269" s="3" t="s">
        <v>4047</v>
      </c>
      <c r="D1269" s="3">
        <v>34.909999999999997</v>
      </c>
      <c r="E1269" s="3">
        <v>34.984699999999997</v>
      </c>
      <c r="F1269" s="3" t="s">
        <v>6452</v>
      </c>
      <c r="G1269" s="3" t="s">
        <v>10446</v>
      </c>
      <c r="H1269" s="3" t="s">
        <v>9636</v>
      </c>
      <c r="I1269" s="3">
        <v>0.45</v>
      </c>
      <c r="J1269" s="6" t="s">
        <v>10447</v>
      </c>
      <c r="K1269" s="4">
        <v>0.13075020000000001</v>
      </c>
      <c r="L1269" s="4">
        <v>-1.248E-4</v>
      </c>
      <c r="M1269" s="4">
        <v>11.382070658090299</v>
      </c>
      <c r="N1269" s="4">
        <v>13.2766986</v>
      </c>
      <c r="O1269" s="3">
        <v>1184388.6660285699</v>
      </c>
      <c r="P1269" s="3">
        <v>33270.066666666702</v>
      </c>
      <c r="Q1269" s="15" t="s">
        <v>9618</v>
      </c>
      <c r="R1269" s="3" t="s">
        <v>9918</v>
      </c>
      <c r="S1269" s="4">
        <f t="shared" si="57"/>
        <v>-0.21352191100681156</v>
      </c>
      <c r="T1269" s="3">
        <f t="shared" si="58"/>
        <v>0</v>
      </c>
      <c r="U1269" s="3" t="str">
        <f t="shared" si="59"/>
        <v>DWX</v>
      </c>
      <c r="V1269" s="7"/>
    </row>
    <row r="1270" spans="1:22">
      <c r="A1270" s="3" t="s">
        <v>802</v>
      </c>
      <c r="B1270" s="3" t="s">
        <v>802</v>
      </c>
      <c r="C1270" s="3" t="s">
        <v>4048</v>
      </c>
      <c r="D1270" s="3">
        <v>82.49</v>
      </c>
      <c r="E1270" s="3">
        <v>82.54</v>
      </c>
      <c r="F1270" s="3" t="s">
        <v>6453</v>
      </c>
      <c r="G1270" s="3" t="s">
        <v>10448</v>
      </c>
      <c r="H1270" s="3" t="s">
        <v>9616</v>
      </c>
      <c r="I1270" s="3">
        <v>0.39</v>
      </c>
      <c r="J1270" s="6" t="s">
        <v>9782</v>
      </c>
      <c r="K1270" s="4">
        <v>1.2279E-2</v>
      </c>
      <c r="L1270" s="4">
        <v>0.39359339999999998</v>
      </c>
      <c r="M1270" s="4">
        <v>11.079619554083999</v>
      </c>
      <c r="N1270" s="4">
        <v>15.195759199999999</v>
      </c>
      <c r="O1270" s="3">
        <v>12550269.68</v>
      </c>
      <c r="P1270" s="3">
        <v>147646.46666666699</v>
      </c>
      <c r="Q1270" s="15" t="s">
        <v>9618</v>
      </c>
      <c r="R1270" s="3" t="s">
        <v>9629</v>
      </c>
      <c r="S1270" s="4">
        <f t="shared" si="57"/>
        <v>-6.0576690089667269E-2</v>
      </c>
      <c r="T1270" s="3">
        <f t="shared" si="58"/>
        <v>0</v>
      </c>
      <c r="U1270" s="3" t="str">
        <f t="shared" si="59"/>
        <v>RWL</v>
      </c>
      <c r="V1270" s="7"/>
    </row>
    <row r="1271" spans="1:22">
      <c r="A1271" s="3" t="s">
        <v>804</v>
      </c>
      <c r="B1271" s="3" t="s">
        <v>804</v>
      </c>
      <c r="C1271" s="3" t="s">
        <v>4049</v>
      </c>
      <c r="D1271" s="3">
        <v>98.57</v>
      </c>
      <c r="E1271" s="3">
        <v>98.65</v>
      </c>
      <c r="F1271" s="3" t="s">
        <v>6454</v>
      </c>
      <c r="G1271" s="3" t="s">
        <v>10449</v>
      </c>
      <c r="H1271" s="3" t="s">
        <v>9616</v>
      </c>
      <c r="I1271" s="3">
        <v>0.39</v>
      </c>
      <c r="J1271" s="6" t="s">
        <v>9664</v>
      </c>
      <c r="K1271" s="4">
        <v>1.97862E-2</v>
      </c>
      <c r="L1271" s="4">
        <v>0.56416770000000005</v>
      </c>
      <c r="M1271" s="4">
        <v>14.041130453329099</v>
      </c>
      <c r="N1271" s="4">
        <v>22.344698999999999</v>
      </c>
      <c r="O1271" s="3">
        <v>3401854.2804214298</v>
      </c>
      <c r="P1271" s="3">
        <v>30238.5333333333</v>
      </c>
      <c r="Q1271" s="15" t="s">
        <v>9618</v>
      </c>
      <c r="R1271" s="3" t="s">
        <v>9665</v>
      </c>
      <c r="S1271" s="4">
        <f t="shared" si="57"/>
        <v>-8.1094779523580837E-2</v>
      </c>
      <c r="T1271" s="3">
        <f t="shared" si="58"/>
        <v>0</v>
      </c>
      <c r="U1271" s="3" t="str">
        <f t="shared" si="59"/>
        <v>RWK</v>
      </c>
      <c r="V1271" s="7"/>
    </row>
    <row r="1272" spans="1:22">
      <c r="A1272" s="3" t="s">
        <v>806</v>
      </c>
      <c r="B1272" s="3" t="s">
        <v>806</v>
      </c>
      <c r="C1272" s="3" t="s">
        <v>4050</v>
      </c>
      <c r="D1272" s="3">
        <v>38.479999999999997</v>
      </c>
      <c r="E1272" s="3">
        <v>38.47</v>
      </c>
      <c r="F1272" s="3" t="s">
        <v>6455</v>
      </c>
      <c r="G1272" s="3" t="s">
        <v>10450</v>
      </c>
      <c r="H1272" s="3" t="s">
        <v>9616</v>
      </c>
      <c r="I1272" s="3">
        <v>0.39</v>
      </c>
      <c r="J1272" s="6" t="s">
        <v>9803</v>
      </c>
      <c r="K1272" s="4">
        <v>-0.1073151</v>
      </c>
      <c r="L1272" s="4">
        <v>2.6149700000000001E-2</v>
      </c>
      <c r="M1272" s="4">
        <v>5.8710419387529402</v>
      </c>
      <c r="N1272" s="4">
        <v>23.598988299999998</v>
      </c>
      <c r="O1272" s="3">
        <v>6796154.3185714297</v>
      </c>
      <c r="P1272" s="3">
        <v>207998.9</v>
      </c>
      <c r="Q1272" s="15" t="s">
        <v>9618</v>
      </c>
      <c r="R1272" s="3" t="s">
        <v>9665</v>
      </c>
      <c r="S1272" s="4">
        <f t="shared" si="57"/>
        <v>2.5994281258118045E-2</v>
      </c>
      <c r="T1272" s="3">
        <f t="shared" si="58"/>
        <v>0</v>
      </c>
      <c r="U1272" s="3" t="str">
        <f t="shared" si="59"/>
        <v>RWJ</v>
      </c>
      <c r="V1272" s="7"/>
    </row>
    <row r="1273" spans="1:22">
      <c r="A1273" s="3" t="s">
        <v>808</v>
      </c>
      <c r="B1273" s="3" t="s">
        <v>808</v>
      </c>
      <c r="C1273" s="3" t="s">
        <v>4051</v>
      </c>
      <c r="D1273" s="3">
        <v>39.47</v>
      </c>
      <c r="E1273" s="3">
        <v>39.347499999999997</v>
      </c>
      <c r="F1273" s="3" t="s">
        <v>6456</v>
      </c>
      <c r="G1273" s="3" t="s">
        <v>10451</v>
      </c>
      <c r="H1273" s="3" t="s">
        <v>10452</v>
      </c>
      <c r="I1273" s="3">
        <v>0.83</v>
      </c>
      <c r="J1273" s="6" t="s">
        <v>9624</v>
      </c>
      <c r="K1273" s="4">
        <v>0.1836071</v>
      </c>
      <c r="L1273" s="4">
        <v>0.44490449999999998</v>
      </c>
      <c r="M1273" s="4">
        <v>19.382516416109699</v>
      </c>
      <c r="N1273" s="4">
        <v>12.120612299999999</v>
      </c>
      <c r="O1273" s="3">
        <v>24987293.257142901</v>
      </c>
      <c r="P1273" s="3">
        <v>771113.7</v>
      </c>
      <c r="Q1273" s="15" t="s">
        <v>9618</v>
      </c>
      <c r="R1273" s="3" t="s">
        <v>10453</v>
      </c>
      <c r="S1273" s="4">
        <f t="shared" si="57"/>
        <v>0.31132854692166539</v>
      </c>
      <c r="T1273" s="3">
        <f t="shared" si="58"/>
        <v>0</v>
      </c>
      <c r="U1273" s="3" t="str">
        <f t="shared" si="59"/>
        <v>EPI</v>
      </c>
      <c r="V1273" s="7"/>
    </row>
    <row r="1274" spans="1:22">
      <c r="A1274" s="3" t="s">
        <v>812</v>
      </c>
      <c r="B1274" s="3" t="s">
        <v>812</v>
      </c>
      <c r="C1274" s="3" t="s">
        <v>4054</v>
      </c>
      <c r="D1274" s="3">
        <v>24.97</v>
      </c>
      <c r="E1274" s="3">
        <v>24.93</v>
      </c>
      <c r="F1274" s="3" t="s">
        <v>6459</v>
      </c>
      <c r="G1274" s="3" t="s">
        <v>10457</v>
      </c>
      <c r="H1274" s="3" t="s">
        <v>10452</v>
      </c>
      <c r="I1274" s="3">
        <v>0.78</v>
      </c>
      <c r="J1274" s="6" t="s">
        <v>10458</v>
      </c>
      <c r="K1274" s="4">
        <v>6.3174400000000006E-2</v>
      </c>
      <c r="L1274" s="4">
        <v>0.1537808</v>
      </c>
      <c r="M1274" s="4">
        <v>14.443045744387099</v>
      </c>
      <c r="N1274" s="4">
        <v>11.8990086</v>
      </c>
      <c r="O1274" s="3">
        <v>984987.56642857101</v>
      </c>
      <c r="P1274" s="3">
        <v>36395.699999999997</v>
      </c>
      <c r="Q1274" s="15" t="s">
        <v>9618</v>
      </c>
      <c r="R1274" s="3" t="s">
        <v>10453</v>
      </c>
      <c r="S1274" s="4">
        <f t="shared" si="57"/>
        <v>0.16044925792217871</v>
      </c>
      <c r="T1274" s="3">
        <f t="shared" si="58"/>
        <v>0</v>
      </c>
      <c r="U1274" s="3" t="str">
        <f t="shared" si="59"/>
        <v>PIN</v>
      </c>
      <c r="V1274" s="7"/>
    </row>
    <row r="1275" spans="1:22" hidden="1">
      <c r="A1275" s="3" t="s">
        <v>815</v>
      </c>
      <c r="B1275" s="3" t="s">
        <v>815</v>
      </c>
      <c r="C1275" s="3" t="s">
        <v>4056</v>
      </c>
      <c r="D1275" s="3">
        <v>47.816899999999997</v>
      </c>
      <c r="E1275" s="3">
        <v>47.808300000000003</v>
      </c>
      <c r="F1275" s="3" t="s">
        <v>6461</v>
      </c>
      <c r="G1275" s="3" t="s">
        <v>10461</v>
      </c>
      <c r="H1275" s="3" t="s">
        <v>9616</v>
      </c>
      <c r="I1275" s="3">
        <v>0.95</v>
      </c>
      <c r="J1275" s="6" t="s">
        <v>10462</v>
      </c>
      <c r="K1275" s="4">
        <v>0.26993279999999997</v>
      </c>
      <c r="L1275" s="4">
        <v>0.36225859999999999</v>
      </c>
      <c r="M1275" s="4">
        <v>49.914061577737598</v>
      </c>
      <c r="N1275" s="4">
        <v>29.618001799999998</v>
      </c>
      <c r="O1275" s="3">
        <v>70414.546642857094</v>
      </c>
      <c r="P1275" s="3">
        <v>1452.5333333333299</v>
      </c>
      <c r="Q1275" s="15" t="s">
        <v>9618</v>
      </c>
      <c r="R1275" s="3" t="s">
        <v>10041</v>
      </c>
      <c r="S1275" s="4">
        <f t="shared" si="57"/>
        <v>1.7988508271564074E-2</v>
      </c>
      <c r="T1275" s="3">
        <f t="shared" si="58"/>
        <v>0</v>
      </c>
      <c r="U1275" s="3" t="str">
        <f t="shared" si="59"/>
        <v>LTL</v>
      </c>
      <c r="V1275" s="7"/>
    </row>
    <row r="1276" spans="1:22">
      <c r="A1276" s="3" t="s">
        <v>817</v>
      </c>
      <c r="B1276" s="3" t="s">
        <v>817</v>
      </c>
      <c r="C1276" s="3" t="s">
        <v>4057</v>
      </c>
      <c r="D1276" s="3">
        <v>98.71</v>
      </c>
      <c r="E1276" s="3">
        <v>98.695999999999998</v>
      </c>
      <c r="F1276" s="3" t="s">
        <v>6462</v>
      </c>
      <c r="G1276" s="3" t="s">
        <v>10463</v>
      </c>
      <c r="H1276" s="3" t="s">
        <v>9654</v>
      </c>
      <c r="I1276" s="3">
        <v>0.32</v>
      </c>
      <c r="J1276" s="6" t="s">
        <v>10464</v>
      </c>
      <c r="K1276" s="4">
        <v>0.1053361</v>
      </c>
      <c r="L1276" s="4">
        <v>-0.19967309999999999</v>
      </c>
      <c r="M1276" s="4">
        <v>15.0532866863291</v>
      </c>
      <c r="N1276" s="4">
        <v>16.445134500000002</v>
      </c>
      <c r="O1276" s="3">
        <v>369472239.31428599</v>
      </c>
      <c r="P1276" s="3">
        <v>3786441.0333333299</v>
      </c>
      <c r="Q1276" s="15" t="s">
        <v>9618</v>
      </c>
      <c r="R1276" s="3" t="s">
        <v>9670</v>
      </c>
      <c r="S1276" s="4">
        <f t="shared" si="57"/>
        <v>1.4184972035336585E-2</v>
      </c>
      <c r="T1276" s="3">
        <f t="shared" si="58"/>
        <v>0</v>
      </c>
      <c r="U1276" s="3" t="str">
        <f t="shared" si="59"/>
        <v>ACWI</v>
      </c>
      <c r="V1276" s="7"/>
    </row>
    <row r="1277" spans="1:22">
      <c r="A1277" s="3" t="s">
        <v>819</v>
      </c>
      <c r="B1277" s="3" t="s">
        <v>819</v>
      </c>
      <c r="C1277" s="3" t="s">
        <v>4058</v>
      </c>
      <c r="D1277" s="3">
        <v>49.48</v>
      </c>
      <c r="E1277" s="3">
        <v>49.427300000000002</v>
      </c>
      <c r="F1277" s="3" t="s">
        <v>6463</v>
      </c>
      <c r="G1277" s="3" t="s">
        <v>10465</v>
      </c>
      <c r="H1277" s="3" t="s">
        <v>9636</v>
      </c>
      <c r="I1277" s="3">
        <v>0.34</v>
      </c>
      <c r="J1277" s="6" t="s">
        <v>10186</v>
      </c>
      <c r="K1277" s="4">
        <v>3.9426900000000001E-2</v>
      </c>
      <c r="L1277" s="4">
        <v>-0.334318</v>
      </c>
      <c r="M1277" s="4">
        <v>8.9073506157046491</v>
      </c>
      <c r="N1277" s="4">
        <v>17.1122643</v>
      </c>
      <c r="O1277" s="3">
        <v>82117118.642857105</v>
      </c>
      <c r="P1277" s="3">
        <v>2013643.0333333299</v>
      </c>
      <c r="Q1277" s="15" t="s">
        <v>9618</v>
      </c>
      <c r="R1277" s="3" t="s">
        <v>9638</v>
      </c>
      <c r="S1277" s="4">
        <f t="shared" si="57"/>
        <v>0.10662123967927525</v>
      </c>
      <c r="T1277" s="3">
        <f t="shared" si="58"/>
        <v>0</v>
      </c>
      <c r="U1277" s="3" t="str">
        <f t="shared" si="59"/>
        <v>ACWX</v>
      </c>
      <c r="V1277" s="7"/>
    </row>
    <row r="1278" spans="1:22">
      <c r="A1278" s="3" t="s">
        <v>821</v>
      </c>
      <c r="B1278" s="3" t="s">
        <v>821</v>
      </c>
      <c r="C1278" s="3" t="s">
        <v>4059</v>
      </c>
      <c r="D1278" s="3">
        <v>34.92</v>
      </c>
      <c r="E1278" s="3">
        <v>34.979700000000001</v>
      </c>
      <c r="F1278" s="3" t="s">
        <v>6464</v>
      </c>
      <c r="G1278" s="3" t="s">
        <v>10466</v>
      </c>
      <c r="H1278" s="3" t="s">
        <v>10467</v>
      </c>
      <c r="I1278" s="3">
        <v>0.59</v>
      </c>
      <c r="J1278" s="6" t="s">
        <v>10468</v>
      </c>
      <c r="K1278" s="4">
        <v>2.5317200000000002E-2</v>
      </c>
      <c r="L1278" s="4">
        <v>1.8268099999999999E-2</v>
      </c>
      <c r="M1278" s="4">
        <v>7.24667142790212</v>
      </c>
      <c r="N1278" s="4">
        <v>33.797944399999999</v>
      </c>
      <c r="O1278" s="3">
        <v>2432599.8521428602</v>
      </c>
      <c r="P1278" s="3">
        <v>84738.9</v>
      </c>
      <c r="Q1278" s="15" t="s">
        <v>9618</v>
      </c>
      <c r="R1278" s="3" t="s">
        <v>15836</v>
      </c>
      <c r="S1278" s="4">
        <f t="shared" si="57"/>
        <v>-0.17067041741352676</v>
      </c>
      <c r="T1278" s="3">
        <f t="shared" si="58"/>
        <v>0</v>
      </c>
      <c r="U1278" s="3" t="str">
        <f t="shared" si="59"/>
        <v>TUR</v>
      </c>
      <c r="V1278" s="7"/>
    </row>
    <row r="1279" spans="1:22">
      <c r="A1279" s="3" t="s">
        <v>823</v>
      </c>
      <c r="B1279" s="3" t="s">
        <v>823</v>
      </c>
      <c r="C1279" s="3" t="s">
        <v>4060</v>
      </c>
      <c r="D1279" s="3">
        <v>60.69</v>
      </c>
      <c r="E1279" s="3">
        <v>61.129100000000001</v>
      </c>
      <c r="F1279" s="3" t="s">
        <v>6465</v>
      </c>
      <c r="G1279" s="3" t="s">
        <v>10469</v>
      </c>
      <c r="H1279" s="3" t="s">
        <v>10470</v>
      </c>
      <c r="I1279" s="3">
        <v>0.59</v>
      </c>
      <c r="J1279" s="6" t="s">
        <v>10471</v>
      </c>
      <c r="K1279" s="4">
        <v>-0.31143559999999998</v>
      </c>
      <c r="L1279" s="4">
        <v>-0.41858630000000002</v>
      </c>
      <c r="M1279" s="4">
        <v>-15.240105491153701</v>
      </c>
      <c r="N1279" s="4">
        <v>18.632658299999999</v>
      </c>
      <c r="O1279" s="3">
        <v>6140108.6535714297</v>
      </c>
      <c r="P1279" s="3">
        <v>89374.133333333302</v>
      </c>
      <c r="Q1279" s="15" t="s">
        <v>9618</v>
      </c>
      <c r="R1279" s="3" t="s">
        <v>15837</v>
      </c>
      <c r="S1279" s="4">
        <f t="shared" si="57"/>
        <v>-0.71831582666848259</v>
      </c>
      <c r="T1279" s="3">
        <f t="shared" si="58"/>
        <v>0</v>
      </c>
      <c r="U1279" s="3" t="str">
        <f t="shared" si="59"/>
        <v>THD</v>
      </c>
      <c r="V1279" s="7"/>
    </row>
    <row r="1280" spans="1:22">
      <c r="A1280" s="3" t="s">
        <v>825</v>
      </c>
      <c r="B1280" s="3" t="s">
        <v>825</v>
      </c>
      <c r="C1280" s="3" t="s">
        <v>4061</v>
      </c>
      <c r="D1280" s="3">
        <v>55.37</v>
      </c>
      <c r="E1280" s="3">
        <v>55.498699999999999</v>
      </c>
      <c r="F1280" s="3" t="s">
        <v>6466</v>
      </c>
      <c r="G1280" s="3" t="s">
        <v>10472</v>
      </c>
      <c r="H1280" s="3" t="s">
        <v>10473</v>
      </c>
      <c r="I1280" s="3">
        <v>0.59</v>
      </c>
      <c r="J1280" s="6" t="s">
        <v>10474</v>
      </c>
      <c r="K1280" s="4">
        <v>-0.1611862</v>
      </c>
      <c r="L1280" s="4">
        <v>-0.3794882</v>
      </c>
      <c r="M1280" s="4">
        <v>-4.7048509938692904</v>
      </c>
      <c r="N1280" s="4">
        <v>27.975687099999998</v>
      </c>
      <c r="O1280" s="3">
        <v>1205881.6850000001</v>
      </c>
      <c r="P1280" s="3">
        <v>31005.933333333302</v>
      </c>
      <c r="Q1280" s="15" t="s">
        <v>9618</v>
      </c>
      <c r="R1280" s="3" t="s">
        <v>15861</v>
      </c>
      <c r="S1280" s="4">
        <f t="shared" si="57"/>
        <v>-0.23189732372109984</v>
      </c>
      <c r="T1280" s="3">
        <f t="shared" si="58"/>
        <v>0</v>
      </c>
      <c r="U1280" s="3" t="str">
        <f t="shared" si="59"/>
        <v>EIS</v>
      </c>
      <c r="V1280" s="7"/>
    </row>
    <row r="1281" spans="1:22">
      <c r="A1281" s="3" t="s">
        <v>827</v>
      </c>
      <c r="B1281" s="3" t="s">
        <v>827</v>
      </c>
      <c r="C1281" s="3" t="s">
        <v>4062</v>
      </c>
      <c r="D1281" s="3">
        <v>45.82</v>
      </c>
      <c r="E1281" s="3">
        <v>45.92</v>
      </c>
      <c r="F1281" s="3" t="s">
        <v>6467</v>
      </c>
      <c r="G1281" s="3" t="s">
        <v>10475</v>
      </c>
      <c r="H1281" s="3" t="s">
        <v>9654</v>
      </c>
      <c r="I1281" s="3">
        <v>0.67</v>
      </c>
      <c r="J1281" s="6" t="s">
        <v>10476</v>
      </c>
      <c r="K1281" s="4">
        <v>-0.54635129999999998</v>
      </c>
      <c r="L1281" s="4">
        <v>-0.58195019999999997</v>
      </c>
      <c r="M1281" s="4">
        <v>-41.7196642055358</v>
      </c>
      <c r="N1281" s="4">
        <v>32.7617002</v>
      </c>
      <c r="O1281" s="3">
        <v>63235093.177857198</v>
      </c>
      <c r="P1281" s="3">
        <v>1308567.9666666701</v>
      </c>
      <c r="Q1281" s="15" t="s">
        <v>9618</v>
      </c>
      <c r="R1281" s="3" t="s">
        <v>9872</v>
      </c>
      <c r="S1281" s="4">
        <f t="shared" si="57"/>
        <v>-0.21777003484320864</v>
      </c>
      <c r="T1281" s="3">
        <f t="shared" si="58"/>
        <v>0</v>
      </c>
      <c r="U1281" s="3" t="str">
        <f t="shared" si="59"/>
        <v>TAN</v>
      </c>
      <c r="V1281" s="7"/>
    </row>
    <row r="1282" spans="1:22">
      <c r="A1282" s="3" t="s">
        <v>831</v>
      </c>
      <c r="B1282" s="3" t="s">
        <v>831</v>
      </c>
      <c r="C1282" s="3" t="s">
        <v>4065</v>
      </c>
      <c r="D1282" s="3">
        <v>37.291200000000003</v>
      </c>
      <c r="E1282" s="3">
        <v>37.310400000000001</v>
      </c>
      <c r="F1282" s="3" t="s">
        <v>6470</v>
      </c>
      <c r="G1282" s="3" t="s">
        <v>10479</v>
      </c>
      <c r="H1282" s="3" t="s">
        <v>9616</v>
      </c>
      <c r="I1282" s="3">
        <v>0.35</v>
      </c>
      <c r="J1282" s="6" t="s">
        <v>10480</v>
      </c>
      <c r="K1282" s="4">
        <v>-0.1395132</v>
      </c>
      <c r="L1282" s="4">
        <v>-0.18990360000000001</v>
      </c>
      <c r="M1282" s="4">
        <v>-0.20790478106096399</v>
      </c>
      <c r="N1282" s="4">
        <v>25.801691699999999</v>
      </c>
      <c r="O1282" s="3">
        <v>14182.990364285701</v>
      </c>
      <c r="P1282" s="3">
        <v>633.96666666666704</v>
      </c>
      <c r="Q1282" s="15" t="s">
        <v>9618</v>
      </c>
      <c r="R1282" s="3" t="s">
        <v>9619</v>
      </c>
      <c r="S1282" s="4">
        <f t="shared" si="57"/>
        <v>-5.1460182683642858E-2</v>
      </c>
      <c r="T1282" s="3">
        <f t="shared" si="58"/>
        <v>0</v>
      </c>
      <c r="U1282" s="3" t="str">
        <f t="shared" si="59"/>
        <v>RDOG</v>
      </c>
      <c r="V1282" s="7"/>
    </row>
    <row r="1283" spans="1:22">
      <c r="A1283" s="3" t="s">
        <v>833</v>
      </c>
      <c r="B1283" s="3" t="s">
        <v>833</v>
      </c>
      <c r="C1283" s="3" t="s">
        <v>4066</v>
      </c>
      <c r="D1283" s="3">
        <v>41.41</v>
      </c>
      <c r="E1283" s="3">
        <v>41.443300000000001</v>
      </c>
      <c r="F1283" s="3" t="s">
        <v>6471</v>
      </c>
      <c r="G1283" s="3" t="s">
        <v>10481</v>
      </c>
      <c r="H1283" s="3" t="s">
        <v>9654</v>
      </c>
      <c r="I1283" s="3">
        <v>0.5</v>
      </c>
      <c r="J1283" s="6" t="s">
        <v>10482</v>
      </c>
      <c r="K1283" s="4">
        <v>-9.8352400000000006E-2</v>
      </c>
      <c r="L1283" s="4">
        <v>-4.5773599999999998E-2</v>
      </c>
      <c r="M1283" s="4">
        <v>1.70268020271702</v>
      </c>
      <c r="N1283" s="4">
        <v>19.786716200000001</v>
      </c>
      <c r="O1283" s="3">
        <v>6249192.4144857097</v>
      </c>
      <c r="P1283" s="3">
        <v>151200.16666666701</v>
      </c>
      <c r="Q1283" s="15" t="s">
        <v>9618</v>
      </c>
      <c r="R1283" s="3" t="s">
        <v>10160</v>
      </c>
      <c r="S1283" s="4">
        <f t="shared" ref="S1283:S1346" si="60">(D1283-E1283)/E1283*100</f>
        <v>-8.0350744269891888E-2</v>
      </c>
      <c r="T1283" s="3">
        <f t="shared" ref="T1283:T1346" si="61">IF(ISNUMBER(FIND($T$2,C1283)),1,0)</f>
        <v>0</v>
      </c>
      <c r="U1283" s="3" t="str">
        <f t="shared" ref="U1283:U1346" si="62">IF(LEFT(B1283,1)="@",RIGHT(B1283,LEN(B1283)-1),RIGHT(B1283,LEN(B1283)-2))</f>
        <v>RWO</v>
      </c>
      <c r="V1283" s="7"/>
    </row>
    <row r="1284" spans="1:22">
      <c r="A1284" s="3" t="s">
        <v>835</v>
      </c>
      <c r="B1284" s="3" t="s">
        <v>835</v>
      </c>
      <c r="C1284" s="3" t="s">
        <v>4067</v>
      </c>
      <c r="D1284" s="3">
        <v>55.65</v>
      </c>
      <c r="E1284" s="3">
        <v>55.605200000000004</v>
      </c>
      <c r="F1284" s="3" t="s">
        <v>6472</v>
      </c>
      <c r="G1284" s="3" t="s">
        <v>10483</v>
      </c>
      <c r="H1284" s="3" t="s">
        <v>9710</v>
      </c>
      <c r="I1284" s="3">
        <v>0.65</v>
      </c>
      <c r="J1284" s="6" t="s">
        <v>10484</v>
      </c>
      <c r="K1284" s="4">
        <v>0.2043172</v>
      </c>
      <c r="L1284" s="4">
        <v>0.34033910000000001</v>
      </c>
      <c r="M1284" s="4">
        <v>13.3222805872159</v>
      </c>
      <c r="N1284" s="4">
        <v>12.667696100000001</v>
      </c>
      <c r="O1284" s="3">
        <v>1677009.1128571399</v>
      </c>
      <c r="P1284" s="3">
        <v>37675.466666666704</v>
      </c>
      <c r="Q1284" s="15" t="s">
        <v>9618</v>
      </c>
      <c r="R1284" s="3" t="s">
        <v>9706</v>
      </c>
      <c r="S1284" s="4">
        <f t="shared" si="60"/>
        <v>8.0568004431231355E-2</v>
      </c>
      <c r="T1284" s="3">
        <f t="shared" si="61"/>
        <v>0</v>
      </c>
      <c r="U1284" s="3" t="str">
        <f t="shared" si="62"/>
        <v>EWX</v>
      </c>
      <c r="V1284" s="7"/>
    </row>
    <row r="1285" spans="1:22">
      <c r="A1285" s="3" t="s">
        <v>837</v>
      </c>
      <c r="B1285" s="3" t="s">
        <v>837</v>
      </c>
      <c r="C1285" s="3" t="s">
        <v>4068</v>
      </c>
      <c r="D1285" s="3">
        <v>34.85</v>
      </c>
      <c r="E1285" s="3">
        <v>34.83</v>
      </c>
      <c r="F1285" s="3" t="s">
        <v>6473</v>
      </c>
      <c r="G1285" s="3" t="s">
        <v>10485</v>
      </c>
      <c r="H1285" s="3" t="s">
        <v>9616</v>
      </c>
      <c r="I1285" s="3">
        <v>0.6</v>
      </c>
      <c r="J1285" s="6" t="s">
        <v>10486</v>
      </c>
      <c r="K1285" s="4">
        <v>0.30687019999999998</v>
      </c>
      <c r="L1285" s="4">
        <v>0.38501629999999998</v>
      </c>
      <c r="M1285" s="4">
        <v>49.480998540872299</v>
      </c>
      <c r="N1285" s="4">
        <v>29.3613173</v>
      </c>
      <c r="O1285" s="3">
        <v>2732707.2978571402</v>
      </c>
      <c r="P1285" s="3">
        <v>70172.633333333302</v>
      </c>
      <c r="Q1285" s="15" t="s">
        <v>9618</v>
      </c>
      <c r="R1285" s="3" t="s">
        <v>9625</v>
      </c>
      <c r="S1285" s="4">
        <f t="shared" si="60"/>
        <v>5.7421762848128416E-2</v>
      </c>
      <c r="T1285" s="3">
        <f t="shared" si="61"/>
        <v>0</v>
      </c>
      <c r="U1285" s="3" t="str">
        <f t="shared" si="62"/>
        <v>PNQI</v>
      </c>
      <c r="V1285" s="7"/>
    </row>
    <row r="1286" spans="1:22">
      <c r="A1286" s="3" t="s">
        <v>840</v>
      </c>
      <c r="B1286" s="3" t="s">
        <v>840</v>
      </c>
      <c r="C1286" s="3" t="s">
        <v>4070</v>
      </c>
      <c r="D1286" s="3">
        <v>15.25</v>
      </c>
      <c r="E1286" s="3">
        <v>15.31</v>
      </c>
      <c r="F1286" s="3" t="s">
        <v>6475</v>
      </c>
      <c r="G1286" s="3" t="s">
        <v>10488</v>
      </c>
      <c r="H1286" s="3" t="s">
        <v>9654</v>
      </c>
      <c r="I1286" s="3">
        <v>0.6</v>
      </c>
      <c r="J1286" s="6" t="s">
        <v>10489</v>
      </c>
      <c r="K1286" s="4">
        <v>-0.26013039999999998</v>
      </c>
      <c r="L1286" s="4">
        <v>0.78104419999999997</v>
      </c>
      <c r="M1286" s="4">
        <v>-10.553971081309699</v>
      </c>
      <c r="N1286" s="4">
        <v>18.933501700000001</v>
      </c>
      <c r="O1286" s="3">
        <v>700159.44632857095</v>
      </c>
      <c r="P1286" s="3">
        <v>56912.666666666701</v>
      </c>
      <c r="Q1286" s="15" t="s">
        <v>9618</v>
      </c>
      <c r="R1286" s="3" t="s">
        <v>9872</v>
      </c>
      <c r="S1286" s="4">
        <f t="shared" si="60"/>
        <v>-0.3919007184846538</v>
      </c>
      <c r="T1286" s="3">
        <f t="shared" si="61"/>
        <v>0</v>
      </c>
      <c r="U1286" s="3" t="str">
        <f t="shared" si="62"/>
        <v>FAN</v>
      </c>
      <c r="V1286" s="7"/>
    </row>
    <row r="1287" spans="1:22">
      <c r="A1287" s="3" t="s">
        <v>842</v>
      </c>
      <c r="B1287" s="3" t="s">
        <v>842</v>
      </c>
      <c r="C1287" s="3" t="s">
        <v>4071</v>
      </c>
      <c r="D1287" s="3">
        <v>14.09</v>
      </c>
      <c r="E1287" s="3">
        <v>14.14</v>
      </c>
      <c r="F1287" s="3" t="s">
        <v>6476</v>
      </c>
      <c r="G1287" s="3" t="s">
        <v>10490</v>
      </c>
      <c r="H1287" s="3" t="s">
        <v>9654</v>
      </c>
      <c r="I1287" s="3">
        <v>0.41</v>
      </c>
      <c r="J1287" s="6" t="s">
        <v>10491</v>
      </c>
      <c r="K1287" s="4">
        <v>-0.54313820000000002</v>
      </c>
      <c r="L1287" s="4">
        <v>-0.2939061</v>
      </c>
      <c r="M1287" s="4">
        <v>-30.955540387494199</v>
      </c>
      <c r="N1287" s="4">
        <v>22.663682099999999</v>
      </c>
      <c r="O1287" s="3">
        <v>45807969.121428601</v>
      </c>
      <c r="P1287" s="3">
        <v>3507029.5</v>
      </c>
      <c r="Q1287" s="15" t="s">
        <v>9618</v>
      </c>
      <c r="R1287" s="3" t="s">
        <v>9872</v>
      </c>
      <c r="S1287" s="4">
        <f t="shared" si="60"/>
        <v>-0.3536067892503586</v>
      </c>
      <c r="T1287" s="3">
        <f t="shared" si="61"/>
        <v>0</v>
      </c>
      <c r="U1287" s="3" t="str">
        <f t="shared" si="62"/>
        <v>ICLN</v>
      </c>
      <c r="V1287" s="7"/>
    </row>
    <row r="1288" spans="1:22">
      <c r="A1288" s="3" t="s">
        <v>844</v>
      </c>
      <c r="B1288" s="3" t="s">
        <v>844</v>
      </c>
      <c r="C1288" s="3" t="s">
        <v>4072</v>
      </c>
      <c r="D1288" s="3">
        <v>76.91</v>
      </c>
      <c r="E1288" s="3">
        <v>77.089799999999997</v>
      </c>
      <c r="F1288" s="3" t="s">
        <v>6477</v>
      </c>
      <c r="G1288" s="3" t="s">
        <v>10492</v>
      </c>
      <c r="H1288" s="3" t="s">
        <v>9654</v>
      </c>
      <c r="I1288" s="3">
        <v>0.42</v>
      </c>
      <c r="J1288" s="6" t="s">
        <v>10493</v>
      </c>
      <c r="K1288" s="4">
        <v>-3.3339399999999998E-2</v>
      </c>
      <c r="L1288" s="4">
        <v>3.3923200000000001E-2</v>
      </c>
      <c r="M1288" s="4">
        <v>2.7976694314985702</v>
      </c>
      <c r="N1288" s="4">
        <v>18.024618100000001</v>
      </c>
      <c r="O1288" s="3">
        <v>525383.31642857101</v>
      </c>
      <c r="P1288" s="3">
        <v>8310.5666666666693</v>
      </c>
      <c r="Q1288" s="15" t="s">
        <v>9618</v>
      </c>
      <c r="R1288" s="3" t="s">
        <v>9743</v>
      </c>
      <c r="S1288" s="4">
        <f t="shared" si="60"/>
        <v>-0.23323448757163751</v>
      </c>
      <c r="T1288" s="3">
        <f t="shared" si="61"/>
        <v>0</v>
      </c>
      <c r="U1288" s="3" t="str">
        <f t="shared" si="62"/>
        <v>WOOD</v>
      </c>
      <c r="V1288" s="7"/>
    </row>
    <row r="1289" spans="1:22">
      <c r="A1289" s="3" t="s">
        <v>846</v>
      </c>
      <c r="B1289" s="3" t="s">
        <v>846</v>
      </c>
      <c r="C1289" s="3" t="s">
        <v>4073</v>
      </c>
      <c r="D1289" s="3">
        <v>99.39</v>
      </c>
      <c r="E1289" s="3">
        <v>99.35</v>
      </c>
      <c r="F1289" s="3" t="s">
        <v>6478</v>
      </c>
      <c r="G1289" s="3" t="s">
        <v>10494</v>
      </c>
      <c r="H1289" s="3" t="s">
        <v>9654</v>
      </c>
      <c r="I1289" s="3">
        <v>7.0000000000000007E-2</v>
      </c>
      <c r="J1289" s="6" t="s">
        <v>10495</v>
      </c>
      <c r="K1289" s="4">
        <v>9.70578E-2</v>
      </c>
      <c r="L1289" s="4">
        <v>-0.4290234</v>
      </c>
      <c r="M1289" s="4">
        <v>14.6775300654141</v>
      </c>
      <c r="N1289" s="4">
        <v>16.473754400000001</v>
      </c>
      <c r="O1289" s="3">
        <v>143197351.978571</v>
      </c>
      <c r="P1289" s="3">
        <v>1734027.4666666701</v>
      </c>
      <c r="Q1289" s="15" t="s">
        <v>9618</v>
      </c>
      <c r="R1289" s="3" t="s">
        <v>9670</v>
      </c>
      <c r="S1289" s="4">
        <f t="shared" si="60"/>
        <v>4.0261701056875945E-2</v>
      </c>
      <c r="T1289" s="3">
        <f t="shared" si="61"/>
        <v>0</v>
      </c>
      <c r="U1289" s="3" t="str">
        <f t="shared" si="62"/>
        <v>VT</v>
      </c>
      <c r="V1289" s="7"/>
    </row>
    <row r="1290" spans="1:22">
      <c r="A1290" s="3" t="s">
        <v>848</v>
      </c>
      <c r="B1290" s="3" t="s">
        <v>848</v>
      </c>
      <c r="C1290" s="3" t="s">
        <v>4074</v>
      </c>
      <c r="D1290" s="3">
        <v>13.96</v>
      </c>
      <c r="E1290" s="3">
        <v>13.932</v>
      </c>
      <c r="F1290" s="3" t="s">
        <v>6479</v>
      </c>
      <c r="G1290" s="3" t="s">
        <v>10496</v>
      </c>
      <c r="H1290" s="3" t="s">
        <v>10497</v>
      </c>
      <c r="I1290" s="3">
        <v>0.75</v>
      </c>
      <c r="J1290" s="6" t="s">
        <v>9624</v>
      </c>
      <c r="K1290" s="4">
        <v>-0.29263640000000002</v>
      </c>
      <c r="L1290" s="4">
        <v>-0.83352389999999998</v>
      </c>
      <c r="M1290" s="4">
        <v>-15.447818345561799</v>
      </c>
      <c r="N1290" s="4">
        <v>19.3054998</v>
      </c>
      <c r="O1290" s="3">
        <v>126384.402007143</v>
      </c>
      <c r="P1290" s="3">
        <v>8239.1666666666697</v>
      </c>
      <c r="Q1290" s="15" t="s">
        <v>9618</v>
      </c>
      <c r="R1290" s="3" t="s">
        <v>15862</v>
      </c>
      <c r="S1290" s="4">
        <f t="shared" si="60"/>
        <v>0.20097616996842138</v>
      </c>
      <c r="T1290" s="3">
        <f t="shared" si="61"/>
        <v>0</v>
      </c>
      <c r="U1290" s="3" t="str">
        <f t="shared" si="62"/>
        <v>AFK</v>
      </c>
      <c r="V1290" s="7"/>
    </row>
    <row r="1291" spans="1:22">
      <c r="A1291" s="3" t="s">
        <v>850</v>
      </c>
      <c r="B1291" s="3" t="s">
        <v>850</v>
      </c>
      <c r="C1291" s="3" t="s">
        <v>4075</v>
      </c>
      <c r="D1291" s="3">
        <v>64.39</v>
      </c>
      <c r="E1291" s="3">
        <v>64.642399999999995</v>
      </c>
      <c r="F1291" s="3" t="s">
        <v>6480</v>
      </c>
      <c r="G1291" s="3" t="s">
        <v>10498</v>
      </c>
      <c r="H1291" s="3" t="s">
        <v>15895</v>
      </c>
      <c r="I1291" s="3">
        <v>0.7</v>
      </c>
      <c r="J1291" s="6" t="s">
        <v>10499</v>
      </c>
      <c r="K1291" s="4">
        <v>-7.8357599999999999E-2</v>
      </c>
      <c r="L1291" s="4">
        <v>-0.31417669999999998</v>
      </c>
      <c r="M1291" s="4">
        <v>-1.6503986298002999</v>
      </c>
      <c r="N1291" s="4">
        <v>18.580363299999998</v>
      </c>
      <c r="O1291" s="3">
        <v>38814219.613214299</v>
      </c>
      <c r="P1291" s="3">
        <v>594885.66666666698</v>
      </c>
      <c r="Q1291" s="15" t="s">
        <v>9618</v>
      </c>
      <c r="R1291" s="3" t="s">
        <v>9641</v>
      </c>
      <c r="S1291" s="4">
        <f t="shared" si="60"/>
        <v>-0.39045579990841062</v>
      </c>
      <c r="T1291" s="3">
        <f t="shared" si="61"/>
        <v>0</v>
      </c>
      <c r="U1291" s="3" t="str">
        <f t="shared" si="62"/>
        <v>AAXJ</v>
      </c>
      <c r="V1291" s="7"/>
    </row>
    <row r="1292" spans="1:22">
      <c r="A1292" s="3" t="s">
        <v>852</v>
      </c>
      <c r="B1292" s="3" t="s">
        <v>852</v>
      </c>
      <c r="C1292" s="3" t="s">
        <v>4076</v>
      </c>
      <c r="D1292" s="3">
        <v>47.99</v>
      </c>
      <c r="E1292" s="3">
        <v>48.046599999999998</v>
      </c>
      <c r="F1292" s="3" t="s">
        <v>6481</v>
      </c>
      <c r="G1292" s="3" t="s">
        <v>10500</v>
      </c>
      <c r="H1292" s="3" t="s">
        <v>9654</v>
      </c>
      <c r="I1292" s="3">
        <v>0.49</v>
      </c>
      <c r="J1292" s="6" t="s">
        <v>9624</v>
      </c>
      <c r="K1292" s="4">
        <v>-0.15774840000000001</v>
      </c>
      <c r="L1292" s="4">
        <v>-0.1184125</v>
      </c>
      <c r="M1292" s="4">
        <v>-2.2020010268607901</v>
      </c>
      <c r="N1292" s="4">
        <v>17.390151899999999</v>
      </c>
      <c r="O1292" s="3">
        <v>1288800.3982142899</v>
      </c>
      <c r="P1292" s="3">
        <v>20966</v>
      </c>
      <c r="Q1292" s="15" t="s">
        <v>9618</v>
      </c>
      <c r="R1292" s="3" t="s">
        <v>9644</v>
      </c>
      <c r="S1292" s="4">
        <f t="shared" si="60"/>
        <v>-0.11780230026681593</v>
      </c>
      <c r="T1292" s="3">
        <f t="shared" si="61"/>
        <v>0</v>
      </c>
      <c r="U1292" s="3" t="str">
        <f t="shared" si="62"/>
        <v>HAP</v>
      </c>
      <c r="V1292" s="7"/>
    </row>
    <row r="1293" spans="1:22" hidden="1">
      <c r="A1293" s="3" t="s">
        <v>855</v>
      </c>
      <c r="B1293" s="3" t="s">
        <v>855</v>
      </c>
      <c r="C1293" s="3" t="s">
        <v>4078</v>
      </c>
      <c r="D1293" s="3">
        <v>72.98</v>
      </c>
      <c r="E1293" s="3">
        <v>72.984999999999999</v>
      </c>
      <c r="F1293" s="3" t="s">
        <v>6483</v>
      </c>
      <c r="G1293" s="3" t="s">
        <v>10503</v>
      </c>
      <c r="H1293" s="3" t="s">
        <v>9616</v>
      </c>
      <c r="I1293" s="3">
        <v>0.87</v>
      </c>
      <c r="J1293" s="6" t="s">
        <v>10502</v>
      </c>
      <c r="K1293" s="4">
        <v>-0.1045659</v>
      </c>
      <c r="L1293" s="4">
        <v>-0.11407680000000001</v>
      </c>
      <c r="M1293" s="4">
        <v>-1.26115294087993</v>
      </c>
      <c r="N1293" s="4">
        <v>64.969649200000006</v>
      </c>
      <c r="O1293" s="3">
        <v>36548497.575000003</v>
      </c>
      <c r="P1293" s="3">
        <v>632302.6</v>
      </c>
      <c r="Q1293" s="15" t="s">
        <v>9618</v>
      </c>
      <c r="R1293" s="3" t="s">
        <v>10041</v>
      </c>
      <c r="S1293" s="4">
        <f t="shared" si="60"/>
        <v>-6.8507227512440254E-3</v>
      </c>
      <c r="T1293" s="3">
        <f t="shared" si="61"/>
        <v>0</v>
      </c>
      <c r="U1293" s="3" t="str">
        <f t="shared" si="62"/>
        <v>FAS</v>
      </c>
      <c r="V1293" s="7"/>
    </row>
    <row r="1294" spans="1:22">
      <c r="A1294" s="3" t="s">
        <v>858</v>
      </c>
      <c r="B1294" s="3" t="s">
        <v>858</v>
      </c>
      <c r="C1294" s="3" t="s">
        <v>4080</v>
      </c>
      <c r="D1294" s="3">
        <v>54.8249</v>
      </c>
      <c r="E1294" s="3">
        <v>54.85</v>
      </c>
      <c r="F1294" s="3" t="s">
        <v>6485</v>
      </c>
      <c r="G1294" s="3" t="s">
        <v>10506</v>
      </c>
      <c r="H1294" s="3" t="s">
        <v>9616</v>
      </c>
      <c r="I1294" s="3">
        <v>0.65</v>
      </c>
      <c r="J1294" s="6" t="s">
        <v>9624</v>
      </c>
      <c r="K1294" s="4">
        <v>7.0694699999999999E-2</v>
      </c>
      <c r="L1294" s="4">
        <v>0.1605752</v>
      </c>
      <c r="M1294" s="4">
        <v>13.6212337347601</v>
      </c>
      <c r="N1294" s="4">
        <v>17.411814</v>
      </c>
      <c r="O1294" s="3">
        <v>7594.7295571428604</v>
      </c>
      <c r="P1294" s="3">
        <v>136.10344827586201</v>
      </c>
      <c r="Q1294" s="15" t="s">
        <v>9618</v>
      </c>
      <c r="R1294" s="3" t="s">
        <v>9948</v>
      </c>
      <c r="S1294" s="4">
        <f t="shared" si="60"/>
        <v>-4.5761166818599631E-2</v>
      </c>
      <c r="T1294" s="3">
        <f t="shared" si="61"/>
        <v>0</v>
      </c>
      <c r="U1294" s="3" t="str">
        <f t="shared" si="62"/>
        <v>RBLD</v>
      </c>
      <c r="V1294" s="7"/>
    </row>
    <row r="1295" spans="1:22" hidden="1">
      <c r="A1295" s="3" t="s">
        <v>862</v>
      </c>
      <c r="B1295" s="3" t="s">
        <v>862</v>
      </c>
      <c r="C1295" s="3" t="s">
        <v>4083</v>
      </c>
      <c r="D1295" s="3">
        <v>32.14</v>
      </c>
      <c r="E1295" s="3">
        <v>32.131999999999998</v>
      </c>
      <c r="F1295" s="3" t="s">
        <v>6488</v>
      </c>
      <c r="G1295" s="3" t="s">
        <v>10509</v>
      </c>
      <c r="H1295" s="3" t="s">
        <v>9616</v>
      </c>
      <c r="I1295" s="3">
        <v>0.91</v>
      </c>
      <c r="J1295" s="6" t="s">
        <v>9795</v>
      </c>
      <c r="K1295" s="4">
        <v>-0.1571757</v>
      </c>
      <c r="L1295" s="4">
        <v>-0.18426120000000001</v>
      </c>
      <c r="M1295" s="4">
        <v>-4.90193151233637</v>
      </c>
      <c r="N1295" s="4">
        <v>67.940613900000002</v>
      </c>
      <c r="O1295" s="3">
        <v>563656969.09642899</v>
      </c>
      <c r="P1295" s="3">
        <v>20170080.366666701</v>
      </c>
      <c r="Q1295" s="15" t="s">
        <v>9618</v>
      </c>
      <c r="R1295" s="3" t="s">
        <v>10041</v>
      </c>
      <c r="S1295" s="4">
        <f t="shared" si="60"/>
        <v>2.4897298643105539E-2</v>
      </c>
      <c r="T1295" s="3">
        <f t="shared" si="61"/>
        <v>0</v>
      </c>
      <c r="U1295" s="3" t="str">
        <f t="shared" si="62"/>
        <v>TNA</v>
      </c>
      <c r="V1295" s="7"/>
    </row>
    <row r="1296" spans="1:22" hidden="1">
      <c r="A1296" s="3" t="s">
        <v>864</v>
      </c>
      <c r="B1296" s="3" t="s">
        <v>864</v>
      </c>
      <c r="C1296" s="3" t="s">
        <v>4084</v>
      </c>
      <c r="D1296" s="3">
        <v>94.34</v>
      </c>
      <c r="E1296" s="3">
        <v>94.397000000000006</v>
      </c>
      <c r="F1296" s="3" t="s">
        <v>6489</v>
      </c>
      <c r="G1296" s="3" t="s">
        <v>10510</v>
      </c>
      <c r="H1296" s="3" t="s">
        <v>9616</v>
      </c>
      <c r="I1296" s="3">
        <v>0.88</v>
      </c>
      <c r="J1296" s="6" t="s">
        <v>9782</v>
      </c>
      <c r="K1296" s="4">
        <v>9.6502400000000002E-2</v>
      </c>
      <c r="L1296" s="4">
        <v>7.2112999999999997E-2</v>
      </c>
      <c r="M1296" s="4">
        <v>40.986022042756403</v>
      </c>
      <c r="N1296" s="4">
        <v>50.036902499999997</v>
      </c>
      <c r="O1296" s="3">
        <v>813427644.75142801</v>
      </c>
      <c r="P1296" s="3">
        <v>10334872.733333301</v>
      </c>
      <c r="Q1296" s="15" t="s">
        <v>9618</v>
      </c>
      <c r="R1296" s="3" t="s">
        <v>10041</v>
      </c>
      <c r="S1296" s="4">
        <f t="shared" si="60"/>
        <v>-6.0383274892212839E-2</v>
      </c>
      <c r="T1296" s="3">
        <f t="shared" si="61"/>
        <v>0</v>
      </c>
      <c r="U1296" s="3" t="str">
        <f t="shared" si="62"/>
        <v>SPXL</v>
      </c>
      <c r="V1296" s="7"/>
    </row>
    <row r="1297" spans="1:22" hidden="1">
      <c r="A1297" s="3" t="s">
        <v>866</v>
      </c>
      <c r="B1297" s="3" t="s">
        <v>866</v>
      </c>
      <c r="C1297" s="3" t="s">
        <v>4085</v>
      </c>
      <c r="D1297" s="3">
        <v>54.13</v>
      </c>
      <c r="E1297" s="3">
        <v>54.140999999999998</v>
      </c>
      <c r="F1297" s="3" t="s">
        <v>6490</v>
      </c>
      <c r="G1297" s="3" t="s">
        <v>10511</v>
      </c>
      <c r="H1297" s="3" t="s">
        <v>9616</v>
      </c>
      <c r="I1297" s="3">
        <v>0.92</v>
      </c>
      <c r="J1297" s="6" t="s">
        <v>10505</v>
      </c>
      <c r="K1297" s="4">
        <v>-0.18581249999999999</v>
      </c>
      <c r="L1297" s="4">
        <v>-0.1223325</v>
      </c>
      <c r="M1297" s="4">
        <v>-5.6037963456707098</v>
      </c>
      <c r="N1297" s="4">
        <v>37.098731100000002</v>
      </c>
      <c r="O1297" s="3">
        <v>26611163.614999998</v>
      </c>
      <c r="P1297" s="3">
        <v>497326.2</v>
      </c>
      <c r="Q1297" s="15" t="s">
        <v>9618</v>
      </c>
      <c r="R1297" s="3" t="s">
        <v>10041</v>
      </c>
      <c r="S1297" s="4">
        <f t="shared" si="60"/>
        <v>-2.0317319591429194E-2</v>
      </c>
      <c r="T1297" s="3">
        <f t="shared" si="61"/>
        <v>0</v>
      </c>
      <c r="U1297" s="3" t="str">
        <f t="shared" si="62"/>
        <v>ERX</v>
      </c>
      <c r="V1297" s="7"/>
    </row>
    <row r="1298" spans="1:22">
      <c r="A1298" s="3" t="s">
        <v>874</v>
      </c>
      <c r="B1298" s="3" t="s">
        <v>874</v>
      </c>
      <c r="C1298" s="3" t="s">
        <v>4092</v>
      </c>
      <c r="D1298" s="3">
        <v>87.021299999999997</v>
      </c>
      <c r="E1298" s="3">
        <v>87.04</v>
      </c>
      <c r="F1298" s="3" t="s">
        <v>6497</v>
      </c>
      <c r="G1298" s="3" t="s">
        <v>10527</v>
      </c>
      <c r="H1298" s="3" t="s">
        <v>9616</v>
      </c>
      <c r="I1298" s="3">
        <v>0.35</v>
      </c>
      <c r="J1298" s="6" t="s">
        <v>10528</v>
      </c>
      <c r="K1298" s="4">
        <v>-0.13510510000000001</v>
      </c>
      <c r="L1298" s="4">
        <v>-0.25871450000000001</v>
      </c>
      <c r="M1298" s="4">
        <v>-0.73249710190780304</v>
      </c>
      <c r="N1298" s="4">
        <v>21.465342199999998</v>
      </c>
      <c r="O1298" s="3">
        <v>1118166.3558857101</v>
      </c>
      <c r="P1298" s="3">
        <v>16107.3</v>
      </c>
      <c r="Q1298" s="15" t="s">
        <v>9618</v>
      </c>
      <c r="R1298" s="3" t="s">
        <v>9619</v>
      </c>
      <c r="S1298" s="4">
        <f t="shared" si="60"/>
        <v>-2.1484375000011154E-2</v>
      </c>
      <c r="T1298" s="3">
        <f t="shared" si="61"/>
        <v>0</v>
      </c>
      <c r="U1298" s="3" t="str">
        <f t="shared" si="62"/>
        <v>PSR</v>
      </c>
      <c r="V1298" s="7"/>
    </row>
    <row r="1299" spans="1:22">
      <c r="A1299" s="3" t="s">
        <v>876</v>
      </c>
      <c r="B1299" s="3" t="s">
        <v>876</v>
      </c>
      <c r="C1299" s="3" t="s">
        <v>4093</v>
      </c>
      <c r="D1299" s="3">
        <v>17.4147</v>
      </c>
      <c r="E1299" s="3">
        <v>17.411300000000001</v>
      </c>
      <c r="F1299" s="3" t="s">
        <v>6498</v>
      </c>
      <c r="G1299" s="3" t="s">
        <v>10529</v>
      </c>
      <c r="H1299" s="3" t="s">
        <v>10530</v>
      </c>
      <c r="I1299" s="3">
        <v>0.56999999999999995</v>
      </c>
      <c r="J1299" s="6" t="s">
        <v>10531</v>
      </c>
      <c r="K1299" s="4">
        <v>-0.21787110000000001</v>
      </c>
      <c r="L1299" s="4">
        <v>-0.44913910000000001</v>
      </c>
      <c r="M1299" s="4">
        <v>0.91488120891001201</v>
      </c>
      <c r="N1299" s="4">
        <v>16.349126600000002</v>
      </c>
      <c r="O1299" s="3">
        <v>337649.25010714302</v>
      </c>
      <c r="P1299" s="3">
        <v>18382.433333333302</v>
      </c>
      <c r="Q1299" s="15" t="s">
        <v>9618</v>
      </c>
      <c r="R1299" s="3" t="s">
        <v>15863</v>
      </c>
      <c r="S1299" s="4">
        <f t="shared" si="60"/>
        <v>1.9527548201450674E-2</v>
      </c>
      <c r="T1299" s="3">
        <f t="shared" si="61"/>
        <v>0</v>
      </c>
      <c r="U1299" s="3" t="str">
        <f t="shared" si="62"/>
        <v>IDX</v>
      </c>
      <c r="V1299" s="7"/>
    </row>
    <row r="1300" spans="1:22">
      <c r="A1300" s="3" t="s">
        <v>878</v>
      </c>
      <c r="B1300" s="3" t="s">
        <v>878</v>
      </c>
      <c r="C1300" s="3" t="s">
        <v>4094</v>
      </c>
      <c r="D1300" s="3">
        <v>13.48</v>
      </c>
      <c r="E1300" s="3">
        <v>13.6411</v>
      </c>
      <c r="F1300" s="3" t="s">
        <v>6499</v>
      </c>
      <c r="G1300" s="3" t="s">
        <v>10532</v>
      </c>
      <c r="H1300" s="3" t="s">
        <v>10533</v>
      </c>
      <c r="I1300" s="3">
        <v>0.6</v>
      </c>
      <c r="J1300" s="6" t="s">
        <v>10534</v>
      </c>
      <c r="K1300" s="4">
        <v>2.17865E-2</v>
      </c>
      <c r="L1300" s="4">
        <v>1.1451899999999999E-2</v>
      </c>
      <c r="M1300" s="4">
        <v>5.8878189224952999</v>
      </c>
      <c r="N1300" s="4">
        <v>32.927710599999997</v>
      </c>
      <c r="O1300" s="3">
        <v>5543742.0085714301</v>
      </c>
      <c r="P1300" s="3">
        <v>417509.6</v>
      </c>
      <c r="Q1300" s="15" t="s">
        <v>9618</v>
      </c>
      <c r="R1300" s="3" t="s">
        <v>15809</v>
      </c>
      <c r="S1300" s="4">
        <f t="shared" si="60"/>
        <v>-1.18098980287513</v>
      </c>
      <c r="T1300" s="3">
        <f t="shared" si="61"/>
        <v>0</v>
      </c>
      <c r="U1300" s="3" t="str">
        <f t="shared" si="62"/>
        <v>VNM</v>
      </c>
      <c r="V1300" s="7"/>
    </row>
    <row r="1301" spans="1:22" hidden="1">
      <c r="A1301" s="3" t="s">
        <v>891</v>
      </c>
      <c r="B1301" s="3" t="s">
        <v>891</v>
      </c>
      <c r="C1301" s="3" t="s">
        <v>4106</v>
      </c>
      <c r="D1301" s="3">
        <v>26.58</v>
      </c>
      <c r="E1301" s="3">
        <v>26.527999999999999</v>
      </c>
      <c r="F1301" s="3" t="s">
        <v>6511</v>
      </c>
      <c r="G1301" s="3" t="s">
        <v>10553</v>
      </c>
      <c r="H1301" s="3" t="s">
        <v>9710</v>
      </c>
      <c r="I1301" s="3">
        <v>0.95</v>
      </c>
      <c r="J1301" s="6" t="s">
        <v>9711</v>
      </c>
      <c r="K1301" s="4">
        <v>-8.6870500000000003E-2</v>
      </c>
      <c r="L1301" s="4">
        <v>-0.1052145</v>
      </c>
      <c r="M1301" s="4">
        <v>-11.923639208408799</v>
      </c>
      <c r="N1301" s="4">
        <v>58.238254699999999</v>
      </c>
      <c r="O1301" s="3">
        <v>2371363.09142857</v>
      </c>
      <c r="P1301" s="3">
        <v>90801.333333333299</v>
      </c>
      <c r="Q1301" s="15" t="s">
        <v>9618</v>
      </c>
      <c r="R1301" s="3" t="s">
        <v>10041</v>
      </c>
      <c r="S1301" s="4">
        <f t="shared" si="60"/>
        <v>0.19601930036188031</v>
      </c>
      <c r="T1301" s="3">
        <f t="shared" si="61"/>
        <v>0</v>
      </c>
      <c r="U1301" s="3" t="str">
        <f t="shared" si="62"/>
        <v>EDC</v>
      </c>
      <c r="V1301" s="7"/>
    </row>
    <row r="1302" spans="1:22" hidden="1">
      <c r="A1302" s="3" t="s">
        <v>893</v>
      </c>
      <c r="B1302" s="3" t="s">
        <v>893</v>
      </c>
      <c r="C1302" s="3" t="s">
        <v>4107</v>
      </c>
      <c r="D1302" s="3">
        <v>61.11</v>
      </c>
      <c r="E1302" s="3">
        <v>61.112000000000002</v>
      </c>
      <c r="F1302" s="3" t="s">
        <v>6512</v>
      </c>
      <c r="G1302" s="3" t="s">
        <v>10554</v>
      </c>
      <c r="H1302" s="3" t="s">
        <v>9616</v>
      </c>
      <c r="I1302" s="3">
        <v>0.9</v>
      </c>
      <c r="J1302" s="6" t="s">
        <v>10555</v>
      </c>
      <c r="K1302" s="4">
        <v>0.27841100000000002</v>
      </c>
      <c r="L1302" s="4">
        <v>0.27585189999999998</v>
      </c>
      <c r="M1302" s="4">
        <v>135.55549145780699</v>
      </c>
      <c r="N1302" s="4">
        <v>73.015337799999998</v>
      </c>
      <c r="O1302" s="3">
        <v>221560749.34428599</v>
      </c>
      <c r="P1302" s="3">
        <v>4150617.8</v>
      </c>
      <c r="Q1302" s="15" t="s">
        <v>9618</v>
      </c>
      <c r="R1302" s="3" t="s">
        <v>10041</v>
      </c>
      <c r="S1302" s="4">
        <f t="shared" si="60"/>
        <v>-3.2726796701178888E-3</v>
      </c>
      <c r="T1302" s="3">
        <f t="shared" si="61"/>
        <v>0</v>
      </c>
      <c r="U1302" s="3" t="str">
        <f t="shared" si="62"/>
        <v>TECL</v>
      </c>
      <c r="V1302" s="7"/>
    </row>
    <row r="1303" spans="1:22" hidden="1">
      <c r="A1303" s="3" t="s">
        <v>896</v>
      </c>
      <c r="B1303" s="3" t="s">
        <v>896</v>
      </c>
      <c r="C1303" s="3" t="s">
        <v>4109</v>
      </c>
      <c r="D1303" s="3">
        <v>38.22</v>
      </c>
      <c r="E1303" s="3">
        <v>38.164999999999999</v>
      </c>
      <c r="F1303" s="3" t="s">
        <v>6514</v>
      </c>
      <c r="G1303" s="3" t="s">
        <v>10557</v>
      </c>
      <c r="H1303" s="3" t="s">
        <v>9616</v>
      </c>
      <c r="I1303" s="3">
        <v>0.95</v>
      </c>
      <c r="J1303" s="6" t="s">
        <v>9664</v>
      </c>
      <c r="K1303" s="4">
        <v>-0.10866149999999999</v>
      </c>
      <c r="L1303" s="4">
        <v>-0.13611770000000001</v>
      </c>
      <c r="M1303" s="4">
        <v>3.1074513812909399</v>
      </c>
      <c r="N1303" s="4">
        <v>62.590588699999998</v>
      </c>
      <c r="O1303" s="3">
        <v>1821495.78</v>
      </c>
      <c r="P1303" s="3">
        <v>55120.833333333299</v>
      </c>
      <c r="Q1303" s="15" t="s">
        <v>9618</v>
      </c>
      <c r="R1303" s="3" t="s">
        <v>10041</v>
      </c>
      <c r="S1303" s="4">
        <f t="shared" si="60"/>
        <v>0.14411109655443397</v>
      </c>
      <c r="T1303" s="3">
        <f t="shared" si="61"/>
        <v>0</v>
      </c>
      <c r="U1303" s="3" t="str">
        <f t="shared" si="62"/>
        <v>MIDU</v>
      </c>
      <c r="V1303" s="7"/>
    </row>
    <row r="1304" spans="1:22">
      <c r="A1304" s="3" t="s">
        <v>904</v>
      </c>
      <c r="B1304" s="3" t="s">
        <v>904</v>
      </c>
      <c r="C1304" s="3" t="s">
        <v>4116</v>
      </c>
      <c r="D1304" s="3">
        <v>22.059200000000001</v>
      </c>
      <c r="E1304" s="3">
        <v>21.86</v>
      </c>
      <c r="F1304" s="3" t="s">
        <v>6521</v>
      </c>
      <c r="G1304" s="3" t="s">
        <v>10567</v>
      </c>
      <c r="H1304" s="3" t="s">
        <v>10568</v>
      </c>
      <c r="I1304" s="3">
        <v>0.62</v>
      </c>
      <c r="J1304" s="6" t="s">
        <v>9624</v>
      </c>
      <c r="K1304" s="4">
        <v>7.6735499999999998E-2</v>
      </c>
      <c r="L1304" s="4">
        <v>-6.5990300000000002E-2</v>
      </c>
      <c r="M1304" s="4">
        <v>17.277808428462102</v>
      </c>
      <c r="N1304" s="4">
        <v>27.642719799999998</v>
      </c>
      <c r="O1304" s="3">
        <v>995114.53131428605</v>
      </c>
      <c r="P1304" s="3">
        <v>26884.9</v>
      </c>
      <c r="Q1304" s="15" t="s">
        <v>9618</v>
      </c>
      <c r="R1304" s="3" t="s">
        <v>15886</v>
      </c>
      <c r="S1304" s="4">
        <f t="shared" si="60"/>
        <v>0.91125343092406752</v>
      </c>
      <c r="T1304" s="3">
        <f t="shared" si="61"/>
        <v>0</v>
      </c>
      <c r="U1304" s="3" t="str">
        <f t="shared" si="62"/>
        <v>GXG</v>
      </c>
      <c r="V1304" s="7"/>
    </row>
    <row r="1305" spans="1:22">
      <c r="A1305" s="3" t="s">
        <v>908</v>
      </c>
      <c r="B1305" s="3" t="s">
        <v>908</v>
      </c>
      <c r="C1305" s="3" t="s">
        <v>4119</v>
      </c>
      <c r="D1305" s="3">
        <v>111.1</v>
      </c>
      <c r="E1305" s="3">
        <v>111.06</v>
      </c>
      <c r="F1305" s="3" t="s">
        <v>6524</v>
      </c>
      <c r="G1305" s="3" t="s">
        <v>10575</v>
      </c>
      <c r="H1305" s="3" t="s">
        <v>9636</v>
      </c>
      <c r="I1305" s="3">
        <v>7.0000000000000007E-2</v>
      </c>
      <c r="J1305" s="6" t="s">
        <v>10576</v>
      </c>
      <c r="K1305" s="4">
        <v>2.70034E-2</v>
      </c>
      <c r="L1305" s="4">
        <v>7.1627200000000002E-2</v>
      </c>
      <c r="M1305" s="4">
        <v>8.4785107180342507</v>
      </c>
      <c r="N1305" s="4">
        <v>17.046110500000001</v>
      </c>
      <c r="O1305" s="3">
        <v>39459844.784999996</v>
      </c>
      <c r="P1305" s="3">
        <v>705788.66666666698</v>
      </c>
      <c r="Q1305" s="15" t="s">
        <v>9618</v>
      </c>
      <c r="R1305" s="3" t="s">
        <v>10281</v>
      </c>
      <c r="S1305" s="4">
        <f t="shared" si="60"/>
        <v>3.6016567621098547E-2</v>
      </c>
      <c r="T1305" s="3">
        <f t="shared" si="61"/>
        <v>0</v>
      </c>
      <c r="U1305" s="3" t="str">
        <f t="shared" si="62"/>
        <v>VSS</v>
      </c>
      <c r="V1305" s="7"/>
    </row>
    <row r="1306" spans="1:22">
      <c r="A1306" s="3" t="s">
        <v>915</v>
      </c>
      <c r="B1306" s="3" t="s">
        <v>915</v>
      </c>
      <c r="C1306" s="3" t="s">
        <v>4125</v>
      </c>
      <c r="D1306" s="3">
        <v>363.12009999999998</v>
      </c>
      <c r="E1306" s="3">
        <v>363.18819999999999</v>
      </c>
      <c r="F1306" s="3" t="s">
        <v>6530</v>
      </c>
      <c r="G1306" s="3" t="s">
        <v>10584</v>
      </c>
      <c r="H1306" s="3" t="s">
        <v>9616</v>
      </c>
      <c r="I1306" s="3">
        <v>0.16</v>
      </c>
      <c r="J1306" s="6" t="s">
        <v>10048</v>
      </c>
      <c r="K1306" s="4">
        <v>2.0247299999999999E-2</v>
      </c>
      <c r="L1306" s="4">
        <v>-0.27243430000000002</v>
      </c>
      <c r="M1306" s="4">
        <v>10.4508031635806</v>
      </c>
      <c r="N1306" s="4">
        <v>14.4842025</v>
      </c>
      <c r="O1306" s="3">
        <v>1251885073.2464299</v>
      </c>
      <c r="P1306" s="3">
        <v>3595999.5</v>
      </c>
      <c r="Q1306" s="15" t="s">
        <v>9618</v>
      </c>
      <c r="R1306" s="3" t="s">
        <v>9629</v>
      </c>
      <c r="S1306" s="4">
        <f t="shared" si="60"/>
        <v>-1.8750609188298344E-2</v>
      </c>
      <c r="T1306" s="3">
        <f t="shared" si="61"/>
        <v>0</v>
      </c>
      <c r="U1306" s="3" t="str">
        <f t="shared" si="62"/>
        <v>DIA</v>
      </c>
      <c r="V1306" s="7"/>
    </row>
    <row r="1307" spans="1:22">
      <c r="A1307" s="3" t="s">
        <v>918</v>
      </c>
      <c r="B1307" s="3" t="s">
        <v>918</v>
      </c>
      <c r="C1307" s="3" t="s">
        <v>4127</v>
      </c>
      <c r="D1307" s="3">
        <v>17.234999999999999</v>
      </c>
      <c r="E1307" s="3">
        <v>17.2958</v>
      </c>
      <c r="F1307" s="3" t="s">
        <v>6532</v>
      </c>
      <c r="G1307" s="3" t="s">
        <v>10586</v>
      </c>
      <c r="H1307" s="3" t="s">
        <v>9829</v>
      </c>
      <c r="I1307" s="3">
        <v>0.59</v>
      </c>
      <c r="J1307" s="6" t="s">
        <v>10587</v>
      </c>
      <c r="K1307" s="4">
        <v>0.1097376</v>
      </c>
      <c r="L1307" s="4">
        <v>2.2370500000000001E-2</v>
      </c>
      <c r="M1307" s="4">
        <v>30.6636010946659</v>
      </c>
      <c r="N1307" s="4">
        <v>33.7505235</v>
      </c>
      <c r="O1307" s="3">
        <v>52990.6486357143</v>
      </c>
      <c r="P1307" s="3">
        <v>3810.6</v>
      </c>
      <c r="Q1307" s="15" t="s">
        <v>9618</v>
      </c>
      <c r="R1307" s="3" t="s">
        <v>15891</v>
      </c>
      <c r="S1307" s="4">
        <f t="shared" si="60"/>
        <v>-0.35153042935279322</v>
      </c>
      <c r="T1307" s="3">
        <f t="shared" si="61"/>
        <v>0</v>
      </c>
      <c r="U1307" s="3" t="str">
        <f t="shared" si="62"/>
        <v>BRF</v>
      </c>
      <c r="V1307" s="7"/>
    </row>
    <row r="1308" spans="1:22">
      <c r="A1308" s="3" t="s">
        <v>922</v>
      </c>
      <c r="B1308" s="3" t="s">
        <v>922</v>
      </c>
      <c r="C1308" s="3" t="s">
        <v>4130</v>
      </c>
      <c r="D1308" s="3">
        <v>20.45</v>
      </c>
      <c r="E1308" s="3">
        <v>20.525099999999998</v>
      </c>
      <c r="F1308" s="3" t="s">
        <v>6535</v>
      </c>
      <c r="G1308" s="3" t="s">
        <v>10590</v>
      </c>
      <c r="H1308" s="3" t="s">
        <v>9710</v>
      </c>
      <c r="I1308" s="3">
        <v>0.6</v>
      </c>
      <c r="J1308" s="6" t="s">
        <v>10591</v>
      </c>
      <c r="K1308" s="4">
        <v>-0.1178862</v>
      </c>
      <c r="L1308" s="4">
        <v>-8.4276500000000004E-2</v>
      </c>
      <c r="M1308" s="4">
        <v>-0.58742290062626701</v>
      </c>
      <c r="N1308" s="4">
        <v>17.344493199999999</v>
      </c>
      <c r="O1308" s="3">
        <v>20518.414799999999</v>
      </c>
      <c r="P1308" s="3">
        <v>904.76666666666699</v>
      </c>
      <c r="Q1308" s="15" t="s">
        <v>9618</v>
      </c>
      <c r="R1308" s="3" t="s">
        <v>10195</v>
      </c>
      <c r="S1308" s="4">
        <f t="shared" si="60"/>
        <v>-0.36589346702329861</v>
      </c>
      <c r="T1308" s="3">
        <f t="shared" si="61"/>
        <v>0</v>
      </c>
      <c r="U1308" s="3" t="str">
        <f t="shared" si="62"/>
        <v>EMIF</v>
      </c>
      <c r="V1308" s="7"/>
    </row>
    <row r="1309" spans="1:22" hidden="1">
      <c r="A1309" s="3" t="s">
        <v>924</v>
      </c>
      <c r="B1309" s="3" t="s">
        <v>924</v>
      </c>
      <c r="C1309" s="3" t="s">
        <v>4131</v>
      </c>
      <c r="D1309" s="3">
        <v>12.9796</v>
      </c>
      <c r="E1309" s="3">
        <v>12.962999999999999</v>
      </c>
      <c r="F1309" s="3" t="s">
        <v>6536</v>
      </c>
      <c r="G1309" s="3" t="s">
        <v>10592</v>
      </c>
      <c r="H1309" s="3" t="s">
        <v>9838</v>
      </c>
      <c r="I1309" s="3">
        <v>0.97</v>
      </c>
      <c r="J1309" s="6" t="s">
        <v>10393</v>
      </c>
      <c r="K1309" s="4">
        <v>-0.19909080000000001</v>
      </c>
      <c r="L1309" s="4">
        <v>-0.19677749999999999</v>
      </c>
      <c r="M1309" s="4">
        <v>-39.975643562398197</v>
      </c>
      <c r="N1309" s="4">
        <v>55.222529299999998</v>
      </c>
      <c r="O1309" s="3">
        <v>210112.15424285701</v>
      </c>
      <c r="P1309" s="3">
        <v>12315.333333333299</v>
      </c>
      <c r="Q1309" s="15" t="s">
        <v>9618</v>
      </c>
      <c r="R1309" s="3" t="s">
        <v>10041</v>
      </c>
      <c r="S1309" s="4">
        <f t="shared" si="60"/>
        <v>0.12805677698064022</v>
      </c>
      <c r="T1309" s="3">
        <f t="shared" si="61"/>
        <v>0</v>
      </c>
      <c r="U1309" s="3" t="str">
        <f t="shared" si="62"/>
        <v>XPP</v>
      </c>
      <c r="V1309" s="7"/>
    </row>
    <row r="1310" spans="1:22">
      <c r="A1310" s="3" t="s">
        <v>926</v>
      </c>
      <c r="B1310" s="3" t="s">
        <v>926</v>
      </c>
      <c r="C1310" s="3" t="s">
        <v>4132</v>
      </c>
      <c r="D1310" s="3">
        <v>30.684999999999999</v>
      </c>
      <c r="E1310" s="3">
        <v>30.8279</v>
      </c>
      <c r="F1310" s="3" t="s">
        <v>6537</v>
      </c>
      <c r="G1310" s="3" t="s">
        <v>10593</v>
      </c>
      <c r="H1310" s="3" t="s">
        <v>10594</v>
      </c>
      <c r="I1310" s="3">
        <v>0.59</v>
      </c>
      <c r="J1310" s="6" t="s">
        <v>10595</v>
      </c>
      <c r="K1310" s="4">
        <v>3.3632799999999997E-2</v>
      </c>
      <c r="L1310" s="4">
        <v>-0.1825369</v>
      </c>
      <c r="M1310" s="4">
        <v>7.8573269696183203</v>
      </c>
      <c r="N1310" s="4">
        <v>19.689504800000002</v>
      </c>
      <c r="O1310" s="3">
        <v>510821.04667857097</v>
      </c>
      <c r="P1310" s="3">
        <v>18482.599999999999</v>
      </c>
      <c r="Q1310" s="15" t="s">
        <v>9618</v>
      </c>
      <c r="R1310" s="3" t="s">
        <v>15849</v>
      </c>
      <c r="S1310" s="4">
        <f t="shared" si="60"/>
        <v>-0.46354114292572934</v>
      </c>
      <c r="T1310" s="3">
        <f t="shared" si="61"/>
        <v>0</v>
      </c>
      <c r="U1310" s="3" t="str">
        <f t="shared" si="62"/>
        <v>EPU</v>
      </c>
      <c r="V1310" s="7"/>
    </row>
    <row r="1311" spans="1:22" hidden="1">
      <c r="A1311" s="3" t="s">
        <v>928</v>
      </c>
      <c r="B1311" s="3" t="s">
        <v>928</v>
      </c>
      <c r="C1311" s="3" t="s">
        <v>4133</v>
      </c>
      <c r="D1311" s="3">
        <v>49.65</v>
      </c>
      <c r="E1311" s="3">
        <v>49.648200000000003</v>
      </c>
      <c r="F1311" s="3" t="s">
        <v>6538</v>
      </c>
      <c r="G1311" s="3" t="s">
        <v>10596</v>
      </c>
      <c r="H1311" s="3" t="s">
        <v>9616</v>
      </c>
      <c r="I1311" s="3">
        <v>0.92</v>
      </c>
      <c r="J1311" s="6" t="s">
        <v>9782</v>
      </c>
      <c r="K1311" s="4">
        <v>9.2954599999999998E-2</v>
      </c>
      <c r="L1311" s="4">
        <v>6.6857100000000003E-2</v>
      </c>
      <c r="M1311" s="4">
        <v>40.389168872308503</v>
      </c>
      <c r="N1311" s="4">
        <v>49.940934800000001</v>
      </c>
      <c r="O1311" s="3">
        <v>272457581.99071401</v>
      </c>
      <c r="P1311" s="3">
        <v>7013861.9666666696</v>
      </c>
      <c r="Q1311" s="15" t="s">
        <v>9618</v>
      </c>
      <c r="R1311" s="3" t="s">
        <v>10041</v>
      </c>
      <c r="S1311" s="4">
        <f t="shared" si="60"/>
        <v>3.6255090818918005E-3</v>
      </c>
      <c r="T1311" s="3">
        <f t="shared" si="61"/>
        <v>0</v>
      </c>
      <c r="U1311" s="3" t="str">
        <f t="shared" si="62"/>
        <v>UPRO</v>
      </c>
      <c r="V1311" s="7"/>
    </row>
    <row r="1312" spans="1:22">
      <c r="A1312" s="3" t="s">
        <v>931</v>
      </c>
      <c r="B1312" s="3" t="s">
        <v>931</v>
      </c>
      <c r="C1312" s="3" t="s">
        <v>4135</v>
      </c>
      <c r="D1312" s="3">
        <v>46.51</v>
      </c>
      <c r="E1312" s="3">
        <v>46.53</v>
      </c>
      <c r="F1312" s="3" t="s">
        <v>6540</v>
      </c>
      <c r="G1312" s="3" t="s">
        <v>10598</v>
      </c>
      <c r="H1312" s="3" t="s">
        <v>9616</v>
      </c>
      <c r="I1312" s="3">
        <v>0.6</v>
      </c>
      <c r="J1312" s="6" t="s">
        <v>10599</v>
      </c>
      <c r="K1312" s="4">
        <v>-0.26677529999999999</v>
      </c>
      <c r="L1312" s="4">
        <v>9.0260000000000007E-2</v>
      </c>
      <c r="M1312" s="4">
        <v>-11.4316909356743</v>
      </c>
      <c r="N1312" s="4">
        <v>32.921134600000002</v>
      </c>
      <c r="O1312" s="3">
        <v>425521.81044999999</v>
      </c>
      <c r="P1312" s="3">
        <v>15238.4</v>
      </c>
      <c r="Q1312" s="15" t="s">
        <v>9618</v>
      </c>
      <c r="R1312" s="3" t="s">
        <v>9658</v>
      </c>
      <c r="S1312" s="4">
        <f t="shared" si="60"/>
        <v>-4.2983021706432679E-2</v>
      </c>
      <c r="T1312" s="3">
        <f t="shared" si="61"/>
        <v>0</v>
      </c>
      <c r="U1312" s="3" t="str">
        <f t="shared" si="62"/>
        <v>QABA</v>
      </c>
      <c r="V1312" s="7"/>
    </row>
    <row r="1313" spans="1:22">
      <c r="A1313" s="3" t="s">
        <v>933</v>
      </c>
      <c r="B1313" s="3" t="s">
        <v>933</v>
      </c>
      <c r="C1313" s="3" t="s">
        <v>4136</v>
      </c>
      <c r="D1313" s="3">
        <v>106.09050000000001</v>
      </c>
      <c r="E1313" s="3">
        <v>106.06659999999999</v>
      </c>
      <c r="F1313" s="3" t="s">
        <v>6541</v>
      </c>
      <c r="G1313" s="3" t="s">
        <v>10600</v>
      </c>
      <c r="H1313" s="3" t="s">
        <v>9616</v>
      </c>
      <c r="I1313" s="3">
        <v>0.16</v>
      </c>
      <c r="J1313" s="6" t="s">
        <v>9624</v>
      </c>
      <c r="K1313" s="4">
        <v>2.58438E-2</v>
      </c>
      <c r="L1313" s="4">
        <v>0.46631430000000001</v>
      </c>
      <c r="M1313" s="4">
        <v>10.9273896974558</v>
      </c>
      <c r="N1313" s="4">
        <v>15.664307600000001</v>
      </c>
      <c r="O1313" s="3">
        <v>1777538.61291429</v>
      </c>
      <c r="P1313" s="3">
        <v>13961.9</v>
      </c>
      <c r="Q1313" s="15" t="s">
        <v>9618</v>
      </c>
      <c r="R1313" s="3" t="s">
        <v>9629</v>
      </c>
      <c r="S1313" s="4">
        <f t="shared" si="60"/>
        <v>2.2533012277203005E-2</v>
      </c>
      <c r="T1313" s="3">
        <f t="shared" si="61"/>
        <v>0</v>
      </c>
      <c r="U1313" s="3" t="str">
        <f t="shared" si="62"/>
        <v>EQL</v>
      </c>
      <c r="V1313" s="7"/>
    </row>
    <row r="1314" spans="1:22" hidden="1">
      <c r="A1314" s="3" t="s">
        <v>936</v>
      </c>
      <c r="B1314" s="3" t="s">
        <v>936</v>
      </c>
      <c r="C1314" s="3" t="s">
        <v>4138</v>
      </c>
      <c r="D1314" s="3">
        <v>8.93</v>
      </c>
      <c r="E1314" s="3">
        <v>8.9190000000000005</v>
      </c>
      <c r="F1314" s="3" t="s">
        <v>6543</v>
      </c>
      <c r="G1314" s="3" t="s">
        <v>10603</v>
      </c>
      <c r="H1314" s="3" t="s">
        <v>9616</v>
      </c>
      <c r="I1314" s="3">
        <v>0.95</v>
      </c>
      <c r="J1314" s="6" t="s">
        <v>10209</v>
      </c>
      <c r="K1314" s="4">
        <v>-0.15132580000000001</v>
      </c>
      <c r="L1314" s="4">
        <v>-0.2419673</v>
      </c>
      <c r="M1314" s="4">
        <v>-14.552485889974699</v>
      </c>
      <c r="N1314" s="4">
        <v>67.239840299999997</v>
      </c>
      <c r="O1314" s="3">
        <v>6765306.7342857104</v>
      </c>
      <c r="P1314" s="3">
        <v>1095875.2</v>
      </c>
      <c r="Q1314" s="15" t="s">
        <v>9618</v>
      </c>
      <c r="R1314" s="3" t="s">
        <v>10041</v>
      </c>
      <c r="S1314" s="4">
        <f t="shared" si="60"/>
        <v>0.12333221213139625</v>
      </c>
      <c r="T1314" s="3">
        <f t="shared" si="61"/>
        <v>0</v>
      </c>
      <c r="U1314" s="3" t="str">
        <f t="shared" si="62"/>
        <v>DRN</v>
      </c>
      <c r="V1314" s="7"/>
    </row>
    <row r="1315" spans="1:22">
      <c r="A1315" s="3" t="s">
        <v>940</v>
      </c>
      <c r="B1315" s="3" t="s">
        <v>940</v>
      </c>
      <c r="C1315" s="3" t="s">
        <v>4141</v>
      </c>
      <c r="D1315" s="3">
        <v>23.987400000000001</v>
      </c>
      <c r="E1315" s="3">
        <v>24.03</v>
      </c>
      <c r="F1315" s="3" t="s">
        <v>6546</v>
      </c>
      <c r="G1315" s="3" t="s">
        <v>10606</v>
      </c>
      <c r="H1315" s="3" t="s">
        <v>10607</v>
      </c>
      <c r="I1315" s="3">
        <v>0.5</v>
      </c>
      <c r="J1315" s="6" t="s">
        <v>10608</v>
      </c>
      <c r="K1315" s="4">
        <v>-0.12708259999999999</v>
      </c>
      <c r="L1315" s="4">
        <v>-0.13584080000000001</v>
      </c>
      <c r="M1315" s="4">
        <v>-1.7180734796374499</v>
      </c>
      <c r="N1315" s="4">
        <v>16.4033993</v>
      </c>
      <c r="O1315" s="3">
        <v>118288.734357143</v>
      </c>
      <c r="P1315" s="3">
        <v>12787.1</v>
      </c>
      <c r="Q1315" s="15" t="s">
        <v>9618</v>
      </c>
      <c r="R1315" s="3" t="s">
        <v>15851</v>
      </c>
      <c r="S1315" s="4">
        <f t="shared" si="60"/>
        <v>-0.17727840199750391</v>
      </c>
      <c r="T1315" s="3">
        <f t="shared" si="61"/>
        <v>0</v>
      </c>
      <c r="U1315" s="3" t="str">
        <f t="shared" si="62"/>
        <v>NORW</v>
      </c>
      <c r="V1315" s="7"/>
    </row>
    <row r="1316" spans="1:22">
      <c r="A1316" s="3" t="s">
        <v>946</v>
      </c>
      <c r="B1316" s="3" t="s">
        <v>946</v>
      </c>
      <c r="C1316" s="3" t="s">
        <v>4146</v>
      </c>
      <c r="D1316" s="3">
        <v>111.73</v>
      </c>
      <c r="E1316" s="3">
        <v>111.75230000000001</v>
      </c>
      <c r="F1316" s="3" t="s">
        <v>6551</v>
      </c>
      <c r="G1316" s="3" t="s">
        <v>10615</v>
      </c>
      <c r="H1316" s="3" t="s">
        <v>9616</v>
      </c>
      <c r="I1316" s="3">
        <v>0.15</v>
      </c>
      <c r="J1316" s="6" t="s">
        <v>10616</v>
      </c>
      <c r="K1316" s="4">
        <v>0.1991618</v>
      </c>
      <c r="L1316" s="4">
        <v>-0.137771</v>
      </c>
      <c r="M1316" s="4">
        <v>22.372317677879</v>
      </c>
      <c r="N1316" s="4">
        <v>16.2090572</v>
      </c>
      <c r="O1316" s="3">
        <v>6606563.7098428598</v>
      </c>
      <c r="P1316" s="3">
        <v>65707.966666666704</v>
      </c>
      <c r="Q1316" s="15" t="s">
        <v>9618</v>
      </c>
      <c r="R1316" s="3" t="s">
        <v>9629</v>
      </c>
      <c r="S1316" s="4">
        <f t="shared" si="60"/>
        <v>-1.9954846566917477E-2</v>
      </c>
      <c r="T1316" s="3">
        <f t="shared" si="61"/>
        <v>0</v>
      </c>
      <c r="U1316" s="3" t="str">
        <f t="shared" si="62"/>
        <v>IWL</v>
      </c>
      <c r="V1316" s="7"/>
    </row>
    <row r="1317" spans="1:22">
      <c r="A1317" s="3" t="s">
        <v>948</v>
      </c>
      <c r="B1317" s="3" t="s">
        <v>948</v>
      </c>
      <c r="C1317" s="3" t="s">
        <v>4147</v>
      </c>
      <c r="D1317" s="3">
        <v>67.8</v>
      </c>
      <c r="E1317" s="3">
        <v>67.797399999999996</v>
      </c>
      <c r="F1317" s="3" t="s">
        <v>6552</v>
      </c>
      <c r="G1317" s="3" t="s">
        <v>10617</v>
      </c>
      <c r="H1317" s="3" t="s">
        <v>9616</v>
      </c>
      <c r="I1317" s="3">
        <v>0.2</v>
      </c>
      <c r="J1317" s="6" t="s">
        <v>10618</v>
      </c>
      <c r="K1317" s="4">
        <v>-5.8458000000000003E-2</v>
      </c>
      <c r="L1317" s="4">
        <v>0.17557909999999999</v>
      </c>
      <c r="M1317" s="4">
        <v>5.87477067254361</v>
      </c>
      <c r="N1317" s="4">
        <v>13.313955200000001</v>
      </c>
      <c r="O1317" s="3">
        <v>6868972.8457142897</v>
      </c>
      <c r="P1317" s="3">
        <v>109667.366666667</v>
      </c>
      <c r="Q1317" s="15" t="s">
        <v>9618</v>
      </c>
      <c r="R1317" s="3" t="s">
        <v>9629</v>
      </c>
      <c r="S1317" s="4">
        <f t="shared" si="60"/>
        <v>3.8349553227720332E-3</v>
      </c>
      <c r="T1317" s="3">
        <f t="shared" si="61"/>
        <v>0</v>
      </c>
      <c r="U1317" s="3" t="str">
        <f t="shared" si="62"/>
        <v>IWX</v>
      </c>
      <c r="V1317" s="7"/>
    </row>
    <row r="1318" spans="1:22">
      <c r="A1318" s="3" t="s">
        <v>950</v>
      </c>
      <c r="B1318" s="3" t="s">
        <v>950</v>
      </c>
      <c r="C1318" s="3" t="s">
        <v>4148</v>
      </c>
      <c r="D1318" s="3">
        <v>170.57</v>
      </c>
      <c r="E1318" s="3">
        <v>170.64</v>
      </c>
      <c r="F1318" s="3" t="s">
        <v>6553</v>
      </c>
      <c r="G1318" s="3" t="s">
        <v>10619</v>
      </c>
      <c r="H1318" s="3" t="s">
        <v>9616</v>
      </c>
      <c r="I1318" s="3">
        <v>0.2</v>
      </c>
      <c r="J1318" s="6" t="s">
        <v>10620</v>
      </c>
      <c r="K1318" s="4">
        <v>0.30587009999999998</v>
      </c>
      <c r="L1318" s="4">
        <v>0.45562760000000002</v>
      </c>
      <c r="M1318" s="4">
        <v>35.959345842080097</v>
      </c>
      <c r="N1318" s="4">
        <v>20.130071399999999</v>
      </c>
      <c r="O1318" s="3">
        <v>88613509.257857099</v>
      </c>
      <c r="P1318" s="3">
        <v>473902.3</v>
      </c>
      <c r="Q1318" s="15" t="s">
        <v>9618</v>
      </c>
      <c r="R1318" s="3" t="s">
        <v>9629</v>
      </c>
      <c r="S1318" s="4">
        <f t="shared" si="60"/>
        <v>-4.1022034692916771E-2</v>
      </c>
      <c r="T1318" s="3">
        <f t="shared" si="61"/>
        <v>0</v>
      </c>
      <c r="U1318" s="3" t="str">
        <f t="shared" si="62"/>
        <v>IWY</v>
      </c>
      <c r="V1318" s="7"/>
    </row>
    <row r="1319" spans="1:22">
      <c r="A1319" s="3" t="s">
        <v>955</v>
      </c>
      <c r="B1319" s="3" t="s">
        <v>955</v>
      </c>
      <c r="C1319" s="3" t="s">
        <v>4152</v>
      </c>
      <c r="D1319" s="3">
        <v>32.869999999999997</v>
      </c>
      <c r="E1319" s="3">
        <v>32.9758</v>
      </c>
      <c r="F1319" s="3" t="s">
        <v>6557</v>
      </c>
      <c r="G1319" s="3" t="s">
        <v>10627</v>
      </c>
      <c r="H1319" s="3" t="s">
        <v>9654</v>
      </c>
      <c r="I1319" s="3">
        <v>0.31</v>
      </c>
      <c r="J1319" s="6" t="s">
        <v>10628</v>
      </c>
      <c r="K1319" s="4">
        <v>-8.46499E-2</v>
      </c>
      <c r="L1319" s="4">
        <v>-6.8230000000000001E-3</v>
      </c>
      <c r="M1319" s="4">
        <v>1.0406607267794601</v>
      </c>
      <c r="N1319" s="4">
        <v>16.5366122</v>
      </c>
      <c r="O1319" s="3">
        <v>171567.090071429</v>
      </c>
      <c r="P1319" s="3">
        <v>15000.733333333301</v>
      </c>
      <c r="Q1319" s="15" t="s">
        <v>9618</v>
      </c>
      <c r="R1319" s="3" t="s">
        <v>9644</v>
      </c>
      <c r="S1319" s="4">
        <f t="shared" si="60"/>
        <v>-0.32084134425852329</v>
      </c>
      <c r="T1319" s="3">
        <f t="shared" si="61"/>
        <v>0</v>
      </c>
      <c r="U1319" s="3" t="str">
        <f t="shared" si="62"/>
        <v>GRES</v>
      </c>
      <c r="V1319" s="7"/>
    </row>
    <row r="1320" spans="1:22">
      <c r="A1320" s="3" t="s">
        <v>958</v>
      </c>
      <c r="B1320" s="3" t="s">
        <v>958</v>
      </c>
      <c r="C1320" s="3" t="s">
        <v>4154</v>
      </c>
      <c r="D1320" s="3">
        <v>53.45</v>
      </c>
      <c r="E1320" s="3">
        <v>53.435899999999997</v>
      </c>
      <c r="F1320" s="3" t="s">
        <v>6559</v>
      </c>
      <c r="G1320" s="3" t="s">
        <v>10631</v>
      </c>
      <c r="H1320" s="3" t="s">
        <v>9616</v>
      </c>
      <c r="I1320" s="3">
        <v>0.03</v>
      </c>
      <c r="J1320" s="6" t="s">
        <v>10632</v>
      </c>
      <c r="K1320" s="4">
        <v>0.1234461</v>
      </c>
      <c r="L1320" s="4">
        <v>0.25575500000000001</v>
      </c>
      <c r="M1320" s="4">
        <v>18.368650518173698</v>
      </c>
      <c r="N1320" s="4">
        <v>16.977929400000001</v>
      </c>
      <c r="O1320" s="3">
        <v>40965596.627142899</v>
      </c>
      <c r="P1320" s="3">
        <v>843157.53333333298</v>
      </c>
      <c r="Q1320" s="15" t="s">
        <v>9618</v>
      </c>
      <c r="R1320" s="3" t="s">
        <v>9629</v>
      </c>
      <c r="S1320" s="4">
        <f t="shared" si="60"/>
        <v>2.638675497185641E-2</v>
      </c>
      <c r="T1320" s="3">
        <f t="shared" si="61"/>
        <v>0</v>
      </c>
      <c r="U1320" s="3" t="str">
        <f t="shared" si="62"/>
        <v>SCHB</v>
      </c>
      <c r="V1320" s="7"/>
    </row>
    <row r="1321" spans="1:22">
      <c r="A1321" s="3" t="s">
        <v>960</v>
      </c>
      <c r="B1321" s="3" t="s">
        <v>960</v>
      </c>
      <c r="C1321" s="3" t="s">
        <v>4155</v>
      </c>
      <c r="D1321" s="3">
        <v>54.27</v>
      </c>
      <c r="E1321" s="3">
        <v>54.291499999999999</v>
      </c>
      <c r="F1321" s="3" t="s">
        <v>6560</v>
      </c>
      <c r="G1321" s="3" t="s">
        <v>10633</v>
      </c>
      <c r="H1321" s="3" t="s">
        <v>9616</v>
      </c>
      <c r="I1321" s="3">
        <v>0.03</v>
      </c>
      <c r="J1321" s="6" t="s">
        <v>10634</v>
      </c>
      <c r="K1321" s="4">
        <v>0.14384179999999999</v>
      </c>
      <c r="L1321" s="4">
        <v>0.35833809999999999</v>
      </c>
      <c r="M1321" s="4">
        <v>19.214888164815001</v>
      </c>
      <c r="N1321" s="4">
        <v>16.701900200000001</v>
      </c>
      <c r="O1321" s="3">
        <v>98230879.337857097</v>
      </c>
      <c r="P1321" s="3">
        <v>1983120.2666666701</v>
      </c>
      <c r="Q1321" s="15" t="s">
        <v>9618</v>
      </c>
      <c r="R1321" s="3" t="s">
        <v>9629</v>
      </c>
      <c r="S1321" s="4">
        <f t="shared" si="60"/>
        <v>-3.960104252046099E-2</v>
      </c>
      <c r="T1321" s="3">
        <f t="shared" si="61"/>
        <v>0</v>
      </c>
      <c r="U1321" s="3" t="str">
        <f t="shared" si="62"/>
        <v>SCHX</v>
      </c>
      <c r="V1321" s="7"/>
    </row>
    <row r="1322" spans="1:22">
      <c r="A1322" s="3" t="s">
        <v>962</v>
      </c>
      <c r="B1322" s="3" t="s">
        <v>962</v>
      </c>
      <c r="C1322" s="3" t="s">
        <v>4156</v>
      </c>
      <c r="D1322" s="3">
        <v>43.96</v>
      </c>
      <c r="E1322" s="3">
        <v>43.918599999999998</v>
      </c>
      <c r="F1322" s="3" t="s">
        <v>6561</v>
      </c>
      <c r="G1322" s="3" t="s">
        <v>10635</v>
      </c>
      <c r="H1322" s="3" t="s">
        <v>9616</v>
      </c>
      <c r="I1322" s="3">
        <v>0.04</v>
      </c>
      <c r="J1322" s="6" t="s">
        <v>10636</v>
      </c>
      <c r="K1322" s="4">
        <v>-7.0135000000000003E-2</v>
      </c>
      <c r="L1322" s="4">
        <v>0.29838320000000002</v>
      </c>
      <c r="M1322" s="4">
        <v>8.2765462960061402</v>
      </c>
      <c r="N1322" s="4">
        <v>22.5031243</v>
      </c>
      <c r="O1322" s="3">
        <v>42277656.943571404</v>
      </c>
      <c r="P1322" s="3">
        <v>1100894.4333333301</v>
      </c>
      <c r="Q1322" s="15" t="s">
        <v>9618</v>
      </c>
      <c r="R1322" s="3" t="s">
        <v>9665</v>
      </c>
      <c r="S1322" s="4">
        <f t="shared" si="60"/>
        <v>9.4265299895722979E-2</v>
      </c>
      <c r="T1322" s="3">
        <f t="shared" si="61"/>
        <v>0</v>
      </c>
      <c r="U1322" s="3" t="str">
        <f t="shared" si="62"/>
        <v>SCHA</v>
      </c>
      <c r="V1322" s="7"/>
    </row>
    <row r="1323" spans="1:22">
      <c r="A1323" s="3" t="s">
        <v>964</v>
      </c>
      <c r="B1323" s="3" t="s">
        <v>964</v>
      </c>
      <c r="C1323" s="3" t="s">
        <v>4157</v>
      </c>
      <c r="D1323" s="3">
        <v>35.299999999999997</v>
      </c>
      <c r="E1323" s="3">
        <v>35.244999999999997</v>
      </c>
      <c r="F1323" s="3" t="s">
        <v>6562</v>
      </c>
      <c r="G1323" s="3" t="s">
        <v>10637</v>
      </c>
      <c r="H1323" s="3" t="s">
        <v>9636</v>
      </c>
      <c r="I1323" s="3">
        <v>0.06</v>
      </c>
      <c r="J1323" s="6" t="s">
        <v>10638</v>
      </c>
      <c r="K1323" s="4">
        <v>0.1057052</v>
      </c>
      <c r="L1323" s="4">
        <v>7.3102899999999998E-2</v>
      </c>
      <c r="M1323" s="4">
        <v>11.2989123061048</v>
      </c>
      <c r="N1323" s="4">
        <v>16.820069</v>
      </c>
      <c r="O1323" s="3">
        <v>118298487.49214301</v>
      </c>
      <c r="P1323" s="3">
        <v>3806810.6</v>
      </c>
      <c r="Q1323" s="15" t="s">
        <v>9618</v>
      </c>
      <c r="R1323" s="3" t="s">
        <v>9638</v>
      </c>
      <c r="S1323" s="4">
        <f t="shared" si="60"/>
        <v>0.15605050361753361</v>
      </c>
      <c r="T1323" s="3">
        <f t="shared" si="61"/>
        <v>0</v>
      </c>
      <c r="U1323" s="3" t="str">
        <f t="shared" si="62"/>
        <v>SCHF</v>
      </c>
      <c r="V1323" s="7"/>
    </row>
    <row r="1324" spans="1:22" hidden="1">
      <c r="A1324" s="3" t="s">
        <v>966</v>
      </c>
      <c r="B1324" s="3" t="s">
        <v>966</v>
      </c>
      <c r="C1324" s="3" t="s">
        <v>4158</v>
      </c>
      <c r="D1324" s="3">
        <v>46.71</v>
      </c>
      <c r="E1324" s="3">
        <v>46.628300000000003</v>
      </c>
      <c r="F1324" s="3" t="s">
        <v>6563</v>
      </c>
      <c r="G1324" s="3" t="s">
        <v>10639</v>
      </c>
      <c r="H1324" s="3" t="s">
        <v>9710</v>
      </c>
      <c r="I1324" s="3">
        <v>0.96</v>
      </c>
      <c r="J1324" s="6" t="s">
        <v>9711</v>
      </c>
      <c r="K1324" s="4">
        <v>-8.0391799999999999E-2</v>
      </c>
      <c r="L1324" s="4">
        <v>-0.1049583</v>
      </c>
      <c r="M1324" s="4">
        <v>-5.8116488328485199</v>
      </c>
      <c r="N1324" s="4">
        <v>38.7072705</v>
      </c>
      <c r="O1324" s="3">
        <v>110606.779428571</v>
      </c>
      <c r="P1324" s="3">
        <v>3311.63333333333</v>
      </c>
      <c r="Q1324" s="15" t="s">
        <v>9618</v>
      </c>
      <c r="R1324" s="3" t="s">
        <v>10041</v>
      </c>
      <c r="S1324" s="4">
        <f t="shared" si="60"/>
        <v>0.1752154807273649</v>
      </c>
      <c r="T1324" s="3">
        <f t="shared" si="61"/>
        <v>0</v>
      </c>
      <c r="U1324" s="3" t="str">
        <f t="shared" si="62"/>
        <v>EET</v>
      </c>
      <c r="V1324" s="7"/>
    </row>
    <row r="1325" spans="1:22" hidden="1">
      <c r="A1325" s="3" t="s">
        <v>968</v>
      </c>
      <c r="B1325" s="3" t="s">
        <v>968</v>
      </c>
      <c r="C1325" s="3" t="s">
        <v>4159</v>
      </c>
      <c r="D1325" s="3">
        <v>39.991199999999999</v>
      </c>
      <c r="E1325" s="3">
        <v>39.8857</v>
      </c>
      <c r="F1325" s="3" t="s">
        <v>6564</v>
      </c>
      <c r="G1325" s="3" t="s">
        <v>10640</v>
      </c>
      <c r="H1325" s="3" t="s">
        <v>9654</v>
      </c>
      <c r="I1325" s="3">
        <v>0.95</v>
      </c>
      <c r="J1325" s="6" t="s">
        <v>9637</v>
      </c>
      <c r="K1325" s="4">
        <v>3.8908699999999997E-2</v>
      </c>
      <c r="L1325" s="4">
        <v>0.1299524</v>
      </c>
      <c r="M1325" s="4">
        <v>12.920925885497301</v>
      </c>
      <c r="N1325" s="4">
        <v>33.360698999999997</v>
      </c>
      <c r="O1325" s="3">
        <v>149982.83554999999</v>
      </c>
      <c r="P1325" s="3">
        <v>2736.2</v>
      </c>
      <c r="Q1325" s="15" t="s">
        <v>9618</v>
      </c>
      <c r="R1325" s="3" t="s">
        <v>10041</v>
      </c>
      <c r="S1325" s="4">
        <f t="shared" si="60"/>
        <v>0.26450582539606743</v>
      </c>
      <c r="T1325" s="3">
        <f t="shared" si="61"/>
        <v>0</v>
      </c>
      <c r="U1325" s="3" t="str">
        <f t="shared" si="62"/>
        <v>EFO</v>
      </c>
      <c r="V1325" s="7"/>
    </row>
    <row r="1326" spans="1:22" hidden="1">
      <c r="A1326" s="3" t="s">
        <v>970</v>
      </c>
      <c r="B1326" s="3" t="s">
        <v>970</v>
      </c>
      <c r="C1326" s="3" t="s">
        <v>4160</v>
      </c>
      <c r="D1326" s="3">
        <v>34.339199999999998</v>
      </c>
      <c r="E1326" s="3">
        <v>34.354900000000001</v>
      </c>
      <c r="F1326" s="3" t="s">
        <v>6565</v>
      </c>
      <c r="G1326" s="3" t="s">
        <v>10641</v>
      </c>
      <c r="H1326" s="3" t="s">
        <v>9650</v>
      </c>
      <c r="I1326" s="3">
        <v>0.95</v>
      </c>
      <c r="J1326" s="6" t="s">
        <v>10642</v>
      </c>
      <c r="K1326" s="4">
        <v>0.10273980000000001</v>
      </c>
      <c r="L1326" s="4">
        <v>6.45342E-2</v>
      </c>
      <c r="M1326" s="4">
        <v>18.743037713163499</v>
      </c>
      <c r="N1326" s="4">
        <v>28.4317894</v>
      </c>
      <c r="O1326" s="3">
        <v>59839.505299999997</v>
      </c>
      <c r="P1326" s="3">
        <v>2489.5</v>
      </c>
      <c r="Q1326" s="15" t="s">
        <v>9618</v>
      </c>
      <c r="R1326" s="3" t="s">
        <v>10041</v>
      </c>
      <c r="S1326" s="4">
        <f t="shared" si="60"/>
        <v>-4.5699448986905762E-2</v>
      </c>
      <c r="T1326" s="3">
        <f t="shared" si="61"/>
        <v>0</v>
      </c>
      <c r="U1326" s="3" t="str">
        <f t="shared" si="62"/>
        <v>EZJ</v>
      </c>
      <c r="V1326" s="7"/>
    </row>
    <row r="1327" spans="1:22">
      <c r="A1327" s="3" t="s">
        <v>972</v>
      </c>
      <c r="B1327" s="3" t="s">
        <v>972</v>
      </c>
      <c r="C1327" s="3" t="s">
        <v>4161</v>
      </c>
      <c r="D1327" s="3">
        <v>36.44</v>
      </c>
      <c r="E1327" s="3">
        <v>36.576599999999999</v>
      </c>
      <c r="F1327" s="3" t="s">
        <v>6566</v>
      </c>
      <c r="G1327" s="3" t="s">
        <v>10643</v>
      </c>
      <c r="H1327" s="3" t="s">
        <v>9654</v>
      </c>
      <c r="I1327" s="3">
        <v>0.52</v>
      </c>
      <c r="J1327" s="6" t="s">
        <v>10644</v>
      </c>
      <c r="K1327" s="4">
        <v>3.40279E-2</v>
      </c>
      <c r="L1327" s="4">
        <v>-3.0427300000000001E-2</v>
      </c>
      <c r="M1327" s="4">
        <v>2.6197548933774701</v>
      </c>
      <c r="N1327" s="4">
        <v>33.717524300000001</v>
      </c>
      <c r="O1327" s="3">
        <v>299983979.64285702</v>
      </c>
      <c r="P1327" s="3">
        <v>8222219.7000000002</v>
      </c>
      <c r="Q1327" s="15" t="s">
        <v>9618</v>
      </c>
      <c r="R1327" s="3" t="s">
        <v>10011</v>
      </c>
      <c r="S1327" s="4">
        <f t="shared" si="60"/>
        <v>-0.37346281502381684</v>
      </c>
      <c r="T1327" s="3">
        <f t="shared" si="61"/>
        <v>0</v>
      </c>
      <c r="U1327" s="3" t="str">
        <f t="shared" si="62"/>
        <v>GDXJ</v>
      </c>
      <c r="V1327" s="7"/>
    </row>
    <row r="1328" spans="1:22">
      <c r="A1328" s="3" t="s">
        <v>978</v>
      </c>
      <c r="B1328" s="3" t="s">
        <v>978</v>
      </c>
      <c r="C1328" s="3" t="s">
        <v>4166</v>
      </c>
      <c r="D1328" s="3">
        <v>98.81</v>
      </c>
      <c r="E1328" s="3">
        <v>98.88</v>
      </c>
      <c r="F1328" s="3" t="s">
        <v>6571</v>
      </c>
      <c r="G1328" s="3" t="s">
        <v>10653</v>
      </c>
      <c r="H1328" s="3" t="s">
        <v>9654</v>
      </c>
      <c r="I1328" s="3">
        <v>0.56999999999999995</v>
      </c>
      <c r="J1328" s="6" t="s">
        <v>10654</v>
      </c>
      <c r="K1328" s="4">
        <v>3.6836999999999998E-3</v>
      </c>
      <c r="L1328" s="4">
        <v>-0.23127</v>
      </c>
      <c r="M1328" s="4">
        <v>8.7502204502070793</v>
      </c>
      <c r="N1328" s="4">
        <v>22.233471699999999</v>
      </c>
      <c r="O1328" s="3">
        <v>4536500.11142857</v>
      </c>
      <c r="P1328" s="3">
        <v>127065.2</v>
      </c>
      <c r="Q1328" s="15" t="s">
        <v>9618</v>
      </c>
      <c r="R1328" s="3" t="s">
        <v>10195</v>
      </c>
      <c r="S1328" s="4">
        <f t="shared" si="60"/>
        <v>-7.0792880258892785E-2</v>
      </c>
      <c r="T1328" s="3">
        <f t="shared" si="61"/>
        <v>0</v>
      </c>
      <c r="U1328" s="3" t="str">
        <f t="shared" si="62"/>
        <v>GRID</v>
      </c>
      <c r="V1328" s="7"/>
    </row>
    <row r="1329" spans="1:22">
      <c r="A1329" s="3" t="s">
        <v>980</v>
      </c>
      <c r="B1329" s="3" t="s">
        <v>980</v>
      </c>
      <c r="C1329" s="3" t="s">
        <v>4167</v>
      </c>
      <c r="D1329" s="3">
        <v>47.86</v>
      </c>
      <c r="E1329" s="3">
        <v>47.774500000000003</v>
      </c>
      <c r="F1329" s="3" t="s">
        <v>6572</v>
      </c>
      <c r="G1329" s="3" t="s">
        <v>10655</v>
      </c>
      <c r="H1329" s="3" t="s">
        <v>10452</v>
      </c>
      <c r="I1329" s="3">
        <v>0.93</v>
      </c>
      <c r="J1329" s="6" t="s">
        <v>10656</v>
      </c>
      <c r="K1329" s="4">
        <v>-2.9320700000000002E-2</v>
      </c>
      <c r="L1329" s="4">
        <v>-0.10748630000000001</v>
      </c>
      <c r="M1329" s="4">
        <v>10.6198019557648</v>
      </c>
      <c r="N1329" s="4">
        <v>11.2789321</v>
      </c>
      <c r="O1329" s="3">
        <v>2017811.57142857</v>
      </c>
      <c r="P1329" s="3">
        <v>57797.2</v>
      </c>
      <c r="Q1329" s="15" t="s">
        <v>9618</v>
      </c>
      <c r="R1329" s="3" t="s">
        <v>10453</v>
      </c>
      <c r="S1329" s="4">
        <f t="shared" si="60"/>
        <v>0.17896576625604901</v>
      </c>
      <c r="T1329" s="3">
        <f t="shared" si="61"/>
        <v>0</v>
      </c>
      <c r="U1329" s="3" t="str">
        <f t="shared" si="62"/>
        <v>INDY</v>
      </c>
      <c r="V1329" s="7"/>
    </row>
    <row r="1330" spans="1:22">
      <c r="A1330" s="3" t="s">
        <v>989</v>
      </c>
      <c r="B1330" s="3" t="s">
        <v>989</v>
      </c>
      <c r="C1330" s="3" t="s">
        <v>4175</v>
      </c>
      <c r="D1330" s="3">
        <v>17.2</v>
      </c>
      <c r="E1330" s="3">
        <v>17.41</v>
      </c>
      <c r="F1330" s="3" t="s">
        <v>6580</v>
      </c>
      <c r="G1330" s="3" t="s">
        <v>10670</v>
      </c>
      <c r="H1330" s="3" t="s">
        <v>9838</v>
      </c>
      <c r="I1330" s="3">
        <v>0.65</v>
      </c>
      <c r="J1330" s="6" t="s">
        <v>10671</v>
      </c>
      <c r="K1330" s="4">
        <v>-9.93449E-2</v>
      </c>
      <c r="L1330" s="4">
        <v>0.4589261</v>
      </c>
      <c r="M1330" s="4">
        <v>-17.018451801632601</v>
      </c>
      <c r="N1330" s="4">
        <v>33.322367</v>
      </c>
      <c r="O1330" s="3">
        <v>1245699.5668428601</v>
      </c>
      <c r="P1330" s="3">
        <v>65681.966666666704</v>
      </c>
      <c r="Q1330" s="15" t="s">
        <v>9618</v>
      </c>
      <c r="R1330" s="3" t="s">
        <v>9752</v>
      </c>
      <c r="S1330" s="4">
        <f t="shared" si="60"/>
        <v>-1.2062033314187297</v>
      </c>
      <c r="T1330" s="3">
        <f t="shared" si="61"/>
        <v>0</v>
      </c>
      <c r="U1330" s="3" t="str">
        <f t="shared" si="62"/>
        <v>CHIQ</v>
      </c>
      <c r="V1330" s="7"/>
    </row>
    <row r="1331" spans="1:22">
      <c r="A1331" s="3" t="s">
        <v>991</v>
      </c>
      <c r="B1331" s="3" t="s">
        <v>991</v>
      </c>
      <c r="C1331" s="3" t="s">
        <v>4176</v>
      </c>
      <c r="D1331" s="3">
        <v>10.0768</v>
      </c>
      <c r="E1331" s="3">
        <v>10.17</v>
      </c>
      <c r="F1331" s="3" t="s">
        <v>6581</v>
      </c>
      <c r="G1331" s="3" t="s">
        <v>10672</v>
      </c>
      <c r="H1331" s="3" t="s">
        <v>9838</v>
      </c>
      <c r="I1331" s="3">
        <v>0.65</v>
      </c>
      <c r="J1331" s="6" t="s">
        <v>10673</v>
      </c>
      <c r="K1331" s="4">
        <v>-0.33116010000000001</v>
      </c>
      <c r="L1331" s="4">
        <v>0.31208269999999999</v>
      </c>
      <c r="M1331" s="4">
        <v>-21.455410776896201</v>
      </c>
      <c r="N1331" s="4">
        <v>19.360472000000001</v>
      </c>
      <c r="O1331" s="3">
        <v>6487.7046928571399</v>
      </c>
      <c r="P1331" s="3">
        <v>1125.8620689655199</v>
      </c>
      <c r="Q1331" s="15" t="s">
        <v>9618</v>
      </c>
      <c r="R1331" s="3" t="s">
        <v>9730</v>
      </c>
      <c r="S1331" s="4">
        <f t="shared" si="60"/>
        <v>-0.91642084562438064</v>
      </c>
      <c r="T1331" s="3">
        <f t="shared" si="61"/>
        <v>0</v>
      </c>
      <c r="U1331" s="3" t="str">
        <f t="shared" si="62"/>
        <v>CHII</v>
      </c>
      <c r="V1331" s="7"/>
    </row>
    <row r="1332" spans="1:22" hidden="1">
      <c r="A1332" s="3" t="s">
        <v>994</v>
      </c>
      <c r="B1332" s="3" t="s">
        <v>994</v>
      </c>
      <c r="C1332" s="3" t="s">
        <v>4178</v>
      </c>
      <c r="D1332" s="3">
        <v>19.41</v>
      </c>
      <c r="E1332" s="3">
        <v>19.38</v>
      </c>
      <c r="F1332" s="3" t="s">
        <v>6583</v>
      </c>
      <c r="G1332" s="3" t="s">
        <v>10676</v>
      </c>
      <c r="H1332" s="3" t="s">
        <v>9838</v>
      </c>
      <c r="I1332" s="3">
        <v>0.95</v>
      </c>
      <c r="J1332" s="6" t="s">
        <v>9839</v>
      </c>
      <c r="K1332" s="4">
        <v>-0.23538319999999999</v>
      </c>
      <c r="L1332" s="4">
        <v>-0.24176919999999999</v>
      </c>
      <c r="M1332" s="4">
        <v>-58.848892258818204</v>
      </c>
      <c r="N1332" s="4">
        <v>81.786590099999998</v>
      </c>
      <c r="O1332" s="3">
        <v>121191229.121429</v>
      </c>
      <c r="P1332" s="3">
        <v>5314310.5</v>
      </c>
      <c r="Q1332" s="15" t="s">
        <v>9618</v>
      </c>
      <c r="R1332" s="3" t="s">
        <v>10041</v>
      </c>
      <c r="S1332" s="4">
        <f t="shared" si="60"/>
        <v>0.15479876160991299</v>
      </c>
      <c r="T1332" s="3">
        <f t="shared" si="61"/>
        <v>0</v>
      </c>
      <c r="U1332" s="3" t="str">
        <f t="shared" si="62"/>
        <v>YINN</v>
      </c>
      <c r="V1332" s="7"/>
    </row>
    <row r="1333" spans="1:22">
      <c r="A1333" s="3" t="s">
        <v>997</v>
      </c>
      <c r="B1333" s="3" t="s">
        <v>997</v>
      </c>
      <c r="C1333" s="3" t="s">
        <v>4180</v>
      </c>
      <c r="D1333" s="3">
        <v>35.79</v>
      </c>
      <c r="E1333" s="3">
        <v>36.159999999999997</v>
      </c>
      <c r="F1333" s="3" t="s">
        <v>6585</v>
      </c>
      <c r="G1333" s="3" t="s">
        <v>10678</v>
      </c>
      <c r="H1333" s="3" t="s">
        <v>9838</v>
      </c>
      <c r="I1333" s="3">
        <v>0.7</v>
      </c>
      <c r="J1333" s="6" t="s">
        <v>10679</v>
      </c>
      <c r="K1333" s="4">
        <v>-0.1307566</v>
      </c>
      <c r="L1333" s="4">
        <v>0.5074843</v>
      </c>
      <c r="M1333" s="4">
        <v>-19.456597771941301</v>
      </c>
      <c r="N1333" s="4">
        <v>30.123141199999999</v>
      </c>
      <c r="O1333" s="3">
        <v>4128602.2078571399</v>
      </c>
      <c r="P1333" s="3">
        <v>119950.33333333299</v>
      </c>
      <c r="Q1333" s="15" t="s">
        <v>9618</v>
      </c>
      <c r="R1333" s="3" t="s">
        <v>9625</v>
      </c>
      <c r="S1333" s="4">
        <f t="shared" si="60"/>
        <v>-1.0232300884955683</v>
      </c>
      <c r="T1333" s="3">
        <f t="shared" si="61"/>
        <v>0</v>
      </c>
      <c r="U1333" s="3" t="str">
        <f t="shared" si="62"/>
        <v>CQQQ</v>
      </c>
      <c r="V1333" s="7"/>
    </row>
    <row r="1334" spans="1:22">
      <c r="A1334" s="3" t="s">
        <v>1001</v>
      </c>
      <c r="B1334" s="3" t="s">
        <v>1001</v>
      </c>
      <c r="C1334" s="3" t="s">
        <v>4183</v>
      </c>
      <c r="D1334" s="3">
        <v>13.75</v>
      </c>
      <c r="E1334" s="3">
        <v>13.88</v>
      </c>
      <c r="F1334" s="3" t="s">
        <v>6588</v>
      </c>
      <c r="G1334" s="3" t="s">
        <v>10684</v>
      </c>
      <c r="H1334" s="3" t="s">
        <v>9838</v>
      </c>
      <c r="I1334" s="3">
        <v>0.65</v>
      </c>
      <c r="J1334" s="6" t="s">
        <v>10685</v>
      </c>
      <c r="K1334" s="4">
        <v>4.6865999999999998E-2</v>
      </c>
      <c r="L1334" s="4">
        <v>0.66483219999999998</v>
      </c>
      <c r="M1334" s="4">
        <v>-1.68488737786551</v>
      </c>
      <c r="N1334" s="4">
        <v>32.059758299999999</v>
      </c>
      <c r="O1334" s="3">
        <v>6186.2326642857097</v>
      </c>
      <c r="P1334" s="3">
        <v>439.53333333333302</v>
      </c>
      <c r="Q1334" s="15" t="s">
        <v>9618</v>
      </c>
      <c r="R1334" s="3" t="s">
        <v>9632</v>
      </c>
      <c r="S1334" s="4">
        <f t="shared" si="60"/>
        <v>-0.93659942363112947</v>
      </c>
      <c r="T1334" s="3">
        <f t="shared" si="61"/>
        <v>0</v>
      </c>
      <c r="U1334" s="3" t="str">
        <f t="shared" si="62"/>
        <v>CHIC</v>
      </c>
      <c r="V1334" s="7"/>
    </row>
    <row r="1335" spans="1:22">
      <c r="A1335" s="3" t="s">
        <v>1003</v>
      </c>
      <c r="B1335" s="3" t="s">
        <v>1003</v>
      </c>
      <c r="C1335" s="3" t="s">
        <v>4184</v>
      </c>
      <c r="D1335" s="3">
        <v>10.76</v>
      </c>
      <c r="E1335" s="3">
        <v>10.85</v>
      </c>
      <c r="F1335" s="3" t="s">
        <v>6589</v>
      </c>
      <c r="G1335" s="3" t="s">
        <v>10686</v>
      </c>
      <c r="H1335" s="3" t="s">
        <v>9838</v>
      </c>
      <c r="I1335" s="3">
        <v>0.66</v>
      </c>
      <c r="J1335" s="6" t="s">
        <v>10687</v>
      </c>
      <c r="K1335" s="4">
        <v>-8.9439299999999999E-2</v>
      </c>
      <c r="L1335" s="4">
        <v>0.24835679999999999</v>
      </c>
      <c r="M1335" s="4">
        <v>-7.6428537929760196</v>
      </c>
      <c r="N1335" s="4">
        <v>20.734781099999999</v>
      </c>
      <c r="O1335" s="3">
        <v>100030.793564286</v>
      </c>
      <c r="P1335" s="3">
        <v>9617</v>
      </c>
      <c r="Q1335" s="15" t="s">
        <v>9618</v>
      </c>
      <c r="R1335" s="3" t="s">
        <v>9658</v>
      </c>
      <c r="S1335" s="4">
        <f t="shared" si="60"/>
        <v>-0.82949308755760243</v>
      </c>
      <c r="T1335" s="3">
        <f t="shared" si="61"/>
        <v>0</v>
      </c>
      <c r="U1335" s="3" t="str">
        <f t="shared" si="62"/>
        <v>CHIX</v>
      </c>
      <c r="V1335" s="7"/>
    </row>
    <row r="1336" spans="1:22">
      <c r="A1336" s="3" t="s">
        <v>1005</v>
      </c>
      <c r="B1336" s="3" t="s">
        <v>1005</v>
      </c>
      <c r="C1336" s="3" t="s">
        <v>4185</v>
      </c>
      <c r="D1336" s="3">
        <v>80.25</v>
      </c>
      <c r="E1336" s="3">
        <v>80.224599999999995</v>
      </c>
      <c r="F1336" s="3" t="s">
        <v>6590</v>
      </c>
      <c r="G1336" s="3" t="s">
        <v>10688</v>
      </c>
      <c r="H1336" s="3" t="s">
        <v>9616</v>
      </c>
      <c r="I1336" s="3">
        <v>0.04</v>
      </c>
      <c r="J1336" s="6" t="s">
        <v>10689</v>
      </c>
      <c r="K1336" s="4">
        <v>0.31529119999999999</v>
      </c>
      <c r="L1336" s="4">
        <v>0.53114059999999996</v>
      </c>
      <c r="M1336" s="4">
        <v>38.818077012164899</v>
      </c>
      <c r="N1336" s="4">
        <v>21.272013900000001</v>
      </c>
      <c r="O1336" s="3">
        <v>83400312.162142798</v>
      </c>
      <c r="P1336" s="3">
        <v>1277821.9333333301</v>
      </c>
      <c r="Q1336" s="15" t="s">
        <v>9618</v>
      </c>
      <c r="R1336" s="3" t="s">
        <v>9629</v>
      </c>
      <c r="S1336" s="4">
        <f t="shared" si="60"/>
        <v>3.1661111429667155E-2</v>
      </c>
      <c r="T1336" s="3">
        <f t="shared" si="61"/>
        <v>0</v>
      </c>
      <c r="U1336" s="3" t="str">
        <f t="shared" si="62"/>
        <v>SCHG</v>
      </c>
      <c r="V1336" s="7"/>
    </row>
    <row r="1337" spans="1:22">
      <c r="A1337" s="3" t="s">
        <v>1007</v>
      </c>
      <c r="B1337" s="3" t="s">
        <v>1007</v>
      </c>
      <c r="C1337" s="3" t="s">
        <v>4186</v>
      </c>
      <c r="D1337" s="3">
        <v>67.17</v>
      </c>
      <c r="E1337" s="3">
        <v>67.169300000000007</v>
      </c>
      <c r="F1337" s="3" t="s">
        <v>6591</v>
      </c>
      <c r="G1337" s="3" t="s">
        <v>10690</v>
      </c>
      <c r="H1337" s="3" t="s">
        <v>9616</v>
      </c>
      <c r="I1337" s="3">
        <v>0.04</v>
      </c>
      <c r="J1337" s="6" t="s">
        <v>10691</v>
      </c>
      <c r="K1337" s="4">
        <v>-0.1053822</v>
      </c>
      <c r="L1337" s="4">
        <v>-0.44498919999999997</v>
      </c>
      <c r="M1337" s="4">
        <v>3.56561872626009</v>
      </c>
      <c r="N1337" s="4">
        <v>15.206577599999999</v>
      </c>
      <c r="O1337" s="3">
        <v>27577423.4235714</v>
      </c>
      <c r="P1337" s="3">
        <v>479127.26666666701</v>
      </c>
      <c r="Q1337" s="15" t="s">
        <v>9618</v>
      </c>
      <c r="R1337" s="3" t="s">
        <v>9629</v>
      </c>
      <c r="S1337" s="4">
        <f t="shared" si="60"/>
        <v>1.0421427646183834E-3</v>
      </c>
      <c r="T1337" s="3">
        <f t="shared" si="61"/>
        <v>0</v>
      </c>
      <c r="U1337" s="3" t="str">
        <f t="shared" si="62"/>
        <v>SCHV</v>
      </c>
      <c r="V1337" s="7"/>
    </row>
    <row r="1338" spans="1:22">
      <c r="A1338" s="3" t="s">
        <v>1009</v>
      </c>
      <c r="B1338" s="3" t="s">
        <v>1009</v>
      </c>
      <c r="C1338" s="3" t="s">
        <v>4187</v>
      </c>
      <c r="D1338" s="3">
        <v>15.453200000000001</v>
      </c>
      <c r="E1338" s="3">
        <v>15.45</v>
      </c>
      <c r="F1338" s="3" t="s">
        <v>6592</v>
      </c>
      <c r="G1338" s="3" t="s">
        <v>10692</v>
      </c>
      <c r="H1338" s="3" t="s">
        <v>9838</v>
      </c>
      <c r="I1338" s="3">
        <v>0.66</v>
      </c>
      <c r="J1338" s="6" t="s">
        <v>10693</v>
      </c>
      <c r="K1338" s="4">
        <v>5.6830800000000001E-2</v>
      </c>
      <c r="L1338" s="4">
        <v>0.376195</v>
      </c>
      <c r="M1338" s="4">
        <v>9.4868574396223693</v>
      </c>
      <c r="N1338" s="4">
        <v>20.8243227</v>
      </c>
      <c r="O1338" s="3">
        <v>26420.58295</v>
      </c>
      <c r="P1338" s="3">
        <v>2203.4</v>
      </c>
      <c r="Q1338" s="15" t="s">
        <v>9618</v>
      </c>
      <c r="R1338" s="3" t="s">
        <v>9644</v>
      </c>
      <c r="S1338" s="4">
        <f t="shared" si="60"/>
        <v>2.0711974110041581E-2</v>
      </c>
      <c r="T1338" s="3">
        <f t="shared" si="61"/>
        <v>0</v>
      </c>
      <c r="U1338" s="3" t="str">
        <f t="shared" si="62"/>
        <v>CHIE</v>
      </c>
      <c r="V1338" s="7"/>
    </row>
    <row r="1339" spans="1:22">
      <c r="A1339" s="3" t="s">
        <v>1012</v>
      </c>
      <c r="B1339" s="3" t="s">
        <v>1012</v>
      </c>
      <c r="C1339" s="3" t="s">
        <v>4189</v>
      </c>
      <c r="D1339" s="3">
        <v>42.59</v>
      </c>
      <c r="E1339" s="3">
        <v>42.577199999999998</v>
      </c>
      <c r="F1339" s="3" t="s">
        <v>6594</v>
      </c>
      <c r="G1339" s="3" t="s">
        <v>10696</v>
      </c>
      <c r="H1339" s="3" t="s">
        <v>9687</v>
      </c>
      <c r="I1339" s="3">
        <v>0.79</v>
      </c>
      <c r="J1339" s="6" t="s">
        <v>9624</v>
      </c>
      <c r="K1339" s="4">
        <v>0.19015009999999999</v>
      </c>
      <c r="L1339" s="4">
        <v>6.66601E-2</v>
      </c>
      <c r="M1339" s="4">
        <v>21.540667709739999</v>
      </c>
      <c r="N1339" s="4">
        <v>16.258125700000001</v>
      </c>
      <c r="O1339" s="3">
        <v>2093517.0828571401</v>
      </c>
      <c r="P1339" s="3">
        <v>54408.3</v>
      </c>
      <c r="Q1339" s="15" t="s">
        <v>9618</v>
      </c>
      <c r="R1339" s="3" t="s">
        <v>9685</v>
      </c>
      <c r="S1339" s="4">
        <f t="shared" si="60"/>
        <v>3.0063038433729074E-2</v>
      </c>
      <c r="T1339" s="3">
        <f t="shared" si="61"/>
        <v>0</v>
      </c>
      <c r="U1339" s="3" t="str">
        <f t="shared" si="62"/>
        <v>HEDJ</v>
      </c>
      <c r="V1339" s="7"/>
    </row>
    <row r="1340" spans="1:22">
      <c r="A1340" s="3" t="s">
        <v>1016</v>
      </c>
      <c r="B1340" s="3" t="s">
        <v>1016</v>
      </c>
      <c r="C1340" s="3" t="s">
        <v>4192</v>
      </c>
      <c r="D1340" s="3">
        <v>23.63</v>
      </c>
      <c r="E1340" s="3">
        <v>23.714500000000001</v>
      </c>
      <c r="F1340" s="3" t="s">
        <v>6597</v>
      </c>
      <c r="G1340" s="3" t="s">
        <v>10700</v>
      </c>
      <c r="H1340" s="3" t="s">
        <v>9710</v>
      </c>
      <c r="I1340" s="3">
        <v>0.11</v>
      </c>
      <c r="J1340" s="6" t="s">
        <v>10701</v>
      </c>
      <c r="K1340" s="4">
        <v>-2.21575E-2</v>
      </c>
      <c r="L1340" s="4">
        <v>-7.2004799999999994E-2</v>
      </c>
      <c r="M1340" s="4">
        <v>2.1488762692883898</v>
      </c>
      <c r="N1340" s="4">
        <v>16.4951352</v>
      </c>
      <c r="O1340" s="3">
        <v>31168628.7592857</v>
      </c>
      <c r="P1340" s="3">
        <v>1401087.7333333299</v>
      </c>
      <c r="Q1340" s="15" t="s">
        <v>9618</v>
      </c>
      <c r="R1340" s="3" t="s">
        <v>9706</v>
      </c>
      <c r="S1340" s="4">
        <f t="shared" si="60"/>
        <v>-0.35632208142698352</v>
      </c>
      <c r="T1340" s="3">
        <f t="shared" si="61"/>
        <v>0</v>
      </c>
      <c r="U1340" s="3" t="str">
        <f t="shared" si="62"/>
        <v>SCHE</v>
      </c>
      <c r="V1340" s="7"/>
    </row>
    <row r="1341" spans="1:22">
      <c r="A1341" s="3" t="s">
        <v>1018</v>
      </c>
      <c r="B1341" s="3" t="s">
        <v>1018</v>
      </c>
      <c r="C1341" s="3" t="s">
        <v>4193</v>
      </c>
      <c r="D1341" s="3">
        <v>32.880000000000003</v>
      </c>
      <c r="E1341" s="3">
        <v>32.850700000000003</v>
      </c>
      <c r="F1341" s="3" t="s">
        <v>6598</v>
      </c>
      <c r="G1341" s="3" t="s">
        <v>10702</v>
      </c>
      <c r="H1341" s="3" t="s">
        <v>9636</v>
      </c>
      <c r="I1341" s="3">
        <v>0.11</v>
      </c>
      <c r="J1341" s="6" t="s">
        <v>10703</v>
      </c>
      <c r="K1341" s="4">
        <v>2.96955E-2</v>
      </c>
      <c r="L1341" s="4">
        <v>0.1681889</v>
      </c>
      <c r="M1341" s="4">
        <v>7.2133155933310702</v>
      </c>
      <c r="N1341" s="4">
        <v>18.786726399999999</v>
      </c>
      <c r="O1341" s="3">
        <v>10788605.324999999</v>
      </c>
      <c r="P1341" s="3">
        <v>446865.53333333298</v>
      </c>
      <c r="Q1341" s="15" t="s">
        <v>9618</v>
      </c>
      <c r="R1341" s="3" t="s">
        <v>10281</v>
      </c>
      <c r="S1341" s="4">
        <f t="shared" si="60"/>
        <v>8.9191402314103552E-2</v>
      </c>
      <c r="T1341" s="3">
        <f t="shared" si="61"/>
        <v>0</v>
      </c>
      <c r="U1341" s="3" t="str">
        <f t="shared" si="62"/>
        <v>SCHC</v>
      </c>
      <c r="V1341" s="7"/>
    </row>
    <row r="1342" spans="1:22">
      <c r="A1342" s="3" t="s">
        <v>1020</v>
      </c>
      <c r="B1342" s="3" t="s">
        <v>1020</v>
      </c>
      <c r="C1342" s="3" t="s">
        <v>4194</v>
      </c>
      <c r="D1342" s="3">
        <v>13.8432</v>
      </c>
      <c r="E1342" s="3">
        <v>13.98</v>
      </c>
      <c r="F1342" s="3" t="s">
        <v>6599</v>
      </c>
      <c r="G1342" s="3" t="s">
        <v>10704</v>
      </c>
      <c r="H1342" s="3" t="s">
        <v>9838</v>
      </c>
      <c r="I1342" s="3">
        <v>0.66</v>
      </c>
      <c r="J1342" s="6" t="s">
        <v>10705</v>
      </c>
      <c r="K1342" s="4">
        <v>-0.27412700000000001</v>
      </c>
      <c r="L1342" s="4">
        <v>-0.18448800000000001</v>
      </c>
      <c r="M1342" s="4">
        <v>-24.884641363872301</v>
      </c>
      <c r="N1342" s="4">
        <v>25.489155100000001</v>
      </c>
      <c r="O1342" s="3">
        <v>14561.8327642857</v>
      </c>
      <c r="P1342" s="3">
        <v>652.92857142857099</v>
      </c>
      <c r="Q1342" s="15" t="s">
        <v>9618</v>
      </c>
      <c r="R1342" s="3" t="s">
        <v>9743</v>
      </c>
      <c r="S1342" s="4">
        <f t="shared" si="60"/>
        <v>-0.97854077253219551</v>
      </c>
      <c r="T1342" s="3">
        <f t="shared" si="61"/>
        <v>0</v>
      </c>
      <c r="U1342" s="3" t="str">
        <f t="shared" si="62"/>
        <v>CHIM</v>
      </c>
      <c r="V1342" s="7"/>
    </row>
    <row r="1343" spans="1:22">
      <c r="A1343" s="3" t="s">
        <v>1024</v>
      </c>
      <c r="B1343" s="3" t="s">
        <v>1024</v>
      </c>
      <c r="C1343" s="3" t="s">
        <v>4197</v>
      </c>
      <c r="D1343" s="3">
        <v>20.62</v>
      </c>
      <c r="E1343" s="3">
        <v>20.6006</v>
      </c>
      <c r="F1343" s="3" t="s">
        <v>6602</v>
      </c>
      <c r="G1343" s="3" t="s">
        <v>10708</v>
      </c>
      <c r="H1343" s="3" t="s">
        <v>9687</v>
      </c>
      <c r="I1343" s="3">
        <v>0.51</v>
      </c>
      <c r="J1343" s="6" t="s">
        <v>10709</v>
      </c>
      <c r="K1343" s="4">
        <v>0.18101590000000001</v>
      </c>
      <c r="L1343" s="4">
        <v>0.75243990000000005</v>
      </c>
      <c r="M1343" s="4">
        <v>23.069019915409498</v>
      </c>
      <c r="N1343" s="4">
        <v>22.109105400000001</v>
      </c>
      <c r="O1343" s="3">
        <v>5081465.55</v>
      </c>
      <c r="P1343" s="3">
        <v>357262.83333333302</v>
      </c>
      <c r="Q1343" s="15" t="s">
        <v>9618</v>
      </c>
      <c r="R1343" s="3" t="s">
        <v>9658</v>
      </c>
      <c r="S1343" s="4">
        <f t="shared" si="60"/>
        <v>9.4172014407352081E-2</v>
      </c>
      <c r="T1343" s="3">
        <f t="shared" si="61"/>
        <v>0</v>
      </c>
      <c r="U1343" s="3" t="str">
        <f t="shared" si="62"/>
        <v>EUFN</v>
      </c>
      <c r="V1343" s="7"/>
    </row>
    <row r="1344" spans="1:22" hidden="1">
      <c r="A1344" s="3" t="s">
        <v>1030</v>
      </c>
      <c r="B1344" s="3" t="s">
        <v>1030</v>
      </c>
      <c r="C1344" s="3" t="s">
        <v>4202</v>
      </c>
      <c r="D1344" s="3">
        <v>44.83</v>
      </c>
      <c r="E1344" s="3">
        <v>44.856699999999996</v>
      </c>
      <c r="F1344" s="3" t="s">
        <v>6607</v>
      </c>
      <c r="G1344" s="3" t="s">
        <v>10715</v>
      </c>
      <c r="H1344" s="3" t="s">
        <v>9616</v>
      </c>
      <c r="I1344" s="3">
        <v>0.88</v>
      </c>
      <c r="J1344" s="6" t="s">
        <v>10043</v>
      </c>
      <c r="K1344" s="4">
        <v>0.25422709999999998</v>
      </c>
      <c r="L1344" s="4">
        <v>0.24375550000000001</v>
      </c>
      <c r="M1344" s="4">
        <v>118.621096783029</v>
      </c>
      <c r="N1344" s="4">
        <v>69.416830099999999</v>
      </c>
      <c r="O1344" s="3">
        <v>3493563948.95786</v>
      </c>
      <c r="P1344" s="3">
        <v>97561360.266666695</v>
      </c>
      <c r="Q1344" s="15" t="s">
        <v>9618</v>
      </c>
      <c r="R1344" s="3" t="s">
        <v>10041</v>
      </c>
      <c r="S1344" s="4">
        <f t="shared" si="60"/>
        <v>-5.9522880639900327E-2</v>
      </c>
      <c r="T1344" s="3">
        <f t="shared" si="61"/>
        <v>0</v>
      </c>
      <c r="U1344" s="3" t="str">
        <f t="shared" si="62"/>
        <v>TQQQ</v>
      </c>
      <c r="V1344" s="7"/>
    </row>
    <row r="1345" spans="1:22" hidden="1">
      <c r="A1345" s="3" t="s">
        <v>1033</v>
      </c>
      <c r="B1345" s="3" t="s">
        <v>1033</v>
      </c>
      <c r="C1345" s="3" t="s">
        <v>4204</v>
      </c>
      <c r="D1345" s="3">
        <v>66.77</v>
      </c>
      <c r="E1345" s="3">
        <v>66.844099999999997</v>
      </c>
      <c r="F1345" s="3" t="s">
        <v>6609</v>
      </c>
      <c r="G1345" s="3" t="s">
        <v>10717</v>
      </c>
      <c r="H1345" s="3" t="s">
        <v>9616</v>
      </c>
      <c r="I1345" s="3">
        <v>0.95</v>
      </c>
      <c r="J1345" s="6" t="s">
        <v>10048</v>
      </c>
      <c r="K1345" s="4">
        <v>-2.6481000000000001E-2</v>
      </c>
      <c r="L1345" s="4">
        <v>-0.10134460000000001</v>
      </c>
      <c r="M1345" s="4">
        <v>14.1378354236865</v>
      </c>
      <c r="N1345" s="4">
        <v>44.3712254</v>
      </c>
      <c r="O1345" s="3">
        <v>152219570.71357101</v>
      </c>
      <c r="P1345" s="3">
        <v>2394278.7000000002</v>
      </c>
      <c r="Q1345" s="15" t="s">
        <v>9618</v>
      </c>
      <c r="R1345" s="3" t="s">
        <v>10041</v>
      </c>
      <c r="S1345" s="4">
        <f t="shared" si="60"/>
        <v>-0.11085495952522569</v>
      </c>
      <c r="T1345" s="3">
        <f t="shared" si="61"/>
        <v>0</v>
      </c>
      <c r="U1345" s="3" t="str">
        <f t="shared" si="62"/>
        <v>UDOW</v>
      </c>
      <c r="V1345" s="7"/>
    </row>
    <row r="1346" spans="1:22" hidden="1">
      <c r="A1346" s="3" t="s">
        <v>1035</v>
      </c>
      <c r="B1346" s="3" t="s">
        <v>1035</v>
      </c>
      <c r="C1346" s="3" t="s">
        <v>4205</v>
      </c>
      <c r="D1346" s="3">
        <v>19.13</v>
      </c>
      <c r="E1346" s="3">
        <v>19.109200000000001</v>
      </c>
      <c r="F1346" s="3" t="s">
        <v>6610</v>
      </c>
      <c r="G1346" s="3" t="s">
        <v>10718</v>
      </c>
      <c r="H1346" s="3" t="s">
        <v>9616</v>
      </c>
      <c r="I1346" s="3">
        <v>0.95</v>
      </c>
      <c r="J1346" s="6" t="s">
        <v>9664</v>
      </c>
      <c r="K1346" s="4">
        <v>-0.1124069</v>
      </c>
      <c r="L1346" s="4">
        <v>-0.1416753</v>
      </c>
      <c r="M1346" s="4">
        <v>2.1342515362015302</v>
      </c>
      <c r="N1346" s="4">
        <v>62.4442515</v>
      </c>
      <c r="O1346" s="3">
        <v>299963.85729999997</v>
      </c>
      <c r="P1346" s="3">
        <v>22913.333333333299</v>
      </c>
      <c r="Q1346" s="15" t="s">
        <v>9618</v>
      </c>
      <c r="R1346" s="3" t="s">
        <v>10041</v>
      </c>
      <c r="S1346" s="4">
        <f t="shared" si="60"/>
        <v>0.10884809411172477</v>
      </c>
      <c r="T1346" s="3">
        <f t="shared" si="61"/>
        <v>0</v>
      </c>
      <c r="U1346" s="3" t="str">
        <f t="shared" si="62"/>
        <v>UMDD</v>
      </c>
      <c r="V1346" s="7"/>
    </row>
    <row r="1347" spans="1:22" hidden="1">
      <c r="A1347" s="3" t="s">
        <v>1037</v>
      </c>
      <c r="B1347" s="3" t="s">
        <v>1037</v>
      </c>
      <c r="C1347" s="3" t="s">
        <v>4206</v>
      </c>
      <c r="D1347" s="3">
        <v>37.67</v>
      </c>
      <c r="E1347" s="3">
        <v>37.675199999999997</v>
      </c>
      <c r="F1347" s="3" t="s">
        <v>6611</v>
      </c>
      <c r="G1347" s="3" t="s">
        <v>10719</v>
      </c>
      <c r="H1347" s="3" t="s">
        <v>9616</v>
      </c>
      <c r="I1347" s="3">
        <v>0.95</v>
      </c>
      <c r="J1347" s="6" t="s">
        <v>9795</v>
      </c>
      <c r="K1347" s="4">
        <v>-0.16437869999999999</v>
      </c>
      <c r="L1347" s="4">
        <v>-0.1977759</v>
      </c>
      <c r="M1347" s="4">
        <v>-6.3624601097321296</v>
      </c>
      <c r="N1347" s="4">
        <v>67.705493200000006</v>
      </c>
      <c r="O1347" s="3">
        <v>50876576.594999999</v>
      </c>
      <c r="P1347" s="3">
        <v>1617190.0333333299</v>
      </c>
      <c r="Q1347" s="15" t="s">
        <v>9618</v>
      </c>
      <c r="R1347" s="3" t="s">
        <v>10041</v>
      </c>
      <c r="S1347" s="4">
        <f t="shared" ref="S1347:S1410" si="63">(D1347-E1347)/E1347*100</f>
        <v>-1.3802182868292634E-2</v>
      </c>
      <c r="T1347" s="3">
        <f t="shared" ref="T1347:T1410" si="64">IF(ISNUMBER(FIND($T$2,C1347)),1,0)</f>
        <v>0</v>
      </c>
      <c r="U1347" s="3" t="str">
        <f t="shared" ref="U1347:U1410" si="65">IF(LEFT(B1347,1)="@",RIGHT(B1347,LEN(B1347)-1),RIGHT(B1347,LEN(B1347)-2))</f>
        <v>URTY</v>
      </c>
      <c r="V1347" s="7"/>
    </row>
    <row r="1348" spans="1:22">
      <c r="A1348" s="3" t="s">
        <v>1039</v>
      </c>
      <c r="B1348" s="3" t="s">
        <v>1039</v>
      </c>
      <c r="C1348" s="3" t="s">
        <v>4207</v>
      </c>
      <c r="D1348" s="3">
        <v>25.472799999999999</v>
      </c>
      <c r="E1348" s="3">
        <v>25.348500000000001</v>
      </c>
      <c r="F1348" s="3" t="s">
        <v>6612</v>
      </c>
      <c r="G1348" s="3" t="s">
        <v>10720</v>
      </c>
      <c r="H1348" s="3" t="s">
        <v>10721</v>
      </c>
      <c r="I1348" s="3">
        <v>0.94</v>
      </c>
      <c r="J1348" s="6" t="s">
        <v>10722</v>
      </c>
      <c r="K1348" s="4">
        <v>0.34592519999999999</v>
      </c>
      <c r="L1348" s="4">
        <v>-7.3320499999999997E-2</v>
      </c>
      <c r="M1348" s="4">
        <v>24.848613332516901</v>
      </c>
      <c r="N1348" s="4">
        <v>21.312516899999999</v>
      </c>
      <c r="O1348" s="3">
        <v>577410.15175714297</v>
      </c>
      <c r="P1348" s="3">
        <v>22830.933333333302</v>
      </c>
      <c r="Q1348" s="15" t="s">
        <v>9618</v>
      </c>
      <c r="R1348" s="3" t="s">
        <v>15884</v>
      </c>
      <c r="S1348" s="4">
        <f t="shared" si="63"/>
        <v>0.49036432136023067</v>
      </c>
      <c r="T1348" s="3">
        <f t="shared" si="64"/>
        <v>0</v>
      </c>
      <c r="U1348" s="3" t="str">
        <f t="shared" si="65"/>
        <v>EGPT</v>
      </c>
      <c r="V1348" s="7"/>
    </row>
    <row r="1349" spans="1:22" hidden="1">
      <c r="A1349" s="3" t="s">
        <v>1042</v>
      </c>
      <c r="B1349" s="3" t="s">
        <v>1042</v>
      </c>
      <c r="C1349" s="3" t="s">
        <v>4209</v>
      </c>
      <c r="D1349" s="3">
        <v>23.7</v>
      </c>
      <c r="E1349" s="3">
        <v>23.73</v>
      </c>
      <c r="F1349" s="3" t="s">
        <v>6614</v>
      </c>
      <c r="G1349" s="3" t="s">
        <v>10725</v>
      </c>
      <c r="H1349" s="3" t="s">
        <v>9616</v>
      </c>
      <c r="I1349" s="3">
        <v>0.77</v>
      </c>
      <c r="J1349" s="6" t="s">
        <v>15816</v>
      </c>
      <c r="K1349" s="4">
        <v>0.13314609999999999</v>
      </c>
      <c r="L1349" s="4">
        <v>9.5978800000000003E-2</v>
      </c>
      <c r="M1349" s="4">
        <v>94.008911672017106</v>
      </c>
      <c r="N1349" s="4">
        <v>106.6314503</v>
      </c>
      <c r="O1349" s="3">
        <v>1307271912.65571</v>
      </c>
      <c r="P1349" s="3">
        <v>67532030.166666701</v>
      </c>
      <c r="Q1349" s="15" t="s">
        <v>9618</v>
      </c>
      <c r="R1349" s="3" t="s">
        <v>10041</v>
      </c>
      <c r="S1349" s="4">
        <f t="shared" si="63"/>
        <v>-0.12642225031606041</v>
      </c>
      <c r="T1349" s="3">
        <f t="shared" si="64"/>
        <v>0</v>
      </c>
      <c r="U1349" s="3" t="str">
        <f t="shared" si="65"/>
        <v>SOXL</v>
      </c>
      <c r="V1349" s="7"/>
    </row>
    <row r="1350" spans="1:22" hidden="1">
      <c r="A1350" s="3" t="s">
        <v>1045</v>
      </c>
      <c r="B1350" s="3" t="s">
        <v>1045</v>
      </c>
      <c r="C1350" s="3" t="s">
        <v>4211</v>
      </c>
      <c r="D1350" s="3">
        <v>53.99</v>
      </c>
      <c r="E1350" s="3">
        <v>53.941000000000003</v>
      </c>
      <c r="F1350" s="3" t="s">
        <v>6616</v>
      </c>
      <c r="G1350" s="3" t="s">
        <v>10727</v>
      </c>
      <c r="H1350" s="3" t="s">
        <v>10452</v>
      </c>
      <c r="I1350" s="3">
        <v>0.92</v>
      </c>
      <c r="J1350" s="6" t="s">
        <v>10728</v>
      </c>
      <c r="K1350" s="4">
        <v>-5.2061999999999997E-2</v>
      </c>
      <c r="L1350" s="4">
        <v>-6.9119000000000003E-3</v>
      </c>
      <c r="M1350" s="4">
        <v>12.9428348938883</v>
      </c>
      <c r="N1350" s="4">
        <v>26.883913799999998</v>
      </c>
      <c r="O1350" s="3">
        <v>731816.76376428595</v>
      </c>
      <c r="P1350" s="3">
        <v>10820.9</v>
      </c>
      <c r="Q1350" s="15" t="s">
        <v>9618</v>
      </c>
      <c r="R1350" s="3" t="s">
        <v>10041</v>
      </c>
      <c r="S1350" s="4">
        <f t="shared" si="63"/>
        <v>9.0839991842938561E-2</v>
      </c>
      <c r="T1350" s="3">
        <f t="shared" si="64"/>
        <v>0</v>
      </c>
      <c r="U1350" s="3" t="str">
        <f t="shared" si="65"/>
        <v>INDL</v>
      </c>
      <c r="V1350" s="7"/>
    </row>
    <row r="1351" spans="1:22">
      <c r="A1351" s="3" t="s">
        <v>1047</v>
      </c>
      <c r="B1351" s="3" t="s">
        <v>1047</v>
      </c>
      <c r="C1351" s="3" t="s">
        <v>4212</v>
      </c>
      <c r="D1351" s="3">
        <v>12.57</v>
      </c>
      <c r="E1351" s="3">
        <v>12.63</v>
      </c>
      <c r="F1351" s="3" t="s">
        <v>6617</v>
      </c>
      <c r="G1351" s="3" t="s">
        <v>10729</v>
      </c>
      <c r="H1351" s="3" t="s">
        <v>9654</v>
      </c>
      <c r="I1351" s="3">
        <v>0.7</v>
      </c>
      <c r="J1351" s="6" t="s">
        <v>10730</v>
      </c>
      <c r="K1351" s="4">
        <v>-0.15132780000000001</v>
      </c>
      <c r="L1351" s="4">
        <v>0.1536536</v>
      </c>
      <c r="M1351" s="4">
        <v>-5.28809440720579</v>
      </c>
      <c r="N1351" s="4">
        <v>20.205567599999998</v>
      </c>
      <c r="O1351" s="3">
        <v>1287731.3662642899</v>
      </c>
      <c r="P1351" s="3">
        <v>87933.733333333294</v>
      </c>
      <c r="Q1351" s="15" t="s">
        <v>9618</v>
      </c>
      <c r="R1351" s="3" t="s">
        <v>9743</v>
      </c>
      <c r="S1351" s="4">
        <f t="shared" si="63"/>
        <v>-0.47505938242280676</v>
      </c>
      <c r="T1351" s="3">
        <f t="shared" si="64"/>
        <v>0</v>
      </c>
      <c r="U1351" s="3" t="str">
        <f t="shared" si="65"/>
        <v>FTRI</v>
      </c>
      <c r="V1351" s="7"/>
    </row>
    <row r="1352" spans="1:22">
      <c r="A1352" s="3" t="s">
        <v>1049</v>
      </c>
      <c r="B1352" s="3" t="s">
        <v>1049</v>
      </c>
      <c r="C1352" s="3" t="s">
        <v>4213</v>
      </c>
      <c r="D1352" s="3">
        <v>24.295000000000002</v>
      </c>
      <c r="E1352" s="3">
        <v>24.32</v>
      </c>
      <c r="F1352" s="3" t="s">
        <v>6618</v>
      </c>
      <c r="G1352" s="3" t="s">
        <v>10731</v>
      </c>
      <c r="H1352" s="3" t="s">
        <v>9654</v>
      </c>
      <c r="I1352" s="3">
        <v>0.7</v>
      </c>
      <c r="J1352" s="6" t="s">
        <v>10732</v>
      </c>
      <c r="K1352" s="4">
        <v>-0.38697730000000002</v>
      </c>
      <c r="L1352" s="4">
        <v>-0.58573030000000004</v>
      </c>
      <c r="M1352" s="4">
        <v>-15.6634154119337</v>
      </c>
      <c r="N1352" s="4">
        <v>19.189878199999999</v>
      </c>
      <c r="O1352" s="3">
        <v>51480.550450000002</v>
      </c>
      <c r="P1352" s="3">
        <v>6273.9666666666699</v>
      </c>
      <c r="Q1352" s="15" t="s">
        <v>9618</v>
      </c>
      <c r="R1352" s="3" t="s">
        <v>9948</v>
      </c>
      <c r="S1352" s="4">
        <f t="shared" si="63"/>
        <v>-0.10279605263157311</v>
      </c>
      <c r="T1352" s="3">
        <f t="shared" si="64"/>
        <v>0</v>
      </c>
      <c r="U1352" s="3" t="str">
        <f t="shared" si="65"/>
        <v>FTAG</v>
      </c>
      <c r="V1352" s="7"/>
    </row>
    <row r="1353" spans="1:22">
      <c r="A1353" s="3" t="s">
        <v>1051</v>
      </c>
      <c r="B1353" s="3" t="s">
        <v>1051</v>
      </c>
      <c r="C1353" s="3" t="s">
        <v>4214</v>
      </c>
      <c r="D1353" s="3">
        <v>81.93</v>
      </c>
      <c r="E1353" s="3">
        <v>81.919300000000007</v>
      </c>
      <c r="F1353" s="3" t="s">
        <v>6619</v>
      </c>
      <c r="G1353" s="3" t="s">
        <v>10733</v>
      </c>
      <c r="H1353" s="3" t="s">
        <v>9616</v>
      </c>
      <c r="I1353" s="3">
        <v>0.1</v>
      </c>
      <c r="J1353" s="6" t="s">
        <v>10217</v>
      </c>
      <c r="K1353" s="4">
        <v>-4.5439100000000003E-2</v>
      </c>
      <c r="L1353" s="4">
        <v>-1.3783145000000001</v>
      </c>
      <c r="M1353" s="4">
        <v>3.2777169683271499</v>
      </c>
      <c r="N1353" s="4">
        <v>21.313309700000001</v>
      </c>
      <c r="O1353" s="3">
        <v>433794348.67142898</v>
      </c>
      <c r="P1353" s="3">
        <v>5507921.2000000002</v>
      </c>
      <c r="Q1353" s="15" t="s">
        <v>9618</v>
      </c>
      <c r="R1353" s="3" t="s">
        <v>9743</v>
      </c>
      <c r="S1353" s="4">
        <f t="shared" si="63"/>
        <v>1.3061635048150963E-2</v>
      </c>
      <c r="T1353" s="3">
        <f t="shared" si="64"/>
        <v>0</v>
      </c>
      <c r="U1353" s="3" t="str">
        <f t="shared" si="65"/>
        <v>XLB</v>
      </c>
      <c r="V1353" s="7"/>
    </row>
    <row r="1354" spans="1:22">
      <c r="A1354" s="3" t="s">
        <v>1053</v>
      </c>
      <c r="B1354" s="3" t="s">
        <v>1053</v>
      </c>
      <c r="C1354" s="3" t="s">
        <v>4215</v>
      </c>
      <c r="D1354" s="3">
        <v>132.07</v>
      </c>
      <c r="E1354" s="3">
        <v>132.10650000000001</v>
      </c>
      <c r="F1354" s="3" t="s">
        <v>6620</v>
      </c>
      <c r="G1354" s="3" t="s">
        <v>10734</v>
      </c>
      <c r="H1354" s="3" t="s">
        <v>9616</v>
      </c>
      <c r="I1354" s="3">
        <v>0.1</v>
      </c>
      <c r="J1354" s="6" t="s">
        <v>10735</v>
      </c>
      <c r="K1354" s="4">
        <v>-0.22019459999999999</v>
      </c>
      <c r="L1354" s="4">
        <v>0.23989070000000001</v>
      </c>
      <c r="M1354" s="4">
        <v>-2.72151288696306</v>
      </c>
      <c r="N1354" s="4">
        <v>11.8323287</v>
      </c>
      <c r="O1354" s="3">
        <v>923333245.456429</v>
      </c>
      <c r="P1354" s="3">
        <v>9202526.0999999996</v>
      </c>
      <c r="Q1354" s="15" t="s">
        <v>9618</v>
      </c>
      <c r="R1354" s="3" t="s">
        <v>9622</v>
      </c>
      <c r="S1354" s="4">
        <f t="shared" si="63"/>
        <v>-2.7629223391746779E-2</v>
      </c>
      <c r="T1354" s="3">
        <f t="shared" si="64"/>
        <v>0</v>
      </c>
      <c r="U1354" s="3" t="str">
        <f t="shared" si="65"/>
        <v>XLV</v>
      </c>
      <c r="V1354" s="7"/>
    </row>
    <row r="1355" spans="1:22">
      <c r="A1355" s="3" t="s">
        <v>1055</v>
      </c>
      <c r="B1355" s="3" t="s">
        <v>1055</v>
      </c>
      <c r="C1355" s="3" t="s">
        <v>4216</v>
      </c>
      <c r="D1355" s="3">
        <v>70.11</v>
      </c>
      <c r="E1355" s="3">
        <v>70.113799999999998</v>
      </c>
      <c r="F1355" s="3" t="s">
        <v>6621</v>
      </c>
      <c r="G1355" s="3" t="s">
        <v>10736</v>
      </c>
      <c r="H1355" s="3" t="s">
        <v>9616</v>
      </c>
      <c r="I1355" s="3">
        <v>0.1</v>
      </c>
      <c r="J1355" s="6" t="s">
        <v>10737</v>
      </c>
      <c r="K1355" s="4">
        <v>-0.24928439999999999</v>
      </c>
      <c r="L1355" s="4">
        <v>-0.6210907</v>
      </c>
      <c r="M1355" s="4">
        <v>-5.2055982919259796</v>
      </c>
      <c r="N1355" s="4">
        <v>12.808677299999999</v>
      </c>
      <c r="O1355" s="3">
        <v>717243714.76785696</v>
      </c>
      <c r="P1355" s="3">
        <v>11854987.133333299</v>
      </c>
      <c r="Q1355" s="15" t="s">
        <v>9618</v>
      </c>
      <c r="R1355" s="3" t="s">
        <v>9752</v>
      </c>
      <c r="S1355" s="4">
        <f t="shared" si="63"/>
        <v>-5.4197604465857641E-3</v>
      </c>
      <c r="T1355" s="3">
        <f t="shared" si="64"/>
        <v>0</v>
      </c>
      <c r="U1355" s="3" t="str">
        <f t="shared" si="65"/>
        <v>XLP</v>
      </c>
      <c r="V1355" s="7"/>
    </row>
    <row r="1356" spans="1:22">
      <c r="A1356" s="3" t="s">
        <v>1057</v>
      </c>
      <c r="B1356" s="3" t="s">
        <v>1057</v>
      </c>
      <c r="C1356" s="3" t="s">
        <v>4217</v>
      </c>
      <c r="D1356" s="3">
        <v>173.19</v>
      </c>
      <c r="E1356" s="3">
        <v>173.20429999999999</v>
      </c>
      <c r="F1356" s="3" t="s">
        <v>6622</v>
      </c>
      <c r="G1356" s="3" t="s">
        <v>10738</v>
      </c>
      <c r="H1356" s="3" t="s">
        <v>9616</v>
      </c>
      <c r="I1356" s="3">
        <v>0.1</v>
      </c>
      <c r="J1356" s="6" t="s">
        <v>10199</v>
      </c>
      <c r="K1356" s="4">
        <v>0.11243549999999999</v>
      </c>
      <c r="L1356" s="4">
        <v>-0.45186710000000002</v>
      </c>
      <c r="M1356" s="4">
        <v>25.4123379863717</v>
      </c>
      <c r="N1356" s="4">
        <v>27.430081600000001</v>
      </c>
      <c r="O1356" s="3">
        <v>838852580.02499998</v>
      </c>
      <c r="P1356" s="3">
        <v>5698438.5999999996</v>
      </c>
      <c r="Q1356" s="15" t="s">
        <v>9618</v>
      </c>
      <c r="R1356" s="3" t="s">
        <v>9767</v>
      </c>
      <c r="S1356" s="4">
        <f t="shared" si="63"/>
        <v>-8.2561460656528415E-3</v>
      </c>
      <c r="T1356" s="3">
        <f t="shared" si="64"/>
        <v>0</v>
      </c>
      <c r="U1356" s="3" t="str">
        <f t="shared" si="65"/>
        <v>XLY</v>
      </c>
      <c r="V1356" s="7"/>
    </row>
    <row r="1357" spans="1:22">
      <c r="A1357" s="3" t="s">
        <v>1059</v>
      </c>
      <c r="B1357" s="3" t="s">
        <v>1059</v>
      </c>
      <c r="C1357" s="3" t="s">
        <v>4218</v>
      </c>
      <c r="D1357" s="3">
        <v>82.23</v>
      </c>
      <c r="E1357" s="3">
        <v>82.248099999999994</v>
      </c>
      <c r="F1357" s="3" t="s">
        <v>6623</v>
      </c>
      <c r="G1357" s="3" t="s">
        <v>10739</v>
      </c>
      <c r="H1357" s="3" t="s">
        <v>9616</v>
      </c>
      <c r="I1357" s="3">
        <v>0.1</v>
      </c>
      <c r="J1357" s="6" t="s">
        <v>10505</v>
      </c>
      <c r="K1357" s="4">
        <v>-0.1328898</v>
      </c>
      <c r="L1357" s="4">
        <v>2.8965000000000001E-2</v>
      </c>
      <c r="M1357" s="4">
        <v>3.17165344614796</v>
      </c>
      <c r="N1357" s="4">
        <v>18.761062299999999</v>
      </c>
      <c r="O1357" s="3">
        <v>1567992284.6692901</v>
      </c>
      <c r="P1357" s="3">
        <v>20160162.0666667</v>
      </c>
      <c r="Q1357" s="15" t="s">
        <v>9618</v>
      </c>
      <c r="R1357" s="3" t="s">
        <v>9644</v>
      </c>
      <c r="S1357" s="4">
        <f t="shared" si="63"/>
        <v>-2.2006587386200767E-2</v>
      </c>
      <c r="T1357" s="3">
        <f t="shared" si="64"/>
        <v>0</v>
      </c>
      <c r="U1357" s="3" t="str">
        <f t="shared" si="65"/>
        <v>XLE</v>
      </c>
      <c r="V1357" s="7"/>
    </row>
    <row r="1358" spans="1:22">
      <c r="A1358" s="3" t="s">
        <v>1061</v>
      </c>
      <c r="B1358" s="3" t="s">
        <v>1061</v>
      </c>
      <c r="C1358" s="3" t="s">
        <v>4219</v>
      </c>
      <c r="D1358" s="3">
        <v>36.130000000000003</v>
      </c>
      <c r="E1358" s="3">
        <v>36.110599999999998</v>
      </c>
      <c r="F1358" s="3" t="s">
        <v>6624</v>
      </c>
      <c r="G1358" s="3" t="s">
        <v>10740</v>
      </c>
      <c r="H1358" s="3" t="s">
        <v>9616</v>
      </c>
      <c r="I1358" s="3">
        <v>0.1</v>
      </c>
      <c r="J1358" s="6" t="s">
        <v>10502</v>
      </c>
      <c r="K1358" s="4">
        <v>-5.6451899999999999E-2</v>
      </c>
      <c r="L1358" s="4">
        <v>-0.29166150000000002</v>
      </c>
      <c r="M1358" s="4">
        <v>6.7591430966150501</v>
      </c>
      <c r="N1358" s="4">
        <v>21.074719200000001</v>
      </c>
      <c r="O1358" s="3">
        <v>1238236677.59357</v>
      </c>
      <c r="P1358" s="3">
        <v>38559365.966666698</v>
      </c>
      <c r="Q1358" s="15" t="s">
        <v>9618</v>
      </c>
      <c r="R1358" s="3" t="s">
        <v>9658</v>
      </c>
      <c r="S1358" s="4">
        <f t="shared" si="63"/>
        <v>5.3723837322017708E-2</v>
      </c>
      <c r="T1358" s="3">
        <f t="shared" si="64"/>
        <v>0</v>
      </c>
      <c r="U1358" s="3" t="str">
        <f t="shared" si="65"/>
        <v>XLF</v>
      </c>
      <c r="V1358" s="7"/>
    </row>
    <row r="1359" spans="1:22">
      <c r="A1359" s="3" t="s">
        <v>1063</v>
      </c>
      <c r="B1359" s="3" t="s">
        <v>1063</v>
      </c>
      <c r="C1359" s="3" t="s">
        <v>4220</v>
      </c>
      <c r="D1359" s="3">
        <v>108.96</v>
      </c>
      <c r="E1359" s="3">
        <v>108.9995</v>
      </c>
      <c r="F1359" s="3" t="s">
        <v>6625</v>
      </c>
      <c r="G1359" s="3" t="s">
        <v>10741</v>
      </c>
      <c r="H1359" s="3" t="s">
        <v>9616</v>
      </c>
      <c r="I1359" s="3">
        <v>0.1</v>
      </c>
      <c r="J1359" s="6" t="s">
        <v>10205</v>
      </c>
      <c r="K1359" s="4">
        <v>3.2343999999999998E-2</v>
      </c>
      <c r="L1359" s="4">
        <v>-1.5223979999999999</v>
      </c>
      <c r="M1359" s="4">
        <v>11.8579584567181</v>
      </c>
      <c r="N1359" s="4">
        <v>17.819853899999998</v>
      </c>
      <c r="O1359" s="3">
        <v>974172299.34214306</v>
      </c>
      <c r="P1359" s="3">
        <v>9517488.2666666694</v>
      </c>
      <c r="Q1359" s="15" t="s">
        <v>9618</v>
      </c>
      <c r="R1359" s="3" t="s">
        <v>9730</v>
      </c>
      <c r="S1359" s="4">
        <f t="shared" si="63"/>
        <v>-3.6238698342656493E-2</v>
      </c>
      <c r="T1359" s="3">
        <f t="shared" si="64"/>
        <v>0</v>
      </c>
      <c r="U1359" s="3" t="str">
        <f t="shared" si="65"/>
        <v>XLI</v>
      </c>
      <c r="V1359" s="7"/>
    </row>
    <row r="1360" spans="1:22">
      <c r="A1360" s="3" t="s">
        <v>1067</v>
      </c>
      <c r="B1360" s="3" t="s">
        <v>1067</v>
      </c>
      <c r="C1360" s="3" t="s">
        <v>4223</v>
      </c>
      <c r="D1360" s="3">
        <v>95.341800000000006</v>
      </c>
      <c r="E1360" s="3">
        <v>95.4</v>
      </c>
      <c r="F1360" s="3" t="s">
        <v>6628</v>
      </c>
      <c r="G1360" s="3" t="s">
        <v>10744</v>
      </c>
      <c r="H1360" s="3" t="s">
        <v>9616</v>
      </c>
      <c r="I1360" s="3">
        <v>0.28999999999999998</v>
      </c>
      <c r="J1360" s="6" t="s">
        <v>10745</v>
      </c>
      <c r="K1360" s="4">
        <v>2.5295999999999999E-2</v>
      </c>
      <c r="L1360" s="4">
        <v>0.31448090000000001</v>
      </c>
      <c r="M1360" s="4">
        <v>18.2026549540251</v>
      </c>
      <c r="N1360" s="4">
        <v>29.676482199999999</v>
      </c>
      <c r="O1360" s="3">
        <v>155534.54012857101</v>
      </c>
      <c r="P1360" s="3">
        <v>1359.3333333333301</v>
      </c>
      <c r="Q1360" s="15" t="s">
        <v>9618</v>
      </c>
      <c r="R1360" s="3" t="s">
        <v>9767</v>
      </c>
      <c r="S1360" s="4">
        <f t="shared" si="63"/>
        <v>-6.1006289308175428E-2</v>
      </c>
      <c r="T1360" s="3">
        <f t="shared" si="64"/>
        <v>0</v>
      </c>
      <c r="U1360" s="3" t="str">
        <f t="shared" si="65"/>
        <v>PSCD</v>
      </c>
      <c r="V1360" s="7"/>
    </row>
    <row r="1361" spans="1:22">
      <c r="A1361" s="3" t="s">
        <v>1069</v>
      </c>
      <c r="B1361" s="3" t="s">
        <v>1069</v>
      </c>
      <c r="C1361" s="3" t="s">
        <v>4224</v>
      </c>
      <c r="D1361" s="3">
        <v>36.268799999999999</v>
      </c>
      <c r="E1361" s="3">
        <v>36.299999999999997</v>
      </c>
      <c r="F1361" s="3" t="s">
        <v>6629</v>
      </c>
      <c r="G1361" s="3" t="s">
        <v>10746</v>
      </c>
      <c r="H1361" s="3" t="s">
        <v>9616</v>
      </c>
      <c r="I1361" s="3">
        <v>0.28999999999999998</v>
      </c>
      <c r="J1361" s="6" t="s">
        <v>10747</v>
      </c>
      <c r="K1361" s="4">
        <v>-0.16379089999999999</v>
      </c>
      <c r="L1361" s="4">
        <v>-3.6511E-3</v>
      </c>
      <c r="M1361" s="4">
        <v>5.5850419492587102</v>
      </c>
      <c r="N1361" s="4">
        <v>15.8775938</v>
      </c>
      <c r="O1361" s="3">
        <v>298824.65210000001</v>
      </c>
      <c r="P1361" s="3">
        <v>10069.9</v>
      </c>
      <c r="Q1361" s="15" t="s">
        <v>9618</v>
      </c>
      <c r="R1361" s="3" t="s">
        <v>9752</v>
      </c>
      <c r="S1361" s="4">
        <f t="shared" si="63"/>
        <v>-8.595041322313593E-2</v>
      </c>
      <c r="T1361" s="3">
        <f t="shared" si="64"/>
        <v>0</v>
      </c>
      <c r="U1361" s="3" t="str">
        <f t="shared" si="65"/>
        <v>PSCC</v>
      </c>
      <c r="V1361" s="7"/>
    </row>
    <row r="1362" spans="1:22">
      <c r="A1362" s="3" t="s">
        <v>1071</v>
      </c>
      <c r="B1362" s="3" t="s">
        <v>1071</v>
      </c>
      <c r="C1362" s="3" t="s">
        <v>4225</v>
      </c>
      <c r="D1362" s="3">
        <v>49.86</v>
      </c>
      <c r="E1362" s="3">
        <v>49.92</v>
      </c>
      <c r="F1362" s="3" t="s">
        <v>6630</v>
      </c>
      <c r="G1362" s="3" t="s">
        <v>10748</v>
      </c>
      <c r="H1362" s="3" t="s">
        <v>9616</v>
      </c>
      <c r="I1362" s="3">
        <v>0.28999999999999998</v>
      </c>
      <c r="J1362" s="6" t="s">
        <v>10749</v>
      </c>
      <c r="K1362" s="4">
        <v>-6.6507999999999998E-2</v>
      </c>
      <c r="L1362" s="4">
        <v>4.5685200000000002E-2</v>
      </c>
      <c r="M1362" s="4">
        <v>9.4517338267668105</v>
      </c>
      <c r="N1362" s="4">
        <v>29.194008799999999</v>
      </c>
      <c r="O1362" s="3">
        <v>1424480.7278571399</v>
      </c>
      <c r="P1362" s="3">
        <v>46336.333333333299</v>
      </c>
      <c r="Q1362" s="15" t="s">
        <v>9618</v>
      </c>
      <c r="R1362" s="3" t="s">
        <v>9644</v>
      </c>
      <c r="S1362" s="4">
        <f t="shared" si="63"/>
        <v>-0.12019230769231225</v>
      </c>
      <c r="T1362" s="3">
        <f t="shared" si="64"/>
        <v>0</v>
      </c>
      <c r="U1362" s="3" t="str">
        <f t="shared" si="65"/>
        <v>PSCE</v>
      </c>
      <c r="V1362" s="7"/>
    </row>
    <row r="1363" spans="1:22">
      <c r="A1363" s="3" t="s">
        <v>1073</v>
      </c>
      <c r="B1363" s="3" t="s">
        <v>1073</v>
      </c>
      <c r="C1363" s="3" t="s">
        <v>4226</v>
      </c>
      <c r="D1363" s="3">
        <v>46.08</v>
      </c>
      <c r="E1363" s="3">
        <v>46.12</v>
      </c>
      <c r="F1363" s="3" t="s">
        <v>6631</v>
      </c>
      <c r="G1363" s="3" t="s">
        <v>10750</v>
      </c>
      <c r="H1363" s="3" t="s">
        <v>9616</v>
      </c>
      <c r="I1363" s="3">
        <v>0.28999999999999998</v>
      </c>
      <c r="J1363" s="6" t="s">
        <v>10751</v>
      </c>
      <c r="K1363" s="4">
        <v>-0.2179719</v>
      </c>
      <c r="L1363" s="4">
        <v>-0.27411439999999998</v>
      </c>
      <c r="M1363" s="4">
        <v>-4.06422230804242</v>
      </c>
      <c r="N1363" s="4">
        <v>27.114097999999998</v>
      </c>
      <c r="O1363" s="3">
        <v>128901.36064285701</v>
      </c>
      <c r="P1363" s="3">
        <v>2682.9</v>
      </c>
      <c r="Q1363" s="15" t="s">
        <v>9618</v>
      </c>
      <c r="R1363" s="3" t="s">
        <v>9658</v>
      </c>
      <c r="S1363" s="4">
        <f t="shared" si="63"/>
        <v>-8.673026886383163E-2</v>
      </c>
      <c r="T1363" s="3">
        <f t="shared" si="64"/>
        <v>0</v>
      </c>
      <c r="U1363" s="3" t="str">
        <f t="shared" si="65"/>
        <v>PSCF</v>
      </c>
      <c r="V1363" s="7"/>
    </row>
    <row r="1364" spans="1:22">
      <c r="A1364" s="3" t="s">
        <v>1075</v>
      </c>
      <c r="B1364" s="3" t="s">
        <v>1075</v>
      </c>
      <c r="C1364" s="3" t="s">
        <v>4227</v>
      </c>
      <c r="D1364" s="3">
        <v>38.18</v>
      </c>
      <c r="E1364" s="3">
        <v>38.229999999999997</v>
      </c>
      <c r="F1364" s="3" t="s">
        <v>6632</v>
      </c>
      <c r="G1364" s="3" t="s">
        <v>10752</v>
      </c>
      <c r="H1364" s="3" t="s">
        <v>9616</v>
      </c>
      <c r="I1364" s="3">
        <v>0.28999999999999998</v>
      </c>
      <c r="J1364" s="6" t="s">
        <v>10753</v>
      </c>
      <c r="K1364" s="4">
        <v>-0.46209030000000001</v>
      </c>
      <c r="L1364" s="4">
        <v>-0.6273569</v>
      </c>
      <c r="M1364" s="4">
        <v>-15.431102677505301</v>
      </c>
      <c r="N1364" s="4">
        <v>17.189859999999999</v>
      </c>
      <c r="O1364" s="3">
        <v>548936.55564285698</v>
      </c>
      <c r="P1364" s="3">
        <v>16045.8666666667</v>
      </c>
      <c r="Q1364" s="15" t="s">
        <v>9618</v>
      </c>
      <c r="R1364" s="3" t="s">
        <v>9622</v>
      </c>
      <c r="S1364" s="4">
        <f t="shared" si="63"/>
        <v>-0.13078733978550133</v>
      </c>
      <c r="T1364" s="3">
        <f t="shared" si="64"/>
        <v>0</v>
      </c>
      <c r="U1364" s="3" t="str">
        <f t="shared" si="65"/>
        <v>PSCH</v>
      </c>
      <c r="V1364" s="7"/>
    </row>
    <row r="1365" spans="1:22">
      <c r="A1365" s="3" t="s">
        <v>1077</v>
      </c>
      <c r="B1365" s="3" t="s">
        <v>1077</v>
      </c>
      <c r="C1365" s="3" t="s">
        <v>4228</v>
      </c>
      <c r="D1365" s="3">
        <v>44.38</v>
      </c>
      <c r="E1365" s="3">
        <v>44.44</v>
      </c>
      <c r="F1365" s="3" t="s">
        <v>6633</v>
      </c>
      <c r="G1365" s="3" t="s">
        <v>10754</v>
      </c>
      <c r="H1365" s="3" t="s">
        <v>9616</v>
      </c>
      <c r="I1365" s="3">
        <v>0.28999999999999998</v>
      </c>
      <c r="J1365" s="6" t="s">
        <v>10755</v>
      </c>
      <c r="K1365" s="4">
        <v>-4.9952900000000001E-2</v>
      </c>
      <c r="L1365" s="4">
        <v>3.6117099999999999E-2</v>
      </c>
      <c r="M1365" s="4">
        <v>6.6229944282190498</v>
      </c>
      <c r="N1365" s="4">
        <v>29.160619700000002</v>
      </c>
      <c r="O1365" s="3">
        <v>543346.55854285695</v>
      </c>
      <c r="P1365" s="3">
        <v>12205.3666666667</v>
      </c>
      <c r="Q1365" s="15" t="s">
        <v>9618</v>
      </c>
      <c r="R1365" s="3" t="s">
        <v>9625</v>
      </c>
      <c r="S1365" s="4">
        <f t="shared" si="63"/>
        <v>-0.13501350135012416</v>
      </c>
      <c r="T1365" s="3">
        <f t="shared" si="64"/>
        <v>0</v>
      </c>
      <c r="U1365" s="3" t="str">
        <f t="shared" si="65"/>
        <v>PSCT</v>
      </c>
      <c r="V1365" s="7"/>
    </row>
    <row r="1366" spans="1:22">
      <c r="A1366" s="3" t="s">
        <v>1079</v>
      </c>
      <c r="B1366" s="3" t="s">
        <v>1079</v>
      </c>
      <c r="C1366" s="3" t="s">
        <v>4229</v>
      </c>
      <c r="D1366" s="3">
        <v>107.78</v>
      </c>
      <c r="E1366" s="3">
        <v>107.9</v>
      </c>
      <c r="F1366" s="3" t="s">
        <v>6634</v>
      </c>
      <c r="G1366" s="3" t="s">
        <v>10756</v>
      </c>
      <c r="H1366" s="3" t="s">
        <v>9616</v>
      </c>
      <c r="I1366" s="3">
        <v>0.28999999999999998</v>
      </c>
      <c r="J1366" s="6" t="s">
        <v>10757</v>
      </c>
      <c r="K1366" s="4">
        <v>7.5512499999999996E-2</v>
      </c>
      <c r="L1366" s="4">
        <v>0.4666807</v>
      </c>
      <c r="M1366" s="4">
        <v>19.159955755165001</v>
      </c>
      <c r="N1366" s="4">
        <v>22.125930700000001</v>
      </c>
      <c r="O1366" s="3">
        <v>548146.54597142898</v>
      </c>
      <c r="P1366" s="3">
        <v>4958.3333333333303</v>
      </c>
      <c r="Q1366" s="15" t="s">
        <v>9618</v>
      </c>
      <c r="R1366" s="3" t="s">
        <v>9730</v>
      </c>
      <c r="S1366" s="4">
        <f t="shared" si="63"/>
        <v>-0.11121408711770578</v>
      </c>
      <c r="T1366" s="3">
        <f t="shared" si="64"/>
        <v>0</v>
      </c>
      <c r="U1366" s="3" t="str">
        <f t="shared" si="65"/>
        <v>PSCI</v>
      </c>
      <c r="V1366" s="7"/>
    </row>
    <row r="1367" spans="1:22">
      <c r="A1367" s="3" t="s">
        <v>1081</v>
      </c>
      <c r="B1367" s="3" t="s">
        <v>1081</v>
      </c>
      <c r="C1367" s="3" t="s">
        <v>4230</v>
      </c>
      <c r="D1367" s="3">
        <v>67.03</v>
      </c>
      <c r="E1367" s="3">
        <v>67.150000000000006</v>
      </c>
      <c r="F1367" s="3" t="s">
        <v>6635</v>
      </c>
      <c r="G1367" s="3" t="s">
        <v>10758</v>
      </c>
      <c r="H1367" s="3" t="s">
        <v>9616</v>
      </c>
      <c r="I1367" s="3">
        <v>0.28999999999999998</v>
      </c>
      <c r="J1367" s="6" t="s">
        <v>10759</v>
      </c>
      <c r="K1367" s="4">
        <v>-8.5526599999999994E-2</v>
      </c>
      <c r="L1367" s="4">
        <v>-0.15200179999999999</v>
      </c>
      <c r="M1367" s="4">
        <v>3.9662407820364698</v>
      </c>
      <c r="N1367" s="4">
        <v>27.241660599999999</v>
      </c>
      <c r="O1367" s="3">
        <v>109074.397571429</v>
      </c>
      <c r="P1367" s="3">
        <v>1473.8</v>
      </c>
      <c r="Q1367" s="15" t="s">
        <v>9618</v>
      </c>
      <c r="R1367" s="3" t="s">
        <v>9743</v>
      </c>
      <c r="S1367" s="4">
        <f t="shared" si="63"/>
        <v>-0.17870439314967168</v>
      </c>
      <c r="T1367" s="3">
        <f t="shared" si="64"/>
        <v>0</v>
      </c>
      <c r="U1367" s="3" t="str">
        <f t="shared" si="65"/>
        <v>PSCM</v>
      </c>
      <c r="V1367" s="7"/>
    </row>
    <row r="1368" spans="1:22">
      <c r="A1368" s="3" t="s">
        <v>1083</v>
      </c>
      <c r="B1368" s="3" t="s">
        <v>1083</v>
      </c>
      <c r="C1368" s="3" t="s">
        <v>4231</v>
      </c>
      <c r="D1368" s="3">
        <v>51.36</v>
      </c>
      <c r="E1368" s="3">
        <v>51.47</v>
      </c>
      <c r="F1368" s="3" t="s">
        <v>6636</v>
      </c>
      <c r="G1368" s="3" t="s">
        <v>10760</v>
      </c>
      <c r="H1368" s="3" t="s">
        <v>9616</v>
      </c>
      <c r="I1368" s="3">
        <v>0.28999999999999998</v>
      </c>
      <c r="J1368" s="6" t="s">
        <v>10761</v>
      </c>
      <c r="K1368" s="4">
        <v>-0.34218130000000002</v>
      </c>
      <c r="L1368" s="4">
        <v>-0.21344959999999999</v>
      </c>
      <c r="M1368" s="4">
        <v>-5.5373317609664303</v>
      </c>
      <c r="N1368" s="4">
        <v>14.413115700000001</v>
      </c>
      <c r="O1368" s="3">
        <v>69334.248678571399</v>
      </c>
      <c r="P1368" s="3">
        <v>1596.0333333333299</v>
      </c>
      <c r="Q1368" s="15" t="s">
        <v>9618</v>
      </c>
      <c r="R1368" s="3" t="s">
        <v>9762</v>
      </c>
      <c r="S1368" s="4">
        <f t="shared" si="63"/>
        <v>-0.21371672819117823</v>
      </c>
      <c r="T1368" s="3">
        <f t="shared" si="64"/>
        <v>0</v>
      </c>
      <c r="U1368" s="3" t="str">
        <f t="shared" si="65"/>
        <v>PSCU</v>
      </c>
      <c r="V1368" s="7"/>
    </row>
    <row r="1369" spans="1:22" hidden="1">
      <c r="A1369" s="3" t="s">
        <v>1085</v>
      </c>
      <c r="B1369" s="3" t="s">
        <v>1085</v>
      </c>
      <c r="C1369" s="3" t="s">
        <v>4232</v>
      </c>
      <c r="D1369" s="3">
        <v>47.55</v>
      </c>
      <c r="E1369" s="3">
        <v>47.594299999999997</v>
      </c>
      <c r="F1369" s="3" t="s">
        <v>6637</v>
      </c>
      <c r="G1369" s="3" t="s">
        <v>10762</v>
      </c>
      <c r="H1369" s="3" t="s">
        <v>9616</v>
      </c>
      <c r="I1369" s="3">
        <v>0.95</v>
      </c>
      <c r="J1369" s="6" t="s">
        <v>10763</v>
      </c>
      <c r="K1369" s="4">
        <v>-0.40662700000000002</v>
      </c>
      <c r="L1369" s="4">
        <v>-0.48264089999999998</v>
      </c>
      <c r="M1369" s="4">
        <v>-19.720344160060201</v>
      </c>
      <c r="N1369" s="4">
        <v>24.944914799999999</v>
      </c>
      <c r="O1369" s="3">
        <v>531041.71635714301</v>
      </c>
      <c r="P1369" s="3">
        <v>17921.400000000001</v>
      </c>
      <c r="Q1369" s="15" t="s">
        <v>9618</v>
      </c>
      <c r="R1369" s="3" t="s">
        <v>10041</v>
      </c>
      <c r="S1369" s="4">
        <f t="shared" si="63"/>
        <v>-9.3078372830359482E-2</v>
      </c>
      <c r="T1369" s="3">
        <f t="shared" si="64"/>
        <v>0</v>
      </c>
      <c r="U1369" s="3" t="str">
        <f t="shared" si="65"/>
        <v>BIB</v>
      </c>
      <c r="V1369" s="7"/>
    </row>
    <row r="1370" spans="1:22">
      <c r="A1370" s="3" t="s">
        <v>1088</v>
      </c>
      <c r="B1370" s="3" t="s">
        <v>1088</v>
      </c>
      <c r="C1370" s="3" t="s">
        <v>4234</v>
      </c>
      <c r="D1370" s="3">
        <v>35.32</v>
      </c>
      <c r="E1370" s="3">
        <v>35.26</v>
      </c>
      <c r="F1370" s="3" t="s">
        <v>6639</v>
      </c>
      <c r="G1370" s="3" t="s">
        <v>10765</v>
      </c>
      <c r="H1370" s="3" t="s">
        <v>9654</v>
      </c>
      <c r="I1370" s="3">
        <v>0.65</v>
      </c>
      <c r="J1370" s="6" t="s">
        <v>10766</v>
      </c>
      <c r="K1370" s="4">
        <v>-4.9058900000000003E-2</v>
      </c>
      <c r="L1370" s="4">
        <v>0.1712958</v>
      </c>
      <c r="M1370" s="4">
        <v>-0.971580383226467</v>
      </c>
      <c r="N1370" s="4">
        <v>32.037589199999999</v>
      </c>
      <c r="O1370" s="3">
        <v>18809630.970714301</v>
      </c>
      <c r="P1370" s="3">
        <v>465907.66666666698</v>
      </c>
      <c r="Q1370" s="15" t="s">
        <v>9618</v>
      </c>
      <c r="R1370" s="3" t="s">
        <v>9743</v>
      </c>
      <c r="S1370" s="4">
        <f t="shared" si="63"/>
        <v>0.17016449234260431</v>
      </c>
      <c r="T1370" s="3">
        <f t="shared" si="64"/>
        <v>0</v>
      </c>
      <c r="U1370" s="3" t="str">
        <f t="shared" si="65"/>
        <v>COPX</v>
      </c>
      <c r="V1370" s="7"/>
    </row>
    <row r="1371" spans="1:22">
      <c r="A1371" s="3" t="s">
        <v>1090</v>
      </c>
      <c r="B1371" s="3" t="s">
        <v>1090</v>
      </c>
      <c r="C1371" s="3" t="s">
        <v>4235</v>
      </c>
      <c r="D1371" s="3">
        <v>26.63</v>
      </c>
      <c r="E1371" s="3">
        <v>26.72</v>
      </c>
      <c r="F1371" s="3" t="s">
        <v>6640</v>
      </c>
      <c r="G1371" s="3" t="s">
        <v>10767</v>
      </c>
      <c r="H1371" s="3" t="s">
        <v>9654</v>
      </c>
      <c r="I1371" s="3">
        <v>0.65</v>
      </c>
      <c r="J1371" s="6" t="s">
        <v>10768</v>
      </c>
      <c r="K1371" s="4">
        <v>-6.7334699999999997E-2</v>
      </c>
      <c r="L1371" s="4">
        <v>-0.26914749999999998</v>
      </c>
      <c r="M1371" s="4">
        <v>-6.3056114050024599</v>
      </c>
      <c r="N1371" s="4">
        <v>31.9059244</v>
      </c>
      <c r="O1371" s="3">
        <v>13317565.5692857</v>
      </c>
      <c r="P1371" s="3">
        <v>435075.46666666702</v>
      </c>
      <c r="Q1371" s="15" t="s">
        <v>9618</v>
      </c>
      <c r="R1371" s="3" t="s">
        <v>10011</v>
      </c>
      <c r="S1371" s="4">
        <f t="shared" si="63"/>
        <v>-0.33682634730538868</v>
      </c>
      <c r="T1371" s="3">
        <f t="shared" si="64"/>
        <v>0</v>
      </c>
      <c r="U1371" s="3" t="str">
        <f t="shared" si="65"/>
        <v>SIL</v>
      </c>
      <c r="V1371" s="7"/>
    </row>
    <row r="1372" spans="1:22" hidden="1">
      <c r="A1372" s="3" t="s">
        <v>1092</v>
      </c>
      <c r="B1372" s="3" t="s">
        <v>1092</v>
      </c>
      <c r="C1372" s="3" t="s">
        <v>4236</v>
      </c>
      <c r="D1372" s="3">
        <v>30.188400000000001</v>
      </c>
      <c r="E1372" s="3">
        <v>30.176600000000001</v>
      </c>
      <c r="F1372" s="3" t="s">
        <v>6641</v>
      </c>
      <c r="G1372" s="3" t="s">
        <v>10769</v>
      </c>
      <c r="H1372" s="3" t="s">
        <v>9829</v>
      </c>
      <c r="I1372" s="3">
        <v>0.95</v>
      </c>
      <c r="J1372" s="6" t="s">
        <v>9830</v>
      </c>
      <c r="K1372" s="4">
        <v>7.1018899999999996E-2</v>
      </c>
      <c r="L1372" s="4">
        <v>5.3146899999999997E-2</v>
      </c>
      <c r="M1372" s="4">
        <v>31.909203088735801</v>
      </c>
      <c r="N1372" s="4">
        <v>56.9054705</v>
      </c>
      <c r="O1372" s="3">
        <v>34288.370278571398</v>
      </c>
      <c r="P1372" s="3">
        <v>1452.9666666666701</v>
      </c>
      <c r="Q1372" s="15" t="s">
        <v>9618</v>
      </c>
      <c r="R1372" s="3" t="s">
        <v>10041</v>
      </c>
      <c r="S1372" s="4">
        <f t="shared" si="63"/>
        <v>3.9103146146354857E-2</v>
      </c>
      <c r="T1372" s="3">
        <f t="shared" si="64"/>
        <v>0</v>
      </c>
      <c r="U1372" s="3" t="str">
        <f t="shared" si="65"/>
        <v>UBR</v>
      </c>
      <c r="V1372" s="7"/>
    </row>
    <row r="1373" spans="1:22" hidden="1">
      <c r="A1373" s="3" t="s">
        <v>1094</v>
      </c>
      <c r="B1373" s="3" t="s">
        <v>1094</v>
      </c>
      <c r="C1373" s="3" t="s">
        <v>4237</v>
      </c>
      <c r="D1373" s="3">
        <v>54.604100000000003</v>
      </c>
      <c r="E1373" s="3">
        <v>54.649000000000001</v>
      </c>
      <c r="F1373" s="3" t="s">
        <v>6642</v>
      </c>
      <c r="G1373" s="3" t="s">
        <v>10770</v>
      </c>
      <c r="H1373" s="3" t="s">
        <v>9687</v>
      </c>
      <c r="I1373" s="3">
        <v>0.95</v>
      </c>
      <c r="J1373" s="6" t="s">
        <v>9886</v>
      </c>
      <c r="K1373" s="4">
        <v>7.3293399999999995E-2</v>
      </c>
      <c r="L1373" s="4">
        <v>4.2921300000000003E-2</v>
      </c>
      <c r="M1373" s="4">
        <v>17.830854887830402</v>
      </c>
      <c r="N1373" s="4">
        <v>36.730509599999998</v>
      </c>
      <c r="O1373" s="3">
        <v>10085.6186857143</v>
      </c>
      <c r="P1373" s="3">
        <v>566.79999999999995</v>
      </c>
      <c r="Q1373" s="15" t="s">
        <v>9618</v>
      </c>
      <c r="R1373" s="3" t="s">
        <v>10041</v>
      </c>
      <c r="S1373" s="4">
        <f t="shared" si="63"/>
        <v>-8.2160698274439392E-2</v>
      </c>
      <c r="T1373" s="3">
        <f t="shared" si="64"/>
        <v>0</v>
      </c>
      <c r="U1373" s="3" t="str">
        <f t="shared" si="65"/>
        <v>UPV</v>
      </c>
      <c r="V1373" s="7"/>
    </row>
    <row r="1374" spans="1:22">
      <c r="A1374" s="3" t="s">
        <v>1096</v>
      </c>
      <c r="B1374" s="3" t="s">
        <v>1096</v>
      </c>
      <c r="C1374" s="3" t="s">
        <v>4238</v>
      </c>
      <c r="D1374" s="3">
        <v>58.06</v>
      </c>
      <c r="E1374" s="3">
        <v>58.0152</v>
      </c>
      <c r="F1374" s="3" t="s">
        <v>6643</v>
      </c>
      <c r="G1374" s="3" t="s">
        <v>10771</v>
      </c>
      <c r="H1374" s="3" t="s">
        <v>10772</v>
      </c>
      <c r="I1374" s="3">
        <v>0.5</v>
      </c>
      <c r="J1374" s="6" t="s">
        <v>10773</v>
      </c>
      <c r="K1374" s="4">
        <v>0.2285344</v>
      </c>
      <c r="L1374" s="4">
        <v>0.30295620000000001</v>
      </c>
      <c r="M1374" s="4">
        <v>27.588834362289401</v>
      </c>
      <c r="N1374" s="4">
        <v>20.748426200000001</v>
      </c>
      <c r="O1374" s="3">
        <v>322383.03917857102</v>
      </c>
      <c r="P1374" s="3">
        <v>4931.5333333333301</v>
      </c>
      <c r="Q1374" s="15" t="s">
        <v>9618</v>
      </c>
      <c r="R1374" s="3" t="s">
        <v>15862</v>
      </c>
      <c r="S1374" s="4">
        <f t="shared" si="63"/>
        <v>7.7221142045536637E-2</v>
      </c>
      <c r="T1374" s="3">
        <f t="shared" si="64"/>
        <v>0</v>
      </c>
      <c r="U1374" s="3" t="str">
        <f t="shared" si="65"/>
        <v>EIRL</v>
      </c>
      <c r="V1374" s="7"/>
    </row>
    <row r="1375" spans="1:22">
      <c r="A1375" s="3" t="s">
        <v>1098</v>
      </c>
      <c r="B1375" s="3" t="s">
        <v>1098</v>
      </c>
      <c r="C1375" s="3" t="s">
        <v>4239</v>
      </c>
      <c r="D1375" s="3">
        <v>21.7</v>
      </c>
      <c r="E1375" s="3">
        <v>21.694099999999999</v>
      </c>
      <c r="F1375" s="3" t="s">
        <v>6644</v>
      </c>
      <c r="G1375" s="3" t="s">
        <v>10774</v>
      </c>
      <c r="H1375" s="3" t="s">
        <v>10530</v>
      </c>
      <c r="I1375" s="3">
        <v>0.59</v>
      </c>
      <c r="J1375" s="6" t="s">
        <v>10775</v>
      </c>
      <c r="K1375" s="4">
        <v>-0.21832509999999999</v>
      </c>
      <c r="L1375" s="4">
        <v>-0.34542689999999998</v>
      </c>
      <c r="M1375" s="4">
        <v>-0.47354849633925999</v>
      </c>
      <c r="N1375" s="4">
        <v>14.878878200000001</v>
      </c>
      <c r="O1375" s="3">
        <v>8259285.29</v>
      </c>
      <c r="P1375" s="3">
        <v>398163.3</v>
      </c>
      <c r="Q1375" s="15" t="s">
        <v>9618</v>
      </c>
      <c r="R1375" s="3" t="s">
        <v>15863</v>
      </c>
      <c r="S1375" s="4">
        <f t="shared" si="63"/>
        <v>2.7196334487259031E-2</v>
      </c>
      <c r="T1375" s="3">
        <f t="shared" si="64"/>
        <v>0</v>
      </c>
      <c r="U1375" s="3" t="str">
        <f t="shared" si="65"/>
        <v>EIDO</v>
      </c>
      <c r="V1375" s="7"/>
    </row>
    <row r="1376" spans="1:22">
      <c r="A1376" s="3" t="s">
        <v>1100</v>
      </c>
      <c r="B1376" s="3" t="s">
        <v>1100</v>
      </c>
      <c r="C1376" s="3" t="s">
        <v>4240</v>
      </c>
      <c r="D1376" s="3">
        <v>80.33</v>
      </c>
      <c r="E1376" s="3">
        <v>80.294499999999999</v>
      </c>
      <c r="F1376" s="3" t="s">
        <v>6645</v>
      </c>
      <c r="G1376" s="3" t="s">
        <v>10776</v>
      </c>
      <c r="H1376" s="3" t="s">
        <v>9616</v>
      </c>
      <c r="I1376" s="3">
        <v>0.09</v>
      </c>
      <c r="J1376" s="6" t="s">
        <v>10777</v>
      </c>
      <c r="K1376" s="4">
        <v>-1.7204400000000002E-2</v>
      </c>
      <c r="L1376" s="4">
        <v>0.25221349999999998</v>
      </c>
      <c r="M1376" s="4">
        <v>9.3737157257025796</v>
      </c>
      <c r="N1376" s="4">
        <v>19.075860899999999</v>
      </c>
      <c r="O1376" s="3">
        <v>6055232.1053571403</v>
      </c>
      <c r="P1376" s="3">
        <v>74351.733333333294</v>
      </c>
      <c r="Q1376" s="15" t="s">
        <v>9618</v>
      </c>
      <c r="R1376" s="3" t="s">
        <v>9629</v>
      </c>
      <c r="S1376" s="4">
        <f t="shared" si="63"/>
        <v>4.4212243677959236E-2</v>
      </c>
      <c r="T1376" s="3">
        <f t="shared" si="64"/>
        <v>0</v>
      </c>
      <c r="U1376" s="3" t="str">
        <f t="shared" si="65"/>
        <v>EUSA</v>
      </c>
      <c r="V1376" s="7"/>
    </row>
    <row r="1377" spans="1:22">
      <c r="A1377" s="3" t="s">
        <v>1103</v>
      </c>
      <c r="B1377" s="3" t="s">
        <v>1103</v>
      </c>
      <c r="C1377" s="3" t="s">
        <v>4242</v>
      </c>
      <c r="D1377" s="3">
        <v>63.41</v>
      </c>
      <c r="E1377" s="3">
        <v>63.407899999999998</v>
      </c>
      <c r="F1377" s="3" t="s">
        <v>6647</v>
      </c>
      <c r="G1377" s="3" t="s">
        <v>10780</v>
      </c>
      <c r="H1377" s="3" t="s">
        <v>9616</v>
      </c>
      <c r="I1377" s="3">
        <v>0.1</v>
      </c>
      <c r="J1377" s="6" t="s">
        <v>10215</v>
      </c>
      <c r="K1377" s="4">
        <v>-0.2836264</v>
      </c>
      <c r="L1377" s="4">
        <v>-0.23896709999999999</v>
      </c>
      <c r="M1377" s="4">
        <v>-7.5981971525149001</v>
      </c>
      <c r="N1377" s="4">
        <v>14.7744284</v>
      </c>
      <c r="O1377" s="3">
        <v>791039536.86428595</v>
      </c>
      <c r="P1377" s="3">
        <v>16020803.866666701</v>
      </c>
      <c r="Q1377" s="15" t="s">
        <v>9618</v>
      </c>
      <c r="R1377" s="3" t="s">
        <v>9762</v>
      </c>
      <c r="S1377" s="4">
        <f t="shared" si="63"/>
        <v>3.3118901587951321E-3</v>
      </c>
      <c r="T1377" s="3">
        <f t="shared" si="64"/>
        <v>0</v>
      </c>
      <c r="U1377" s="3" t="str">
        <f t="shared" si="65"/>
        <v>XLU</v>
      </c>
      <c r="V1377" s="7"/>
    </row>
    <row r="1378" spans="1:22">
      <c r="A1378" s="3" t="s">
        <v>1105</v>
      </c>
      <c r="B1378" s="3" t="s">
        <v>1105</v>
      </c>
      <c r="C1378" s="3" t="s">
        <v>4243</v>
      </c>
      <c r="D1378" s="3">
        <v>22.48</v>
      </c>
      <c r="E1378" s="3">
        <v>22.438099999999999</v>
      </c>
      <c r="F1378" s="3" t="s">
        <v>6648</v>
      </c>
      <c r="G1378" s="3" t="s">
        <v>10781</v>
      </c>
      <c r="H1378" s="3" t="s">
        <v>10782</v>
      </c>
      <c r="I1378" s="3">
        <v>0.59</v>
      </c>
      <c r="J1378" s="6" t="s">
        <v>10783</v>
      </c>
      <c r="K1378" s="4">
        <v>0.30284260000000002</v>
      </c>
      <c r="L1378" s="4">
        <v>0.27207700000000001</v>
      </c>
      <c r="M1378" s="4">
        <v>53.416463478465097</v>
      </c>
      <c r="N1378" s="4">
        <v>31.604412</v>
      </c>
      <c r="O1378" s="3">
        <v>5535516.7521428596</v>
      </c>
      <c r="P1378" s="3">
        <v>284583.73333333299</v>
      </c>
      <c r="Q1378" s="15" t="s">
        <v>9618</v>
      </c>
      <c r="R1378" s="3" t="s">
        <v>15847</v>
      </c>
      <c r="S1378" s="4">
        <f t="shared" si="63"/>
        <v>0.18673595357896536</v>
      </c>
      <c r="T1378" s="3">
        <f t="shared" si="64"/>
        <v>0</v>
      </c>
      <c r="U1378" s="3" t="str">
        <f t="shared" si="65"/>
        <v>EPOL</v>
      </c>
      <c r="V1378" s="7"/>
    </row>
    <row r="1379" spans="1:22">
      <c r="A1379" s="3" t="s">
        <v>1109</v>
      </c>
      <c r="B1379" s="3" t="s">
        <v>1109</v>
      </c>
      <c r="C1379" s="3" t="s">
        <v>4246</v>
      </c>
      <c r="D1379" s="3">
        <v>392.16989999999998</v>
      </c>
      <c r="E1379" s="3">
        <v>392.21</v>
      </c>
      <c r="F1379" s="3" t="s">
        <v>6651</v>
      </c>
      <c r="G1379" s="3" t="s">
        <v>10787</v>
      </c>
      <c r="H1379" s="3" t="s">
        <v>9616</v>
      </c>
      <c r="I1379" s="3">
        <v>0.2</v>
      </c>
      <c r="J1379" s="6" t="s">
        <v>10043</v>
      </c>
      <c r="K1379" s="4">
        <v>0.31218289999999999</v>
      </c>
      <c r="L1379" s="4">
        <v>0.33697660000000002</v>
      </c>
      <c r="M1379" s="4">
        <v>39.994347857274803</v>
      </c>
      <c r="N1379" s="4">
        <v>22.584852399999999</v>
      </c>
      <c r="O1379" s="3">
        <v>16173738416.324301</v>
      </c>
      <c r="P1379" s="3">
        <v>47032232.600000001</v>
      </c>
      <c r="Q1379" s="15" t="s">
        <v>9618</v>
      </c>
      <c r="R1379" s="3" t="s">
        <v>9629</v>
      </c>
      <c r="S1379" s="4">
        <f t="shared" si="63"/>
        <v>-1.0224114632466119E-2</v>
      </c>
      <c r="T1379" s="3">
        <f t="shared" si="64"/>
        <v>0</v>
      </c>
      <c r="U1379" s="3" t="str">
        <f t="shared" si="65"/>
        <v>QQQ</v>
      </c>
      <c r="V1379" s="7"/>
    </row>
    <row r="1380" spans="1:22" hidden="1">
      <c r="A1380" s="3" t="s">
        <v>1113</v>
      </c>
      <c r="B1380" s="3" t="s">
        <v>1113</v>
      </c>
      <c r="C1380" s="3" t="s">
        <v>4247</v>
      </c>
      <c r="D1380" s="3">
        <v>7.32</v>
      </c>
      <c r="E1380" s="3">
        <v>7.3319999999999999</v>
      </c>
      <c r="F1380" s="3" t="s">
        <v>6652</v>
      </c>
      <c r="G1380" s="3" t="s">
        <v>10789</v>
      </c>
      <c r="H1380" s="3" t="s">
        <v>9616</v>
      </c>
      <c r="I1380" s="3">
        <v>0.95</v>
      </c>
      <c r="J1380" s="6" t="s">
        <v>10059</v>
      </c>
      <c r="K1380" s="4">
        <v>-0.13339480000000001</v>
      </c>
      <c r="L1380" s="4">
        <v>-0.13390260000000001</v>
      </c>
      <c r="M1380" s="4">
        <v>-10.2744955138281</v>
      </c>
      <c r="N1380" s="4">
        <v>94.133000100000004</v>
      </c>
      <c r="O1380" s="3">
        <v>4685411.5735714296</v>
      </c>
      <c r="P1380" s="3">
        <v>656318.9</v>
      </c>
      <c r="Q1380" s="15" t="s">
        <v>9618</v>
      </c>
      <c r="R1380" s="3" t="s">
        <v>10041</v>
      </c>
      <c r="S1380" s="4">
        <f t="shared" si="63"/>
        <v>-0.16366612111292372</v>
      </c>
      <c r="T1380" s="3">
        <f t="shared" si="64"/>
        <v>0</v>
      </c>
      <c r="U1380" s="3" t="str">
        <f t="shared" si="65"/>
        <v>RETL</v>
      </c>
      <c r="V1380" s="7"/>
    </row>
    <row r="1381" spans="1:22">
      <c r="A1381" s="3" t="s">
        <v>1115</v>
      </c>
      <c r="B1381" s="3" t="s">
        <v>1115</v>
      </c>
      <c r="C1381" s="3" t="s">
        <v>4248</v>
      </c>
      <c r="D1381" s="3">
        <v>54.05</v>
      </c>
      <c r="E1381" s="3">
        <v>54.292900000000003</v>
      </c>
      <c r="F1381" s="3" t="s">
        <v>6653</v>
      </c>
      <c r="G1381" s="3" t="s">
        <v>10790</v>
      </c>
      <c r="H1381" s="3" t="s">
        <v>9636</v>
      </c>
      <c r="I1381" s="3">
        <v>1.1000000000000001</v>
      </c>
      <c r="J1381" s="6" t="s">
        <v>9637</v>
      </c>
      <c r="K1381" s="4">
        <v>5.9271499999999998E-2</v>
      </c>
      <c r="L1381" s="4">
        <v>-7.0065000000000002E-2</v>
      </c>
      <c r="M1381" s="4">
        <v>13.380713621667301</v>
      </c>
      <c r="N1381" s="4">
        <v>21.921515500000002</v>
      </c>
      <c r="O1381" s="3">
        <v>65179.7091</v>
      </c>
      <c r="P1381" s="3">
        <v>1188.2666666666701</v>
      </c>
      <c r="Q1381" s="15" t="s">
        <v>9618</v>
      </c>
      <c r="R1381" s="3" t="s">
        <v>9638</v>
      </c>
      <c r="S1381" s="4">
        <f t="shared" si="63"/>
        <v>-0.44738814835826762</v>
      </c>
      <c r="T1381" s="3">
        <f t="shared" si="64"/>
        <v>0</v>
      </c>
      <c r="U1381" s="3" t="str">
        <f t="shared" si="65"/>
        <v>AADR</v>
      </c>
      <c r="V1381" s="7"/>
    </row>
    <row r="1382" spans="1:22">
      <c r="A1382" s="3" t="s">
        <v>1117</v>
      </c>
      <c r="B1382" s="3" t="s">
        <v>1117</v>
      </c>
      <c r="C1382" s="3" t="s">
        <v>4249</v>
      </c>
      <c r="D1382" s="3">
        <v>48.15</v>
      </c>
      <c r="E1382" s="3">
        <v>48.42</v>
      </c>
      <c r="F1382" s="3" t="s">
        <v>6654</v>
      </c>
      <c r="G1382" s="3" t="s">
        <v>10791</v>
      </c>
      <c r="H1382" s="3" t="s">
        <v>9654</v>
      </c>
      <c r="I1382" s="3">
        <v>0.75</v>
      </c>
      <c r="J1382" s="6" t="s">
        <v>10792</v>
      </c>
      <c r="K1382" s="4">
        <v>-0.33924870000000001</v>
      </c>
      <c r="L1382" s="4">
        <v>0.18839629999999999</v>
      </c>
      <c r="M1382" s="4">
        <v>-26.942380199918102</v>
      </c>
      <c r="N1382" s="4">
        <v>33.351140800000003</v>
      </c>
      <c r="O1382" s="3">
        <v>24190966.981428601</v>
      </c>
      <c r="P1382" s="3">
        <v>495846.566666667</v>
      </c>
      <c r="Q1382" s="15" t="s">
        <v>9618</v>
      </c>
      <c r="R1382" s="3" t="s">
        <v>9743</v>
      </c>
      <c r="S1382" s="4">
        <f t="shared" si="63"/>
        <v>-0.55762081784387263</v>
      </c>
      <c r="T1382" s="3">
        <f t="shared" si="64"/>
        <v>0</v>
      </c>
      <c r="U1382" s="3" t="str">
        <f t="shared" si="65"/>
        <v>LIT</v>
      </c>
      <c r="V1382" s="7"/>
    </row>
    <row r="1383" spans="1:22">
      <c r="A1383" s="3" t="s">
        <v>1126</v>
      </c>
      <c r="B1383" s="3" t="s">
        <v>1126</v>
      </c>
      <c r="C1383" s="3" t="s">
        <v>4257</v>
      </c>
      <c r="D1383" s="3">
        <v>42.134999999999998</v>
      </c>
      <c r="E1383" s="3">
        <v>42.08</v>
      </c>
      <c r="F1383" s="3" t="s">
        <v>6662</v>
      </c>
      <c r="G1383" s="3" t="s">
        <v>10803</v>
      </c>
      <c r="H1383" s="3" t="s">
        <v>10452</v>
      </c>
      <c r="I1383" s="3">
        <v>0.73</v>
      </c>
      <c r="J1383" s="6" t="s">
        <v>9624</v>
      </c>
      <c r="K1383" s="4">
        <v>0.29236410000000002</v>
      </c>
      <c r="L1383" s="4">
        <v>0.73760380000000003</v>
      </c>
      <c r="M1383" s="4">
        <v>26.4204499954553</v>
      </c>
      <c r="N1383" s="4">
        <v>13.4840941</v>
      </c>
      <c r="O1383" s="3">
        <v>1176205.45628571</v>
      </c>
      <c r="P1383" s="3">
        <v>20737.2</v>
      </c>
      <c r="Q1383" s="15" t="s">
        <v>9618</v>
      </c>
      <c r="R1383" s="3" t="s">
        <v>10453</v>
      </c>
      <c r="S1383" s="4">
        <f t="shared" si="63"/>
        <v>0.13070342205323127</v>
      </c>
      <c r="T1383" s="3">
        <f t="shared" si="64"/>
        <v>0</v>
      </c>
      <c r="U1383" s="3" t="str">
        <f t="shared" si="65"/>
        <v>GLIN</v>
      </c>
      <c r="V1383" s="7"/>
    </row>
    <row r="1384" spans="1:22">
      <c r="A1384" s="3" t="s">
        <v>1128</v>
      </c>
      <c r="B1384" s="3" t="s">
        <v>1128</v>
      </c>
      <c r="C1384" s="3" t="s">
        <v>4258</v>
      </c>
      <c r="D1384" s="3">
        <v>42.29</v>
      </c>
      <c r="E1384" s="3">
        <v>42.306800000000003</v>
      </c>
      <c r="F1384" s="3" t="s">
        <v>6663</v>
      </c>
      <c r="G1384" s="3" t="s">
        <v>10804</v>
      </c>
      <c r="H1384" s="3" t="s">
        <v>9616</v>
      </c>
      <c r="I1384" s="3">
        <v>0.85</v>
      </c>
      <c r="J1384" s="6" t="s">
        <v>10805</v>
      </c>
      <c r="K1384" s="4">
        <v>0.289661</v>
      </c>
      <c r="L1384" s="4">
        <v>0.60616630000000005</v>
      </c>
      <c r="M1384" s="4">
        <v>24.6327142108751</v>
      </c>
      <c r="N1384" s="4">
        <v>13.5869856</v>
      </c>
      <c r="O1384" s="3">
        <v>59147123.170000002</v>
      </c>
      <c r="P1384" s="3">
        <v>1504971.9333333301</v>
      </c>
      <c r="Q1384" s="15" t="s">
        <v>9618</v>
      </c>
      <c r="R1384" s="3" t="s">
        <v>10806</v>
      </c>
      <c r="S1384" s="4">
        <f t="shared" si="63"/>
        <v>-3.9709928427589601E-2</v>
      </c>
      <c r="T1384" s="3">
        <f t="shared" si="64"/>
        <v>0</v>
      </c>
      <c r="U1384" s="3" t="str">
        <f t="shared" si="65"/>
        <v>AMLP</v>
      </c>
      <c r="V1384" s="7"/>
    </row>
    <row r="1385" spans="1:22">
      <c r="A1385" s="3" t="s">
        <v>1130</v>
      </c>
      <c r="B1385" s="3" t="s">
        <v>1130</v>
      </c>
      <c r="C1385" s="3" t="s">
        <v>4259</v>
      </c>
      <c r="D1385" s="3">
        <v>186.66</v>
      </c>
      <c r="E1385" s="3">
        <v>186.666</v>
      </c>
      <c r="F1385" s="3" t="s">
        <v>6664</v>
      </c>
      <c r="G1385" s="3" t="s">
        <v>10807</v>
      </c>
      <c r="H1385" s="3" t="s">
        <v>9616</v>
      </c>
      <c r="I1385" s="3">
        <v>0.1</v>
      </c>
      <c r="J1385" s="6" t="s">
        <v>10555</v>
      </c>
      <c r="K1385" s="4">
        <v>0.33905679999999999</v>
      </c>
      <c r="L1385" s="4">
        <v>0.34854879999999999</v>
      </c>
      <c r="M1385" s="4">
        <v>43.9235953268415</v>
      </c>
      <c r="N1385" s="4">
        <v>23.451597100000001</v>
      </c>
      <c r="O1385" s="3">
        <v>1110174594.33143</v>
      </c>
      <c r="P1385" s="3">
        <v>6520678.4000000004</v>
      </c>
      <c r="Q1385" s="15" t="s">
        <v>9618</v>
      </c>
      <c r="R1385" s="3" t="s">
        <v>9625</v>
      </c>
      <c r="S1385" s="4">
        <f t="shared" si="63"/>
        <v>-3.2142971939186716E-3</v>
      </c>
      <c r="T1385" s="3">
        <f t="shared" si="64"/>
        <v>0</v>
      </c>
      <c r="U1385" s="3" t="str">
        <f t="shared" si="65"/>
        <v>XLK</v>
      </c>
      <c r="V1385" s="7"/>
    </row>
    <row r="1386" spans="1:22">
      <c r="A1386" s="3" t="s">
        <v>1132</v>
      </c>
      <c r="B1386" s="3" t="s">
        <v>1132</v>
      </c>
      <c r="C1386" s="3" t="s">
        <v>4260</v>
      </c>
      <c r="D1386" s="3">
        <v>46.84</v>
      </c>
      <c r="E1386" s="3">
        <v>46.981099999999998</v>
      </c>
      <c r="F1386" s="3" t="s">
        <v>6665</v>
      </c>
      <c r="G1386" s="3" t="s">
        <v>10808</v>
      </c>
      <c r="H1386" s="3" t="s">
        <v>10809</v>
      </c>
      <c r="I1386" s="3">
        <v>0.5</v>
      </c>
      <c r="J1386" s="6" t="s">
        <v>10810</v>
      </c>
      <c r="K1386" s="4">
        <v>-0.1191062</v>
      </c>
      <c r="L1386" s="4">
        <v>-0.34504760000000001</v>
      </c>
      <c r="M1386" s="4">
        <v>-4.1180669020989198</v>
      </c>
      <c r="N1386" s="4">
        <v>20.195893099999999</v>
      </c>
      <c r="O1386" s="3">
        <v>527628.85214285704</v>
      </c>
      <c r="P1386" s="3">
        <v>10890</v>
      </c>
      <c r="Q1386" s="15" t="s">
        <v>9618</v>
      </c>
      <c r="R1386" s="3" t="s">
        <v>15852</v>
      </c>
      <c r="S1386" s="4">
        <f t="shared" si="63"/>
        <v>-0.30033353838031562</v>
      </c>
      <c r="T1386" s="3">
        <f t="shared" si="64"/>
        <v>0</v>
      </c>
      <c r="U1386" s="3" t="str">
        <f t="shared" si="65"/>
        <v>ENZL</v>
      </c>
      <c r="V1386" s="7"/>
    </row>
    <row r="1387" spans="1:22">
      <c r="A1387" s="3" t="s">
        <v>1134</v>
      </c>
      <c r="B1387" s="3" t="s">
        <v>1134</v>
      </c>
      <c r="C1387" s="3" t="s">
        <v>4261</v>
      </c>
      <c r="D1387" s="3">
        <v>89.15</v>
      </c>
      <c r="E1387" s="3">
        <v>89.17</v>
      </c>
      <c r="F1387" s="3" t="s">
        <v>6666</v>
      </c>
      <c r="G1387" s="3" t="s">
        <v>10811</v>
      </c>
      <c r="H1387" s="3" t="s">
        <v>9616</v>
      </c>
      <c r="I1387" s="3">
        <v>0.1</v>
      </c>
      <c r="J1387" s="6" t="s">
        <v>9664</v>
      </c>
      <c r="K1387" s="4">
        <v>-5.5086999999999997E-2</v>
      </c>
      <c r="L1387" s="4">
        <v>-1.4975798</v>
      </c>
      <c r="M1387" s="4">
        <v>8.2656790376540101</v>
      </c>
      <c r="N1387" s="4">
        <v>20.286940999999999</v>
      </c>
      <c r="O1387" s="3">
        <v>8447956.9984571394</v>
      </c>
      <c r="P1387" s="3">
        <v>77978</v>
      </c>
      <c r="Q1387" s="15" t="s">
        <v>9618</v>
      </c>
      <c r="R1387" s="3" t="s">
        <v>9665</v>
      </c>
      <c r="S1387" s="4">
        <f t="shared" si="63"/>
        <v>-2.2429068072217138E-2</v>
      </c>
      <c r="T1387" s="3">
        <f t="shared" si="64"/>
        <v>0</v>
      </c>
      <c r="U1387" s="3" t="str">
        <f t="shared" si="65"/>
        <v>IVOO</v>
      </c>
      <c r="V1387" s="7"/>
    </row>
    <row r="1388" spans="1:22">
      <c r="A1388" s="3" t="s">
        <v>1136</v>
      </c>
      <c r="B1388" s="3" t="s">
        <v>1136</v>
      </c>
      <c r="C1388" s="3" t="s">
        <v>4262</v>
      </c>
      <c r="D1388" s="3">
        <v>94.514700000000005</v>
      </c>
      <c r="E1388" s="3">
        <v>94.54</v>
      </c>
      <c r="F1388" s="3" t="s">
        <v>6667</v>
      </c>
      <c r="G1388" s="3" t="s">
        <v>10812</v>
      </c>
      <c r="H1388" s="3" t="s">
        <v>9616</v>
      </c>
      <c r="I1388" s="3">
        <v>0.15</v>
      </c>
      <c r="J1388" s="6" t="s">
        <v>9851</v>
      </c>
      <c r="K1388" s="4">
        <v>-3.6707499999999997E-2</v>
      </c>
      <c r="L1388" s="4">
        <v>-3.3467049000000002</v>
      </c>
      <c r="M1388" s="4">
        <v>9.3321517047551694</v>
      </c>
      <c r="N1388" s="4">
        <v>17.923546300000002</v>
      </c>
      <c r="O1388" s="3">
        <v>2058241.2282642899</v>
      </c>
      <c r="P1388" s="3">
        <v>17124.133333333299</v>
      </c>
      <c r="Q1388" s="15" t="s">
        <v>9618</v>
      </c>
      <c r="R1388" s="3" t="s">
        <v>9665</v>
      </c>
      <c r="S1388" s="4">
        <f t="shared" si="63"/>
        <v>-2.6761159297653301E-2</v>
      </c>
      <c r="T1388" s="3">
        <f t="shared" si="64"/>
        <v>0</v>
      </c>
      <c r="U1388" s="3" t="str">
        <f t="shared" si="65"/>
        <v>IVOG</v>
      </c>
      <c r="V1388" s="7"/>
    </row>
    <row r="1389" spans="1:22">
      <c r="A1389" s="3" t="s">
        <v>1138</v>
      </c>
      <c r="B1389" s="3" t="s">
        <v>1138</v>
      </c>
      <c r="C1389" s="3" t="s">
        <v>4263</v>
      </c>
      <c r="D1389" s="3">
        <v>92.89</v>
      </c>
      <c r="E1389" s="3">
        <v>92.94</v>
      </c>
      <c r="F1389" s="3" t="s">
        <v>6668</v>
      </c>
      <c r="G1389" s="3" t="s">
        <v>10813</v>
      </c>
      <c r="H1389" s="3" t="s">
        <v>9616</v>
      </c>
      <c r="I1389" s="3">
        <v>0.1</v>
      </c>
      <c r="J1389" s="6" t="s">
        <v>9803</v>
      </c>
      <c r="K1389" s="4">
        <v>-0.1225342</v>
      </c>
      <c r="L1389" s="4">
        <v>-1.1046845999999999</v>
      </c>
      <c r="M1389" s="4">
        <v>4.6197395734154396</v>
      </c>
      <c r="N1389" s="4">
        <v>21.568522999999999</v>
      </c>
      <c r="O1389" s="3">
        <v>10274530.006428599</v>
      </c>
      <c r="P1389" s="3">
        <v>141458.46666666699</v>
      </c>
      <c r="Q1389" s="15" t="s">
        <v>9618</v>
      </c>
      <c r="R1389" s="3" t="s">
        <v>9665</v>
      </c>
      <c r="S1389" s="4">
        <f t="shared" si="63"/>
        <v>-5.3798149343659514E-2</v>
      </c>
      <c r="T1389" s="3">
        <f t="shared" si="64"/>
        <v>0</v>
      </c>
      <c r="U1389" s="3" t="str">
        <f t="shared" si="65"/>
        <v>VIOO</v>
      </c>
      <c r="V1389" s="7"/>
    </row>
    <row r="1390" spans="1:22">
      <c r="A1390" s="3" t="s">
        <v>1140</v>
      </c>
      <c r="B1390" s="3" t="s">
        <v>1140</v>
      </c>
      <c r="C1390" s="3" t="s">
        <v>4264</v>
      </c>
      <c r="D1390" s="3">
        <v>99.82</v>
      </c>
      <c r="E1390" s="3">
        <v>99.77</v>
      </c>
      <c r="F1390" s="3" t="s">
        <v>6669</v>
      </c>
      <c r="G1390" s="3" t="s">
        <v>10814</v>
      </c>
      <c r="H1390" s="3" t="s">
        <v>9616</v>
      </c>
      <c r="I1390" s="3">
        <v>0.15</v>
      </c>
      <c r="J1390" s="6" t="s">
        <v>9696</v>
      </c>
      <c r="K1390" s="4">
        <v>-0.1176075</v>
      </c>
      <c r="L1390" s="4">
        <v>-1.6550537000000001</v>
      </c>
      <c r="M1390" s="4">
        <v>5.4694870807403104</v>
      </c>
      <c r="N1390" s="4">
        <v>19.277362499999999</v>
      </c>
      <c r="O1390" s="3">
        <v>2830880.1404142901</v>
      </c>
      <c r="P1390" s="3">
        <v>30644.666666666701</v>
      </c>
      <c r="Q1390" s="15" t="s">
        <v>9618</v>
      </c>
      <c r="R1390" s="3" t="s">
        <v>9665</v>
      </c>
      <c r="S1390" s="4">
        <f t="shared" si="63"/>
        <v>5.0115265109749584E-2</v>
      </c>
      <c r="T1390" s="3">
        <f t="shared" si="64"/>
        <v>0</v>
      </c>
      <c r="U1390" s="3" t="str">
        <f t="shared" si="65"/>
        <v>VIOG</v>
      </c>
      <c r="V1390" s="7"/>
    </row>
    <row r="1391" spans="1:22">
      <c r="A1391" s="3" t="s">
        <v>1142</v>
      </c>
      <c r="B1391" s="3" t="s">
        <v>1142</v>
      </c>
      <c r="C1391" s="3" t="s">
        <v>4265</v>
      </c>
      <c r="D1391" s="3">
        <v>82.47</v>
      </c>
      <c r="E1391" s="3">
        <v>82.47</v>
      </c>
      <c r="F1391" s="3" t="s">
        <v>6670</v>
      </c>
      <c r="G1391" s="3" t="s">
        <v>10815</v>
      </c>
      <c r="H1391" s="3" t="s">
        <v>9616</v>
      </c>
      <c r="I1391" s="3">
        <v>0.15</v>
      </c>
      <c r="J1391" s="6" t="s">
        <v>9694</v>
      </c>
      <c r="K1391" s="4">
        <v>-0.12620819999999999</v>
      </c>
      <c r="L1391" s="4">
        <v>-1.6761225</v>
      </c>
      <c r="M1391" s="4">
        <v>3.7552940532735102</v>
      </c>
      <c r="N1391" s="4">
        <v>24.3071077</v>
      </c>
      <c r="O1391" s="3">
        <v>4311312.4771428602</v>
      </c>
      <c r="P1391" s="3">
        <v>67922.766666666706</v>
      </c>
      <c r="Q1391" s="15" t="s">
        <v>9618</v>
      </c>
      <c r="R1391" s="3" t="s">
        <v>9665</v>
      </c>
      <c r="S1391" s="4">
        <f t="shared" si="63"/>
        <v>0</v>
      </c>
      <c r="T1391" s="3">
        <f t="shared" si="64"/>
        <v>0</v>
      </c>
      <c r="U1391" s="3" t="str">
        <f t="shared" si="65"/>
        <v>VIOV</v>
      </c>
      <c r="V1391" s="7"/>
    </row>
    <row r="1392" spans="1:22">
      <c r="A1392" s="3" t="s">
        <v>1144</v>
      </c>
      <c r="B1392" s="3" t="s">
        <v>1144</v>
      </c>
      <c r="C1392" s="3" t="s">
        <v>4266</v>
      </c>
      <c r="D1392" s="3">
        <v>422.91989999999998</v>
      </c>
      <c r="E1392" s="3">
        <v>422.88990000000001</v>
      </c>
      <c r="F1392" s="3" t="s">
        <v>6671</v>
      </c>
      <c r="G1392" s="3" t="s">
        <v>10816</v>
      </c>
      <c r="H1392" s="3" t="s">
        <v>9616</v>
      </c>
      <c r="I1392" s="3">
        <v>0.03</v>
      </c>
      <c r="J1392" s="6" t="s">
        <v>9782</v>
      </c>
      <c r="K1392" s="4">
        <v>0.14468809999999999</v>
      </c>
      <c r="L1392" s="4">
        <v>-2.1605764000000001</v>
      </c>
      <c r="M1392" s="4">
        <v>18.935433144878399</v>
      </c>
      <c r="N1392" s="4">
        <v>16.346328</v>
      </c>
      <c r="O1392" s="3">
        <v>1679724839.7571399</v>
      </c>
      <c r="P1392" s="3">
        <v>4344782.36666667</v>
      </c>
      <c r="Q1392" s="15" t="s">
        <v>9618</v>
      </c>
      <c r="R1392" s="3" t="s">
        <v>9629</v>
      </c>
      <c r="S1392" s="4">
        <f t="shared" si="63"/>
        <v>7.0940450457607799E-3</v>
      </c>
      <c r="T1392" s="3">
        <f t="shared" si="64"/>
        <v>0</v>
      </c>
      <c r="U1392" s="3" t="str">
        <f t="shared" si="65"/>
        <v>VOO</v>
      </c>
      <c r="V1392" s="7"/>
    </row>
    <row r="1393" spans="1:22">
      <c r="A1393" s="3" t="s">
        <v>1146</v>
      </c>
      <c r="B1393" s="3" t="s">
        <v>1146</v>
      </c>
      <c r="C1393" s="3" t="s">
        <v>4267</v>
      </c>
      <c r="D1393" s="3">
        <v>263.75</v>
      </c>
      <c r="E1393" s="3">
        <v>263.74</v>
      </c>
      <c r="F1393" s="3" t="s">
        <v>6672</v>
      </c>
      <c r="G1393" s="3" t="s">
        <v>10817</v>
      </c>
      <c r="H1393" s="3" t="s">
        <v>9616</v>
      </c>
      <c r="I1393" s="3">
        <v>0.1</v>
      </c>
      <c r="J1393" s="6" t="s">
        <v>9690</v>
      </c>
      <c r="K1393" s="4">
        <v>0.16450419999999999</v>
      </c>
      <c r="L1393" s="4">
        <v>-2.3204539999999998</v>
      </c>
      <c r="M1393" s="4">
        <v>21.343630148369002</v>
      </c>
      <c r="N1393" s="4">
        <v>17.193080599999998</v>
      </c>
      <c r="O1393" s="3">
        <v>21345986.367142901</v>
      </c>
      <c r="P1393" s="3">
        <v>88925.833333333299</v>
      </c>
      <c r="Q1393" s="15" t="s">
        <v>9618</v>
      </c>
      <c r="R1393" s="3" t="s">
        <v>9629</v>
      </c>
      <c r="S1393" s="4">
        <f t="shared" si="63"/>
        <v>3.7916129521463962E-3</v>
      </c>
      <c r="T1393" s="3">
        <f t="shared" si="64"/>
        <v>0</v>
      </c>
      <c r="U1393" s="3" t="str">
        <f t="shared" si="65"/>
        <v>VOOG</v>
      </c>
      <c r="V1393" s="7"/>
    </row>
    <row r="1394" spans="1:22">
      <c r="A1394" s="3" t="s">
        <v>1148</v>
      </c>
      <c r="B1394" s="3" t="s">
        <v>1148</v>
      </c>
      <c r="C1394" s="3" t="s">
        <v>4268</v>
      </c>
      <c r="D1394" s="3">
        <v>161.54</v>
      </c>
      <c r="E1394" s="3">
        <v>161.59</v>
      </c>
      <c r="F1394" s="3" t="s">
        <v>6673</v>
      </c>
      <c r="G1394" s="3" t="s">
        <v>10818</v>
      </c>
      <c r="H1394" s="3" t="s">
        <v>9616</v>
      </c>
      <c r="I1394" s="3">
        <v>0.1</v>
      </c>
      <c r="J1394" s="6" t="s">
        <v>9692</v>
      </c>
      <c r="K1394" s="4">
        <v>0.1020877</v>
      </c>
      <c r="L1394" s="4">
        <v>-1.5457825999999999</v>
      </c>
      <c r="M1394" s="4">
        <v>15.805943882333199</v>
      </c>
      <c r="N1394" s="4">
        <v>16.578480899999999</v>
      </c>
      <c r="O1394" s="3">
        <v>11734709.697142901</v>
      </c>
      <c r="P1394" s="3">
        <v>90835.733333333294</v>
      </c>
      <c r="Q1394" s="15" t="s">
        <v>9618</v>
      </c>
      <c r="R1394" s="3" t="s">
        <v>9629</v>
      </c>
      <c r="S1394" s="4">
        <f t="shared" si="63"/>
        <v>-3.0942508818622049E-2</v>
      </c>
      <c r="T1394" s="3">
        <f t="shared" si="64"/>
        <v>0</v>
      </c>
      <c r="U1394" s="3" t="str">
        <f t="shared" si="65"/>
        <v>VOOV</v>
      </c>
      <c r="V1394" s="7"/>
    </row>
    <row r="1395" spans="1:22">
      <c r="A1395" s="3" t="s">
        <v>1150</v>
      </c>
      <c r="B1395" s="3" t="s">
        <v>1150</v>
      </c>
      <c r="C1395" s="3" t="s">
        <v>4269</v>
      </c>
      <c r="D1395" s="3">
        <v>82.888300000000001</v>
      </c>
      <c r="E1395" s="3">
        <v>82.93</v>
      </c>
      <c r="F1395" s="3" t="s">
        <v>6674</v>
      </c>
      <c r="G1395" s="3" t="s">
        <v>10819</v>
      </c>
      <c r="H1395" s="3" t="s">
        <v>9616</v>
      </c>
      <c r="I1395" s="3">
        <v>0.15</v>
      </c>
      <c r="J1395" s="6" t="s">
        <v>9935</v>
      </c>
      <c r="K1395" s="4">
        <v>-7.0700899999999997E-2</v>
      </c>
      <c r="L1395" s="4">
        <v>-1.4172213</v>
      </c>
      <c r="M1395" s="4">
        <v>6.9755176791046001</v>
      </c>
      <c r="N1395" s="4">
        <v>23.1412975</v>
      </c>
      <c r="O1395" s="3">
        <v>1118296.44450714</v>
      </c>
      <c r="P1395" s="3">
        <v>18428.099999999999</v>
      </c>
      <c r="Q1395" s="15" t="s">
        <v>9618</v>
      </c>
      <c r="R1395" s="3" t="s">
        <v>9665</v>
      </c>
      <c r="S1395" s="4">
        <f t="shared" si="63"/>
        <v>-5.028337151815488E-2</v>
      </c>
      <c r="T1395" s="3">
        <f t="shared" si="64"/>
        <v>0</v>
      </c>
      <c r="U1395" s="3" t="str">
        <f t="shared" si="65"/>
        <v>IVOV</v>
      </c>
      <c r="V1395" s="7"/>
    </row>
    <row r="1396" spans="1:22">
      <c r="A1396" s="3" t="s">
        <v>1152</v>
      </c>
      <c r="B1396" s="3" t="s">
        <v>1152</v>
      </c>
      <c r="C1396" s="3" t="s">
        <v>4270</v>
      </c>
      <c r="D1396" s="3">
        <v>20.47</v>
      </c>
      <c r="E1396" s="3">
        <v>20.65</v>
      </c>
      <c r="F1396" s="3" t="s">
        <v>6675</v>
      </c>
      <c r="G1396" s="3" t="s">
        <v>10820</v>
      </c>
      <c r="H1396" s="3" t="s">
        <v>9710</v>
      </c>
      <c r="I1396" s="3">
        <v>0.49</v>
      </c>
      <c r="J1396" s="6" t="s">
        <v>10821</v>
      </c>
      <c r="K1396" s="4">
        <v>-1.8058E-3</v>
      </c>
      <c r="L1396" s="4">
        <v>6.9932999999999995E-2</v>
      </c>
      <c r="M1396" s="4">
        <v>2.4000192243788701</v>
      </c>
      <c r="N1396" s="4">
        <v>17.598078600000001</v>
      </c>
      <c r="O1396" s="3">
        <v>153778.68167857101</v>
      </c>
      <c r="P1396" s="3">
        <v>14661.3</v>
      </c>
      <c r="Q1396" s="15" t="s">
        <v>9618</v>
      </c>
      <c r="R1396" s="3" t="s">
        <v>9706</v>
      </c>
      <c r="S1396" s="4">
        <f t="shared" si="63"/>
        <v>-0.87167070217917553</v>
      </c>
      <c r="T1396" s="3">
        <f t="shared" si="64"/>
        <v>0</v>
      </c>
      <c r="U1396" s="3" t="str">
        <f t="shared" si="65"/>
        <v>ECON</v>
      </c>
      <c r="V1396" s="7"/>
    </row>
    <row r="1397" spans="1:22">
      <c r="A1397" s="3" t="s">
        <v>1154</v>
      </c>
      <c r="B1397" s="3" t="s">
        <v>1154</v>
      </c>
      <c r="C1397" s="3" t="s">
        <v>4271</v>
      </c>
      <c r="D1397" s="3">
        <v>54.95</v>
      </c>
      <c r="E1397" s="3">
        <v>54.935600000000001</v>
      </c>
      <c r="F1397" s="3" t="s">
        <v>6676</v>
      </c>
      <c r="G1397" s="3" t="s">
        <v>10822</v>
      </c>
      <c r="H1397" s="3" t="s">
        <v>9654</v>
      </c>
      <c r="I1397" s="3">
        <v>0.4</v>
      </c>
      <c r="J1397" s="6" t="s">
        <v>10823</v>
      </c>
      <c r="K1397" s="4">
        <v>-0.12202</v>
      </c>
      <c r="L1397" s="4">
        <v>-3.6411300000000001E-2</v>
      </c>
      <c r="M1397" s="4">
        <v>-2.1910057472512698</v>
      </c>
      <c r="N1397" s="4">
        <v>19.4005695</v>
      </c>
      <c r="O1397" s="3">
        <v>16656936.6378571</v>
      </c>
      <c r="P1397" s="3">
        <v>280606.66666666698</v>
      </c>
      <c r="Q1397" s="15" t="s">
        <v>9618</v>
      </c>
      <c r="R1397" s="3" t="s">
        <v>9644</v>
      </c>
      <c r="S1397" s="4">
        <f t="shared" si="63"/>
        <v>2.6212510648836031E-2</v>
      </c>
      <c r="T1397" s="3">
        <f t="shared" si="64"/>
        <v>0</v>
      </c>
      <c r="U1397" s="3" t="str">
        <f t="shared" si="65"/>
        <v>GNR</v>
      </c>
      <c r="V1397" s="7"/>
    </row>
    <row r="1398" spans="1:22">
      <c r="A1398" s="3" t="s">
        <v>1157</v>
      </c>
      <c r="B1398" s="3" t="s">
        <v>1157</v>
      </c>
      <c r="C1398" s="3" t="s">
        <v>4273</v>
      </c>
      <c r="D1398" s="3">
        <v>209.64</v>
      </c>
      <c r="E1398" s="3">
        <v>209.61</v>
      </c>
      <c r="F1398" s="3" t="s">
        <v>6678</v>
      </c>
      <c r="G1398" s="3" t="s">
        <v>10826</v>
      </c>
      <c r="H1398" s="3" t="s">
        <v>9616</v>
      </c>
      <c r="I1398" s="3">
        <v>0.08</v>
      </c>
      <c r="J1398" s="6" t="s">
        <v>9784</v>
      </c>
      <c r="K1398" s="4">
        <v>0.13797699999999999</v>
      </c>
      <c r="L1398" s="4">
        <v>-0.13433059999999999</v>
      </c>
      <c r="M1398" s="4">
        <v>18.855929710190299</v>
      </c>
      <c r="N1398" s="4">
        <v>16.702002400000001</v>
      </c>
      <c r="O1398" s="3">
        <v>18671580.139285699</v>
      </c>
      <c r="P1398" s="3">
        <v>95710.133333333302</v>
      </c>
      <c r="Q1398" s="15" t="s">
        <v>9618</v>
      </c>
      <c r="R1398" s="3" t="s">
        <v>9629</v>
      </c>
      <c r="S1398" s="4">
        <f t="shared" si="63"/>
        <v>1.4312294260756983E-2</v>
      </c>
      <c r="T1398" s="3">
        <f t="shared" si="64"/>
        <v>0</v>
      </c>
      <c r="U1398" s="3" t="str">
        <f t="shared" si="65"/>
        <v>VONE</v>
      </c>
      <c r="V1398" s="7"/>
    </row>
    <row r="1399" spans="1:22">
      <c r="A1399" s="3" t="s">
        <v>1159</v>
      </c>
      <c r="B1399" s="3" t="s">
        <v>1159</v>
      </c>
      <c r="C1399" s="3" t="s">
        <v>4274</v>
      </c>
      <c r="D1399" s="3">
        <v>75.7</v>
      </c>
      <c r="E1399" s="3">
        <v>75.69</v>
      </c>
      <c r="F1399" s="3" t="s">
        <v>6679</v>
      </c>
      <c r="G1399" s="3" t="s">
        <v>10827</v>
      </c>
      <c r="H1399" s="3" t="s">
        <v>9616</v>
      </c>
      <c r="I1399" s="3">
        <v>0.08</v>
      </c>
      <c r="J1399" s="6" t="s">
        <v>9793</v>
      </c>
      <c r="K1399" s="4">
        <v>0.27403379999999999</v>
      </c>
      <c r="L1399" s="4">
        <v>-0.1172005</v>
      </c>
      <c r="M1399" s="4">
        <v>32.511849301998602</v>
      </c>
      <c r="N1399" s="4">
        <v>19.668491899999999</v>
      </c>
      <c r="O1399" s="3">
        <v>52693668.629285701</v>
      </c>
      <c r="P1399" s="3">
        <v>1114960.13333333</v>
      </c>
      <c r="Q1399" s="15" t="s">
        <v>9618</v>
      </c>
      <c r="R1399" s="3" t="s">
        <v>9629</v>
      </c>
      <c r="S1399" s="4">
        <f t="shared" si="63"/>
        <v>1.3211784912148391E-2</v>
      </c>
      <c r="T1399" s="3">
        <f t="shared" si="64"/>
        <v>0</v>
      </c>
      <c r="U1399" s="3" t="str">
        <f t="shared" si="65"/>
        <v>VONG</v>
      </c>
      <c r="V1399" s="7"/>
    </row>
    <row r="1400" spans="1:22">
      <c r="A1400" s="3" t="s">
        <v>1161</v>
      </c>
      <c r="B1400" s="3" t="s">
        <v>1161</v>
      </c>
      <c r="C1400" s="3" t="s">
        <v>4275</v>
      </c>
      <c r="D1400" s="3">
        <v>69.7</v>
      </c>
      <c r="E1400" s="3">
        <v>69.69</v>
      </c>
      <c r="F1400" s="3" t="s">
        <v>6680</v>
      </c>
      <c r="G1400" s="3" t="s">
        <v>10828</v>
      </c>
      <c r="H1400" s="3" t="s">
        <v>9616</v>
      </c>
      <c r="I1400" s="3">
        <v>0.08</v>
      </c>
      <c r="J1400" s="6" t="s">
        <v>9791</v>
      </c>
      <c r="K1400" s="4">
        <v>-6.6354999999999997E-2</v>
      </c>
      <c r="L1400" s="4">
        <v>-0.1195305</v>
      </c>
      <c r="M1400" s="4">
        <v>5.8362040950331799</v>
      </c>
      <c r="N1400" s="4">
        <v>15.5116853</v>
      </c>
      <c r="O1400" s="3">
        <v>56036511.242142901</v>
      </c>
      <c r="P1400" s="3">
        <v>922408.066666667</v>
      </c>
      <c r="Q1400" s="15" t="s">
        <v>9618</v>
      </c>
      <c r="R1400" s="3" t="s">
        <v>9629</v>
      </c>
      <c r="S1400" s="4">
        <f t="shared" si="63"/>
        <v>1.4349261013065167E-2</v>
      </c>
      <c r="T1400" s="3">
        <f t="shared" si="64"/>
        <v>0</v>
      </c>
      <c r="U1400" s="3" t="str">
        <f t="shared" si="65"/>
        <v>VONV</v>
      </c>
      <c r="V1400" s="7"/>
    </row>
    <row r="1401" spans="1:22">
      <c r="A1401" s="3" t="s">
        <v>1163</v>
      </c>
      <c r="B1401" s="3" t="s">
        <v>1163</v>
      </c>
      <c r="C1401" s="3" t="s">
        <v>4276</v>
      </c>
      <c r="D1401" s="3">
        <v>204.9</v>
      </c>
      <c r="E1401" s="3">
        <v>205.07</v>
      </c>
      <c r="F1401" s="3" t="s">
        <v>6681</v>
      </c>
      <c r="G1401" s="3" t="s">
        <v>10829</v>
      </c>
      <c r="H1401" s="3" t="s">
        <v>9616</v>
      </c>
      <c r="I1401" s="3">
        <v>0.1</v>
      </c>
      <c r="J1401" s="6" t="s">
        <v>9797</v>
      </c>
      <c r="K1401" s="4">
        <v>0.1214261</v>
      </c>
      <c r="L1401" s="4">
        <v>-0.35237980000000002</v>
      </c>
      <c r="M1401" s="4">
        <v>17.991683708830902</v>
      </c>
      <c r="N1401" s="4">
        <v>16.885284500000001</v>
      </c>
      <c r="O1401" s="3">
        <v>8901543.3364285696</v>
      </c>
      <c r="P1401" s="3">
        <v>49961.366666666698</v>
      </c>
      <c r="Q1401" s="15" t="s">
        <v>9618</v>
      </c>
      <c r="R1401" s="3" t="s">
        <v>9629</v>
      </c>
      <c r="S1401" s="4">
        <f t="shared" si="63"/>
        <v>-8.2898522455740725E-2</v>
      </c>
      <c r="T1401" s="3">
        <f t="shared" si="64"/>
        <v>0</v>
      </c>
      <c r="U1401" s="3" t="str">
        <f t="shared" si="65"/>
        <v>VTHR</v>
      </c>
      <c r="V1401" s="7"/>
    </row>
    <row r="1402" spans="1:22">
      <c r="A1402" s="3" t="s">
        <v>1165</v>
      </c>
      <c r="B1402" s="3" t="s">
        <v>1165</v>
      </c>
      <c r="C1402" s="3" t="s">
        <v>4277</v>
      </c>
      <c r="D1402" s="3">
        <v>170.24</v>
      </c>
      <c r="E1402" s="3">
        <v>170.14</v>
      </c>
      <c r="F1402" s="3" t="s">
        <v>6682</v>
      </c>
      <c r="G1402" s="3" t="s">
        <v>10830</v>
      </c>
      <c r="H1402" s="3" t="s">
        <v>9616</v>
      </c>
      <c r="I1402" s="3">
        <v>0.15</v>
      </c>
      <c r="J1402" s="6" t="s">
        <v>9855</v>
      </c>
      <c r="K1402" s="4">
        <v>-7.3855199999999996E-2</v>
      </c>
      <c r="L1402" s="4">
        <v>0.99979320000000005</v>
      </c>
      <c r="M1402" s="4">
        <v>7.9776632311687097</v>
      </c>
      <c r="N1402" s="4">
        <v>22.209670200000001</v>
      </c>
      <c r="O1402" s="3">
        <v>4610283.0125000002</v>
      </c>
      <c r="P1402" s="3">
        <v>26394.233333333301</v>
      </c>
      <c r="Q1402" s="15" t="s">
        <v>9618</v>
      </c>
      <c r="R1402" s="3" t="s">
        <v>9665</v>
      </c>
      <c r="S1402" s="4">
        <f t="shared" si="63"/>
        <v>5.8775126366535056E-2</v>
      </c>
      <c r="T1402" s="3">
        <f t="shared" si="64"/>
        <v>0</v>
      </c>
      <c r="U1402" s="3" t="str">
        <f t="shared" si="65"/>
        <v>VTWG</v>
      </c>
      <c r="V1402" s="7"/>
    </row>
    <row r="1403" spans="1:22">
      <c r="A1403" s="3" t="s">
        <v>1167</v>
      </c>
      <c r="B1403" s="3" t="s">
        <v>1167</v>
      </c>
      <c r="C1403" s="3" t="s">
        <v>4278</v>
      </c>
      <c r="D1403" s="3">
        <v>75.510000000000005</v>
      </c>
      <c r="E1403" s="3">
        <v>75.53</v>
      </c>
      <c r="F1403" s="3" t="s">
        <v>6683</v>
      </c>
      <c r="G1403" s="3" t="s">
        <v>10831</v>
      </c>
      <c r="H1403" s="3" t="s">
        <v>9616</v>
      </c>
      <c r="I1403" s="3">
        <v>0.1</v>
      </c>
      <c r="J1403" s="6" t="s">
        <v>9795</v>
      </c>
      <c r="K1403" s="4">
        <v>-9.6237000000000003E-2</v>
      </c>
      <c r="L1403" s="4">
        <v>1.0470440999999999</v>
      </c>
      <c r="M1403" s="4">
        <v>6.4051737256611796</v>
      </c>
      <c r="N1403" s="4">
        <v>22.3679405</v>
      </c>
      <c r="O1403" s="3">
        <v>227574521.06642899</v>
      </c>
      <c r="P1403" s="3">
        <v>3035102.6666666698</v>
      </c>
      <c r="Q1403" s="15" t="s">
        <v>9618</v>
      </c>
      <c r="R1403" s="3" t="s">
        <v>9665</v>
      </c>
      <c r="S1403" s="4">
        <f t="shared" si="63"/>
        <v>-2.6479544551828438E-2</v>
      </c>
      <c r="T1403" s="3">
        <f t="shared" si="64"/>
        <v>0</v>
      </c>
      <c r="U1403" s="3" t="str">
        <f t="shared" si="65"/>
        <v>VTWO</v>
      </c>
      <c r="V1403" s="7"/>
    </row>
    <row r="1404" spans="1:22">
      <c r="A1404" s="3" t="s">
        <v>1169</v>
      </c>
      <c r="B1404" s="3" t="s">
        <v>1169</v>
      </c>
      <c r="C1404" s="3" t="s">
        <v>4279</v>
      </c>
      <c r="D1404" s="3">
        <v>127.82</v>
      </c>
      <c r="E1404" s="3">
        <v>127.67</v>
      </c>
      <c r="F1404" s="3" t="s">
        <v>6684</v>
      </c>
      <c r="G1404" s="3" t="s">
        <v>10832</v>
      </c>
      <c r="H1404" s="3" t="s">
        <v>9616</v>
      </c>
      <c r="I1404" s="3">
        <v>0.15</v>
      </c>
      <c r="J1404" s="6" t="s">
        <v>9853</v>
      </c>
      <c r="K1404" s="4">
        <v>-0.1226391</v>
      </c>
      <c r="L1404" s="4">
        <v>0.3480415</v>
      </c>
      <c r="M1404" s="4">
        <v>4.6688491377594898</v>
      </c>
      <c r="N1404" s="4">
        <v>23.060647700000001</v>
      </c>
      <c r="O1404" s="3">
        <v>4714690.73642857</v>
      </c>
      <c r="P1404" s="3">
        <v>52143.5</v>
      </c>
      <c r="Q1404" s="15" t="s">
        <v>9618</v>
      </c>
      <c r="R1404" s="3" t="s">
        <v>9665</v>
      </c>
      <c r="S1404" s="4">
        <f t="shared" si="63"/>
        <v>0.1174904049502557</v>
      </c>
      <c r="T1404" s="3">
        <f t="shared" si="64"/>
        <v>0</v>
      </c>
      <c r="U1404" s="3" t="str">
        <f t="shared" si="65"/>
        <v>VTWV</v>
      </c>
      <c r="V1404" s="7"/>
    </row>
    <row r="1405" spans="1:22">
      <c r="A1405" s="3" t="s">
        <v>1171</v>
      </c>
      <c r="B1405" s="3" t="s">
        <v>1171</v>
      </c>
      <c r="C1405" s="3" t="s">
        <v>4280</v>
      </c>
      <c r="D1405" s="3">
        <v>14.48</v>
      </c>
      <c r="E1405" s="3">
        <v>14.4537</v>
      </c>
      <c r="F1405" s="3" t="s">
        <v>6685</v>
      </c>
      <c r="G1405" s="3" t="s">
        <v>10833</v>
      </c>
      <c r="H1405" s="3" t="s">
        <v>9829</v>
      </c>
      <c r="I1405" s="3">
        <v>0.59</v>
      </c>
      <c r="J1405" s="6" t="s">
        <v>10834</v>
      </c>
      <c r="K1405" s="4">
        <v>8.5043300000000002E-2</v>
      </c>
      <c r="L1405" s="4">
        <v>-3.69641E-2</v>
      </c>
      <c r="M1405" s="4">
        <v>27.998651252642201</v>
      </c>
      <c r="N1405" s="4">
        <v>32.767021399999997</v>
      </c>
      <c r="O1405" s="3">
        <v>10157344.435714301</v>
      </c>
      <c r="P1405" s="3">
        <v>660015.53333333298</v>
      </c>
      <c r="Q1405" s="15" t="s">
        <v>9618</v>
      </c>
      <c r="R1405" s="3" t="s">
        <v>15891</v>
      </c>
      <c r="S1405" s="4">
        <f t="shared" si="63"/>
        <v>0.1819603284972075</v>
      </c>
      <c r="T1405" s="3">
        <f t="shared" si="64"/>
        <v>0</v>
      </c>
      <c r="U1405" s="3" t="str">
        <f t="shared" si="65"/>
        <v>EWZS</v>
      </c>
      <c r="V1405" s="7"/>
    </row>
    <row r="1406" spans="1:22">
      <c r="A1406" s="3" t="s">
        <v>1173</v>
      </c>
      <c r="B1406" s="3" t="s">
        <v>1173</v>
      </c>
      <c r="C1406" s="3" t="s">
        <v>4281</v>
      </c>
      <c r="D1406" s="3">
        <v>25.588100000000001</v>
      </c>
      <c r="E1406" s="3">
        <v>25.7468</v>
      </c>
      <c r="F1406" s="3" t="s">
        <v>6686</v>
      </c>
      <c r="G1406" s="3" t="s">
        <v>10835</v>
      </c>
      <c r="H1406" s="3" t="s">
        <v>9838</v>
      </c>
      <c r="I1406" s="3">
        <v>0.59</v>
      </c>
      <c r="J1406" s="6" t="s">
        <v>10836</v>
      </c>
      <c r="K1406" s="4">
        <v>-0.2608472</v>
      </c>
      <c r="L1406" s="4">
        <v>-0.38119829999999999</v>
      </c>
      <c r="M1406" s="4">
        <v>-27.852527036408102</v>
      </c>
      <c r="N1406" s="4">
        <v>27.150403600000001</v>
      </c>
      <c r="O1406" s="3">
        <v>182476.77890714299</v>
      </c>
      <c r="P1406" s="3">
        <v>6101.8666666666704</v>
      </c>
      <c r="Q1406" s="15" t="s">
        <v>9618</v>
      </c>
      <c r="R1406" s="3" t="s">
        <v>15887</v>
      </c>
      <c r="S1406" s="4">
        <f t="shared" si="63"/>
        <v>-0.61638727919585978</v>
      </c>
      <c r="T1406" s="3">
        <f t="shared" si="64"/>
        <v>0</v>
      </c>
      <c r="U1406" s="3" t="str">
        <f t="shared" si="65"/>
        <v>ECNS</v>
      </c>
      <c r="V1406" s="7"/>
    </row>
    <row r="1407" spans="1:22">
      <c r="A1407" s="3" t="s">
        <v>1175</v>
      </c>
      <c r="B1407" s="3" t="s">
        <v>1175</v>
      </c>
      <c r="C1407" s="3" t="s">
        <v>4282</v>
      </c>
      <c r="D1407" s="3">
        <v>25.3</v>
      </c>
      <c r="E1407" s="3">
        <v>25.234000000000002</v>
      </c>
      <c r="F1407" s="3" t="s">
        <v>6687</v>
      </c>
      <c r="G1407" s="3" t="s">
        <v>10837</v>
      </c>
      <c r="H1407" s="3" t="s">
        <v>10838</v>
      </c>
      <c r="I1407" s="3">
        <v>0.59</v>
      </c>
      <c r="J1407" s="6" t="s">
        <v>9624</v>
      </c>
      <c r="K1407" s="4">
        <v>-0.17988470000000001</v>
      </c>
      <c r="L1407" s="4">
        <v>-0.40984219999999999</v>
      </c>
      <c r="M1407" s="4">
        <v>-2.4461320349031399</v>
      </c>
      <c r="N1407" s="4">
        <v>16.505156599999999</v>
      </c>
      <c r="O1407" s="3">
        <v>1195914.7878571399</v>
      </c>
      <c r="P1407" s="3">
        <v>40531.333333333299</v>
      </c>
      <c r="Q1407" s="15" t="s">
        <v>9618</v>
      </c>
      <c r="R1407" s="3" t="s">
        <v>15848</v>
      </c>
      <c r="S1407" s="4">
        <f t="shared" si="63"/>
        <v>0.26155187445509609</v>
      </c>
      <c r="T1407" s="3">
        <f t="shared" si="64"/>
        <v>0</v>
      </c>
      <c r="U1407" s="3" t="str">
        <f t="shared" si="65"/>
        <v>EPHE</v>
      </c>
      <c r="V1407" s="7"/>
    </row>
    <row r="1408" spans="1:22">
      <c r="A1408" s="3" t="s">
        <v>1178</v>
      </c>
      <c r="B1408" s="3" t="s">
        <v>1178</v>
      </c>
      <c r="C1408" s="3" t="s">
        <v>4284</v>
      </c>
      <c r="D1408" s="3">
        <v>57.35</v>
      </c>
      <c r="E1408" s="3">
        <v>57.446899999999999</v>
      </c>
      <c r="F1408" s="3" t="s">
        <v>6689</v>
      </c>
      <c r="G1408" s="3" t="s">
        <v>10840</v>
      </c>
      <c r="H1408" s="3" t="s">
        <v>9654</v>
      </c>
      <c r="I1408" s="3">
        <v>0.54</v>
      </c>
      <c r="J1408" s="6" t="s">
        <v>10841</v>
      </c>
      <c r="K1408" s="4">
        <v>-0.40584239999999999</v>
      </c>
      <c r="L1408" s="4">
        <v>-7.4155999999999996E-3</v>
      </c>
      <c r="M1408" s="4">
        <v>-35.307786438875098</v>
      </c>
      <c r="N1408" s="4">
        <v>37.900039800000002</v>
      </c>
      <c r="O1408" s="3">
        <v>5608422.0149999997</v>
      </c>
      <c r="P1408" s="3">
        <v>101271.633333333</v>
      </c>
      <c r="Q1408" s="15" t="s">
        <v>9618</v>
      </c>
      <c r="R1408" s="3" t="s">
        <v>9743</v>
      </c>
      <c r="S1408" s="4">
        <f t="shared" si="63"/>
        <v>-0.16867750914322269</v>
      </c>
      <c r="T1408" s="3">
        <f t="shared" si="64"/>
        <v>0</v>
      </c>
      <c r="U1408" s="3" t="str">
        <f t="shared" si="65"/>
        <v>REMX</v>
      </c>
      <c r="V1408" s="7"/>
    </row>
    <row r="1409" spans="1:22">
      <c r="A1409" s="3" t="s">
        <v>1180</v>
      </c>
      <c r="B1409" s="3" t="s">
        <v>1180</v>
      </c>
      <c r="C1409" s="3" t="s">
        <v>4285</v>
      </c>
      <c r="D1409" s="3">
        <v>41.49</v>
      </c>
      <c r="E1409" s="3">
        <v>41.52</v>
      </c>
      <c r="F1409" s="3" t="s">
        <v>6690</v>
      </c>
      <c r="G1409" s="3" t="s">
        <v>10842</v>
      </c>
      <c r="H1409" s="3" t="s">
        <v>9636</v>
      </c>
      <c r="I1409" s="3">
        <v>0.12</v>
      </c>
      <c r="J1409" s="6" t="s">
        <v>10843</v>
      </c>
      <c r="K1409" s="4">
        <v>-0.120168</v>
      </c>
      <c r="L1409" s="4">
        <v>0.10264860000000001</v>
      </c>
      <c r="M1409" s="4">
        <v>-1.54187275554639</v>
      </c>
      <c r="N1409" s="4">
        <v>18.007187900000002</v>
      </c>
      <c r="O1409" s="3">
        <v>11265759.527142899</v>
      </c>
      <c r="P1409" s="3">
        <v>277163.76666666701</v>
      </c>
      <c r="Q1409" s="15" t="s">
        <v>9618</v>
      </c>
      <c r="R1409" s="3" t="s">
        <v>10160</v>
      </c>
      <c r="S1409" s="4">
        <f t="shared" si="63"/>
        <v>-7.2254335260118333E-2</v>
      </c>
      <c r="T1409" s="3">
        <f t="shared" si="64"/>
        <v>0</v>
      </c>
      <c r="U1409" s="3" t="str">
        <f t="shared" si="65"/>
        <v>VNQI</v>
      </c>
      <c r="V1409" s="7"/>
    </row>
    <row r="1410" spans="1:22">
      <c r="A1410" s="3" t="s">
        <v>1182</v>
      </c>
      <c r="B1410" s="3" t="s">
        <v>1182</v>
      </c>
      <c r="C1410" s="3" t="s">
        <v>4286</v>
      </c>
      <c r="D1410" s="3">
        <v>24.3749</v>
      </c>
      <c r="E1410" s="3">
        <v>24.55</v>
      </c>
      <c r="F1410" s="3" t="s">
        <v>6691</v>
      </c>
      <c r="G1410" s="3" t="s">
        <v>10844</v>
      </c>
      <c r="H1410" s="3" t="s">
        <v>9654</v>
      </c>
      <c r="I1410" s="3">
        <v>0.65</v>
      </c>
      <c r="J1410" s="6" t="s">
        <v>9624</v>
      </c>
      <c r="K1410" s="4">
        <v>1.47008E-2</v>
      </c>
      <c r="L1410" s="4">
        <v>-7.7801200000000001E-2</v>
      </c>
      <c r="M1410" s="4">
        <v>-1.29472749607433</v>
      </c>
      <c r="N1410" s="4">
        <v>32.3747726</v>
      </c>
      <c r="O1410" s="3">
        <v>151312.92121428601</v>
      </c>
      <c r="P1410" s="3">
        <v>6374.9666666666699</v>
      </c>
      <c r="Q1410" s="15" t="s">
        <v>9618</v>
      </c>
      <c r="R1410" s="3" t="s">
        <v>10011</v>
      </c>
      <c r="S1410" s="4">
        <f t="shared" si="63"/>
        <v>-0.71323828920570453</v>
      </c>
      <c r="T1410" s="3">
        <f t="shared" si="64"/>
        <v>0</v>
      </c>
      <c r="U1410" s="3" t="str">
        <f t="shared" si="65"/>
        <v>GOEX</v>
      </c>
      <c r="V1410" s="7"/>
    </row>
    <row r="1411" spans="1:22">
      <c r="A1411" s="3" t="s">
        <v>1184</v>
      </c>
      <c r="B1411" s="3" t="s">
        <v>1184</v>
      </c>
      <c r="C1411" s="3" t="s">
        <v>4287</v>
      </c>
      <c r="D1411" s="3">
        <v>28.78</v>
      </c>
      <c r="E1411" s="3">
        <v>28.81</v>
      </c>
      <c r="F1411" s="3" t="s">
        <v>6692</v>
      </c>
      <c r="G1411" s="3" t="s">
        <v>10845</v>
      </c>
      <c r="H1411" s="3" t="s">
        <v>9654</v>
      </c>
      <c r="I1411" s="3">
        <v>0.69</v>
      </c>
      <c r="J1411" s="6" t="s">
        <v>10846</v>
      </c>
      <c r="K1411" s="4">
        <v>0.29440490000000002</v>
      </c>
      <c r="L1411" s="4">
        <v>0.42110639999999999</v>
      </c>
      <c r="M1411" s="4">
        <v>47.199197343695303</v>
      </c>
      <c r="N1411" s="4">
        <v>26.5048624</v>
      </c>
      <c r="O1411" s="3">
        <v>59403189.781428598</v>
      </c>
      <c r="P1411" s="3">
        <v>2199024.5666666701</v>
      </c>
      <c r="Q1411" s="15" t="s">
        <v>9618</v>
      </c>
      <c r="R1411" s="3" t="s">
        <v>9743</v>
      </c>
      <c r="S1411" s="4">
        <f t="shared" ref="S1411:S1474" si="66">(D1411-E1411)/E1411*100</f>
        <v>-0.1041305102394918</v>
      </c>
      <c r="T1411" s="3">
        <f t="shared" ref="T1411:T1474" si="67">IF(ISNUMBER(FIND($T$2,C1411)),1,0)</f>
        <v>0</v>
      </c>
      <c r="U1411" s="3" t="str">
        <f t="shared" ref="U1411:U1474" si="68">IF(LEFT(B1411,1)="@",RIGHT(B1411,LEN(B1411)-1),RIGHT(B1411,LEN(B1411)-2))</f>
        <v>URA</v>
      </c>
      <c r="V1411" s="7"/>
    </row>
    <row r="1412" spans="1:22">
      <c r="A1412" s="3" t="s">
        <v>1186</v>
      </c>
      <c r="B1412" s="3" t="s">
        <v>1186</v>
      </c>
      <c r="C1412" s="3" t="s">
        <v>4288</v>
      </c>
      <c r="D1412" s="3">
        <v>19.059999999999999</v>
      </c>
      <c r="E1412" s="3">
        <v>19.05</v>
      </c>
      <c r="F1412" s="3" t="s">
        <v>6693</v>
      </c>
      <c r="G1412" s="3" t="s">
        <v>10847</v>
      </c>
      <c r="H1412" s="3" t="s">
        <v>9616</v>
      </c>
      <c r="I1412" s="3">
        <v>0.35</v>
      </c>
      <c r="J1412" s="6" t="s">
        <v>10848</v>
      </c>
      <c r="K1412" s="4">
        <v>-0.1100148</v>
      </c>
      <c r="L1412" s="4">
        <v>-0.15374280000000001</v>
      </c>
      <c r="M1412" s="4">
        <v>0.85665338531322199</v>
      </c>
      <c r="N1412" s="4">
        <v>29.300741200000001</v>
      </c>
      <c r="O1412" s="3">
        <v>1748929.9671428599</v>
      </c>
      <c r="P1412" s="3">
        <v>80204.033333333296</v>
      </c>
      <c r="Q1412" s="15" t="s">
        <v>9618</v>
      </c>
      <c r="R1412" s="3" t="s">
        <v>9619</v>
      </c>
      <c r="S1412" s="4">
        <f t="shared" si="66"/>
        <v>5.249343832019953E-2</v>
      </c>
      <c r="T1412" s="3">
        <f t="shared" si="67"/>
        <v>0</v>
      </c>
      <c r="U1412" s="3" t="str">
        <f t="shared" si="68"/>
        <v>KBWY</v>
      </c>
      <c r="V1412" s="7"/>
    </row>
    <row r="1413" spans="1:22">
      <c r="A1413" s="3" t="s">
        <v>1188</v>
      </c>
      <c r="B1413" s="3" t="s">
        <v>1188</v>
      </c>
      <c r="C1413" s="3" t="s">
        <v>4289</v>
      </c>
      <c r="D1413" s="3">
        <v>15.33</v>
      </c>
      <c r="E1413" s="3">
        <v>15.32</v>
      </c>
      <c r="F1413" s="3" t="s">
        <v>6694</v>
      </c>
      <c r="G1413" s="3" t="s">
        <v>10849</v>
      </c>
      <c r="H1413" s="3" t="s">
        <v>9616</v>
      </c>
      <c r="I1413" s="3">
        <v>0.35</v>
      </c>
      <c r="J1413" s="6" t="s">
        <v>9624</v>
      </c>
      <c r="K1413" s="4">
        <v>-3.02569E-2</v>
      </c>
      <c r="L1413" s="4">
        <v>1.6678599999999998E-2</v>
      </c>
      <c r="M1413" s="4">
        <v>8.6535024521998505</v>
      </c>
      <c r="N1413" s="4">
        <v>29.621456599999998</v>
      </c>
      <c r="O1413" s="3">
        <v>1458888.9714285701</v>
      </c>
      <c r="P1413" s="3">
        <v>92249.9</v>
      </c>
      <c r="Q1413" s="15" t="s">
        <v>9618</v>
      </c>
      <c r="R1413" s="3" t="s">
        <v>9658</v>
      </c>
      <c r="S1413" s="4">
        <f t="shared" si="66"/>
        <v>6.5274151436029937E-2</v>
      </c>
      <c r="T1413" s="3">
        <f t="shared" si="67"/>
        <v>0</v>
      </c>
      <c r="U1413" s="3" t="str">
        <f t="shared" si="68"/>
        <v>KBWD</v>
      </c>
      <c r="V1413" s="7"/>
    </row>
    <row r="1414" spans="1:22">
      <c r="A1414" s="3" t="s">
        <v>1190</v>
      </c>
      <c r="B1414" s="3" t="s">
        <v>1190</v>
      </c>
      <c r="C1414" s="3" t="s">
        <v>4290</v>
      </c>
      <c r="D1414" s="3">
        <v>90.82</v>
      </c>
      <c r="E1414" s="3">
        <v>90.77</v>
      </c>
      <c r="F1414" s="3" t="s">
        <v>6695</v>
      </c>
      <c r="G1414" s="3" t="s">
        <v>10850</v>
      </c>
      <c r="H1414" s="3" t="s">
        <v>9616</v>
      </c>
      <c r="I1414" s="3">
        <v>0.35</v>
      </c>
      <c r="J1414" s="6" t="s">
        <v>10851</v>
      </c>
      <c r="K1414" s="4">
        <v>3.6126000000000001E-3</v>
      </c>
      <c r="L1414" s="4">
        <v>9.1193099999999999E-2</v>
      </c>
      <c r="M1414" s="4">
        <v>6.7609056924470501</v>
      </c>
      <c r="N1414" s="4">
        <v>14.475584599999999</v>
      </c>
      <c r="O1414" s="3">
        <v>2040941.3694142899</v>
      </c>
      <c r="P1414" s="3">
        <v>25063.833333333299</v>
      </c>
      <c r="Q1414" s="15" t="s">
        <v>9618</v>
      </c>
      <c r="R1414" s="3" t="s">
        <v>9658</v>
      </c>
      <c r="S1414" s="4">
        <f t="shared" si="66"/>
        <v>5.5084278946785456E-2</v>
      </c>
      <c r="T1414" s="3">
        <f t="shared" si="67"/>
        <v>0</v>
      </c>
      <c r="U1414" s="3" t="str">
        <f t="shared" si="68"/>
        <v>KBWP</v>
      </c>
      <c r="V1414" s="7"/>
    </row>
    <row r="1415" spans="1:22" hidden="1">
      <c r="A1415" s="3" t="s">
        <v>1194</v>
      </c>
      <c r="B1415" s="3" t="s">
        <v>1194</v>
      </c>
      <c r="C1415" s="3" t="s">
        <v>4293</v>
      </c>
      <c r="D1415" s="3">
        <v>31.55</v>
      </c>
      <c r="E1415" s="3">
        <v>31.49</v>
      </c>
      <c r="F1415" s="3" t="s">
        <v>6698</v>
      </c>
      <c r="G1415" s="3" t="s">
        <v>10855</v>
      </c>
      <c r="H1415" s="3" t="s">
        <v>9654</v>
      </c>
      <c r="I1415" s="3">
        <v>0.87</v>
      </c>
      <c r="J1415" s="6" t="s">
        <v>10010</v>
      </c>
      <c r="K1415" s="4">
        <v>-1.20944E-2</v>
      </c>
      <c r="L1415" s="4">
        <v>-4.4136000000000002E-2</v>
      </c>
      <c r="M1415" s="4">
        <v>-8.3007126535428295</v>
      </c>
      <c r="N1415" s="4">
        <v>65.748958599999995</v>
      </c>
      <c r="O1415" s="3">
        <v>93934134.9192857</v>
      </c>
      <c r="P1415" s="3">
        <v>2977658.3</v>
      </c>
      <c r="Q1415" s="15" t="s">
        <v>9618</v>
      </c>
      <c r="R1415" s="3" t="s">
        <v>10041</v>
      </c>
      <c r="S1415" s="4">
        <f t="shared" si="66"/>
        <v>0.19053667831058202</v>
      </c>
      <c r="T1415" s="3">
        <f t="shared" si="67"/>
        <v>0</v>
      </c>
      <c r="U1415" s="3" t="str">
        <f t="shared" si="68"/>
        <v>NUGT</v>
      </c>
      <c r="V1415" s="7"/>
    </row>
    <row r="1416" spans="1:22">
      <c r="A1416" s="3" t="s">
        <v>15918</v>
      </c>
      <c r="B1416" s="3" t="s">
        <v>15918</v>
      </c>
      <c r="C1416" s="3" t="s">
        <v>16194</v>
      </c>
      <c r="D1416" s="3">
        <v>92.295699999999997</v>
      </c>
      <c r="E1416" s="3">
        <v>92.22</v>
      </c>
      <c r="F1416" s="3" t="s">
        <v>16206</v>
      </c>
      <c r="G1416" s="3" t="s">
        <v>10856</v>
      </c>
      <c r="H1416" s="3" t="s">
        <v>9616</v>
      </c>
      <c r="I1416" s="3">
        <v>0.4</v>
      </c>
      <c r="J1416" s="6" t="s">
        <v>9624</v>
      </c>
      <c r="K1416" s="4">
        <v>-2.57269E-2</v>
      </c>
      <c r="L1416" s="4">
        <v>0.34344279999999999</v>
      </c>
      <c r="M1416" s="4">
        <v>9.4403585282841096</v>
      </c>
      <c r="N1416" s="4">
        <v>20.9298492</v>
      </c>
      <c r="O1416" s="3">
        <v>1355080.2273071399</v>
      </c>
      <c r="P1416" s="3">
        <v>24606.5</v>
      </c>
      <c r="Q1416" s="15" t="s">
        <v>9618</v>
      </c>
      <c r="R1416" s="3" t="s">
        <v>9665</v>
      </c>
      <c r="S1416" s="4">
        <f t="shared" si="66"/>
        <v>8.208631533289705E-2</v>
      </c>
      <c r="T1416" s="3">
        <f t="shared" si="67"/>
        <v>0</v>
      </c>
      <c r="U1416" s="3" t="str">
        <f t="shared" si="68"/>
        <v>GRPM</v>
      </c>
      <c r="V1416" s="7"/>
    </row>
    <row r="1417" spans="1:22">
      <c r="A1417" s="3" t="s">
        <v>1198</v>
      </c>
      <c r="B1417" s="3" t="s">
        <v>1198</v>
      </c>
      <c r="C1417" s="3" t="s">
        <v>4294</v>
      </c>
      <c r="D1417" s="3">
        <v>16.93</v>
      </c>
      <c r="E1417" s="3">
        <v>16.946999999999999</v>
      </c>
      <c r="F1417" s="3" t="s">
        <v>6699</v>
      </c>
      <c r="G1417" s="3" t="s">
        <v>10857</v>
      </c>
      <c r="H1417" s="3" t="s">
        <v>9616</v>
      </c>
      <c r="I1417" s="3">
        <v>1.01</v>
      </c>
      <c r="J1417" s="6" t="s">
        <v>10858</v>
      </c>
      <c r="K1417" s="4">
        <v>-0.58777990000000002</v>
      </c>
      <c r="L1417" s="4">
        <v>-0.4068947</v>
      </c>
      <c r="M1417" s="4">
        <v>-45.139338949628701</v>
      </c>
      <c r="N1417" s="4">
        <v>28.689038400000001</v>
      </c>
      <c r="O1417" s="3">
        <v>1157311.8447714299</v>
      </c>
      <c r="P1417" s="3">
        <v>88515.3</v>
      </c>
      <c r="Q1417" s="15" t="s">
        <v>9618</v>
      </c>
      <c r="R1417" s="3" t="s">
        <v>9948</v>
      </c>
      <c r="S1417" s="4">
        <f t="shared" si="66"/>
        <v>-0.100312739717941</v>
      </c>
      <c r="T1417" s="3">
        <f t="shared" si="67"/>
        <v>0</v>
      </c>
      <c r="U1417" s="3" t="str">
        <f t="shared" si="68"/>
        <v>VIXM</v>
      </c>
      <c r="V1417" s="7"/>
    </row>
    <row r="1418" spans="1:22">
      <c r="A1418" s="3" t="s">
        <v>1200</v>
      </c>
      <c r="B1418" s="3" t="s">
        <v>1200</v>
      </c>
      <c r="C1418" s="3" t="s">
        <v>4295</v>
      </c>
      <c r="D1418" s="3">
        <v>16.7</v>
      </c>
      <c r="E1418" s="3">
        <v>16.699000000000002</v>
      </c>
      <c r="F1418" s="3" t="s">
        <v>6700</v>
      </c>
      <c r="G1418" s="3" t="s">
        <v>10859</v>
      </c>
      <c r="H1418" s="3" t="s">
        <v>9616</v>
      </c>
      <c r="I1418" s="3">
        <v>1.1499999999999999</v>
      </c>
      <c r="J1418" s="6" t="s">
        <v>10860</v>
      </c>
      <c r="K1418" s="4">
        <v>-0.84722299999999995</v>
      </c>
      <c r="L1418" s="4">
        <v>-0.63408350000000002</v>
      </c>
      <c r="M1418" s="4">
        <v>-73.042776432617302</v>
      </c>
      <c r="N1418" s="4">
        <v>39.013992999999999</v>
      </c>
      <c r="O1418" s="3">
        <v>40480329.439999998</v>
      </c>
      <c r="P1418" s="3">
        <v>2855270.7</v>
      </c>
      <c r="Q1418" s="15" t="s">
        <v>9618</v>
      </c>
      <c r="R1418" s="3" t="s">
        <v>9948</v>
      </c>
      <c r="S1418" s="4">
        <f t="shared" si="66"/>
        <v>5.9883825378625622E-3</v>
      </c>
      <c r="T1418" s="3">
        <f t="shared" si="67"/>
        <v>0</v>
      </c>
      <c r="U1418" s="3" t="str">
        <f t="shared" si="68"/>
        <v>VIXY</v>
      </c>
      <c r="V1418" s="7"/>
    </row>
    <row r="1419" spans="1:22">
      <c r="A1419" s="3" t="s">
        <v>1203</v>
      </c>
      <c r="B1419" s="3" t="s">
        <v>1203</v>
      </c>
      <c r="C1419" s="3" t="s">
        <v>4297</v>
      </c>
      <c r="D1419" s="3">
        <v>71.02</v>
      </c>
      <c r="E1419" s="3">
        <v>70.965900000000005</v>
      </c>
      <c r="F1419" s="3" t="s">
        <v>6702</v>
      </c>
      <c r="G1419" s="3" t="s">
        <v>10864</v>
      </c>
      <c r="H1419" s="3" t="s">
        <v>9616</v>
      </c>
      <c r="I1419" s="3">
        <v>0.04</v>
      </c>
      <c r="J1419" s="6" t="s">
        <v>10865</v>
      </c>
      <c r="K1419" s="4">
        <v>-4.9526000000000001E-2</v>
      </c>
      <c r="L1419" s="4">
        <v>-0.17490900000000001</v>
      </c>
      <c r="M1419" s="4">
        <v>8.2133717679840696</v>
      </c>
      <c r="N1419" s="4">
        <v>20.595658199999999</v>
      </c>
      <c r="O1419" s="3">
        <v>24608562.335714299</v>
      </c>
      <c r="P1419" s="3">
        <v>425150.9</v>
      </c>
      <c r="Q1419" s="15" t="s">
        <v>9618</v>
      </c>
      <c r="R1419" s="3" t="s">
        <v>9665</v>
      </c>
      <c r="S1419" s="4">
        <f t="shared" si="66"/>
        <v>7.623379679534982E-2</v>
      </c>
      <c r="T1419" s="3">
        <f t="shared" si="67"/>
        <v>0</v>
      </c>
      <c r="U1419" s="3" t="str">
        <f t="shared" si="68"/>
        <v>SCHM</v>
      </c>
      <c r="V1419" s="7"/>
    </row>
    <row r="1420" spans="1:22">
      <c r="A1420" s="3" t="s">
        <v>1205</v>
      </c>
      <c r="B1420" s="3" t="s">
        <v>1205</v>
      </c>
      <c r="C1420" s="3" t="s">
        <v>4298</v>
      </c>
      <c r="D1420" s="3">
        <v>19.440000000000001</v>
      </c>
      <c r="E1420" s="3">
        <v>19.4314</v>
      </c>
      <c r="F1420" s="3" t="s">
        <v>6703</v>
      </c>
      <c r="G1420" s="3" t="s">
        <v>10866</v>
      </c>
      <c r="H1420" s="3" t="s">
        <v>9616</v>
      </c>
      <c r="I1420" s="3">
        <v>7.0000000000000007E-2</v>
      </c>
      <c r="J1420" s="6" t="s">
        <v>10867</v>
      </c>
      <c r="K1420" s="4">
        <v>-0.1060412</v>
      </c>
      <c r="L1420" s="4">
        <v>-0.10626969999999999</v>
      </c>
      <c r="M1420" s="4">
        <v>1.75687456334535</v>
      </c>
      <c r="N1420" s="4">
        <v>21.491682600000001</v>
      </c>
      <c r="O1420" s="3">
        <v>56824199.759285703</v>
      </c>
      <c r="P1420" s="3">
        <v>3782993.13333333</v>
      </c>
      <c r="Q1420" s="15" t="s">
        <v>9618</v>
      </c>
      <c r="R1420" s="3" t="s">
        <v>9619</v>
      </c>
      <c r="S1420" s="4">
        <f t="shared" si="66"/>
        <v>4.4258262400039487E-2</v>
      </c>
      <c r="T1420" s="3">
        <f t="shared" si="67"/>
        <v>0</v>
      </c>
      <c r="U1420" s="3" t="str">
        <f t="shared" si="68"/>
        <v>SCHH</v>
      </c>
      <c r="V1420" s="7"/>
    </row>
    <row r="1421" spans="1:22">
      <c r="A1421" s="3" t="s">
        <v>1207</v>
      </c>
      <c r="B1421" s="3" t="s">
        <v>1207</v>
      </c>
      <c r="C1421" s="3" t="s">
        <v>4299</v>
      </c>
      <c r="D1421" s="3">
        <v>77.14</v>
      </c>
      <c r="E1421" s="3">
        <v>77.206599999999995</v>
      </c>
      <c r="F1421" s="3" t="s">
        <v>6704</v>
      </c>
      <c r="G1421" s="3" t="s">
        <v>10868</v>
      </c>
      <c r="H1421" s="3" t="s">
        <v>9616</v>
      </c>
      <c r="I1421" s="3">
        <v>0.36</v>
      </c>
      <c r="J1421" s="6" t="s">
        <v>10869</v>
      </c>
      <c r="K1421" s="4">
        <v>-0.2741247</v>
      </c>
      <c r="L1421" s="4">
        <v>-0.30889250000000001</v>
      </c>
      <c r="M1421" s="4">
        <v>-14.690067238328099</v>
      </c>
      <c r="N1421" s="4">
        <v>25.650400900000001</v>
      </c>
      <c r="O1421" s="3">
        <v>2431998.4731000001</v>
      </c>
      <c r="P1421" s="3">
        <v>34142.233333333301</v>
      </c>
      <c r="Q1421" s="15" t="s">
        <v>9618</v>
      </c>
      <c r="R1421" s="3" t="s">
        <v>9622</v>
      </c>
      <c r="S1421" s="4">
        <f t="shared" si="66"/>
        <v>-8.6262055316506617E-2</v>
      </c>
      <c r="T1421" s="3">
        <f t="shared" si="67"/>
        <v>0</v>
      </c>
      <c r="U1421" s="3" t="str">
        <f t="shared" si="68"/>
        <v>XHE</v>
      </c>
      <c r="V1421" s="7"/>
    </row>
    <row r="1422" spans="1:22">
      <c r="A1422" s="3" t="s">
        <v>1209</v>
      </c>
      <c r="B1422" s="3" t="s">
        <v>1209</v>
      </c>
      <c r="C1422" s="3" t="s">
        <v>4300</v>
      </c>
      <c r="D1422" s="3">
        <v>79.040000000000006</v>
      </c>
      <c r="E1422" s="3">
        <v>79.012299999999996</v>
      </c>
      <c r="F1422" s="3" t="s">
        <v>6705</v>
      </c>
      <c r="G1422" s="3" t="s">
        <v>10870</v>
      </c>
      <c r="H1422" s="3" t="s">
        <v>9616</v>
      </c>
      <c r="I1422" s="3">
        <v>0.36</v>
      </c>
      <c r="J1422" s="6" t="s">
        <v>10871</v>
      </c>
      <c r="K1422" s="4">
        <v>-3.75961E-2</v>
      </c>
      <c r="L1422" s="4">
        <v>-5.0652299999999997E-2</v>
      </c>
      <c r="M1422" s="4">
        <v>13.1743701102455</v>
      </c>
      <c r="N1422" s="4">
        <v>32.815955099999996</v>
      </c>
      <c r="O1422" s="3">
        <v>1168037.8748000001</v>
      </c>
      <c r="P1422" s="3">
        <v>15896.4</v>
      </c>
      <c r="Q1422" s="15" t="s">
        <v>9618</v>
      </c>
      <c r="R1422" s="3" t="s">
        <v>9730</v>
      </c>
      <c r="S1422" s="4">
        <f t="shared" si="66"/>
        <v>3.5057832767822289E-2</v>
      </c>
      <c r="T1422" s="3">
        <f t="shared" si="67"/>
        <v>0</v>
      </c>
      <c r="U1422" s="3" t="str">
        <f t="shared" si="68"/>
        <v>XTN</v>
      </c>
      <c r="V1422" s="7"/>
    </row>
    <row r="1423" spans="1:22">
      <c r="A1423" s="3" t="s">
        <v>1211</v>
      </c>
      <c r="B1423" s="3" t="s">
        <v>1211</v>
      </c>
      <c r="C1423" s="3" t="s">
        <v>4301</v>
      </c>
      <c r="D1423" s="3">
        <v>74.397800000000004</v>
      </c>
      <c r="E1423" s="3">
        <v>74.432199999999995</v>
      </c>
      <c r="F1423" s="3" t="s">
        <v>6706</v>
      </c>
      <c r="G1423" s="3" t="s">
        <v>10872</v>
      </c>
      <c r="H1423" s="3" t="s">
        <v>9616</v>
      </c>
      <c r="I1423" s="3">
        <v>0.36</v>
      </c>
      <c r="J1423" s="6" t="s">
        <v>10873</v>
      </c>
      <c r="K1423" s="4">
        <v>-0.34945530000000002</v>
      </c>
      <c r="L1423" s="4">
        <v>-0.27898719999999999</v>
      </c>
      <c r="M1423" s="4">
        <v>-10.5946454884748</v>
      </c>
      <c r="N1423" s="4">
        <v>21.3536684</v>
      </c>
      <c r="O1423" s="3">
        <v>446109.81028571399</v>
      </c>
      <c r="P1423" s="3">
        <v>7163.2666666666701</v>
      </c>
      <c r="Q1423" s="15" t="s">
        <v>9618</v>
      </c>
      <c r="R1423" s="3" t="s">
        <v>9632</v>
      </c>
      <c r="S1423" s="4">
        <f t="shared" si="66"/>
        <v>-4.6216556812765021E-2</v>
      </c>
      <c r="T1423" s="3">
        <f t="shared" si="67"/>
        <v>0</v>
      </c>
      <c r="U1423" s="3" t="str">
        <f t="shared" si="68"/>
        <v>XTL</v>
      </c>
      <c r="V1423" s="7"/>
    </row>
    <row r="1424" spans="1:22">
      <c r="A1424" s="3" t="s">
        <v>1214</v>
      </c>
      <c r="B1424" s="3" t="s">
        <v>1214</v>
      </c>
      <c r="C1424" s="3" t="s">
        <v>4303</v>
      </c>
      <c r="D1424" s="3">
        <v>56.14</v>
      </c>
      <c r="E1424" s="3">
        <v>56.12</v>
      </c>
      <c r="F1424" s="3" t="s">
        <v>6708</v>
      </c>
      <c r="G1424" s="3" t="s">
        <v>10875</v>
      </c>
      <c r="H1424" s="3" t="s">
        <v>9636</v>
      </c>
      <c r="I1424" s="3">
        <v>7.0000000000000007E-2</v>
      </c>
      <c r="J1424" s="6" t="s">
        <v>9624</v>
      </c>
      <c r="K1424" s="4">
        <v>4.2649899999999998E-2</v>
      </c>
      <c r="L1424" s="4">
        <v>-0.35267880000000001</v>
      </c>
      <c r="M1424" s="4">
        <v>9.1676051064178807</v>
      </c>
      <c r="N1424" s="4">
        <v>16.7496607</v>
      </c>
      <c r="O1424" s="3">
        <v>124742482.941429</v>
      </c>
      <c r="P1424" s="3">
        <v>2469884.2666666699</v>
      </c>
      <c r="Q1424" s="15" t="s">
        <v>9618</v>
      </c>
      <c r="R1424" s="3" t="s">
        <v>9638</v>
      </c>
      <c r="S1424" s="4">
        <f t="shared" si="66"/>
        <v>3.5637918745550834E-2</v>
      </c>
      <c r="T1424" s="3">
        <f t="shared" si="67"/>
        <v>0</v>
      </c>
      <c r="U1424" s="3" t="str">
        <f t="shared" si="68"/>
        <v>VXUS</v>
      </c>
      <c r="V1424" s="7"/>
    </row>
    <row r="1425" spans="1:22">
      <c r="A1425" s="3" t="s">
        <v>1216</v>
      </c>
      <c r="B1425" s="3" t="s">
        <v>1216</v>
      </c>
      <c r="C1425" s="3" t="s">
        <v>4304</v>
      </c>
      <c r="D1425" s="3">
        <v>14.54</v>
      </c>
      <c r="E1425" s="3">
        <v>14.53</v>
      </c>
      <c r="F1425" s="3" t="s">
        <v>6709</v>
      </c>
      <c r="G1425" s="3" t="s">
        <v>10876</v>
      </c>
      <c r="H1425" s="3" t="s">
        <v>10877</v>
      </c>
      <c r="I1425" s="3">
        <v>0.65</v>
      </c>
      <c r="J1425" s="6" t="s">
        <v>10878</v>
      </c>
      <c r="K1425" s="4">
        <v>-0.13550229999999999</v>
      </c>
      <c r="L1425" s="4">
        <v>-0.18646660000000001</v>
      </c>
      <c r="M1425" s="4">
        <v>0.58879311141772905</v>
      </c>
      <c r="N1425" s="4">
        <v>13.132997899999999</v>
      </c>
      <c r="O1425" s="3">
        <v>182808.427571429</v>
      </c>
      <c r="P1425" s="3">
        <v>14834.733333333301</v>
      </c>
      <c r="Q1425" s="15" t="s">
        <v>9618</v>
      </c>
      <c r="R1425" s="3" t="s">
        <v>15896</v>
      </c>
      <c r="S1425" s="4">
        <f t="shared" si="66"/>
        <v>6.8823124569854011E-2</v>
      </c>
      <c r="T1425" s="3">
        <f t="shared" si="67"/>
        <v>0</v>
      </c>
      <c r="U1425" s="3" t="str">
        <f t="shared" si="68"/>
        <v>ASEA</v>
      </c>
      <c r="V1425" s="7"/>
    </row>
    <row r="1426" spans="1:22">
      <c r="A1426" s="3" t="s">
        <v>1218</v>
      </c>
      <c r="B1426" s="3" t="s">
        <v>1218</v>
      </c>
      <c r="C1426" s="3" t="s">
        <v>4305</v>
      </c>
      <c r="D1426" s="3">
        <v>73.77</v>
      </c>
      <c r="E1426" s="3">
        <v>73.84</v>
      </c>
      <c r="F1426" s="3" t="s">
        <v>6710</v>
      </c>
      <c r="G1426" s="3" t="s">
        <v>10879</v>
      </c>
      <c r="H1426" s="3" t="s">
        <v>9654</v>
      </c>
      <c r="I1426" s="3">
        <v>0.7</v>
      </c>
      <c r="J1426" s="6" t="s">
        <v>10880</v>
      </c>
      <c r="K1426" s="4">
        <v>0.15276020000000001</v>
      </c>
      <c r="L1426" s="4">
        <v>-0.49173040000000001</v>
      </c>
      <c r="M1426" s="4">
        <v>19.038198031928498</v>
      </c>
      <c r="N1426" s="4">
        <v>18.098815399999999</v>
      </c>
      <c r="O1426" s="3">
        <v>734273.130714286</v>
      </c>
      <c r="P1426" s="3">
        <v>9823.9</v>
      </c>
      <c r="Q1426" s="15" t="s">
        <v>9618</v>
      </c>
      <c r="R1426" s="3" t="s">
        <v>9632</v>
      </c>
      <c r="S1426" s="4">
        <f t="shared" si="66"/>
        <v>-9.4799566630562548E-2</v>
      </c>
      <c r="T1426" s="3">
        <f t="shared" si="67"/>
        <v>0</v>
      </c>
      <c r="U1426" s="3" t="str">
        <f t="shared" si="68"/>
        <v>NXTG</v>
      </c>
      <c r="V1426" s="7"/>
    </row>
    <row r="1427" spans="1:22">
      <c r="A1427" s="3" t="s">
        <v>1220</v>
      </c>
      <c r="B1427" s="3" t="s">
        <v>1220</v>
      </c>
      <c r="C1427" s="3" t="s">
        <v>4306</v>
      </c>
      <c r="D1427" s="3">
        <v>30.92</v>
      </c>
      <c r="E1427" s="3">
        <v>30.917999999999999</v>
      </c>
      <c r="F1427" s="3" t="s">
        <v>6711</v>
      </c>
      <c r="G1427" s="3" t="s">
        <v>10881</v>
      </c>
      <c r="H1427" s="3" t="s">
        <v>9710</v>
      </c>
      <c r="I1427" s="3">
        <v>0.49</v>
      </c>
      <c r="J1427" s="6" t="s">
        <v>10882</v>
      </c>
      <c r="K1427" s="4">
        <v>0.46738560000000001</v>
      </c>
      <c r="L1427" s="4">
        <v>1.2301552</v>
      </c>
      <c r="M1427" s="4">
        <v>35.338801450842297</v>
      </c>
      <c r="N1427" s="4">
        <v>15.7978057</v>
      </c>
      <c r="O1427" s="3">
        <v>6337297.12428571</v>
      </c>
      <c r="P1427" s="3">
        <v>129465</v>
      </c>
      <c r="Q1427" s="15" t="s">
        <v>9618</v>
      </c>
      <c r="R1427" s="3" t="s">
        <v>9706</v>
      </c>
      <c r="S1427" s="4">
        <f t="shared" si="66"/>
        <v>6.46872372081779E-3</v>
      </c>
      <c r="T1427" s="3">
        <f t="shared" si="67"/>
        <v>0</v>
      </c>
      <c r="U1427" s="3" t="str">
        <f t="shared" si="68"/>
        <v>EDIV</v>
      </c>
      <c r="V1427" s="7"/>
    </row>
    <row r="1428" spans="1:22">
      <c r="A1428" s="3" t="s">
        <v>1223</v>
      </c>
      <c r="B1428" s="3" t="s">
        <v>1223</v>
      </c>
      <c r="C1428" s="3" t="s">
        <v>4308</v>
      </c>
      <c r="D1428" s="3">
        <v>50.79</v>
      </c>
      <c r="E1428" s="3">
        <v>50.66</v>
      </c>
      <c r="F1428" s="3" t="s">
        <v>6713</v>
      </c>
      <c r="G1428" s="3" t="s">
        <v>10885</v>
      </c>
      <c r="H1428" s="3" t="s">
        <v>10886</v>
      </c>
      <c r="I1428" s="3">
        <v>0.59</v>
      </c>
      <c r="J1428" s="6" t="s">
        <v>10887</v>
      </c>
      <c r="K1428" s="4">
        <v>0.29883169999999998</v>
      </c>
      <c r="L1428" s="4">
        <v>0.44505980000000001</v>
      </c>
      <c r="M1428" s="4">
        <v>66.953110821260395</v>
      </c>
      <c r="N1428" s="4">
        <v>41.539247500000002</v>
      </c>
      <c r="O1428" s="3">
        <v>7785805.1228571404</v>
      </c>
      <c r="P1428" s="3">
        <v>83732.899999999994</v>
      </c>
      <c r="Q1428" s="15" t="s">
        <v>9618</v>
      </c>
      <c r="R1428" s="3" t="s">
        <v>15897</v>
      </c>
      <c r="S1428" s="4">
        <f t="shared" si="66"/>
        <v>0.25661271219897858</v>
      </c>
      <c r="T1428" s="3">
        <f t="shared" si="67"/>
        <v>0</v>
      </c>
      <c r="U1428" s="3" t="str">
        <f t="shared" si="68"/>
        <v>ARGT</v>
      </c>
      <c r="V1428" s="7"/>
    </row>
    <row r="1429" spans="1:22">
      <c r="A1429" s="3" t="s">
        <v>1227</v>
      </c>
      <c r="B1429" s="3" t="s">
        <v>1227</v>
      </c>
      <c r="C1429" s="3" t="s">
        <v>4311</v>
      </c>
      <c r="D1429" s="3">
        <v>40.450000000000003</v>
      </c>
      <c r="E1429" s="3">
        <v>40.6768</v>
      </c>
      <c r="F1429" s="3" t="s">
        <v>6716</v>
      </c>
      <c r="G1429" s="3" t="s">
        <v>10892</v>
      </c>
      <c r="H1429" s="3" t="s">
        <v>9838</v>
      </c>
      <c r="I1429" s="3">
        <v>0.59</v>
      </c>
      <c r="J1429" s="6" t="s">
        <v>10893</v>
      </c>
      <c r="K1429" s="4">
        <v>-0.1271265</v>
      </c>
      <c r="L1429" s="4">
        <v>-0.25411430000000002</v>
      </c>
      <c r="M1429" s="4">
        <v>-14.983464473063499</v>
      </c>
      <c r="N1429" s="4">
        <v>26.811351999999999</v>
      </c>
      <c r="O1429" s="3">
        <v>144438079.776429</v>
      </c>
      <c r="P1429" s="3">
        <v>4019967.6666666698</v>
      </c>
      <c r="Q1429" s="15" t="s">
        <v>9618</v>
      </c>
      <c r="R1429" s="3" t="s">
        <v>15887</v>
      </c>
      <c r="S1429" s="4">
        <f t="shared" si="66"/>
        <v>-0.55756598355818854</v>
      </c>
      <c r="T1429" s="3">
        <f t="shared" si="67"/>
        <v>0</v>
      </c>
      <c r="U1429" s="3" t="str">
        <f t="shared" si="68"/>
        <v>MCHI</v>
      </c>
      <c r="V1429" s="7"/>
    </row>
    <row r="1430" spans="1:22">
      <c r="A1430" s="3" t="s">
        <v>1229</v>
      </c>
      <c r="B1430" s="3" t="s">
        <v>1229</v>
      </c>
      <c r="C1430" s="3" t="s">
        <v>4312</v>
      </c>
      <c r="D1430" s="3">
        <v>100.11</v>
      </c>
      <c r="E1430" s="3">
        <v>100.1474</v>
      </c>
      <c r="F1430" s="3" t="s">
        <v>6717</v>
      </c>
      <c r="G1430" s="3" t="s">
        <v>10894</v>
      </c>
      <c r="H1430" s="3" t="s">
        <v>9616</v>
      </c>
      <c r="I1430" s="3">
        <v>0.08</v>
      </c>
      <c r="J1430" s="6" t="s">
        <v>10895</v>
      </c>
      <c r="K1430" s="4">
        <v>-0.2244284</v>
      </c>
      <c r="L1430" s="4">
        <v>-0.2050167</v>
      </c>
      <c r="M1430" s="4">
        <v>-0.20812461030267401</v>
      </c>
      <c r="N1430" s="4">
        <v>11.60759</v>
      </c>
      <c r="O1430" s="3">
        <v>70746992.8521429</v>
      </c>
      <c r="P1430" s="3">
        <v>659038.80000000005</v>
      </c>
      <c r="Q1430" s="15" t="s">
        <v>9618</v>
      </c>
      <c r="R1430" s="3" t="s">
        <v>9733</v>
      </c>
      <c r="S1430" s="4">
        <f t="shared" si="66"/>
        <v>-3.7344953538489468E-2</v>
      </c>
      <c r="T1430" s="3">
        <f t="shared" si="67"/>
        <v>0</v>
      </c>
      <c r="U1430" s="3" t="str">
        <f t="shared" si="68"/>
        <v>HDV</v>
      </c>
      <c r="V1430" s="7"/>
    </row>
    <row r="1431" spans="1:22">
      <c r="A1431" s="3" t="s">
        <v>1235</v>
      </c>
      <c r="B1431" s="3" t="s">
        <v>1235</v>
      </c>
      <c r="C1431" s="3" t="s">
        <v>4317</v>
      </c>
      <c r="D1431" s="3">
        <v>25.42</v>
      </c>
      <c r="E1431" s="3">
        <v>25.54</v>
      </c>
      <c r="F1431" s="3" t="s">
        <v>6722</v>
      </c>
      <c r="G1431" s="3" t="s">
        <v>10901</v>
      </c>
      <c r="H1431" s="3" t="s">
        <v>15895</v>
      </c>
      <c r="I1431" s="3">
        <v>0.8</v>
      </c>
      <c r="J1431" s="6" t="s">
        <v>10902</v>
      </c>
      <c r="K1431" s="4">
        <v>-7.9057600000000006E-2</v>
      </c>
      <c r="L1431" s="4">
        <v>-0.27807130000000002</v>
      </c>
      <c r="M1431" s="4">
        <v>3.3922416555776498</v>
      </c>
      <c r="N1431" s="4">
        <v>22.887780800000002</v>
      </c>
      <c r="O1431" s="3">
        <v>199773.470714286</v>
      </c>
      <c r="P1431" s="3">
        <v>6762.8333333333303</v>
      </c>
      <c r="Q1431" s="15" t="s">
        <v>9618</v>
      </c>
      <c r="R1431" s="3" t="s">
        <v>9641</v>
      </c>
      <c r="S1431" s="4">
        <f t="shared" si="66"/>
        <v>-0.46985121378229228</v>
      </c>
      <c r="T1431" s="3">
        <f t="shared" si="67"/>
        <v>0</v>
      </c>
      <c r="U1431" s="3" t="str">
        <f t="shared" si="68"/>
        <v>FPA</v>
      </c>
      <c r="V1431" s="7"/>
    </row>
    <row r="1432" spans="1:22">
      <c r="A1432" s="3" t="s">
        <v>1237</v>
      </c>
      <c r="B1432" s="3" t="s">
        <v>1237</v>
      </c>
      <c r="C1432" s="3" t="s">
        <v>4318</v>
      </c>
      <c r="D1432" s="3">
        <v>11.35</v>
      </c>
      <c r="E1432" s="3">
        <v>11.35</v>
      </c>
      <c r="F1432" s="3" t="s">
        <v>6723</v>
      </c>
      <c r="G1432" s="3" t="s">
        <v>10903</v>
      </c>
      <c r="H1432" s="3" t="s">
        <v>9829</v>
      </c>
      <c r="I1432" s="3">
        <v>0.8</v>
      </c>
      <c r="J1432" s="6" t="s">
        <v>10904</v>
      </c>
      <c r="K1432" s="4">
        <v>9.0643100000000004E-2</v>
      </c>
      <c r="L1432" s="4">
        <v>-0.15303320000000001</v>
      </c>
      <c r="M1432" s="4">
        <v>18.448429401060999</v>
      </c>
      <c r="N1432" s="4">
        <v>27.486148799999999</v>
      </c>
      <c r="O1432" s="3">
        <v>24679.081435714299</v>
      </c>
      <c r="P1432" s="3">
        <v>2643.1</v>
      </c>
      <c r="Q1432" s="15" t="s">
        <v>9618</v>
      </c>
      <c r="R1432" s="3" t="s">
        <v>15891</v>
      </c>
      <c r="S1432" s="4">
        <f t="shared" si="66"/>
        <v>0</v>
      </c>
      <c r="T1432" s="3">
        <f t="shared" si="67"/>
        <v>0</v>
      </c>
      <c r="U1432" s="3" t="str">
        <f t="shared" si="68"/>
        <v>FBZ</v>
      </c>
      <c r="V1432" s="7"/>
    </row>
    <row r="1433" spans="1:22">
      <c r="A1433" s="3" t="s">
        <v>1239</v>
      </c>
      <c r="B1433" s="3" t="s">
        <v>1239</v>
      </c>
      <c r="C1433" s="3" t="s">
        <v>4319</v>
      </c>
      <c r="D1433" s="3">
        <v>17.520600000000002</v>
      </c>
      <c r="E1433" s="3">
        <v>17.72</v>
      </c>
      <c r="F1433" s="3" t="s">
        <v>6724</v>
      </c>
      <c r="G1433" s="3" t="s">
        <v>10905</v>
      </c>
      <c r="H1433" s="3" t="s">
        <v>9838</v>
      </c>
      <c r="I1433" s="3">
        <v>0.8</v>
      </c>
      <c r="J1433" s="6" t="s">
        <v>10906</v>
      </c>
      <c r="K1433" s="4">
        <v>-0.30324250000000003</v>
      </c>
      <c r="L1433" s="4">
        <v>-0.30465789999999998</v>
      </c>
      <c r="M1433" s="4">
        <v>-17.666519510032899</v>
      </c>
      <c r="N1433" s="4">
        <v>20.968283899999999</v>
      </c>
      <c r="O1433" s="3">
        <v>13886.582628571399</v>
      </c>
      <c r="P1433" s="3">
        <v>2207.5517241379298</v>
      </c>
      <c r="Q1433" s="15" t="s">
        <v>9618</v>
      </c>
      <c r="R1433" s="3" t="s">
        <v>15887</v>
      </c>
      <c r="S1433" s="4">
        <f t="shared" si="66"/>
        <v>-1.1252821670428732</v>
      </c>
      <c r="T1433" s="3">
        <f t="shared" si="67"/>
        <v>0</v>
      </c>
      <c r="U1433" s="3" t="str">
        <f t="shared" si="68"/>
        <v>FCA</v>
      </c>
      <c r="V1433" s="7"/>
    </row>
    <row r="1434" spans="1:22">
      <c r="A1434" s="3" t="s">
        <v>1241</v>
      </c>
      <c r="B1434" s="3" t="s">
        <v>1241</v>
      </c>
      <c r="C1434" s="3" t="s">
        <v>4320</v>
      </c>
      <c r="D1434" s="3">
        <v>51.15</v>
      </c>
      <c r="E1434" s="3">
        <v>51.14</v>
      </c>
      <c r="F1434" s="3" t="s">
        <v>6725</v>
      </c>
      <c r="G1434" s="3" t="s">
        <v>10907</v>
      </c>
      <c r="H1434" s="3" t="s">
        <v>9636</v>
      </c>
      <c r="I1434" s="3">
        <v>0.8</v>
      </c>
      <c r="J1434" s="6" t="s">
        <v>10908</v>
      </c>
      <c r="K1434" s="4">
        <v>3.4128400000000003E-2</v>
      </c>
      <c r="L1434" s="4">
        <v>-0.2083807</v>
      </c>
      <c r="M1434" s="4">
        <v>8.6772709490531295</v>
      </c>
      <c r="N1434" s="4">
        <v>17.5750803</v>
      </c>
      <c r="O1434" s="3">
        <v>1625420.97</v>
      </c>
      <c r="P1434" s="3">
        <v>52442.266666666699</v>
      </c>
      <c r="Q1434" s="15" t="s">
        <v>9618</v>
      </c>
      <c r="R1434" s="3" t="s">
        <v>9638</v>
      </c>
      <c r="S1434" s="4">
        <f t="shared" si="66"/>
        <v>1.9554165037149022E-2</v>
      </c>
      <c r="T1434" s="3">
        <f t="shared" si="67"/>
        <v>0</v>
      </c>
      <c r="U1434" s="3" t="str">
        <f t="shared" si="68"/>
        <v>FDT</v>
      </c>
      <c r="V1434" s="7"/>
    </row>
    <row r="1435" spans="1:22">
      <c r="A1435" s="3" t="s">
        <v>1243</v>
      </c>
      <c r="B1435" s="3" t="s">
        <v>1243</v>
      </c>
      <c r="C1435" s="3" t="s">
        <v>4321</v>
      </c>
      <c r="D1435" s="3">
        <v>21.140699999999999</v>
      </c>
      <c r="E1435" s="3">
        <v>21.23</v>
      </c>
      <c r="F1435" s="3" t="s">
        <v>6726</v>
      </c>
      <c r="G1435" s="3" t="s">
        <v>10909</v>
      </c>
      <c r="H1435" s="3" t="s">
        <v>9710</v>
      </c>
      <c r="I1435" s="3">
        <v>0.8</v>
      </c>
      <c r="J1435" s="6" t="s">
        <v>10910</v>
      </c>
      <c r="K1435" s="4">
        <v>-4.8018999999999996E-3</v>
      </c>
      <c r="L1435" s="4">
        <v>1.37705E-2</v>
      </c>
      <c r="M1435" s="4">
        <v>6.9596973656007997</v>
      </c>
      <c r="N1435" s="4">
        <v>18.069453200000002</v>
      </c>
      <c r="O1435" s="3">
        <v>1626328.35254286</v>
      </c>
      <c r="P1435" s="3">
        <v>103496.96666666699</v>
      </c>
      <c r="Q1435" s="15" t="s">
        <v>9618</v>
      </c>
      <c r="R1435" s="3" t="s">
        <v>9706</v>
      </c>
      <c r="S1435" s="4">
        <f t="shared" si="66"/>
        <v>-0.42063118228922042</v>
      </c>
      <c r="T1435" s="3">
        <f t="shared" si="67"/>
        <v>0</v>
      </c>
      <c r="U1435" s="3" t="str">
        <f t="shared" si="68"/>
        <v>FEM</v>
      </c>
      <c r="V1435" s="7"/>
    </row>
    <row r="1436" spans="1:22">
      <c r="A1436" s="3" t="s">
        <v>1245</v>
      </c>
      <c r="B1436" s="3" t="s">
        <v>1245</v>
      </c>
      <c r="C1436" s="3" t="s">
        <v>4322</v>
      </c>
      <c r="D1436" s="3">
        <v>35.130000000000003</v>
      </c>
      <c r="E1436" s="3">
        <v>35.11</v>
      </c>
      <c r="F1436" s="3" t="s">
        <v>6727</v>
      </c>
      <c r="G1436" s="3" t="s">
        <v>10911</v>
      </c>
      <c r="H1436" s="3" t="s">
        <v>9687</v>
      </c>
      <c r="I1436" s="3">
        <v>0.8</v>
      </c>
      <c r="J1436" s="6" t="s">
        <v>10912</v>
      </c>
      <c r="K1436" s="4">
        <v>6.7980499999999999E-2</v>
      </c>
      <c r="L1436" s="4">
        <v>-0.20488120000000001</v>
      </c>
      <c r="M1436" s="4">
        <v>11.8150339350202</v>
      </c>
      <c r="N1436" s="4">
        <v>20.1286898</v>
      </c>
      <c r="O1436" s="3">
        <v>1106026.5553142901</v>
      </c>
      <c r="P1436" s="3">
        <v>28943.3</v>
      </c>
      <c r="Q1436" s="15" t="s">
        <v>9618</v>
      </c>
      <c r="R1436" s="3" t="s">
        <v>9685</v>
      </c>
      <c r="S1436" s="4">
        <f t="shared" si="66"/>
        <v>5.696382796924844E-2</v>
      </c>
      <c r="T1436" s="3">
        <f t="shared" si="67"/>
        <v>0</v>
      </c>
      <c r="U1436" s="3" t="str">
        <f t="shared" si="68"/>
        <v>FEP</v>
      </c>
      <c r="V1436" s="7"/>
    </row>
    <row r="1437" spans="1:22">
      <c r="A1437" s="3" t="s">
        <v>1247</v>
      </c>
      <c r="B1437" s="3" t="s">
        <v>1247</v>
      </c>
      <c r="C1437" s="3" t="s">
        <v>4323</v>
      </c>
      <c r="D1437" s="3">
        <v>49.91</v>
      </c>
      <c r="E1437" s="3">
        <v>49.64</v>
      </c>
      <c r="F1437" s="3" t="s">
        <v>6728</v>
      </c>
      <c r="G1437" s="3" t="s">
        <v>10913</v>
      </c>
      <c r="H1437" s="3" t="s">
        <v>9650</v>
      </c>
      <c r="I1437" s="3">
        <v>0.8</v>
      </c>
      <c r="J1437" s="6" t="s">
        <v>10914</v>
      </c>
      <c r="K1437" s="4">
        <v>0.291634</v>
      </c>
      <c r="L1437" s="4">
        <v>0.1084909</v>
      </c>
      <c r="M1437" s="4">
        <v>19.277529306723</v>
      </c>
      <c r="N1437" s="4">
        <v>12.2643924</v>
      </c>
      <c r="O1437" s="3">
        <v>920629.90921428602</v>
      </c>
      <c r="P1437" s="3">
        <v>20377.5</v>
      </c>
      <c r="Q1437" s="15" t="s">
        <v>9618</v>
      </c>
      <c r="R1437" s="3" t="s">
        <v>9652</v>
      </c>
      <c r="S1437" s="4">
        <f t="shared" si="66"/>
        <v>0.54391619661562451</v>
      </c>
      <c r="T1437" s="3">
        <f t="shared" si="67"/>
        <v>0</v>
      </c>
      <c r="U1437" s="3" t="str">
        <f t="shared" si="68"/>
        <v>FJP</v>
      </c>
      <c r="V1437" s="7"/>
    </row>
    <row r="1438" spans="1:22">
      <c r="A1438" s="3" t="s">
        <v>1249</v>
      </c>
      <c r="B1438" s="3" t="s">
        <v>1249</v>
      </c>
      <c r="C1438" s="3" t="s">
        <v>4324</v>
      </c>
      <c r="D1438" s="3">
        <v>19.75</v>
      </c>
      <c r="E1438" s="3">
        <v>19.739999999999998</v>
      </c>
      <c r="F1438" s="3" t="s">
        <v>6729</v>
      </c>
      <c r="G1438" s="3" t="s">
        <v>10915</v>
      </c>
      <c r="H1438" s="3" t="s">
        <v>9646</v>
      </c>
      <c r="I1438" s="3">
        <v>0.8</v>
      </c>
      <c r="J1438" s="6" t="s">
        <v>10916</v>
      </c>
      <c r="K1438" s="4">
        <v>0.14847589999999999</v>
      </c>
      <c r="L1438" s="4">
        <v>6.8741000000000002E-3</v>
      </c>
      <c r="M1438" s="4">
        <v>21.8830856061874</v>
      </c>
      <c r="N1438" s="4">
        <v>22.825048800000001</v>
      </c>
      <c r="O1438" s="3">
        <v>272467.14392857102</v>
      </c>
      <c r="P1438" s="3">
        <v>19871.866666666701</v>
      </c>
      <c r="Q1438" s="15" t="s">
        <v>9618</v>
      </c>
      <c r="R1438" s="3" t="s">
        <v>9648</v>
      </c>
      <c r="S1438" s="4">
        <f t="shared" si="66"/>
        <v>5.0658561296867084E-2</v>
      </c>
      <c r="T1438" s="3">
        <f t="shared" si="67"/>
        <v>0</v>
      </c>
      <c r="U1438" s="3" t="str">
        <f t="shared" si="68"/>
        <v>FLN</v>
      </c>
      <c r="V1438" s="7"/>
    </row>
    <row r="1439" spans="1:22">
      <c r="A1439" s="3" t="s">
        <v>1251</v>
      </c>
      <c r="B1439" s="3" t="s">
        <v>1251</v>
      </c>
      <c r="C1439" s="3" t="s">
        <v>4325</v>
      </c>
      <c r="D1439" s="3">
        <v>64.099999999999994</v>
      </c>
      <c r="E1439" s="3">
        <v>64.11</v>
      </c>
      <c r="F1439" s="3" t="s">
        <v>6730</v>
      </c>
      <c r="G1439" s="3" t="s">
        <v>10917</v>
      </c>
      <c r="H1439" s="3" t="s">
        <v>9616</v>
      </c>
      <c r="I1439" s="3">
        <v>0.7</v>
      </c>
      <c r="J1439" s="6" t="s">
        <v>10918</v>
      </c>
      <c r="K1439" s="4">
        <v>-3.8426099999999998E-2</v>
      </c>
      <c r="L1439" s="4">
        <v>0.19330230000000001</v>
      </c>
      <c r="M1439" s="4">
        <v>11.375589090834699</v>
      </c>
      <c r="N1439" s="4">
        <v>22.017459599999999</v>
      </c>
      <c r="O1439" s="3">
        <v>1253358.20765714</v>
      </c>
      <c r="P1439" s="3">
        <v>34362.400000000001</v>
      </c>
      <c r="Q1439" s="15" t="s">
        <v>9618</v>
      </c>
      <c r="R1439" s="3" t="s">
        <v>9665</v>
      </c>
      <c r="S1439" s="4">
        <f t="shared" si="66"/>
        <v>-1.5598190609897233E-2</v>
      </c>
      <c r="T1439" s="3">
        <f t="shared" si="67"/>
        <v>0</v>
      </c>
      <c r="U1439" s="3" t="str">
        <f t="shared" si="68"/>
        <v>FNY</v>
      </c>
      <c r="V1439" s="7"/>
    </row>
    <row r="1440" spans="1:22">
      <c r="A1440" s="3" t="s">
        <v>1253</v>
      </c>
      <c r="B1440" s="3" t="s">
        <v>1253</v>
      </c>
      <c r="C1440" s="3" t="s">
        <v>4326</v>
      </c>
      <c r="D1440" s="3">
        <v>47.590699999999998</v>
      </c>
      <c r="E1440" s="3">
        <v>47.6</v>
      </c>
      <c r="F1440" s="3" t="s">
        <v>6731</v>
      </c>
      <c r="G1440" s="3" t="s">
        <v>10919</v>
      </c>
      <c r="H1440" s="3" t="s">
        <v>9616</v>
      </c>
      <c r="I1440" s="3">
        <v>0.7</v>
      </c>
      <c r="J1440" s="6" t="s">
        <v>10920</v>
      </c>
      <c r="K1440" s="4">
        <v>-2.97497E-2</v>
      </c>
      <c r="L1440" s="4">
        <v>0.2019051</v>
      </c>
      <c r="M1440" s="4">
        <v>10.8516684560401</v>
      </c>
      <c r="N1440" s="4">
        <v>24.9383014</v>
      </c>
      <c r="O1440" s="3">
        <v>551459.66115000006</v>
      </c>
      <c r="P1440" s="3">
        <v>26704.133333333299</v>
      </c>
      <c r="Q1440" s="15" t="s">
        <v>9618</v>
      </c>
      <c r="R1440" s="3" t="s">
        <v>9665</v>
      </c>
      <c r="S1440" s="4">
        <f t="shared" si="66"/>
        <v>-1.953781512605713E-2</v>
      </c>
      <c r="T1440" s="3">
        <f t="shared" si="67"/>
        <v>0</v>
      </c>
      <c r="U1440" s="3" t="str">
        <f t="shared" si="68"/>
        <v>FNK</v>
      </c>
      <c r="V1440" s="7"/>
    </row>
    <row r="1441" spans="1:22">
      <c r="A1441" s="3" t="s">
        <v>1255</v>
      </c>
      <c r="B1441" s="3" t="s">
        <v>1255</v>
      </c>
      <c r="C1441" s="3" t="s">
        <v>4327</v>
      </c>
      <c r="D1441" s="3">
        <v>58.58</v>
      </c>
      <c r="E1441" s="3">
        <v>58.68</v>
      </c>
      <c r="F1441" s="3" t="s">
        <v>6732</v>
      </c>
      <c r="G1441" s="3" t="s">
        <v>10921</v>
      </c>
      <c r="H1441" s="3" t="s">
        <v>9616</v>
      </c>
      <c r="I1441" s="3">
        <v>0.7</v>
      </c>
      <c r="J1441" s="6" t="s">
        <v>10922</v>
      </c>
      <c r="K1441" s="4">
        <v>-0.1072197</v>
      </c>
      <c r="L1441" s="4">
        <v>-9.1786099999999995E-2</v>
      </c>
      <c r="M1441" s="4">
        <v>4.0622891836049799</v>
      </c>
      <c r="N1441" s="4">
        <v>22.541162400000001</v>
      </c>
      <c r="O1441" s="3">
        <v>1189067.5225142899</v>
      </c>
      <c r="P1441" s="3">
        <v>47422.266666666699</v>
      </c>
      <c r="Q1441" s="15" t="s">
        <v>9618</v>
      </c>
      <c r="R1441" s="3" t="s">
        <v>9665</v>
      </c>
      <c r="S1441" s="4">
        <f t="shared" si="66"/>
        <v>-0.17041581458759616</v>
      </c>
      <c r="T1441" s="3">
        <f t="shared" si="67"/>
        <v>0</v>
      </c>
      <c r="U1441" s="3" t="str">
        <f t="shared" si="68"/>
        <v>FYC</v>
      </c>
      <c r="V1441" s="7"/>
    </row>
    <row r="1442" spans="1:22">
      <c r="A1442" s="3" t="s">
        <v>1257</v>
      </c>
      <c r="B1442" s="3" t="s">
        <v>1257</v>
      </c>
      <c r="C1442" s="3" t="s">
        <v>4328</v>
      </c>
      <c r="D1442" s="3">
        <v>50.97</v>
      </c>
      <c r="E1442" s="3">
        <v>50.93</v>
      </c>
      <c r="F1442" s="3" t="s">
        <v>6733</v>
      </c>
      <c r="G1442" s="3" t="s">
        <v>10923</v>
      </c>
      <c r="H1442" s="3" t="s">
        <v>9616</v>
      </c>
      <c r="I1442" s="3">
        <v>0.7</v>
      </c>
      <c r="J1442" s="6" t="s">
        <v>10924</v>
      </c>
      <c r="K1442" s="4">
        <v>-3.3681999999999997E-2</v>
      </c>
      <c r="L1442" s="4">
        <v>0.41571720000000001</v>
      </c>
      <c r="M1442" s="4">
        <v>12.654804301616499</v>
      </c>
      <c r="N1442" s="4">
        <v>24.979479600000001</v>
      </c>
      <c r="O1442" s="3">
        <v>1008473.49895714</v>
      </c>
      <c r="P1442" s="3">
        <v>15851.833333333299</v>
      </c>
      <c r="Q1442" s="15" t="s">
        <v>9618</v>
      </c>
      <c r="R1442" s="3" t="s">
        <v>9665</v>
      </c>
      <c r="S1442" s="4">
        <f t="shared" si="66"/>
        <v>7.8539171411739925E-2</v>
      </c>
      <c r="T1442" s="3">
        <f t="shared" si="67"/>
        <v>0</v>
      </c>
      <c r="U1442" s="3" t="str">
        <f t="shared" si="68"/>
        <v>FYT</v>
      </c>
      <c r="V1442" s="7"/>
    </row>
    <row r="1443" spans="1:22">
      <c r="A1443" s="3" t="s">
        <v>1260</v>
      </c>
      <c r="B1443" s="3" t="s">
        <v>1260</v>
      </c>
      <c r="C1443" s="3" t="s">
        <v>4330</v>
      </c>
      <c r="D1443" s="3">
        <v>75.94</v>
      </c>
      <c r="E1443" s="3">
        <v>75.91</v>
      </c>
      <c r="F1443" s="3" t="s">
        <v>6735</v>
      </c>
      <c r="G1443" s="3" t="s">
        <v>10926</v>
      </c>
      <c r="H1443" s="3" t="s">
        <v>9616</v>
      </c>
      <c r="I1443" s="3">
        <v>0.25</v>
      </c>
      <c r="J1443" s="6" t="s">
        <v>10927</v>
      </c>
      <c r="K1443" s="4">
        <v>2.7556799999999999E-2</v>
      </c>
      <c r="L1443" s="4">
        <v>0.20303299999999999</v>
      </c>
      <c r="M1443" s="4">
        <v>17.2106223069738</v>
      </c>
      <c r="N1443" s="4">
        <v>30.649840099999999</v>
      </c>
      <c r="O1443" s="3">
        <v>29415713.481428601</v>
      </c>
      <c r="P1443" s="3">
        <v>518466.83333333302</v>
      </c>
      <c r="Q1443" s="15" t="s">
        <v>9618</v>
      </c>
      <c r="R1443" s="3" t="s">
        <v>9629</v>
      </c>
      <c r="S1443" s="4">
        <f t="shared" si="66"/>
        <v>3.9520484784614854E-2</v>
      </c>
      <c r="T1443" s="3">
        <f t="shared" si="67"/>
        <v>0</v>
      </c>
      <c r="U1443" s="3" t="str">
        <f t="shared" si="68"/>
        <v>SPHB</v>
      </c>
      <c r="V1443" s="7"/>
    </row>
    <row r="1444" spans="1:22">
      <c r="A1444" s="3" t="s">
        <v>1262</v>
      </c>
      <c r="B1444" s="3" t="s">
        <v>1262</v>
      </c>
      <c r="C1444" s="3" t="s">
        <v>4331</v>
      </c>
      <c r="D1444" s="3">
        <v>61.5</v>
      </c>
      <c r="E1444" s="3">
        <v>61.52</v>
      </c>
      <c r="F1444" s="3" t="s">
        <v>6736</v>
      </c>
      <c r="G1444" s="3" t="s">
        <v>10928</v>
      </c>
      <c r="H1444" s="3" t="s">
        <v>9616</v>
      </c>
      <c r="I1444" s="3">
        <v>0.25</v>
      </c>
      <c r="J1444" s="6" t="s">
        <v>10929</v>
      </c>
      <c r="K1444" s="4">
        <v>-0.21270729999999999</v>
      </c>
      <c r="L1444" s="4">
        <v>-0.17139869999999999</v>
      </c>
      <c r="M1444" s="4">
        <v>-2.2494898407983901</v>
      </c>
      <c r="N1444" s="4">
        <v>11.4269479</v>
      </c>
      <c r="O1444" s="3">
        <v>102294784.014286</v>
      </c>
      <c r="P1444" s="3">
        <v>1948874.3</v>
      </c>
      <c r="Q1444" s="15" t="s">
        <v>9618</v>
      </c>
      <c r="R1444" s="3" t="s">
        <v>9629</v>
      </c>
      <c r="S1444" s="4">
        <f t="shared" si="66"/>
        <v>-3.2509752925882845E-2</v>
      </c>
      <c r="T1444" s="3">
        <f t="shared" si="67"/>
        <v>0</v>
      </c>
      <c r="U1444" s="3" t="str">
        <f t="shared" si="68"/>
        <v>SPLV</v>
      </c>
      <c r="V1444" s="7"/>
    </row>
    <row r="1445" spans="1:22">
      <c r="A1445" s="3" t="s">
        <v>1264</v>
      </c>
      <c r="B1445" s="3" t="s">
        <v>1264</v>
      </c>
      <c r="C1445" s="3" t="s">
        <v>4332</v>
      </c>
      <c r="D1445" s="3">
        <v>53.33</v>
      </c>
      <c r="E1445" s="3">
        <v>53.52</v>
      </c>
      <c r="F1445" s="3" t="s">
        <v>6737</v>
      </c>
      <c r="G1445" s="3" t="s">
        <v>10930</v>
      </c>
      <c r="H1445" s="3" t="s">
        <v>9654</v>
      </c>
      <c r="I1445" s="3">
        <v>0.7</v>
      </c>
      <c r="J1445" s="6" t="s">
        <v>10931</v>
      </c>
      <c r="K1445" s="4">
        <v>8.09304E-2</v>
      </c>
      <c r="L1445" s="4">
        <v>-0.1695758</v>
      </c>
      <c r="M1445" s="4">
        <v>21.958360282850698</v>
      </c>
      <c r="N1445" s="4">
        <v>32.543365199999997</v>
      </c>
      <c r="O1445" s="3">
        <v>112077.367714286</v>
      </c>
      <c r="P1445" s="3">
        <v>2345.4666666666699</v>
      </c>
      <c r="Q1445" s="15" t="s">
        <v>9618</v>
      </c>
      <c r="R1445" s="3" t="s">
        <v>9730</v>
      </c>
      <c r="S1445" s="4">
        <f t="shared" si="66"/>
        <v>-0.35500747384156356</v>
      </c>
      <c r="T1445" s="3">
        <f t="shared" si="67"/>
        <v>0</v>
      </c>
      <c r="U1445" s="3" t="str">
        <f t="shared" si="68"/>
        <v>CARZ</v>
      </c>
      <c r="V1445" s="7"/>
    </row>
    <row r="1446" spans="1:22">
      <c r="A1446" s="3" t="s">
        <v>1266</v>
      </c>
      <c r="B1446" s="3" t="s">
        <v>1266</v>
      </c>
      <c r="C1446" s="3" t="s">
        <v>4333</v>
      </c>
      <c r="D1446" s="3">
        <v>21.64</v>
      </c>
      <c r="E1446" s="3">
        <v>21.66</v>
      </c>
      <c r="F1446" s="3" t="s">
        <v>6738</v>
      </c>
      <c r="G1446" s="3" t="s">
        <v>10932</v>
      </c>
      <c r="H1446" s="3" t="s">
        <v>9654</v>
      </c>
      <c r="I1446" s="3">
        <v>0.61</v>
      </c>
      <c r="J1446" s="6" t="s">
        <v>10933</v>
      </c>
      <c r="K1446" s="4">
        <v>-0.11284420000000001</v>
      </c>
      <c r="L1446" s="4">
        <v>-0.2167838</v>
      </c>
      <c r="M1446" s="4">
        <v>-1.9282405419380499</v>
      </c>
      <c r="N1446" s="4">
        <v>20.7557528</v>
      </c>
      <c r="O1446" s="3">
        <v>4254831.04537143</v>
      </c>
      <c r="P1446" s="3">
        <v>184975.33333333299</v>
      </c>
      <c r="Q1446" s="15" t="s">
        <v>9618</v>
      </c>
      <c r="R1446" s="3" t="s">
        <v>9918</v>
      </c>
      <c r="S1446" s="4">
        <f t="shared" si="66"/>
        <v>-9.2336103416433862E-2</v>
      </c>
      <c r="T1446" s="3">
        <f t="shared" si="67"/>
        <v>0</v>
      </c>
      <c r="U1446" s="3" t="str">
        <f t="shared" si="68"/>
        <v>SDIV</v>
      </c>
      <c r="V1446" s="7"/>
    </row>
    <row r="1447" spans="1:22">
      <c r="A1447" s="3" t="s">
        <v>1268</v>
      </c>
      <c r="B1447" s="3" t="s">
        <v>1268</v>
      </c>
      <c r="C1447" s="3" t="s">
        <v>4334</v>
      </c>
      <c r="D1447" s="3">
        <v>32.174999999999997</v>
      </c>
      <c r="E1447" s="3">
        <v>32.118000000000002</v>
      </c>
      <c r="F1447" s="3" t="s">
        <v>6739</v>
      </c>
      <c r="G1447" s="3" t="s">
        <v>10934</v>
      </c>
      <c r="H1447" s="3" t="s">
        <v>10935</v>
      </c>
      <c r="I1447" s="3">
        <v>0.45</v>
      </c>
      <c r="J1447" s="6" t="s">
        <v>10936</v>
      </c>
      <c r="K1447" s="4">
        <v>0.14227190000000001</v>
      </c>
      <c r="L1447" s="4">
        <v>-3.8159000000000001E-3</v>
      </c>
      <c r="M1447" s="4">
        <v>18.714221930391801</v>
      </c>
      <c r="N1447" s="4">
        <v>17.403105799999999</v>
      </c>
      <c r="O1447" s="3">
        <v>21048.036950000002</v>
      </c>
      <c r="P1447" s="3">
        <v>505.61904761904799</v>
      </c>
      <c r="Q1447" s="15" t="s">
        <v>9618</v>
      </c>
      <c r="R1447" s="3" t="s">
        <v>15879</v>
      </c>
      <c r="S1447" s="4">
        <f t="shared" si="66"/>
        <v>0.17747057724638848</v>
      </c>
      <c r="T1447" s="3">
        <f t="shared" si="67"/>
        <v>0</v>
      </c>
      <c r="U1447" s="3" t="str">
        <f t="shared" si="68"/>
        <v>DBGR</v>
      </c>
      <c r="V1447" s="7"/>
    </row>
    <row r="1448" spans="1:22">
      <c r="A1448" s="3" t="s">
        <v>1270</v>
      </c>
      <c r="B1448" s="3" t="s">
        <v>1270</v>
      </c>
      <c r="C1448" s="3" t="s">
        <v>4335</v>
      </c>
      <c r="D1448" s="3">
        <v>36.4</v>
      </c>
      <c r="E1448" s="3">
        <v>36.238999999999997</v>
      </c>
      <c r="F1448" s="3" t="s">
        <v>6740</v>
      </c>
      <c r="G1448" s="3" t="s">
        <v>10937</v>
      </c>
      <c r="H1448" s="3" t="s">
        <v>9636</v>
      </c>
      <c r="I1448" s="3">
        <v>0.36</v>
      </c>
      <c r="J1448" s="6" t="s">
        <v>10938</v>
      </c>
      <c r="K1448" s="4">
        <v>0.1854374</v>
      </c>
      <c r="L1448" s="4">
        <v>4.70053E-2</v>
      </c>
      <c r="M1448" s="4">
        <v>15.2147284148376</v>
      </c>
      <c r="N1448" s="4">
        <v>11.218533499999999</v>
      </c>
      <c r="O1448" s="3">
        <v>27182296.230714299</v>
      </c>
      <c r="P1448" s="3">
        <v>672310.3</v>
      </c>
      <c r="Q1448" s="15" t="s">
        <v>9618</v>
      </c>
      <c r="R1448" s="3" t="s">
        <v>9638</v>
      </c>
      <c r="S1448" s="4">
        <f t="shared" si="66"/>
        <v>0.44427274483291856</v>
      </c>
      <c r="T1448" s="3">
        <f t="shared" si="67"/>
        <v>0</v>
      </c>
      <c r="U1448" s="3" t="str">
        <f t="shared" si="68"/>
        <v>DBEF</v>
      </c>
      <c r="V1448" s="7"/>
    </row>
    <row r="1449" spans="1:22">
      <c r="A1449" s="3" t="s">
        <v>1272</v>
      </c>
      <c r="B1449" s="3" t="s">
        <v>1272</v>
      </c>
      <c r="C1449" s="3" t="s">
        <v>4336</v>
      </c>
      <c r="D1449" s="3">
        <v>22.414300000000001</v>
      </c>
      <c r="E1449" s="3">
        <v>22.282</v>
      </c>
      <c r="F1449" s="3" t="s">
        <v>6741</v>
      </c>
      <c r="G1449" s="3" t="s">
        <v>10939</v>
      </c>
      <c r="H1449" s="3" t="s">
        <v>9710</v>
      </c>
      <c r="I1449" s="3">
        <v>0.66</v>
      </c>
      <c r="J1449" s="6" t="s">
        <v>10940</v>
      </c>
      <c r="K1449" s="4">
        <v>-2.3852499999999999E-2</v>
      </c>
      <c r="L1449" s="4">
        <v>-3.2972799999999997E-2</v>
      </c>
      <c r="M1449" s="4">
        <v>3.65760752133153</v>
      </c>
      <c r="N1449" s="4">
        <v>14.382750700000001</v>
      </c>
      <c r="O1449" s="3">
        <v>312501.98716428602</v>
      </c>
      <c r="P1449" s="3">
        <v>19199.3</v>
      </c>
      <c r="Q1449" s="15" t="s">
        <v>9618</v>
      </c>
      <c r="R1449" s="3" t="s">
        <v>9706</v>
      </c>
      <c r="S1449" s="4">
        <f t="shared" si="66"/>
        <v>0.59375280495467531</v>
      </c>
      <c r="T1449" s="3">
        <f t="shared" si="67"/>
        <v>0</v>
      </c>
      <c r="U1449" s="3" t="str">
        <f t="shared" si="68"/>
        <v>DBEM</v>
      </c>
      <c r="V1449" s="7"/>
    </row>
    <row r="1450" spans="1:22">
      <c r="A1450" s="3" t="s">
        <v>1274</v>
      </c>
      <c r="B1450" s="3" t="s">
        <v>1274</v>
      </c>
      <c r="C1450" s="3" t="s">
        <v>4337</v>
      </c>
      <c r="D1450" s="3">
        <v>61.58</v>
      </c>
      <c r="E1450" s="3">
        <v>61.101999999999997</v>
      </c>
      <c r="F1450" s="3" t="s">
        <v>6742</v>
      </c>
      <c r="G1450" s="3" t="s">
        <v>10941</v>
      </c>
      <c r="H1450" s="3" t="s">
        <v>9650</v>
      </c>
      <c r="I1450" s="3">
        <v>0.46</v>
      </c>
      <c r="J1450" s="6" t="s">
        <v>10942</v>
      </c>
      <c r="K1450" s="4">
        <v>0.45629340000000002</v>
      </c>
      <c r="L1450" s="4">
        <v>0.27616839999999998</v>
      </c>
      <c r="M1450" s="4">
        <v>27.567183794981901</v>
      </c>
      <c r="N1450" s="4">
        <v>12.789634299999999</v>
      </c>
      <c r="O1450" s="3">
        <v>1498497.68212857</v>
      </c>
      <c r="P1450" s="3">
        <v>22786.066666666698</v>
      </c>
      <c r="Q1450" s="15" t="s">
        <v>9618</v>
      </c>
      <c r="R1450" s="3" t="s">
        <v>9652</v>
      </c>
      <c r="S1450" s="4">
        <f t="shared" si="66"/>
        <v>0.78229845176917534</v>
      </c>
      <c r="T1450" s="3">
        <f t="shared" si="67"/>
        <v>0</v>
      </c>
      <c r="U1450" s="3" t="str">
        <f t="shared" si="68"/>
        <v>DBJP</v>
      </c>
      <c r="V1450" s="7"/>
    </row>
    <row r="1451" spans="1:22">
      <c r="A1451" s="3" t="s">
        <v>1276</v>
      </c>
      <c r="B1451" s="3" t="s">
        <v>1276</v>
      </c>
      <c r="C1451" s="3" t="s">
        <v>4338</v>
      </c>
      <c r="D1451" s="3">
        <v>19.4803</v>
      </c>
      <c r="E1451" s="3">
        <v>19.478000000000002</v>
      </c>
      <c r="F1451" s="3" t="s">
        <v>6743</v>
      </c>
      <c r="G1451" s="3" t="s">
        <v>10943</v>
      </c>
      <c r="H1451" s="3" t="s">
        <v>9616</v>
      </c>
      <c r="I1451" s="3">
        <v>0.66</v>
      </c>
      <c r="J1451" s="6" t="s">
        <v>10944</v>
      </c>
      <c r="K1451" s="4">
        <v>-7.7730199999999999E-2</v>
      </c>
      <c r="L1451" s="4">
        <v>3.7529800000000002E-2</v>
      </c>
      <c r="M1451" s="4">
        <v>2.4670514766434999</v>
      </c>
      <c r="N1451" s="4">
        <v>22.127877000000002</v>
      </c>
      <c r="O1451" s="3">
        <v>9067339.0758500006</v>
      </c>
      <c r="P1451" s="3">
        <v>221501.8</v>
      </c>
      <c r="Q1451" s="15" t="s">
        <v>9618</v>
      </c>
      <c r="R1451" s="3" t="s">
        <v>9619</v>
      </c>
      <c r="S1451" s="4">
        <f t="shared" si="66"/>
        <v>1.1808193859729912E-2</v>
      </c>
      <c r="T1451" s="3">
        <f t="shared" si="67"/>
        <v>0</v>
      </c>
      <c r="U1451" s="3" t="str">
        <f t="shared" si="68"/>
        <v>ROOF</v>
      </c>
      <c r="V1451" s="7"/>
    </row>
    <row r="1452" spans="1:22" hidden="1">
      <c r="A1452" s="3" t="s">
        <v>1278</v>
      </c>
      <c r="B1452" s="3" t="s">
        <v>1278</v>
      </c>
      <c r="C1452" s="3" t="s">
        <v>4339</v>
      </c>
      <c r="D1452" s="3">
        <v>92.44</v>
      </c>
      <c r="E1452" s="3">
        <v>92.585999999999999</v>
      </c>
      <c r="F1452" s="3" t="s">
        <v>6744</v>
      </c>
      <c r="G1452" s="3" t="s">
        <v>10945</v>
      </c>
      <c r="H1452" s="3" t="s">
        <v>9616</v>
      </c>
      <c r="I1452" s="3">
        <v>0.95</v>
      </c>
      <c r="J1452" s="6" t="s">
        <v>10735</v>
      </c>
      <c r="K1452" s="4">
        <v>-0.27368369999999997</v>
      </c>
      <c r="L1452" s="4">
        <v>-0.45833869999999999</v>
      </c>
      <c r="M1452" s="4">
        <v>-21.7208996479247</v>
      </c>
      <c r="N1452" s="4">
        <v>35.1891775</v>
      </c>
      <c r="O1452" s="3">
        <v>2478056.1766499998</v>
      </c>
      <c r="P1452" s="3">
        <v>35895.033333333296</v>
      </c>
      <c r="Q1452" s="15" t="s">
        <v>9618</v>
      </c>
      <c r="R1452" s="3" t="s">
        <v>10041</v>
      </c>
      <c r="S1452" s="4">
        <f t="shared" si="66"/>
        <v>-0.15769122761540708</v>
      </c>
      <c r="T1452" s="3">
        <f t="shared" si="67"/>
        <v>0</v>
      </c>
      <c r="U1452" s="3" t="str">
        <f t="shared" si="68"/>
        <v>CURE</v>
      </c>
      <c r="V1452" s="7"/>
    </row>
    <row r="1453" spans="1:22">
      <c r="A1453" s="3" t="s">
        <v>1280</v>
      </c>
      <c r="B1453" s="3" t="s">
        <v>1280</v>
      </c>
      <c r="C1453" s="3" t="s">
        <v>4340</v>
      </c>
      <c r="D1453" s="3">
        <v>93.4</v>
      </c>
      <c r="E1453" s="3">
        <v>93.43</v>
      </c>
      <c r="F1453" s="3" t="s">
        <v>6745</v>
      </c>
      <c r="G1453" s="3" t="s">
        <v>10946</v>
      </c>
      <c r="H1453" s="3" t="s">
        <v>9616</v>
      </c>
      <c r="I1453" s="3">
        <v>0.34</v>
      </c>
      <c r="J1453" s="6" t="s">
        <v>10947</v>
      </c>
      <c r="K1453" s="4">
        <v>4.0051099999999999E-2</v>
      </c>
      <c r="L1453" s="4">
        <v>0.2286879</v>
      </c>
      <c r="M1453" s="4">
        <v>11.7064907383656</v>
      </c>
      <c r="N1453" s="4">
        <v>17.403822900000002</v>
      </c>
      <c r="O1453" s="3">
        <v>28832553.008571401</v>
      </c>
      <c r="P1453" s="3">
        <v>347829.46666666702</v>
      </c>
      <c r="Q1453" s="15" t="s">
        <v>9618</v>
      </c>
      <c r="R1453" s="3" t="s">
        <v>9629</v>
      </c>
      <c r="S1453" s="4">
        <f t="shared" si="66"/>
        <v>-3.210960077063163E-2</v>
      </c>
      <c r="T1453" s="3">
        <f t="shared" si="67"/>
        <v>0</v>
      </c>
      <c r="U1453" s="3" t="str">
        <f t="shared" si="68"/>
        <v>SPGP</v>
      </c>
      <c r="V1453" s="7"/>
    </row>
    <row r="1454" spans="1:22">
      <c r="A1454" s="3" t="s">
        <v>1282</v>
      </c>
      <c r="B1454" s="3" t="s">
        <v>1282</v>
      </c>
      <c r="C1454" s="3" t="s">
        <v>4341</v>
      </c>
      <c r="D1454" s="3">
        <v>49.037799999999997</v>
      </c>
      <c r="E1454" s="3">
        <v>49.03</v>
      </c>
      <c r="F1454" s="3" t="s">
        <v>6746</v>
      </c>
      <c r="G1454" s="3" t="s">
        <v>10948</v>
      </c>
      <c r="H1454" s="3" t="s">
        <v>9616</v>
      </c>
      <c r="I1454" s="3">
        <v>0.39</v>
      </c>
      <c r="J1454" s="6" t="s">
        <v>10949</v>
      </c>
      <c r="K1454" s="4">
        <v>-0.16330410000000001</v>
      </c>
      <c r="L1454" s="4">
        <v>-0.28419250000000001</v>
      </c>
      <c r="M1454" s="4">
        <v>0.51296797195488097</v>
      </c>
      <c r="N1454" s="4">
        <v>15.8701594</v>
      </c>
      <c r="O1454" s="3">
        <v>211555.485442857</v>
      </c>
      <c r="P1454" s="3">
        <v>4614.3333333333303</v>
      </c>
      <c r="Q1454" s="15" t="s">
        <v>9618</v>
      </c>
      <c r="R1454" s="3" t="s">
        <v>9629</v>
      </c>
      <c r="S1454" s="4">
        <f t="shared" si="66"/>
        <v>1.5908627370989255E-2</v>
      </c>
      <c r="T1454" s="3">
        <f t="shared" si="67"/>
        <v>0</v>
      </c>
      <c r="U1454" s="3" t="str">
        <f t="shared" si="68"/>
        <v>SPVM</v>
      </c>
      <c r="V1454" s="7"/>
    </row>
    <row r="1455" spans="1:22">
      <c r="A1455" s="3" t="s">
        <v>1286</v>
      </c>
      <c r="B1455" s="3" t="s">
        <v>1286</v>
      </c>
      <c r="C1455" s="3" t="s">
        <v>4344</v>
      </c>
      <c r="D1455" s="3">
        <v>83.31</v>
      </c>
      <c r="E1455" s="3">
        <v>83.35</v>
      </c>
      <c r="F1455" s="3" t="s">
        <v>6749</v>
      </c>
      <c r="G1455" s="3" t="s">
        <v>10954</v>
      </c>
      <c r="H1455" s="3" t="s">
        <v>9616</v>
      </c>
      <c r="I1455" s="3">
        <v>0.6</v>
      </c>
      <c r="J1455" s="6" t="s">
        <v>10955</v>
      </c>
      <c r="K1455" s="4">
        <v>0.2419596</v>
      </c>
      <c r="L1455" s="4">
        <v>0.13318740000000001</v>
      </c>
      <c r="M1455" s="4">
        <v>39.058587879578603</v>
      </c>
      <c r="N1455" s="4">
        <v>26.4395834</v>
      </c>
      <c r="O1455" s="3">
        <v>13092267.635</v>
      </c>
      <c r="P1455" s="3">
        <v>152715.03333333301</v>
      </c>
      <c r="Q1455" s="15" t="s">
        <v>9618</v>
      </c>
      <c r="R1455" s="3" t="s">
        <v>9625</v>
      </c>
      <c r="S1455" s="4">
        <f t="shared" si="66"/>
        <v>-4.7990401919606532E-2</v>
      </c>
      <c r="T1455" s="3">
        <f t="shared" si="67"/>
        <v>0</v>
      </c>
      <c r="U1455" s="3" t="str">
        <f t="shared" si="68"/>
        <v>SKYY</v>
      </c>
      <c r="V1455" s="7"/>
    </row>
    <row r="1456" spans="1:22">
      <c r="A1456" s="3" t="s">
        <v>1291</v>
      </c>
      <c r="B1456" s="3" t="s">
        <v>1291</v>
      </c>
      <c r="C1456" s="3" t="s">
        <v>4348</v>
      </c>
      <c r="D1456" s="3">
        <v>58.087200000000003</v>
      </c>
      <c r="E1456" s="3">
        <v>57.81</v>
      </c>
      <c r="F1456" s="3" t="s">
        <v>6753</v>
      </c>
      <c r="G1456" s="3" t="s">
        <v>10961</v>
      </c>
      <c r="H1456" s="3" t="s">
        <v>10452</v>
      </c>
      <c r="I1456" s="3">
        <v>0.75</v>
      </c>
      <c r="J1456" s="6" t="s">
        <v>10962</v>
      </c>
      <c r="K1456" s="4">
        <v>0.28102579999999999</v>
      </c>
      <c r="L1456" s="4">
        <v>0.64426099999999997</v>
      </c>
      <c r="M1456" s="4">
        <v>24.2796839123334</v>
      </c>
      <c r="N1456" s="4">
        <v>13.7187638</v>
      </c>
      <c r="O1456" s="3">
        <v>1487285.7195285701</v>
      </c>
      <c r="P1456" s="3">
        <v>19284.933333333302</v>
      </c>
      <c r="Q1456" s="15" t="s">
        <v>9618</v>
      </c>
      <c r="R1456" s="3" t="s">
        <v>10453</v>
      </c>
      <c r="S1456" s="4">
        <f t="shared" si="66"/>
        <v>0.47950181629475963</v>
      </c>
      <c r="T1456" s="3">
        <f t="shared" si="67"/>
        <v>0</v>
      </c>
      <c r="U1456" s="3" t="str">
        <f t="shared" si="68"/>
        <v>INCO</v>
      </c>
      <c r="V1456" s="7"/>
    </row>
    <row r="1457" spans="1:22">
      <c r="A1457" s="3" t="s">
        <v>1293</v>
      </c>
      <c r="B1457" s="3" t="s">
        <v>1293</v>
      </c>
      <c r="C1457" s="3" t="s">
        <v>4349</v>
      </c>
      <c r="D1457" s="3">
        <v>11.49</v>
      </c>
      <c r="E1457" s="3">
        <v>11.4726</v>
      </c>
      <c r="F1457" s="3" t="s">
        <v>6754</v>
      </c>
      <c r="G1457" s="3" t="s">
        <v>10963</v>
      </c>
      <c r="H1457" s="3" t="s">
        <v>9616</v>
      </c>
      <c r="I1457" s="3">
        <v>0.4</v>
      </c>
      <c r="J1457" s="6" t="s">
        <v>10964</v>
      </c>
      <c r="K1457" s="4">
        <v>-5.9361299999999999E-2</v>
      </c>
      <c r="L1457" s="4">
        <v>-5.7643E-2</v>
      </c>
      <c r="M1457" s="4">
        <v>3.5336704361377902</v>
      </c>
      <c r="N1457" s="4">
        <v>33.181685199999997</v>
      </c>
      <c r="O1457" s="3">
        <v>2476986.375</v>
      </c>
      <c r="P1457" s="3">
        <v>163548.13333333301</v>
      </c>
      <c r="Q1457" s="15" t="s">
        <v>9618</v>
      </c>
      <c r="R1457" s="3" t="s">
        <v>9619</v>
      </c>
      <c r="S1457" s="4">
        <f t="shared" si="66"/>
        <v>0.15166570786047021</v>
      </c>
      <c r="T1457" s="3">
        <f t="shared" si="67"/>
        <v>0</v>
      </c>
      <c r="U1457" s="3" t="str">
        <f t="shared" si="68"/>
        <v>MORT</v>
      </c>
      <c r="V1457" s="7"/>
    </row>
    <row r="1458" spans="1:22">
      <c r="A1458" s="3" t="s">
        <v>1295</v>
      </c>
      <c r="B1458" s="3" t="s">
        <v>1295</v>
      </c>
      <c r="C1458" s="3" t="s">
        <v>4350</v>
      </c>
      <c r="D1458" s="3">
        <v>56.73</v>
      </c>
      <c r="E1458" s="3">
        <v>56.9923</v>
      </c>
      <c r="F1458" s="3" t="s">
        <v>6755</v>
      </c>
      <c r="G1458" s="3" t="s">
        <v>10965</v>
      </c>
      <c r="H1458" s="3" t="s">
        <v>9710</v>
      </c>
      <c r="I1458" s="3">
        <v>0.71</v>
      </c>
      <c r="J1458" s="6" t="s">
        <v>10966</v>
      </c>
      <c r="K1458" s="4">
        <v>0.18232860000000001</v>
      </c>
      <c r="L1458" s="4">
        <v>0.35376469999999999</v>
      </c>
      <c r="M1458" s="4">
        <v>16.678128092244499</v>
      </c>
      <c r="N1458" s="4">
        <v>15.1907044</v>
      </c>
      <c r="O1458" s="3">
        <v>2849355.8121857098</v>
      </c>
      <c r="P1458" s="3">
        <v>42670.266666666699</v>
      </c>
      <c r="Q1458" s="15" t="s">
        <v>9618</v>
      </c>
      <c r="R1458" s="3" t="s">
        <v>9706</v>
      </c>
      <c r="S1458" s="4">
        <f t="shared" si="66"/>
        <v>-0.46023761104570843</v>
      </c>
      <c r="T1458" s="3">
        <f t="shared" si="67"/>
        <v>0</v>
      </c>
      <c r="U1458" s="3" t="str">
        <f t="shared" si="68"/>
        <v>EEMS</v>
      </c>
      <c r="V1458" s="7"/>
    </row>
    <row r="1459" spans="1:22">
      <c r="A1459" s="3" t="s">
        <v>1302</v>
      </c>
      <c r="B1459" s="3" t="s">
        <v>1302</v>
      </c>
      <c r="C1459" s="3" t="s">
        <v>4356</v>
      </c>
      <c r="D1459" s="3">
        <v>174.839</v>
      </c>
      <c r="E1459" s="3">
        <v>174.91</v>
      </c>
      <c r="F1459" s="3" t="s">
        <v>6761</v>
      </c>
      <c r="G1459" s="3" t="s">
        <v>10977</v>
      </c>
      <c r="H1459" s="3" t="s">
        <v>9616</v>
      </c>
      <c r="I1459" s="3">
        <v>0.25</v>
      </c>
      <c r="J1459" s="6" t="s">
        <v>9624</v>
      </c>
      <c r="K1459" s="4">
        <v>7.2504399999999997E-2</v>
      </c>
      <c r="L1459" s="4">
        <v>-0.24822720000000001</v>
      </c>
      <c r="M1459" s="4">
        <v>16.254027799349998</v>
      </c>
      <c r="N1459" s="4">
        <v>18.120998700000001</v>
      </c>
      <c r="O1459" s="3">
        <v>2198573.1811214299</v>
      </c>
      <c r="P1459" s="3">
        <v>10181.733333333301</v>
      </c>
      <c r="Q1459" s="15" t="s">
        <v>9618</v>
      </c>
      <c r="R1459" s="3" t="s">
        <v>9629</v>
      </c>
      <c r="S1459" s="4">
        <f t="shared" si="66"/>
        <v>-4.0592304613800215E-2</v>
      </c>
      <c r="T1459" s="3">
        <f t="shared" si="67"/>
        <v>0</v>
      </c>
      <c r="U1459" s="3" t="str">
        <f t="shared" si="68"/>
        <v>TILT</v>
      </c>
      <c r="V1459" s="7"/>
    </row>
    <row r="1460" spans="1:22">
      <c r="A1460" s="3" t="s">
        <v>1304</v>
      </c>
      <c r="B1460" s="3" t="s">
        <v>1304</v>
      </c>
      <c r="C1460" s="3" t="s">
        <v>4357</v>
      </c>
      <c r="D1460" s="3">
        <v>39.630000000000003</v>
      </c>
      <c r="E1460" s="3">
        <v>39.700000000000003</v>
      </c>
      <c r="F1460" s="3" t="s">
        <v>6762</v>
      </c>
      <c r="G1460" s="3" t="s">
        <v>10978</v>
      </c>
      <c r="H1460" s="3" t="s">
        <v>9654</v>
      </c>
      <c r="I1460" s="3">
        <v>0.46</v>
      </c>
      <c r="J1460" s="6" t="s">
        <v>9624</v>
      </c>
      <c r="K1460" s="4">
        <v>-0.2063122</v>
      </c>
      <c r="L1460" s="4">
        <v>-0.2639032</v>
      </c>
      <c r="M1460" s="4">
        <v>-6.6931032329681903</v>
      </c>
      <c r="N1460" s="4">
        <v>17.979138800000001</v>
      </c>
      <c r="O1460" s="3">
        <v>35075930.549285702</v>
      </c>
      <c r="P1460" s="3">
        <v>746091.03333333298</v>
      </c>
      <c r="Q1460" s="15" t="s">
        <v>9618</v>
      </c>
      <c r="R1460" s="3" t="s">
        <v>9644</v>
      </c>
      <c r="S1460" s="4">
        <f t="shared" si="66"/>
        <v>-0.17632241813602087</v>
      </c>
      <c r="T1460" s="3">
        <f t="shared" si="67"/>
        <v>0</v>
      </c>
      <c r="U1460" s="3" t="str">
        <f t="shared" si="68"/>
        <v>GUNR</v>
      </c>
      <c r="V1460" s="7"/>
    </row>
    <row r="1461" spans="1:22">
      <c r="A1461" s="3" t="s">
        <v>1308</v>
      </c>
      <c r="B1461" s="3" t="s">
        <v>1308</v>
      </c>
      <c r="C1461" s="3" t="s">
        <v>4360</v>
      </c>
      <c r="D1461" s="3">
        <v>141.85</v>
      </c>
      <c r="E1461" s="3">
        <v>141.96459999999999</v>
      </c>
      <c r="F1461" s="3" t="s">
        <v>6765</v>
      </c>
      <c r="G1461" s="3" t="s">
        <v>10981</v>
      </c>
      <c r="H1461" s="3" t="s">
        <v>9616</v>
      </c>
      <c r="I1461" s="3">
        <v>0.36</v>
      </c>
      <c r="J1461" s="6" t="s">
        <v>10982</v>
      </c>
      <c r="K1461" s="4">
        <v>0.16735369999999999</v>
      </c>
      <c r="L1461" s="4">
        <v>-5.2788700000000001E-2</v>
      </c>
      <c r="M1461" s="4">
        <v>29.441045800627801</v>
      </c>
      <c r="N1461" s="4">
        <v>25.756317599999999</v>
      </c>
      <c r="O1461" s="3">
        <v>4264723.4075071402</v>
      </c>
      <c r="P1461" s="3">
        <v>21758.333333333299</v>
      </c>
      <c r="Q1461" s="15" t="s">
        <v>9618</v>
      </c>
      <c r="R1461" s="3" t="s">
        <v>9625</v>
      </c>
      <c r="S1461" s="4">
        <f t="shared" si="66"/>
        <v>-8.0724349591374062E-2</v>
      </c>
      <c r="T1461" s="3">
        <f t="shared" si="67"/>
        <v>0</v>
      </c>
      <c r="U1461" s="3" t="str">
        <f t="shared" si="68"/>
        <v>XSW</v>
      </c>
      <c r="V1461" s="7"/>
    </row>
    <row r="1462" spans="1:22">
      <c r="A1462" s="3" t="s">
        <v>1309</v>
      </c>
      <c r="B1462" s="3" t="s">
        <v>1309</v>
      </c>
      <c r="C1462" s="3" t="s">
        <v>4361</v>
      </c>
      <c r="D1462" s="3">
        <v>86.455299999999994</v>
      </c>
      <c r="E1462" s="3">
        <v>86.460899999999995</v>
      </c>
      <c r="F1462" s="3" t="s">
        <v>6766</v>
      </c>
      <c r="G1462" s="3" t="s">
        <v>10983</v>
      </c>
      <c r="H1462" s="3" t="s">
        <v>9616</v>
      </c>
      <c r="I1462" s="3">
        <v>0.36</v>
      </c>
      <c r="J1462" s="6" t="s">
        <v>10984</v>
      </c>
      <c r="K1462" s="4">
        <v>-0.14782400000000001</v>
      </c>
      <c r="L1462" s="4">
        <v>-8.6157200000000003E-2</v>
      </c>
      <c r="M1462" s="4">
        <v>-0.46304313266790598</v>
      </c>
      <c r="N1462" s="4">
        <v>20.204762899999999</v>
      </c>
      <c r="O1462" s="3">
        <v>478414.33799285698</v>
      </c>
      <c r="P1462" s="3">
        <v>5245.3666666666704</v>
      </c>
      <c r="Q1462" s="15" t="s">
        <v>9618</v>
      </c>
      <c r="R1462" s="3" t="s">
        <v>9622</v>
      </c>
      <c r="S1462" s="4">
        <f t="shared" si="66"/>
        <v>-6.4769161551651213E-3</v>
      </c>
      <c r="T1462" s="3">
        <f t="shared" si="67"/>
        <v>0</v>
      </c>
      <c r="U1462" s="3" t="str">
        <f t="shared" si="68"/>
        <v>XHS</v>
      </c>
      <c r="V1462" s="7"/>
    </row>
    <row r="1463" spans="1:22">
      <c r="A1463" s="3" t="s">
        <v>1310</v>
      </c>
      <c r="B1463" s="3" t="s">
        <v>1310</v>
      </c>
      <c r="C1463" s="3" t="s">
        <v>4362</v>
      </c>
      <c r="D1463" s="3">
        <v>131.16</v>
      </c>
      <c r="E1463" s="3">
        <v>131.0959</v>
      </c>
      <c r="F1463" s="3" t="s">
        <v>6767</v>
      </c>
      <c r="G1463" s="3" t="s">
        <v>10985</v>
      </c>
      <c r="H1463" s="3" t="s">
        <v>9616</v>
      </c>
      <c r="I1463" s="3">
        <v>0.36</v>
      </c>
      <c r="J1463" s="6" t="s">
        <v>10986</v>
      </c>
      <c r="K1463" s="4">
        <v>0.15553739999999999</v>
      </c>
      <c r="L1463" s="4">
        <v>0.28667239999999999</v>
      </c>
      <c r="M1463" s="4">
        <v>22.554986360185701</v>
      </c>
      <c r="N1463" s="4">
        <v>19.580172099999999</v>
      </c>
      <c r="O1463" s="3">
        <v>10780568.984999999</v>
      </c>
      <c r="P1463" s="3">
        <v>102601.83333333299</v>
      </c>
      <c r="Q1463" s="15" t="s">
        <v>9618</v>
      </c>
      <c r="R1463" s="3" t="s">
        <v>9730</v>
      </c>
      <c r="S1463" s="4">
        <f t="shared" si="66"/>
        <v>4.889550321558208E-2</v>
      </c>
      <c r="T1463" s="3">
        <f t="shared" si="67"/>
        <v>0</v>
      </c>
      <c r="U1463" s="3" t="str">
        <f t="shared" si="68"/>
        <v>XAR</v>
      </c>
      <c r="V1463" s="7"/>
    </row>
    <row r="1464" spans="1:22" hidden="1">
      <c r="A1464" s="3" t="s">
        <v>1311</v>
      </c>
      <c r="B1464" s="3" t="s">
        <v>1311</v>
      </c>
      <c r="C1464" s="3" t="s">
        <v>4363</v>
      </c>
      <c r="D1464" s="3">
        <v>9.51</v>
      </c>
      <c r="E1464" s="3">
        <v>9.4879999999999995</v>
      </c>
      <c r="F1464" s="3" t="s">
        <v>6768</v>
      </c>
      <c r="G1464" s="3" t="s">
        <v>10987</v>
      </c>
      <c r="H1464" s="3" t="s">
        <v>9616</v>
      </c>
      <c r="I1464" s="3">
        <v>1.56</v>
      </c>
      <c r="J1464" s="6" t="s">
        <v>10860</v>
      </c>
      <c r="K1464" s="4">
        <v>-0.91508659999999997</v>
      </c>
      <c r="L1464" s="4">
        <v>-0.76625849999999995</v>
      </c>
      <c r="M1464" s="4">
        <v>-87.854406130396299</v>
      </c>
      <c r="N1464" s="4">
        <v>53.628255799999998</v>
      </c>
      <c r="O1464" s="3">
        <v>163058427.43642899</v>
      </c>
      <c r="P1464" s="3">
        <v>18790391.666666701</v>
      </c>
      <c r="Q1464" s="15" t="s">
        <v>9618</v>
      </c>
      <c r="R1464" s="3" t="s">
        <v>10041</v>
      </c>
      <c r="S1464" s="4">
        <f t="shared" si="66"/>
        <v>0.23187183811130105</v>
      </c>
      <c r="T1464" s="3">
        <f t="shared" si="67"/>
        <v>0</v>
      </c>
      <c r="U1464" s="3" t="str">
        <f t="shared" si="68"/>
        <v>UVXY</v>
      </c>
      <c r="V1464" s="7"/>
    </row>
    <row r="1465" spans="1:22">
      <c r="A1465" s="3" t="s">
        <v>1313</v>
      </c>
      <c r="B1465" s="3" t="s">
        <v>1313</v>
      </c>
      <c r="C1465" s="3" t="s">
        <v>4365</v>
      </c>
      <c r="D1465" s="3">
        <v>100.605</v>
      </c>
      <c r="E1465" s="3">
        <v>100.6046</v>
      </c>
      <c r="F1465" s="3" t="s">
        <v>6770</v>
      </c>
      <c r="G1465" s="3" t="s">
        <v>10989</v>
      </c>
      <c r="H1465" s="3" t="s">
        <v>9616</v>
      </c>
      <c r="I1465" s="3">
        <v>0.9</v>
      </c>
      <c r="J1465" s="6" t="s">
        <v>9791</v>
      </c>
      <c r="K1465" s="4">
        <v>3.6303099999999998E-2</v>
      </c>
      <c r="L1465" s="4">
        <v>0.3954221</v>
      </c>
      <c r="M1465" s="4">
        <v>15.312621056118299</v>
      </c>
      <c r="N1465" s="4">
        <v>20.433222099999998</v>
      </c>
      <c r="O1465" s="3">
        <v>20876.058585714301</v>
      </c>
      <c r="P1465" s="3">
        <v>186.20689655172399</v>
      </c>
      <c r="Q1465" s="15" t="s">
        <v>9618</v>
      </c>
      <c r="R1465" s="3" t="s">
        <v>9629</v>
      </c>
      <c r="S1465" s="4">
        <f t="shared" si="66"/>
        <v>3.9759613377426847E-4</v>
      </c>
      <c r="T1465" s="3">
        <f t="shared" si="67"/>
        <v>0</v>
      </c>
      <c r="U1465" s="3" t="str">
        <f t="shared" si="68"/>
        <v>SURE</v>
      </c>
      <c r="V1465" s="7"/>
    </row>
    <row r="1466" spans="1:22">
      <c r="A1466" s="3" t="s">
        <v>1316</v>
      </c>
      <c r="B1466" s="3" t="s">
        <v>1316</v>
      </c>
      <c r="C1466" s="3" t="s">
        <v>4368</v>
      </c>
      <c r="D1466" s="3">
        <v>72.52</v>
      </c>
      <c r="E1466" s="3">
        <v>72.504400000000004</v>
      </c>
      <c r="F1466" s="3" t="s">
        <v>6773</v>
      </c>
      <c r="G1466" s="3" t="s">
        <v>10993</v>
      </c>
      <c r="H1466" s="3" t="s">
        <v>9616</v>
      </c>
      <c r="I1466" s="3">
        <v>0.06</v>
      </c>
      <c r="J1466" s="6" t="s">
        <v>10994</v>
      </c>
      <c r="K1466" s="4">
        <v>-0.21660779999999999</v>
      </c>
      <c r="L1466" s="4">
        <v>-0.43857410000000002</v>
      </c>
      <c r="M1466" s="4">
        <v>-1.0055028066451901</v>
      </c>
      <c r="N1466" s="4">
        <v>13.4265636</v>
      </c>
      <c r="O1466" s="3">
        <v>283380951.12857097</v>
      </c>
      <c r="P1466" s="3">
        <v>3980308.6</v>
      </c>
      <c r="Q1466" s="15" t="s">
        <v>9618</v>
      </c>
      <c r="R1466" s="3" t="s">
        <v>9733</v>
      </c>
      <c r="S1466" s="4">
        <f t="shared" si="66"/>
        <v>2.1515935584588058E-2</v>
      </c>
      <c r="T1466" s="3">
        <f t="shared" si="67"/>
        <v>0</v>
      </c>
      <c r="U1466" s="3" t="str">
        <f t="shared" si="68"/>
        <v>SCHD</v>
      </c>
      <c r="V1466" s="7"/>
    </row>
    <row r="1467" spans="1:22">
      <c r="A1467" s="3" t="s">
        <v>1318</v>
      </c>
      <c r="B1467" s="3" t="s">
        <v>1318</v>
      </c>
      <c r="C1467" s="3" t="s">
        <v>4370</v>
      </c>
      <c r="D1467" s="3">
        <v>76.53</v>
      </c>
      <c r="E1467" s="3">
        <v>76.556299999999993</v>
      </c>
      <c r="F1467" s="3" t="s">
        <v>6775</v>
      </c>
      <c r="G1467" s="3" t="s">
        <v>10996</v>
      </c>
      <c r="H1467" s="3" t="s">
        <v>9616</v>
      </c>
      <c r="I1467" s="3">
        <v>0.15</v>
      </c>
      <c r="J1467" s="6" t="s">
        <v>10997</v>
      </c>
      <c r="K1467" s="4">
        <v>-4.03641E-2</v>
      </c>
      <c r="L1467" s="4">
        <v>-0.36732179999999998</v>
      </c>
      <c r="M1467" s="4">
        <v>5.7569434550860201</v>
      </c>
      <c r="N1467" s="4">
        <v>11.5862683</v>
      </c>
      <c r="O1467" s="3">
        <v>385536424.38499999</v>
      </c>
      <c r="P1467" s="3">
        <v>5250083.8</v>
      </c>
      <c r="Q1467" s="15" t="s">
        <v>9618</v>
      </c>
      <c r="R1467" s="3" t="s">
        <v>9629</v>
      </c>
      <c r="S1467" s="4">
        <f t="shared" si="66"/>
        <v>-3.4353802365046378E-2</v>
      </c>
      <c r="T1467" s="3">
        <f t="shared" si="67"/>
        <v>0</v>
      </c>
      <c r="U1467" s="3" t="str">
        <f t="shared" si="68"/>
        <v>USMV</v>
      </c>
      <c r="V1467" s="7"/>
    </row>
    <row r="1468" spans="1:22">
      <c r="A1468" s="3" t="s">
        <v>1319</v>
      </c>
      <c r="B1468" s="3" t="s">
        <v>1319</v>
      </c>
      <c r="C1468" s="3" t="s">
        <v>4371</v>
      </c>
      <c r="D1468" s="3">
        <v>68.209999999999994</v>
      </c>
      <c r="E1468" s="3">
        <v>68.188100000000006</v>
      </c>
      <c r="F1468" s="3" t="s">
        <v>6776</v>
      </c>
      <c r="G1468" s="3" t="s">
        <v>10998</v>
      </c>
      <c r="H1468" s="3" t="s">
        <v>9636</v>
      </c>
      <c r="I1468" s="3">
        <v>0.2</v>
      </c>
      <c r="J1468" s="6" t="s">
        <v>10999</v>
      </c>
      <c r="K1468" s="4">
        <v>5.9531100000000003E-2</v>
      </c>
      <c r="L1468" s="4">
        <v>-0.1875241</v>
      </c>
      <c r="M1468" s="4">
        <v>9.2874492694752497</v>
      </c>
      <c r="N1468" s="4">
        <v>12.134779099999999</v>
      </c>
      <c r="O1468" s="3">
        <v>31373484.670000002</v>
      </c>
      <c r="P1468" s="3">
        <v>552210.66666666698</v>
      </c>
      <c r="Q1468" s="15" t="s">
        <v>9618</v>
      </c>
      <c r="R1468" s="3" t="s">
        <v>9638</v>
      </c>
      <c r="S1468" s="4">
        <f t="shared" si="66"/>
        <v>3.2117040949942936E-2</v>
      </c>
      <c r="T1468" s="3">
        <f t="shared" si="67"/>
        <v>0</v>
      </c>
      <c r="U1468" s="3" t="str">
        <f t="shared" si="68"/>
        <v>EFAV</v>
      </c>
      <c r="V1468" s="7"/>
    </row>
    <row r="1469" spans="1:22">
      <c r="A1469" s="3" t="s">
        <v>1320</v>
      </c>
      <c r="B1469" s="3" t="s">
        <v>1320</v>
      </c>
      <c r="C1469" s="3" t="s">
        <v>4372</v>
      </c>
      <c r="D1469" s="3">
        <v>99.05</v>
      </c>
      <c r="E1469" s="3">
        <v>99.2029</v>
      </c>
      <c r="F1469" s="3" t="s">
        <v>6777</v>
      </c>
      <c r="G1469" s="3" t="s">
        <v>11000</v>
      </c>
      <c r="H1469" s="3" t="s">
        <v>9654</v>
      </c>
      <c r="I1469" s="3">
        <v>0.2</v>
      </c>
      <c r="J1469" s="6" t="s">
        <v>11001</v>
      </c>
      <c r="K1469" s="4">
        <v>-7.1537400000000001E-2</v>
      </c>
      <c r="L1469" s="4">
        <v>-5.1909200000000003E-2</v>
      </c>
      <c r="M1469" s="4">
        <v>4.1395682892631003</v>
      </c>
      <c r="N1469" s="4">
        <v>10.700394299999999</v>
      </c>
      <c r="O1469" s="3">
        <v>15030157.2021429</v>
      </c>
      <c r="P1469" s="3">
        <v>206347.76666666701</v>
      </c>
      <c r="Q1469" s="15" t="s">
        <v>9618</v>
      </c>
      <c r="R1469" s="3" t="s">
        <v>9670</v>
      </c>
      <c r="S1469" s="4">
        <f t="shared" si="66"/>
        <v>-0.15412855874173284</v>
      </c>
      <c r="T1469" s="3">
        <f t="shared" si="67"/>
        <v>0</v>
      </c>
      <c r="U1469" s="3" t="str">
        <f t="shared" si="68"/>
        <v>ACWV</v>
      </c>
      <c r="V1469" s="7"/>
    </row>
    <row r="1470" spans="1:22">
      <c r="A1470" s="3" t="s">
        <v>1321</v>
      </c>
      <c r="B1470" s="3" t="s">
        <v>1321</v>
      </c>
      <c r="C1470" s="3" t="s">
        <v>4373</v>
      </c>
      <c r="D1470" s="3">
        <v>54.23</v>
      </c>
      <c r="E1470" s="3">
        <v>54.481400000000001</v>
      </c>
      <c r="F1470" s="3" t="s">
        <v>6778</v>
      </c>
      <c r="G1470" s="3" t="s">
        <v>11002</v>
      </c>
      <c r="H1470" s="3" t="s">
        <v>9710</v>
      </c>
      <c r="I1470" s="3">
        <v>0.25</v>
      </c>
      <c r="J1470" s="6" t="s">
        <v>11003</v>
      </c>
      <c r="K1470" s="4">
        <v>-7.0116300000000006E-2</v>
      </c>
      <c r="L1470" s="4">
        <v>-6.8293599999999996E-2</v>
      </c>
      <c r="M1470" s="4">
        <v>3.1658313622672001</v>
      </c>
      <c r="N1470" s="4">
        <v>11.211560499999999</v>
      </c>
      <c r="O1470" s="3">
        <v>20460636.625714298</v>
      </c>
      <c r="P1470" s="3">
        <v>490621.5</v>
      </c>
      <c r="Q1470" s="15" t="s">
        <v>9618</v>
      </c>
      <c r="R1470" s="3" t="s">
        <v>9706</v>
      </c>
      <c r="S1470" s="4">
        <f t="shared" si="66"/>
        <v>-0.46144188658882451</v>
      </c>
      <c r="T1470" s="3">
        <f t="shared" si="67"/>
        <v>0</v>
      </c>
      <c r="U1470" s="3" t="str">
        <f t="shared" si="68"/>
        <v>EEMV</v>
      </c>
      <c r="V1470" s="7"/>
    </row>
    <row r="1471" spans="1:22">
      <c r="A1471" s="3" t="s">
        <v>1322</v>
      </c>
      <c r="B1471" s="3" t="s">
        <v>1322</v>
      </c>
      <c r="C1471" s="3" t="s">
        <v>4374</v>
      </c>
      <c r="D1471" s="3">
        <v>45.69</v>
      </c>
      <c r="E1471" s="3">
        <v>45.69</v>
      </c>
      <c r="F1471" s="3" t="s">
        <v>6779</v>
      </c>
      <c r="G1471" s="3" t="s">
        <v>11004</v>
      </c>
      <c r="H1471" s="3" t="s">
        <v>9616</v>
      </c>
      <c r="I1471" s="3">
        <v>0.35</v>
      </c>
      <c r="J1471" s="6" t="s">
        <v>11005</v>
      </c>
      <c r="K1471" s="4">
        <v>-0.1859828</v>
      </c>
      <c r="L1471" s="4">
        <v>0.20579539999999999</v>
      </c>
      <c r="M1471" s="4">
        <v>-8.4265922628754009</v>
      </c>
      <c r="N1471" s="4">
        <v>38.5102659</v>
      </c>
      <c r="O1471" s="3">
        <v>43985296.880714297</v>
      </c>
      <c r="P1471" s="3">
        <v>928741.13333333295</v>
      </c>
      <c r="Q1471" s="15" t="s">
        <v>9618</v>
      </c>
      <c r="R1471" s="3" t="s">
        <v>9658</v>
      </c>
      <c r="S1471" s="4">
        <f t="shared" si="66"/>
        <v>0</v>
      </c>
      <c r="T1471" s="3">
        <f t="shared" si="67"/>
        <v>0</v>
      </c>
      <c r="U1471" s="3" t="str">
        <f t="shared" si="68"/>
        <v>KBWB</v>
      </c>
      <c r="V1471" s="7"/>
    </row>
    <row r="1472" spans="1:22">
      <c r="A1472" s="3" t="s">
        <v>1323</v>
      </c>
      <c r="B1472" s="3" t="s">
        <v>1323</v>
      </c>
      <c r="C1472" s="3" t="s">
        <v>4375</v>
      </c>
      <c r="D1472" s="3">
        <v>51.26</v>
      </c>
      <c r="E1472" s="3">
        <v>51.35</v>
      </c>
      <c r="F1472" s="3" t="s">
        <v>6780</v>
      </c>
      <c r="G1472" s="3" t="s">
        <v>11006</v>
      </c>
      <c r="H1472" s="3" t="s">
        <v>9616</v>
      </c>
      <c r="I1472" s="3">
        <v>0.35</v>
      </c>
      <c r="J1472" s="6" t="s">
        <v>11007</v>
      </c>
      <c r="K1472" s="4">
        <v>-0.2314804</v>
      </c>
      <c r="L1472" s="4">
        <v>0.14102719999999999</v>
      </c>
      <c r="M1472" s="4">
        <v>-9.4817299639088493</v>
      </c>
      <c r="N1472" s="4">
        <v>36.736698199999999</v>
      </c>
      <c r="O1472" s="3">
        <v>632617.92099999997</v>
      </c>
      <c r="P1472" s="3">
        <v>11419.333333333299</v>
      </c>
      <c r="Q1472" s="15" t="s">
        <v>9618</v>
      </c>
      <c r="R1472" s="3" t="s">
        <v>9658</v>
      </c>
      <c r="S1472" s="4">
        <f t="shared" si="66"/>
        <v>-0.1752677702044857</v>
      </c>
      <c r="T1472" s="3">
        <f t="shared" si="67"/>
        <v>0</v>
      </c>
      <c r="U1472" s="3" t="str">
        <f t="shared" si="68"/>
        <v>KBWR</v>
      </c>
      <c r="V1472" s="7"/>
    </row>
    <row r="1473" spans="1:22">
      <c r="A1473" s="3" t="s">
        <v>1325</v>
      </c>
      <c r="B1473" s="3" t="s">
        <v>1325</v>
      </c>
      <c r="C1473" s="3" t="s">
        <v>4377</v>
      </c>
      <c r="D1473" s="3">
        <v>39.15</v>
      </c>
      <c r="E1473" s="3">
        <v>39.39</v>
      </c>
      <c r="F1473" s="3" t="s">
        <v>6782</v>
      </c>
      <c r="G1473" s="3" t="s">
        <v>11009</v>
      </c>
      <c r="H1473" s="3" t="s">
        <v>9654</v>
      </c>
      <c r="I1473" s="3">
        <v>0.65</v>
      </c>
      <c r="J1473" s="6" t="s">
        <v>11010</v>
      </c>
      <c r="K1473" s="4">
        <v>0.227022</v>
      </c>
      <c r="L1473" s="4">
        <v>8.1045000000000006E-2</v>
      </c>
      <c r="M1473" s="4">
        <v>26.176669828969601</v>
      </c>
      <c r="N1473" s="4">
        <v>28.980966500000001</v>
      </c>
      <c r="O1473" s="3">
        <v>267624.84178571397</v>
      </c>
      <c r="P1473" s="3">
        <v>9346.9</v>
      </c>
      <c r="Q1473" s="15" t="s">
        <v>9618</v>
      </c>
      <c r="R1473" s="3" t="s">
        <v>9625</v>
      </c>
      <c r="S1473" s="4">
        <f t="shared" si="66"/>
        <v>-0.60929169840061437</v>
      </c>
      <c r="T1473" s="3">
        <f t="shared" si="67"/>
        <v>0</v>
      </c>
      <c r="U1473" s="3" t="str">
        <f t="shared" si="68"/>
        <v>SOCL</v>
      </c>
      <c r="V1473" s="7"/>
    </row>
    <row r="1474" spans="1:22">
      <c r="A1474" s="3" t="s">
        <v>1329</v>
      </c>
      <c r="B1474" s="3" t="s">
        <v>1329</v>
      </c>
      <c r="C1474" s="3" t="s">
        <v>4381</v>
      </c>
      <c r="D1474" s="3">
        <v>36.43</v>
      </c>
      <c r="E1474" s="3">
        <v>36.29</v>
      </c>
      <c r="F1474" s="3" t="s">
        <v>6786</v>
      </c>
      <c r="G1474" s="3" t="s">
        <v>11015</v>
      </c>
      <c r="H1474" s="3" t="s">
        <v>11016</v>
      </c>
      <c r="I1474" s="3">
        <v>0.56999999999999995</v>
      </c>
      <c r="J1474" s="6" t="s">
        <v>9624</v>
      </c>
      <c r="K1474" s="4">
        <v>0.38746249999999999</v>
      </c>
      <c r="L1474" s="4">
        <v>0.3052665</v>
      </c>
      <c r="M1474" s="4">
        <v>41.7113856501865</v>
      </c>
      <c r="N1474" s="4">
        <v>25.652277600000001</v>
      </c>
      <c r="O1474" s="3">
        <v>1036347.58785714</v>
      </c>
      <c r="P1474" s="3">
        <v>32688.066666666698</v>
      </c>
      <c r="Q1474" s="15" t="s">
        <v>9618</v>
      </c>
      <c r="R1474" s="3" t="s">
        <v>15865</v>
      </c>
      <c r="S1474" s="4">
        <f t="shared" si="66"/>
        <v>0.38578120694406332</v>
      </c>
      <c r="T1474" s="3">
        <f t="shared" si="67"/>
        <v>0</v>
      </c>
      <c r="U1474" s="3" t="str">
        <f t="shared" si="68"/>
        <v>GREK</v>
      </c>
      <c r="V1474" s="7"/>
    </row>
    <row r="1475" spans="1:22">
      <c r="A1475" s="3" t="s">
        <v>1331</v>
      </c>
      <c r="B1475" s="3" t="s">
        <v>1331</v>
      </c>
      <c r="C1475" s="3" t="s">
        <v>4383</v>
      </c>
      <c r="D1475" s="3">
        <v>297.08010000000002</v>
      </c>
      <c r="E1475" s="3">
        <v>297.28930000000003</v>
      </c>
      <c r="F1475" s="3" t="s">
        <v>6788</v>
      </c>
      <c r="G1475" s="3" t="s">
        <v>11019</v>
      </c>
      <c r="H1475" s="3" t="s">
        <v>9616</v>
      </c>
      <c r="I1475" s="3">
        <v>0.35</v>
      </c>
      <c r="J1475" s="6" t="s">
        <v>11020</v>
      </c>
      <c r="K1475" s="4">
        <v>-1.24495E-2</v>
      </c>
      <c r="L1475" s="4">
        <v>0.107645</v>
      </c>
      <c r="M1475" s="4">
        <v>10.790898532745</v>
      </c>
      <c r="N1475" s="4">
        <v>33.398166400000001</v>
      </c>
      <c r="O1475" s="3">
        <v>139610634.820714</v>
      </c>
      <c r="P1475" s="3">
        <v>526966.13333333295</v>
      </c>
      <c r="Q1475" s="15" t="s">
        <v>9618</v>
      </c>
      <c r="R1475" s="3" t="s">
        <v>9644</v>
      </c>
      <c r="S1475" s="4">
        <f t="shared" ref="S1475:S1538" si="69">(D1475-E1475)/E1475*100</f>
        <v>-7.0369165657832217E-2</v>
      </c>
      <c r="T1475" s="3">
        <f t="shared" ref="T1475:T1538" si="70">IF(ISNUMBER(FIND($T$2,C1475)),1,0)</f>
        <v>0</v>
      </c>
      <c r="U1475" s="3" t="str">
        <f t="shared" ref="U1475:U1538" si="71">IF(LEFT(B1475,1)="@",RIGHT(B1475,LEN(B1475)-1),RIGHT(B1475,LEN(B1475)-2))</f>
        <v>OIH</v>
      </c>
      <c r="V1475" s="7"/>
    </row>
    <row r="1476" spans="1:22">
      <c r="A1476" s="3" t="s">
        <v>1332</v>
      </c>
      <c r="B1476" s="3" t="s">
        <v>1332</v>
      </c>
      <c r="C1476" s="3" t="s">
        <v>4384</v>
      </c>
      <c r="D1476" s="3">
        <v>78.434700000000007</v>
      </c>
      <c r="E1476" s="3">
        <v>78.418499999999995</v>
      </c>
      <c r="F1476" s="3" t="s">
        <v>6789</v>
      </c>
      <c r="G1476" s="3" t="s">
        <v>11021</v>
      </c>
      <c r="H1476" s="3" t="s">
        <v>9654</v>
      </c>
      <c r="I1476" s="3">
        <v>0.35</v>
      </c>
      <c r="J1476" s="6" t="s">
        <v>9624</v>
      </c>
      <c r="K1476" s="4">
        <v>-2.3560299999999999E-2</v>
      </c>
      <c r="L1476" s="4">
        <v>0.51518330000000001</v>
      </c>
      <c r="M1476" s="4">
        <v>3.2662021240805701</v>
      </c>
      <c r="N1476" s="4">
        <v>11.5796291</v>
      </c>
      <c r="O1476" s="3">
        <v>8725571.5049785692</v>
      </c>
      <c r="P1476" s="3">
        <v>122049.46666666699</v>
      </c>
      <c r="Q1476" s="15" t="s">
        <v>9618</v>
      </c>
      <c r="R1476" s="3" t="s">
        <v>9622</v>
      </c>
      <c r="S1476" s="4">
        <f t="shared" si="69"/>
        <v>2.0658390558365672E-2</v>
      </c>
      <c r="T1476" s="3">
        <f t="shared" si="70"/>
        <v>0</v>
      </c>
      <c r="U1476" s="3" t="str">
        <f t="shared" si="71"/>
        <v>PPH</v>
      </c>
      <c r="V1476" s="7"/>
    </row>
    <row r="1477" spans="1:22">
      <c r="A1477" s="3" t="s">
        <v>1333</v>
      </c>
      <c r="B1477" s="3" t="s">
        <v>1333</v>
      </c>
      <c r="C1477" s="3" t="s">
        <v>4385</v>
      </c>
      <c r="D1477" s="3">
        <v>153.96</v>
      </c>
      <c r="E1477" s="3">
        <v>154.12450000000001</v>
      </c>
      <c r="F1477" s="3" t="s">
        <v>6790</v>
      </c>
      <c r="G1477" s="3" t="s">
        <v>11022</v>
      </c>
      <c r="H1477" s="3" t="s">
        <v>9616</v>
      </c>
      <c r="I1477" s="3">
        <v>0.35</v>
      </c>
      <c r="J1477" s="6" t="s">
        <v>9624</v>
      </c>
      <c r="K1477" s="4">
        <v>-0.2678566</v>
      </c>
      <c r="L1477" s="4">
        <v>-0.12922</v>
      </c>
      <c r="M1477" s="4">
        <v>-5.99899948315797</v>
      </c>
      <c r="N1477" s="4">
        <v>15.493995399999999</v>
      </c>
      <c r="O1477" s="3">
        <v>2046800.7421428601</v>
      </c>
      <c r="P1477" s="3">
        <v>11726.3666666667</v>
      </c>
      <c r="Q1477" s="15" t="s">
        <v>9618</v>
      </c>
      <c r="R1477" s="3" t="s">
        <v>9622</v>
      </c>
      <c r="S1477" s="4">
        <f t="shared" si="69"/>
        <v>-0.10673189531839769</v>
      </c>
      <c r="T1477" s="3">
        <f t="shared" si="70"/>
        <v>0</v>
      </c>
      <c r="U1477" s="3" t="str">
        <f t="shared" si="71"/>
        <v>BBH</v>
      </c>
      <c r="V1477" s="7"/>
    </row>
    <row r="1478" spans="1:22">
      <c r="A1478" s="3" t="s">
        <v>1334</v>
      </c>
      <c r="B1478" s="3" t="s">
        <v>1334</v>
      </c>
      <c r="C1478" s="3" t="s">
        <v>4386</v>
      </c>
      <c r="D1478" s="3">
        <v>182.01</v>
      </c>
      <c r="E1478" s="3">
        <v>182.23429999999999</v>
      </c>
      <c r="F1478" s="3" t="s">
        <v>6791</v>
      </c>
      <c r="G1478" s="3" t="s">
        <v>11023</v>
      </c>
      <c r="H1478" s="3" t="s">
        <v>9616</v>
      </c>
      <c r="I1478" s="3">
        <v>0.35</v>
      </c>
      <c r="J1478" s="6" t="s">
        <v>9624</v>
      </c>
      <c r="K1478" s="4">
        <v>-4.8877E-3</v>
      </c>
      <c r="L1478" s="4">
        <v>-0.48172320000000002</v>
      </c>
      <c r="M1478" s="4">
        <v>11.630755437577101</v>
      </c>
      <c r="N1478" s="4">
        <v>17.033973799999998</v>
      </c>
      <c r="O1478" s="3">
        <v>1104521.7421428601</v>
      </c>
      <c r="P1478" s="3">
        <v>4605.6000000000004</v>
      </c>
      <c r="Q1478" s="15" t="s">
        <v>9618</v>
      </c>
      <c r="R1478" s="3" t="s">
        <v>9767</v>
      </c>
      <c r="S1478" s="4">
        <f t="shared" si="69"/>
        <v>-0.12308330539311178</v>
      </c>
      <c r="T1478" s="3">
        <f t="shared" si="70"/>
        <v>0</v>
      </c>
      <c r="U1478" s="3" t="str">
        <f t="shared" si="71"/>
        <v>RTH</v>
      </c>
      <c r="V1478" s="7"/>
    </row>
    <row r="1479" spans="1:22">
      <c r="A1479" s="3" t="s">
        <v>1335</v>
      </c>
      <c r="B1479" s="3" t="s">
        <v>1335</v>
      </c>
      <c r="C1479" s="3" t="s">
        <v>4387</v>
      </c>
      <c r="D1479" s="3">
        <v>162.47999999999999</v>
      </c>
      <c r="E1479" s="3">
        <v>162.4708</v>
      </c>
      <c r="F1479" s="3" t="s">
        <v>6792</v>
      </c>
      <c r="G1479" s="3" t="s">
        <v>11024</v>
      </c>
      <c r="H1479" s="3" t="s">
        <v>9616</v>
      </c>
      <c r="I1479" s="3">
        <v>0.35</v>
      </c>
      <c r="J1479" s="6" t="s">
        <v>9624</v>
      </c>
      <c r="K1479" s="4">
        <v>0.27465600000000001</v>
      </c>
      <c r="L1479" s="4">
        <v>0.1336611</v>
      </c>
      <c r="M1479" s="4">
        <v>49.3814204350696</v>
      </c>
      <c r="N1479" s="4">
        <v>33.456121699999997</v>
      </c>
      <c r="O1479" s="3">
        <v>1121406939.54143</v>
      </c>
      <c r="P1479" s="3">
        <v>7784927.7000000002</v>
      </c>
      <c r="Q1479" s="15" t="s">
        <v>9618</v>
      </c>
      <c r="R1479" s="3" t="s">
        <v>9625</v>
      </c>
      <c r="S1479" s="4">
        <f t="shared" si="69"/>
        <v>5.6625559792853669E-3</v>
      </c>
      <c r="T1479" s="3">
        <f t="shared" si="70"/>
        <v>0</v>
      </c>
      <c r="U1479" s="3" t="str">
        <f t="shared" si="71"/>
        <v>SMH</v>
      </c>
      <c r="V1479" s="7"/>
    </row>
    <row r="1480" spans="1:22">
      <c r="A1480" s="3" t="s">
        <v>1337</v>
      </c>
      <c r="B1480" s="3" t="s">
        <v>1337</v>
      </c>
      <c r="C1480" s="3" t="s">
        <v>4389</v>
      </c>
      <c r="D1480" s="3">
        <v>128.91999999999999</v>
      </c>
      <c r="E1480" s="3">
        <v>128.8579</v>
      </c>
      <c r="F1480" s="3" t="s">
        <v>6794</v>
      </c>
      <c r="G1480" s="3" t="s">
        <v>11026</v>
      </c>
      <c r="H1480" s="3" t="s">
        <v>9654</v>
      </c>
      <c r="I1480" s="3">
        <v>0.24</v>
      </c>
      <c r="J1480" s="6" t="s">
        <v>11027</v>
      </c>
      <c r="K1480" s="4">
        <v>0.1243162</v>
      </c>
      <c r="L1480" s="4">
        <v>-0.15819639999999999</v>
      </c>
      <c r="M1480" s="4">
        <v>16.657558706218101</v>
      </c>
      <c r="N1480" s="4">
        <v>16.380811600000001</v>
      </c>
      <c r="O1480" s="3">
        <v>44727604.572857097</v>
      </c>
      <c r="P1480" s="3">
        <v>260973.63333333301</v>
      </c>
      <c r="Q1480" s="15" t="s">
        <v>9618</v>
      </c>
      <c r="R1480" s="3" t="s">
        <v>9670</v>
      </c>
      <c r="S1480" s="4">
        <f t="shared" si="69"/>
        <v>4.8192621484586293E-2</v>
      </c>
      <c r="T1480" s="3">
        <f t="shared" si="70"/>
        <v>0</v>
      </c>
      <c r="U1480" s="3" t="str">
        <f t="shared" si="71"/>
        <v>URTH</v>
      </c>
      <c r="V1480" s="7"/>
    </row>
    <row r="1481" spans="1:22">
      <c r="A1481" s="3" t="s">
        <v>1338</v>
      </c>
      <c r="B1481" s="3" t="s">
        <v>1338</v>
      </c>
      <c r="C1481" s="3" t="s">
        <v>4390</v>
      </c>
      <c r="D1481" s="3">
        <v>23.31</v>
      </c>
      <c r="E1481" s="3">
        <v>23.49</v>
      </c>
      <c r="F1481" s="3" t="s">
        <v>6795</v>
      </c>
      <c r="G1481" s="3" t="s">
        <v>11028</v>
      </c>
      <c r="H1481" s="3" t="s">
        <v>9710</v>
      </c>
      <c r="I1481" s="3">
        <v>0.28999999999999998</v>
      </c>
      <c r="J1481" s="6" t="s">
        <v>11029</v>
      </c>
      <c r="K1481" s="4">
        <v>-1.08676E-2</v>
      </c>
      <c r="L1481" s="4">
        <v>-8.5362300000000002E-2</v>
      </c>
      <c r="M1481" s="4">
        <v>4.6300183937063997</v>
      </c>
      <c r="N1481" s="4">
        <v>11.942584699999999</v>
      </c>
      <c r="O1481" s="3">
        <v>3039669.8845000002</v>
      </c>
      <c r="P1481" s="3">
        <v>154827.83333333299</v>
      </c>
      <c r="Q1481" s="15" t="s">
        <v>9618</v>
      </c>
      <c r="R1481" s="3" t="s">
        <v>9706</v>
      </c>
      <c r="S1481" s="4">
        <f t="shared" si="69"/>
        <v>-0.76628352490421336</v>
      </c>
      <c r="T1481" s="3">
        <f t="shared" si="70"/>
        <v>0</v>
      </c>
      <c r="U1481" s="3" t="str">
        <f t="shared" si="71"/>
        <v>EELV</v>
      </c>
      <c r="V1481" s="7"/>
    </row>
    <row r="1482" spans="1:22">
      <c r="A1482" s="3" t="s">
        <v>1339</v>
      </c>
      <c r="B1482" s="3" t="s">
        <v>1339</v>
      </c>
      <c r="C1482" s="3" t="s">
        <v>4391</v>
      </c>
      <c r="D1482" s="3">
        <v>27.5</v>
      </c>
      <c r="E1482" s="3">
        <v>27.47</v>
      </c>
      <c r="F1482" s="3" t="s">
        <v>6796</v>
      </c>
      <c r="G1482" s="3" t="s">
        <v>11030</v>
      </c>
      <c r="H1482" s="3" t="s">
        <v>9636</v>
      </c>
      <c r="I1482" s="3">
        <v>0.25</v>
      </c>
      <c r="J1482" s="6" t="s">
        <v>11031</v>
      </c>
      <c r="K1482" s="4">
        <v>-1.31409E-2</v>
      </c>
      <c r="L1482" s="4">
        <v>-0.25696619999999998</v>
      </c>
      <c r="M1482" s="4">
        <v>6.1421345617272101</v>
      </c>
      <c r="N1482" s="4">
        <v>11.4015241</v>
      </c>
      <c r="O1482" s="3">
        <v>1194879.67214286</v>
      </c>
      <c r="P1482" s="3">
        <v>91501.5</v>
      </c>
      <c r="Q1482" s="15" t="s">
        <v>9618</v>
      </c>
      <c r="R1482" s="3" t="s">
        <v>9638</v>
      </c>
      <c r="S1482" s="4">
        <f t="shared" si="69"/>
        <v>0.10921004732435799</v>
      </c>
      <c r="T1482" s="3">
        <f t="shared" si="70"/>
        <v>0</v>
      </c>
      <c r="U1482" s="3" t="str">
        <f t="shared" si="71"/>
        <v>IDLV</v>
      </c>
      <c r="V1482" s="7"/>
    </row>
    <row r="1483" spans="1:22">
      <c r="A1483" s="3" t="s">
        <v>1340</v>
      </c>
      <c r="B1483" s="3" t="s">
        <v>1340</v>
      </c>
      <c r="C1483" s="3" t="s">
        <v>4392</v>
      </c>
      <c r="D1483" s="3">
        <v>22.85</v>
      </c>
      <c r="E1483" s="3">
        <v>22.8947</v>
      </c>
      <c r="F1483" s="3" t="s">
        <v>6797</v>
      </c>
      <c r="G1483" s="3" t="s">
        <v>11032</v>
      </c>
      <c r="H1483" s="3" t="s">
        <v>10607</v>
      </c>
      <c r="I1483" s="3">
        <v>0.53</v>
      </c>
      <c r="J1483" s="6" t="s">
        <v>10608</v>
      </c>
      <c r="K1483" s="4">
        <v>-0.17752879999999999</v>
      </c>
      <c r="L1483" s="4">
        <v>-0.21642310000000001</v>
      </c>
      <c r="M1483" s="4">
        <v>-1.73920772665382</v>
      </c>
      <c r="N1483" s="4">
        <v>15.7485018</v>
      </c>
      <c r="O1483" s="3">
        <v>145810.94818571399</v>
      </c>
      <c r="P1483" s="3">
        <v>8218</v>
      </c>
      <c r="Q1483" s="15" t="s">
        <v>9618</v>
      </c>
      <c r="R1483" s="3" t="s">
        <v>15851</v>
      </c>
      <c r="S1483" s="4">
        <f t="shared" si="69"/>
        <v>-0.19524169349237533</v>
      </c>
      <c r="T1483" s="3">
        <f t="shared" si="70"/>
        <v>0</v>
      </c>
      <c r="U1483" s="3" t="str">
        <f t="shared" si="71"/>
        <v>ENOR</v>
      </c>
      <c r="V1483" s="7"/>
    </row>
    <row r="1484" spans="1:22">
      <c r="A1484" s="3" t="s">
        <v>1341</v>
      </c>
      <c r="B1484" s="3" t="s">
        <v>1341</v>
      </c>
      <c r="C1484" s="3" t="s">
        <v>4393</v>
      </c>
      <c r="D1484" s="3">
        <v>105.4</v>
      </c>
      <c r="E1484" s="3">
        <v>105.2727</v>
      </c>
      <c r="F1484" s="3" t="s">
        <v>6798</v>
      </c>
      <c r="G1484" s="3" t="s">
        <v>11033</v>
      </c>
      <c r="H1484" s="3" t="s">
        <v>11034</v>
      </c>
      <c r="I1484" s="3">
        <v>0.53</v>
      </c>
      <c r="J1484" s="6" t="s">
        <v>11035</v>
      </c>
      <c r="K1484" s="4">
        <v>0.19298180000000001</v>
      </c>
      <c r="L1484" s="4">
        <v>-2.1945900000000001E-2</v>
      </c>
      <c r="M1484" s="4">
        <v>12.655484336649399</v>
      </c>
      <c r="N1484" s="4">
        <v>13.4933371</v>
      </c>
      <c r="O1484" s="3">
        <v>358548.71102142899</v>
      </c>
      <c r="P1484" s="3">
        <v>10981.4666666667</v>
      </c>
      <c r="Q1484" s="15" t="s">
        <v>9618</v>
      </c>
      <c r="R1484" s="3" t="s">
        <v>15885</v>
      </c>
      <c r="S1484" s="4">
        <f t="shared" si="69"/>
        <v>0.12092403823593895</v>
      </c>
      <c r="T1484" s="3">
        <f t="shared" si="70"/>
        <v>0</v>
      </c>
      <c r="U1484" s="3" t="str">
        <f t="shared" si="71"/>
        <v>EDEN</v>
      </c>
      <c r="V1484" s="7"/>
    </row>
    <row r="1485" spans="1:22">
      <c r="A1485" s="3" t="s">
        <v>1342</v>
      </c>
      <c r="B1485" s="3" t="s">
        <v>1342</v>
      </c>
      <c r="C1485" s="3" t="s">
        <v>4394</v>
      </c>
      <c r="D1485" s="3">
        <v>34.8352</v>
      </c>
      <c r="E1485" s="3">
        <v>34.841500000000003</v>
      </c>
      <c r="F1485" s="3" t="s">
        <v>6799</v>
      </c>
      <c r="G1485" s="3" t="s">
        <v>11036</v>
      </c>
      <c r="H1485" s="3" t="s">
        <v>11037</v>
      </c>
      <c r="I1485" s="3">
        <v>0.56000000000000005</v>
      </c>
      <c r="J1485" s="6" t="s">
        <v>11038</v>
      </c>
      <c r="K1485" s="4">
        <v>-0.20976890000000001</v>
      </c>
      <c r="L1485" s="4">
        <v>-1.1595442</v>
      </c>
      <c r="M1485" s="4">
        <v>-6.0734696053229298</v>
      </c>
      <c r="N1485" s="4">
        <v>14.9298096</v>
      </c>
      <c r="O1485" s="3">
        <v>50994.245928571399</v>
      </c>
      <c r="P1485" s="3">
        <v>2385.4333333333302</v>
      </c>
      <c r="Q1485" s="15" t="s">
        <v>9618</v>
      </c>
      <c r="R1485" s="3" t="s">
        <v>15881</v>
      </c>
      <c r="S1485" s="4">
        <f t="shared" si="69"/>
        <v>-1.808188510828489E-2</v>
      </c>
      <c r="T1485" s="3">
        <f t="shared" si="70"/>
        <v>0</v>
      </c>
      <c r="U1485" s="3" t="str">
        <f t="shared" si="71"/>
        <v>EFNL</v>
      </c>
      <c r="V1485" s="7"/>
    </row>
    <row r="1486" spans="1:22">
      <c r="A1486" s="3" t="s">
        <v>1344</v>
      </c>
      <c r="B1486" s="3" t="s">
        <v>1344</v>
      </c>
      <c r="C1486" s="3" t="s">
        <v>4396</v>
      </c>
      <c r="D1486" s="3">
        <v>33.064500000000002</v>
      </c>
      <c r="E1486" s="3">
        <v>33.153799999999997</v>
      </c>
      <c r="F1486" s="3" t="s">
        <v>6800</v>
      </c>
      <c r="G1486" s="3" t="s">
        <v>11040</v>
      </c>
      <c r="H1486" s="3" t="s">
        <v>10068</v>
      </c>
      <c r="I1486" s="3">
        <v>0.59</v>
      </c>
      <c r="J1486" s="6" t="s">
        <v>11041</v>
      </c>
      <c r="K1486" s="4">
        <v>-2.5374299999999999E-2</v>
      </c>
      <c r="L1486" s="4">
        <v>-0.1089161</v>
      </c>
      <c r="M1486" s="4">
        <v>6.3389475431422104</v>
      </c>
      <c r="N1486" s="4">
        <v>20.7105617</v>
      </c>
      <c r="O1486" s="3">
        <v>166185.100985714</v>
      </c>
      <c r="P1486" s="3">
        <v>4838.7666666666701</v>
      </c>
      <c r="Q1486" s="15" t="s">
        <v>9618</v>
      </c>
      <c r="R1486" s="3" t="s">
        <v>15834</v>
      </c>
      <c r="S1486" s="4">
        <f t="shared" si="69"/>
        <v>-0.26935072299402901</v>
      </c>
      <c r="T1486" s="3">
        <f t="shared" si="70"/>
        <v>0</v>
      </c>
      <c r="U1486" s="3" t="str">
        <f t="shared" si="71"/>
        <v>EWUS</v>
      </c>
      <c r="V1486" s="7"/>
    </row>
    <row r="1487" spans="1:22">
      <c r="A1487" s="3" t="s">
        <v>1345</v>
      </c>
      <c r="B1487" s="3" t="s">
        <v>1345</v>
      </c>
      <c r="C1487" s="3" t="s">
        <v>4397</v>
      </c>
      <c r="D1487" s="3">
        <v>36.7806</v>
      </c>
      <c r="E1487" s="3">
        <v>36.8322</v>
      </c>
      <c r="F1487" s="3" t="s">
        <v>6801</v>
      </c>
      <c r="G1487" s="3" t="s">
        <v>11042</v>
      </c>
      <c r="H1487" s="3" t="s">
        <v>9654</v>
      </c>
      <c r="I1487" s="3">
        <v>0.39</v>
      </c>
      <c r="J1487" s="6" t="s">
        <v>11043</v>
      </c>
      <c r="K1487" s="4">
        <v>-0.39436549999999998</v>
      </c>
      <c r="L1487" s="4">
        <v>-0.48743429999999999</v>
      </c>
      <c r="M1487" s="4">
        <v>-14.8002285328438</v>
      </c>
      <c r="N1487" s="4">
        <v>17.8166063</v>
      </c>
      <c r="O1487" s="3">
        <v>1431833.57907857</v>
      </c>
      <c r="P1487" s="3">
        <v>35134.066666666702</v>
      </c>
      <c r="Q1487" s="15" t="s">
        <v>9618</v>
      </c>
      <c r="R1487" s="3" t="s">
        <v>9948</v>
      </c>
      <c r="S1487" s="4">
        <f t="shared" si="69"/>
        <v>-0.14009480834704563</v>
      </c>
      <c r="T1487" s="3">
        <f t="shared" si="70"/>
        <v>0</v>
      </c>
      <c r="U1487" s="3" t="str">
        <f t="shared" si="71"/>
        <v>VEGI</v>
      </c>
      <c r="V1487" s="7"/>
    </row>
    <row r="1488" spans="1:22">
      <c r="A1488" s="3" t="s">
        <v>1346</v>
      </c>
      <c r="B1488" s="3" t="s">
        <v>1346</v>
      </c>
      <c r="C1488" s="3" t="s">
        <v>4398</v>
      </c>
      <c r="D1488" s="3">
        <v>23.98</v>
      </c>
      <c r="E1488" s="3">
        <v>24.005700000000001</v>
      </c>
      <c r="F1488" s="3" t="s">
        <v>6802</v>
      </c>
      <c r="G1488" s="3" t="s">
        <v>11044</v>
      </c>
      <c r="H1488" s="3" t="s">
        <v>9654</v>
      </c>
      <c r="I1488" s="3">
        <v>0.39</v>
      </c>
      <c r="J1488" s="6" t="s">
        <v>11045</v>
      </c>
      <c r="K1488" s="4">
        <v>-9.2527899999999996E-2</v>
      </c>
      <c r="L1488" s="4">
        <v>0.5147427</v>
      </c>
      <c r="M1488" s="4">
        <v>5.6715742564022298</v>
      </c>
      <c r="N1488" s="4">
        <v>17.143823399999999</v>
      </c>
      <c r="O1488" s="3">
        <v>467495.065521429</v>
      </c>
      <c r="P1488" s="3">
        <v>16988.2</v>
      </c>
      <c r="Q1488" s="15" t="s">
        <v>9618</v>
      </c>
      <c r="R1488" s="3" t="s">
        <v>9644</v>
      </c>
      <c r="S1488" s="4">
        <f t="shared" si="69"/>
        <v>-0.1070579070804038</v>
      </c>
      <c r="T1488" s="3">
        <f t="shared" si="70"/>
        <v>0</v>
      </c>
      <c r="U1488" s="3" t="str">
        <f t="shared" si="71"/>
        <v>FILL</v>
      </c>
      <c r="V1488" s="7"/>
    </row>
    <row r="1489" spans="1:22">
      <c r="A1489" s="3" t="s">
        <v>1347</v>
      </c>
      <c r="B1489" s="3" t="s">
        <v>1347</v>
      </c>
      <c r="C1489" s="3" t="s">
        <v>4399</v>
      </c>
      <c r="D1489" s="3">
        <v>40.51</v>
      </c>
      <c r="E1489" s="3">
        <v>40.676699999999997</v>
      </c>
      <c r="F1489" s="3" t="s">
        <v>6803</v>
      </c>
      <c r="G1489" s="3" t="s">
        <v>11046</v>
      </c>
      <c r="H1489" s="3" t="s">
        <v>9654</v>
      </c>
      <c r="I1489" s="3">
        <v>0.39</v>
      </c>
      <c r="J1489" s="6" t="s">
        <v>11047</v>
      </c>
      <c r="K1489" s="4">
        <v>-6.99013E-2</v>
      </c>
      <c r="L1489" s="4">
        <v>0.20962330000000001</v>
      </c>
      <c r="M1489" s="4">
        <v>-1.8764901175000599</v>
      </c>
      <c r="N1489" s="4">
        <v>26.406484299999999</v>
      </c>
      <c r="O1489" s="3">
        <v>12975519.0207143</v>
      </c>
      <c r="P1489" s="3">
        <v>269815.73333333299</v>
      </c>
      <c r="Q1489" s="15" t="s">
        <v>9618</v>
      </c>
      <c r="R1489" s="3" t="s">
        <v>9743</v>
      </c>
      <c r="S1489" s="4">
        <f t="shared" si="69"/>
        <v>-0.40981692221836763</v>
      </c>
      <c r="T1489" s="3">
        <f t="shared" si="70"/>
        <v>0</v>
      </c>
      <c r="U1489" s="3" t="str">
        <f t="shared" si="71"/>
        <v>PICK</v>
      </c>
      <c r="V1489" s="7"/>
    </row>
    <row r="1490" spans="1:22">
      <c r="A1490" s="3" t="s">
        <v>1348</v>
      </c>
      <c r="B1490" s="3" t="s">
        <v>1348</v>
      </c>
      <c r="C1490" s="3" t="s">
        <v>4400</v>
      </c>
      <c r="D1490" s="3">
        <v>23.53</v>
      </c>
      <c r="E1490" s="3">
        <v>23.486699999999999</v>
      </c>
      <c r="F1490" s="3" t="s">
        <v>6804</v>
      </c>
      <c r="G1490" s="3" t="s">
        <v>11048</v>
      </c>
      <c r="H1490" s="3" t="s">
        <v>9654</v>
      </c>
      <c r="I1490" s="3">
        <v>0.39</v>
      </c>
      <c r="J1490" s="6" t="s">
        <v>11049</v>
      </c>
      <c r="K1490" s="4">
        <v>6.7679600000000006E-2</v>
      </c>
      <c r="L1490" s="4">
        <v>0.31969540000000002</v>
      </c>
      <c r="M1490" s="4">
        <v>7.1981810071735302</v>
      </c>
      <c r="N1490" s="4">
        <v>33.611718199999999</v>
      </c>
      <c r="O1490" s="3">
        <v>2413730.32428572</v>
      </c>
      <c r="P1490" s="3">
        <v>75607.3</v>
      </c>
      <c r="Q1490" s="15" t="s">
        <v>9618</v>
      </c>
      <c r="R1490" s="3" t="s">
        <v>10011</v>
      </c>
      <c r="S1490" s="4">
        <f t="shared" si="69"/>
        <v>0.18435965887077416</v>
      </c>
      <c r="T1490" s="3">
        <f t="shared" si="70"/>
        <v>0</v>
      </c>
      <c r="U1490" s="3" t="str">
        <f t="shared" si="71"/>
        <v>RING</v>
      </c>
      <c r="V1490" s="7"/>
    </row>
    <row r="1491" spans="1:22">
      <c r="A1491" s="3" t="s">
        <v>1349</v>
      </c>
      <c r="B1491" s="3" t="s">
        <v>1349</v>
      </c>
      <c r="C1491" s="3" t="s">
        <v>4401</v>
      </c>
      <c r="D1491" s="3">
        <v>9.7799999999999994</v>
      </c>
      <c r="E1491" s="3">
        <v>9.7896000000000001</v>
      </c>
      <c r="F1491" s="3" t="s">
        <v>6805</v>
      </c>
      <c r="G1491" s="3" t="s">
        <v>11050</v>
      </c>
      <c r="H1491" s="3" t="s">
        <v>9654</v>
      </c>
      <c r="I1491" s="3">
        <v>0.39</v>
      </c>
      <c r="J1491" s="6" t="s">
        <v>11051</v>
      </c>
      <c r="K1491" s="4">
        <v>-6.8204000000000001E-2</v>
      </c>
      <c r="L1491" s="4">
        <v>-0.23107130000000001</v>
      </c>
      <c r="M1491" s="4">
        <v>-8.5156624271653492</v>
      </c>
      <c r="N1491" s="4">
        <v>38.372906100000002</v>
      </c>
      <c r="O1491" s="3">
        <v>747232.76500000001</v>
      </c>
      <c r="P1491" s="3">
        <v>69322.2</v>
      </c>
      <c r="Q1491" s="15" t="s">
        <v>9618</v>
      </c>
      <c r="R1491" s="3" t="s">
        <v>10011</v>
      </c>
      <c r="S1491" s="4">
        <f t="shared" si="69"/>
        <v>-9.8063250796771251E-2</v>
      </c>
      <c r="T1491" s="3">
        <f t="shared" si="70"/>
        <v>0</v>
      </c>
      <c r="U1491" s="3" t="str">
        <f t="shared" si="71"/>
        <v>SLVP</v>
      </c>
      <c r="V1491" s="7"/>
    </row>
    <row r="1492" spans="1:22">
      <c r="A1492" s="3" t="s">
        <v>1350</v>
      </c>
      <c r="B1492" s="3" t="s">
        <v>1350</v>
      </c>
      <c r="C1492" s="3" t="s">
        <v>4402</v>
      </c>
      <c r="D1492" s="3">
        <v>47.31</v>
      </c>
      <c r="E1492" s="3">
        <v>47.196899999999999</v>
      </c>
      <c r="F1492" s="3" t="s">
        <v>6806</v>
      </c>
      <c r="G1492" s="3" t="s">
        <v>11052</v>
      </c>
      <c r="H1492" s="3" t="s">
        <v>10452</v>
      </c>
      <c r="I1492" s="3">
        <v>0.65</v>
      </c>
      <c r="J1492" s="6" t="s">
        <v>10728</v>
      </c>
      <c r="K1492" s="4">
        <v>-2.57808E-2</v>
      </c>
      <c r="L1492" s="4">
        <v>-0.2171835</v>
      </c>
      <c r="M1492" s="4">
        <v>10.798249464405799</v>
      </c>
      <c r="N1492" s="4">
        <v>13.081144699999999</v>
      </c>
      <c r="O1492" s="3">
        <v>127055277.437143</v>
      </c>
      <c r="P1492" s="3">
        <v>2832493.3</v>
      </c>
      <c r="Q1492" s="15" t="s">
        <v>9618</v>
      </c>
      <c r="R1492" s="3" t="s">
        <v>10453</v>
      </c>
      <c r="S1492" s="4">
        <f t="shared" si="69"/>
        <v>0.23963438276667082</v>
      </c>
      <c r="T1492" s="3">
        <f t="shared" si="70"/>
        <v>0</v>
      </c>
      <c r="U1492" s="3" t="str">
        <f t="shared" si="71"/>
        <v>INDA</v>
      </c>
      <c r="V1492" s="7"/>
    </row>
    <row r="1493" spans="1:22">
      <c r="A1493" s="3" t="s">
        <v>1354</v>
      </c>
      <c r="B1493" s="3" t="s">
        <v>1354</v>
      </c>
      <c r="C1493" s="3" t="s">
        <v>4406</v>
      </c>
      <c r="D1493" s="3">
        <v>68.03</v>
      </c>
      <c r="E1493" s="3">
        <v>67.574100000000001</v>
      </c>
      <c r="F1493" s="3" t="s">
        <v>6810</v>
      </c>
      <c r="G1493" s="3" t="s">
        <v>11056</v>
      </c>
      <c r="H1493" s="3" t="s">
        <v>10452</v>
      </c>
      <c r="I1493" s="3">
        <v>0.8</v>
      </c>
      <c r="J1493" s="6" t="s">
        <v>11057</v>
      </c>
      <c r="K1493" s="4">
        <v>0.32992589999999999</v>
      </c>
      <c r="L1493" s="4">
        <v>0.70091289999999995</v>
      </c>
      <c r="M1493" s="4">
        <v>27.384356137940198</v>
      </c>
      <c r="N1493" s="4">
        <v>13.9343006</v>
      </c>
      <c r="O1493" s="3">
        <v>9119864.9942857102</v>
      </c>
      <c r="P1493" s="3">
        <v>95749.4</v>
      </c>
      <c r="Q1493" s="15" t="s">
        <v>9618</v>
      </c>
      <c r="R1493" s="3" t="s">
        <v>10453</v>
      </c>
      <c r="S1493" s="4">
        <f t="shared" si="69"/>
        <v>0.67466677321636503</v>
      </c>
      <c r="T1493" s="3">
        <f t="shared" si="70"/>
        <v>0</v>
      </c>
      <c r="U1493" s="3" t="str">
        <f t="shared" si="71"/>
        <v>SMIN</v>
      </c>
      <c r="V1493" s="7"/>
    </row>
    <row r="1494" spans="1:22">
      <c r="A1494" s="3" t="s">
        <v>1355</v>
      </c>
      <c r="B1494" s="3" t="s">
        <v>1355</v>
      </c>
      <c r="C1494" s="3" t="s">
        <v>4407</v>
      </c>
      <c r="D1494" s="3">
        <v>64.28</v>
      </c>
      <c r="E1494" s="3">
        <v>64.5411</v>
      </c>
      <c r="F1494" s="3" t="s">
        <v>6811</v>
      </c>
      <c r="G1494" s="3" t="s">
        <v>11058</v>
      </c>
      <c r="H1494" s="3" t="s">
        <v>9710</v>
      </c>
      <c r="I1494" s="3">
        <v>0.49</v>
      </c>
      <c r="J1494" s="6" t="s">
        <v>11059</v>
      </c>
      <c r="K1494" s="4">
        <v>-5.2759E-2</v>
      </c>
      <c r="L1494" s="4">
        <v>-8.1050999999999998E-2</v>
      </c>
      <c r="M1494" s="4">
        <v>0.54702802882589097</v>
      </c>
      <c r="N1494" s="4">
        <v>19.114686899999999</v>
      </c>
      <c r="O1494" s="3">
        <v>3836872.7038500002</v>
      </c>
      <c r="P1494" s="3">
        <v>43931.1</v>
      </c>
      <c r="Q1494" s="15" t="s">
        <v>9618</v>
      </c>
      <c r="R1494" s="3" t="s">
        <v>9706</v>
      </c>
      <c r="S1494" s="4">
        <f t="shared" si="69"/>
        <v>-0.40454841953421777</v>
      </c>
      <c r="T1494" s="3">
        <f t="shared" si="70"/>
        <v>0</v>
      </c>
      <c r="U1494" s="3" t="str">
        <f t="shared" si="71"/>
        <v>EEMA</v>
      </c>
      <c r="V1494" s="7"/>
    </row>
    <row r="1495" spans="1:22">
      <c r="A1495" s="3" t="s">
        <v>1356</v>
      </c>
      <c r="B1495" s="3" t="s">
        <v>1356</v>
      </c>
      <c r="C1495" s="3" t="s">
        <v>4408</v>
      </c>
      <c r="D1495" s="3">
        <v>35.752499999999998</v>
      </c>
      <c r="E1495" s="3">
        <v>35.729999999999997</v>
      </c>
      <c r="F1495" s="3" t="s">
        <v>6812</v>
      </c>
      <c r="G1495" s="3" t="s">
        <v>11060</v>
      </c>
      <c r="H1495" s="3" t="s">
        <v>10068</v>
      </c>
      <c r="I1495" s="3">
        <v>0.8</v>
      </c>
      <c r="J1495" s="6" t="s">
        <v>11061</v>
      </c>
      <c r="K1495" s="4">
        <v>7.3918300000000006E-2</v>
      </c>
      <c r="L1495" s="4">
        <v>-0.1388626</v>
      </c>
      <c r="M1495" s="4">
        <v>10.8165341586749</v>
      </c>
      <c r="N1495" s="4">
        <v>20.637179799999998</v>
      </c>
      <c r="O1495" s="3">
        <v>22020.3759571429</v>
      </c>
      <c r="P1495" s="3">
        <v>1167.93333333333</v>
      </c>
      <c r="Q1495" s="15" t="s">
        <v>9618</v>
      </c>
      <c r="R1495" s="3" t="s">
        <v>15834</v>
      </c>
      <c r="S1495" s="4">
        <f t="shared" si="69"/>
        <v>6.2972292191438156E-2</v>
      </c>
      <c r="T1495" s="3">
        <f t="shared" si="70"/>
        <v>0</v>
      </c>
      <c r="U1495" s="3" t="str">
        <f t="shared" si="71"/>
        <v>FKU</v>
      </c>
      <c r="V1495" s="7"/>
    </row>
    <row r="1496" spans="1:22">
      <c r="A1496" s="3" t="s">
        <v>1357</v>
      </c>
      <c r="B1496" s="3" t="s">
        <v>1357</v>
      </c>
      <c r="C1496" s="3" t="s">
        <v>4409</v>
      </c>
      <c r="D1496" s="3">
        <v>51.77</v>
      </c>
      <c r="E1496" s="3">
        <v>51.73</v>
      </c>
      <c r="F1496" s="3" t="s">
        <v>6813</v>
      </c>
      <c r="G1496" s="3" t="s">
        <v>11062</v>
      </c>
      <c r="H1496" s="3" t="s">
        <v>10452</v>
      </c>
      <c r="I1496" s="3">
        <v>0.8</v>
      </c>
      <c r="J1496" s="6" t="s">
        <v>9624</v>
      </c>
      <c r="K1496" s="4">
        <v>0.1097374</v>
      </c>
      <c r="L1496" s="4">
        <v>0.32658579999999998</v>
      </c>
      <c r="M1496" s="4">
        <v>16.408302195725302</v>
      </c>
      <c r="N1496" s="4">
        <v>13.2499483</v>
      </c>
      <c r="O1496" s="3">
        <v>504871.877142857</v>
      </c>
      <c r="P1496" s="3">
        <v>11250</v>
      </c>
      <c r="Q1496" s="15" t="s">
        <v>9618</v>
      </c>
      <c r="R1496" s="3" t="s">
        <v>10453</v>
      </c>
      <c r="S1496" s="4">
        <f t="shared" si="69"/>
        <v>7.7324569882092131E-2</v>
      </c>
      <c r="T1496" s="3">
        <f t="shared" si="70"/>
        <v>0</v>
      </c>
      <c r="U1496" s="3" t="str">
        <f t="shared" si="71"/>
        <v>NFTY</v>
      </c>
      <c r="V1496" s="7"/>
    </row>
    <row r="1497" spans="1:22">
      <c r="A1497" s="3" t="s">
        <v>1358</v>
      </c>
      <c r="B1497" s="3" t="s">
        <v>1358</v>
      </c>
      <c r="C1497" s="3" t="s">
        <v>4410</v>
      </c>
      <c r="D1497" s="3">
        <v>61.171900000000001</v>
      </c>
      <c r="E1497" s="3">
        <v>61.2</v>
      </c>
      <c r="F1497" s="3" t="s">
        <v>6814</v>
      </c>
      <c r="G1497" s="3" t="s">
        <v>11063</v>
      </c>
      <c r="H1497" s="3" t="s">
        <v>10074</v>
      </c>
      <c r="I1497" s="3">
        <v>0.8</v>
      </c>
      <c r="J1497" s="6" t="s">
        <v>11064</v>
      </c>
      <c r="K1497" s="4">
        <v>0.16360469999999999</v>
      </c>
      <c r="L1497" s="4">
        <v>-0.1328511</v>
      </c>
      <c r="M1497" s="4">
        <v>14.836794048161099</v>
      </c>
      <c r="N1497" s="4">
        <v>18.1740484</v>
      </c>
      <c r="O1497" s="3">
        <v>155768.21116428601</v>
      </c>
      <c r="P1497" s="3">
        <v>4916.3333333333303</v>
      </c>
      <c r="Q1497" s="15" t="s">
        <v>9618</v>
      </c>
      <c r="R1497" s="3" t="s">
        <v>15839</v>
      </c>
      <c r="S1497" s="4">
        <f t="shared" si="69"/>
        <v>-4.5915032679741848E-2</v>
      </c>
      <c r="T1497" s="3">
        <f t="shared" si="70"/>
        <v>0</v>
      </c>
      <c r="U1497" s="3" t="str">
        <f t="shared" si="71"/>
        <v>FSZ</v>
      </c>
      <c r="V1497" s="7"/>
    </row>
    <row r="1498" spans="1:22">
      <c r="A1498" s="3" t="s">
        <v>1359</v>
      </c>
      <c r="B1498" s="3" t="s">
        <v>1359</v>
      </c>
      <c r="C1498" s="3" t="s">
        <v>4411</v>
      </c>
      <c r="D1498" s="3">
        <v>38.18</v>
      </c>
      <c r="E1498" s="3">
        <v>38.03</v>
      </c>
      <c r="F1498" s="3" t="s">
        <v>6815</v>
      </c>
      <c r="G1498" s="3" t="s">
        <v>11065</v>
      </c>
      <c r="H1498" s="3" t="s">
        <v>10935</v>
      </c>
      <c r="I1498" s="3">
        <v>0.8</v>
      </c>
      <c r="J1498" s="6" t="s">
        <v>11066</v>
      </c>
      <c r="K1498" s="4">
        <v>3.3383599999999999E-2</v>
      </c>
      <c r="L1498" s="4">
        <v>-0.20557829999999999</v>
      </c>
      <c r="M1498" s="4">
        <v>9.3915998893146408</v>
      </c>
      <c r="N1498" s="4">
        <v>23.720242299999999</v>
      </c>
      <c r="O1498" s="3">
        <v>25588.521592857101</v>
      </c>
      <c r="P1498" s="3">
        <v>4447.8333333333303</v>
      </c>
      <c r="Q1498" s="15" t="s">
        <v>9618</v>
      </c>
      <c r="R1498" s="3" t="s">
        <v>15879</v>
      </c>
      <c r="S1498" s="4">
        <f t="shared" si="69"/>
        <v>0.39442545358926784</v>
      </c>
      <c r="T1498" s="3">
        <f t="shared" si="70"/>
        <v>0</v>
      </c>
      <c r="U1498" s="3" t="str">
        <f t="shared" si="71"/>
        <v>FGM</v>
      </c>
      <c r="V1498" s="7"/>
    </row>
    <row r="1499" spans="1:22">
      <c r="A1499" s="3" t="s">
        <v>1362</v>
      </c>
      <c r="B1499" s="3" t="s">
        <v>1362</v>
      </c>
      <c r="C1499" s="3" t="s">
        <v>4414</v>
      </c>
      <c r="D1499" s="3">
        <v>39.01</v>
      </c>
      <c r="E1499" s="3">
        <v>39.04</v>
      </c>
      <c r="F1499" s="3" t="s">
        <v>6818</v>
      </c>
      <c r="G1499" s="3" t="s">
        <v>11071</v>
      </c>
      <c r="H1499" s="3" t="s">
        <v>9636</v>
      </c>
      <c r="I1499" s="3">
        <v>0.8</v>
      </c>
      <c r="J1499" s="6" t="s">
        <v>11072</v>
      </c>
      <c r="K1499" s="4">
        <v>-2.6708999999999999E-3</v>
      </c>
      <c r="L1499" s="4">
        <v>-3.78543E-2</v>
      </c>
      <c r="M1499" s="4">
        <v>6.2711682933875004</v>
      </c>
      <c r="N1499" s="4">
        <v>15.099895800000001</v>
      </c>
      <c r="O1499" s="3">
        <v>18198.7703714286</v>
      </c>
      <c r="P1499" s="3">
        <v>440.79166666666703</v>
      </c>
      <c r="Q1499" s="15" t="s">
        <v>9618</v>
      </c>
      <c r="R1499" s="3" t="s">
        <v>10281</v>
      </c>
      <c r="S1499" s="4">
        <f t="shared" si="69"/>
        <v>-7.6844262295084884E-2</v>
      </c>
      <c r="T1499" s="3">
        <f t="shared" si="70"/>
        <v>0</v>
      </c>
      <c r="U1499" s="3" t="str">
        <f t="shared" si="71"/>
        <v>FDTS</v>
      </c>
      <c r="V1499" s="7"/>
    </row>
    <row r="1500" spans="1:22">
      <c r="A1500" s="3" t="s">
        <v>1363</v>
      </c>
      <c r="B1500" s="3" t="s">
        <v>1363</v>
      </c>
      <c r="C1500" s="3" t="s">
        <v>4415</v>
      </c>
      <c r="D1500" s="3">
        <v>37.119999999999997</v>
      </c>
      <c r="E1500" s="3">
        <v>37.24</v>
      </c>
      <c r="F1500" s="3" t="s">
        <v>6819</v>
      </c>
      <c r="G1500" s="3" t="s">
        <v>11073</v>
      </c>
      <c r="H1500" s="3" t="s">
        <v>9710</v>
      </c>
      <c r="I1500" s="3">
        <v>0.8</v>
      </c>
      <c r="J1500" s="6" t="s">
        <v>11074</v>
      </c>
      <c r="K1500" s="4">
        <v>-7.6619000000000007E-2</v>
      </c>
      <c r="L1500" s="4">
        <v>-7.3249499999999995E-2</v>
      </c>
      <c r="M1500" s="4">
        <v>0.38146502847062902</v>
      </c>
      <c r="N1500" s="4">
        <v>14.169823299999999</v>
      </c>
      <c r="O1500" s="3">
        <v>1117281.6107999999</v>
      </c>
      <c r="P1500" s="3">
        <v>68851.466666666704</v>
      </c>
      <c r="Q1500" s="15" t="s">
        <v>9618</v>
      </c>
      <c r="R1500" s="3" t="s">
        <v>9706</v>
      </c>
      <c r="S1500" s="4">
        <f t="shared" si="69"/>
        <v>-0.32223415682063516</v>
      </c>
      <c r="T1500" s="3">
        <f t="shared" si="70"/>
        <v>0</v>
      </c>
      <c r="U1500" s="3" t="str">
        <f t="shared" si="71"/>
        <v>FEMS</v>
      </c>
      <c r="V1500" s="7"/>
    </row>
    <row r="1501" spans="1:22">
      <c r="A1501" s="3" t="s">
        <v>1365</v>
      </c>
      <c r="B1501" s="3" t="s">
        <v>1365</v>
      </c>
      <c r="C1501" s="3" t="s">
        <v>4417</v>
      </c>
      <c r="D1501" s="3">
        <v>14.53</v>
      </c>
      <c r="E1501" s="3">
        <v>14.6</v>
      </c>
      <c r="F1501" s="3" t="s">
        <v>6821</v>
      </c>
      <c r="G1501" s="3" t="s">
        <v>11077</v>
      </c>
      <c r="H1501" s="3" t="s">
        <v>9710</v>
      </c>
      <c r="I1501" s="3">
        <v>0.28999999999999998</v>
      </c>
      <c r="J1501" s="6" t="s">
        <v>11078</v>
      </c>
      <c r="K1501" s="4">
        <v>-2.64555E-2</v>
      </c>
      <c r="L1501" s="4">
        <v>-2.4232099999999999E-2</v>
      </c>
      <c r="M1501" s="4">
        <v>8.8685439340755696</v>
      </c>
      <c r="N1501" s="4">
        <v>18.9800842</v>
      </c>
      <c r="O1501" s="3">
        <v>8198.3197428571402</v>
      </c>
      <c r="P1501" s="3">
        <v>460.51851851851899</v>
      </c>
      <c r="Q1501" s="15" t="s">
        <v>9618</v>
      </c>
      <c r="R1501" s="3" t="s">
        <v>9706</v>
      </c>
      <c r="S1501" s="4">
        <f t="shared" si="69"/>
        <v>-0.47945205479452246</v>
      </c>
      <c r="T1501" s="3">
        <f t="shared" si="70"/>
        <v>0</v>
      </c>
      <c r="U1501" s="3" t="str">
        <f t="shared" si="71"/>
        <v>EEMO</v>
      </c>
      <c r="V1501" s="7"/>
    </row>
    <row r="1502" spans="1:22">
      <c r="A1502" s="3" t="s">
        <v>1366</v>
      </c>
      <c r="B1502" s="3" t="s">
        <v>1366</v>
      </c>
      <c r="C1502" s="3" t="s">
        <v>4418</v>
      </c>
      <c r="D1502" s="3">
        <v>35.79</v>
      </c>
      <c r="E1502" s="3">
        <v>35.6</v>
      </c>
      <c r="F1502" s="3" t="s">
        <v>6822</v>
      </c>
      <c r="G1502" s="3" t="s">
        <v>11079</v>
      </c>
      <c r="H1502" s="3" t="s">
        <v>9636</v>
      </c>
      <c r="I1502" s="3">
        <v>0.25</v>
      </c>
      <c r="J1502" s="6" t="s">
        <v>11080</v>
      </c>
      <c r="K1502" s="4">
        <v>0.20414399999999999</v>
      </c>
      <c r="L1502" s="4">
        <v>0.13936299999999999</v>
      </c>
      <c r="M1502" s="4">
        <v>17.987051920955299</v>
      </c>
      <c r="N1502" s="4">
        <v>14.5263589</v>
      </c>
      <c r="O1502" s="3">
        <v>760430.72065000003</v>
      </c>
      <c r="P1502" s="3">
        <v>16983.266666666699</v>
      </c>
      <c r="Q1502" s="15" t="s">
        <v>9618</v>
      </c>
      <c r="R1502" s="3" t="s">
        <v>9638</v>
      </c>
      <c r="S1502" s="4">
        <f t="shared" si="69"/>
        <v>0.53370786516853297</v>
      </c>
      <c r="T1502" s="3">
        <f t="shared" si="70"/>
        <v>0</v>
      </c>
      <c r="U1502" s="3" t="str">
        <f t="shared" si="71"/>
        <v>IDMO</v>
      </c>
      <c r="V1502" s="7"/>
    </row>
    <row r="1503" spans="1:22">
      <c r="A1503" s="3" t="s">
        <v>1367</v>
      </c>
      <c r="B1503" s="3" t="s">
        <v>1367</v>
      </c>
      <c r="C1503" s="3" t="s">
        <v>4419</v>
      </c>
      <c r="D1503" s="3">
        <v>33.548099999999998</v>
      </c>
      <c r="E1503" s="3">
        <v>33.572400000000002</v>
      </c>
      <c r="F1503" s="3" t="s">
        <v>6823</v>
      </c>
      <c r="G1503" s="3" t="s">
        <v>11081</v>
      </c>
      <c r="H1503" s="3" t="s">
        <v>9888</v>
      </c>
      <c r="I1503" s="3">
        <v>0.49</v>
      </c>
      <c r="J1503" s="6" t="s">
        <v>11082</v>
      </c>
      <c r="K1503" s="4">
        <v>3.4901399999999999E-2</v>
      </c>
      <c r="L1503" s="4">
        <v>2.2503200000000001E-2</v>
      </c>
      <c r="M1503" s="4">
        <v>7.5478449274588399</v>
      </c>
      <c r="N1503" s="4">
        <v>16.0949201</v>
      </c>
      <c r="O1503" s="3">
        <v>85585.447778571397</v>
      </c>
      <c r="P1503" s="3">
        <v>2409.1666666666702</v>
      </c>
      <c r="Q1503" s="15" t="s">
        <v>9618</v>
      </c>
      <c r="R1503" s="3" t="s">
        <v>9890</v>
      </c>
      <c r="S1503" s="4">
        <f t="shared" si="69"/>
        <v>-7.2380884297827269E-2</v>
      </c>
      <c r="T1503" s="3">
        <f t="shared" si="70"/>
        <v>0</v>
      </c>
      <c r="U1503" s="3" t="str">
        <f t="shared" si="71"/>
        <v>DVYA</v>
      </c>
      <c r="V1503" s="7"/>
    </row>
    <row r="1504" spans="1:22">
      <c r="A1504" s="3" t="s">
        <v>1368</v>
      </c>
      <c r="B1504" s="3" t="s">
        <v>1368</v>
      </c>
      <c r="C1504" s="3" t="s">
        <v>4420</v>
      </c>
      <c r="D1504" s="3">
        <v>25.53</v>
      </c>
      <c r="E1504" s="3">
        <v>25.594899999999999</v>
      </c>
      <c r="F1504" s="3" t="s">
        <v>6824</v>
      </c>
      <c r="G1504" s="3" t="s">
        <v>11083</v>
      </c>
      <c r="H1504" s="3" t="s">
        <v>9710</v>
      </c>
      <c r="I1504" s="3">
        <v>0.49</v>
      </c>
      <c r="J1504" s="6" t="s">
        <v>11084</v>
      </c>
      <c r="K1504" s="4">
        <v>0.1029238</v>
      </c>
      <c r="L1504" s="4">
        <v>-0.1401355</v>
      </c>
      <c r="M1504" s="4">
        <v>13.0063129421351</v>
      </c>
      <c r="N1504" s="4">
        <v>17.2268036</v>
      </c>
      <c r="O1504" s="3">
        <v>2204093.6914285701</v>
      </c>
      <c r="P1504" s="3">
        <v>98653.533333333296</v>
      </c>
      <c r="Q1504" s="15" t="s">
        <v>9618</v>
      </c>
      <c r="R1504" s="3" t="s">
        <v>9706</v>
      </c>
      <c r="S1504" s="4">
        <f t="shared" si="69"/>
        <v>-0.25356614012947093</v>
      </c>
      <c r="T1504" s="3">
        <f t="shared" si="70"/>
        <v>0</v>
      </c>
      <c r="U1504" s="3" t="str">
        <f t="shared" si="71"/>
        <v>DVYE</v>
      </c>
      <c r="V1504" s="7"/>
    </row>
    <row r="1505" spans="1:22">
      <c r="A1505" s="3" t="s">
        <v>1369</v>
      </c>
      <c r="B1505" s="3" t="s">
        <v>1369</v>
      </c>
      <c r="C1505" s="3" t="s">
        <v>4421</v>
      </c>
      <c r="D1505" s="3">
        <v>53.61</v>
      </c>
      <c r="E1505" s="3">
        <v>53.621600000000001</v>
      </c>
      <c r="F1505" s="3" t="s">
        <v>6825</v>
      </c>
      <c r="G1505" s="3" t="s">
        <v>11085</v>
      </c>
      <c r="H1505" s="3" t="s">
        <v>9654</v>
      </c>
      <c r="I1505" s="3">
        <v>0.09</v>
      </c>
      <c r="J1505" s="6" t="s">
        <v>11086</v>
      </c>
      <c r="K1505" s="4">
        <v>9.88261E-2</v>
      </c>
      <c r="L1505" s="4">
        <v>-0.40959600000000002</v>
      </c>
      <c r="M1505" s="4">
        <v>14.050973276482001</v>
      </c>
      <c r="N1505" s="4">
        <v>16.346131400000001</v>
      </c>
      <c r="O1505" s="3">
        <v>3233127.8666857099</v>
      </c>
      <c r="P1505" s="3">
        <v>49109.666666666701</v>
      </c>
      <c r="Q1505" s="15" t="s">
        <v>9618</v>
      </c>
      <c r="R1505" s="3" t="s">
        <v>9670</v>
      </c>
      <c r="S1505" s="4">
        <f t="shared" si="69"/>
        <v>-2.1633073239145019E-2</v>
      </c>
      <c r="T1505" s="3">
        <f t="shared" si="70"/>
        <v>0</v>
      </c>
      <c r="U1505" s="3" t="str">
        <f t="shared" si="71"/>
        <v>SPGM</v>
      </c>
      <c r="V1505" s="7"/>
    </row>
    <row r="1506" spans="1:22">
      <c r="A1506" s="3" t="s">
        <v>1373</v>
      </c>
      <c r="B1506" s="3" t="s">
        <v>1373</v>
      </c>
      <c r="C1506" s="3" t="s">
        <v>4425</v>
      </c>
      <c r="D1506" s="3">
        <v>79.510000000000005</v>
      </c>
      <c r="E1506" s="3">
        <v>79.567999999999998</v>
      </c>
      <c r="F1506" s="3" t="s">
        <v>6829</v>
      </c>
      <c r="G1506" s="3" t="s">
        <v>11090</v>
      </c>
      <c r="H1506" s="3" t="s">
        <v>9616</v>
      </c>
      <c r="I1506" s="3">
        <v>0.35</v>
      </c>
      <c r="J1506" s="6" t="s">
        <v>9983</v>
      </c>
      <c r="K1506" s="4">
        <v>0.14936160000000001</v>
      </c>
      <c r="L1506" s="4">
        <v>-0.39473760000000002</v>
      </c>
      <c r="M1506" s="4">
        <v>20.392616936058399</v>
      </c>
      <c r="N1506" s="4">
        <v>20.0469209</v>
      </c>
      <c r="O1506" s="3">
        <v>11168018.733571401</v>
      </c>
      <c r="P1506" s="3">
        <v>231575.933333333</v>
      </c>
      <c r="Q1506" s="15" t="s">
        <v>9618</v>
      </c>
      <c r="R1506" s="3" t="s">
        <v>9629</v>
      </c>
      <c r="S1506" s="4">
        <f t="shared" si="69"/>
        <v>-7.2893625578112714E-2</v>
      </c>
      <c r="T1506" s="3">
        <f t="shared" si="70"/>
        <v>0</v>
      </c>
      <c r="U1506" s="3" t="str">
        <f t="shared" si="71"/>
        <v>QQQE</v>
      </c>
      <c r="V1506" s="7"/>
    </row>
    <row r="1507" spans="1:22">
      <c r="A1507" s="3" t="s">
        <v>1383</v>
      </c>
      <c r="B1507" s="3" t="s">
        <v>1383</v>
      </c>
      <c r="C1507" s="3" t="s">
        <v>4435</v>
      </c>
      <c r="D1507" s="3">
        <v>49.05</v>
      </c>
      <c r="E1507" s="3">
        <v>49.03</v>
      </c>
      <c r="F1507" s="3" t="s">
        <v>6839</v>
      </c>
      <c r="G1507" s="3" t="s">
        <v>11103</v>
      </c>
      <c r="H1507" s="3" t="s">
        <v>9616</v>
      </c>
      <c r="I1507" s="3">
        <v>0.49</v>
      </c>
      <c r="J1507" s="6" t="s">
        <v>11104</v>
      </c>
      <c r="K1507" s="4">
        <v>4.1876999999999999E-3</v>
      </c>
      <c r="L1507" s="4">
        <v>0.56447610000000004</v>
      </c>
      <c r="M1507" s="4">
        <v>11.584345472466801</v>
      </c>
      <c r="N1507" s="4">
        <v>19.607123099999999</v>
      </c>
      <c r="O1507" s="3">
        <v>36278926.571428597</v>
      </c>
      <c r="P1507" s="3">
        <v>782756.16666666698</v>
      </c>
      <c r="Q1507" s="15" t="s">
        <v>9618</v>
      </c>
      <c r="R1507" s="3" t="s">
        <v>9733</v>
      </c>
      <c r="S1507" s="4">
        <f t="shared" si="69"/>
        <v>4.0791352233318416E-2</v>
      </c>
      <c r="T1507" s="3">
        <f t="shared" si="70"/>
        <v>0</v>
      </c>
      <c r="U1507" s="3" t="str">
        <f t="shared" si="71"/>
        <v>RDVY</v>
      </c>
      <c r="V1507" s="7"/>
    </row>
    <row r="1508" spans="1:22">
      <c r="A1508" s="3" t="s">
        <v>1387</v>
      </c>
      <c r="B1508" s="3" t="s">
        <v>1387</v>
      </c>
      <c r="C1508" s="3" t="s">
        <v>4439</v>
      </c>
      <c r="D1508" s="3">
        <v>44.67</v>
      </c>
      <c r="E1508" s="3">
        <v>44.59</v>
      </c>
      <c r="F1508" s="3" t="s">
        <v>6843</v>
      </c>
      <c r="G1508" s="3" t="s">
        <v>11109</v>
      </c>
      <c r="H1508" s="3" t="s">
        <v>9616</v>
      </c>
      <c r="I1508" s="3">
        <v>0.44</v>
      </c>
      <c r="J1508" s="6" t="s">
        <v>9624</v>
      </c>
      <c r="K1508" s="4">
        <v>0.2955528</v>
      </c>
      <c r="L1508" s="4">
        <v>0.46753240000000001</v>
      </c>
      <c r="M1508" s="4">
        <v>19.750939884061498</v>
      </c>
      <c r="N1508" s="4">
        <v>9.7386438000000002</v>
      </c>
      <c r="O1508" s="3">
        <v>4168521.1414285698</v>
      </c>
      <c r="P1508" s="3">
        <v>113734.66666666701</v>
      </c>
      <c r="Q1508" s="15" t="s">
        <v>9618</v>
      </c>
      <c r="R1508" s="3" t="s">
        <v>10806</v>
      </c>
      <c r="S1508" s="4">
        <f t="shared" si="69"/>
        <v>0.17941242431037965</v>
      </c>
      <c r="T1508" s="3">
        <f t="shared" si="70"/>
        <v>0</v>
      </c>
      <c r="U1508" s="3" t="str">
        <f t="shared" si="71"/>
        <v>MLPA</v>
      </c>
      <c r="V1508" s="7"/>
    </row>
    <row r="1509" spans="1:22">
      <c r="A1509" s="3" t="s">
        <v>1388</v>
      </c>
      <c r="B1509" s="3" t="s">
        <v>1388</v>
      </c>
      <c r="C1509" s="3" t="s">
        <v>4440</v>
      </c>
      <c r="D1509" s="3">
        <v>80.819999999999993</v>
      </c>
      <c r="E1509" s="3">
        <v>80.839200000000005</v>
      </c>
      <c r="F1509" s="3" t="s">
        <v>6844</v>
      </c>
      <c r="G1509" s="3" t="s">
        <v>11110</v>
      </c>
      <c r="H1509" s="3" t="s">
        <v>9616</v>
      </c>
      <c r="I1509" s="3">
        <v>0.46</v>
      </c>
      <c r="J1509" s="6" t="s">
        <v>9624</v>
      </c>
      <c r="K1509" s="4">
        <v>0.13441429999999999</v>
      </c>
      <c r="L1509" s="4">
        <v>0.1408595</v>
      </c>
      <c r="M1509" s="4">
        <v>21.538450883429</v>
      </c>
      <c r="N1509" s="4">
        <v>20.910110100000001</v>
      </c>
      <c r="O1509" s="3">
        <v>85035201.302857101</v>
      </c>
      <c r="P1509" s="3">
        <v>1128148.5333333299</v>
      </c>
      <c r="Q1509" s="15" t="s">
        <v>9618</v>
      </c>
      <c r="R1509" s="3" t="s">
        <v>9629</v>
      </c>
      <c r="S1509" s="4">
        <f t="shared" si="69"/>
        <v>-2.3750853546314281E-2</v>
      </c>
      <c r="T1509" s="3">
        <f t="shared" si="70"/>
        <v>0</v>
      </c>
      <c r="U1509" s="3" t="str">
        <f t="shared" si="71"/>
        <v>MOAT</v>
      </c>
      <c r="V1509" s="7"/>
    </row>
    <row r="1510" spans="1:22">
      <c r="A1510" s="3" t="s">
        <v>1394</v>
      </c>
      <c r="B1510" s="3" t="s">
        <v>1394</v>
      </c>
      <c r="C1510" s="3" t="s">
        <v>4446</v>
      </c>
      <c r="D1510" s="3">
        <v>38.32</v>
      </c>
      <c r="E1510" s="3">
        <v>38.32</v>
      </c>
      <c r="F1510" s="3" t="s">
        <v>6850</v>
      </c>
      <c r="G1510" s="3" t="s">
        <v>11118</v>
      </c>
      <c r="H1510" s="3" t="s">
        <v>9616</v>
      </c>
      <c r="I1510" s="3">
        <v>0.75</v>
      </c>
      <c r="J1510" s="6" t="s">
        <v>11119</v>
      </c>
      <c r="K1510" s="4">
        <v>-7.7600000000000004E-3</v>
      </c>
      <c r="L1510" s="4">
        <v>0.14660380000000001</v>
      </c>
      <c r="M1510" s="4">
        <v>9.7787596707887996</v>
      </c>
      <c r="N1510" s="4">
        <v>18.348680699999999</v>
      </c>
      <c r="O1510" s="3">
        <v>108059.07632142901</v>
      </c>
      <c r="P1510" s="3">
        <v>2420.0666666666698</v>
      </c>
      <c r="Q1510" s="15" t="s">
        <v>9618</v>
      </c>
      <c r="R1510" s="3" t="s">
        <v>9629</v>
      </c>
      <c r="S1510" s="4">
        <f t="shared" si="69"/>
        <v>0</v>
      </c>
      <c r="T1510" s="3">
        <f t="shared" si="70"/>
        <v>0</v>
      </c>
      <c r="U1510" s="3" t="str">
        <f t="shared" si="71"/>
        <v>GURU</v>
      </c>
      <c r="V1510" s="7"/>
    </row>
    <row r="1511" spans="1:22">
      <c r="A1511" s="3" t="s">
        <v>1397</v>
      </c>
      <c r="B1511" s="3" t="s">
        <v>1397</v>
      </c>
      <c r="C1511" s="3" t="s">
        <v>4449</v>
      </c>
      <c r="D1511" s="3">
        <v>27.45</v>
      </c>
      <c r="E1511" s="3">
        <v>27.49</v>
      </c>
      <c r="F1511" s="3" t="s">
        <v>6853</v>
      </c>
      <c r="G1511" s="3" t="s">
        <v>11124</v>
      </c>
      <c r="H1511" s="3" t="s">
        <v>9616</v>
      </c>
      <c r="I1511" s="3">
        <v>0.95</v>
      </c>
      <c r="J1511" s="6" t="s">
        <v>9624</v>
      </c>
      <c r="K1511" s="4">
        <v>-4.8396300000000003E-2</v>
      </c>
      <c r="L1511" s="4">
        <v>9.5988299999999999E-2</v>
      </c>
      <c r="M1511" s="4">
        <v>6.5080734063460897</v>
      </c>
      <c r="N1511" s="4">
        <v>11.1238011</v>
      </c>
      <c r="O1511" s="3">
        <v>5868835.4064285699</v>
      </c>
      <c r="P1511" s="3">
        <v>228081.96666666699</v>
      </c>
      <c r="Q1511" s="15" t="s">
        <v>9618</v>
      </c>
      <c r="R1511" s="3" t="s">
        <v>10806</v>
      </c>
      <c r="S1511" s="4">
        <f t="shared" si="69"/>
        <v>-0.14550745725718134</v>
      </c>
      <c r="T1511" s="3">
        <f t="shared" si="70"/>
        <v>0</v>
      </c>
      <c r="U1511" s="3" t="str">
        <f t="shared" si="71"/>
        <v>EMLP</v>
      </c>
      <c r="V1511" s="7"/>
    </row>
    <row r="1512" spans="1:22">
      <c r="A1512" s="3" t="s">
        <v>1398</v>
      </c>
      <c r="B1512" s="3" t="s">
        <v>1398</v>
      </c>
      <c r="C1512" s="3" t="s">
        <v>4450</v>
      </c>
      <c r="D1512" s="3">
        <v>49.781199999999998</v>
      </c>
      <c r="E1512" s="3">
        <v>49.787300000000002</v>
      </c>
      <c r="F1512" s="3" t="s">
        <v>6854</v>
      </c>
      <c r="G1512" s="3" t="s">
        <v>11125</v>
      </c>
      <c r="H1512" s="3" t="s">
        <v>9616</v>
      </c>
      <c r="I1512" s="3">
        <v>0.4</v>
      </c>
      <c r="J1512" s="6" t="s">
        <v>9624</v>
      </c>
      <c r="K1512" s="4">
        <v>-0.15180350000000001</v>
      </c>
      <c r="L1512" s="4">
        <v>-0.327899</v>
      </c>
      <c r="M1512" s="4">
        <v>-0.20301638967225</v>
      </c>
      <c r="N1512" s="4">
        <v>19.172863299999999</v>
      </c>
      <c r="O1512" s="3">
        <v>2430964.7657071399</v>
      </c>
      <c r="P1512" s="3">
        <v>53905.066666666702</v>
      </c>
      <c r="Q1512" s="15" t="s">
        <v>9618</v>
      </c>
      <c r="R1512" s="3" t="s">
        <v>9733</v>
      </c>
      <c r="S1512" s="4">
        <f t="shared" si="69"/>
        <v>-1.225212052070216E-2</v>
      </c>
      <c r="T1512" s="3">
        <f t="shared" si="70"/>
        <v>0</v>
      </c>
      <c r="U1512" s="3" t="str">
        <f t="shared" si="71"/>
        <v>SDOG</v>
      </c>
      <c r="V1512" s="7"/>
    </row>
    <row r="1513" spans="1:22" hidden="1">
      <c r="A1513" s="3" t="s">
        <v>1399</v>
      </c>
      <c r="B1513" s="3" t="s">
        <v>1399</v>
      </c>
      <c r="C1513" s="3" t="s">
        <v>4451</v>
      </c>
      <c r="D1513" s="3">
        <v>21.413599999999999</v>
      </c>
      <c r="E1513" s="3">
        <v>21.427</v>
      </c>
      <c r="F1513" s="3" t="s">
        <v>6855</v>
      </c>
      <c r="G1513" s="3" t="s">
        <v>11126</v>
      </c>
      <c r="H1513" s="3" t="s">
        <v>9687</v>
      </c>
      <c r="I1513" s="3">
        <v>0.95</v>
      </c>
      <c r="J1513" s="6" t="s">
        <v>11127</v>
      </c>
      <c r="K1513" s="4">
        <v>5.7525199999999999E-2</v>
      </c>
      <c r="L1513" s="4">
        <v>0.1078942</v>
      </c>
      <c r="M1513" s="4">
        <v>21.429254349090101</v>
      </c>
      <c r="N1513" s="4">
        <v>56.160646200000002</v>
      </c>
      <c r="O1513" s="3">
        <v>361822.59515000001</v>
      </c>
      <c r="P1513" s="3">
        <v>15717</v>
      </c>
      <c r="Q1513" s="15" t="s">
        <v>9618</v>
      </c>
      <c r="R1513" s="3" t="s">
        <v>10041</v>
      </c>
      <c r="S1513" s="4">
        <f t="shared" si="69"/>
        <v>-6.2537919447429619E-2</v>
      </c>
      <c r="T1513" s="3">
        <f t="shared" si="70"/>
        <v>0</v>
      </c>
      <c r="U1513" s="3" t="str">
        <f t="shared" si="71"/>
        <v>EURL</v>
      </c>
      <c r="V1513" s="7"/>
    </row>
    <row r="1514" spans="1:22">
      <c r="A1514" s="3" t="s">
        <v>1400</v>
      </c>
      <c r="B1514" s="3" t="s">
        <v>1400</v>
      </c>
      <c r="C1514" s="3" t="s">
        <v>4452</v>
      </c>
      <c r="D1514" s="3">
        <v>49.086399999999998</v>
      </c>
      <c r="E1514" s="3">
        <v>49.121200000000002</v>
      </c>
      <c r="F1514" s="3" t="s">
        <v>6856</v>
      </c>
      <c r="G1514" s="3" t="s">
        <v>11128</v>
      </c>
      <c r="H1514" s="3" t="s">
        <v>9616</v>
      </c>
      <c r="I1514" s="3">
        <v>0.5</v>
      </c>
      <c r="J1514" s="6" t="s">
        <v>9624</v>
      </c>
      <c r="K1514" s="4">
        <v>0.10909290000000001</v>
      </c>
      <c r="L1514" s="4">
        <v>0.43037730000000002</v>
      </c>
      <c r="M1514" s="4">
        <v>16.9392269039942</v>
      </c>
      <c r="N1514" s="4">
        <v>16.090574499999999</v>
      </c>
      <c r="O1514" s="3">
        <v>450226.95176428597</v>
      </c>
      <c r="P1514" s="3">
        <v>12476.4</v>
      </c>
      <c r="Q1514" s="15" t="s">
        <v>9618</v>
      </c>
      <c r="R1514" s="3" t="s">
        <v>9665</v>
      </c>
      <c r="S1514" s="4">
        <f t="shared" si="69"/>
        <v>-7.0845174792155241E-2</v>
      </c>
      <c r="T1514" s="3">
        <f t="shared" si="70"/>
        <v>0</v>
      </c>
      <c r="U1514" s="3" t="str">
        <f t="shared" si="71"/>
        <v>VUSE</v>
      </c>
      <c r="V1514" s="7"/>
    </row>
    <row r="1515" spans="1:22">
      <c r="A1515" s="3" t="s">
        <v>1404</v>
      </c>
      <c r="B1515" s="3" t="s">
        <v>1404</v>
      </c>
      <c r="C1515" s="3" t="s">
        <v>4456</v>
      </c>
      <c r="D1515" s="3">
        <v>29.54</v>
      </c>
      <c r="E1515" s="3">
        <v>29.527000000000001</v>
      </c>
      <c r="F1515" s="3" t="s">
        <v>6860</v>
      </c>
      <c r="G1515" s="3" t="s">
        <v>11134</v>
      </c>
      <c r="H1515" s="3" t="s">
        <v>9636</v>
      </c>
      <c r="I1515" s="3">
        <v>0.41</v>
      </c>
      <c r="J1515" s="6" t="s">
        <v>11135</v>
      </c>
      <c r="K1515" s="4">
        <v>0.10065159999999999</v>
      </c>
      <c r="L1515" s="4">
        <v>-7.7822100000000005E-2</v>
      </c>
      <c r="M1515" s="4">
        <v>11.037423124582</v>
      </c>
      <c r="N1515" s="4">
        <v>11.9614692</v>
      </c>
      <c r="O1515" s="3">
        <v>416195.82342142903</v>
      </c>
      <c r="P1515" s="3">
        <v>10852</v>
      </c>
      <c r="Q1515" s="15" t="s">
        <v>9618</v>
      </c>
      <c r="R1515" s="3" t="s">
        <v>9638</v>
      </c>
      <c r="S1515" s="4">
        <f t="shared" si="69"/>
        <v>4.4027500253998458E-2</v>
      </c>
      <c r="T1515" s="3">
        <f t="shared" si="70"/>
        <v>0</v>
      </c>
      <c r="U1515" s="3" t="str">
        <f t="shared" si="71"/>
        <v>DBAW</v>
      </c>
      <c r="V1515" s="7"/>
    </row>
    <row r="1516" spans="1:22">
      <c r="A1516" s="3" t="s">
        <v>1405</v>
      </c>
      <c r="B1516" s="3" t="s">
        <v>1405</v>
      </c>
      <c r="C1516" s="3" t="s">
        <v>4457</v>
      </c>
      <c r="D1516" s="3">
        <v>18.190000000000001</v>
      </c>
      <c r="E1516" s="3">
        <v>18.165099999999999</v>
      </c>
      <c r="F1516" s="3" t="s">
        <v>6861</v>
      </c>
      <c r="G1516" s="3" t="s">
        <v>11136</v>
      </c>
      <c r="H1516" s="3" t="s">
        <v>11137</v>
      </c>
      <c r="I1516" s="3">
        <v>0.5</v>
      </c>
      <c r="J1516" s="6" t="s">
        <v>11138</v>
      </c>
      <c r="K1516" s="4">
        <v>-0.1274653</v>
      </c>
      <c r="L1516" s="4">
        <v>-0.37615799999999999</v>
      </c>
      <c r="M1516" s="4">
        <v>0.17008411392573899</v>
      </c>
      <c r="N1516" s="4">
        <v>17.543481700000001</v>
      </c>
      <c r="O1516" s="3">
        <v>8213580.7214285703</v>
      </c>
      <c r="P1516" s="3">
        <v>409266.86666666699</v>
      </c>
      <c r="Q1516" s="15" t="s">
        <v>9618</v>
      </c>
      <c r="R1516" s="3" t="s">
        <v>15843</v>
      </c>
      <c r="S1516" s="4">
        <f t="shared" si="69"/>
        <v>0.1370760414200988</v>
      </c>
      <c r="T1516" s="3">
        <f t="shared" si="70"/>
        <v>0</v>
      </c>
      <c r="U1516" s="3" t="str">
        <f t="shared" si="71"/>
        <v>EWS</v>
      </c>
      <c r="V1516" s="7"/>
    </row>
    <row r="1517" spans="1:22">
      <c r="A1517" s="3" t="s">
        <v>1406</v>
      </c>
      <c r="B1517" s="3" t="s">
        <v>1406</v>
      </c>
      <c r="C1517" s="3" t="s">
        <v>4458</v>
      </c>
      <c r="D1517" s="3">
        <v>42.9</v>
      </c>
      <c r="E1517" s="3">
        <v>42.869900000000001</v>
      </c>
      <c r="F1517" s="3" t="s">
        <v>6862</v>
      </c>
      <c r="G1517" s="3" t="s">
        <v>11139</v>
      </c>
      <c r="H1517" s="3" t="s">
        <v>11140</v>
      </c>
      <c r="I1517" s="3">
        <v>0.5</v>
      </c>
      <c r="J1517" s="6" t="s">
        <v>11141</v>
      </c>
      <c r="K1517" s="4">
        <v>5.2242200000000003E-2</v>
      </c>
      <c r="L1517" s="4">
        <v>-0.30994939999999999</v>
      </c>
      <c r="M1517" s="4">
        <v>12.2108710869195</v>
      </c>
      <c r="N1517" s="4">
        <v>23.806894499999999</v>
      </c>
      <c r="O1517" s="3">
        <v>6203768.3935714299</v>
      </c>
      <c r="P1517" s="3">
        <v>202758.76666666701</v>
      </c>
      <c r="Q1517" s="15" t="s">
        <v>9618</v>
      </c>
      <c r="R1517" s="3" t="s">
        <v>15853</v>
      </c>
      <c r="S1517" s="4">
        <f t="shared" si="69"/>
        <v>7.0212433432308805E-2</v>
      </c>
      <c r="T1517" s="3">
        <f t="shared" si="70"/>
        <v>0</v>
      </c>
      <c r="U1517" s="3" t="str">
        <f t="shared" si="71"/>
        <v>EWN</v>
      </c>
      <c r="V1517" s="7"/>
    </row>
    <row r="1518" spans="1:22">
      <c r="A1518" s="3" t="s">
        <v>1407</v>
      </c>
      <c r="B1518" s="3" t="s">
        <v>1407</v>
      </c>
      <c r="C1518" s="3" t="s">
        <v>4459</v>
      </c>
      <c r="D1518" s="3">
        <v>63.93</v>
      </c>
      <c r="E1518" s="3">
        <v>63.884799999999998</v>
      </c>
      <c r="F1518" s="3" t="s">
        <v>6863</v>
      </c>
      <c r="G1518" s="3" t="s">
        <v>11142</v>
      </c>
      <c r="H1518" s="3" t="s">
        <v>11143</v>
      </c>
      <c r="I1518" s="3">
        <v>0.5</v>
      </c>
      <c r="J1518" s="6" t="s">
        <v>11144</v>
      </c>
      <c r="K1518" s="4">
        <v>0.15572859999999999</v>
      </c>
      <c r="L1518" s="4">
        <v>0.18907160000000001</v>
      </c>
      <c r="M1518" s="4">
        <v>27.566528695499901</v>
      </c>
      <c r="N1518" s="4">
        <v>26.8988999</v>
      </c>
      <c r="O1518" s="3">
        <v>103731112.694286</v>
      </c>
      <c r="P1518" s="3">
        <v>2105297.9333333299</v>
      </c>
      <c r="Q1518" s="15" t="s">
        <v>9618</v>
      </c>
      <c r="R1518" s="3" t="s">
        <v>15854</v>
      </c>
      <c r="S1518" s="4">
        <f t="shared" si="69"/>
        <v>7.0752354237629669E-2</v>
      </c>
      <c r="T1518" s="3">
        <f t="shared" si="70"/>
        <v>0</v>
      </c>
      <c r="U1518" s="3" t="str">
        <f t="shared" si="71"/>
        <v>EWW</v>
      </c>
      <c r="V1518" s="7"/>
    </row>
    <row r="1519" spans="1:22">
      <c r="A1519" s="3" t="s">
        <v>1408</v>
      </c>
      <c r="B1519" s="3" t="s">
        <v>1408</v>
      </c>
      <c r="C1519" s="3" t="s">
        <v>4460</v>
      </c>
      <c r="D1519" s="3">
        <v>21</v>
      </c>
      <c r="E1519" s="3">
        <v>21.077500000000001</v>
      </c>
      <c r="F1519" s="3" t="s">
        <v>6864</v>
      </c>
      <c r="G1519" s="3" t="s">
        <v>11145</v>
      </c>
      <c r="H1519" s="3" t="s">
        <v>11146</v>
      </c>
      <c r="I1519" s="3">
        <v>0.5</v>
      </c>
      <c r="J1519" s="6" t="s">
        <v>11147</v>
      </c>
      <c r="K1519" s="4">
        <v>-0.17013919999999999</v>
      </c>
      <c r="L1519" s="4">
        <v>-0.20027239999999999</v>
      </c>
      <c r="M1519" s="4">
        <v>-4.9456227253252196</v>
      </c>
      <c r="N1519" s="4">
        <v>15.454981</v>
      </c>
      <c r="O1519" s="3">
        <v>8638417.6750000007</v>
      </c>
      <c r="P1519" s="3">
        <v>441902.46666666702</v>
      </c>
      <c r="Q1519" s="15" t="s">
        <v>9618</v>
      </c>
      <c r="R1519" s="3" t="s">
        <v>15855</v>
      </c>
      <c r="S1519" s="4">
        <f t="shared" si="69"/>
        <v>-0.3676906654014972</v>
      </c>
      <c r="T1519" s="3">
        <f t="shared" si="70"/>
        <v>0</v>
      </c>
      <c r="U1519" s="3" t="str">
        <f t="shared" si="71"/>
        <v>EWM</v>
      </c>
      <c r="V1519" s="7"/>
    </row>
    <row r="1520" spans="1:22">
      <c r="A1520" s="3" t="s">
        <v>1409</v>
      </c>
      <c r="B1520" s="3" t="s">
        <v>1409</v>
      </c>
      <c r="C1520" s="3" t="s">
        <v>4461</v>
      </c>
      <c r="D1520" s="3">
        <v>62.78</v>
      </c>
      <c r="E1520" s="3">
        <v>62.819200000000002</v>
      </c>
      <c r="F1520" s="3" t="s">
        <v>6865</v>
      </c>
      <c r="G1520" s="3" t="s">
        <v>11148</v>
      </c>
      <c r="H1520" s="3" t="s">
        <v>9650</v>
      </c>
      <c r="I1520" s="3">
        <v>0.5</v>
      </c>
      <c r="J1520" s="6" t="s">
        <v>10642</v>
      </c>
      <c r="K1520" s="4">
        <v>0.14449909999999999</v>
      </c>
      <c r="L1520" s="4">
        <v>-0.20594970000000001</v>
      </c>
      <c r="M1520" s="4">
        <v>14.664715035350699</v>
      </c>
      <c r="N1520" s="4">
        <v>14.189641099999999</v>
      </c>
      <c r="O1520" s="3">
        <v>317288974.15071398</v>
      </c>
      <c r="P1520" s="3">
        <v>5658113.1666666698</v>
      </c>
      <c r="Q1520" s="15" t="s">
        <v>9618</v>
      </c>
      <c r="R1520" s="3" t="s">
        <v>9652</v>
      </c>
      <c r="S1520" s="4">
        <f t="shared" si="69"/>
        <v>-6.2401304059906855E-2</v>
      </c>
      <c r="T1520" s="3">
        <f t="shared" si="70"/>
        <v>0</v>
      </c>
      <c r="U1520" s="3" t="str">
        <f t="shared" si="71"/>
        <v>EWJ</v>
      </c>
      <c r="V1520" s="7"/>
    </row>
    <row r="1521" spans="1:22">
      <c r="A1521" s="3" t="s">
        <v>1410</v>
      </c>
      <c r="B1521" s="3" t="s">
        <v>1410</v>
      </c>
      <c r="C1521" s="3" t="s">
        <v>4462</v>
      </c>
      <c r="D1521" s="3">
        <v>22.82</v>
      </c>
      <c r="E1521" s="3">
        <v>22.816800000000001</v>
      </c>
      <c r="F1521" s="3" t="s">
        <v>6866</v>
      </c>
      <c r="G1521" s="3" t="s">
        <v>11149</v>
      </c>
      <c r="H1521" s="3" t="s">
        <v>10065</v>
      </c>
      <c r="I1521" s="3">
        <v>0.5</v>
      </c>
      <c r="J1521" s="6" t="s">
        <v>11150</v>
      </c>
      <c r="K1521" s="4">
        <v>-8.8920399999999997E-2</v>
      </c>
      <c r="L1521" s="4">
        <v>-0.4536695</v>
      </c>
      <c r="M1521" s="4">
        <v>2.21973003736018</v>
      </c>
      <c r="N1521" s="4">
        <v>20.773806700000002</v>
      </c>
      <c r="O1521" s="3">
        <v>38864068.895000003</v>
      </c>
      <c r="P1521" s="3">
        <v>1789578.3</v>
      </c>
      <c r="Q1521" s="15" t="s">
        <v>9618</v>
      </c>
      <c r="R1521" s="3" t="s">
        <v>15894</v>
      </c>
      <c r="S1521" s="4">
        <f t="shared" si="69"/>
        <v>1.4024753690261769E-2</v>
      </c>
      <c r="T1521" s="3">
        <f t="shared" si="70"/>
        <v>0</v>
      </c>
      <c r="U1521" s="3" t="str">
        <f t="shared" si="71"/>
        <v>EWA</v>
      </c>
      <c r="V1521" s="7"/>
    </row>
    <row r="1522" spans="1:22">
      <c r="A1522" s="3" t="s">
        <v>1411</v>
      </c>
      <c r="B1522" s="3" t="s">
        <v>1411</v>
      </c>
      <c r="C1522" s="3" t="s">
        <v>4463</v>
      </c>
      <c r="D1522" s="3">
        <v>21.1004</v>
      </c>
      <c r="E1522" s="3">
        <v>21.083300000000001</v>
      </c>
      <c r="F1522" s="3" t="s">
        <v>6867</v>
      </c>
      <c r="G1522" s="3" t="s">
        <v>11151</v>
      </c>
      <c r="H1522" s="3" t="s">
        <v>11152</v>
      </c>
      <c r="I1522" s="3">
        <v>0.5</v>
      </c>
      <c r="J1522" s="6" t="s">
        <v>11153</v>
      </c>
      <c r="K1522" s="4">
        <v>8.9041700000000001E-2</v>
      </c>
      <c r="L1522" s="4">
        <v>-0.1657323</v>
      </c>
      <c r="M1522" s="4">
        <v>14.4225493650379</v>
      </c>
      <c r="N1522" s="4">
        <v>20.0164033</v>
      </c>
      <c r="O1522" s="3">
        <v>339896.52454999997</v>
      </c>
      <c r="P1522" s="3">
        <v>49436.466666666704</v>
      </c>
      <c r="Q1522" s="15" t="s">
        <v>9618</v>
      </c>
      <c r="R1522" s="3" t="s">
        <v>15893</v>
      </c>
      <c r="S1522" s="4">
        <f t="shared" si="69"/>
        <v>8.110684759975538E-2</v>
      </c>
      <c r="T1522" s="3">
        <f t="shared" si="70"/>
        <v>0</v>
      </c>
      <c r="U1522" s="3" t="str">
        <f t="shared" si="71"/>
        <v>EWO</v>
      </c>
      <c r="V1522" s="7"/>
    </row>
    <row r="1523" spans="1:22">
      <c r="A1523" s="3" t="s">
        <v>1412</v>
      </c>
      <c r="B1523" s="3" t="s">
        <v>1412</v>
      </c>
      <c r="C1523" s="3" t="s">
        <v>4464</v>
      </c>
      <c r="D1523" s="3">
        <v>18.524899999999999</v>
      </c>
      <c r="E1523" s="3">
        <v>18.579599999999999</v>
      </c>
      <c r="F1523" s="3" t="s">
        <v>6868</v>
      </c>
      <c r="G1523" s="3" t="s">
        <v>11154</v>
      </c>
      <c r="H1523" s="3" t="s">
        <v>11155</v>
      </c>
      <c r="I1523" s="3">
        <v>0.5</v>
      </c>
      <c r="J1523" s="6" t="s">
        <v>11156</v>
      </c>
      <c r="K1523" s="4">
        <v>-9.6540000000000005E-4</v>
      </c>
      <c r="L1523" s="4">
        <v>-0.25575789999999998</v>
      </c>
      <c r="M1523" s="4">
        <v>6.4504601527951797</v>
      </c>
      <c r="N1523" s="4">
        <v>17.265826000000001</v>
      </c>
      <c r="O1523" s="3">
        <v>63390.604099999997</v>
      </c>
      <c r="P1523" s="3">
        <v>3242.13333333333</v>
      </c>
      <c r="Q1523" s="15" t="s">
        <v>9618</v>
      </c>
      <c r="R1523" s="3" t="s">
        <v>15892</v>
      </c>
      <c r="S1523" s="4">
        <f t="shared" si="69"/>
        <v>-0.29440892161295407</v>
      </c>
      <c r="T1523" s="3">
        <f t="shared" si="70"/>
        <v>0</v>
      </c>
      <c r="U1523" s="3" t="str">
        <f t="shared" si="71"/>
        <v>EWK</v>
      </c>
      <c r="V1523" s="7"/>
    </row>
    <row r="1524" spans="1:22">
      <c r="A1524" s="3" t="s">
        <v>1413</v>
      </c>
      <c r="B1524" s="3" t="s">
        <v>1413</v>
      </c>
      <c r="C1524" s="3" t="s">
        <v>4465</v>
      </c>
      <c r="D1524" s="3">
        <v>35.06</v>
      </c>
      <c r="E1524" s="3">
        <v>35.065399999999997</v>
      </c>
      <c r="F1524" s="3" t="s">
        <v>6869</v>
      </c>
      <c r="G1524" s="3" t="s">
        <v>11157</v>
      </c>
      <c r="H1524" s="3" t="s">
        <v>10071</v>
      </c>
      <c r="I1524" s="3">
        <v>0.5</v>
      </c>
      <c r="J1524" s="6" t="s">
        <v>11158</v>
      </c>
      <c r="K1524" s="4">
        <v>-4.4557699999999999E-2</v>
      </c>
      <c r="L1524" s="4">
        <v>-5.6453200000000002E-2</v>
      </c>
      <c r="M1524" s="4">
        <v>6.1485202563503503</v>
      </c>
      <c r="N1524" s="4">
        <v>20.480684</v>
      </c>
      <c r="O1524" s="3">
        <v>57495648.075000003</v>
      </c>
      <c r="P1524" s="3">
        <v>1882336.9333333301</v>
      </c>
      <c r="Q1524" s="15" t="s">
        <v>9618</v>
      </c>
      <c r="R1524" s="3" t="s">
        <v>15890</v>
      </c>
      <c r="S1524" s="4">
        <f t="shared" si="69"/>
        <v>-1.539979581009919E-2</v>
      </c>
      <c r="T1524" s="3">
        <f t="shared" si="70"/>
        <v>0</v>
      </c>
      <c r="U1524" s="3" t="str">
        <f t="shared" si="71"/>
        <v>EWC</v>
      </c>
      <c r="V1524" s="7"/>
    </row>
    <row r="1525" spans="1:22">
      <c r="A1525" s="3" t="s">
        <v>1414</v>
      </c>
      <c r="B1525" s="3" t="s">
        <v>1414</v>
      </c>
      <c r="C1525" s="3" t="s">
        <v>4466</v>
      </c>
      <c r="D1525" s="3">
        <v>38.31</v>
      </c>
      <c r="E1525" s="3">
        <v>38.265999999999998</v>
      </c>
      <c r="F1525" s="3" t="s">
        <v>6870</v>
      </c>
      <c r="G1525" s="3" t="s">
        <v>11159</v>
      </c>
      <c r="H1525" s="3" t="s">
        <v>11160</v>
      </c>
      <c r="I1525" s="3">
        <v>0.53</v>
      </c>
      <c r="J1525" s="6" t="s">
        <v>11161</v>
      </c>
      <c r="K1525" s="4">
        <v>0.1189378</v>
      </c>
      <c r="L1525" s="4">
        <v>-1.5322799999999999E-2</v>
      </c>
      <c r="M1525" s="4">
        <v>16.848230873108001</v>
      </c>
      <c r="N1525" s="4">
        <v>20.204509300000002</v>
      </c>
      <c r="O1525" s="3">
        <v>29838354.051428601</v>
      </c>
      <c r="P1525" s="3">
        <v>729021.16666666698</v>
      </c>
      <c r="Q1525" s="15" t="s">
        <v>9618</v>
      </c>
      <c r="R1525" s="3" t="s">
        <v>15880</v>
      </c>
      <c r="S1525" s="4">
        <f t="shared" si="69"/>
        <v>0.11498458161293063</v>
      </c>
      <c r="T1525" s="3">
        <f t="shared" si="70"/>
        <v>0</v>
      </c>
      <c r="U1525" s="3" t="str">
        <f t="shared" si="71"/>
        <v>EWQ</v>
      </c>
      <c r="V1525" s="7"/>
    </row>
    <row r="1526" spans="1:22">
      <c r="A1526" s="3" t="s">
        <v>1415</v>
      </c>
      <c r="B1526" s="3" t="s">
        <v>1415</v>
      </c>
      <c r="C1526" s="3" t="s">
        <v>4467</v>
      </c>
      <c r="D1526" s="3">
        <v>29</v>
      </c>
      <c r="E1526" s="3">
        <v>28.997699999999998</v>
      </c>
      <c r="F1526" s="3" t="s">
        <v>6871</v>
      </c>
      <c r="G1526" s="3" t="s">
        <v>11162</v>
      </c>
      <c r="H1526" s="3" t="s">
        <v>10935</v>
      </c>
      <c r="I1526" s="3">
        <v>0.5</v>
      </c>
      <c r="J1526" s="6" t="s">
        <v>11163</v>
      </c>
      <c r="K1526" s="4">
        <v>0.1168458</v>
      </c>
      <c r="L1526" s="4">
        <v>2.6113500000000001E-2</v>
      </c>
      <c r="M1526" s="4">
        <v>17.9980962448344</v>
      </c>
      <c r="N1526" s="4">
        <v>23.080659300000001</v>
      </c>
      <c r="O1526" s="3">
        <v>42365249.694285698</v>
      </c>
      <c r="P1526" s="3">
        <v>1697240.5666666699</v>
      </c>
      <c r="Q1526" s="15" t="s">
        <v>9618</v>
      </c>
      <c r="R1526" s="3" t="s">
        <v>15879</v>
      </c>
      <c r="S1526" s="4">
        <f t="shared" si="69"/>
        <v>7.9316635457355074E-3</v>
      </c>
      <c r="T1526" s="3">
        <f t="shared" si="70"/>
        <v>0</v>
      </c>
      <c r="U1526" s="3" t="str">
        <f t="shared" si="71"/>
        <v>EWG</v>
      </c>
      <c r="V1526" s="7"/>
    </row>
    <row r="1527" spans="1:22">
      <c r="A1527" s="3" t="s">
        <v>1416</v>
      </c>
      <c r="B1527" s="3" t="s">
        <v>1416</v>
      </c>
      <c r="C1527" s="3" t="s">
        <v>4468</v>
      </c>
      <c r="D1527" s="3">
        <v>16.46</v>
      </c>
      <c r="E1527" s="3">
        <v>16.514700000000001</v>
      </c>
      <c r="F1527" s="3" t="s">
        <v>6872</v>
      </c>
      <c r="G1527" s="3" t="s">
        <v>11164</v>
      </c>
      <c r="H1527" s="3" t="s">
        <v>11165</v>
      </c>
      <c r="I1527" s="3">
        <v>0.5</v>
      </c>
      <c r="J1527" s="6" t="s">
        <v>9624</v>
      </c>
      <c r="K1527" s="4">
        <v>-0.2951376</v>
      </c>
      <c r="L1527" s="4">
        <v>-0.3691487</v>
      </c>
      <c r="M1527" s="4">
        <v>-20.075252034295001</v>
      </c>
      <c r="N1527" s="4">
        <v>18.789966199999999</v>
      </c>
      <c r="O1527" s="3">
        <v>33839451.677142903</v>
      </c>
      <c r="P1527" s="3">
        <v>2624173.9666666701</v>
      </c>
      <c r="Q1527" s="15" t="s">
        <v>9618</v>
      </c>
      <c r="R1527" s="3" t="s">
        <v>15864</v>
      </c>
      <c r="S1527" s="4">
        <f t="shared" si="69"/>
        <v>-0.33122006454855624</v>
      </c>
      <c r="T1527" s="3">
        <f t="shared" si="70"/>
        <v>0</v>
      </c>
      <c r="U1527" s="3" t="str">
        <f t="shared" si="71"/>
        <v>EWH</v>
      </c>
      <c r="V1527" s="7"/>
    </row>
    <row r="1528" spans="1:22">
      <c r="A1528" s="3" t="s">
        <v>1417</v>
      </c>
      <c r="B1528" s="3" t="s">
        <v>1417</v>
      </c>
      <c r="C1528" s="3" t="s">
        <v>4469</v>
      </c>
      <c r="D1528" s="3">
        <v>32.58</v>
      </c>
      <c r="E1528" s="3">
        <v>32.5655</v>
      </c>
      <c r="F1528" s="3" t="s">
        <v>6873</v>
      </c>
      <c r="G1528" s="3" t="s">
        <v>11166</v>
      </c>
      <c r="H1528" s="3" t="s">
        <v>10068</v>
      </c>
      <c r="I1528" s="3">
        <v>0.5</v>
      </c>
      <c r="J1528" s="6" t="s">
        <v>11167</v>
      </c>
      <c r="K1528" s="4">
        <v>2.64747E-2</v>
      </c>
      <c r="L1528" s="4">
        <v>-0.56286890000000001</v>
      </c>
      <c r="M1528" s="4">
        <v>6.9814062731620199</v>
      </c>
      <c r="N1528" s="4">
        <v>14.901384</v>
      </c>
      <c r="O1528" s="3">
        <v>45815879.607142903</v>
      </c>
      <c r="P1528" s="3">
        <v>1651785.0333333299</v>
      </c>
      <c r="Q1528" s="15" t="s">
        <v>9618</v>
      </c>
      <c r="R1528" s="3" t="s">
        <v>15834</v>
      </c>
      <c r="S1528" s="4">
        <f t="shared" si="69"/>
        <v>4.4525648308787462E-2</v>
      </c>
      <c r="T1528" s="3">
        <f t="shared" si="70"/>
        <v>0</v>
      </c>
      <c r="U1528" s="3" t="str">
        <f t="shared" si="71"/>
        <v>EWU</v>
      </c>
      <c r="V1528" s="7"/>
    </row>
    <row r="1529" spans="1:22">
      <c r="A1529" s="3" t="s">
        <v>1418</v>
      </c>
      <c r="B1529" s="3" t="s">
        <v>1418</v>
      </c>
      <c r="C1529" s="3" t="s">
        <v>4470</v>
      </c>
      <c r="D1529" s="3">
        <v>33.369999999999997</v>
      </c>
      <c r="E1529" s="3">
        <v>33.350299999999997</v>
      </c>
      <c r="F1529" s="3" t="s">
        <v>6874</v>
      </c>
      <c r="G1529" s="3" t="s">
        <v>11168</v>
      </c>
      <c r="H1529" s="3" t="s">
        <v>11169</v>
      </c>
      <c r="I1529" s="3">
        <v>0.5</v>
      </c>
      <c r="J1529" s="6" t="s">
        <v>11170</v>
      </c>
      <c r="K1529" s="4">
        <v>0.21636169999999999</v>
      </c>
      <c r="L1529" s="4">
        <v>0.19759209999999999</v>
      </c>
      <c r="M1529" s="4">
        <v>26.838110399749201</v>
      </c>
      <c r="N1529" s="4">
        <v>21.688203000000001</v>
      </c>
      <c r="O1529" s="3">
        <v>6670560.4400000004</v>
      </c>
      <c r="P1529" s="3">
        <v>386059.5</v>
      </c>
      <c r="Q1529" s="15" t="s">
        <v>9618</v>
      </c>
      <c r="R1529" s="3" t="s">
        <v>15860</v>
      </c>
      <c r="S1529" s="4">
        <f t="shared" si="69"/>
        <v>5.9069933403898246E-2</v>
      </c>
      <c r="T1529" s="3">
        <f t="shared" si="70"/>
        <v>0</v>
      </c>
      <c r="U1529" s="3" t="str">
        <f t="shared" si="71"/>
        <v>EWI</v>
      </c>
      <c r="V1529" s="7"/>
    </row>
    <row r="1530" spans="1:22">
      <c r="A1530" s="3" t="s">
        <v>1419</v>
      </c>
      <c r="B1530" s="3" t="s">
        <v>1419</v>
      </c>
      <c r="C1530" s="3" t="s">
        <v>4471</v>
      </c>
      <c r="D1530" s="3">
        <v>45.95</v>
      </c>
      <c r="E1530" s="3">
        <v>45.918700000000001</v>
      </c>
      <c r="F1530" s="3" t="s">
        <v>6875</v>
      </c>
      <c r="G1530" s="3" t="s">
        <v>11171</v>
      </c>
      <c r="H1530" s="3" t="s">
        <v>10074</v>
      </c>
      <c r="I1530" s="3">
        <v>0.5</v>
      </c>
      <c r="J1530" s="6" t="s">
        <v>11172</v>
      </c>
      <c r="K1530" s="4">
        <v>4.7398500000000003E-2</v>
      </c>
      <c r="L1530" s="4">
        <v>-0.3575237</v>
      </c>
      <c r="M1530" s="4">
        <v>9.8213002641066396</v>
      </c>
      <c r="N1530" s="4">
        <v>17.531511999999999</v>
      </c>
      <c r="O1530" s="3">
        <v>18132246.506428599</v>
      </c>
      <c r="P1530" s="3">
        <v>524833.66666666698</v>
      </c>
      <c r="Q1530" s="15" t="s">
        <v>9618</v>
      </c>
      <c r="R1530" s="3" t="s">
        <v>15839</v>
      </c>
      <c r="S1530" s="4">
        <f t="shared" si="69"/>
        <v>6.8163950634494569E-2</v>
      </c>
      <c r="T1530" s="3">
        <f t="shared" si="70"/>
        <v>0</v>
      </c>
      <c r="U1530" s="3" t="str">
        <f t="shared" si="71"/>
        <v>EWL</v>
      </c>
      <c r="V1530" s="7"/>
    </row>
    <row r="1531" spans="1:22">
      <c r="A1531" s="3" t="s">
        <v>1420</v>
      </c>
      <c r="B1531" s="3" t="s">
        <v>1420</v>
      </c>
      <c r="C1531" s="3" t="s">
        <v>4472</v>
      </c>
      <c r="D1531" s="3">
        <v>37.46</v>
      </c>
      <c r="E1531" s="3">
        <v>37.431899999999999</v>
      </c>
      <c r="F1531" s="3" t="s">
        <v>6876</v>
      </c>
      <c r="G1531" s="3" t="s">
        <v>11173</v>
      </c>
      <c r="H1531" s="3" t="s">
        <v>11174</v>
      </c>
      <c r="I1531" s="3">
        <v>0.54</v>
      </c>
      <c r="J1531" s="6" t="s">
        <v>11175</v>
      </c>
      <c r="K1531" s="4">
        <v>3.3433200000000003E-2</v>
      </c>
      <c r="L1531" s="4">
        <v>-0.19194430000000001</v>
      </c>
      <c r="M1531" s="4">
        <v>11.100440333480501</v>
      </c>
      <c r="N1531" s="4">
        <v>22.073012299999998</v>
      </c>
      <c r="O1531" s="3">
        <v>8033221.2742857104</v>
      </c>
      <c r="P1531" s="3">
        <v>291775.33333333302</v>
      </c>
      <c r="Q1531" s="15" t="s">
        <v>9618</v>
      </c>
      <c r="R1531" s="3" t="s">
        <v>15840</v>
      </c>
      <c r="S1531" s="4">
        <f t="shared" si="69"/>
        <v>7.5069659835600155E-2</v>
      </c>
      <c r="T1531" s="3">
        <f t="shared" si="70"/>
        <v>0</v>
      </c>
      <c r="U1531" s="3" t="str">
        <f t="shared" si="71"/>
        <v>EWD</v>
      </c>
      <c r="V1531" s="7"/>
    </row>
    <row r="1532" spans="1:22">
      <c r="A1532" s="3" t="s">
        <v>1421</v>
      </c>
      <c r="B1532" s="3" t="s">
        <v>1421</v>
      </c>
      <c r="C1532" s="3" t="s">
        <v>4473</v>
      </c>
      <c r="D1532" s="3">
        <v>30.82</v>
      </c>
      <c r="E1532" s="3">
        <v>30.700299999999999</v>
      </c>
      <c r="F1532" s="3" t="s">
        <v>6877</v>
      </c>
      <c r="G1532" s="3" t="s">
        <v>11176</v>
      </c>
      <c r="H1532" s="3" t="s">
        <v>11177</v>
      </c>
      <c r="I1532" s="3">
        <v>0.5</v>
      </c>
      <c r="J1532" s="6" t="s">
        <v>11178</v>
      </c>
      <c r="K1532" s="4">
        <v>0.28932180000000002</v>
      </c>
      <c r="L1532" s="4">
        <v>0.36550579999999999</v>
      </c>
      <c r="M1532" s="4">
        <v>30.206628637337499</v>
      </c>
      <c r="N1532" s="4">
        <v>20.593171399999999</v>
      </c>
      <c r="O1532" s="3">
        <v>9084587.8907142896</v>
      </c>
      <c r="P1532" s="3">
        <v>393959.9</v>
      </c>
      <c r="Q1532" s="15" t="s">
        <v>9618</v>
      </c>
      <c r="R1532" s="3" t="s">
        <v>15841</v>
      </c>
      <c r="S1532" s="4">
        <f t="shared" si="69"/>
        <v>0.38989847004752948</v>
      </c>
      <c r="T1532" s="3">
        <f t="shared" si="70"/>
        <v>0</v>
      </c>
      <c r="U1532" s="3" t="str">
        <f t="shared" si="71"/>
        <v>EWP</v>
      </c>
      <c r="V1532" s="7"/>
    </row>
    <row r="1533" spans="1:22">
      <c r="A1533" s="3" t="s">
        <v>1422</v>
      </c>
      <c r="B1533" s="3" t="s">
        <v>1422</v>
      </c>
      <c r="C1533" s="3" t="s">
        <v>4474</v>
      </c>
      <c r="D1533" s="3">
        <v>78.78</v>
      </c>
      <c r="E1533" s="3">
        <v>78.75</v>
      </c>
      <c r="F1533" s="3" t="s">
        <v>6878</v>
      </c>
      <c r="G1533" s="3" t="s">
        <v>11179</v>
      </c>
      <c r="H1533" s="3" t="s">
        <v>9616</v>
      </c>
      <c r="I1533" s="3">
        <v>0.6</v>
      </c>
      <c r="J1533" s="6" t="s">
        <v>11180</v>
      </c>
      <c r="K1533" s="4">
        <v>-9.5471299999999995E-2</v>
      </c>
      <c r="L1533" s="4">
        <v>4.0105200000000001E-2</v>
      </c>
      <c r="M1533" s="4">
        <v>8.4550247918093699</v>
      </c>
      <c r="N1533" s="4">
        <v>20.652317499999999</v>
      </c>
      <c r="O1533" s="3">
        <v>2411232.7071428602</v>
      </c>
      <c r="P1533" s="3">
        <v>46280.166666666701</v>
      </c>
      <c r="Q1533" s="15" t="s">
        <v>9618</v>
      </c>
      <c r="R1533" s="3" t="s">
        <v>9665</v>
      </c>
      <c r="S1533" s="4">
        <f t="shared" si="69"/>
        <v>3.8095238095239535E-2</v>
      </c>
      <c r="T1533" s="3">
        <f t="shared" si="70"/>
        <v>0</v>
      </c>
      <c r="U1533" s="3" t="str">
        <f t="shared" si="71"/>
        <v>DWAS</v>
      </c>
      <c r="V1533" s="7"/>
    </row>
    <row r="1534" spans="1:22">
      <c r="A1534" s="3" t="s">
        <v>1424</v>
      </c>
      <c r="B1534" s="3" t="s">
        <v>1424</v>
      </c>
      <c r="C1534" s="3" t="s">
        <v>4476</v>
      </c>
      <c r="D1534" s="3">
        <v>35.03</v>
      </c>
      <c r="E1534" s="3">
        <v>35.020099999999999</v>
      </c>
      <c r="F1534" s="3" t="s">
        <v>6880</v>
      </c>
      <c r="G1534" s="3" t="s">
        <v>11182</v>
      </c>
      <c r="H1534" s="3" t="s">
        <v>9650</v>
      </c>
      <c r="I1534" s="3">
        <v>0</v>
      </c>
      <c r="J1534" s="6" t="s">
        <v>10942</v>
      </c>
      <c r="K1534" s="4">
        <v>0.397146</v>
      </c>
      <c r="L1534" s="4">
        <v>0.22029029999999999</v>
      </c>
      <c r="M1534" s="4">
        <v>27.559721648705501</v>
      </c>
      <c r="N1534" s="4">
        <v>14.2921002</v>
      </c>
      <c r="O1534" s="3">
        <v>4700182.03</v>
      </c>
      <c r="P1534" s="3">
        <v>136525.6</v>
      </c>
      <c r="Q1534" s="15" t="s">
        <v>9618</v>
      </c>
      <c r="R1534" s="3" t="s">
        <v>9652</v>
      </c>
      <c r="S1534" s="4">
        <f t="shared" si="69"/>
        <v>2.82694795274765E-2</v>
      </c>
      <c r="T1534" s="3">
        <f t="shared" si="70"/>
        <v>0</v>
      </c>
      <c r="U1534" s="3" t="str">
        <f t="shared" si="71"/>
        <v>HEWJ</v>
      </c>
      <c r="V1534" s="7"/>
    </row>
    <row r="1535" spans="1:22">
      <c r="A1535" s="3" t="s">
        <v>1425</v>
      </c>
      <c r="B1535" s="3" t="s">
        <v>1425</v>
      </c>
      <c r="C1535" s="3" t="s">
        <v>4477</v>
      </c>
      <c r="D1535" s="3">
        <v>32.340000000000003</v>
      </c>
      <c r="E1535" s="3">
        <v>32.317100000000003</v>
      </c>
      <c r="F1535" s="3" t="s">
        <v>6881</v>
      </c>
      <c r="G1535" s="3" t="s">
        <v>11183</v>
      </c>
      <c r="H1535" s="3" t="s">
        <v>10935</v>
      </c>
      <c r="I1535" s="3">
        <v>0.03</v>
      </c>
      <c r="J1535" s="6" t="s">
        <v>10936</v>
      </c>
      <c r="K1535" s="4">
        <v>0.120333</v>
      </c>
      <c r="L1535" s="4">
        <v>-2.8480800000000001E-2</v>
      </c>
      <c r="M1535" s="4">
        <v>19.014338201793201</v>
      </c>
      <c r="N1535" s="4">
        <v>18.751111099999999</v>
      </c>
      <c r="O1535" s="3">
        <v>32744.666300000001</v>
      </c>
      <c r="P1535" s="3">
        <v>1123.9000000000001</v>
      </c>
      <c r="Q1535" s="15" t="s">
        <v>9618</v>
      </c>
      <c r="R1535" s="3" t="s">
        <v>15879</v>
      </c>
      <c r="S1535" s="4">
        <f t="shared" si="69"/>
        <v>7.0860318531056052E-2</v>
      </c>
      <c r="T1535" s="3">
        <f t="shared" si="70"/>
        <v>0</v>
      </c>
      <c r="U1535" s="3" t="str">
        <f t="shared" si="71"/>
        <v>HEWG</v>
      </c>
      <c r="V1535" s="7"/>
    </row>
    <row r="1536" spans="1:22">
      <c r="A1536" s="3" t="s">
        <v>1426</v>
      </c>
      <c r="B1536" s="3" t="s">
        <v>1426</v>
      </c>
      <c r="C1536" s="3" t="s">
        <v>4478</v>
      </c>
      <c r="D1536" s="3">
        <v>31.34</v>
      </c>
      <c r="E1536" s="3">
        <v>31.346299999999999</v>
      </c>
      <c r="F1536" s="3" t="s">
        <v>6882</v>
      </c>
      <c r="G1536" s="3" t="s">
        <v>11184</v>
      </c>
      <c r="H1536" s="3" t="s">
        <v>9636</v>
      </c>
      <c r="I1536" s="3">
        <v>0.03</v>
      </c>
      <c r="J1536" s="6" t="s">
        <v>10938</v>
      </c>
      <c r="K1536" s="4">
        <v>0.1644378</v>
      </c>
      <c r="L1536" s="4">
        <v>3.2060400000000003E-2</v>
      </c>
      <c r="M1536" s="4">
        <v>15.0153032082853</v>
      </c>
      <c r="N1536" s="4">
        <v>12.032859999999999</v>
      </c>
      <c r="O1536" s="3">
        <v>20958672.808571398</v>
      </c>
      <c r="P1536" s="3">
        <v>609547.30000000005</v>
      </c>
      <c r="Q1536" s="15" t="s">
        <v>9618</v>
      </c>
      <c r="R1536" s="3" t="s">
        <v>9638</v>
      </c>
      <c r="S1536" s="4">
        <f t="shared" si="69"/>
        <v>-2.0098065800427892E-2</v>
      </c>
      <c r="T1536" s="3">
        <f t="shared" si="70"/>
        <v>0</v>
      </c>
      <c r="U1536" s="3" t="str">
        <f t="shared" si="71"/>
        <v>HEFA</v>
      </c>
      <c r="V1536" s="7"/>
    </row>
    <row r="1537" spans="1:22">
      <c r="A1537" s="3" t="s">
        <v>1428</v>
      </c>
      <c r="B1537" s="3" t="s">
        <v>1428</v>
      </c>
      <c r="C1537" s="3" t="s">
        <v>4480</v>
      </c>
      <c r="D1537" s="3">
        <v>48.3</v>
      </c>
      <c r="E1537" s="3">
        <v>48.3</v>
      </c>
      <c r="F1537" s="3" t="s">
        <v>6884</v>
      </c>
      <c r="G1537" s="3" t="s">
        <v>11187</v>
      </c>
      <c r="H1537" s="3" t="s">
        <v>9616</v>
      </c>
      <c r="I1537" s="3">
        <v>0.3</v>
      </c>
      <c r="J1537" s="6" t="s">
        <v>11188</v>
      </c>
      <c r="K1537" s="4">
        <v>-0.103325</v>
      </c>
      <c r="L1537" s="4">
        <v>-0.19317219999999999</v>
      </c>
      <c r="M1537" s="4">
        <v>5.6787323858518599</v>
      </c>
      <c r="N1537" s="4">
        <v>22.0152894</v>
      </c>
      <c r="O1537" s="3">
        <v>6413667.9142857101</v>
      </c>
      <c r="P1537" s="3">
        <v>201742.933333333</v>
      </c>
      <c r="Q1537" s="15" t="s">
        <v>9618</v>
      </c>
      <c r="R1537" s="3" t="s">
        <v>9948</v>
      </c>
      <c r="S1537" s="4">
        <f t="shared" si="69"/>
        <v>0</v>
      </c>
      <c r="T1537" s="3">
        <f t="shared" si="70"/>
        <v>0</v>
      </c>
      <c r="U1537" s="3" t="str">
        <f t="shared" si="71"/>
        <v>FV</v>
      </c>
      <c r="V1537" s="7"/>
    </row>
    <row r="1538" spans="1:22">
      <c r="A1538" s="3" t="s">
        <v>1430</v>
      </c>
      <c r="B1538" s="3" t="s">
        <v>1430</v>
      </c>
      <c r="C1538" s="3" t="s">
        <v>4482</v>
      </c>
      <c r="D1538" s="3">
        <v>61.63</v>
      </c>
      <c r="E1538" s="3">
        <v>61.62</v>
      </c>
      <c r="F1538" s="3" t="s">
        <v>6886</v>
      </c>
      <c r="G1538" s="3" t="s">
        <v>11191</v>
      </c>
      <c r="H1538" s="3" t="s">
        <v>9616</v>
      </c>
      <c r="I1538" s="3">
        <v>0.5</v>
      </c>
      <c r="J1538" s="6" t="s">
        <v>11192</v>
      </c>
      <c r="K1538" s="4">
        <v>0.21013789999999999</v>
      </c>
      <c r="L1538" s="4">
        <v>0.131049</v>
      </c>
      <c r="M1538" s="4">
        <v>26.2283160186138</v>
      </c>
      <c r="N1538" s="4">
        <v>20.277765599999999</v>
      </c>
      <c r="O1538" s="3">
        <v>7662252.1764285704</v>
      </c>
      <c r="P1538" s="3">
        <v>111635.53333333301</v>
      </c>
      <c r="Q1538" s="15" t="s">
        <v>9618</v>
      </c>
      <c r="R1538" s="3" t="s">
        <v>9625</v>
      </c>
      <c r="S1538" s="4">
        <f t="shared" si="69"/>
        <v>1.6228497241163771E-2</v>
      </c>
      <c r="T1538" s="3">
        <f t="shared" si="70"/>
        <v>0</v>
      </c>
      <c r="U1538" s="3" t="str">
        <f t="shared" si="71"/>
        <v>TDIV</v>
      </c>
      <c r="V1538" s="7"/>
    </row>
    <row r="1539" spans="1:22">
      <c r="A1539" s="3" t="s">
        <v>1431</v>
      </c>
      <c r="B1539" s="3" t="s">
        <v>1431</v>
      </c>
      <c r="C1539" s="3" t="s">
        <v>4483</v>
      </c>
      <c r="D1539" s="3">
        <v>36.187199999999997</v>
      </c>
      <c r="E1539" s="3">
        <v>36.03</v>
      </c>
      <c r="F1539" s="3" t="s">
        <v>6887</v>
      </c>
      <c r="G1539" s="3" t="s">
        <v>11193</v>
      </c>
      <c r="H1539" s="3" t="s">
        <v>9636</v>
      </c>
      <c r="I1539" s="3">
        <v>0.55000000000000004</v>
      </c>
      <c r="J1539" s="6" t="s">
        <v>11194</v>
      </c>
      <c r="K1539" s="4">
        <v>0.1085218</v>
      </c>
      <c r="L1539" s="4">
        <v>-0.2037448</v>
      </c>
      <c r="M1539" s="4">
        <v>12.494934640885999</v>
      </c>
      <c r="N1539" s="4">
        <v>16.519245399999999</v>
      </c>
      <c r="O1539" s="3">
        <v>2167898.5510214302</v>
      </c>
      <c r="P1539" s="3">
        <v>55220.7</v>
      </c>
      <c r="Q1539" s="15" t="s">
        <v>9618</v>
      </c>
      <c r="R1539" s="3" t="s">
        <v>9638</v>
      </c>
      <c r="S1539" s="4">
        <f t="shared" ref="S1539:S1602" si="72">(D1539-E1539)/E1539*100</f>
        <v>0.43630308076601726</v>
      </c>
      <c r="T1539" s="3">
        <f t="shared" ref="T1539:T1602" si="73">IF(ISNUMBER(FIND($T$2,C1539)),1,0)</f>
        <v>0</v>
      </c>
      <c r="U1539" s="3" t="str">
        <f t="shared" ref="U1539:U1602" si="74">IF(LEFT(B1539,1)="@",RIGHT(B1539,LEN(B1539)-1),RIGHT(B1539,LEN(B1539)-2))</f>
        <v>IPKW</v>
      </c>
      <c r="V1539" s="7"/>
    </row>
    <row r="1540" spans="1:22">
      <c r="A1540" s="3" t="s">
        <v>1432</v>
      </c>
      <c r="B1540" s="3" t="s">
        <v>1432</v>
      </c>
      <c r="C1540" s="3" t="s">
        <v>4484</v>
      </c>
      <c r="D1540" s="3">
        <v>20.62</v>
      </c>
      <c r="E1540" s="3">
        <v>20.75</v>
      </c>
      <c r="F1540" s="3" t="s">
        <v>6888</v>
      </c>
      <c r="G1540" s="3" t="s">
        <v>11195</v>
      </c>
      <c r="H1540" s="3" t="s">
        <v>9838</v>
      </c>
      <c r="I1540" s="3">
        <v>0.55000000000000004</v>
      </c>
      <c r="J1540" s="6" t="s">
        <v>9782</v>
      </c>
      <c r="K1540" s="4">
        <v>-0.25176989999999999</v>
      </c>
      <c r="L1540" s="4">
        <v>-0.4214406</v>
      </c>
      <c r="M1540" s="4">
        <v>-20.553803737172</v>
      </c>
      <c r="N1540" s="4">
        <v>21.431473400000002</v>
      </c>
      <c r="O1540" s="3">
        <v>1298198.61142857</v>
      </c>
      <c r="P1540" s="3">
        <v>100979.2</v>
      </c>
      <c r="Q1540" s="15" t="s">
        <v>9618</v>
      </c>
      <c r="R1540" s="3" t="s">
        <v>15887</v>
      </c>
      <c r="S1540" s="4">
        <f t="shared" si="72"/>
        <v>-0.62650602409638068</v>
      </c>
      <c r="T1540" s="3">
        <f t="shared" si="73"/>
        <v>0</v>
      </c>
      <c r="U1540" s="3" t="str">
        <f t="shared" si="74"/>
        <v>KBA</v>
      </c>
      <c r="V1540" s="7"/>
    </row>
    <row r="1541" spans="1:22">
      <c r="A1541" s="3" t="s">
        <v>1433</v>
      </c>
      <c r="B1541" s="3" t="s">
        <v>1433</v>
      </c>
      <c r="C1541" s="3" t="s">
        <v>4485</v>
      </c>
      <c r="D1541" s="3">
        <v>53.62</v>
      </c>
      <c r="E1541" s="3">
        <v>53.48</v>
      </c>
      <c r="F1541" s="3" t="s">
        <v>6889</v>
      </c>
      <c r="G1541" s="3" t="s">
        <v>11196</v>
      </c>
      <c r="H1541" s="3" t="s">
        <v>9616</v>
      </c>
      <c r="I1541" s="3">
        <v>0.7</v>
      </c>
      <c r="J1541" s="6" t="s">
        <v>11197</v>
      </c>
      <c r="K1541" s="4">
        <v>5.43714E-2</v>
      </c>
      <c r="L1541" s="4">
        <v>0.21224290000000001</v>
      </c>
      <c r="M1541" s="4">
        <v>19.5501830543563</v>
      </c>
      <c r="N1541" s="4">
        <v>23.3330673</v>
      </c>
      <c r="O1541" s="3">
        <v>4085291.1171428598</v>
      </c>
      <c r="P1541" s="3">
        <v>86739.5</v>
      </c>
      <c r="Q1541" s="15" t="s">
        <v>9618</v>
      </c>
      <c r="R1541" s="3" t="s">
        <v>9730</v>
      </c>
      <c r="S1541" s="4">
        <f t="shared" si="72"/>
        <v>0.26178010471204294</v>
      </c>
      <c r="T1541" s="3">
        <f t="shared" si="73"/>
        <v>0</v>
      </c>
      <c r="U1541" s="3" t="str">
        <f t="shared" si="74"/>
        <v>AIRR</v>
      </c>
      <c r="V1541" s="7"/>
    </row>
    <row r="1542" spans="1:22">
      <c r="A1542" s="3" t="s">
        <v>1434</v>
      </c>
      <c r="B1542" s="3" t="s">
        <v>1434</v>
      </c>
      <c r="C1542" s="3" t="s">
        <v>4486</v>
      </c>
      <c r="D1542" s="3">
        <v>29.29</v>
      </c>
      <c r="E1542" s="3">
        <v>29.28</v>
      </c>
      <c r="F1542" s="3" t="s">
        <v>6890</v>
      </c>
      <c r="G1542" s="3" t="s">
        <v>11198</v>
      </c>
      <c r="H1542" s="3" t="s">
        <v>9616</v>
      </c>
      <c r="I1542" s="3">
        <v>0.6</v>
      </c>
      <c r="J1542" s="6" t="s">
        <v>11199</v>
      </c>
      <c r="K1542" s="4">
        <v>-0.11213770000000001</v>
      </c>
      <c r="L1542" s="4">
        <v>-7.6310299999999998E-2</v>
      </c>
      <c r="M1542" s="4">
        <v>4.0998801718573601</v>
      </c>
      <c r="N1542" s="4">
        <v>18.110319400000002</v>
      </c>
      <c r="O1542" s="3">
        <v>205457.739078571</v>
      </c>
      <c r="P1542" s="3">
        <v>5620.2</v>
      </c>
      <c r="Q1542" s="15" t="s">
        <v>9618</v>
      </c>
      <c r="R1542" s="3" t="s">
        <v>9733</v>
      </c>
      <c r="S1542" s="4">
        <f t="shared" si="72"/>
        <v>3.4153005464474077E-2</v>
      </c>
      <c r="T1542" s="3">
        <f t="shared" si="73"/>
        <v>0</v>
      </c>
      <c r="U1542" s="3" t="str">
        <f t="shared" si="74"/>
        <v>DDIV</v>
      </c>
      <c r="V1542" s="7"/>
    </row>
    <row r="1543" spans="1:22">
      <c r="A1543" s="3" t="s">
        <v>1435</v>
      </c>
      <c r="B1543" s="3" t="s">
        <v>1435</v>
      </c>
      <c r="C1543" s="3" t="s">
        <v>4487</v>
      </c>
      <c r="D1543" s="3">
        <v>26.3</v>
      </c>
      <c r="E1543" s="3">
        <v>26.5245</v>
      </c>
      <c r="F1543" s="3" t="s">
        <v>6891</v>
      </c>
      <c r="G1543" s="3" t="s">
        <v>11200</v>
      </c>
      <c r="H1543" s="3" t="s">
        <v>9710</v>
      </c>
      <c r="I1543" s="3">
        <v>0.8</v>
      </c>
      <c r="J1543" s="6" t="s">
        <v>11201</v>
      </c>
      <c r="K1543" s="4">
        <v>-1.06423E-2</v>
      </c>
      <c r="L1543" s="4">
        <v>-0.15624569999999999</v>
      </c>
      <c r="M1543" s="4">
        <v>1.2907938591321799</v>
      </c>
      <c r="N1543" s="4">
        <v>15.9329277</v>
      </c>
      <c r="O1543" s="3">
        <v>11304190.811428601</v>
      </c>
      <c r="P1543" s="3">
        <v>287272.566666667</v>
      </c>
      <c r="Q1543" s="15" t="s">
        <v>9618</v>
      </c>
      <c r="R1543" s="3" t="s">
        <v>10535</v>
      </c>
      <c r="S1543" s="4">
        <f t="shared" si="72"/>
        <v>-0.84638730230541215</v>
      </c>
      <c r="T1543" s="3">
        <f t="shared" si="73"/>
        <v>0</v>
      </c>
      <c r="U1543" s="3" t="str">
        <f t="shared" si="74"/>
        <v>FM</v>
      </c>
      <c r="V1543" s="7"/>
    </row>
    <row r="1544" spans="1:22">
      <c r="A1544" s="3" t="s">
        <v>1437</v>
      </c>
      <c r="B1544" s="3" t="s">
        <v>1437</v>
      </c>
      <c r="C1544" s="3" t="s">
        <v>4489</v>
      </c>
      <c r="D1544" s="3">
        <v>27.13</v>
      </c>
      <c r="E1544" s="3">
        <v>27.376100000000001</v>
      </c>
      <c r="F1544" s="3" t="s">
        <v>6893</v>
      </c>
      <c r="G1544" s="3" t="s">
        <v>11203</v>
      </c>
      <c r="H1544" s="3" t="s">
        <v>9838</v>
      </c>
      <c r="I1544" s="3">
        <v>0.32</v>
      </c>
      <c r="J1544" s="6" t="s">
        <v>9624</v>
      </c>
      <c r="K1544" s="4">
        <v>-0.19397020000000001</v>
      </c>
      <c r="L1544" s="4">
        <v>-0.38291720000000001</v>
      </c>
      <c r="M1544" s="4">
        <v>-23.008569699002301</v>
      </c>
      <c r="N1544" s="4">
        <v>28.092127600000001</v>
      </c>
      <c r="O1544" s="3">
        <v>967177.41468571394</v>
      </c>
      <c r="P1544" s="3">
        <v>66603.733333333294</v>
      </c>
      <c r="Q1544" s="15" t="s">
        <v>9618</v>
      </c>
      <c r="R1544" s="3" t="s">
        <v>15887</v>
      </c>
      <c r="S1544" s="4">
        <f t="shared" si="72"/>
        <v>-0.89895931122403117</v>
      </c>
      <c r="T1544" s="3">
        <f t="shared" si="73"/>
        <v>0</v>
      </c>
      <c r="U1544" s="3" t="str">
        <f t="shared" si="74"/>
        <v>CXSE</v>
      </c>
      <c r="V1544" s="7"/>
    </row>
    <row r="1545" spans="1:22">
      <c r="A1545" s="3" t="s">
        <v>1438</v>
      </c>
      <c r="B1545" s="3" t="s">
        <v>1438</v>
      </c>
      <c r="C1545" s="3" t="s">
        <v>4490</v>
      </c>
      <c r="D1545" s="3">
        <v>65.878600000000006</v>
      </c>
      <c r="E1545" s="3">
        <v>65.88</v>
      </c>
      <c r="F1545" s="3" t="s">
        <v>6894</v>
      </c>
      <c r="G1545" s="3" t="s">
        <v>11204</v>
      </c>
      <c r="H1545" s="3" t="s">
        <v>9636</v>
      </c>
      <c r="I1545" s="3">
        <v>0.39</v>
      </c>
      <c r="J1545" s="6" t="s">
        <v>9624</v>
      </c>
      <c r="K1545" s="4">
        <v>0.1069692</v>
      </c>
      <c r="L1545" s="4">
        <v>1.35204E-2</v>
      </c>
      <c r="M1545" s="4">
        <v>11.2924543678</v>
      </c>
      <c r="N1545" s="4">
        <v>16.276413999999999</v>
      </c>
      <c r="O1545" s="3">
        <v>983468.54275000002</v>
      </c>
      <c r="P1545" s="3">
        <v>15042.8666666667</v>
      </c>
      <c r="Q1545" s="15" t="s">
        <v>9618</v>
      </c>
      <c r="R1545" s="3" t="s">
        <v>9638</v>
      </c>
      <c r="S1545" s="4">
        <f t="shared" si="72"/>
        <v>-2.1250758955519613E-3</v>
      </c>
      <c r="T1545" s="3">
        <f t="shared" si="73"/>
        <v>0</v>
      </c>
      <c r="U1545" s="3" t="str">
        <f t="shared" si="74"/>
        <v>TLTD</v>
      </c>
      <c r="V1545" s="7"/>
    </row>
    <row r="1546" spans="1:22">
      <c r="A1546" s="3" t="s">
        <v>1439</v>
      </c>
      <c r="B1546" s="3" t="s">
        <v>1439</v>
      </c>
      <c r="C1546" s="3" t="s">
        <v>4491</v>
      </c>
      <c r="D1546" s="3">
        <v>49.78</v>
      </c>
      <c r="E1546" s="3">
        <v>49.72</v>
      </c>
      <c r="F1546" s="3" t="s">
        <v>6895</v>
      </c>
      <c r="G1546" s="3" t="s">
        <v>11205</v>
      </c>
      <c r="H1546" s="3" t="s">
        <v>9710</v>
      </c>
      <c r="I1546" s="3">
        <v>0.59</v>
      </c>
      <c r="J1546" s="6" t="s">
        <v>9624</v>
      </c>
      <c r="K1546" s="4">
        <v>4.8393600000000002E-2</v>
      </c>
      <c r="L1546" s="4">
        <v>0.30275279999999999</v>
      </c>
      <c r="M1546" s="4">
        <v>7.7231346884560503</v>
      </c>
      <c r="N1546" s="4">
        <v>16.030587799999999</v>
      </c>
      <c r="O1546" s="3">
        <v>2441384.1964071402</v>
      </c>
      <c r="P1546" s="3">
        <v>28382.233333333301</v>
      </c>
      <c r="Q1546" s="15" t="s">
        <v>9618</v>
      </c>
      <c r="R1546" s="3" t="s">
        <v>9706</v>
      </c>
      <c r="S1546" s="4">
        <f t="shared" si="72"/>
        <v>0.12067578439260312</v>
      </c>
      <c r="T1546" s="3">
        <f t="shared" si="73"/>
        <v>0</v>
      </c>
      <c r="U1546" s="3" t="str">
        <f t="shared" si="74"/>
        <v>TLTE</v>
      </c>
      <c r="V1546" s="7"/>
    </row>
    <row r="1547" spans="1:22">
      <c r="A1547" s="3" t="s">
        <v>1442</v>
      </c>
      <c r="B1547" s="3" t="s">
        <v>1442</v>
      </c>
      <c r="C1547" s="3" t="s">
        <v>4494</v>
      </c>
      <c r="D1547" s="3">
        <v>41.4</v>
      </c>
      <c r="E1547" s="3">
        <v>41.38</v>
      </c>
      <c r="F1547" s="3" t="s">
        <v>6898</v>
      </c>
      <c r="G1547" s="3" t="s">
        <v>11208</v>
      </c>
      <c r="H1547" s="3" t="s">
        <v>9616</v>
      </c>
      <c r="I1547" s="3">
        <v>0.3</v>
      </c>
      <c r="J1547" s="6" t="s">
        <v>11209</v>
      </c>
      <c r="K1547" s="4">
        <v>-0.21659909999999999</v>
      </c>
      <c r="L1547" s="4">
        <v>-0.69451320000000005</v>
      </c>
      <c r="M1547" s="4">
        <v>-2.2953332628399399</v>
      </c>
      <c r="N1547" s="4">
        <v>15.8182615</v>
      </c>
      <c r="O1547" s="3">
        <v>25564333.100000001</v>
      </c>
      <c r="P1547" s="3">
        <v>606337.30000000005</v>
      </c>
      <c r="Q1547" s="15" t="s">
        <v>9618</v>
      </c>
      <c r="R1547" s="3" t="s">
        <v>9733</v>
      </c>
      <c r="S1547" s="4">
        <f t="shared" si="72"/>
        <v>4.8332527791193861E-2</v>
      </c>
      <c r="T1547" s="3">
        <f t="shared" si="73"/>
        <v>0</v>
      </c>
      <c r="U1547" s="3" t="str">
        <f t="shared" si="74"/>
        <v>SPHD</v>
      </c>
      <c r="V1547" s="7"/>
    </row>
    <row r="1548" spans="1:22">
      <c r="A1548" s="3" t="s">
        <v>1443</v>
      </c>
      <c r="B1548" s="3" t="s">
        <v>1443</v>
      </c>
      <c r="C1548" s="3" t="s">
        <v>4495</v>
      </c>
      <c r="D1548" s="3">
        <v>62.9</v>
      </c>
      <c r="E1548" s="3">
        <v>62.929499999999997</v>
      </c>
      <c r="F1548" s="3" t="s">
        <v>6899</v>
      </c>
      <c r="G1548" s="3" t="s">
        <v>11210</v>
      </c>
      <c r="H1548" s="3" t="s">
        <v>9636</v>
      </c>
      <c r="I1548" s="3">
        <v>7.0000000000000007E-2</v>
      </c>
      <c r="J1548" s="6" t="s">
        <v>11211</v>
      </c>
      <c r="K1548" s="4">
        <v>4.1241199999999999E-2</v>
      </c>
      <c r="L1548" s="4">
        <v>-0.357012</v>
      </c>
      <c r="M1548" s="4">
        <v>9.0004745765409595</v>
      </c>
      <c r="N1548" s="4">
        <v>16.926686400000001</v>
      </c>
      <c r="O1548" s="3">
        <v>90235658.517142907</v>
      </c>
      <c r="P1548" s="3">
        <v>1794926.8</v>
      </c>
      <c r="Q1548" s="15" t="s">
        <v>9618</v>
      </c>
      <c r="R1548" s="3" t="s">
        <v>9638</v>
      </c>
      <c r="S1548" s="4">
        <f t="shared" si="72"/>
        <v>-4.6877855377841476E-2</v>
      </c>
      <c r="T1548" s="3">
        <f t="shared" si="73"/>
        <v>0</v>
      </c>
      <c r="U1548" s="3" t="str">
        <f t="shared" si="74"/>
        <v>IXUS</v>
      </c>
      <c r="V1548" s="7"/>
    </row>
    <row r="1549" spans="1:22">
      <c r="A1549" s="3" t="s">
        <v>1444</v>
      </c>
      <c r="B1549" s="3" t="s">
        <v>1444</v>
      </c>
      <c r="C1549" s="3" t="s">
        <v>4496</v>
      </c>
      <c r="D1549" s="3">
        <v>68.25</v>
      </c>
      <c r="E1549" s="3">
        <v>68.122299999999996</v>
      </c>
      <c r="F1549" s="3" t="s">
        <v>6900</v>
      </c>
      <c r="G1549" s="3" t="s">
        <v>11212</v>
      </c>
      <c r="H1549" s="3" t="s">
        <v>9636</v>
      </c>
      <c r="I1549" s="3">
        <v>7.0000000000000007E-2</v>
      </c>
      <c r="J1549" s="6" t="s">
        <v>11213</v>
      </c>
      <c r="K1549" s="4">
        <v>7.4670200000000006E-2</v>
      </c>
      <c r="L1549" s="4">
        <v>-0.32077260000000002</v>
      </c>
      <c r="M1549" s="4">
        <v>11.2831290383444</v>
      </c>
      <c r="N1549" s="4">
        <v>16.4006671</v>
      </c>
      <c r="O1549" s="3">
        <v>521979668.01785702</v>
      </c>
      <c r="P1549" s="3">
        <v>8391621.5333333295</v>
      </c>
      <c r="Q1549" s="15" t="s">
        <v>9618</v>
      </c>
      <c r="R1549" s="3" t="s">
        <v>9638</v>
      </c>
      <c r="S1549" s="4">
        <f t="shared" si="72"/>
        <v>0.18745697077169204</v>
      </c>
      <c r="T1549" s="3">
        <f t="shared" si="73"/>
        <v>0</v>
      </c>
      <c r="U1549" s="3" t="str">
        <f t="shared" si="74"/>
        <v>IEFA</v>
      </c>
      <c r="V1549" s="7"/>
    </row>
    <row r="1550" spans="1:22">
      <c r="A1550" s="3" t="s">
        <v>1445</v>
      </c>
      <c r="B1550" s="3" t="s">
        <v>1445</v>
      </c>
      <c r="C1550" s="3" t="s">
        <v>4497</v>
      </c>
      <c r="D1550" s="3">
        <v>49.15</v>
      </c>
      <c r="E1550" s="3">
        <v>49.199100000000001</v>
      </c>
      <c r="F1550" s="3" t="s">
        <v>6901</v>
      </c>
      <c r="G1550" s="3" t="s">
        <v>11214</v>
      </c>
      <c r="H1550" s="3" t="s">
        <v>9710</v>
      </c>
      <c r="I1550" s="3">
        <v>0.09</v>
      </c>
      <c r="J1550" s="6" t="s">
        <v>11215</v>
      </c>
      <c r="K1550" s="4">
        <v>-7.2589000000000004E-3</v>
      </c>
      <c r="L1550" s="4">
        <v>5.1998599999999999E-2</v>
      </c>
      <c r="M1550" s="4">
        <v>4.8173692207682102</v>
      </c>
      <c r="N1550" s="4">
        <v>18.116263400000001</v>
      </c>
      <c r="O1550" s="3">
        <v>571273040.01499999</v>
      </c>
      <c r="P1550" s="3">
        <v>12003506.4666667</v>
      </c>
      <c r="Q1550" s="15" t="s">
        <v>9618</v>
      </c>
      <c r="R1550" s="3" t="s">
        <v>9706</v>
      </c>
      <c r="S1550" s="4">
        <f t="shared" si="72"/>
        <v>-9.9798573551147907E-2</v>
      </c>
      <c r="T1550" s="3">
        <f t="shared" si="73"/>
        <v>0</v>
      </c>
      <c r="U1550" s="3" t="str">
        <f t="shared" si="74"/>
        <v>IEMG</v>
      </c>
      <c r="V1550" s="7"/>
    </row>
    <row r="1551" spans="1:22">
      <c r="A1551" s="3" t="s">
        <v>1447</v>
      </c>
      <c r="B1551" s="3" t="s">
        <v>1447</v>
      </c>
      <c r="C1551" s="3" t="s">
        <v>4499</v>
      </c>
      <c r="D1551" s="3">
        <v>153.68090000000001</v>
      </c>
      <c r="E1551" s="3">
        <v>153.6414</v>
      </c>
      <c r="F1551" s="3" t="s">
        <v>6903</v>
      </c>
      <c r="G1551" s="3" t="s">
        <v>11218</v>
      </c>
      <c r="H1551" s="3" t="s">
        <v>9616</v>
      </c>
      <c r="I1551" s="3">
        <v>0.13</v>
      </c>
      <c r="J1551" s="6" t="s">
        <v>11219</v>
      </c>
      <c r="K1551" s="4">
        <v>-4.0203000000000001E-3</v>
      </c>
      <c r="L1551" s="4">
        <v>0.48583850000000001</v>
      </c>
      <c r="M1551" s="4">
        <v>10.4101978339254</v>
      </c>
      <c r="N1551" s="4">
        <v>16.005494200000001</v>
      </c>
      <c r="O1551" s="3">
        <v>803773.78759285703</v>
      </c>
      <c r="P1551" s="3">
        <v>9045.3666666666704</v>
      </c>
      <c r="Q1551" s="15" t="s">
        <v>9618</v>
      </c>
      <c r="R1551" s="3" t="s">
        <v>9629</v>
      </c>
      <c r="S1551" s="4">
        <f t="shared" si="72"/>
        <v>2.5709216396104087E-2</v>
      </c>
      <c r="T1551" s="3">
        <f t="shared" si="73"/>
        <v>0</v>
      </c>
      <c r="U1551" s="3" t="str">
        <f t="shared" si="74"/>
        <v>VLU</v>
      </c>
      <c r="V1551" s="7"/>
    </row>
    <row r="1552" spans="1:22">
      <c r="A1552" s="3" t="s">
        <v>1448</v>
      </c>
      <c r="B1552" s="3" t="s">
        <v>1448</v>
      </c>
      <c r="C1552" s="3" t="s">
        <v>4500</v>
      </c>
      <c r="D1552" s="3">
        <v>194.86</v>
      </c>
      <c r="E1552" s="3">
        <v>195.1172</v>
      </c>
      <c r="F1552" s="3" t="s">
        <v>6904</v>
      </c>
      <c r="G1552" s="3" t="s">
        <v>11220</v>
      </c>
      <c r="H1552" s="3" t="s">
        <v>9616</v>
      </c>
      <c r="I1552" s="3">
        <v>0.13</v>
      </c>
      <c r="J1552" s="6" t="s">
        <v>11221</v>
      </c>
      <c r="K1552" s="4">
        <v>0.1074304</v>
      </c>
      <c r="L1552" s="4">
        <v>-0.16088450000000001</v>
      </c>
      <c r="M1552" s="4">
        <v>15.829528141218001</v>
      </c>
      <c r="N1552" s="4">
        <v>15.744851499999999</v>
      </c>
      <c r="O1552" s="3">
        <v>289737.76615714299</v>
      </c>
      <c r="P1552" s="3">
        <v>2524.6</v>
      </c>
      <c r="Q1552" s="15" t="s">
        <v>9618</v>
      </c>
      <c r="R1552" s="3" t="s">
        <v>9629</v>
      </c>
      <c r="S1552" s="4">
        <f t="shared" si="72"/>
        <v>-0.13181820977339939</v>
      </c>
      <c r="T1552" s="3">
        <f t="shared" si="73"/>
        <v>0</v>
      </c>
      <c r="U1552" s="3" t="str">
        <f t="shared" si="74"/>
        <v>MMTM</v>
      </c>
      <c r="V1552" s="7"/>
    </row>
    <row r="1553" spans="1:22">
      <c r="A1553" s="3" t="s">
        <v>1449</v>
      </c>
      <c r="B1553" s="3" t="s">
        <v>1449</v>
      </c>
      <c r="C1553" s="3" t="s">
        <v>4501</v>
      </c>
      <c r="D1553" s="3">
        <v>20.754300000000001</v>
      </c>
      <c r="E1553" s="3">
        <v>20.767099999999999</v>
      </c>
      <c r="F1553" s="3" t="s">
        <v>6905</v>
      </c>
      <c r="G1553" s="3" t="s">
        <v>11223</v>
      </c>
      <c r="H1553" s="3" t="s">
        <v>9636</v>
      </c>
      <c r="I1553" s="3">
        <v>0.67</v>
      </c>
      <c r="J1553" s="6" t="s">
        <v>11224</v>
      </c>
      <c r="K1553" s="4">
        <v>0.12877259999999999</v>
      </c>
      <c r="L1553" s="4">
        <v>-0.126272</v>
      </c>
      <c r="M1553" s="4">
        <v>14.284050501532001</v>
      </c>
      <c r="N1553" s="4">
        <v>15.504171599999999</v>
      </c>
      <c r="O1553" s="3">
        <v>193735.82065000001</v>
      </c>
      <c r="P1553" s="3">
        <v>30733.566666666698</v>
      </c>
      <c r="Q1553" s="15" t="s">
        <v>9618</v>
      </c>
      <c r="R1553" s="3" t="s">
        <v>9638</v>
      </c>
      <c r="S1553" s="4">
        <f t="shared" si="72"/>
        <v>-6.1635953021840273E-2</v>
      </c>
      <c r="T1553" s="3">
        <f t="shared" si="73"/>
        <v>0</v>
      </c>
      <c r="U1553" s="3" t="str">
        <f t="shared" si="74"/>
        <v>GVAL</v>
      </c>
      <c r="V1553" s="7"/>
    </row>
    <row r="1554" spans="1:22">
      <c r="A1554" s="3" t="s">
        <v>1450</v>
      </c>
      <c r="B1554" s="3" t="s">
        <v>1450</v>
      </c>
      <c r="C1554" s="3" t="s">
        <v>4502</v>
      </c>
      <c r="D1554" s="3">
        <v>9.43</v>
      </c>
      <c r="E1554" s="3">
        <v>9.4225999999999992</v>
      </c>
      <c r="F1554" s="3" t="s">
        <v>6906</v>
      </c>
      <c r="G1554" s="3" t="s">
        <v>11225</v>
      </c>
      <c r="H1554" s="3" t="s">
        <v>9654</v>
      </c>
      <c r="I1554" s="3">
        <v>0.69</v>
      </c>
      <c r="J1554" s="6" t="s">
        <v>9624</v>
      </c>
      <c r="K1554" s="4">
        <v>-0.12194670000000001</v>
      </c>
      <c r="L1554" s="4">
        <v>-0.32202140000000001</v>
      </c>
      <c r="M1554" s="4">
        <v>-11.9865014746082</v>
      </c>
      <c r="N1554" s="4">
        <v>35.035637000000001</v>
      </c>
      <c r="O1554" s="3">
        <v>14415465.834285701</v>
      </c>
      <c r="P1554" s="3">
        <v>1408983.5666666699</v>
      </c>
      <c r="Q1554" s="15" t="s">
        <v>9618</v>
      </c>
      <c r="R1554" s="3" t="s">
        <v>10011</v>
      </c>
      <c r="S1554" s="4">
        <f t="shared" si="72"/>
        <v>7.853458705665653E-2</v>
      </c>
      <c r="T1554" s="3">
        <f t="shared" si="73"/>
        <v>0</v>
      </c>
      <c r="U1554" s="3" t="str">
        <f t="shared" si="74"/>
        <v>SILJ</v>
      </c>
      <c r="V1554" s="7"/>
    </row>
    <row r="1555" spans="1:22">
      <c r="A1555" s="3" t="s">
        <v>1453</v>
      </c>
      <c r="B1555" s="3" t="s">
        <v>1453</v>
      </c>
      <c r="C1555" s="3" t="s">
        <v>4505</v>
      </c>
      <c r="D1555" s="3">
        <v>59.68</v>
      </c>
      <c r="E1555" s="3">
        <v>59.65</v>
      </c>
      <c r="F1555" s="3" t="s">
        <v>6909</v>
      </c>
      <c r="G1555" s="3" t="s">
        <v>11231</v>
      </c>
      <c r="H1555" s="3" t="s">
        <v>9616</v>
      </c>
      <c r="I1555" s="3">
        <v>0.37</v>
      </c>
      <c r="J1555" s="6" t="s">
        <v>9624</v>
      </c>
      <c r="K1555" s="4">
        <v>5.2395400000000002E-2</v>
      </c>
      <c r="L1555" s="4">
        <v>-0.3130329</v>
      </c>
      <c r="M1555" s="4">
        <v>13.2696334874204</v>
      </c>
      <c r="N1555" s="4">
        <v>15.773063499999999</v>
      </c>
      <c r="O1555" s="3">
        <v>3084385.4721428598</v>
      </c>
      <c r="P1555" s="3">
        <v>47931.066666666702</v>
      </c>
      <c r="Q1555" s="15" t="s">
        <v>9618</v>
      </c>
      <c r="R1555" s="3" t="s">
        <v>9733</v>
      </c>
      <c r="S1555" s="4">
        <f t="shared" si="72"/>
        <v>5.0293378038560162E-2</v>
      </c>
      <c r="T1555" s="3">
        <f t="shared" si="73"/>
        <v>0</v>
      </c>
      <c r="U1555" s="3" t="str">
        <f t="shared" si="74"/>
        <v>QDF</v>
      </c>
      <c r="V1555" s="7"/>
    </row>
    <row r="1556" spans="1:22">
      <c r="A1556" s="3" t="s">
        <v>1454</v>
      </c>
      <c r="B1556" s="3" t="s">
        <v>1454</v>
      </c>
      <c r="C1556" s="3" t="s">
        <v>4506</v>
      </c>
      <c r="D1556" s="3">
        <v>57.648200000000003</v>
      </c>
      <c r="E1556" s="3">
        <v>57.64</v>
      </c>
      <c r="F1556" s="3" t="s">
        <v>6910</v>
      </c>
      <c r="G1556" s="3" t="s">
        <v>11232</v>
      </c>
      <c r="H1556" s="3" t="s">
        <v>9616</v>
      </c>
      <c r="I1556" s="3">
        <v>0.37</v>
      </c>
      <c r="J1556" s="6" t="s">
        <v>9624</v>
      </c>
      <c r="K1556" s="4">
        <v>7.4426500000000007E-2</v>
      </c>
      <c r="L1556" s="4">
        <v>-0.2773524</v>
      </c>
      <c r="M1556" s="4">
        <v>12.2728295371386</v>
      </c>
      <c r="N1556" s="4">
        <v>13.6057538</v>
      </c>
      <c r="O1556" s="3">
        <v>679505.74981428601</v>
      </c>
      <c r="P1556" s="3">
        <v>8747.5</v>
      </c>
      <c r="Q1556" s="15" t="s">
        <v>9618</v>
      </c>
      <c r="R1556" s="3" t="s">
        <v>9733</v>
      </c>
      <c r="S1556" s="4">
        <f t="shared" si="72"/>
        <v>1.4226231783487519E-2</v>
      </c>
      <c r="T1556" s="3">
        <f t="shared" si="73"/>
        <v>0</v>
      </c>
      <c r="U1556" s="3" t="str">
        <f t="shared" si="74"/>
        <v>QDEF</v>
      </c>
      <c r="V1556" s="7"/>
    </row>
    <row r="1557" spans="1:22">
      <c r="A1557" s="3" t="s">
        <v>1455</v>
      </c>
      <c r="B1557" s="3" t="s">
        <v>1455</v>
      </c>
      <c r="C1557" s="3" t="s">
        <v>4507</v>
      </c>
      <c r="D1557" s="3">
        <v>16.11</v>
      </c>
      <c r="E1557" s="3">
        <v>16.099900000000002</v>
      </c>
      <c r="F1557" s="3" t="s">
        <v>6911</v>
      </c>
      <c r="G1557" s="3" t="s">
        <v>11233</v>
      </c>
      <c r="H1557" s="3" t="s">
        <v>9616</v>
      </c>
      <c r="I1557" s="3">
        <v>0.4</v>
      </c>
      <c r="J1557" s="6" t="s">
        <v>11234</v>
      </c>
      <c r="K1557" s="4">
        <v>0.17694019999999999</v>
      </c>
      <c r="L1557" s="4">
        <v>0.33844970000000002</v>
      </c>
      <c r="M1557" s="4">
        <v>21.554919045584398</v>
      </c>
      <c r="N1557" s="4">
        <v>15.353921100000001</v>
      </c>
      <c r="O1557" s="3">
        <v>5340492.17</v>
      </c>
      <c r="P1557" s="3">
        <v>361651.03333333298</v>
      </c>
      <c r="Q1557" s="15" t="s">
        <v>9618</v>
      </c>
      <c r="R1557" s="3" t="s">
        <v>9658</v>
      </c>
      <c r="S1557" s="4">
        <f t="shared" si="72"/>
        <v>6.2733308902525958E-2</v>
      </c>
      <c r="T1557" s="3">
        <f t="shared" si="73"/>
        <v>0</v>
      </c>
      <c r="U1557" s="3" t="str">
        <f t="shared" si="74"/>
        <v>BIZD</v>
      </c>
      <c r="V1557" s="7"/>
    </row>
    <row r="1558" spans="1:22">
      <c r="A1558" s="3" t="s">
        <v>1457</v>
      </c>
      <c r="B1558" s="3" t="s">
        <v>1457</v>
      </c>
      <c r="C1558" s="3" t="s">
        <v>4509</v>
      </c>
      <c r="D1558" s="3">
        <v>42.32</v>
      </c>
      <c r="E1558" s="3">
        <v>42.36</v>
      </c>
      <c r="F1558" s="3" t="s">
        <v>6913</v>
      </c>
      <c r="G1558" s="3" t="s">
        <v>11237</v>
      </c>
      <c r="H1558" s="3" t="s">
        <v>9616</v>
      </c>
      <c r="I1558" s="3">
        <v>0.25</v>
      </c>
      <c r="J1558" s="6" t="s">
        <v>11238</v>
      </c>
      <c r="K1558" s="4">
        <v>-0.30158030000000002</v>
      </c>
      <c r="L1558" s="4">
        <v>-0.27347579999999999</v>
      </c>
      <c r="M1558" s="4">
        <v>-5.4955830544721902</v>
      </c>
      <c r="N1558" s="4">
        <v>17.169621599999999</v>
      </c>
      <c r="O1558" s="3">
        <v>1399981.6464285699</v>
      </c>
      <c r="P1558" s="3">
        <v>30591.200000000001</v>
      </c>
      <c r="Q1558" s="15" t="s">
        <v>9618</v>
      </c>
      <c r="R1558" s="3" t="s">
        <v>9665</v>
      </c>
      <c r="S1558" s="4">
        <f t="shared" si="72"/>
        <v>-9.4428706326721318E-2</v>
      </c>
      <c r="T1558" s="3">
        <f t="shared" si="73"/>
        <v>0</v>
      </c>
      <c r="U1558" s="3" t="str">
        <f t="shared" si="74"/>
        <v>XSLV</v>
      </c>
      <c r="V1558" s="7"/>
    </row>
    <row r="1559" spans="1:22">
      <c r="A1559" s="3" t="s">
        <v>1458</v>
      </c>
      <c r="B1559" s="3" t="s">
        <v>1458</v>
      </c>
      <c r="C1559" s="3" t="s">
        <v>4510</v>
      </c>
      <c r="D1559" s="3">
        <v>51.92</v>
      </c>
      <c r="E1559" s="3">
        <v>51.95</v>
      </c>
      <c r="F1559" s="3" t="s">
        <v>6914</v>
      </c>
      <c r="G1559" s="3" t="s">
        <v>11239</v>
      </c>
      <c r="H1559" s="3" t="s">
        <v>9616</v>
      </c>
      <c r="I1559" s="3">
        <v>0.25</v>
      </c>
      <c r="J1559" s="6" t="s">
        <v>11240</v>
      </c>
      <c r="K1559" s="4">
        <v>-0.24433279999999999</v>
      </c>
      <c r="L1559" s="4">
        <v>-0.44082549999999998</v>
      </c>
      <c r="M1559" s="4">
        <v>-2.1644119523652199</v>
      </c>
      <c r="N1559" s="4">
        <v>13.9187282</v>
      </c>
      <c r="O1559" s="3">
        <v>2188180.1997642899</v>
      </c>
      <c r="P1559" s="3">
        <v>45709.266666666699</v>
      </c>
      <c r="Q1559" s="15" t="s">
        <v>9618</v>
      </c>
      <c r="R1559" s="3" t="s">
        <v>9665</v>
      </c>
      <c r="S1559" s="4">
        <f t="shared" si="72"/>
        <v>-5.7747834456210075E-2</v>
      </c>
      <c r="T1559" s="3">
        <f t="shared" si="73"/>
        <v>0</v>
      </c>
      <c r="U1559" s="3" t="str">
        <f t="shared" si="74"/>
        <v>XMLV</v>
      </c>
      <c r="V1559" s="7"/>
    </row>
    <row r="1560" spans="1:22">
      <c r="A1560" s="3" t="s">
        <v>1459</v>
      </c>
      <c r="B1560" s="3" t="s">
        <v>1459</v>
      </c>
      <c r="C1560" s="3" t="s">
        <v>4511</v>
      </c>
      <c r="D1560" s="3">
        <v>142.19040000000001</v>
      </c>
      <c r="E1560" s="3">
        <v>142.21039999999999</v>
      </c>
      <c r="F1560" s="3" t="s">
        <v>6915</v>
      </c>
      <c r="G1560" s="3" t="s">
        <v>11241</v>
      </c>
      <c r="H1560" s="3" t="s">
        <v>9616</v>
      </c>
      <c r="I1560" s="3">
        <v>0.13</v>
      </c>
      <c r="J1560" s="6" t="s">
        <v>9624</v>
      </c>
      <c r="K1560" s="4">
        <v>-5.33263E-2</v>
      </c>
      <c r="L1560" s="4">
        <v>-0.43092469999999999</v>
      </c>
      <c r="M1560" s="4">
        <v>5.0793938089746398</v>
      </c>
      <c r="N1560" s="4">
        <v>12.987600499999999</v>
      </c>
      <c r="O1560" s="3">
        <v>1771488.04014286</v>
      </c>
      <c r="P1560" s="3">
        <v>16301.166666666701</v>
      </c>
      <c r="Q1560" s="15" t="s">
        <v>9618</v>
      </c>
      <c r="R1560" s="3" t="s">
        <v>9629</v>
      </c>
      <c r="S1560" s="4">
        <f t="shared" si="72"/>
        <v>-1.4063669042476367E-2</v>
      </c>
      <c r="T1560" s="3">
        <f t="shared" si="73"/>
        <v>0</v>
      </c>
      <c r="U1560" s="3" t="str">
        <f t="shared" si="74"/>
        <v>LGLV</v>
      </c>
      <c r="V1560" s="7"/>
    </row>
    <row r="1561" spans="1:22">
      <c r="A1561" s="3" t="s">
        <v>1460</v>
      </c>
      <c r="B1561" s="3" t="s">
        <v>1460</v>
      </c>
      <c r="C1561" s="3" t="s">
        <v>4512</v>
      </c>
      <c r="D1561" s="3">
        <v>106.878</v>
      </c>
      <c r="E1561" s="3">
        <v>106.8173</v>
      </c>
      <c r="F1561" s="3" t="s">
        <v>6916</v>
      </c>
      <c r="G1561" s="3" t="s">
        <v>11242</v>
      </c>
      <c r="H1561" s="3" t="s">
        <v>9616</v>
      </c>
      <c r="I1561" s="3">
        <v>0.13</v>
      </c>
      <c r="J1561" s="6" t="s">
        <v>9624</v>
      </c>
      <c r="K1561" s="4">
        <v>-0.2286262</v>
      </c>
      <c r="L1561" s="4">
        <v>-0.16225100000000001</v>
      </c>
      <c r="M1561" s="4">
        <v>-4.9608024774360999E-2</v>
      </c>
      <c r="N1561" s="4">
        <v>17.151016899999998</v>
      </c>
      <c r="O1561" s="3">
        <v>1146602.8718071401</v>
      </c>
      <c r="P1561" s="3">
        <v>7948.0666666666702</v>
      </c>
      <c r="Q1561" s="15" t="s">
        <v>9618</v>
      </c>
      <c r="R1561" s="3" t="s">
        <v>9665</v>
      </c>
      <c r="S1561" s="4">
        <f t="shared" si="72"/>
        <v>5.6826001031665366E-2</v>
      </c>
      <c r="T1561" s="3">
        <f t="shared" si="73"/>
        <v>0</v>
      </c>
      <c r="U1561" s="3" t="str">
        <f t="shared" si="74"/>
        <v>SMLV</v>
      </c>
      <c r="V1561" s="7"/>
    </row>
    <row r="1562" spans="1:22">
      <c r="A1562" s="3" t="s">
        <v>1461</v>
      </c>
      <c r="B1562" s="3" t="s">
        <v>1461</v>
      </c>
      <c r="C1562" s="3" t="s">
        <v>4513</v>
      </c>
      <c r="D1562" s="3">
        <v>27.873899999999999</v>
      </c>
      <c r="E1562" s="3">
        <v>27.925799999999999</v>
      </c>
      <c r="F1562" s="3" t="s">
        <v>6917</v>
      </c>
      <c r="G1562" s="3" t="s">
        <v>11243</v>
      </c>
      <c r="H1562" s="3" t="s">
        <v>9654</v>
      </c>
      <c r="I1562" s="3">
        <v>0.6</v>
      </c>
      <c r="J1562" s="6" t="s">
        <v>9624</v>
      </c>
      <c r="K1562" s="4">
        <v>9.96002E-2</v>
      </c>
      <c r="L1562" s="4">
        <v>0.16784930000000001</v>
      </c>
      <c r="M1562" s="4">
        <v>15.9135463277957</v>
      </c>
      <c r="N1562" s="4">
        <v>17.581307500000001</v>
      </c>
      <c r="O1562" s="3">
        <v>18024.678664285701</v>
      </c>
      <c r="P1562" s="3">
        <v>811.16666666666697</v>
      </c>
      <c r="Q1562" s="15" t="s">
        <v>9618</v>
      </c>
      <c r="R1562" s="3" t="s">
        <v>11244</v>
      </c>
      <c r="S1562" s="4">
        <f t="shared" si="72"/>
        <v>-0.18584964441484161</v>
      </c>
      <c r="T1562" s="3">
        <f t="shared" si="73"/>
        <v>0</v>
      </c>
      <c r="U1562" s="3" t="str">
        <f t="shared" si="74"/>
        <v>PEX</v>
      </c>
      <c r="V1562" s="7"/>
    </row>
    <row r="1563" spans="1:22">
      <c r="A1563" s="3" t="s">
        <v>1463</v>
      </c>
      <c r="B1563" s="3" t="s">
        <v>1463</v>
      </c>
      <c r="C1563" s="3" t="s">
        <v>4515</v>
      </c>
      <c r="D1563" s="3">
        <v>16.600000000000001</v>
      </c>
      <c r="E1563" s="3">
        <v>16.600000000000001</v>
      </c>
      <c r="F1563" s="3" t="s">
        <v>6919</v>
      </c>
      <c r="G1563" s="3" t="s">
        <v>11247</v>
      </c>
      <c r="H1563" s="3" t="s">
        <v>9616</v>
      </c>
      <c r="I1563" s="3">
        <v>0.45</v>
      </c>
      <c r="J1563" s="6" t="s">
        <v>11248</v>
      </c>
      <c r="K1563" s="4">
        <v>-0.27630779999999999</v>
      </c>
      <c r="L1563" s="4">
        <v>-0.56400790000000001</v>
      </c>
      <c r="M1563" s="4">
        <v>-6.5513190369644398</v>
      </c>
      <c r="N1563" s="4">
        <v>15.3970661</v>
      </c>
      <c r="O1563" s="3">
        <v>4214511.1784857102</v>
      </c>
      <c r="P1563" s="3">
        <v>200910.03333333301</v>
      </c>
      <c r="Q1563" s="15" t="s">
        <v>9618</v>
      </c>
      <c r="R1563" s="3" t="s">
        <v>9733</v>
      </c>
      <c r="S1563" s="4">
        <f t="shared" si="72"/>
        <v>0</v>
      </c>
      <c r="T1563" s="3">
        <f t="shared" si="73"/>
        <v>0</v>
      </c>
      <c r="U1563" s="3" t="str">
        <f t="shared" si="74"/>
        <v>DIV</v>
      </c>
      <c r="V1563" s="7"/>
    </row>
    <row r="1564" spans="1:22">
      <c r="A1564" s="3" t="s">
        <v>1464</v>
      </c>
      <c r="B1564" s="3" t="s">
        <v>1464</v>
      </c>
      <c r="C1564" s="3" t="s">
        <v>4516</v>
      </c>
      <c r="D1564" s="3">
        <v>7.585</v>
      </c>
      <c r="E1564" s="3">
        <v>9.7200000000000006</v>
      </c>
      <c r="F1564" s="3" t="s">
        <v>6920</v>
      </c>
      <c r="G1564" s="3" t="s">
        <v>11249</v>
      </c>
      <c r="H1564" s="3" t="s">
        <v>9710</v>
      </c>
      <c r="I1564" s="3">
        <v>0.83</v>
      </c>
      <c r="J1564" s="6" t="s">
        <v>9624</v>
      </c>
      <c r="K1564" s="4">
        <v>-0.1443922</v>
      </c>
      <c r="L1564" s="4">
        <v>-0.1389918</v>
      </c>
      <c r="M1564" s="4">
        <v>16.205116298212602</v>
      </c>
      <c r="N1564" s="4">
        <v>41.998748800000001</v>
      </c>
      <c r="O1564" s="3">
        <v>54625.362657142898</v>
      </c>
      <c r="P1564" s="3">
        <v>11458.733333333301</v>
      </c>
      <c r="Q1564" s="15" t="s">
        <v>9618</v>
      </c>
      <c r="R1564" s="3" t="s">
        <v>9706</v>
      </c>
      <c r="S1564" s="4">
        <f t="shared" si="72"/>
        <v>-21.965020576131693</v>
      </c>
      <c r="T1564" s="3">
        <f t="shared" si="73"/>
        <v>0</v>
      </c>
      <c r="U1564" s="3" t="str">
        <f t="shared" si="74"/>
        <v>NGE</v>
      </c>
      <c r="V1564" s="7"/>
    </row>
    <row r="1565" spans="1:22" hidden="1">
      <c r="A1565" s="3" t="s">
        <v>1466</v>
      </c>
      <c r="B1565" s="3" t="s">
        <v>1466</v>
      </c>
      <c r="C1565" s="3" t="s">
        <v>4518</v>
      </c>
      <c r="D1565" s="3">
        <v>92.21</v>
      </c>
      <c r="E1565" s="3">
        <v>92.320999999999998</v>
      </c>
      <c r="F1565" s="3" t="s">
        <v>6922</v>
      </c>
      <c r="G1565" s="3" t="s">
        <v>11251</v>
      </c>
      <c r="H1565" s="3" t="s">
        <v>9829</v>
      </c>
      <c r="I1565" s="3">
        <v>0.92</v>
      </c>
      <c r="J1565" s="6" t="s">
        <v>9830</v>
      </c>
      <c r="K1565" s="4">
        <v>9.1538099999999997E-2</v>
      </c>
      <c r="L1565" s="4">
        <v>8.0320600000000006E-2</v>
      </c>
      <c r="M1565" s="4">
        <v>36.810940822879303</v>
      </c>
      <c r="N1565" s="4">
        <v>56.916354300000002</v>
      </c>
      <c r="O1565" s="3">
        <v>1796584.8728571399</v>
      </c>
      <c r="P1565" s="3">
        <v>31962.566666666698</v>
      </c>
      <c r="Q1565" s="15" t="s">
        <v>9618</v>
      </c>
      <c r="R1565" s="3" t="s">
        <v>10041</v>
      </c>
      <c r="S1565" s="4">
        <f t="shared" si="72"/>
        <v>-0.12023266645725698</v>
      </c>
      <c r="T1565" s="3">
        <f t="shared" si="73"/>
        <v>0</v>
      </c>
      <c r="U1565" s="3" t="str">
        <f t="shared" si="74"/>
        <v>BRZU</v>
      </c>
      <c r="V1565" s="7"/>
    </row>
    <row r="1566" spans="1:22" hidden="1">
      <c r="A1566" s="3" t="s">
        <v>1467</v>
      </c>
      <c r="B1566" s="3" t="s">
        <v>1467</v>
      </c>
      <c r="C1566" s="3" t="s">
        <v>4519</v>
      </c>
      <c r="D1566" s="3">
        <v>7.64</v>
      </c>
      <c r="E1566" s="3">
        <v>7.6360000000000001</v>
      </c>
      <c r="F1566" s="3" t="s">
        <v>6923</v>
      </c>
      <c r="G1566" s="3" t="s">
        <v>11252</v>
      </c>
      <c r="H1566" s="3" t="s">
        <v>9779</v>
      </c>
      <c r="I1566" s="3">
        <v>0.95</v>
      </c>
      <c r="J1566" s="6" t="s">
        <v>9780</v>
      </c>
      <c r="K1566" s="4">
        <v>-6.5252500000000005E-2</v>
      </c>
      <c r="L1566" s="4">
        <v>-0.1042363</v>
      </c>
      <c r="M1566" s="4">
        <v>-3.5506356834988702</v>
      </c>
      <c r="N1566" s="4">
        <v>82.724432100000001</v>
      </c>
      <c r="O1566" s="3">
        <v>4529208.2949999999</v>
      </c>
      <c r="P1566" s="3">
        <v>622525.26666666695</v>
      </c>
      <c r="Q1566" s="15" t="s">
        <v>9618</v>
      </c>
      <c r="R1566" s="3" t="s">
        <v>10041</v>
      </c>
      <c r="S1566" s="4">
        <f t="shared" si="72"/>
        <v>5.2383446830795703E-2</v>
      </c>
      <c r="T1566" s="3">
        <f t="shared" si="73"/>
        <v>0</v>
      </c>
      <c r="U1566" s="3" t="str">
        <f t="shared" si="74"/>
        <v>KORU</v>
      </c>
      <c r="V1566" s="7"/>
    </row>
    <row r="1567" spans="1:22">
      <c r="A1567" s="3" t="s">
        <v>1468</v>
      </c>
      <c r="B1567" s="3" t="s">
        <v>1468</v>
      </c>
      <c r="C1567" s="3" t="s">
        <v>4520</v>
      </c>
      <c r="D1567" s="3">
        <v>22.51</v>
      </c>
      <c r="E1567" s="3">
        <v>22.53</v>
      </c>
      <c r="F1567" s="3" t="s">
        <v>6924</v>
      </c>
      <c r="G1567" s="3" t="s">
        <v>11253</v>
      </c>
      <c r="H1567" s="3" t="s">
        <v>9636</v>
      </c>
      <c r="I1567" s="3">
        <v>0.47</v>
      </c>
      <c r="J1567" s="6" t="s">
        <v>9624</v>
      </c>
      <c r="K1567" s="4">
        <v>0.147262</v>
      </c>
      <c r="L1567" s="4">
        <v>9.8923499999999998E-2</v>
      </c>
      <c r="M1567" s="4">
        <v>12.941485344302199</v>
      </c>
      <c r="N1567" s="4">
        <v>15.548507499999999</v>
      </c>
      <c r="O1567" s="3">
        <v>1476261.36170714</v>
      </c>
      <c r="P1567" s="3">
        <v>63039.6</v>
      </c>
      <c r="Q1567" s="15" t="s">
        <v>9618</v>
      </c>
      <c r="R1567" s="3" t="s">
        <v>9918</v>
      </c>
      <c r="S1567" s="4">
        <f t="shared" si="72"/>
        <v>-8.8770528184640804E-2</v>
      </c>
      <c r="T1567" s="3">
        <f t="shared" si="73"/>
        <v>0</v>
      </c>
      <c r="U1567" s="3" t="str">
        <f t="shared" si="74"/>
        <v>IQDF</v>
      </c>
      <c r="V1567" s="7"/>
    </row>
    <row r="1568" spans="1:22">
      <c r="A1568" s="3" t="s">
        <v>1469</v>
      </c>
      <c r="B1568" s="3" t="s">
        <v>1469</v>
      </c>
      <c r="C1568" s="3" t="s">
        <v>4521</v>
      </c>
      <c r="D1568" s="3">
        <v>20.3843</v>
      </c>
      <c r="E1568" s="3">
        <v>20.51</v>
      </c>
      <c r="F1568" s="3" t="s">
        <v>6925</v>
      </c>
      <c r="G1568" s="3" t="s">
        <v>11254</v>
      </c>
      <c r="H1568" s="3" t="s">
        <v>9636</v>
      </c>
      <c r="I1568" s="3">
        <v>0.47</v>
      </c>
      <c r="J1568" s="6" t="s">
        <v>9624</v>
      </c>
      <c r="K1568" s="4">
        <v>8.4027400000000002E-2</v>
      </c>
      <c r="L1568" s="4">
        <v>-0.1850822</v>
      </c>
      <c r="M1568" s="4">
        <v>9.1381613849037695</v>
      </c>
      <c r="N1568" s="4">
        <v>14.3947673</v>
      </c>
      <c r="O1568" s="3">
        <v>151591.98002142899</v>
      </c>
      <c r="P1568" s="3">
        <v>5059</v>
      </c>
      <c r="Q1568" s="15" t="s">
        <v>9618</v>
      </c>
      <c r="R1568" s="3" t="s">
        <v>9918</v>
      </c>
      <c r="S1568" s="4">
        <f t="shared" si="72"/>
        <v>-0.61287176986836622</v>
      </c>
      <c r="T1568" s="3">
        <f t="shared" si="73"/>
        <v>0</v>
      </c>
      <c r="U1568" s="3" t="str">
        <f t="shared" si="74"/>
        <v>IQDE</v>
      </c>
      <c r="V1568" s="7"/>
    </row>
    <row r="1569" spans="1:22">
      <c r="A1569" s="3" t="s">
        <v>1470</v>
      </c>
      <c r="B1569" s="3" t="s">
        <v>1470</v>
      </c>
      <c r="C1569" s="3" t="s">
        <v>4522</v>
      </c>
      <c r="D1569" s="3">
        <v>26.8993</v>
      </c>
      <c r="E1569" s="3">
        <v>26.93</v>
      </c>
      <c r="F1569" s="3" t="s">
        <v>6926</v>
      </c>
      <c r="G1569" s="3" t="s">
        <v>11255</v>
      </c>
      <c r="H1569" s="3" t="s">
        <v>9636</v>
      </c>
      <c r="I1569" s="3">
        <v>0.47</v>
      </c>
      <c r="J1569" s="6" t="s">
        <v>9624</v>
      </c>
      <c r="K1569" s="4">
        <v>0.1409204</v>
      </c>
      <c r="L1569" s="4">
        <v>0.1586246</v>
      </c>
      <c r="M1569" s="4">
        <v>13.3920044024173</v>
      </c>
      <c r="N1569" s="4">
        <v>18.197533700000001</v>
      </c>
      <c r="O1569" s="3">
        <v>161915.51576428601</v>
      </c>
      <c r="P1569" s="3">
        <v>14703.4</v>
      </c>
      <c r="Q1569" s="15" t="s">
        <v>9618</v>
      </c>
      <c r="R1569" s="3" t="s">
        <v>9918</v>
      </c>
      <c r="S1569" s="4">
        <f t="shared" si="72"/>
        <v>-0.1139992573338266</v>
      </c>
      <c r="T1569" s="3">
        <f t="shared" si="73"/>
        <v>0</v>
      </c>
      <c r="U1569" s="3" t="str">
        <f t="shared" si="74"/>
        <v>IQDY</v>
      </c>
      <c r="V1569" s="7"/>
    </row>
    <row r="1570" spans="1:22">
      <c r="A1570" s="3" t="s">
        <v>1471</v>
      </c>
      <c r="B1570" s="3" t="s">
        <v>1471</v>
      </c>
      <c r="C1570" s="3" t="s">
        <v>4523</v>
      </c>
      <c r="D1570" s="3">
        <v>150.80000000000001</v>
      </c>
      <c r="E1570" s="3">
        <v>150.79740000000001</v>
      </c>
      <c r="F1570" s="3" t="s">
        <v>6927</v>
      </c>
      <c r="G1570" s="3" t="s">
        <v>11256</v>
      </c>
      <c r="H1570" s="3" t="s">
        <v>9616</v>
      </c>
      <c r="I1570" s="3">
        <v>0.15</v>
      </c>
      <c r="J1570" s="6" t="s">
        <v>9624</v>
      </c>
      <c r="K1570" s="4">
        <v>-8.9249700000000001E-2</v>
      </c>
      <c r="L1570" s="4">
        <v>-0.3213184</v>
      </c>
      <c r="M1570" s="4">
        <v>4.75259587146477</v>
      </c>
      <c r="N1570" s="4">
        <v>15.6001902</v>
      </c>
      <c r="O1570" s="3">
        <v>55781119.573571399</v>
      </c>
      <c r="P1570" s="3">
        <v>339439.76666666701</v>
      </c>
      <c r="Q1570" s="15" t="s">
        <v>9618</v>
      </c>
      <c r="R1570" s="3" t="s">
        <v>9629</v>
      </c>
      <c r="S1570" s="4">
        <f t="shared" si="72"/>
        <v>1.7241676580637636E-3</v>
      </c>
      <c r="T1570" s="3">
        <f t="shared" si="73"/>
        <v>0</v>
      </c>
      <c r="U1570" s="3" t="str">
        <f t="shared" si="74"/>
        <v>MTUM</v>
      </c>
      <c r="V1570" s="7"/>
    </row>
    <row r="1571" spans="1:22">
      <c r="A1571" s="3" t="s">
        <v>1472</v>
      </c>
      <c r="B1571" s="3" t="s">
        <v>1472</v>
      </c>
      <c r="C1571" s="3" t="s">
        <v>4524</v>
      </c>
      <c r="D1571" s="3">
        <v>125.44</v>
      </c>
      <c r="E1571" s="3">
        <v>125.4054</v>
      </c>
      <c r="F1571" s="3" t="s">
        <v>6928</v>
      </c>
      <c r="G1571" s="3" t="s">
        <v>11257</v>
      </c>
      <c r="H1571" s="3" t="s">
        <v>9616</v>
      </c>
      <c r="I1571" s="3">
        <v>0.15</v>
      </c>
      <c r="J1571" s="6" t="s">
        <v>11258</v>
      </c>
      <c r="K1571" s="4">
        <v>-1.53524E-2</v>
      </c>
      <c r="L1571" s="4">
        <v>0.26581900000000003</v>
      </c>
      <c r="M1571" s="4">
        <v>9.5743551161680909</v>
      </c>
      <c r="N1571" s="4">
        <v>19.198503500000001</v>
      </c>
      <c r="O1571" s="3">
        <v>2925570.1101857098</v>
      </c>
      <c r="P1571" s="3">
        <v>22042.5</v>
      </c>
      <c r="Q1571" s="15" t="s">
        <v>9618</v>
      </c>
      <c r="R1571" s="3" t="s">
        <v>9629</v>
      </c>
      <c r="S1571" s="4">
        <f t="shared" si="72"/>
        <v>2.7590518430623819E-2</v>
      </c>
      <c r="T1571" s="3">
        <f t="shared" si="73"/>
        <v>0</v>
      </c>
      <c r="U1571" s="3" t="str">
        <f t="shared" si="74"/>
        <v>SIZE</v>
      </c>
      <c r="V1571" s="7"/>
    </row>
    <row r="1572" spans="1:22">
      <c r="A1572" s="3" t="s">
        <v>1473</v>
      </c>
      <c r="B1572" s="3" t="s">
        <v>1473</v>
      </c>
      <c r="C1572" s="3" t="s">
        <v>4525</v>
      </c>
      <c r="D1572" s="3">
        <v>96.42</v>
      </c>
      <c r="E1572" s="3">
        <v>96.415400000000005</v>
      </c>
      <c r="F1572" s="3" t="s">
        <v>6929</v>
      </c>
      <c r="G1572" s="3" t="s">
        <v>11259</v>
      </c>
      <c r="H1572" s="3" t="s">
        <v>9616</v>
      </c>
      <c r="I1572" s="3">
        <v>0.15</v>
      </c>
      <c r="J1572" s="6" t="s">
        <v>11260</v>
      </c>
      <c r="K1572" s="4">
        <v>-8.7617200000000006E-2</v>
      </c>
      <c r="L1572" s="4">
        <v>-5.5331600000000002E-2</v>
      </c>
      <c r="M1572" s="4">
        <v>5.2540127623601096</v>
      </c>
      <c r="N1572" s="4">
        <v>17.466611799999999</v>
      </c>
      <c r="O1572" s="3">
        <v>29830841.630714301</v>
      </c>
      <c r="P1572" s="3">
        <v>307516.03333333298</v>
      </c>
      <c r="Q1572" s="15" t="s">
        <v>9618</v>
      </c>
      <c r="R1572" s="3" t="s">
        <v>9629</v>
      </c>
      <c r="S1572" s="4">
        <f t="shared" si="72"/>
        <v>4.7710220566386536E-3</v>
      </c>
      <c r="T1572" s="3">
        <f t="shared" si="73"/>
        <v>0</v>
      </c>
      <c r="U1572" s="3" t="str">
        <f t="shared" si="74"/>
        <v>VLUE</v>
      </c>
      <c r="V1572" s="7"/>
    </row>
    <row r="1573" spans="1:22">
      <c r="A1573" s="3" t="s">
        <v>1475</v>
      </c>
      <c r="B1573" s="3" t="s">
        <v>1475</v>
      </c>
      <c r="C1573" s="3" t="s">
        <v>4527</v>
      </c>
      <c r="D1573" s="3">
        <v>44.956899999999997</v>
      </c>
      <c r="E1573" s="3">
        <v>45.017200000000003</v>
      </c>
      <c r="F1573" s="3" t="s">
        <v>6931</v>
      </c>
      <c r="G1573" s="3" t="s">
        <v>11262</v>
      </c>
      <c r="H1573" s="3" t="s">
        <v>9654</v>
      </c>
      <c r="I1573" s="3">
        <v>0.45</v>
      </c>
      <c r="J1573" s="6" t="s">
        <v>11263</v>
      </c>
      <c r="K1573" s="4">
        <v>-8.3936700000000003E-2</v>
      </c>
      <c r="L1573" s="4">
        <v>-6.4840999999999996E-3</v>
      </c>
      <c r="M1573" s="4">
        <v>2.42815953915692</v>
      </c>
      <c r="N1573" s="4">
        <v>16.489941399999999</v>
      </c>
      <c r="O1573" s="3">
        <v>1002119.84358571</v>
      </c>
      <c r="P1573" s="3">
        <v>26394.4666666667</v>
      </c>
      <c r="Q1573" s="15" t="s">
        <v>9618</v>
      </c>
      <c r="R1573" s="3" t="s">
        <v>10195</v>
      </c>
      <c r="S1573" s="4">
        <f t="shared" si="72"/>
        <v>-0.1339488017913267</v>
      </c>
      <c r="T1573" s="3">
        <f t="shared" si="73"/>
        <v>0</v>
      </c>
      <c r="U1573" s="3" t="str">
        <f t="shared" si="74"/>
        <v>TOLZ</v>
      </c>
      <c r="V1573" s="7"/>
    </row>
    <row r="1574" spans="1:22">
      <c r="A1574" s="3" t="s">
        <v>1476</v>
      </c>
      <c r="B1574" s="3" t="s">
        <v>1476</v>
      </c>
      <c r="C1574" s="3" t="s">
        <v>4528</v>
      </c>
      <c r="D1574" s="3">
        <v>20.893699999999999</v>
      </c>
      <c r="E1574" s="3">
        <v>20.9146</v>
      </c>
      <c r="F1574" s="3" t="s">
        <v>6932</v>
      </c>
      <c r="G1574" s="3" t="s">
        <v>11264</v>
      </c>
      <c r="H1574" s="3" t="s">
        <v>9710</v>
      </c>
      <c r="I1574" s="3">
        <v>0.6</v>
      </c>
      <c r="J1574" s="6" t="s">
        <v>11265</v>
      </c>
      <c r="K1574" s="4">
        <v>-2.6481999999999999E-3</v>
      </c>
      <c r="L1574" s="4">
        <v>-0.26194030000000001</v>
      </c>
      <c r="M1574" s="4">
        <v>7.3377729334011903</v>
      </c>
      <c r="N1574" s="4">
        <v>14.9207427</v>
      </c>
      <c r="O1574" s="3">
        <v>52564.422921428602</v>
      </c>
      <c r="P1574" s="3">
        <v>1987.9</v>
      </c>
      <c r="Q1574" s="15" t="s">
        <v>9618</v>
      </c>
      <c r="R1574" s="3" t="s">
        <v>9918</v>
      </c>
      <c r="S1574" s="4">
        <f t="shared" si="72"/>
        <v>-9.9930192305858243E-2</v>
      </c>
      <c r="T1574" s="3">
        <f t="shared" si="73"/>
        <v>0</v>
      </c>
      <c r="U1574" s="3" t="str">
        <f t="shared" si="74"/>
        <v>EDOG</v>
      </c>
      <c r="V1574" s="7"/>
    </row>
    <row r="1575" spans="1:22">
      <c r="A1575" s="3" t="s">
        <v>1477</v>
      </c>
      <c r="B1575" s="3" t="s">
        <v>1477</v>
      </c>
      <c r="C1575" s="3" t="s">
        <v>4529</v>
      </c>
      <c r="D1575" s="3">
        <v>63.52</v>
      </c>
      <c r="E1575" s="3">
        <v>63.508600000000001</v>
      </c>
      <c r="F1575" s="3" t="s">
        <v>6933</v>
      </c>
      <c r="G1575" s="3" t="s">
        <v>11266</v>
      </c>
      <c r="H1575" s="3" t="s">
        <v>9616</v>
      </c>
      <c r="I1575" s="3">
        <v>0.59</v>
      </c>
      <c r="J1575" s="6" t="s">
        <v>9782</v>
      </c>
      <c r="K1575" s="4">
        <v>-4.63118E-2</v>
      </c>
      <c r="L1575" s="4">
        <v>0.2334832</v>
      </c>
      <c r="M1575" s="4">
        <v>8.0024278427282205</v>
      </c>
      <c r="N1575" s="4">
        <v>22.824429899999998</v>
      </c>
      <c r="O1575" s="3">
        <v>6561159.6630285699</v>
      </c>
      <c r="P1575" s="3">
        <v>90588.800000000003</v>
      </c>
      <c r="Q1575" s="15" t="s">
        <v>9618</v>
      </c>
      <c r="R1575" s="3" t="s">
        <v>9733</v>
      </c>
      <c r="S1575" s="4">
        <f t="shared" si="72"/>
        <v>1.7950324837898886E-2</v>
      </c>
      <c r="T1575" s="3">
        <f t="shared" si="73"/>
        <v>0</v>
      </c>
      <c r="U1575" s="3" t="str">
        <f t="shared" si="74"/>
        <v>SYLD</v>
      </c>
      <c r="V1575" s="7"/>
    </row>
    <row r="1576" spans="1:22">
      <c r="A1576" s="3" t="s">
        <v>1479</v>
      </c>
      <c r="B1576" s="3" t="s">
        <v>1479</v>
      </c>
      <c r="C1576" s="3" t="s">
        <v>4531</v>
      </c>
      <c r="D1576" s="3">
        <v>67.84</v>
      </c>
      <c r="E1576" s="3">
        <v>67.850700000000003</v>
      </c>
      <c r="F1576" s="3" t="s">
        <v>6935</v>
      </c>
      <c r="G1576" s="3" t="s">
        <v>11268</v>
      </c>
      <c r="H1576" s="3" t="s">
        <v>9616</v>
      </c>
      <c r="I1576" s="3">
        <v>0.28000000000000003</v>
      </c>
      <c r="J1576" s="6" t="s">
        <v>11269</v>
      </c>
      <c r="K1576" s="4">
        <v>6.9620000000000001E-2</v>
      </c>
      <c r="L1576" s="4">
        <v>-0.16049649999999999</v>
      </c>
      <c r="M1576" s="4">
        <v>11.8234977229771</v>
      </c>
      <c r="N1576" s="4">
        <v>14.2085533</v>
      </c>
      <c r="O1576" s="3">
        <v>38623548.094285697</v>
      </c>
      <c r="P1576" s="3">
        <v>711866.96666666702</v>
      </c>
      <c r="Q1576" s="15" t="s">
        <v>9618</v>
      </c>
      <c r="R1576" s="3" t="s">
        <v>9733</v>
      </c>
      <c r="S1576" s="4">
        <f t="shared" si="72"/>
        <v>-1.5769918364880439E-2</v>
      </c>
      <c r="T1576" s="3">
        <f t="shared" si="73"/>
        <v>0</v>
      </c>
      <c r="U1576" s="3" t="str">
        <f t="shared" si="74"/>
        <v>DGRW</v>
      </c>
      <c r="V1576" s="7"/>
    </row>
    <row r="1577" spans="1:22">
      <c r="A1577" s="3" t="s">
        <v>1485</v>
      </c>
      <c r="B1577" s="3" t="s">
        <v>1485</v>
      </c>
      <c r="C1577" s="3" t="s">
        <v>4537</v>
      </c>
      <c r="D1577" s="3">
        <v>59.43</v>
      </c>
      <c r="E1577" s="3">
        <v>59.499299999999998</v>
      </c>
      <c r="F1577" s="3" t="s">
        <v>6941</v>
      </c>
      <c r="G1577" s="3" t="s">
        <v>11279</v>
      </c>
      <c r="H1577" s="3" t="s">
        <v>9616</v>
      </c>
      <c r="I1577" s="3">
        <v>0.65</v>
      </c>
      <c r="J1577" s="6" t="s">
        <v>11280</v>
      </c>
      <c r="K1577" s="4">
        <v>-4.64252E-2</v>
      </c>
      <c r="L1577" s="4">
        <v>4.0507099999999997E-2</v>
      </c>
      <c r="M1577" s="4">
        <v>9.7312531303947996</v>
      </c>
      <c r="N1577" s="4">
        <v>20.224298699999999</v>
      </c>
      <c r="O1577" s="3">
        <v>228005.11160714299</v>
      </c>
      <c r="P1577" s="3">
        <v>3616.5333333333301</v>
      </c>
      <c r="Q1577" s="15" t="s">
        <v>9618</v>
      </c>
      <c r="R1577" s="3" t="s">
        <v>9665</v>
      </c>
      <c r="S1577" s="4">
        <f t="shared" si="72"/>
        <v>-0.1164719584936266</v>
      </c>
      <c r="T1577" s="3">
        <f t="shared" si="73"/>
        <v>0</v>
      </c>
      <c r="U1577" s="3" t="str">
        <f t="shared" si="74"/>
        <v>BFOR</v>
      </c>
      <c r="V1577" s="7"/>
    </row>
    <row r="1578" spans="1:22">
      <c r="A1578" s="3" t="s">
        <v>1486</v>
      </c>
      <c r="B1578" s="3" t="s">
        <v>1486</v>
      </c>
      <c r="C1578" s="3" t="s">
        <v>4538</v>
      </c>
      <c r="D1578" s="3">
        <v>14.33</v>
      </c>
      <c r="E1578" s="3">
        <v>14.3348</v>
      </c>
      <c r="F1578" s="3" t="s">
        <v>6942</v>
      </c>
      <c r="G1578" s="3" t="s">
        <v>11281</v>
      </c>
      <c r="H1578" s="3" t="s">
        <v>11282</v>
      </c>
      <c r="I1578" s="3">
        <v>0.59</v>
      </c>
      <c r="J1578" s="6" t="s">
        <v>11283</v>
      </c>
      <c r="K1578" s="4">
        <v>-0.1362796</v>
      </c>
      <c r="L1578" s="4">
        <v>-0.1884651</v>
      </c>
      <c r="M1578" s="4">
        <v>-2.3038615510973899</v>
      </c>
      <c r="N1578" s="4">
        <v>18.044167399999999</v>
      </c>
      <c r="O1578" s="3">
        <v>317528.89571428602</v>
      </c>
      <c r="P1578" s="3">
        <v>18874.366666666701</v>
      </c>
      <c r="Q1578" s="15" t="s">
        <v>9618</v>
      </c>
      <c r="R1578" s="3" t="s">
        <v>15835</v>
      </c>
      <c r="S1578" s="4">
        <f t="shared" si="72"/>
        <v>-3.3484945726480114E-2</v>
      </c>
      <c r="T1578" s="3">
        <f t="shared" si="73"/>
        <v>0</v>
      </c>
      <c r="U1578" s="3" t="str">
        <f t="shared" si="74"/>
        <v>UAE</v>
      </c>
      <c r="V1578" s="7"/>
    </row>
    <row r="1579" spans="1:22">
      <c r="A1579" s="3" t="s">
        <v>1487</v>
      </c>
      <c r="B1579" s="3" t="s">
        <v>1487</v>
      </c>
      <c r="C1579" s="3" t="s">
        <v>4539</v>
      </c>
      <c r="D1579" s="3">
        <v>24.861499999999999</v>
      </c>
      <c r="E1579" s="3">
        <v>24.981000000000002</v>
      </c>
      <c r="F1579" s="3" t="s">
        <v>6943</v>
      </c>
      <c r="G1579" s="3" t="s">
        <v>11284</v>
      </c>
      <c r="H1579" s="3" t="s">
        <v>9838</v>
      </c>
      <c r="I1579" s="3">
        <v>0.19</v>
      </c>
      <c r="J1579" s="6" t="s">
        <v>11285</v>
      </c>
      <c r="K1579" s="4">
        <v>-0.17270559999999999</v>
      </c>
      <c r="L1579" s="4">
        <v>-0.44196809999999997</v>
      </c>
      <c r="M1579" s="4">
        <v>-14.9383280284616</v>
      </c>
      <c r="N1579" s="4">
        <v>22.183430600000001</v>
      </c>
      <c r="O1579" s="3">
        <v>14466.804442857099</v>
      </c>
      <c r="P1579" s="3">
        <v>590.1</v>
      </c>
      <c r="Q1579" s="15" t="s">
        <v>9618</v>
      </c>
      <c r="R1579" s="3" t="s">
        <v>15887</v>
      </c>
      <c r="S1579" s="4">
        <f t="shared" si="72"/>
        <v>-0.47836355630279875</v>
      </c>
      <c r="T1579" s="3">
        <f t="shared" si="73"/>
        <v>0</v>
      </c>
      <c r="U1579" s="3" t="str">
        <f t="shared" si="74"/>
        <v>CN</v>
      </c>
      <c r="V1579" s="7"/>
    </row>
    <row r="1580" spans="1:22">
      <c r="A1580" s="3" t="s">
        <v>1488</v>
      </c>
      <c r="B1580" s="3" t="s">
        <v>1488</v>
      </c>
      <c r="C1580" s="3" t="s">
        <v>4540</v>
      </c>
      <c r="D1580" s="3">
        <v>16.940000000000001</v>
      </c>
      <c r="E1580" s="3">
        <v>17.031099999999999</v>
      </c>
      <c r="F1580" s="3" t="s">
        <v>6944</v>
      </c>
      <c r="G1580" s="3" t="s">
        <v>11286</v>
      </c>
      <c r="H1580" s="3" t="s">
        <v>11287</v>
      </c>
      <c r="I1580" s="3">
        <v>0.59</v>
      </c>
      <c r="J1580" s="6" t="s">
        <v>11288</v>
      </c>
      <c r="K1580" s="4">
        <v>-0.29519869999999998</v>
      </c>
      <c r="L1580" s="4">
        <v>-0.4908421</v>
      </c>
      <c r="M1580" s="4">
        <v>-10.155695978907</v>
      </c>
      <c r="N1580" s="4">
        <v>17.024682299999998</v>
      </c>
      <c r="O1580" s="3">
        <v>59523.809285714298</v>
      </c>
      <c r="P1580" s="3">
        <v>16654.433333333302</v>
      </c>
      <c r="Q1580" s="15" t="s">
        <v>9618</v>
      </c>
      <c r="R1580" s="3" t="s">
        <v>15845</v>
      </c>
      <c r="S1580" s="4">
        <f t="shared" si="72"/>
        <v>-0.53490379364807494</v>
      </c>
      <c r="T1580" s="3">
        <f t="shared" si="73"/>
        <v>0</v>
      </c>
      <c r="U1580" s="3" t="str">
        <f t="shared" si="74"/>
        <v>QAT</v>
      </c>
      <c r="V1580" s="7"/>
    </row>
    <row r="1581" spans="1:22">
      <c r="A1581" s="3" t="s">
        <v>1489</v>
      </c>
      <c r="B1581" s="3" t="s">
        <v>1489</v>
      </c>
      <c r="C1581" s="3" t="s">
        <v>4541</v>
      </c>
      <c r="D1581" s="3">
        <v>22.78</v>
      </c>
      <c r="E1581" s="3">
        <v>22.76</v>
      </c>
      <c r="F1581" s="3" t="s">
        <v>6945</v>
      </c>
      <c r="G1581" s="3" t="s">
        <v>11289</v>
      </c>
      <c r="H1581" s="3" t="s">
        <v>9616</v>
      </c>
      <c r="I1581" s="3">
        <v>0.5</v>
      </c>
      <c r="J1581" s="6" t="s">
        <v>10889</v>
      </c>
      <c r="K1581" s="4">
        <v>7.9179299999999994E-2</v>
      </c>
      <c r="L1581" s="4">
        <v>9.3056299999999995E-2</v>
      </c>
      <c r="M1581" s="4">
        <v>8.1799716366000492</v>
      </c>
      <c r="N1581" s="4">
        <v>9.3150460000000006</v>
      </c>
      <c r="O1581" s="3">
        <v>9035639.4253571406</v>
      </c>
      <c r="P1581" s="3">
        <v>372267.1</v>
      </c>
      <c r="Q1581" s="15" t="s">
        <v>9618</v>
      </c>
      <c r="R1581" s="3" t="s">
        <v>9733</v>
      </c>
      <c r="S1581" s="4">
        <f t="shared" si="72"/>
        <v>8.7873462214409365E-2</v>
      </c>
      <c r="T1581" s="3">
        <f t="shared" si="73"/>
        <v>0</v>
      </c>
      <c r="U1581" s="3" t="str">
        <f t="shared" si="74"/>
        <v>VRP</v>
      </c>
      <c r="V1581" s="7"/>
    </row>
    <row r="1582" spans="1:22">
      <c r="A1582" s="3" t="s">
        <v>1490</v>
      </c>
      <c r="B1582" s="3" t="s">
        <v>1490</v>
      </c>
      <c r="C1582" s="3" t="s">
        <v>4542</v>
      </c>
      <c r="D1582" s="3">
        <v>30.7</v>
      </c>
      <c r="E1582" s="3">
        <v>30.62</v>
      </c>
      <c r="F1582" s="3" t="s">
        <v>6946</v>
      </c>
      <c r="G1582" s="3" t="s">
        <v>11290</v>
      </c>
      <c r="H1582" s="3" t="s">
        <v>9687</v>
      </c>
      <c r="I1582" s="3">
        <v>0.59</v>
      </c>
      <c r="J1582" s="6" t="s">
        <v>9624</v>
      </c>
      <c r="K1582" s="4">
        <v>0.1336175</v>
      </c>
      <c r="L1582" s="4">
        <v>-3.6724300000000001E-2</v>
      </c>
      <c r="M1582" s="4">
        <v>13.1416900151135</v>
      </c>
      <c r="N1582" s="4">
        <v>17.3381142</v>
      </c>
      <c r="O1582" s="3">
        <v>93702.280064285704</v>
      </c>
      <c r="P1582" s="3">
        <v>4218.1000000000004</v>
      </c>
      <c r="Q1582" s="15" t="s">
        <v>9618</v>
      </c>
      <c r="R1582" s="3" t="s">
        <v>15883</v>
      </c>
      <c r="S1582" s="4">
        <f t="shared" si="72"/>
        <v>0.26126714565642811</v>
      </c>
      <c r="T1582" s="3">
        <f t="shared" si="73"/>
        <v>0</v>
      </c>
      <c r="U1582" s="3" t="str">
        <f t="shared" si="74"/>
        <v>EUDG</v>
      </c>
      <c r="V1582" s="7"/>
    </row>
    <row r="1583" spans="1:22">
      <c r="A1583" s="3" t="s">
        <v>1491</v>
      </c>
      <c r="B1583" s="3" t="s">
        <v>1491</v>
      </c>
      <c r="C1583" s="3" t="s">
        <v>4543</v>
      </c>
      <c r="D1583" s="3">
        <v>41.01</v>
      </c>
      <c r="E1583" s="3">
        <v>40.797400000000003</v>
      </c>
      <c r="F1583" s="3" t="s">
        <v>6947</v>
      </c>
      <c r="G1583" s="3" t="s">
        <v>11291</v>
      </c>
      <c r="H1583" s="3" t="s">
        <v>9636</v>
      </c>
      <c r="I1583" s="3">
        <v>0.59</v>
      </c>
      <c r="J1583" s="6" t="s">
        <v>11292</v>
      </c>
      <c r="K1583" s="4">
        <v>0.1351126</v>
      </c>
      <c r="L1583" s="4">
        <v>-0.20556150000000001</v>
      </c>
      <c r="M1583" s="4">
        <v>13.558095959652899</v>
      </c>
      <c r="N1583" s="4">
        <v>12.5329943</v>
      </c>
      <c r="O1583" s="3">
        <v>8073643.4007142903</v>
      </c>
      <c r="P1583" s="3">
        <v>216176.13333333301</v>
      </c>
      <c r="Q1583" s="15" t="s">
        <v>9618</v>
      </c>
      <c r="R1583" s="3" t="s">
        <v>9918</v>
      </c>
      <c r="S1583" s="4">
        <f t="shared" si="72"/>
        <v>0.52111163946720818</v>
      </c>
      <c r="T1583" s="3">
        <f t="shared" si="73"/>
        <v>0</v>
      </c>
      <c r="U1583" s="3" t="str">
        <f t="shared" si="74"/>
        <v>IHDG</v>
      </c>
      <c r="V1583" s="7"/>
    </row>
    <row r="1584" spans="1:22">
      <c r="A1584" s="3" t="s">
        <v>1494</v>
      </c>
      <c r="B1584" s="3" t="s">
        <v>1494</v>
      </c>
      <c r="C1584" s="3" t="s">
        <v>4546</v>
      </c>
      <c r="D1584" s="3">
        <v>27.512</v>
      </c>
      <c r="E1584" s="3">
        <v>27.646000000000001</v>
      </c>
      <c r="F1584" s="3" t="s">
        <v>6950</v>
      </c>
      <c r="G1584" s="3" t="s">
        <v>11296</v>
      </c>
      <c r="H1584" s="3" t="s">
        <v>9838</v>
      </c>
      <c r="I1584" s="3">
        <v>0.65</v>
      </c>
      <c r="J1584" s="6" t="s">
        <v>9624</v>
      </c>
      <c r="K1584" s="4">
        <v>-0.28526259999999998</v>
      </c>
      <c r="L1584" s="4">
        <v>-0.35967349999999998</v>
      </c>
      <c r="M1584" s="4">
        <v>-14.115983383950599</v>
      </c>
      <c r="N1584" s="4">
        <v>15.9209972</v>
      </c>
      <c r="O1584" s="3">
        <v>85515.471578571494</v>
      </c>
      <c r="P1584" s="3">
        <v>2760.13333333333</v>
      </c>
      <c r="Q1584" s="15" t="s">
        <v>9618</v>
      </c>
      <c r="R1584" s="3" t="s">
        <v>15887</v>
      </c>
      <c r="S1584" s="4">
        <f t="shared" si="72"/>
        <v>-0.48469941402011263</v>
      </c>
      <c r="T1584" s="3">
        <f t="shared" si="73"/>
        <v>0</v>
      </c>
      <c r="U1584" s="3" t="str">
        <f t="shared" si="74"/>
        <v>ASHS</v>
      </c>
      <c r="V1584" s="7"/>
    </row>
    <row r="1585" spans="1:22" hidden="1">
      <c r="A1585" s="3" t="s">
        <v>1495</v>
      </c>
      <c r="B1585" s="3" t="s">
        <v>1495</v>
      </c>
      <c r="C1585" s="3" t="s">
        <v>4547</v>
      </c>
      <c r="D1585" s="3">
        <v>96.74</v>
      </c>
      <c r="E1585" s="3">
        <v>96.731999999999999</v>
      </c>
      <c r="F1585" s="3" t="s">
        <v>6951</v>
      </c>
      <c r="G1585" s="3" t="s">
        <v>11297</v>
      </c>
      <c r="H1585" s="3" t="s">
        <v>9616</v>
      </c>
      <c r="I1585" s="3">
        <v>0.6</v>
      </c>
      <c r="J1585" s="6" t="s">
        <v>9782</v>
      </c>
      <c r="K1585" s="4">
        <v>0.1157884</v>
      </c>
      <c r="L1585" s="4">
        <v>8.6187E-2</v>
      </c>
      <c r="M1585" s="4">
        <v>30.4521552455268</v>
      </c>
      <c r="N1585" s="4">
        <v>33.038467699999998</v>
      </c>
      <c r="O1585" s="3">
        <v>1617565.0042142901</v>
      </c>
      <c r="P1585" s="3">
        <v>19992.3</v>
      </c>
      <c r="Q1585" s="15" t="s">
        <v>9618</v>
      </c>
      <c r="R1585" s="3" t="s">
        <v>10041</v>
      </c>
      <c r="S1585" s="4">
        <f t="shared" si="72"/>
        <v>8.2702725054744717E-3</v>
      </c>
      <c r="T1585" s="3">
        <f t="shared" si="73"/>
        <v>0</v>
      </c>
      <c r="U1585" s="3" t="str">
        <f t="shared" si="74"/>
        <v>SPUU</v>
      </c>
      <c r="V1585" s="7"/>
    </row>
    <row r="1586" spans="1:22">
      <c r="A1586" s="3" t="s">
        <v>1498</v>
      </c>
      <c r="B1586" s="3" t="s">
        <v>1498</v>
      </c>
      <c r="C1586" s="3" t="s">
        <v>4550</v>
      </c>
      <c r="D1586" s="3">
        <v>71.150000000000006</v>
      </c>
      <c r="E1586" s="3">
        <v>70.933300000000003</v>
      </c>
      <c r="F1586" s="3" t="s">
        <v>6954</v>
      </c>
      <c r="G1586" s="3" t="s">
        <v>11300</v>
      </c>
      <c r="H1586" s="3" t="s">
        <v>9636</v>
      </c>
      <c r="I1586" s="3">
        <v>0.3</v>
      </c>
      <c r="J1586" s="6" t="s">
        <v>11301</v>
      </c>
      <c r="K1586" s="4">
        <v>0.13082070000000001</v>
      </c>
      <c r="L1586" s="4">
        <v>-1.53648E-2</v>
      </c>
      <c r="M1586" s="4">
        <v>11.5707020175771</v>
      </c>
      <c r="N1586" s="4">
        <v>14.9485858</v>
      </c>
      <c r="O1586" s="3">
        <v>5792794.7885714304</v>
      </c>
      <c r="P1586" s="3">
        <v>87521.033333333296</v>
      </c>
      <c r="Q1586" s="15" t="s">
        <v>9618</v>
      </c>
      <c r="R1586" s="3" t="s">
        <v>9638</v>
      </c>
      <c r="S1586" s="4">
        <f t="shared" si="72"/>
        <v>0.30549826386197032</v>
      </c>
      <c r="T1586" s="3">
        <f t="shared" si="73"/>
        <v>0</v>
      </c>
      <c r="U1586" s="3" t="str">
        <f t="shared" si="74"/>
        <v>QEFA</v>
      </c>
      <c r="V1586" s="7"/>
    </row>
    <row r="1587" spans="1:22">
      <c r="A1587" s="3" t="s">
        <v>1499</v>
      </c>
      <c r="B1587" s="3" t="s">
        <v>1499</v>
      </c>
      <c r="C1587" s="3" t="s">
        <v>4551</v>
      </c>
      <c r="D1587" s="3">
        <v>55.850099999999998</v>
      </c>
      <c r="E1587" s="3">
        <v>55.993200000000002</v>
      </c>
      <c r="F1587" s="3" t="s">
        <v>6955</v>
      </c>
      <c r="G1587" s="3" t="s">
        <v>11302</v>
      </c>
      <c r="H1587" s="3" t="s">
        <v>9710</v>
      </c>
      <c r="I1587" s="3">
        <v>0.3</v>
      </c>
      <c r="J1587" s="6" t="s">
        <v>11303</v>
      </c>
      <c r="K1587" s="4">
        <v>9.9781000000000002E-3</v>
      </c>
      <c r="L1587" s="4">
        <v>7.4072499999999999E-2</v>
      </c>
      <c r="M1587" s="4">
        <v>5.9425639473772698</v>
      </c>
      <c r="N1587" s="4">
        <v>14.063059000000001</v>
      </c>
      <c r="O1587" s="3">
        <v>231589.95446428601</v>
      </c>
      <c r="P1587" s="3">
        <v>3262.0666666666698</v>
      </c>
      <c r="Q1587" s="15" t="s">
        <v>9618</v>
      </c>
      <c r="R1587" s="3" t="s">
        <v>9706</v>
      </c>
      <c r="S1587" s="4">
        <f t="shared" si="72"/>
        <v>-0.25556674739076174</v>
      </c>
      <c r="T1587" s="3">
        <f t="shared" si="73"/>
        <v>0</v>
      </c>
      <c r="U1587" s="3" t="str">
        <f t="shared" si="74"/>
        <v>QEMM</v>
      </c>
      <c r="V1587" s="7"/>
    </row>
    <row r="1588" spans="1:22">
      <c r="A1588" s="3" t="s">
        <v>1500</v>
      </c>
      <c r="B1588" s="3" t="s">
        <v>1500</v>
      </c>
      <c r="C1588" s="3" t="s">
        <v>4552</v>
      </c>
      <c r="D1588" s="3">
        <v>107.42700000000001</v>
      </c>
      <c r="E1588" s="3">
        <v>107.4195</v>
      </c>
      <c r="F1588" s="3" t="s">
        <v>6956</v>
      </c>
      <c r="G1588" s="3" t="s">
        <v>11304</v>
      </c>
      <c r="H1588" s="3" t="s">
        <v>9654</v>
      </c>
      <c r="I1588" s="3">
        <v>0.3</v>
      </c>
      <c r="J1588" s="6" t="s">
        <v>11305</v>
      </c>
      <c r="K1588" s="4">
        <v>0.1304942</v>
      </c>
      <c r="L1588" s="4">
        <v>-0.1115514</v>
      </c>
      <c r="M1588" s="4">
        <v>13.894513804519301</v>
      </c>
      <c r="N1588" s="4">
        <v>13.477114</v>
      </c>
      <c r="O1588" s="3">
        <v>2778663.38061429</v>
      </c>
      <c r="P1588" s="3">
        <v>13528.9333333333</v>
      </c>
      <c r="Q1588" s="15" t="s">
        <v>9618</v>
      </c>
      <c r="R1588" s="3" t="s">
        <v>9670</v>
      </c>
      <c r="S1588" s="4">
        <f t="shared" si="72"/>
        <v>6.9819725468908246E-3</v>
      </c>
      <c r="T1588" s="3">
        <f t="shared" si="73"/>
        <v>0</v>
      </c>
      <c r="U1588" s="3" t="str">
        <f t="shared" si="74"/>
        <v>QWLD</v>
      </c>
      <c r="V1588" s="7"/>
    </row>
    <row r="1589" spans="1:22">
      <c r="A1589" s="3" t="s">
        <v>1501</v>
      </c>
      <c r="B1589" s="3" t="s">
        <v>1501</v>
      </c>
      <c r="C1589" s="3" t="s">
        <v>4553</v>
      </c>
      <c r="D1589" s="3">
        <v>57.76</v>
      </c>
      <c r="E1589" s="3">
        <v>57.708100000000002</v>
      </c>
      <c r="F1589" s="3" t="s">
        <v>6957</v>
      </c>
      <c r="G1589" s="3" t="s">
        <v>11306</v>
      </c>
      <c r="H1589" s="3" t="s">
        <v>9888</v>
      </c>
      <c r="I1589" s="3">
        <v>0.09</v>
      </c>
      <c r="J1589" s="6" t="s">
        <v>11307</v>
      </c>
      <c r="K1589" s="4">
        <v>2.3027300000000001E-2</v>
      </c>
      <c r="L1589" s="4">
        <v>-0.51211370000000001</v>
      </c>
      <c r="M1589" s="4">
        <v>7.9866790328821704</v>
      </c>
      <c r="N1589" s="4">
        <v>14.8414696</v>
      </c>
      <c r="O1589" s="3">
        <v>2625353.93023571</v>
      </c>
      <c r="P1589" s="3">
        <v>74531.033333333296</v>
      </c>
      <c r="Q1589" s="15" t="s">
        <v>9618</v>
      </c>
      <c r="R1589" s="3" t="s">
        <v>9890</v>
      </c>
      <c r="S1589" s="4">
        <f t="shared" si="72"/>
        <v>8.9935381688179439E-2</v>
      </c>
      <c r="T1589" s="3">
        <f t="shared" si="73"/>
        <v>0</v>
      </c>
      <c r="U1589" s="3" t="str">
        <f t="shared" si="74"/>
        <v>IPAC</v>
      </c>
      <c r="V1589" s="7"/>
    </row>
    <row r="1590" spans="1:22">
      <c r="A1590" s="3" t="s">
        <v>1502</v>
      </c>
      <c r="B1590" s="3" t="s">
        <v>1502</v>
      </c>
      <c r="C1590" s="3" t="s">
        <v>4554</v>
      </c>
      <c r="D1590" s="3">
        <v>52.11</v>
      </c>
      <c r="E1590" s="3">
        <v>52.124899999999997</v>
      </c>
      <c r="F1590" s="3" t="s">
        <v>6958</v>
      </c>
      <c r="G1590" s="3" t="s">
        <v>11308</v>
      </c>
      <c r="H1590" s="3" t="s">
        <v>9616</v>
      </c>
      <c r="I1590" s="3">
        <v>0.08</v>
      </c>
      <c r="J1590" s="6" t="s">
        <v>9624</v>
      </c>
      <c r="K1590" s="4">
        <v>-7.7573699999999995E-2</v>
      </c>
      <c r="L1590" s="4">
        <v>6.7391599999999996E-2</v>
      </c>
      <c r="M1590" s="4">
        <v>5.1680412342127697</v>
      </c>
      <c r="N1590" s="4">
        <v>13.459719399999999</v>
      </c>
      <c r="O1590" s="3">
        <v>81359397.584999993</v>
      </c>
      <c r="P1590" s="3">
        <v>1750663.0333333299</v>
      </c>
      <c r="Q1590" s="15" t="s">
        <v>9618</v>
      </c>
      <c r="R1590" s="3" t="s">
        <v>9733</v>
      </c>
      <c r="S1590" s="4">
        <f t="shared" si="72"/>
        <v>-2.8585186734165914E-2</v>
      </c>
      <c r="T1590" s="3">
        <f t="shared" si="73"/>
        <v>0</v>
      </c>
      <c r="U1590" s="3" t="str">
        <f t="shared" si="74"/>
        <v>DGRO</v>
      </c>
      <c r="V1590" s="7"/>
    </row>
    <row r="1591" spans="1:22">
      <c r="A1591" s="3" t="s">
        <v>1506</v>
      </c>
      <c r="B1591" s="3" t="s">
        <v>1506</v>
      </c>
      <c r="C1591" s="3" t="s">
        <v>4557</v>
      </c>
      <c r="D1591" s="3">
        <v>33.719200000000001</v>
      </c>
      <c r="E1591" s="3">
        <v>33.576700000000002</v>
      </c>
      <c r="F1591" s="3" t="s">
        <v>6962</v>
      </c>
      <c r="G1591" s="3" t="s">
        <v>11313</v>
      </c>
      <c r="H1591" s="3" t="s">
        <v>10473</v>
      </c>
      <c r="I1591" s="3">
        <v>0.59</v>
      </c>
      <c r="J1591" s="6" t="s">
        <v>9624</v>
      </c>
      <c r="K1591" s="4">
        <v>-0.21157100000000001</v>
      </c>
      <c r="L1591" s="4">
        <v>-0.48527439999999999</v>
      </c>
      <c r="M1591" s="4">
        <v>-9.50005972032565</v>
      </c>
      <c r="N1591" s="4">
        <v>26.224064599999998</v>
      </c>
      <c r="O1591" s="3">
        <v>122715.572978571</v>
      </c>
      <c r="P1591" s="3">
        <v>4870.7666666666701</v>
      </c>
      <c r="Q1591" s="15" t="s">
        <v>9618</v>
      </c>
      <c r="R1591" s="3" t="s">
        <v>15861</v>
      </c>
      <c r="S1591" s="4">
        <f t="shared" si="72"/>
        <v>0.42440144504968708</v>
      </c>
      <c r="T1591" s="3">
        <f t="shared" si="73"/>
        <v>0</v>
      </c>
      <c r="U1591" s="3" t="str">
        <f t="shared" si="74"/>
        <v>ISRA</v>
      </c>
      <c r="V1591" s="7"/>
    </row>
    <row r="1592" spans="1:22">
      <c r="A1592" s="3" t="s">
        <v>1507</v>
      </c>
      <c r="B1592" s="3" t="s">
        <v>1507</v>
      </c>
      <c r="C1592" s="3" t="s">
        <v>4558</v>
      </c>
      <c r="D1592" s="3">
        <v>29.42</v>
      </c>
      <c r="E1592" s="3">
        <v>29.273900000000001</v>
      </c>
      <c r="F1592" s="3" t="s">
        <v>6963</v>
      </c>
      <c r="G1592" s="3" t="s">
        <v>11314</v>
      </c>
      <c r="H1592" s="3" t="s">
        <v>9650</v>
      </c>
      <c r="I1592" s="3">
        <v>0.57999999999999996</v>
      </c>
      <c r="J1592" s="6" t="s">
        <v>9624</v>
      </c>
      <c r="K1592" s="4">
        <v>0.79258340000000005</v>
      </c>
      <c r="L1592" s="4">
        <v>0.322546</v>
      </c>
      <c r="M1592" s="4">
        <v>32.792748917313297</v>
      </c>
      <c r="N1592" s="4">
        <v>8.5984157999999997</v>
      </c>
      <c r="O1592" s="3">
        <v>647489.92764285696</v>
      </c>
      <c r="P1592" s="3">
        <v>39218.633333333302</v>
      </c>
      <c r="Q1592" s="15" t="s">
        <v>9618</v>
      </c>
      <c r="R1592" s="3" t="s">
        <v>9652</v>
      </c>
      <c r="S1592" s="4">
        <f t="shared" si="72"/>
        <v>0.4990793847078816</v>
      </c>
      <c r="T1592" s="3">
        <f t="shared" si="73"/>
        <v>0</v>
      </c>
      <c r="U1592" s="3" t="str">
        <f t="shared" si="74"/>
        <v>DXJS</v>
      </c>
      <c r="V1592" s="7"/>
    </row>
    <row r="1593" spans="1:22">
      <c r="A1593" s="3" t="s">
        <v>1508</v>
      </c>
      <c r="B1593" s="3" t="s">
        <v>1508</v>
      </c>
      <c r="C1593" s="3" t="s">
        <v>4559</v>
      </c>
      <c r="D1593" s="3">
        <v>29.048400000000001</v>
      </c>
      <c r="E1593" s="3">
        <v>28.906700000000001</v>
      </c>
      <c r="F1593" s="3" t="s">
        <v>6964</v>
      </c>
      <c r="G1593" s="3" t="s">
        <v>11315</v>
      </c>
      <c r="H1593" s="3" t="s">
        <v>9636</v>
      </c>
      <c r="I1593" s="3">
        <v>0.5</v>
      </c>
      <c r="J1593" s="6" t="s">
        <v>11316</v>
      </c>
      <c r="K1593" s="4">
        <v>0.19484850000000001</v>
      </c>
      <c r="L1593" s="4">
        <v>1.7094399999999999E-2</v>
      </c>
      <c r="M1593" s="4">
        <v>18.563084508600401</v>
      </c>
      <c r="N1593" s="4">
        <v>15.862561700000001</v>
      </c>
      <c r="O1593" s="3">
        <v>690667.57470714301</v>
      </c>
      <c r="P1593" s="3">
        <v>26829.5333333333</v>
      </c>
      <c r="Q1593" s="15" t="s">
        <v>9618</v>
      </c>
      <c r="R1593" s="3" t="s">
        <v>9918</v>
      </c>
      <c r="S1593" s="4">
        <f t="shared" si="72"/>
        <v>0.49019777421843436</v>
      </c>
      <c r="T1593" s="3">
        <f t="shared" si="73"/>
        <v>0</v>
      </c>
      <c r="U1593" s="3" t="str">
        <f t="shared" si="74"/>
        <v>IDOG</v>
      </c>
      <c r="V1593" s="7"/>
    </row>
    <row r="1594" spans="1:22">
      <c r="A1594" s="3" t="s">
        <v>1509</v>
      </c>
      <c r="B1594" s="3" t="s">
        <v>1509</v>
      </c>
      <c r="C1594" s="3" t="s">
        <v>4560</v>
      </c>
      <c r="D1594" s="3">
        <v>56.42</v>
      </c>
      <c r="E1594" s="3">
        <v>56.44</v>
      </c>
      <c r="F1594" s="3" t="s">
        <v>6965</v>
      </c>
      <c r="G1594" s="3" t="s">
        <v>11317</v>
      </c>
      <c r="H1594" s="3" t="s">
        <v>9616</v>
      </c>
      <c r="I1594" s="3">
        <v>0.35</v>
      </c>
      <c r="J1594" s="6" t="s">
        <v>11318</v>
      </c>
      <c r="K1594" s="4">
        <v>-0.39954650000000003</v>
      </c>
      <c r="L1594" s="4">
        <v>-0.34090740000000003</v>
      </c>
      <c r="M1594" s="4">
        <v>-6.52657795330407</v>
      </c>
      <c r="N1594" s="4">
        <v>10.627530399999999</v>
      </c>
      <c r="O1594" s="3">
        <v>5660013.9707142897</v>
      </c>
      <c r="P1594" s="3">
        <v>98907.6</v>
      </c>
      <c r="Q1594" s="15" t="s">
        <v>9618</v>
      </c>
      <c r="R1594" s="3" t="s">
        <v>9629</v>
      </c>
      <c r="S1594" s="4">
        <f t="shared" si="72"/>
        <v>-3.5435861091417477E-2</v>
      </c>
      <c r="T1594" s="3">
        <f t="shared" si="73"/>
        <v>0</v>
      </c>
      <c r="U1594" s="3" t="str">
        <f t="shared" si="74"/>
        <v>CDC</v>
      </c>
      <c r="V1594" s="7"/>
    </row>
    <row r="1595" spans="1:22">
      <c r="A1595" s="3" t="s">
        <v>1510</v>
      </c>
      <c r="B1595" s="3" t="s">
        <v>1510</v>
      </c>
      <c r="C1595" s="3" t="s">
        <v>4561</v>
      </c>
      <c r="D1595" s="3">
        <v>71.864999999999995</v>
      </c>
      <c r="E1595" s="3">
        <v>71.86</v>
      </c>
      <c r="F1595" s="3" t="s">
        <v>6966</v>
      </c>
      <c r="G1595" s="3" t="s">
        <v>11319</v>
      </c>
      <c r="H1595" s="3" t="s">
        <v>9616</v>
      </c>
      <c r="I1595" s="3">
        <v>0.35</v>
      </c>
      <c r="J1595" s="6" t="s">
        <v>11320</v>
      </c>
      <c r="K1595" s="4">
        <v>-6.0276099999999999E-2</v>
      </c>
      <c r="L1595" s="4">
        <v>0.1426355</v>
      </c>
      <c r="M1595" s="4">
        <v>5.79234194130827</v>
      </c>
      <c r="N1595" s="4">
        <v>15.891079599999999</v>
      </c>
      <c r="O1595" s="3">
        <v>779319.45193571399</v>
      </c>
      <c r="P1595" s="3">
        <v>11857.7</v>
      </c>
      <c r="Q1595" s="15" t="s">
        <v>9618</v>
      </c>
      <c r="R1595" s="3" t="s">
        <v>9629</v>
      </c>
      <c r="S1595" s="4">
        <f t="shared" si="72"/>
        <v>6.9579738380120409E-3</v>
      </c>
      <c r="T1595" s="3">
        <f t="shared" si="73"/>
        <v>0</v>
      </c>
      <c r="U1595" s="3" t="str">
        <f t="shared" si="74"/>
        <v>CFA</v>
      </c>
      <c r="V1595" s="7"/>
    </row>
    <row r="1596" spans="1:22">
      <c r="A1596" s="3" t="s">
        <v>1511</v>
      </c>
      <c r="B1596" s="3" t="s">
        <v>1511</v>
      </c>
      <c r="C1596" s="3" t="s">
        <v>4562</v>
      </c>
      <c r="D1596" s="3">
        <v>58.39</v>
      </c>
      <c r="E1596" s="3">
        <v>58.35</v>
      </c>
      <c r="F1596" s="3" t="s">
        <v>6967</v>
      </c>
      <c r="G1596" s="3" t="s">
        <v>11321</v>
      </c>
      <c r="H1596" s="3" t="s">
        <v>9616</v>
      </c>
      <c r="I1596" s="3">
        <v>0.35</v>
      </c>
      <c r="J1596" s="6" t="s">
        <v>11322</v>
      </c>
      <c r="K1596" s="4">
        <v>-0.49446879999999999</v>
      </c>
      <c r="L1596" s="4">
        <v>-0.6343898</v>
      </c>
      <c r="M1596" s="4">
        <v>-8.6030904195992992</v>
      </c>
      <c r="N1596" s="4">
        <v>10.059993199999999</v>
      </c>
      <c r="O1596" s="3">
        <v>2268717.1892499998</v>
      </c>
      <c r="P1596" s="3">
        <v>46932.7</v>
      </c>
      <c r="Q1596" s="15" t="s">
        <v>9618</v>
      </c>
      <c r="R1596" s="3" t="s">
        <v>9629</v>
      </c>
      <c r="S1596" s="4">
        <f t="shared" si="72"/>
        <v>6.8551842330761184E-2</v>
      </c>
      <c r="T1596" s="3">
        <f t="shared" si="73"/>
        <v>0</v>
      </c>
      <c r="U1596" s="3" t="str">
        <f t="shared" si="74"/>
        <v>CFO</v>
      </c>
      <c r="V1596" s="7"/>
    </row>
    <row r="1597" spans="1:22">
      <c r="A1597" s="3" t="s">
        <v>1512</v>
      </c>
      <c r="B1597" s="3" t="s">
        <v>1512</v>
      </c>
      <c r="C1597" s="3" t="s">
        <v>4563</v>
      </c>
      <c r="D1597" s="3">
        <v>22.89</v>
      </c>
      <c r="E1597" s="3">
        <v>22.8993</v>
      </c>
      <c r="F1597" s="3" t="s">
        <v>6968</v>
      </c>
      <c r="G1597" s="3" t="s">
        <v>11323</v>
      </c>
      <c r="H1597" s="3" t="s">
        <v>9654</v>
      </c>
      <c r="I1597" s="3">
        <v>0.14000000000000001</v>
      </c>
      <c r="J1597" s="6" t="s">
        <v>11324</v>
      </c>
      <c r="K1597" s="4">
        <v>-0.1185433</v>
      </c>
      <c r="L1597" s="4">
        <v>-0.24343419999999999</v>
      </c>
      <c r="M1597" s="4">
        <v>1.2422783102881401</v>
      </c>
      <c r="N1597" s="4">
        <v>19.554175099999998</v>
      </c>
      <c r="O1597" s="3">
        <v>11545764.4428571</v>
      </c>
      <c r="P1597" s="3">
        <v>612876.80000000005</v>
      </c>
      <c r="Q1597" s="15" t="s">
        <v>9618</v>
      </c>
      <c r="R1597" s="3" t="s">
        <v>10160</v>
      </c>
      <c r="S1597" s="4">
        <f t="shared" si="72"/>
        <v>-4.0612595144828186E-2</v>
      </c>
      <c r="T1597" s="3">
        <f t="shared" si="73"/>
        <v>0</v>
      </c>
      <c r="U1597" s="3" t="str">
        <f t="shared" si="74"/>
        <v>REET</v>
      </c>
      <c r="V1597" s="7"/>
    </row>
    <row r="1598" spans="1:22">
      <c r="A1598" s="3" t="s">
        <v>1513</v>
      </c>
      <c r="B1598" s="3" t="s">
        <v>1513</v>
      </c>
      <c r="C1598" s="3" t="s">
        <v>4564</v>
      </c>
      <c r="D1598" s="3">
        <v>33.369999999999997</v>
      </c>
      <c r="E1598" s="3">
        <v>33.371600000000001</v>
      </c>
      <c r="F1598" s="3" t="s">
        <v>6969</v>
      </c>
      <c r="G1598" s="3" t="s">
        <v>11325</v>
      </c>
      <c r="H1598" s="3" t="s">
        <v>9687</v>
      </c>
      <c r="I1598" s="3">
        <v>0.03</v>
      </c>
      <c r="J1598" s="6" t="s">
        <v>11326</v>
      </c>
      <c r="K1598" s="4">
        <v>0.13268559999999999</v>
      </c>
      <c r="L1598" s="4">
        <v>-3.4438999999999997E-2</v>
      </c>
      <c r="M1598" s="4">
        <v>18.3189818258519</v>
      </c>
      <c r="N1598" s="4">
        <v>16.6172325</v>
      </c>
      <c r="O1598" s="3">
        <v>1747707.4834499999</v>
      </c>
      <c r="P1598" s="3">
        <v>63109.2</v>
      </c>
      <c r="Q1598" s="15" t="s">
        <v>9618</v>
      </c>
      <c r="R1598" s="3" t="s">
        <v>9685</v>
      </c>
      <c r="S1598" s="4">
        <f t="shared" si="72"/>
        <v>-4.7944959186954671E-3</v>
      </c>
      <c r="T1598" s="3">
        <f t="shared" si="73"/>
        <v>0</v>
      </c>
      <c r="U1598" s="3" t="str">
        <f t="shared" si="74"/>
        <v>HEZU</v>
      </c>
      <c r="V1598" s="7"/>
    </row>
    <row r="1599" spans="1:22">
      <c r="A1599" s="3" t="s">
        <v>1514</v>
      </c>
      <c r="B1599" s="3" t="s">
        <v>1514</v>
      </c>
      <c r="C1599" s="3" t="s">
        <v>4565</v>
      </c>
      <c r="D1599" s="3">
        <v>39.229999999999997</v>
      </c>
      <c r="E1599" s="3">
        <v>39.2515</v>
      </c>
      <c r="F1599" s="3" t="s">
        <v>6970</v>
      </c>
      <c r="G1599" s="3" t="s">
        <v>11327</v>
      </c>
      <c r="H1599" s="3" t="s">
        <v>9616</v>
      </c>
      <c r="I1599" s="3">
        <v>0.05</v>
      </c>
      <c r="J1599" s="6" t="s">
        <v>9803</v>
      </c>
      <c r="K1599" s="4">
        <v>-0.12133919999999999</v>
      </c>
      <c r="L1599" s="4">
        <v>0.2126912</v>
      </c>
      <c r="M1599" s="4">
        <v>4.7027497802723</v>
      </c>
      <c r="N1599" s="4">
        <v>21.543377599999999</v>
      </c>
      <c r="O1599" s="3">
        <v>58937221.475000001</v>
      </c>
      <c r="P1599" s="3">
        <v>1563836.33333333</v>
      </c>
      <c r="Q1599" s="15" t="s">
        <v>9618</v>
      </c>
      <c r="R1599" s="3" t="s">
        <v>9665</v>
      </c>
      <c r="S1599" s="4">
        <f t="shared" si="72"/>
        <v>-5.4774976752488908E-2</v>
      </c>
      <c r="T1599" s="3">
        <f t="shared" si="73"/>
        <v>0</v>
      </c>
      <c r="U1599" s="3" t="str">
        <f t="shared" si="74"/>
        <v>SPSM</v>
      </c>
      <c r="V1599" s="7"/>
    </row>
    <row r="1600" spans="1:22">
      <c r="A1600" s="3" t="s">
        <v>1515</v>
      </c>
      <c r="B1600" s="3" t="s">
        <v>1515</v>
      </c>
      <c r="C1600" s="3" t="s">
        <v>4566</v>
      </c>
      <c r="D1600" s="3">
        <v>24.29</v>
      </c>
      <c r="E1600" s="3">
        <v>24.1904</v>
      </c>
      <c r="F1600" s="3" t="s">
        <v>6971</v>
      </c>
      <c r="G1600" s="3" t="s">
        <v>11328</v>
      </c>
      <c r="H1600" s="3" t="s">
        <v>11329</v>
      </c>
      <c r="I1600" s="3">
        <v>0.5</v>
      </c>
      <c r="J1600" s="6" t="s">
        <v>9624</v>
      </c>
      <c r="K1600" s="4">
        <v>1.5261999999999999E-3</v>
      </c>
      <c r="L1600" s="4">
        <v>-0.1902576</v>
      </c>
      <c r="M1600" s="4">
        <v>-0.42189829845334897</v>
      </c>
      <c r="N1600" s="4">
        <v>31.051008100000001</v>
      </c>
      <c r="O1600" s="3">
        <v>786286.92489999998</v>
      </c>
      <c r="P1600" s="3">
        <v>28812.833333333299</v>
      </c>
      <c r="Q1600" s="15" t="s">
        <v>9618</v>
      </c>
      <c r="R1600" s="3" t="s">
        <v>10011</v>
      </c>
      <c r="S1600" s="4">
        <f t="shared" si="72"/>
        <v>0.41173358026323997</v>
      </c>
      <c r="T1600" s="3">
        <f t="shared" si="73"/>
        <v>0</v>
      </c>
      <c r="U1600" s="3" t="str">
        <f t="shared" si="74"/>
        <v>SGDM</v>
      </c>
      <c r="V1600" s="7"/>
    </row>
    <row r="1601" spans="1:22">
      <c r="A1601" s="3" t="s">
        <v>1516</v>
      </c>
      <c r="B1601" s="3" t="s">
        <v>1516</v>
      </c>
      <c r="C1601" s="3" t="s">
        <v>4567</v>
      </c>
      <c r="D1601" s="3">
        <v>142.51</v>
      </c>
      <c r="E1601" s="3">
        <v>142.56270000000001</v>
      </c>
      <c r="F1601" s="3" t="s">
        <v>6972</v>
      </c>
      <c r="G1601" s="3" t="s">
        <v>11330</v>
      </c>
      <c r="H1601" s="3" t="s">
        <v>9616</v>
      </c>
      <c r="I1601" s="3">
        <v>0.15</v>
      </c>
      <c r="J1601" s="6" t="s">
        <v>11331</v>
      </c>
      <c r="K1601" s="4">
        <v>0.2077425</v>
      </c>
      <c r="L1601" s="4">
        <v>0.52498719999999999</v>
      </c>
      <c r="M1601" s="4">
        <v>23.535266540249001</v>
      </c>
      <c r="N1601" s="4">
        <v>16.3455081</v>
      </c>
      <c r="O1601" s="3">
        <v>159075185.622857</v>
      </c>
      <c r="P1601" s="3">
        <v>1605592.0666666699</v>
      </c>
      <c r="Q1601" s="15" t="s">
        <v>9618</v>
      </c>
      <c r="R1601" s="3" t="s">
        <v>9629</v>
      </c>
      <c r="S1601" s="4">
        <f t="shared" si="72"/>
        <v>-3.6966191016314737E-2</v>
      </c>
      <c r="T1601" s="3">
        <f t="shared" si="73"/>
        <v>0</v>
      </c>
      <c r="U1601" s="3" t="str">
        <f t="shared" si="74"/>
        <v>QUAL</v>
      </c>
      <c r="V1601" s="7"/>
    </row>
    <row r="1602" spans="1:22">
      <c r="A1602" s="3" t="s">
        <v>1517</v>
      </c>
      <c r="B1602" s="3" t="s">
        <v>1517</v>
      </c>
      <c r="C1602" s="3" t="s">
        <v>4568</v>
      </c>
      <c r="D1602" s="3">
        <v>18.63</v>
      </c>
      <c r="E1602" s="3">
        <v>18.7</v>
      </c>
      <c r="F1602" s="3" t="s">
        <v>6973</v>
      </c>
      <c r="G1602" s="3" t="s">
        <v>11332</v>
      </c>
      <c r="H1602" s="3" t="s">
        <v>9636</v>
      </c>
      <c r="I1602" s="3">
        <v>0.3</v>
      </c>
      <c r="J1602" s="6" t="s">
        <v>11333</v>
      </c>
      <c r="K1602" s="4">
        <v>0.1379988</v>
      </c>
      <c r="L1602" s="4">
        <v>0.46222210000000002</v>
      </c>
      <c r="M1602" s="4">
        <v>13.5062274684724</v>
      </c>
      <c r="N1602" s="4">
        <v>14.979716700000001</v>
      </c>
      <c r="O1602" s="3">
        <v>1019590.6816428601</v>
      </c>
      <c r="P1602" s="3">
        <v>90873.066666666695</v>
      </c>
      <c r="Q1602" s="15" t="s">
        <v>9618</v>
      </c>
      <c r="R1602" s="3" t="s">
        <v>9948</v>
      </c>
      <c r="S1602" s="4">
        <f t="shared" si="72"/>
        <v>-0.37433155080214059</v>
      </c>
      <c r="T1602" s="3">
        <f t="shared" si="73"/>
        <v>0</v>
      </c>
      <c r="U1602" s="3" t="str">
        <f t="shared" si="74"/>
        <v>IFV</v>
      </c>
      <c r="V1602" s="7"/>
    </row>
    <row r="1603" spans="1:22">
      <c r="A1603" s="3" t="s">
        <v>1518</v>
      </c>
      <c r="B1603" s="3" t="s">
        <v>1518</v>
      </c>
      <c r="C1603" s="3" t="s">
        <v>4569</v>
      </c>
      <c r="D1603" s="3">
        <v>24.173400000000001</v>
      </c>
      <c r="E1603" s="3">
        <v>24.392900000000001</v>
      </c>
      <c r="F1603" s="3" t="s">
        <v>6974</v>
      </c>
      <c r="G1603" s="3" t="s">
        <v>11334</v>
      </c>
      <c r="H1603" s="3" t="s">
        <v>9838</v>
      </c>
      <c r="I1603" s="3">
        <v>0.43</v>
      </c>
      <c r="J1603" s="6" t="s">
        <v>9624</v>
      </c>
      <c r="K1603" s="4">
        <v>-0.36255979999999999</v>
      </c>
      <c r="L1603" s="4">
        <v>-0.80777120000000002</v>
      </c>
      <c r="M1603" s="4">
        <v>-24.134273176457</v>
      </c>
      <c r="N1603" s="4">
        <v>21.360038899999999</v>
      </c>
      <c r="O1603" s="3">
        <v>72437.322700000004</v>
      </c>
      <c r="P1603" s="3">
        <v>3503.7</v>
      </c>
      <c r="Q1603" s="15" t="s">
        <v>9618</v>
      </c>
      <c r="R1603" s="3" t="s">
        <v>15887</v>
      </c>
      <c r="S1603" s="4">
        <f t="shared" ref="S1603:S1666" si="75">(D1603-E1603)/E1603*100</f>
        <v>-0.89985200611653393</v>
      </c>
      <c r="T1603" s="3">
        <f t="shared" ref="T1603:T1666" si="76">IF(ISNUMBER(FIND($T$2,C1603)),1,0)</f>
        <v>0</v>
      </c>
      <c r="U1603" s="3" t="str">
        <f t="shared" ref="U1603:U1666" si="77">IF(LEFT(B1603,1)="@",RIGHT(B1603,LEN(B1603)-1),RIGHT(B1603,LEN(B1603)-2))</f>
        <v>CNXT</v>
      </c>
      <c r="V1603" s="7"/>
    </row>
    <row r="1604" spans="1:22">
      <c r="A1604" s="3" t="s">
        <v>1520</v>
      </c>
      <c r="B1604" s="3" t="s">
        <v>1520</v>
      </c>
      <c r="C1604" s="3" t="s">
        <v>4570</v>
      </c>
      <c r="D1604" s="3">
        <v>44.326700000000002</v>
      </c>
      <c r="E1604" s="3">
        <v>44.358800000000002</v>
      </c>
      <c r="F1604" s="3" t="s">
        <v>6975</v>
      </c>
      <c r="G1604" s="3" t="s">
        <v>11336</v>
      </c>
      <c r="H1604" s="3" t="s">
        <v>9616</v>
      </c>
      <c r="I1604" s="3">
        <v>0.38</v>
      </c>
      <c r="J1604" s="6" t="s">
        <v>11337</v>
      </c>
      <c r="K1604" s="4">
        <v>-4.23346E-2</v>
      </c>
      <c r="L1604" s="4">
        <v>0.83807770000000004</v>
      </c>
      <c r="M1604" s="4">
        <v>9.8136184243053908</v>
      </c>
      <c r="N1604" s="4">
        <v>23.587122300000001</v>
      </c>
      <c r="O1604" s="3">
        <v>1217844.8051571399</v>
      </c>
      <c r="P1604" s="3">
        <v>24597.4666666667</v>
      </c>
      <c r="Q1604" s="15" t="s">
        <v>9618</v>
      </c>
      <c r="R1604" s="3" t="s">
        <v>9733</v>
      </c>
      <c r="S1604" s="4">
        <f t="shared" si="75"/>
        <v>-7.2364446287996501E-2</v>
      </c>
      <c r="T1604" s="3">
        <f t="shared" si="76"/>
        <v>0</v>
      </c>
      <c r="U1604" s="3" t="str">
        <f t="shared" si="77"/>
        <v>DGRS</v>
      </c>
      <c r="V1604" s="7"/>
    </row>
    <row r="1605" spans="1:22">
      <c r="A1605" s="3" t="s">
        <v>1521</v>
      </c>
      <c r="B1605" s="3" t="s">
        <v>1521</v>
      </c>
      <c r="C1605" s="3" t="s">
        <v>4571</v>
      </c>
      <c r="D1605" s="3">
        <v>26.69</v>
      </c>
      <c r="E1605" s="3">
        <v>26.89</v>
      </c>
      <c r="F1605" s="3" t="s">
        <v>6976</v>
      </c>
      <c r="G1605" s="3" t="s">
        <v>11338</v>
      </c>
      <c r="H1605" s="3" t="s">
        <v>9838</v>
      </c>
      <c r="I1605" s="3">
        <v>0.69</v>
      </c>
      <c r="J1605" s="6" t="s">
        <v>11339</v>
      </c>
      <c r="K1605" s="4">
        <v>-2.76665E-2</v>
      </c>
      <c r="L1605" s="4">
        <v>0.51218229999999998</v>
      </c>
      <c r="M1605" s="4">
        <v>-13.9864647126373</v>
      </c>
      <c r="N1605" s="4">
        <v>36.588453100000002</v>
      </c>
      <c r="O1605" s="3">
        <v>550470836.72785699</v>
      </c>
      <c r="P1605" s="3">
        <v>21435211.466666698</v>
      </c>
      <c r="Q1605" s="15" t="s">
        <v>9618</v>
      </c>
      <c r="R1605" s="3" t="s">
        <v>9625</v>
      </c>
      <c r="S1605" s="4">
        <f t="shared" si="75"/>
        <v>-0.74377091855708177</v>
      </c>
      <c r="T1605" s="3">
        <f t="shared" si="76"/>
        <v>0</v>
      </c>
      <c r="U1605" s="3" t="str">
        <f t="shared" si="77"/>
        <v>KWEB</v>
      </c>
      <c r="V1605" s="7"/>
    </row>
    <row r="1606" spans="1:22">
      <c r="A1606" s="3" t="s">
        <v>1522</v>
      </c>
      <c r="B1606" s="3" t="s">
        <v>1522</v>
      </c>
      <c r="C1606" s="3" t="s">
        <v>4572</v>
      </c>
      <c r="D1606" s="3">
        <v>23.58</v>
      </c>
      <c r="E1606" s="3">
        <v>23.411200000000001</v>
      </c>
      <c r="F1606" s="3" t="s">
        <v>6977</v>
      </c>
      <c r="G1606" s="3" t="s">
        <v>11340</v>
      </c>
      <c r="H1606" s="3" t="s">
        <v>9710</v>
      </c>
      <c r="I1606" s="3">
        <v>0.32</v>
      </c>
      <c r="J1606" s="6" t="s">
        <v>9711</v>
      </c>
      <c r="K1606" s="4">
        <v>6.8785700000000005E-2</v>
      </c>
      <c r="L1606" s="4">
        <v>0.27052880000000001</v>
      </c>
      <c r="M1606" s="4">
        <v>10.9664553181826</v>
      </c>
      <c r="N1606" s="4">
        <v>16.102861099999998</v>
      </c>
      <c r="O1606" s="3">
        <v>286659.53571428597</v>
      </c>
      <c r="P1606" s="3">
        <v>21846.2</v>
      </c>
      <c r="Q1606" s="15" t="s">
        <v>9618</v>
      </c>
      <c r="R1606" s="3" t="s">
        <v>9706</v>
      </c>
      <c r="S1606" s="4">
        <f t="shared" si="75"/>
        <v>0.72102241662109323</v>
      </c>
      <c r="T1606" s="3">
        <f t="shared" si="76"/>
        <v>0</v>
      </c>
      <c r="U1606" s="3" t="str">
        <f t="shared" si="77"/>
        <v>DGRE</v>
      </c>
      <c r="V1606" s="7"/>
    </row>
    <row r="1607" spans="1:22">
      <c r="A1607" s="3" t="s">
        <v>1524</v>
      </c>
      <c r="B1607" s="3" t="s">
        <v>1524</v>
      </c>
      <c r="C1607" s="3" t="s">
        <v>4574</v>
      </c>
      <c r="D1607" s="3">
        <v>44.19</v>
      </c>
      <c r="E1607" s="3">
        <v>44.2</v>
      </c>
      <c r="F1607" s="3" t="s">
        <v>6979</v>
      </c>
      <c r="G1607" s="3" t="s">
        <v>11342</v>
      </c>
      <c r="H1607" s="3" t="s">
        <v>9616</v>
      </c>
      <c r="I1607" s="3">
        <v>0.45</v>
      </c>
      <c r="J1607" s="6" t="s">
        <v>11343</v>
      </c>
      <c r="K1607" s="4">
        <v>7.8168299999999996E-2</v>
      </c>
      <c r="L1607" s="4">
        <v>0.26137100000000002</v>
      </c>
      <c r="M1607" s="4">
        <v>15.8977132212688</v>
      </c>
      <c r="N1607" s="4">
        <v>15.4990852</v>
      </c>
      <c r="O1607" s="3">
        <v>3295594.9803999998</v>
      </c>
      <c r="P1607" s="3">
        <v>72195.166666666701</v>
      </c>
      <c r="Q1607" s="15" t="s">
        <v>9618</v>
      </c>
      <c r="R1607" s="3" t="s">
        <v>10806</v>
      </c>
      <c r="S1607" s="4">
        <f t="shared" si="75"/>
        <v>-2.2624434389151845E-2</v>
      </c>
      <c r="T1607" s="3">
        <f t="shared" si="76"/>
        <v>0</v>
      </c>
      <c r="U1607" s="3" t="str">
        <f t="shared" si="77"/>
        <v>MLPX</v>
      </c>
      <c r="V1607" s="7"/>
    </row>
    <row r="1608" spans="1:22">
      <c r="A1608" s="3" t="s">
        <v>1525</v>
      </c>
      <c r="B1608" s="3" t="s">
        <v>1525</v>
      </c>
      <c r="C1608" s="3" t="s">
        <v>4575</v>
      </c>
      <c r="D1608" s="3">
        <v>58.36</v>
      </c>
      <c r="E1608" s="3">
        <v>58.375599999999999</v>
      </c>
      <c r="F1608" s="3" t="s">
        <v>6980</v>
      </c>
      <c r="G1608" s="3" t="s">
        <v>11344</v>
      </c>
      <c r="H1608" s="3" t="s">
        <v>9616</v>
      </c>
      <c r="I1608" s="3">
        <v>0.25</v>
      </c>
      <c r="J1608" s="6" t="s">
        <v>11345</v>
      </c>
      <c r="K1608" s="4">
        <v>1.7624899999999999E-2</v>
      </c>
      <c r="L1608" s="4">
        <v>0.60316559999999997</v>
      </c>
      <c r="M1608" s="4">
        <v>11.768864802486</v>
      </c>
      <c r="N1608" s="4">
        <v>16.095952799999999</v>
      </c>
      <c r="O1608" s="3">
        <v>1843752.4042857101</v>
      </c>
      <c r="P1608" s="3">
        <v>36483</v>
      </c>
      <c r="Q1608" s="15" t="s">
        <v>9618</v>
      </c>
      <c r="R1608" s="3" t="s">
        <v>9629</v>
      </c>
      <c r="S1608" s="4">
        <f t="shared" si="75"/>
        <v>-2.6723494062586374E-2</v>
      </c>
      <c r="T1608" s="3">
        <f t="shared" si="76"/>
        <v>0</v>
      </c>
      <c r="U1608" s="3" t="str">
        <f t="shared" si="77"/>
        <v>FNDB</v>
      </c>
      <c r="V1608" s="7"/>
    </row>
    <row r="1609" spans="1:22">
      <c r="A1609" s="3" t="s">
        <v>1526</v>
      </c>
      <c r="B1609" s="3" t="s">
        <v>1526</v>
      </c>
      <c r="C1609" s="3" t="s">
        <v>4576</v>
      </c>
      <c r="D1609" s="3">
        <v>59.3</v>
      </c>
      <c r="E1609" s="3">
        <v>59.318800000000003</v>
      </c>
      <c r="F1609" s="3" t="s">
        <v>6981</v>
      </c>
      <c r="G1609" s="3" t="s">
        <v>11346</v>
      </c>
      <c r="H1609" s="3" t="s">
        <v>9616</v>
      </c>
      <c r="I1609" s="3">
        <v>0.25</v>
      </c>
      <c r="J1609" s="6" t="s">
        <v>11347</v>
      </c>
      <c r="K1609" s="4">
        <v>2.4607199999999999E-2</v>
      </c>
      <c r="L1609" s="4">
        <v>0.67774769999999995</v>
      </c>
      <c r="M1609" s="4">
        <v>11.825851394024101</v>
      </c>
      <c r="N1609" s="4">
        <v>15.672567300000001</v>
      </c>
      <c r="O1609" s="3">
        <v>23993910.0242857</v>
      </c>
      <c r="P1609" s="3">
        <v>433877.8</v>
      </c>
      <c r="Q1609" s="15" t="s">
        <v>9618</v>
      </c>
      <c r="R1609" s="3" t="s">
        <v>9629</v>
      </c>
      <c r="S1609" s="4">
        <f t="shared" si="75"/>
        <v>-3.1693156301216351E-2</v>
      </c>
      <c r="T1609" s="3">
        <f t="shared" si="76"/>
        <v>0</v>
      </c>
      <c r="U1609" s="3" t="str">
        <f t="shared" si="77"/>
        <v>FNDX</v>
      </c>
      <c r="V1609" s="7"/>
    </row>
    <row r="1610" spans="1:22">
      <c r="A1610" s="3" t="s">
        <v>1527</v>
      </c>
      <c r="B1610" s="3" t="s">
        <v>1527</v>
      </c>
      <c r="C1610" s="3" t="s">
        <v>4577</v>
      </c>
      <c r="D1610" s="3">
        <v>51.62</v>
      </c>
      <c r="E1610" s="3">
        <v>51.608600000000003</v>
      </c>
      <c r="F1610" s="3" t="s">
        <v>6982</v>
      </c>
      <c r="G1610" s="3" t="s">
        <v>11348</v>
      </c>
      <c r="H1610" s="3" t="s">
        <v>9616</v>
      </c>
      <c r="I1610" s="3">
        <v>0.25</v>
      </c>
      <c r="J1610" s="6" t="s">
        <v>11349</v>
      </c>
      <c r="K1610" s="4">
        <v>-4.4708100000000001E-2</v>
      </c>
      <c r="L1610" s="4">
        <v>0.59110609999999997</v>
      </c>
      <c r="M1610" s="4">
        <v>10.309345997601</v>
      </c>
      <c r="N1610" s="4">
        <v>23.015111999999998</v>
      </c>
      <c r="O1610" s="3">
        <v>18633384.177857101</v>
      </c>
      <c r="P1610" s="3">
        <v>392990.46666666702</v>
      </c>
      <c r="Q1610" s="15" t="s">
        <v>9618</v>
      </c>
      <c r="R1610" s="3" t="s">
        <v>9665</v>
      </c>
      <c r="S1610" s="4">
        <f t="shared" si="75"/>
        <v>2.2089341698853966E-2</v>
      </c>
      <c r="T1610" s="3">
        <f t="shared" si="76"/>
        <v>0</v>
      </c>
      <c r="U1610" s="3" t="str">
        <f t="shared" si="77"/>
        <v>FNDA</v>
      </c>
      <c r="V1610" s="7"/>
    </row>
    <row r="1611" spans="1:22">
      <c r="A1611" s="3" t="s">
        <v>1528</v>
      </c>
      <c r="B1611" s="3" t="s">
        <v>1528</v>
      </c>
      <c r="C1611" s="3" t="s">
        <v>4578</v>
      </c>
      <c r="D1611" s="3">
        <v>32.43</v>
      </c>
      <c r="E1611" s="3">
        <v>32.346699999999998</v>
      </c>
      <c r="F1611" s="3" t="s">
        <v>6983</v>
      </c>
      <c r="G1611" s="3" t="s">
        <v>11350</v>
      </c>
      <c r="H1611" s="3" t="s">
        <v>9636</v>
      </c>
      <c r="I1611" s="3">
        <v>0.25</v>
      </c>
      <c r="J1611" s="6" t="s">
        <v>11351</v>
      </c>
      <c r="K1611" s="4">
        <v>0.16137789999999999</v>
      </c>
      <c r="L1611" s="4">
        <v>-8.7894799999999995E-2</v>
      </c>
      <c r="M1611" s="4">
        <v>14.8588927318137</v>
      </c>
      <c r="N1611" s="4">
        <v>16.123842</v>
      </c>
      <c r="O1611" s="3">
        <v>28020166.84</v>
      </c>
      <c r="P1611" s="3">
        <v>909806.23333333305</v>
      </c>
      <c r="Q1611" s="15" t="s">
        <v>9618</v>
      </c>
      <c r="R1611" s="3" t="s">
        <v>9638</v>
      </c>
      <c r="S1611" s="4">
        <f t="shared" si="75"/>
        <v>0.25752240568590073</v>
      </c>
      <c r="T1611" s="3">
        <f t="shared" si="76"/>
        <v>0</v>
      </c>
      <c r="U1611" s="3" t="str">
        <f t="shared" si="77"/>
        <v>FNDF</v>
      </c>
      <c r="V1611" s="7"/>
    </row>
    <row r="1612" spans="1:22">
      <c r="A1612" s="3" t="s">
        <v>1529</v>
      </c>
      <c r="B1612" s="3" t="s">
        <v>1529</v>
      </c>
      <c r="C1612" s="3" t="s">
        <v>4579</v>
      </c>
      <c r="D1612" s="3">
        <v>33.03</v>
      </c>
      <c r="E1612" s="3">
        <v>32.968499999999999</v>
      </c>
      <c r="F1612" s="3" t="s">
        <v>6984</v>
      </c>
      <c r="G1612" s="3" t="s">
        <v>11352</v>
      </c>
      <c r="H1612" s="3" t="s">
        <v>9636</v>
      </c>
      <c r="I1612" s="3">
        <v>0.39</v>
      </c>
      <c r="J1612" s="6" t="s">
        <v>11353</v>
      </c>
      <c r="K1612" s="4">
        <v>7.6143299999999997E-2</v>
      </c>
      <c r="L1612" s="4">
        <v>0.61777760000000004</v>
      </c>
      <c r="M1612" s="4">
        <v>9.4346064646464693</v>
      </c>
      <c r="N1612" s="4">
        <v>16.432274899999999</v>
      </c>
      <c r="O1612" s="3">
        <v>5098968.6085714297</v>
      </c>
      <c r="P1612" s="3">
        <v>156954.9</v>
      </c>
      <c r="Q1612" s="15" t="s">
        <v>9618</v>
      </c>
      <c r="R1612" s="3" t="s">
        <v>10281</v>
      </c>
      <c r="S1612" s="4">
        <f t="shared" si="75"/>
        <v>0.18654169889440628</v>
      </c>
      <c r="T1612" s="3">
        <f t="shared" si="76"/>
        <v>0</v>
      </c>
      <c r="U1612" s="3" t="str">
        <f t="shared" si="77"/>
        <v>FNDC</v>
      </c>
      <c r="V1612" s="7"/>
    </row>
    <row r="1613" spans="1:22">
      <c r="A1613" s="3" t="s">
        <v>1530</v>
      </c>
      <c r="B1613" s="3" t="s">
        <v>1530</v>
      </c>
      <c r="C1613" s="3" t="s">
        <v>4580</v>
      </c>
      <c r="D1613" s="3">
        <v>25.63</v>
      </c>
      <c r="E1613" s="3">
        <v>25.656199999999998</v>
      </c>
      <c r="F1613" s="3" t="s">
        <v>6985</v>
      </c>
      <c r="G1613" s="3" t="s">
        <v>11354</v>
      </c>
      <c r="H1613" s="3" t="s">
        <v>9710</v>
      </c>
      <c r="I1613" s="3">
        <v>0.39</v>
      </c>
      <c r="J1613" s="6" t="s">
        <v>11355</v>
      </c>
      <c r="K1613" s="4">
        <v>6.4432600000000007E-2</v>
      </c>
      <c r="L1613" s="4">
        <v>0.35075020000000001</v>
      </c>
      <c r="M1613" s="4">
        <v>8.6395408776978009</v>
      </c>
      <c r="N1613" s="4">
        <v>16.2751199</v>
      </c>
      <c r="O1613" s="3">
        <v>13237383.312857101</v>
      </c>
      <c r="P1613" s="3">
        <v>482048.2</v>
      </c>
      <c r="Q1613" s="15" t="s">
        <v>9618</v>
      </c>
      <c r="R1613" s="3" t="s">
        <v>9706</v>
      </c>
      <c r="S1613" s="4">
        <f t="shared" si="75"/>
        <v>-0.10211956564105103</v>
      </c>
      <c r="T1613" s="3">
        <f t="shared" si="76"/>
        <v>0</v>
      </c>
      <c r="U1613" s="3" t="str">
        <f t="shared" si="77"/>
        <v>FNDE</v>
      </c>
      <c r="V1613" s="7"/>
    </row>
    <row r="1614" spans="1:22">
      <c r="A1614" s="3" t="s">
        <v>1531</v>
      </c>
      <c r="B1614" s="3" t="s">
        <v>1531</v>
      </c>
      <c r="C1614" s="3" t="s">
        <v>4581</v>
      </c>
      <c r="D1614" s="3">
        <v>15.56</v>
      </c>
      <c r="E1614" s="3">
        <v>15.58</v>
      </c>
      <c r="F1614" s="3" t="s">
        <v>6986</v>
      </c>
      <c r="G1614" s="3" t="s">
        <v>11356</v>
      </c>
      <c r="H1614" s="3" t="s">
        <v>9636</v>
      </c>
      <c r="I1614" s="3">
        <v>0.6</v>
      </c>
      <c r="J1614" s="6" t="s">
        <v>11357</v>
      </c>
      <c r="K1614" s="4">
        <v>-1.8969699999999999E-2</v>
      </c>
      <c r="L1614" s="4">
        <v>-0.43043290000000001</v>
      </c>
      <c r="M1614" s="4">
        <v>5.1907552359995703</v>
      </c>
      <c r="N1614" s="4">
        <v>14.301337699999999</v>
      </c>
      <c r="O1614" s="3">
        <v>179736.54509285701</v>
      </c>
      <c r="P1614" s="3">
        <v>15437.2</v>
      </c>
      <c r="Q1614" s="15" t="s">
        <v>9618</v>
      </c>
      <c r="R1614" s="3" t="s">
        <v>9918</v>
      </c>
      <c r="S1614" s="4">
        <f t="shared" si="75"/>
        <v>-0.12836970474967632</v>
      </c>
      <c r="T1614" s="3">
        <f t="shared" si="76"/>
        <v>0</v>
      </c>
      <c r="U1614" s="3" t="str">
        <f t="shared" si="77"/>
        <v>FID</v>
      </c>
      <c r="V1614" s="7"/>
    </row>
    <row r="1615" spans="1:22">
      <c r="A1615" s="3" t="s">
        <v>1532</v>
      </c>
      <c r="B1615" s="3" t="s">
        <v>1532</v>
      </c>
      <c r="C1615" s="3" t="s">
        <v>4582</v>
      </c>
      <c r="D1615" s="3">
        <v>48.59</v>
      </c>
      <c r="E1615" s="3">
        <v>48.61</v>
      </c>
      <c r="F1615" s="3" t="s">
        <v>6987</v>
      </c>
      <c r="G1615" s="3" t="s">
        <v>11358</v>
      </c>
      <c r="H1615" s="3" t="s">
        <v>9616</v>
      </c>
      <c r="I1615" s="3">
        <v>0.35</v>
      </c>
      <c r="J1615" s="6" t="s">
        <v>11359</v>
      </c>
      <c r="K1615" s="4">
        <v>-0.55198130000000001</v>
      </c>
      <c r="L1615" s="4">
        <v>-0.2979832</v>
      </c>
      <c r="M1615" s="4">
        <v>-10.284817327850501</v>
      </c>
      <c r="N1615" s="4">
        <v>11.0457318</v>
      </c>
      <c r="O1615" s="3">
        <v>193580.690714286</v>
      </c>
      <c r="P1615" s="3">
        <v>4551.1333333333296</v>
      </c>
      <c r="Q1615" s="15" t="s">
        <v>9618</v>
      </c>
      <c r="R1615" s="3" t="s">
        <v>9665</v>
      </c>
      <c r="S1615" s="4">
        <f t="shared" si="75"/>
        <v>-4.1143797572507759E-2</v>
      </c>
      <c r="T1615" s="3">
        <f t="shared" si="76"/>
        <v>0</v>
      </c>
      <c r="U1615" s="3" t="str">
        <f t="shared" si="77"/>
        <v>CSF</v>
      </c>
      <c r="V1615" s="7"/>
    </row>
    <row r="1616" spans="1:22">
      <c r="A1616" s="3" t="s">
        <v>1535</v>
      </c>
      <c r="B1616" s="3" t="s">
        <v>1535</v>
      </c>
      <c r="C1616" s="3" t="s">
        <v>4584</v>
      </c>
      <c r="D1616" s="3">
        <v>41.863</v>
      </c>
      <c r="E1616" s="3">
        <v>41.87</v>
      </c>
      <c r="F1616" s="3" t="s">
        <v>6990</v>
      </c>
      <c r="G1616" s="3" t="s">
        <v>11363</v>
      </c>
      <c r="H1616" s="3" t="s">
        <v>9616</v>
      </c>
      <c r="I1616" s="3">
        <v>0.39</v>
      </c>
      <c r="J1616" s="6" t="s">
        <v>11364</v>
      </c>
      <c r="K1616" s="4">
        <v>-0.18477460000000001</v>
      </c>
      <c r="L1616" s="4">
        <v>-0.31587979999999999</v>
      </c>
      <c r="M1616" s="4">
        <v>-0.36306811734737598</v>
      </c>
      <c r="N1616" s="4">
        <v>24.103908300000001</v>
      </c>
      <c r="O1616" s="3">
        <v>1858253.5085357099</v>
      </c>
      <c r="P1616" s="3">
        <v>51295.066666666702</v>
      </c>
      <c r="Q1616" s="15" t="s">
        <v>9618</v>
      </c>
      <c r="R1616" s="3" t="s">
        <v>9733</v>
      </c>
      <c r="S1616" s="4">
        <f t="shared" si="75"/>
        <v>-1.6718414138996648E-2</v>
      </c>
      <c r="T1616" s="3">
        <f t="shared" si="76"/>
        <v>0</v>
      </c>
      <c r="U1616" s="3" t="str">
        <f t="shared" si="77"/>
        <v>RDIV</v>
      </c>
      <c r="V1616" s="7"/>
    </row>
    <row r="1617" spans="1:22">
      <c r="A1617" s="3" t="s">
        <v>1536</v>
      </c>
      <c r="B1617" s="3" t="s">
        <v>1536</v>
      </c>
      <c r="C1617" s="3" t="s">
        <v>4585</v>
      </c>
      <c r="D1617" s="3">
        <v>37.35</v>
      </c>
      <c r="E1617" s="3">
        <v>37.222999999999999</v>
      </c>
      <c r="F1617" s="3" t="s">
        <v>6991</v>
      </c>
      <c r="G1617" s="3" t="s">
        <v>11365</v>
      </c>
      <c r="H1617" s="3" t="s">
        <v>9687</v>
      </c>
      <c r="I1617" s="3">
        <v>0.48</v>
      </c>
      <c r="J1617" s="6" t="s">
        <v>11366</v>
      </c>
      <c r="K1617" s="4">
        <v>0.1160196</v>
      </c>
      <c r="L1617" s="4">
        <v>-0.13167519999999999</v>
      </c>
      <c r="M1617" s="4">
        <v>13.7518857276105</v>
      </c>
      <c r="N1617" s="4">
        <v>11.9623115</v>
      </c>
      <c r="O1617" s="3">
        <v>9194534.3336857092</v>
      </c>
      <c r="P1617" s="3">
        <v>132184.20000000001</v>
      </c>
      <c r="Q1617" s="15" t="s">
        <v>9618</v>
      </c>
      <c r="R1617" s="3" t="s">
        <v>9685</v>
      </c>
      <c r="S1617" s="4">
        <f t="shared" si="75"/>
        <v>0.34118690057223344</v>
      </c>
      <c r="T1617" s="3">
        <f t="shared" si="76"/>
        <v>0</v>
      </c>
      <c r="U1617" s="3" t="str">
        <f t="shared" si="77"/>
        <v>DBEU</v>
      </c>
      <c r="V1617" s="7"/>
    </row>
    <row r="1618" spans="1:22">
      <c r="A1618" s="3" t="s">
        <v>1537</v>
      </c>
      <c r="B1618" s="3" t="s">
        <v>1537</v>
      </c>
      <c r="C1618" s="3" t="s">
        <v>4586</v>
      </c>
      <c r="D1618" s="3">
        <v>20.74</v>
      </c>
      <c r="E1618" s="3">
        <v>20.827999999999999</v>
      </c>
      <c r="F1618" s="3" t="s">
        <v>6992</v>
      </c>
      <c r="G1618" s="3" t="s">
        <v>11367</v>
      </c>
      <c r="H1618" s="3" t="s">
        <v>9636</v>
      </c>
      <c r="I1618" s="3">
        <v>0.1</v>
      </c>
      <c r="J1618" s="6" t="s">
        <v>9624</v>
      </c>
      <c r="K1618" s="4">
        <v>-9.7966800000000007E-2</v>
      </c>
      <c r="L1618" s="4">
        <v>0.240208</v>
      </c>
      <c r="M1618" s="4">
        <v>-1.3626868782607</v>
      </c>
      <c r="N1618" s="4">
        <v>18.354337300000001</v>
      </c>
      <c r="O1618" s="3">
        <v>1129065.40571429</v>
      </c>
      <c r="P1618" s="3">
        <v>63466.333333333299</v>
      </c>
      <c r="Q1618" s="15" t="s">
        <v>9618</v>
      </c>
      <c r="R1618" s="3" t="s">
        <v>10160</v>
      </c>
      <c r="S1618" s="4">
        <f t="shared" si="75"/>
        <v>-0.42250816208949954</v>
      </c>
      <c r="T1618" s="3">
        <f t="shared" si="76"/>
        <v>0</v>
      </c>
      <c r="U1618" s="3" t="str">
        <f t="shared" si="77"/>
        <v>HAUZ</v>
      </c>
      <c r="V1618" s="7"/>
    </row>
    <row r="1619" spans="1:22" hidden="1">
      <c r="A1619" s="3" t="s">
        <v>1539</v>
      </c>
      <c r="B1619" s="3" t="s">
        <v>1539</v>
      </c>
      <c r="C1619" s="3" t="s">
        <v>4588</v>
      </c>
      <c r="D1619" s="3">
        <v>31.41</v>
      </c>
      <c r="E1619" s="3">
        <v>31.47</v>
      </c>
      <c r="F1619" s="3" t="s">
        <v>6994</v>
      </c>
      <c r="G1619" s="3" t="s">
        <v>11369</v>
      </c>
      <c r="H1619" s="3" t="s">
        <v>9616</v>
      </c>
      <c r="I1619" s="3">
        <v>0.85</v>
      </c>
      <c r="J1619" s="6" t="s">
        <v>10644</v>
      </c>
      <c r="K1619" s="4">
        <v>-3.1937399999999998E-2</v>
      </c>
      <c r="L1619" s="4">
        <v>-7.9235799999999995E-2</v>
      </c>
      <c r="M1619" s="4">
        <v>-12.6273724142217</v>
      </c>
      <c r="N1619" s="4">
        <v>65.860174700000002</v>
      </c>
      <c r="O1619" s="3">
        <v>54332852.903571397</v>
      </c>
      <c r="P1619" s="3">
        <v>1835681.9</v>
      </c>
      <c r="Q1619" s="15" t="s">
        <v>9618</v>
      </c>
      <c r="R1619" s="3" t="s">
        <v>10041</v>
      </c>
      <c r="S1619" s="4">
        <f t="shared" si="75"/>
        <v>-0.19065776930409509</v>
      </c>
      <c r="T1619" s="3">
        <f t="shared" si="76"/>
        <v>0</v>
      </c>
      <c r="U1619" s="3" t="str">
        <f t="shared" si="77"/>
        <v>JNUG</v>
      </c>
      <c r="V1619" s="7"/>
    </row>
    <row r="1620" spans="1:22">
      <c r="A1620" s="3" t="s">
        <v>1541</v>
      </c>
      <c r="B1620" s="3" t="s">
        <v>1541</v>
      </c>
      <c r="C1620" s="3" t="s">
        <v>4590</v>
      </c>
      <c r="D1620" s="3">
        <v>37.090000000000003</v>
      </c>
      <c r="E1620" s="3">
        <v>37.080399999999997</v>
      </c>
      <c r="F1620" s="3" t="s">
        <v>6996</v>
      </c>
      <c r="G1620" s="3" t="s">
        <v>11371</v>
      </c>
      <c r="H1620" s="3" t="s">
        <v>9636</v>
      </c>
      <c r="I1620" s="3">
        <v>0.5</v>
      </c>
      <c r="J1620" s="6" t="s">
        <v>11372</v>
      </c>
      <c r="K1620" s="4">
        <v>-1.498E-3</v>
      </c>
      <c r="L1620" s="4">
        <v>-0.42734889999999998</v>
      </c>
      <c r="M1620" s="4">
        <v>5.1864793546906096</v>
      </c>
      <c r="N1620" s="4">
        <v>15.1070203</v>
      </c>
      <c r="O1620" s="3">
        <v>653873.04997142905</v>
      </c>
      <c r="P1620" s="3">
        <v>15265.233333333301</v>
      </c>
      <c r="Q1620" s="15" t="s">
        <v>9618</v>
      </c>
      <c r="R1620" s="3" t="s">
        <v>9638</v>
      </c>
      <c r="S1620" s="4">
        <f t="shared" si="75"/>
        <v>2.5889688352892765E-2</v>
      </c>
      <c r="T1620" s="3">
        <f t="shared" si="76"/>
        <v>0</v>
      </c>
      <c r="U1620" s="3" t="str">
        <f t="shared" si="77"/>
        <v>EFAD</v>
      </c>
      <c r="V1620" s="7"/>
    </row>
    <row r="1621" spans="1:22">
      <c r="A1621" s="3" t="s">
        <v>1542</v>
      </c>
      <c r="B1621" s="3" t="s">
        <v>1542</v>
      </c>
      <c r="C1621" s="3" t="s">
        <v>4591</v>
      </c>
      <c r="D1621" s="3">
        <v>27.214600000000001</v>
      </c>
      <c r="E1621" s="3">
        <v>27.235600000000002</v>
      </c>
      <c r="F1621" s="3" t="s">
        <v>6997</v>
      </c>
      <c r="G1621" s="3" t="s">
        <v>11373</v>
      </c>
      <c r="H1621" s="3" t="s">
        <v>9616</v>
      </c>
      <c r="I1621" s="3">
        <v>1.25</v>
      </c>
      <c r="J1621" s="6" t="s">
        <v>9782</v>
      </c>
      <c r="K1621" s="4">
        <v>-0.26193729999999998</v>
      </c>
      <c r="L1621" s="4">
        <v>-0.16724629999999999</v>
      </c>
      <c r="M1621" s="4">
        <v>-4.7586965601314404</v>
      </c>
      <c r="N1621" s="4">
        <v>14.821614200000001</v>
      </c>
      <c r="O1621" s="3">
        <v>87399.778328571396</v>
      </c>
      <c r="P1621" s="3">
        <v>3603.6</v>
      </c>
      <c r="Q1621" s="15" t="s">
        <v>9618</v>
      </c>
      <c r="R1621" s="3" t="s">
        <v>9629</v>
      </c>
      <c r="S1621" s="4">
        <f t="shared" si="75"/>
        <v>-7.7104965559784966E-2</v>
      </c>
      <c r="T1621" s="3">
        <f t="shared" si="76"/>
        <v>0</v>
      </c>
      <c r="U1621" s="3" t="str">
        <f t="shared" si="77"/>
        <v>WBIF</v>
      </c>
      <c r="V1621" s="7"/>
    </row>
    <row r="1622" spans="1:22">
      <c r="A1622" s="3" t="s">
        <v>1543</v>
      </c>
      <c r="B1622" s="3" t="s">
        <v>1543</v>
      </c>
      <c r="C1622" s="3" t="s">
        <v>4592</v>
      </c>
      <c r="D1622" s="3">
        <v>22.4358</v>
      </c>
      <c r="E1622" s="3">
        <v>22.508400000000002</v>
      </c>
      <c r="F1622" s="3" t="s">
        <v>6998</v>
      </c>
      <c r="G1622" s="3" t="s">
        <v>11375</v>
      </c>
      <c r="H1622" s="3" t="s">
        <v>9654</v>
      </c>
      <c r="I1622" s="3">
        <v>1.25</v>
      </c>
      <c r="J1622" s="6" t="s">
        <v>9782</v>
      </c>
      <c r="K1622" s="4">
        <v>-0.39309650000000002</v>
      </c>
      <c r="L1622" s="4">
        <v>-0.67126359999999996</v>
      </c>
      <c r="M1622" s="4">
        <v>-7.73754693897222</v>
      </c>
      <c r="N1622" s="4">
        <v>13.372317799999999</v>
      </c>
      <c r="O1622" s="3">
        <v>108644.370814286</v>
      </c>
      <c r="P1622" s="3">
        <v>5214</v>
      </c>
      <c r="Q1622" s="15" t="s">
        <v>9618</v>
      </c>
      <c r="R1622" s="3" t="s">
        <v>9918</v>
      </c>
      <c r="S1622" s="4">
        <f t="shared" si="75"/>
        <v>-0.3225462494002298</v>
      </c>
      <c r="T1622" s="3">
        <f t="shared" si="76"/>
        <v>0</v>
      </c>
      <c r="U1622" s="3" t="str">
        <f t="shared" si="77"/>
        <v>WBIG</v>
      </c>
      <c r="V1622" s="7"/>
    </row>
    <row r="1623" spans="1:22">
      <c r="A1623" s="3" t="s">
        <v>1544</v>
      </c>
      <c r="B1623" s="3" t="s">
        <v>1544</v>
      </c>
      <c r="C1623" s="3" t="s">
        <v>4593</v>
      </c>
      <c r="D1623" s="3">
        <v>29.867799999999999</v>
      </c>
      <c r="E1623" s="3">
        <v>29.884899999999998</v>
      </c>
      <c r="F1623" s="3" t="s">
        <v>6999</v>
      </c>
      <c r="G1623" s="3" t="s">
        <v>11376</v>
      </c>
      <c r="H1623" s="3" t="s">
        <v>9616</v>
      </c>
      <c r="I1623" s="3">
        <v>1.25</v>
      </c>
      <c r="J1623" s="6" t="s">
        <v>9782</v>
      </c>
      <c r="K1623" s="4">
        <v>-4.0624E-2</v>
      </c>
      <c r="L1623" s="4">
        <v>-0.3778803</v>
      </c>
      <c r="M1623" s="4">
        <v>6.1218314223338197</v>
      </c>
      <c r="N1623" s="4">
        <v>12.0867714</v>
      </c>
      <c r="O1623" s="3">
        <v>107325.07446428599</v>
      </c>
      <c r="P1623" s="3">
        <v>3970.1</v>
      </c>
      <c r="Q1623" s="15" t="s">
        <v>9618</v>
      </c>
      <c r="R1623" s="3" t="s">
        <v>9629</v>
      </c>
      <c r="S1623" s="4">
        <f t="shared" si="75"/>
        <v>-5.7219532272148231E-2</v>
      </c>
      <c r="T1623" s="3">
        <f t="shared" si="76"/>
        <v>0</v>
      </c>
      <c r="U1623" s="3" t="str">
        <f t="shared" si="77"/>
        <v>WBIL</v>
      </c>
      <c r="V1623" s="7"/>
    </row>
    <row r="1624" spans="1:22">
      <c r="A1624" s="3" t="s">
        <v>1548</v>
      </c>
      <c r="B1624" s="3" t="s">
        <v>1548</v>
      </c>
      <c r="C1624" s="3" t="s">
        <v>4597</v>
      </c>
      <c r="D1624" s="3">
        <v>34.144300000000001</v>
      </c>
      <c r="E1624" s="3">
        <v>34.190300000000001</v>
      </c>
      <c r="F1624" s="3" t="s">
        <v>7003</v>
      </c>
      <c r="G1624" s="3" t="s">
        <v>11382</v>
      </c>
      <c r="H1624" s="3" t="s">
        <v>9616</v>
      </c>
      <c r="I1624" s="3">
        <v>0.8</v>
      </c>
      <c r="J1624" s="6" t="s">
        <v>11383</v>
      </c>
      <c r="K1624" s="4">
        <v>-1.7388799999999999E-2</v>
      </c>
      <c r="L1624" s="4">
        <v>0.39190979999999997</v>
      </c>
      <c r="M1624" s="4">
        <v>12.0657969341824</v>
      </c>
      <c r="N1624" s="4">
        <v>22.687324</v>
      </c>
      <c r="O1624" s="3">
        <v>92333.881807142898</v>
      </c>
      <c r="P1624" s="3">
        <v>2442.36666666667</v>
      </c>
      <c r="Q1624" s="15" t="s">
        <v>9618</v>
      </c>
      <c r="R1624" s="3" t="s">
        <v>9665</v>
      </c>
      <c r="S1624" s="4">
        <f t="shared" si="75"/>
        <v>-0.13454108328970316</v>
      </c>
      <c r="T1624" s="3">
        <f t="shared" si="76"/>
        <v>0</v>
      </c>
      <c r="U1624" s="3" t="str">
        <f t="shared" si="77"/>
        <v>DEEP</v>
      </c>
      <c r="V1624" s="7"/>
    </row>
    <row r="1625" spans="1:22">
      <c r="A1625" s="3" t="s">
        <v>1550</v>
      </c>
      <c r="B1625" s="3" t="s">
        <v>1550</v>
      </c>
      <c r="C1625" s="3" t="s">
        <v>4599</v>
      </c>
      <c r="D1625" s="3">
        <v>24.09</v>
      </c>
      <c r="E1625" s="3">
        <v>24.109500000000001</v>
      </c>
      <c r="F1625" s="3" t="s">
        <v>7005</v>
      </c>
      <c r="G1625" s="3" t="s">
        <v>11385</v>
      </c>
      <c r="H1625" s="3" t="s">
        <v>9710</v>
      </c>
      <c r="I1625" s="3">
        <v>0</v>
      </c>
      <c r="J1625" s="6" t="s">
        <v>11386</v>
      </c>
      <c r="K1625" s="4">
        <v>-3.10216E-2</v>
      </c>
      <c r="L1625" s="4">
        <v>-7.9060000000000005E-2</v>
      </c>
      <c r="M1625" s="4">
        <v>3.54450324286011</v>
      </c>
      <c r="N1625" s="4">
        <v>15.849218499999999</v>
      </c>
      <c r="O1625" s="3">
        <v>421791.683342857</v>
      </c>
      <c r="P1625" s="3">
        <v>16800.7</v>
      </c>
      <c r="Q1625" s="15" t="s">
        <v>9618</v>
      </c>
      <c r="R1625" s="3" t="s">
        <v>9706</v>
      </c>
      <c r="S1625" s="4">
        <f t="shared" si="75"/>
        <v>-8.0880980526351592E-2</v>
      </c>
      <c r="T1625" s="3">
        <f t="shared" si="76"/>
        <v>0</v>
      </c>
      <c r="U1625" s="3" t="str">
        <f t="shared" si="77"/>
        <v>HEEM</v>
      </c>
      <c r="V1625" s="7"/>
    </row>
    <row r="1626" spans="1:22">
      <c r="A1626" s="3" t="s">
        <v>1551</v>
      </c>
      <c r="B1626" s="3" t="s">
        <v>1551</v>
      </c>
      <c r="C1626" s="3" t="s">
        <v>4600</v>
      </c>
      <c r="D1626" s="3">
        <v>52.09</v>
      </c>
      <c r="E1626" s="3">
        <v>52.14</v>
      </c>
      <c r="F1626" s="3" t="s">
        <v>7006</v>
      </c>
      <c r="G1626" s="3" t="s">
        <v>11387</v>
      </c>
      <c r="H1626" s="3" t="s">
        <v>9654</v>
      </c>
      <c r="I1626" s="3">
        <v>0.47</v>
      </c>
      <c r="J1626" s="6" t="s">
        <v>11388</v>
      </c>
      <c r="K1626" s="4">
        <v>-6.1597300000000001E-2</v>
      </c>
      <c r="L1626" s="4">
        <v>0.1296419</v>
      </c>
      <c r="M1626" s="4">
        <v>3.84539155201657</v>
      </c>
      <c r="N1626" s="4">
        <v>15.061147500000001</v>
      </c>
      <c r="O1626" s="3">
        <v>3629623.5073500001</v>
      </c>
      <c r="P1626" s="3">
        <v>83487.366666666698</v>
      </c>
      <c r="Q1626" s="15" t="s">
        <v>9618</v>
      </c>
      <c r="R1626" s="3" t="s">
        <v>10195</v>
      </c>
      <c r="S1626" s="4">
        <f t="shared" si="75"/>
        <v>-9.5895665515913234E-2</v>
      </c>
      <c r="T1626" s="3">
        <f t="shared" si="76"/>
        <v>0</v>
      </c>
      <c r="U1626" s="3" t="str">
        <f t="shared" si="77"/>
        <v>NFRA</v>
      </c>
      <c r="V1626" s="7"/>
    </row>
    <row r="1627" spans="1:22">
      <c r="A1627" s="3" t="s">
        <v>1552</v>
      </c>
      <c r="B1627" s="3" t="s">
        <v>1552</v>
      </c>
      <c r="C1627" s="3" t="s">
        <v>4601</v>
      </c>
      <c r="D1627" s="3">
        <v>55.18</v>
      </c>
      <c r="E1627" s="3">
        <v>55.236400000000003</v>
      </c>
      <c r="F1627" s="3" t="s">
        <v>7007</v>
      </c>
      <c r="G1627" s="3" t="s">
        <v>11389</v>
      </c>
      <c r="H1627" s="3" t="s">
        <v>9616</v>
      </c>
      <c r="I1627" s="3">
        <v>0.75</v>
      </c>
      <c r="J1627" s="6" t="s">
        <v>9782</v>
      </c>
      <c r="K1627" s="4">
        <v>7.9289100000000001E-2</v>
      </c>
      <c r="L1627" s="4">
        <v>0.114033</v>
      </c>
      <c r="M1627" s="4">
        <v>25.1530959415505</v>
      </c>
      <c r="N1627" s="4">
        <v>34.296393500000001</v>
      </c>
      <c r="O1627" s="3">
        <v>3518056.6036714301</v>
      </c>
      <c r="P1627" s="3">
        <v>67820.066666666695</v>
      </c>
      <c r="Q1627" s="15" t="s">
        <v>9618</v>
      </c>
      <c r="R1627" s="3" t="s">
        <v>9730</v>
      </c>
      <c r="S1627" s="4">
        <f t="shared" si="75"/>
        <v>-0.10210658189165758</v>
      </c>
      <c r="T1627" s="3">
        <f t="shared" si="76"/>
        <v>0</v>
      </c>
      <c r="U1627" s="3" t="str">
        <f t="shared" si="77"/>
        <v>ARKQ</v>
      </c>
      <c r="V1627" s="7"/>
    </row>
    <row r="1628" spans="1:22">
      <c r="A1628" s="3" t="s">
        <v>1553</v>
      </c>
      <c r="B1628" s="3" t="s">
        <v>1553</v>
      </c>
      <c r="C1628" s="3" t="s">
        <v>4602</v>
      </c>
      <c r="D1628" s="3">
        <v>71.900000000000006</v>
      </c>
      <c r="E1628" s="3">
        <v>71.916300000000007</v>
      </c>
      <c r="F1628" s="3" t="s">
        <v>7008</v>
      </c>
      <c r="G1628" s="3" t="s">
        <v>11390</v>
      </c>
      <c r="H1628" s="3" t="s">
        <v>9616</v>
      </c>
      <c r="I1628" s="3">
        <v>0.75</v>
      </c>
      <c r="J1628" s="6" t="s">
        <v>9782</v>
      </c>
      <c r="K1628" s="4">
        <v>0.1967439</v>
      </c>
      <c r="L1628" s="4">
        <v>0.30160589999999998</v>
      </c>
      <c r="M1628" s="4">
        <v>69.3757361589862</v>
      </c>
      <c r="N1628" s="4">
        <v>52.549866299999998</v>
      </c>
      <c r="O1628" s="3">
        <v>23170420.4664286</v>
      </c>
      <c r="P1628" s="3">
        <v>307650.8</v>
      </c>
      <c r="Q1628" s="15" t="s">
        <v>9618</v>
      </c>
      <c r="R1628" s="3" t="s">
        <v>9625</v>
      </c>
      <c r="S1628" s="4">
        <f t="shared" si="75"/>
        <v>-2.2665237227166984E-2</v>
      </c>
      <c r="T1628" s="3">
        <f t="shared" si="76"/>
        <v>0</v>
      </c>
      <c r="U1628" s="3" t="str">
        <f t="shared" si="77"/>
        <v>ARKW</v>
      </c>
      <c r="V1628" s="7"/>
    </row>
    <row r="1629" spans="1:22">
      <c r="A1629" s="3" t="s">
        <v>1555</v>
      </c>
      <c r="B1629" s="3" t="s">
        <v>1555</v>
      </c>
      <c r="C1629" s="3" t="s">
        <v>4604</v>
      </c>
      <c r="D1629" s="3">
        <v>91.93</v>
      </c>
      <c r="E1629" s="3">
        <v>91.920500000000004</v>
      </c>
      <c r="F1629" s="3" t="s">
        <v>7010</v>
      </c>
      <c r="G1629" s="3" t="s">
        <v>11393</v>
      </c>
      <c r="H1629" s="3" t="s">
        <v>9616</v>
      </c>
      <c r="I1629" s="3">
        <v>0.35</v>
      </c>
      <c r="J1629" s="6" t="s">
        <v>11394</v>
      </c>
      <c r="K1629" s="4">
        <v>-0.11517860000000001</v>
      </c>
      <c r="L1629" s="4">
        <v>-0.1853727</v>
      </c>
      <c r="M1629" s="4">
        <v>1.6935823610638501</v>
      </c>
      <c r="N1629" s="4">
        <v>16.127572199999999</v>
      </c>
      <c r="O1629" s="3">
        <v>48200750.638571396</v>
      </c>
      <c r="P1629" s="3">
        <v>577368.933333333</v>
      </c>
      <c r="Q1629" s="15" t="s">
        <v>9618</v>
      </c>
      <c r="R1629" s="3" t="s">
        <v>9629</v>
      </c>
      <c r="S1629" s="4">
        <f t="shared" si="75"/>
        <v>1.0335017759915065E-2</v>
      </c>
      <c r="T1629" s="3">
        <f t="shared" si="76"/>
        <v>0</v>
      </c>
      <c r="U1629" s="3" t="str">
        <f t="shared" si="77"/>
        <v>NOBL</v>
      </c>
      <c r="V1629" s="7"/>
    </row>
    <row r="1630" spans="1:22">
      <c r="A1630" s="3" t="s">
        <v>1556</v>
      </c>
      <c r="B1630" s="3" t="s">
        <v>1556</v>
      </c>
      <c r="C1630" s="3" t="s">
        <v>4605</v>
      </c>
      <c r="D1630" s="3">
        <v>29.074999999999999</v>
      </c>
      <c r="E1630" s="3">
        <v>29.1</v>
      </c>
      <c r="F1630" s="3" t="s">
        <v>7011</v>
      </c>
      <c r="G1630" s="3" t="s">
        <v>11395</v>
      </c>
      <c r="H1630" s="3" t="s">
        <v>9636</v>
      </c>
      <c r="I1630" s="3">
        <v>0.45</v>
      </c>
      <c r="J1630" s="6" t="s">
        <v>11396</v>
      </c>
      <c r="K1630" s="4">
        <v>-0.21759229999999999</v>
      </c>
      <c r="L1630" s="4">
        <v>-0.4579995</v>
      </c>
      <c r="M1630" s="4">
        <v>-3.4730650054534</v>
      </c>
      <c r="N1630" s="4">
        <v>10.0896337</v>
      </c>
      <c r="O1630" s="3">
        <v>224840.67803571399</v>
      </c>
      <c r="P1630" s="3">
        <v>8008.4</v>
      </c>
      <c r="Q1630" s="15" t="s">
        <v>9618</v>
      </c>
      <c r="R1630" s="3" t="s">
        <v>9638</v>
      </c>
      <c r="S1630" s="4">
        <f t="shared" si="75"/>
        <v>-8.5910652920969513E-2</v>
      </c>
      <c r="T1630" s="3">
        <f t="shared" si="76"/>
        <v>0</v>
      </c>
      <c r="U1630" s="3" t="str">
        <f t="shared" si="77"/>
        <v>CIZ</v>
      </c>
      <c r="V1630" s="7"/>
    </row>
    <row r="1631" spans="1:22">
      <c r="A1631" s="3" t="s">
        <v>1558</v>
      </c>
      <c r="B1631" s="3" t="s">
        <v>1558</v>
      </c>
      <c r="C1631" s="3" t="s">
        <v>4607</v>
      </c>
      <c r="D1631" s="3">
        <v>35.74</v>
      </c>
      <c r="E1631" s="3">
        <v>35.639000000000003</v>
      </c>
      <c r="F1631" s="3" t="s">
        <v>7013</v>
      </c>
      <c r="G1631" s="3" t="s">
        <v>11398</v>
      </c>
      <c r="H1631" s="3" t="s">
        <v>9616</v>
      </c>
      <c r="I1631" s="3">
        <v>0.95</v>
      </c>
      <c r="J1631" s="6" t="s">
        <v>10805</v>
      </c>
      <c r="K1631" s="4">
        <v>0.28422049999999999</v>
      </c>
      <c r="L1631" s="4">
        <v>0.54908429999999997</v>
      </c>
      <c r="M1631" s="4">
        <v>28.7329680271956</v>
      </c>
      <c r="N1631" s="4">
        <v>15.7154773</v>
      </c>
      <c r="O1631" s="3">
        <v>1346265.00862857</v>
      </c>
      <c r="P1631" s="3">
        <v>40239.233333333301</v>
      </c>
      <c r="Q1631" s="15" t="s">
        <v>9618</v>
      </c>
      <c r="R1631" s="3" t="s">
        <v>10806</v>
      </c>
      <c r="S1631" s="4">
        <f t="shared" si="75"/>
        <v>0.28339740172282918</v>
      </c>
      <c r="T1631" s="3">
        <f t="shared" si="76"/>
        <v>0</v>
      </c>
      <c r="U1631" s="3" t="str">
        <f t="shared" si="77"/>
        <v>AMZA</v>
      </c>
      <c r="V1631" s="7"/>
    </row>
    <row r="1632" spans="1:22">
      <c r="A1632" s="3" t="s">
        <v>1559</v>
      </c>
      <c r="B1632" s="3" t="s">
        <v>1559</v>
      </c>
      <c r="C1632" s="3" t="s">
        <v>4608</v>
      </c>
      <c r="D1632" s="3">
        <v>13.67</v>
      </c>
      <c r="E1632" s="3">
        <v>13.716100000000001</v>
      </c>
      <c r="F1632" s="3" t="s">
        <v>7014</v>
      </c>
      <c r="G1632" s="3" t="s">
        <v>11399</v>
      </c>
      <c r="H1632" s="3" t="s">
        <v>9636</v>
      </c>
      <c r="I1632" s="3">
        <v>0.81</v>
      </c>
      <c r="J1632" s="6" t="s">
        <v>11400</v>
      </c>
      <c r="K1632" s="4">
        <v>-0.26300220000000002</v>
      </c>
      <c r="L1632" s="4">
        <v>-0.55847389999999997</v>
      </c>
      <c r="M1632" s="4">
        <v>-20.413122651220299</v>
      </c>
      <c r="N1632" s="4">
        <v>22.517022099999998</v>
      </c>
      <c r="O1632" s="3">
        <v>45106.446178571401</v>
      </c>
      <c r="P1632" s="3">
        <v>1820.5</v>
      </c>
      <c r="Q1632" s="15" t="s">
        <v>9618</v>
      </c>
      <c r="R1632" s="3" t="s">
        <v>9638</v>
      </c>
      <c r="S1632" s="4">
        <f t="shared" si="75"/>
        <v>-0.33610136992294393</v>
      </c>
      <c r="T1632" s="3">
        <f t="shared" si="76"/>
        <v>0</v>
      </c>
      <c r="U1632" s="3" t="str">
        <f t="shared" si="77"/>
        <v>IPOS</v>
      </c>
      <c r="V1632" s="7"/>
    </row>
    <row r="1633" spans="1:22">
      <c r="A1633" s="3" t="s">
        <v>1560</v>
      </c>
      <c r="B1633" s="3" t="s">
        <v>1560</v>
      </c>
      <c r="C1633" s="3" t="s">
        <v>4609</v>
      </c>
      <c r="D1633" s="3">
        <v>35</v>
      </c>
      <c r="E1633" s="3">
        <v>35.006700000000002</v>
      </c>
      <c r="F1633" s="3" t="s">
        <v>7015</v>
      </c>
      <c r="G1633" s="3" t="s">
        <v>11401</v>
      </c>
      <c r="H1633" s="3" t="s">
        <v>9616</v>
      </c>
      <c r="I1633" s="3">
        <v>0.6</v>
      </c>
      <c r="J1633" s="6" t="s">
        <v>9624</v>
      </c>
      <c r="K1633" s="4">
        <v>0.13500680000000001</v>
      </c>
      <c r="L1633" s="4">
        <v>0.17256360000000001</v>
      </c>
      <c r="M1633" s="4">
        <v>32.1752265820083</v>
      </c>
      <c r="N1633" s="4">
        <v>32.770478799999999</v>
      </c>
      <c r="O1633" s="3">
        <v>852717.91927142802</v>
      </c>
      <c r="P1633" s="3">
        <v>29917.0333333333</v>
      </c>
      <c r="Q1633" s="15" t="s">
        <v>9618</v>
      </c>
      <c r="R1633" s="3" t="s">
        <v>9629</v>
      </c>
      <c r="S1633" s="4">
        <f t="shared" si="75"/>
        <v>-1.9139193354421147E-2</v>
      </c>
      <c r="T1633" s="3">
        <f t="shared" si="76"/>
        <v>0</v>
      </c>
      <c r="U1633" s="3" t="str">
        <f t="shared" si="77"/>
        <v>IPO</v>
      </c>
      <c r="V1633" s="7"/>
    </row>
    <row r="1634" spans="1:22">
      <c r="A1634" s="3" t="s">
        <v>15920</v>
      </c>
      <c r="B1634" s="3" t="s">
        <v>15920</v>
      </c>
      <c r="C1634" s="3" t="s">
        <v>4618</v>
      </c>
      <c r="D1634" s="3">
        <v>38.494999999999997</v>
      </c>
      <c r="E1634" s="3">
        <v>38.508099999999999</v>
      </c>
      <c r="F1634" s="3" t="s">
        <v>16208</v>
      </c>
      <c r="G1634" s="3" t="s">
        <v>11413</v>
      </c>
      <c r="H1634" s="3" t="s">
        <v>9616</v>
      </c>
      <c r="I1634" s="3">
        <v>0.49</v>
      </c>
      <c r="J1634" s="6" t="s">
        <v>15827</v>
      </c>
      <c r="K1634" s="4">
        <v>4.34137E-2</v>
      </c>
      <c r="L1634" s="4">
        <v>0.2094432</v>
      </c>
      <c r="M1634" s="4">
        <v>20.020674997765099</v>
      </c>
      <c r="N1634" s="4">
        <v>22.731411399999999</v>
      </c>
      <c r="O1634" s="3">
        <v>630220.32153571397</v>
      </c>
      <c r="P1634" s="3">
        <v>24909.233333333301</v>
      </c>
      <c r="Q1634" s="15" t="s">
        <v>9618</v>
      </c>
      <c r="R1634" s="3" t="s">
        <v>9665</v>
      </c>
      <c r="S1634" s="4">
        <f t="shared" si="75"/>
        <v>-3.4018816820361029E-2</v>
      </c>
      <c r="T1634" s="3">
        <f t="shared" si="76"/>
        <v>0</v>
      </c>
      <c r="U1634" s="3" t="str">
        <f t="shared" si="77"/>
        <v>QVAL</v>
      </c>
      <c r="V1634" s="7"/>
    </row>
    <row r="1635" spans="1:22">
      <c r="A1635" s="3" t="s">
        <v>1570</v>
      </c>
      <c r="B1635" s="3" t="s">
        <v>1570</v>
      </c>
      <c r="C1635" s="3" t="s">
        <v>4619</v>
      </c>
      <c r="D1635" s="3">
        <v>39.424999999999997</v>
      </c>
      <c r="E1635" s="3">
        <v>39.4</v>
      </c>
      <c r="F1635" s="3" t="s">
        <v>7023</v>
      </c>
      <c r="G1635" s="3" t="s">
        <v>11414</v>
      </c>
      <c r="H1635" s="3" t="s">
        <v>9683</v>
      </c>
      <c r="I1635" s="3">
        <v>0.8</v>
      </c>
      <c r="J1635" s="6" t="s">
        <v>11415</v>
      </c>
      <c r="K1635" s="4">
        <v>9.1180499999999998E-2</v>
      </c>
      <c r="L1635" s="4">
        <v>-0.17495559999999999</v>
      </c>
      <c r="M1635" s="4">
        <v>13.566226143614999</v>
      </c>
      <c r="N1635" s="4">
        <v>20.706298</v>
      </c>
      <c r="O1635" s="3">
        <v>18042.233250000001</v>
      </c>
      <c r="P1635" s="3">
        <v>1616.6</v>
      </c>
      <c r="Q1635" s="15" t="s">
        <v>9618</v>
      </c>
      <c r="R1635" s="3" t="s">
        <v>15882</v>
      </c>
      <c r="S1635" s="4">
        <f t="shared" si="75"/>
        <v>6.3451776649742594E-2</v>
      </c>
      <c r="T1635" s="3">
        <f t="shared" si="76"/>
        <v>0</v>
      </c>
      <c r="U1635" s="3" t="str">
        <f t="shared" si="77"/>
        <v>FEUZ</v>
      </c>
      <c r="V1635" s="7"/>
    </row>
    <row r="1636" spans="1:22">
      <c r="A1636" s="3" t="s">
        <v>1571</v>
      </c>
      <c r="B1636" s="3" t="s">
        <v>1571</v>
      </c>
      <c r="C1636" s="3" t="s">
        <v>4620</v>
      </c>
      <c r="D1636" s="3">
        <v>30.292100000000001</v>
      </c>
      <c r="E1636" s="3">
        <v>30.27</v>
      </c>
      <c r="F1636" s="3" t="s">
        <v>7024</v>
      </c>
      <c r="G1636" s="3" t="s">
        <v>11416</v>
      </c>
      <c r="H1636" s="3" t="s">
        <v>10935</v>
      </c>
      <c r="I1636" s="3">
        <v>0.21</v>
      </c>
      <c r="J1636" s="6" t="s">
        <v>11417</v>
      </c>
      <c r="K1636" s="4">
        <v>0.16781589999999999</v>
      </c>
      <c r="L1636" s="4">
        <v>0.23696300000000001</v>
      </c>
      <c r="M1636" s="4">
        <v>18.879624951129902</v>
      </c>
      <c r="N1636" s="4">
        <v>21.259067999999999</v>
      </c>
      <c r="O1636" s="3">
        <v>253193.796028571</v>
      </c>
      <c r="P1636" s="3">
        <v>8836.3666666666704</v>
      </c>
      <c r="Q1636" s="15" t="s">
        <v>9618</v>
      </c>
      <c r="R1636" s="3" t="s">
        <v>15879</v>
      </c>
      <c r="S1636" s="4">
        <f t="shared" si="75"/>
        <v>7.3009580442688418E-2</v>
      </c>
      <c r="T1636" s="3">
        <f t="shared" si="76"/>
        <v>0</v>
      </c>
      <c r="U1636" s="3" t="str">
        <f t="shared" si="77"/>
        <v>DAX</v>
      </c>
      <c r="V1636" s="7"/>
    </row>
    <row r="1637" spans="1:22">
      <c r="A1637" s="3" t="s">
        <v>1572</v>
      </c>
      <c r="B1637" s="3" t="s">
        <v>1572</v>
      </c>
      <c r="C1637" s="3" t="s">
        <v>4621</v>
      </c>
      <c r="D1637" s="3">
        <v>49.18</v>
      </c>
      <c r="E1637" s="3">
        <v>49.165399999999998</v>
      </c>
      <c r="F1637" s="3" t="s">
        <v>7025</v>
      </c>
      <c r="G1637" s="3" t="s">
        <v>11418</v>
      </c>
      <c r="H1637" s="3" t="s">
        <v>9616</v>
      </c>
      <c r="I1637" s="3">
        <v>0.75</v>
      </c>
      <c r="J1637" s="6" t="s">
        <v>9782</v>
      </c>
      <c r="K1637" s="4">
        <v>8.5700200000000004E-2</v>
      </c>
      <c r="L1637" s="4">
        <v>0.1073104</v>
      </c>
      <c r="M1637" s="4">
        <v>41.933621934778799</v>
      </c>
      <c r="N1637" s="4">
        <v>56.457385600000002</v>
      </c>
      <c r="O1637" s="3">
        <v>822407219.43214297</v>
      </c>
      <c r="P1637" s="3">
        <v>18708493.766666699</v>
      </c>
      <c r="Q1637" s="15" t="s">
        <v>9618</v>
      </c>
      <c r="R1637" s="3" t="s">
        <v>9625</v>
      </c>
      <c r="S1637" s="4">
        <f t="shared" si="75"/>
        <v>2.9695680295495411E-2</v>
      </c>
      <c r="T1637" s="3">
        <f t="shared" si="76"/>
        <v>0</v>
      </c>
      <c r="U1637" s="3" t="str">
        <f t="shared" si="77"/>
        <v>ARKK</v>
      </c>
      <c r="V1637" s="7"/>
    </row>
    <row r="1638" spans="1:22">
      <c r="A1638" s="3" t="s">
        <v>1573</v>
      </c>
      <c r="B1638" s="3" t="s">
        <v>1573</v>
      </c>
      <c r="C1638" s="3" t="s">
        <v>4622</v>
      </c>
      <c r="D1638" s="3">
        <v>28.6</v>
      </c>
      <c r="E1638" s="3">
        <v>28.6004</v>
      </c>
      <c r="F1638" s="3" t="s">
        <v>7026</v>
      </c>
      <c r="G1638" s="3" t="s">
        <v>11419</v>
      </c>
      <c r="H1638" s="3" t="s">
        <v>9616</v>
      </c>
      <c r="I1638" s="3">
        <v>0.75</v>
      </c>
      <c r="J1638" s="6" t="s">
        <v>11420</v>
      </c>
      <c r="K1638" s="4">
        <v>-0.12821150000000001</v>
      </c>
      <c r="L1638" s="4">
        <v>-0.26733079999999998</v>
      </c>
      <c r="M1638" s="4">
        <v>-5.7660626030241398</v>
      </c>
      <c r="N1638" s="4">
        <v>47.400668500000002</v>
      </c>
      <c r="O1638" s="3">
        <v>73991632.034999996</v>
      </c>
      <c r="P1638" s="3">
        <v>3021794.4333333299</v>
      </c>
      <c r="Q1638" s="15" t="s">
        <v>9618</v>
      </c>
      <c r="R1638" s="3" t="s">
        <v>9622</v>
      </c>
      <c r="S1638" s="4">
        <f t="shared" si="75"/>
        <v>-1.398581838012992E-3</v>
      </c>
      <c r="T1638" s="3">
        <f t="shared" si="76"/>
        <v>0</v>
      </c>
      <c r="U1638" s="3" t="str">
        <f t="shared" si="77"/>
        <v>ARKG</v>
      </c>
      <c r="V1638" s="7"/>
    </row>
    <row r="1639" spans="1:22">
      <c r="A1639" s="3" t="s">
        <v>1574</v>
      </c>
      <c r="B1639" s="3" t="s">
        <v>1574</v>
      </c>
      <c r="C1639" s="3" t="s">
        <v>4623</v>
      </c>
      <c r="D1639" s="3">
        <v>26.792000000000002</v>
      </c>
      <c r="E1639" s="3">
        <v>26.913499999999999</v>
      </c>
      <c r="F1639" s="3" t="s">
        <v>7027</v>
      </c>
      <c r="G1639" s="3" t="s">
        <v>11421</v>
      </c>
      <c r="H1639" s="3" t="s">
        <v>9654</v>
      </c>
      <c r="I1639" s="3">
        <v>0.59</v>
      </c>
      <c r="J1639" s="6" t="s">
        <v>9624</v>
      </c>
      <c r="K1639" s="4">
        <v>-0.2197923</v>
      </c>
      <c r="L1639" s="4">
        <v>-0.35174230000000001</v>
      </c>
      <c r="M1639" s="4">
        <v>-2.5199818334794202</v>
      </c>
      <c r="N1639" s="4">
        <v>10.7957935</v>
      </c>
      <c r="O1639" s="3">
        <v>700133.53689999995</v>
      </c>
      <c r="P1639" s="3">
        <v>19076.3</v>
      </c>
      <c r="Q1639" s="15" t="s">
        <v>9618</v>
      </c>
      <c r="R1639" s="3" t="s">
        <v>9670</v>
      </c>
      <c r="S1639" s="4">
        <f t="shared" si="75"/>
        <v>-0.4514463001839133</v>
      </c>
      <c r="T1639" s="3">
        <f t="shared" si="76"/>
        <v>0</v>
      </c>
      <c r="U1639" s="3" t="str">
        <f t="shared" si="77"/>
        <v>GMOM</v>
      </c>
      <c r="V1639" s="7"/>
    </row>
    <row r="1640" spans="1:22">
      <c r="A1640" s="3" t="s">
        <v>1576</v>
      </c>
      <c r="B1640" s="3" t="s">
        <v>1576</v>
      </c>
      <c r="C1640" s="3" t="s">
        <v>4625</v>
      </c>
      <c r="D1640" s="3">
        <v>40.93</v>
      </c>
      <c r="E1640" s="3">
        <v>40.98</v>
      </c>
      <c r="F1640" s="3" t="s">
        <v>7029</v>
      </c>
      <c r="G1640" s="3" t="s">
        <v>11424</v>
      </c>
      <c r="H1640" s="3" t="s">
        <v>9636</v>
      </c>
      <c r="I1640" s="3">
        <v>0.7</v>
      </c>
      <c r="J1640" s="6" t="s">
        <v>11425</v>
      </c>
      <c r="K1640" s="4">
        <v>4.7387000000000002E-3</v>
      </c>
      <c r="L1640" s="4">
        <v>-3.20953E-2</v>
      </c>
      <c r="M1640" s="4">
        <v>4.5518378259020498</v>
      </c>
      <c r="N1640" s="4">
        <v>21.824779700000001</v>
      </c>
      <c r="O1640" s="3">
        <v>581342.375714286</v>
      </c>
      <c r="P1640" s="3">
        <v>14079.8</v>
      </c>
      <c r="Q1640" s="15" t="s">
        <v>9618</v>
      </c>
      <c r="R1640" s="3" t="s">
        <v>9638</v>
      </c>
      <c r="S1640" s="4">
        <f t="shared" si="75"/>
        <v>-0.12201073694484421</v>
      </c>
      <c r="T1640" s="3">
        <f t="shared" si="76"/>
        <v>0</v>
      </c>
      <c r="U1640" s="3" t="str">
        <f t="shared" si="77"/>
        <v>FPXI</v>
      </c>
      <c r="V1640" s="7"/>
    </row>
    <row r="1641" spans="1:22">
      <c r="A1641" s="3" t="s">
        <v>1578</v>
      </c>
      <c r="B1641" s="3" t="s">
        <v>1578</v>
      </c>
      <c r="C1641" s="3" t="s">
        <v>4627</v>
      </c>
      <c r="D1641" s="3">
        <v>53.41</v>
      </c>
      <c r="E1641" s="3">
        <v>53.48</v>
      </c>
      <c r="F1641" s="3" t="s">
        <v>7031</v>
      </c>
      <c r="G1641" s="3" t="s">
        <v>11427</v>
      </c>
      <c r="H1641" s="3" t="s">
        <v>9636</v>
      </c>
      <c r="I1641" s="3">
        <v>0.37</v>
      </c>
      <c r="J1641" s="6" t="s">
        <v>9624</v>
      </c>
      <c r="K1641" s="4">
        <v>9.1679200000000002E-2</v>
      </c>
      <c r="L1641" s="4">
        <v>-0.2021907</v>
      </c>
      <c r="M1641" s="4">
        <v>11.5902775329672</v>
      </c>
      <c r="N1641" s="4">
        <v>14.5140133</v>
      </c>
      <c r="O1641" s="3">
        <v>1242370.9152285701</v>
      </c>
      <c r="P1641" s="3">
        <v>28427.166666666701</v>
      </c>
      <c r="Q1641" s="15" t="s">
        <v>9618</v>
      </c>
      <c r="R1641" s="3" t="s">
        <v>9638</v>
      </c>
      <c r="S1641" s="4">
        <f t="shared" si="75"/>
        <v>-0.13089005235602147</v>
      </c>
      <c r="T1641" s="3">
        <f t="shared" si="76"/>
        <v>0</v>
      </c>
      <c r="U1641" s="3" t="str">
        <f t="shared" si="77"/>
        <v>JPIN</v>
      </c>
      <c r="V1641" s="7"/>
    </row>
    <row r="1642" spans="1:22">
      <c r="A1642" s="3" t="s">
        <v>1581</v>
      </c>
      <c r="B1642" s="3" t="s">
        <v>1581</v>
      </c>
      <c r="C1642" s="3" t="s">
        <v>4630</v>
      </c>
      <c r="D1642" s="3">
        <v>57.63</v>
      </c>
      <c r="E1642" s="3">
        <v>57.709699999999998</v>
      </c>
      <c r="F1642" s="3" t="s">
        <v>7034</v>
      </c>
      <c r="G1642" s="3" t="s">
        <v>11430</v>
      </c>
      <c r="H1642" s="3" t="s">
        <v>9654</v>
      </c>
      <c r="I1642" s="3">
        <v>0.6</v>
      </c>
      <c r="J1642" s="6" t="s">
        <v>9624</v>
      </c>
      <c r="K1642" s="4">
        <v>0.27396019999999999</v>
      </c>
      <c r="L1642" s="4">
        <v>-5.3254000000000001E-3</v>
      </c>
      <c r="M1642" s="4">
        <v>27.270240712179898</v>
      </c>
      <c r="N1642" s="4">
        <v>17.8375749</v>
      </c>
      <c r="O1642" s="3">
        <v>3639268.3857142902</v>
      </c>
      <c r="P1642" s="3">
        <v>60194.7</v>
      </c>
      <c r="Q1642" s="15" t="s">
        <v>9618</v>
      </c>
      <c r="R1642" s="3" t="s">
        <v>9625</v>
      </c>
      <c r="S1642" s="4">
        <f t="shared" si="75"/>
        <v>-0.13810503260283011</v>
      </c>
      <c r="T1642" s="3">
        <f t="shared" si="76"/>
        <v>0</v>
      </c>
      <c r="U1642" s="3" t="str">
        <f t="shared" si="77"/>
        <v>HACK</v>
      </c>
      <c r="V1642" s="7"/>
    </row>
    <row r="1643" spans="1:22">
      <c r="A1643" s="3" t="s">
        <v>1582</v>
      </c>
      <c r="B1643" s="3" t="s">
        <v>1582</v>
      </c>
      <c r="C1643" s="3" t="s">
        <v>4631</v>
      </c>
      <c r="D1643" s="3">
        <v>30.42</v>
      </c>
      <c r="E1643" s="3">
        <v>30.63</v>
      </c>
      <c r="F1643" s="3" t="s">
        <v>7035</v>
      </c>
      <c r="G1643" s="3" t="s">
        <v>11431</v>
      </c>
      <c r="H1643" s="3" t="s">
        <v>9710</v>
      </c>
      <c r="I1643" s="3">
        <v>0.86</v>
      </c>
      <c r="J1643" s="6" t="s">
        <v>11432</v>
      </c>
      <c r="K1643" s="4">
        <v>2.1950999999999998E-2</v>
      </c>
      <c r="L1643" s="4">
        <v>0.58587820000000002</v>
      </c>
      <c r="M1643" s="4">
        <v>-0.81512880126161102</v>
      </c>
      <c r="N1643" s="4">
        <v>30.474437000000002</v>
      </c>
      <c r="O1643" s="3">
        <v>2360085.2121428601</v>
      </c>
      <c r="P1643" s="3">
        <v>64193.4</v>
      </c>
      <c r="Q1643" s="15" t="s">
        <v>9618</v>
      </c>
      <c r="R1643" s="3" t="s">
        <v>9625</v>
      </c>
      <c r="S1643" s="4">
        <f t="shared" si="75"/>
        <v>-0.685602350636622</v>
      </c>
      <c r="T1643" s="3">
        <f t="shared" si="76"/>
        <v>0</v>
      </c>
      <c r="U1643" s="3" t="str">
        <f t="shared" si="77"/>
        <v>EMQQ</v>
      </c>
      <c r="V1643" s="7"/>
    </row>
    <row r="1644" spans="1:22">
      <c r="A1644" s="3" t="s">
        <v>1584</v>
      </c>
      <c r="B1644" s="3" t="s">
        <v>1584</v>
      </c>
      <c r="C1644" s="3" t="s">
        <v>4633</v>
      </c>
      <c r="D1644" s="3">
        <v>52.88</v>
      </c>
      <c r="E1644" s="3">
        <v>52.86</v>
      </c>
      <c r="F1644" s="3" t="s">
        <v>7037</v>
      </c>
      <c r="G1644" s="3" t="s">
        <v>11434</v>
      </c>
      <c r="H1644" s="3" t="s">
        <v>9654</v>
      </c>
      <c r="I1644" s="3">
        <v>0.95</v>
      </c>
      <c r="J1644" s="6" t="s">
        <v>11435</v>
      </c>
      <c r="K1644" s="4">
        <v>3.9961200000000002E-2</v>
      </c>
      <c r="L1644" s="4">
        <v>-0.3001452</v>
      </c>
      <c r="M1644" s="4">
        <v>9.8006644580006306</v>
      </c>
      <c r="N1644" s="4">
        <v>27.114529399999999</v>
      </c>
      <c r="O1644" s="3">
        <v>3163241.3714285698</v>
      </c>
      <c r="P1644" s="3">
        <v>62744.666666666701</v>
      </c>
      <c r="Q1644" s="15" t="s">
        <v>9618</v>
      </c>
      <c r="R1644" s="3" t="s">
        <v>9625</v>
      </c>
      <c r="S1644" s="4">
        <f t="shared" si="75"/>
        <v>3.7835792659862144E-2</v>
      </c>
      <c r="T1644" s="3">
        <f t="shared" si="76"/>
        <v>0</v>
      </c>
      <c r="U1644" s="3" t="str">
        <f t="shared" si="77"/>
        <v>ROBO</v>
      </c>
      <c r="V1644" s="7"/>
    </row>
    <row r="1645" spans="1:22">
      <c r="A1645" s="3" t="s">
        <v>1586</v>
      </c>
      <c r="B1645" s="3" t="s">
        <v>1586</v>
      </c>
      <c r="C1645" s="3" t="s">
        <v>4635</v>
      </c>
      <c r="D1645" s="3">
        <v>75.88</v>
      </c>
      <c r="E1645" s="3">
        <v>75.884799999999998</v>
      </c>
      <c r="F1645" s="3" t="s">
        <v>7039</v>
      </c>
      <c r="G1645" s="3" t="s">
        <v>11438</v>
      </c>
      <c r="H1645" s="3" t="s">
        <v>9616</v>
      </c>
      <c r="I1645" s="3">
        <v>0.08</v>
      </c>
      <c r="J1645" s="6" t="s">
        <v>11439</v>
      </c>
      <c r="K1645" s="4">
        <v>0.1146605</v>
      </c>
      <c r="L1645" s="4">
        <v>-0.2104335</v>
      </c>
      <c r="M1645" s="4">
        <v>26.076162623511099</v>
      </c>
      <c r="N1645" s="4">
        <v>27.451029699999999</v>
      </c>
      <c r="O1645" s="3">
        <v>9272129.8707142901</v>
      </c>
      <c r="P1645" s="3">
        <v>98621.066666666695</v>
      </c>
      <c r="Q1645" s="15" t="s">
        <v>9618</v>
      </c>
      <c r="R1645" s="3" t="s">
        <v>9767</v>
      </c>
      <c r="S1645" s="4">
        <f t="shared" si="75"/>
        <v>-6.3253774141896991E-3</v>
      </c>
      <c r="T1645" s="3">
        <f t="shared" si="76"/>
        <v>0</v>
      </c>
      <c r="U1645" s="3" t="str">
        <f t="shared" si="77"/>
        <v>FDIS</v>
      </c>
      <c r="V1645" s="7"/>
    </row>
    <row r="1646" spans="1:22">
      <c r="A1646" s="3" t="s">
        <v>1587</v>
      </c>
      <c r="B1646" s="3" t="s">
        <v>1587</v>
      </c>
      <c r="C1646" s="3" t="s">
        <v>4636</v>
      </c>
      <c r="D1646" s="3">
        <v>43.41</v>
      </c>
      <c r="E1646" s="3">
        <v>43.420900000000003</v>
      </c>
      <c r="F1646" s="3" t="s">
        <v>7040</v>
      </c>
      <c r="G1646" s="3" t="s">
        <v>11440</v>
      </c>
      <c r="H1646" s="3" t="s">
        <v>9616</v>
      </c>
      <c r="I1646" s="3">
        <v>0.08</v>
      </c>
      <c r="J1646" s="6" t="s">
        <v>9751</v>
      </c>
      <c r="K1646" s="4">
        <v>-0.2145368</v>
      </c>
      <c r="L1646" s="4">
        <v>0.13660459999999999</v>
      </c>
      <c r="M1646" s="4">
        <v>-2.4823994552642699</v>
      </c>
      <c r="N1646" s="4">
        <v>12.294492699999999</v>
      </c>
      <c r="O1646" s="3">
        <v>4088773.7785714301</v>
      </c>
      <c r="P1646" s="3">
        <v>106439.3</v>
      </c>
      <c r="Q1646" s="15" t="s">
        <v>9618</v>
      </c>
      <c r="R1646" s="3" t="s">
        <v>9752</v>
      </c>
      <c r="S1646" s="4">
        <f t="shared" si="75"/>
        <v>-2.5103118544310622E-2</v>
      </c>
      <c r="T1646" s="3">
        <f t="shared" si="76"/>
        <v>0</v>
      </c>
      <c r="U1646" s="3" t="str">
        <f t="shared" si="77"/>
        <v>FSTA</v>
      </c>
      <c r="V1646" s="7"/>
    </row>
    <row r="1647" spans="1:22">
      <c r="A1647" s="3" t="s">
        <v>1588</v>
      </c>
      <c r="B1647" s="3" t="s">
        <v>1588</v>
      </c>
      <c r="C1647" s="3" t="s">
        <v>4637</v>
      </c>
      <c r="D1647" s="3">
        <v>22.59</v>
      </c>
      <c r="E1647" s="3">
        <v>22.601800000000001</v>
      </c>
      <c r="F1647" s="3" t="s">
        <v>7041</v>
      </c>
      <c r="G1647" s="3" t="s">
        <v>11441</v>
      </c>
      <c r="H1647" s="3" t="s">
        <v>9616</v>
      </c>
      <c r="I1647" s="3">
        <v>0.08</v>
      </c>
      <c r="J1647" s="6" t="s">
        <v>9832</v>
      </c>
      <c r="K1647" s="4">
        <v>-0.13125709999999999</v>
      </c>
      <c r="L1647" s="4">
        <v>3.4281399999999997E-2</v>
      </c>
      <c r="M1647" s="4">
        <v>3.5660594357801001</v>
      </c>
      <c r="N1647" s="4">
        <v>18.9437499</v>
      </c>
      <c r="O1647" s="3">
        <v>24829786.917857099</v>
      </c>
      <c r="P1647" s="3">
        <v>953780.066666667</v>
      </c>
      <c r="Q1647" s="15" t="s">
        <v>9618</v>
      </c>
      <c r="R1647" s="3" t="s">
        <v>9644</v>
      </c>
      <c r="S1647" s="4">
        <f t="shared" si="75"/>
        <v>-5.2208231202828623E-2</v>
      </c>
      <c r="T1647" s="3">
        <f t="shared" si="76"/>
        <v>0</v>
      </c>
      <c r="U1647" s="3" t="str">
        <f t="shared" si="77"/>
        <v>FENY</v>
      </c>
      <c r="V1647" s="7"/>
    </row>
    <row r="1648" spans="1:22">
      <c r="A1648" s="3" t="s">
        <v>1589</v>
      </c>
      <c r="B1648" s="3" t="s">
        <v>1589</v>
      </c>
      <c r="C1648" s="3" t="s">
        <v>4638</v>
      </c>
      <c r="D1648" s="3">
        <v>51.1</v>
      </c>
      <c r="E1648" s="3">
        <v>51.121899999999997</v>
      </c>
      <c r="F1648" s="3" t="s">
        <v>7042</v>
      </c>
      <c r="G1648" s="3" t="s">
        <v>11442</v>
      </c>
      <c r="H1648" s="3" t="s">
        <v>9616</v>
      </c>
      <c r="I1648" s="3">
        <v>0.08</v>
      </c>
      <c r="J1648" s="6" t="s">
        <v>9754</v>
      </c>
      <c r="K1648" s="4">
        <v>-5.4882100000000003E-2</v>
      </c>
      <c r="L1648" s="4">
        <v>-3.0398499999999998E-2</v>
      </c>
      <c r="M1648" s="4">
        <v>7.6242168413186402</v>
      </c>
      <c r="N1648" s="4">
        <v>22.630370500000001</v>
      </c>
      <c r="O1648" s="3">
        <v>7327870.8571357103</v>
      </c>
      <c r="P1648" s="3">
        <v>130732.6</v>
      </c>
      <c r="Q1648" s="15" t="s">
        <v>9618</v>
      </c>
      <c r="R1648" s="3" t="s">
        <v>9658</v>
      </c>
      <c r="S1648" s="4">
        <f t="shared" si="75"/>
        <v>-4.2838783378542557E-2</v>
      </c>
      <c r="T1648" s="3">
        <f t="shared" si="76"/>
        <v>0</v>
      </c>
      <c r="U1648" s="3" t="str">
        <f t="shared" si="77"/>
        <v>FNCL</v>
      </c>
      <c r="V1648" s="7"/>
    </row>
    <row r="1649" spans="1:22">
      <c r="A1649" s="3" t="s">
        <v>1590</v>
      </c>
      <c r="B1649" s="3" t="s">
        <v>1590</v>
      </c>
      <c r="C1649" s="3" t="s">
        <v>4639</v>
      </c>
      <c r="D1649" s="3">
        <v>62.11</v>
      </c>
      <c r="E1649" s="3">
        <v>62.1327</v>
      </c>
      <c r="F1649" s="3" t="s">
        <v>7043</v>
      </c>
      <c r="G1649" s="3" t="s">
        <v>11443</v>
      </c>
      <c r="H1649" s="3" t="s">
        <v>9616</v>
      </c>
      <c r="I1649" s="3">
        <v>0.08</v>
      </c>
      <c r="J1649" s="6" t="s">
        <v>9757</v>
      </c>
      <c r="K1649" s="4">
        <v>-0.23437060000000001</v>
      </c>
      <c r="L1649" s="4">
        <v>-7.4513000000000001E-3</v>
      </c>
      <c r="M1649" s="4">
        <v>-2.85165278076565</v>
      </c>
      <c r="N1649" s="4">
        <v>12.032043</v>
      </c>
      <c r="O1649" s="3">
        <v>7701618.46464286</v>
      </c>
      <c r="P1649" s="3">
        <v>156943.96666666699</v>
      </c>
      <c r="Q1649" s="15" t="s">
        <v>9618</v>
      </c>
      <c r="R1649" s="3" t="s">
        <v>9622</v>
      </c>
      <c r="S1649" s="4">
        <f t="shared" si="75"/>
        <v>-3.6534707167080113E-2</v>
      </c>
      <c r="T1649" s="3">
        <f t="shared" si="76"/>
        <v>0</v>
      </c>
      <c r="U1649" s="3" t="str">
        <f t="shared" si="77"/>
        <v>FHLC</v>
      </c>
      <c r="V1649" s="7"/>
    </row>
    <row r="1650" spans="1:22">
      <c r="A1650" s="3" t="s">
        <v>1591</v>
      </c>
      <c r="B1650" s="3" t="s">
        <v>1591</v>
      </c>
      <c r="C1650" s="3" t="s">
        <v>4640</v>
      </c>
      <c r="D1650" s="3">
        <v>58.29</v>
      </c>
      <c r="E1650" s="3">
        <v>58.304600000000001</v>
      </c>
      <c r="F1650" s="3" t="s">
        <v>7044</v>
      </c>
      <c r="G1650" s="3" t="s">
        <v>11444</v>
      </c>
      <c r="H1650" s="3" t="s">
        <v>9616</v>
      </c>
      <c r="I1650" s="3">
        <v>0.08</v>
      </c>
      <c r="J1650" s="6" t="s">
        <v>9834</v>
      </c>
      <c r="K1650" s="4">
        <v>6.7108699999999993E-2</v>
      </c>
      <c r="L1650" s="4">
        <v>0.28099160000000001</v>
      </c>
      <c r="M1650" s="4">
        <v>15.238505668234501</v>
      </c>
      <c r="N1650" s="4">
        <v>18.799160499999999</v>
      </c>
      <c r="O1650" s="3">
        <v>3311097.9378571399</v>
      </c>
      <c r="P1650" s="3">
        <v>60102.333333333299</v>
      </c>
      <c r="Q1650" s="15" t="s">
        <v>9618</v>
      </c>
      <c r="R1650" s="3" t="s">
        <v>9730</v>
      </c>
      <c r="S1650" s="4">
        <f t="shared" si="75"/>
        <v>-2.5040905863347833E-2</v>
      </c>
      <c r="T1650" s="3">
        <f t="shared" si="76"/>
        <v>0</v>
      </c>
      <c r="U1650" s="3" t="str">
        <f t="shared" si="77"/>
        <v>FIDU</v>
      </c>
      <c r="V1650" s="7"/>
    </row>
    <row r="1651" spans="1:22">
      <c r="A1651" s="3" t="s">
        <v>1592</v>
      </c>
      <c r="B1651" s="3" t="s">
        <v>1592</v>
      </c>
      <c r="C1651" s="3" t="s">
        <v>4641</v>
      </c>
      <c r="D1651" s="3">
        <v>138.99</v>
      </c>
      <c r="E1651" s="3">
        <v>138.97239999999999</v>
      </c>
      <c r="F1651" s="3" t="s">
        <v>7045</v>
      </c>
      <c r="G1651" s="3" t="s">
        <v>11445</v>
      </c>
      <c r="H1651" s="3" t="s">
        <v>9616</v>
      </c>
      <c r="I1651" s="3">
        <v>0.08</v>
      </c>
      <c r="J1651" s="6" t="s">
        <v>11446</v>
      </c>
      <c r="K1651" s="4">
        <v>0.31304559999999998</v>
      </c>
      <c r="L1651" s="4">
        <v>3.9728300000000001E-2</v>
      </c>
      <c r="M1651" s="4">
        <v>41.210350663283201</v>
      </c>
      <c r="N1651" s="4">
        <v>23.421241500000001</v>
      </c>
      <c r="O1651" s="3">
        <v>29001583.484999999</v>
      </c>
      <c r="P1651" s="3">
        <v>209901.76666666701</v>
      </c>
      <c r="Q1651" s="15" t="s">
        <v>9618</v>
      </c>
      <c r="R1651" s="3" t="s">
        <v>9625</v>
      </c>
      <c r="S1651" s="4">
        <f t="shared" si="75"/>
        <v>1.2664385158503289E-2</v>
      </c>
      <c r="T1651" s="3">
        <f t="shared" si="76"/>
        <v>0</v>
      </c>
      <c r="U1651" s="3" t="str">
        <f t="shared" si="77"/>
        <v>FTEC</v>
      </c>
      <c r="V1651" s="7"/>
    </row>
    <row r="1652" spans="1:22">
      <c r="A1652" s="3" t="s">
        <v>1593</v>
      </c>
      <c r="B1652" s="3" t="s">
        <v>1593</v>
      </c>
      <c r="C1652" s="3" t="s">
        <v>4642</v>
      </c>
      <c r="D1652" s="3">
        <v>46.18</v>
      </c>
      <c r="E1652" s="3">
        <v>46.179099999999998</v>
      </c>
      <c r="F1652" s="3" t="s">
        <v>7046</v>
      </c>
      <c r="G1652" s="3" t="s">
        <v>11447</v>
      </c>
      <c r="H1652" s="3" t="s">
        <v>9616</v>
      </c>
      <c r="I1652" s="3">
        <v>0.08</v>
      </c>
      <c r="J1652" s="6" t="s">
        <v>9742</v>
      </c>
      <c r="K1652" s="4">
        <v>-4.3025000000000001E-2</v>
      </c>
      <c r="L1652" s="4">
        <v>1.8630000000000001E-3</v>
      </c>
      <c r="M1652" s="4">
        <v>3.8685039961193799</v>
      </c>
      <c r="N1652" s="4">
        <v>21.968694200000002</v>
      </c>
      <c r="O1652" s="3">
        <v>2223761.08440714</v>
      </c>
      <c r="P1652" s="3">
        <v>49663.733333333301</v>
      </c>
      <c r="Q1652" s="15" t="s">
        <v>9618</v>
      </c>
      <c r="R1652" s="3" t="s">
        <v>9743</v>
      </c>
      <c r="S1652" s="4">
        <f t="shared" si="75"/>
        <v>1.948933608497037E-3</v>
      </c>
      <c r="T1652" s="3">
        <f t="shared" si="76"/>
        <v>0</v>
      </c>
      <c r="U1652" s="3" t="str">
        <f t="shared" si="77"/>
        <v>FMAT</v>
      </c>
      <c r="V1652" s="7"/>
    </row>
    <row r="1653" spans="1:22">
      <c r="A1653" s="3" t="s">
        <v>1594</v>
      </c>
      <c r="B1653" s="3" t="s">
        <v>1594</v>
      </c>
      <c r="C1653" s="3" t="s">
        <v>4643</v>
      </c>
      <c r="D1653" s="3">
        <v>42.86</v>
      </c>
      <c r="E1653" s="3">
        <v>42.895600000000002</v>
      </c>
      <c r="F1653" s="3" t="s">
        <v>7047</v>
      </c>
      <c r="G1653" s="3" t="s">
        <v>11448</v>
      </c>
      <c r="H1653" s="3" t="s">
        <v>9616</v>
      </c>
      <c r="I1653" s="3">
        <v>0.08</v>
      </c>
      <c r="J1653" s="6" t="s">
        <v>11449</v>
      </c>
      <c r="K1653" s="4">
        <v>0.25861970000000001</v>
      </c>
      <c r="L1653" s="4">
        <v>9.0944700000000003E-2</v>
      </c>
      <c r="M1653" s="4">
        <v>35.0104574999026</v>
      </c>
      <c r="N1653" s="4">
        <v>22.075279800000001</v>
      </c>
      <c r="O1653" s="3">
        <v>4165970.70805714</v>
      </c>
      <c r="P1653" s="3">
        <v>101326.33333333299</v>
      </c>
      <c r="Q1653" s="15" t="s">
        <v>9618</v>
      </c>
      <c r="R1653" s="3" t="s">
        <v>9632</v>
      </c>
      <c r="S1653" s="4">
        <f t="shared" si="75"/>
        <v>-8.2992195003688707E-2</v>
      </c>
      <c r="T1653" s="3">
        <f t="shared" si="76"/>
        <v>0</v>
      </c>
      <c r="U1653" s="3" t="str">
        <f t="shared" si="77"/>
        <v>FCOM</v>
      </c>
      <c r="V1653" s="7"/>
    </row>
    <row r="1654" spans="1:22">
      <c r="A1654" s="3" t="s">
        <v>1595</v>
      </c>
      <c r="B1654" s="3" t="s">
        <v>1595</v>
      </c>
      <c r="C1654" s="3" t="s">
        <v>4644</v>
      </c>
      <c r="D1654" s="3">
        <v>40.700000000000003</v>
      </c>
      <c r="E1654" s="3">
        <v>40.707099999999997</v>
      </c>
      <c r="F1654" s="3" t="s">
        <v>7048</v>
      </c>
      <c r="G1654" s="3" t="s">
        <v>11450</v>
      </c>
      <c r="H1654" s="3" t="s">
        <v>9616</v>
      </c>
      <c r="I1654" s="3">
        <v>0.08</v>
      </c>
      <c r="J1654" s="6" t="s">
        <v>9761</v>
      </c>
      <c r="K1654" s="4">
        <v>-0.31674140000000001</v>
      </c>
      <c r="L1654" s="4">
        <v>-0.37519190000000002</v>
      </c>
      <c r="M1654" s="4">
        <v>-8.3672906935969795</v>
      </c>
      <c r="N1654" s="4">
        <v>14.2746052</v>
      </c>
      <c r="O1654" s="3">
        <v>10263859.0785714</v>
      </c>
      <c r="P1654" s="3">
        <v>304386.66666666698</v>
      </c>
      <c r="Q1654" s="15" t="s">
        <v>9618</v>
      </c>
      <c r="R1654" s="3" t="s">
        <v>9762</v>
      </c>
      <c r="S1654" s="4">
        <f t="shared" si="75"/>
        <v>-1.7441674793817568E-2</v>
      </c>
      <c r="T1654" s="3">
        <f t="shared" si="76"/>
        <v>0</v>
      </c>
      <c r="U1654" s="3" t="str">
        <f t="shared" si="77"/>
        <v>FUTY</v>
      </c>
      <c r="V1654" s="7"/>
    </row>
    <row r="1655" spans="1:22">
      <c r="A1655" s="3" t="s">
        <v>1596</v>
      </c>
      <c r="B1655" s="3" t="s">
        <v>1596</v>
      </c>
      <c r="C1655" s="3" t="s">
        <v>4645</v>
      </c>
      <c r="D1655" s="3">
        <v>30.32</v>
      </c>
      <c r="E1655" s="3">
        <v>30.2746</v>
      </c>
      <c r="F1655" s="3" t="s">
        <v>7049</v>
      </c>
      <c r="G1655" s="3" t="s">
        <v>11451</v>
      </c>
      <c r="H1655" s="3" t="s">
        <v>9654</v>
      </c>
      <c r="I1655" s="3">
        <v>0.16</v>
      </c>
      <c r="J1655" s="6" t="s">
        <v>11452</v>
      </c>
      <c r="K1655" s="4">
        <v>0.1066647</v>
      </c>
      <c r="L1655" s="4">
        <v>-4.6019999999999998E-2</v>
      </c>
      <c r="M1655" s="4">
        <v>14.6081206480644</v>
      </c>
      <c r="N1655" s="4">
        <v>17.181532700000002</v>
      </c>
      <c r="O1655" s="3">
        <v>176672.22417857099</v>
      </c>
      <c r="P1655" s="3">
        <v>7346.8333333333303</v>
      </c>
      <c r="Q1655" s="15" t="s">
        <v>9618</v>
      </c>
      <c r="R1655" s="3" t="s">
        <v>9670</v>
      </c>
      <c r="S1655" s="4">
        <f t="shared" si="75"/>
        <v>0.14996069312228988</v>
      </c>
      <c r="T1655" s="3">
        <f t="shared" si="76"/>
        <v>0</v>
      </c>
      <c r="U1655" s="3" t="str">
        <f t="shared" si="77"/>
        <v>NZAC</v>
      </c>
      <c r="V1655" s="7"/>
    </row>
    <row r="1656" spans="1:22">
      <c r="A1656" s="3" t="s">
        <v>1597</v>
      </c>
      <c r="B1656" s="3" t="s">
        <v>1597</v>
      </c>
      <c r="C1656" s="3" t="s">
        <v>4646</v>
      </c>
      <c r="D1656" s="3">
        <v>23.621700000000001</v>
      </c>
      <c r="E1656" s="3">
        <v>23.724299999999999</v>
      </c>
      <c r="F1656" s="3" t="s">
        <v>7050</v>
      </c>
      <c r="G1656" s="3" t="s">
        <v>11453</v>
      </c>
      <c r="H1656" s="3" t="s">
        <v>9636</v>
      </c>
      <c r="I1656" s="3">
        <v>0.61</v>
      </c>
      <c r="J1656" s="6" t="s">
        <v>9624</v>
      </c>
      <c r="K1656" s="4">
        <v>0.1043746</v>
      </c>
      <c r="L1656" s="4">
        <v>2.1379200000000001E-2</v>
      </c>
      <c r="M1656" s="4">
        <v>11.6214029005345</v>
      </c>
      <c r="N1656" s="4">
        <v>17.4813717</v>
      </c>
      <c r="O1656" s="3">
        <v>302830.76086428599</v>
      </c>
      <c r="P1656" s="3">
        <v>15993.9</v>
      </c>
      <c r="Q1656" s="15" t="s">
        <v>9618</v>
      </c>
      <c r="R1656" s="3" t="s">
        <v>10281</v>
      </c>
      <c r="S1656" s="4">
        <f t="shared" si="75"/>
        <v>-0.43246797587283464</v>
      </c>
      <c r="T1656" s="3">
        <f t="shared" si="76"/>
        <v>0</v>
      </c>
      <c r="U1656" s="3" t="str">
        <f t="shared" si="77"/>
        <v>VIDI</v>
      </c>
      <c r="V1656" s="7"/>
    </row>
    <row r="1657" spans="1:22">
      <c r="A1657" s="3" t="s">
        <v>1598</v>
      </c>
      <c r="B1657" s="3" t="s">
        <v>1598</v>
      </c>
      <c r="C1657" s="3" t="s">
        <v>4647</v>
      </c>
      <c r="D1657" s="3">
        <v>22.81</v>
      </c>
      <c r="E1657" s="3">
        <v>22.824300000000001</v>
      </c>
      <c r="F1657" s="3" t="s">
        <v>7051</v>
      </c>
      <c r="G1657" s="3" t="s">
        <v>11454</v>
      </c>
      <c r="H1657" s="3" t="s">
        <v>9616</v>
      </c>
      <c r="I1657" s="3">
        <v>0.35</v>
      </c>
      <c r="J1657" s="6" t="s">
        <v>9624</v>
      </c>
      <c r="K1657" s="4">
        <v>6.5883499999999998E-2</v>
      </c>
      <c r="L1657" s="4">
        <v>0.2585459</v>
      </c>
      <c r="M1657" s="4">
        <v>14.974812162007501</v>
      </c>
      <c r="N1657" s="4">
        <v>15.168792</v>
      </c>
      <c r="O1657" s="3">
        <v>602878.8676</v>
      </c>
      <c r="P1657" s="3">
        <v>26461.833333333299</v>
      </c>
      <c r="Q1657" s="15" t="s">
        <v>9618</v>
      </c>
      <c r="R1657" s="3" t="s">
        <v>10806</v>
      </c>
      <c r="S1657" s="4">
        <f t="shared" si="75"/>
        <v>-6.2652523845209709E-2</v>
      </c>
      <c r="T1657" s="3">
        <f t="shared" si="76"/>
        <v>0</v>
      </c>
      <c r="U1657" s="3" t="str">
        <f t="shared" si="77"/>
        <v>ENFR</v>
      </c>
      <c r="V1657" s="7"/>
    </row>
    <row r="1658" spans="1:22">
      <c r="A1658" s="3" t="s">
        <v>1601</v>
      </c>
      <c r="B1658" s="3" t="s">
        <v>1601</v>
      </c>
      <c r="C1658" s="3" t="s">
        <v>4650</v>
      </c>
      <c r="D1658" s="3">
        <v>23.96</v>
      </c>
      <c r="E1658" s="3">
        <v>24.094999999999999</v>
      </c>
      <c r="F1658" s="3" t="s">
        <v>7054</v>
      </c>
      <c r="G1658" s="3" t="s">
        <v>11458</v>
      </c>
      <c r="H1658" s="3" t="s">
        <v>11459</v>
      </c>
      <c r="I1658" s="3">
        <v>0.65</v>
      </c>
      <c r="J1658" s="6" t="s">
        <v>11460</v>
      </c>
      <c r="K1658" s="4">
        <v>-0.227747</v>
      </c>
      <c r="L1658" s="4">
        <v>-0.3566955</v>
      </c>
      <c r="M1658" s="4">
        <v>-16.142405211015902</v>
      </c>
      <c r="N1658" s="4">
        <v>18.793775499999999</v>
      </c>
      <c r="O1658" s="3">
        <v>69678596.099999994</v>
      </c>
      <c r="P1658" s="3">
        <v>3142235.3333333302</v>
      </c>
      <c r="Q1658" s="15" t="s">
        <v>9618</v>
      </c>
      <c r="R1658" s="3" t="s">
        <v>9827</v>
      </c>
      <c r="S1658" s="4">
        <f t="shared" si="75"/>
        <v>-0.5602822162274248</v>
      </c>
      <c r="T1658" s="3">
        <f t="shared" si="76"/>
        <v>0</v>
      </c>
      <c r="U1658" s="3" t="str">
        <f t="shared" si="77"/>
        <v>ASHR</v>
      </c>
      <c r="V1658" s="7"/>
    </row>
    <row r="1659" spans="1:22">
      <c r="A1659" s="3" t="s">
        <v>1602</v>
      </c>
      <c r="B1659" s="3" t="s">
        <v>1602</v>
      </c>
      <c r="C1659" s="3" t="s">
        <v>4651</v>
      </c>
      <c r="D1659" s="3">
        <v>52.889499999999998</v>
      </c>
      <c r="E1659" s="3">
        <v>52.86</v>
      </c>
      <c r="F1659" s="3" t="s">
        <v>7055</v>
      </c>
      <c r="G1659" s="3" t="s">
        <v>11461</v>
      </c>
      <c r="H1659" s="3" t="s">
        <v>9654</v>
      </c>
      <c r="I1659" s="3">
        <v>0.45</v>
      </c>
      <c r="J1659" s="6" t="s">
        <v>9624</v>
      </c>
      <c r="K1659" s="4">
        <v>-0.1295472</v>
      </c>
      <c r="L1659" s="4">
        <v>-0.22258900000000001</v>
      </c>
      <c r="M1659" s="4">
        <v>-0.19817571470089901</v>
      </c>
      <c r="N1659" s="4">
        <v>18.959789199999999</v>
      </c>
      <c r="O1659" s="3">
        <v>1121695.9611285699</v>
      </c>
      <c r="P1659" s="3">
        <v>32834.533333333296</v>
      </c>
      <c r="Q1659" s="15" t="s">
        <v>9618</v>
      </c>
      <c r="R1659" s="3" t="s">
        <v>10160</v>
      </c>
      <c r="S1659" s="4">
        <f t="shared" si="75"/>
        <v>5.5807794173285567E-2</v>
      </c>
      <c r="T1659" s="3">
        <f t="shared" si="76"/>
        <v>0</v>
      </c>
      <c r="U1659" s="3" t="str">
        <f t="shared" si="77"/>
        <v>GQRE</v>
      </c>
      <c r="V1659" s="7"/>
    </row>
    <row r="1660" spans="1:22">
      <c r="A1660" s="3" t="s">
        <v>1603</v>
      </c>
      <c r="B1660" s="3" t="s">
        <v>1603</v>
      </c>
      <c r="C1660" s="3" t="s">
        <v>4652</v>
      </c>
      <c r="D1660" s="3">
        <v>18.2898</v>
      </c>
      <c r="E1660" s="3">
        <v>18.309999999999999</v>
      </c>
      <c r="F1660" s="3" t="s">
        <v>7056</v>
      </c>
      <c r="G1660" s="3" t="s">
        <v>11462</v>
      </c>
      <c r="H1660" s="3" t="s">
        <v>9710</v>
      </c>
      <c r="I1660" s="3">
        <v>0.55000000000000004</v>
      </c>
      <c r="J1660" s="6" t="s">
        <v>9624</v>
      </c>
      <c r="K1660" s="4">
        <v>-0.1138125</v>
      </c>
      <c r="L1660" s="4">
        <v>-0.27833140000000001</v>
      </c>
      <c r="M1660" s="4">
        <v>1.1831984582731301</v>
      </c>
      <c r="N1660" s="4">
        <v>15.067489999999999</v>
      </c>
      <c r="O1660" s="3">
        <v>129358.13975</v>
      </c>
      <c r="P1660" s="3">
        <v>5875.5666666666702</v>
      </c>
      <c r="Q1660" s="15" t="s">
        <v>9618</v>
      </c>
      <c r="R1660" s="3" t="s">
        <v>10535</v>
      </c>
      <c r="S1660" s="4">
        <f t="shared" si="75"/>
        <v>-0.11032222829054676</v>
      </c>
      <c r="T1660" s="3">
        <f t="shared" si="76"/>
        <v>0</v>
      </c>
      <c r="U1660" s="3" t="str">
        <f t="shared" si="77"/>
        <v>EMFM</v>
      </c>
      <c r="V1660" s="7"/>
    </row>
    <row r="1661" spans="1:22">
      <c r="A1661" s="3" t="s">
        <v>1604</v>
      </c>
      <c r="B1661" s="3" t="s">
        <v>1604</v>
      </c>
      <c r="C1661" s="3" t="s">
        <v>4653</v>
      </c>
      <c r="D1661" s="3">
        <v>10.5496</v>
      </c>
      <c r="E1661" s="3">
        <v>10.57</v>
      </c>
      <c r="F1661" s="3" t="s">
        <v>7057</v>
      </c>
      <c r="G1661" s="3" t="s">
        <v>11463</v>
      </c>
      <c r="H1661" s="3" t="s">
        <v>11464</v>
      </c>
      <c r="I1661" s="3">
        <v>0.61</v>
      </c>
      <c r="J1661" s="6" t="s">
        <v>9624</v>
      </c>
      <c r="K1661" s="4">
        <v>7.5740299999999997E-2</v>
      </c>
      <c r="L1661" s="4">
        <v>-4.8972399999999999E-2</v>
      </c>
      <c r="M1661" s="4">
        <v>9.3440876922583396</v>
      </c>
      <c r="N1661" s="4">
        <v>16.5552636</v>
      </c>
      <c r="O1661" s="3">
        <v>13084.284685714299</v>
      </c>
      <c r="P1661" s="3">
        <v>2549.4333333333302</v>
      </c>
      <c r="Q1661" s="15" t="s">
        <v>9618</v>
      </c>
      <c r="R1661" s="3" t="s">
        <v>15846</v>
      </c>
      <c r="S1661" s="4">
        <f t="shared" si="75"/>
        <v>-0.1929990539262102</v>
      </c>
      <c r="T1661" s="3">
        <f t="shared" si="76"/>
        <v>0</v>
      </c>
      <c r="U1661" s="3" t="str">
        <f t="shared" si="77"/>
        <v>PGAL</v>
      </c>
      <c r="V1661" s="7"/>
    </row>
    <row r="1662" spans="1:22">
      <c r="A1662" s="3" t="s">
        <v>1605</v>
      </c>
      <c r="B1662" s="3" t="s">
        <v>1605</v>
      </c>
      <c r="C1662" s="3" t="s">
        <v>4654</v>
      </c>
      <c r="D1662" s="3">
        <v>24.76</v>
      </c>
      <c r="E1662" s="3">
        <v>24.656199999999998</v>
      </c>
      <c r="F1662" s="3" t="s">
        <v>7058</v>
      </c>
      <c r="G1662" s="3" t="s">
        <v>11465</v>
      </c>
      <c r="H1662" s="3" t="s">
        <v>9636</v>
      </c>
      <c r="I1662" s="3">
        <v>0.59</v>
      </c>
      <c r="J1662" s="6" t="s">
        <v>10391</v>
      </c>
      <c r="K1662" s="4">
        <v>5.2972999999999999E-2</v>
      </c>
      <c r="L1662" s="4">
        <v>-0.3909128</v>
      </c>
      <c r="M1662" s="4">
        <v>8.7423602949842998</v>
      </c>
      <c r="N1662" s="4">
        <v>14.7120122</v>
      </c>
      <c r="O1662" s="3">
        <v>2133915.6928571402</v>
      </c>
      <c r="P1662" s="3">
        <v>96595.199999999997</v>
      </c>
      <c r="Q1662" s="15" t="s">
        <v>9618</v>
      </c>
      <c r="R1662" s="3" t="s">
        <v>9918</v>
      </c>
      <c r="S1662" s="4">
        <f t="shared" si="75"/>
        <v>0.42098944687341611</v>
      </c>
      <c r="T1662" s="3">
        <f t="shared" si="76"/>
        <v>0</v>
      </c>
      <c r="U1662" s="3" t="str">
        <f t="shared" si="77"/>
        <v>FYLD</v>
      </c>
      <c r="V1662" s="7"/>
    </row>
    <row r="1663" spans="1:22">
      <c r="A1663" s="3" t="s">
        <v>1607</v>
      </c>
      <c r="B1663" s="3" t="s">
        <v>1607</v>
      </c>
      <c r="C1663" s="3" t="s">
        <v>4656</v>
      </c>
      <c r="D1663" s="3">
        <v>160.7039</v>
      </c>
      <c r="E1663" s="3">
        <v>160.84360000000001</v>
      </c>
      <c r="F1663" s="3" t="s">
        <v>7060</v>
      </c>
      <c r="G1663" s="3" t="s">
        <v>11467</v>
      </c>
      <c r="H1663" s="3" t="s">
        <v>9654</v>
      </c>
      <c r="I1663" s="3">
        <v>0.2</v>
      </c>
      <c r="J1663" s="6" t="s">
        <v>11468</v>
      </c>
      <c r="K1663" s="4">
        <v>0.10291309999999999</v>
      </c>
      <c r="L1663" s="4">
        <v>-0.18887689999999999</v>
      </c>
      <c r="M1663" s="4">
        <v>15.084082995404801</v>
      </c>
      <c r="N1663" s="4">
        <v>16.6177946</v>
      </c>
      <c r="O1663" s="3">
        <v>3717911.6415357199</v>
      </c>
      <c r="P1663" s="3">
        <v>15058.4</v>
      </c>
      <c r="Q1663" s="15" t="s">
        <v>9618</v>
      </c>
      <c r="R1663" s="3" t="s">
        <v>9670</v>
      </c>
      <c r="S1663" s="4">
        <f t="shared" si="75"/>
        <v>-8.6854559335904455E-2</v>
      </c>
      <c r="T1663" s="3">
        <f t="shared" si="76"/>
        <v>0</v>
      </c>
      <c r="U1663" s="3" t="str">
        <f t="shared" si="77"/>
        <v>CRBN</v>
      </c>
      <c r="V1663" s="7"/>
    </row>
    <row r="1664" spans="1:22">
      <c r="A1664" s="3" t="s">
        <v>1609</v>
      </c>
      <c r="B1664" s="3" t="s">
        <v>1609</v>
      </c>
      <c r="C1664" s="3" t="s">
        <v>4658</v>
      </c>
      <c r="D1664" s="3">
        <v>27.56</v>
      </c>
      <c r="E1664" s="3">
        <v>27.709800000000001</v>
      </c>
      <c r="F1664" s="3" t="s">
        <v>7062</v>
      </c>
      <c r="G1664" s="3" t="s">
        <v>11470</v>
      </c>
      <c r="H1664" s="3" t="s">
        <v>9710</v>
      </c>
      <c r="I1664" s="3">
        <v>0.32</v>
      </c>
      <c r="J1664" s="6" t="s">
        <v>9624</v>
      </c>
      <c r="K1664" s="4">
        <v>-3.2070700000000001E-2</v>
      </c>
      <c r="L1664" s="4">
        <v>-0.19183159999999999</v>
      </c>
      <c r="M1664" s="4">
        <v>1.98654617352894</v>
      </c>
      <c r="N1664" s="4">
        <v>18.8750933</v>
      </c>
      <c r="O1664" s="3">
        <v>7375448.1564285699</v>
      </c>
      <c r="P1664" s="3">
        <v>340914.03333333298</v>
      </c>
      <c r="Q1664" s="15" t="s">
        <v>9618</v>
      </c>
      <c r="R1664" s="3" t="s">
        <v>9706</v>
      </c>
      <c r="S1664" s="4">
        <f t="shared" si="75"/>
        <v>-0.54060296357246385</v>
      </c>
      <c r="T1664" s="3">
        <f t="shared" si="76"/>
        <v>0</v>
      </c>
      <c r="U1664" s="3" t="str">
        <f t="shared" si="77"/>
        <v>XSOE</v>
      </c>
      <c r="V1664" s="7"/>
    </row>
    <row r="1665" spans="1:22">
      <c r="A1665" s="3" t="s">
        <v>1610</v>
      </c>
      <c r="B1665" s="3" t="s">
        <v>1610</v>
      </c>
      <c r="C1665" s="3" t="s">
        <v>4659</v>
      </c>
      <c r="D1665" s="3">
        <v>41.666499999999999</v>
      </c>
      <c r="E1665" s="3">
        <v>41.591000000000001</v>
      </c>
      <c r="F1665" s="3" t="s">
        <v>7063</v>
      </c>
      <c r="G1665" s="3" t="s">
        <v>11471</v>
      </c>
      <c r="H1665" s="3" t="s">
        <v>9687</v>
      </c>
      <c r="I1665" s="3">
        <v>0.45</v>
      </c>
      <c r="J1665" s="6" t="s">
        <v>11472</v>
      </c>
      <c r="K1665" s="4">
        <v>0.14619570000000001</v>
      </c>
      <c r="L1665" s="4">
        <v>-2.8319400000000002E-2</v>
      </c>
      <c r="M1665" s="4">
        <v>17.714542411497799</v>
      </c>
      <c r="N1665" s="4">
        <v>15.598402500000001</v>
      </c>
      <c r="O1665" s="3">
        <v>165503.3861</v>
      </c>
      <c r="P1665" s="3">
        <v>4357.5</v>
      </c>
      <c r="Q1665" s="15" t="s">
        <v>9618</v>
      </c>
      <c r="R1665" s="3" t="s">
        <v>9685</v>
      </c>
      <c r="S1665" s="4">
        <f t="shared" si="75"/>
        <v>0.18152965785866682</v>
      </c>
      <c r="T1665" s="3">
        <f t="shared" si="76"/>
        <v>0</v>
      </c>
      <c r="U1665" s="3" t="str">
        <f t="shared" si="77"/>
        <v>DBEZ</v>
      </c>
      <c r="V1665" s="7"/>
    </row>
    <row r="1666" spans="1:22">
      <c r="A1666" s="3" t="s">
        <v>15921</v>
      </c>
      <c r="B1666" s="3" t="s">
        <v>15921</v>
      </c>
      <c r="C1666" s="3" t="s">
        <v>4660</v>
      </c>
      <c r="D1666" s="3">
        <v>24.29</v>
      </c>
      <c r="E1666" s="3">
        <v>24.159099999999999</v>
      </c>
      <c r="F1666" s="3" t="s">
        <v>16209</v>
      </c>
      <c r="G1666" s="3" t="s">
        <v>11473</v>
      </c>
      <c r="H1666" s="3" t="s">
        <v>9636</v>
      </c>
      <c r="I1666" s="3">
        <v>0.59</v>
      </c>
      <c r="J1666" s="6" t="s">
        <v>11474</v>
      </c>
      <c r="K1666" s="4">
        <v>9.7572599999999995E-2</v>
      </c>
      <c r="L1666" s="4">
        <v>-1.04222E-2</v>
      </c>
      <c r="M1666" s="4">
        <v>13.393597844508401</v>
      </c>
      <c r="N1666" s="4">
        <v>16.763938100000001</v>
      </c>
      <c r="O1666" s="3">
        <v>337134.10285714298</v>
      </c>
      <c r="P1666" s="3">
        <v>14096.8</v>
      </c>
      <c r="Q1666" s="15" t="s">
        <v>9618</v>
      </c>
      <c r="R1666" s="3" t="s">
        <v>9638</v>
      </c>
      <c r="S1666" s="4">
        <f t="shared" si="75"/>
        <v>0.54182481963318363</v>
      </c>
      <c r="T1666" s="3">
        <f t="shared" si="76"/>
        <v>0</v>
      </c>
      <c r="U1666" s="3" t="str">
        <f t="shared" si="77"/>
        <v>IVAL</v>
      </c>
      <c r="V1666" s="7"/>
    </row>
    <row r="1667" spans="1:22">
      <c r="A1667" s="3" t="s">
        <v>1612</v>
      </c>
      <c r="B1667" s="3" t="s">
        <v>1612</v>
      </c>
      <c r="C1667" s="3" t="s">
        <v>4661</v>
      </c>
      <c r="D1667" s="3">
        <v>21.243600000000001</v>
      </c>
      <c r="E1667" s="3">
        <v>21.231000000000002</v>
      </c>
      <c r="F1667" s="3" t="s">
        <v>7064</v>
      </c>
      <c r="G1667" s="3" t="s">
        <v>11475</v>
      </c>
      <c r="H1667" s="3" t="s">
        <v>9616</v>
      </c>
      <c r="I1667" s="3">
        <v>0.79</v>
      </c>
      <c r="J1667" s="6" t="s">
        <v>9624</v>
      </c>
      <c r="K1667" s="4">
        <v>-0.30331560000000002</v>
      </c>
      <c r="L1667" s="4">
        <v>-0.32579950000000002</v>
      </c>
      <c r="M1667" s="4">
        <v>-11.3549873141062</v>
      </c>
      <c r="N1667" s="4">
        <v>28.791533600000001</v>
      </c>
      <c r="O1667" s="3">
        <v>25471.44025</v>
      </c>
      <c r="P1667" s="3">
        <v>2192.8000000000002</v>
      </c>
      <c r="Q1667" s="15" t="s">
        <v>9618</v>
      </c>
      <c r="R1667" s="3" t="s">
        <v>9622</v>
      </c>
      <c r="S1667" s="4">
        <f t="shared" ref="S1667:S1730" si="78">(D1667-E1667)/E1667*100</f>
        <v>5.9347181008897631E-2</v>
      </c>
      <c r="T1667" s="3">
        <f t="shared" ref="T1667:T1730" si="79">IF(ISNUMBER(FIND($T$2,C1667)),1,0)</f>
        <v>0</v>
      </c>
      <c r="U1667" s="3" t="str">
        <f t="shared" ref="U1667:U1730" si="80">IF(LEFT(B1667,1)="@",RIGHT(B1667,LEN(B1667)-1),RIGHT(B1667,LEN(B1667)-2))</f>
        <v>BBC</v>
      </c>
      <c r="V1667" s="7"/>
    </row>
    <row r="1668" spans="1:22">
      <c r="A1668" s="3" t="s">
        <v>1613</v>
      </c>
      <c r="B1668" s="3" t="s">
        <v>1613</v>
      </c>
      <c r="C1668" s="3" t="s">
        <v>4662</v>
      </c>
      <c r="D1668" s="3">
        <v>52.882199999999997</v>
      </c>
      <c r="E1668" s="3">
        <v>52.899000000000001</v>
      </c>
      <c r="F1668" s="3" t="s">
        <v>7065</v>
      </c>
      <c r="G1668" s="3" t="s">
        <v>11476</v>
      </c>
      <c r="H1668" s="3" t="s">
        <v>9616</v>
      </c>
      <c r="I1668" s="3">
        <v>0.79</v>
      </c>
      <c r="J1668" s="6" t="s">
        <v>9624</v>
      </c>
      <c r="K1668" s="4">
        <v>-4.8695000000000002E-2</v>
      </c>
      <c r="L1668" s="4">
        <v>0.50092170000000003</v>
      </c>
      <c r="M1668" s="4">
        <v>7.5136470314735</v>
      </c>
      <c r="N1668" s="4">
        <v>17.812163200000001</v>
      </c>
      <c r="O1668" s="3">
        <v>70751.037535714306</v>
      </c>
      <c r="P1668" s="3">
        <v>1085.8</v>
      </c>
      <c r="Q1668" s="15" t="s">
        <v>9618</v>
      </c>
      <c r="R1668" s="3" t="s">
        <v>9622</v>
      </c>
      <c r="S1668" s="4">
        <f t="shared" si="78"/>
        <v>-3.1758634378728293E-2</v>
      </c>
      <c r="T1668" s="3">
        <f t="shared" si="79"/>
        <v>0</v>
      </c>
      <c r="U1668" s="3" t="str">
        <f t="shared" si="80"/>
        <v>BBP</v>
      </c>
      <c r="V1668" s="7"/>
    </row>
    <row r="1669" spans="1:22">
      <c r="A1669" s="3" t="s">
        <v>1614</v>
      </c>
      <c r="B1669" s="3" t="s">
        <v>1614</v>
      </c>
      <c r="C1669" s="3" t="s">
        <v>4663</v>
      </c>
      <c r="D1669" s="3">
        <v>41.94</v>
      </c>
      <c r="E1669" s="3">
        <v>41.93</v>
      </c>
      <c r="F1669" s="3" t="s">
        <v>7066</v>
      </c>
      <c r="G1669" s="3" t="s">
        <v>11477</v>
      </c>
      <c r="H1669" s="3" t="s">
        <v>9616</v>
      </c>
      <c r="I1669" s="3">
        <v>0.2</v>
      </c>
      <c r="J1669" s="6" t="s">
        <v>11478</v>
      </c>
      <c r="K1669" s="4">
        <v>-9.9088399999999993E-2</v>
      </c>
      <c r="L1669" s="4">
        <v>-6.6835199999999997E-2</v>
      </c>
      <c r="M1669" s="4">
        <v>4.3766545062870401</v>
      </c>
      <c r="N1669" s="4">
        <v>18.815343899999998</v>
      </c>
      <c r="O1669" s="3">
        <v>2663193.89</v>
      </c>
      <c r="P1669" s="3">
        <v>99498.8</v>
      </c>
      <c r="Q1669" s="15" t="s">
        <v>9618</v>
      </c>
      <c r="R1669" s="3" t="s">
        <v>9665</v>
      </c>
      <c r="S1669" s="4">
        <f t="shared" si="78"/>
        <v>2.3849272597181042E-2</v>
      </c>
      <c r="T1669" s="3">
        <f t="shared" si="79"/>
        <v>0</v>
      </c>
      <c r="U1669" s="3" t="str">
        <f t="shared" si="80"/>
        <v>EQAL</v>
      </c>
      <c r="V1669" s="7"/>
    </row>
    <row r="1670" spans="1:22">
      <c r="A1670" s="3" t="s">
        <v>1615</v>
      </c>
      <c r="B1670" s="3" t="s">
        <v>1615</v>
      </c>
      <c r="C1670" s="3" t="s">
        <v>4664</v>
      </c>
      <c r="D1670" s="3">
        <v>28.6249</v>
      </c>
      <c r="E1670" s="3">
        <v>28.6616</v>
      </c>
      <c r="F1670" s="3" t="s">
        <v>7067</v>
      </c>
      <c r="G1670" s="3" t="s">
        <v>11479</v>
      </c>
      <c r="H1670" s="3" t="s">
        <v>9616</v>
      </c>
      <c r="I1670" s="3">
        <v>0.5</v>
      </c>
      <c r="J1670" s="6" t="s">
        <v>9624</v>
      </c>
      <c r="K1670" s="4">
        <v>-0.247636</v>
      </c>
      <c r="L1670" s="4">
        <v>-0.21748890000000001</v>
      </c>
      <c r="M1670" s="4">
        <v>-1.53113174736736</v>
      </c>
      <c r="N1670" s="4">
        <v>25.431973500000002</v>
      </c>
      <c r="O1670" s="3">
        <v>261205.35075714299</v>
      </c>
      <c r="P1670" s="3">
        <v>10844.166666666701</v>
      </c>
      <c r="Q1670" s="15" t="s">
        <v>9618</v>
      </c>
      <c r="R1670" s="3" t="s">
        <v>9622</v>
      </c>
      <c r="S1670" s="4">
        <f t="shared" si="78"/>
        <v>-0.1280458871800588</v>
      </c>
      <c r="T1670" s="3">
        <f t="shared" si="79"/>
        <v>0</v>
      </c>
      <c r="U1670" s="3" t="str">
        <f t="shared" si="80"/>
        <v>SBIO</v>
      </c>
      <c r="V1670" s="7"/>
    </row>
    <row r="1671" spans="1:22">
      <c r="A1671" s="3" t="s">
        <v>1617</v>
      </c>
      <c r="B1671" s="3" t="s">
        <v>1617</v>
      </c>
      <c r="C1671" s="3" t="s">
        <v>4666</v>
      </c>
      <c r="D1671" s="3">
        <v>51.06</v>
      </c>
      <c r="E1671" s="3">
        <v>51.11</v>
      </c>
      <c r="F1671" s="3" t="s">
        <v>7069</v>
      </c>
      <c r="G1671" s="3" t="s">
        <v>11481</v>
      </c>
      <c r="H1671" s="3" t="s">
        <v>9710</v>
      </c>
      <c r="I1671" s="3">
        <v>0.44</v>
      </c>
      <c r="J1671" s="6" t="s">
        <v>9624</v>
      </c>
      <c r="K1671" s="4">
        <v>9.9454000000000001E-3</v>
      </c>
      <c r="L1671" s="4">
        <v>4.26869E-2</v>
      </c>
      <c r="M1671" s="4">
        <v>6.7828037075590801</v>
      </c>
      <c r="N1671" s="4">
        <v>13.312754200000001</v>
      </c>
      <c r="O1671" s="3">
        <v>1490986.35788571</v>
      </c>
      <c r="P1671" s="3">
        <v>31828.666666666701</v>
      </c>
      <c r="Q1671" s="15" t="s">
        <v>9618</v>
      </c>
      <c r="R1671" s="3" t="s">
        <v>9706</v>
      </c>
      <c r="S1671" s="4">
        <f t="shared" si="78"/>
        <v>-9.7828213656813073E-2</v>
      </c>
      <c r="T1671" s="3">
        <f t="shared" si="79"/>
        <v>0</v>
      </c>
      <c r="U1671" s="3" t="str">
        <f t="shared" si="80"/>
        <v>JPEM</v>
      </c>
      <c r="V1671" s="7"/>
    </row>
    <row r="1672" spans="1:22">
      <c r="A1672" s="3" t="s">
        <v>1618</v>
      </c>
      <c r="B1672" s="3" t="s">
        <v>1618</v>
      </c>
      <c r="C1672" s="3" t="s">
        <v>4667</v>
      </c>
      <c r="D1672" s="3">
        <v>36.119999999999997</v>
      </c>
      <c r="E1672" s="3">
        <v>36.069099999999999</v>
      </c>
      <c r="F1672" s="3" t="s">
        <v>7070</v>
      </c>
      <c r="G1672" s="3" t="s">
        <v>11482</v>
      </c>
      <c r="H1672" s="3" t="s">
        <v>9636</v>
      </c>
      <c r="I1672" s="3">
        <v>0.3</v>
      </c>
      <c r="J1672" s="6" t="s">
        <v>11483</v>
      </c>
      <c r="K1672" s="4">
        <v>6.88888E-2</v>
      </c>
      <c r="L1672" s="4">
        <v>-0.1145317</v>
      </c>
      <c r="M1672" s="4">
        <v>10.9375950843441</v>
      </c>
      <c r="N1672" s="4">
        <v>16.7899472</v>
      </c>
      <c r="O1672" s="3">
        <v>27543117.1664286</v>
      </c>
      <c r="P1672" s="3">
        <v>930442.46666666702</v>
      </c>
      <c r="Q1672" s="15" t="s">
        <v>9618</v>
      </c>
      <c r="R1672" s="3" t="s">
        <v>9638</v>
      </c>
      <c r="S1672" s="4">
        <f t="shared" si="78"/>
        <v>0.14111802068806434</v>
      </c>
      <c r="T1672" s="3">
        <f t="shared" si="79"/>
        <v>0</v>
      </c>
      <c r="U1672" s="3" t="str">
        <f t="shared" si="80"/>
        <v>IQLT</v>
      </c>
      <c r="V1672" s="7"/>
    </row>
    <row r="1673" spans="1:22">
      <c r="A1673" s="3" t="s">
        <v>1619</v>
      </c>
      <c r="B1673" s="3" t="s">
        <v>1619</v>
      </c>
      <c r="C1673" s="3" t="s">
        <v>4668</v>
      </c>
      <c r="D1673" s="3">
        <v>33.61</v>
      </c>
      <c r="E1673" s="3">
        <v>33.578600000000002</v>
      </c>
      <c r="F1673" s="3" t="s">
        <v>7071</v>
      </c>
      <c r="G1673" s="3" t="s">
        <v>11484</v>
      </c>
      <c r="H1673" s="3" t="s">
        <v>9636</v>
      </c>
      <c r="I1673" s="3">
        <v>0.3</v>
      </c>
      <c r="J1673" s="6" t="s">
        <v>11485</v>
      </c>
      <c r="K1673" s="4">
        <v>5.9884300000000001E-2</v>
      </c>
      <c r="L1673" s="4">
        <v>-0.1625308</v>
      </c>
      <c r="M1673" s="4">
        <v>10.433626743147</v>
      </c>
      <c r="N1673" s="4">
        <v>14.600268700000001</v>
      </c>
      <c r="O1673" s="3">
        <v>3690522.1012142901</v>
      </c>
      <c r="P1673" s="3">
        <v>139354.73333333299</v>
      </c>
      <c r="Q1673" s="15" t="s">
        <v>9618</v>
      </c>
      <c r="R1673" s="3" t="s">
        <v>9638</v>
      </c>
      <c r="S1673" s="4">
        <f t="shared" si="78"/>
        <v>9.3511939151715295E-2</v>
      </c>
      <c r="T1673" s="3">
        <f t="shared" si="79"/>
        <v>0</v>
      </c>
      <c r="U1673" s="3" t="str">
        <f t="shared" si="80"/>
        <v>IMTM</v>
      </c>
      <c r="V1673" s="7"/>
    </row>
    <row r="1674" spans="1:22">
      <c r="A1674" s="3" t="s">
        <v>1620</v>
      </c>
      <c r="B1674" s="3" t="s">
        <v>1620</v>
      </c>
      <c r="C1674" s="3" t="s">
        <v>4669</v>
      </c>
      <c r="D1674" s="3">
        <v>25.12</v>
      </c>
      <c r="E1674" s="3">
        <v>25.131799999999998</v>
      </c>
      <c r="F1674" s="3" t="s">
        <v>7072</v>
      </c>
      <c r="G1674" s="3" t="s">
        <v>11486</v>
      </c>
      <c r="H1674" s="3" t="s">
        <v>9616</v>
      </c>
      <c r="I1674" s="3">
        <v>0.08</v>
      </c>
      <c r="J1674" s="6" t="s">
        <v>11487</v>
      </c>
      <c r="K1674" s="4">
        <v>-0.10504960000000001</v>
      </c>
      <c r="L1674" s="4">
        <v>-0.1321621</v>
      </c>
      <c r="M1674" s="4">
        <v>1.89741688681044</v>
      </c>
      <c r="N1674" s="4">
        <v>22.038375500000001</v>
      </c>
      <c r="O1674" s="3">
        <v>4920111.0592857199</v>
      </c>
      <c r="P1674" s="3">
        <v>240098.26666666701</v>
      </c>
      <c r="Q1674" s="15" t="s">
        <v>9618</v>
      </c>
      <c r="R1674" s="3" t="s">
        <v>9619</v>
      </c>
      <c r="S1674" s="4">
        <f t="shared" si="78"/>
        <v>-4.6952466596094866E-2</v>
      </c>
      <c r="T1674" s="3">
        <f t="shared" si="79"/>
        <v>0</v>
      </c>
      <c r="U1674" s="3" t="str">
        <f t="shared" si="80"/>
        <v>FREL</v>
      </c>
      <c r="V1674" s="7"/>
    </row>
    <row r="1675" spans="1:22">
      <c r="A1675" s="3" t="s">
        <v>1621</v>
      </c>
      <c r="B1675" s="3" t="s">
        <v>1621</v>
      </c>
      <c r="C1675" s="3" t="s">
        <v>4670</v>
      </c>
      <c r="D1675" s="3">
        <v>61.68</v>
      </c>
      <c r="E1675" s="3">
        <v>61.671799999999998</v>
      </c>
      <c r="F1675" s="3" t="s">
        <v>7073</v>
      </c>
      <c r="G1675" s="3" t="s">
        <v>11488</v>
      </c>
      <c r="H1675" s="3" t="s">
        <v>9616</v>
      </c>
      <c r="I1675" s="3">
        <v>0.4</v>
      </c>
      <c r="J1675" s="6" t="s">
        <v>11489</v>
      </c>
      <c r="K1675" s="4">
        <v>-0.22423480000000001</v>
      </c>
      <c r="L1675" s="4">
        <v>-0.283943</v>
      </c>
      <c r="M1675" s="4">
        <v>0.18843076225514299</v>
      </c>
      <c r="N1675" s="4">
        <v>17.459140600000001</v>
      </c>
      <c r="O1675" s="3">
        <v>3566055.6571428599</v>
      </c>
      <c r="P1675" s="3">
        <v>61713.9</v>
      </c>
      <c r="Q1675" s="15" t="s">
        <v>9618</v>
      </c>
      <c r="R1675" s="3" t="s">
        <v>9665</v>
      </c>
      <c r="S1675" s="4">
        <f t="shared" si="78"/>
        <v>1.3296190479282599E-2</v>
      </c>
      <c r="T1675" s="3">
        <f t="shared" si="79"/>
        <v>0</v>
      </c>
      <c r="U1675" s="3" t="str">
        <f t="shared" si="80"/>
        <v>SMDV</v>
      </c>
      <c r="V1675" s="7"/>
    </row>
    <row r="1676" spans="1:22">
      <c r="A1676" s="3" t="s">
        <v>1622</v>
      </c>
      <c r="B1676" s="3" t="s">
        <v>1622</v>
      </c>
      <c r="C1676" s="3" t="s">
        <v>4671</v>
      </c>
      <c r="D1676" s="3">
        <v>71.129900000000006</v>
      </c>
      <c r="E1676" s="3">
        <v>71.125299999999996</v>
      </c>
      <c r="F1676" s="3" t="s">
        <v>7074</v>
      </c>
      <c r="G1676" s="3" t="s">
        <v>11490</v>
      </c>
      <c r="H1676" s="3" t="s">
        <v>9616</v>
      </c>
      <c r="I1676" s="3">
        <v>0.4</v>
      </c>
      <c r="J1676" s="6" t="s">
        <v>11491</v>
      </c>
      <c r="K1676" s="4">
        <v>-0.20427690000000001</v>
      </c>
      <c r="L1676" s="4">
        <v>-0.1954948</v>
      </c>
      <c r="M1676" s="4">
        <v>0.357398523134278</v>
      </c>
      <c r="N1676" s="4">
        <v>15.1249263</v>
      </c>
      <c r="O1676" s="3">
        <v>3789755.4419642901</v>
      </c>
      <c r="P1676" s="3">
        <v>75677.399999999994</v>
      </c>
      <c r="Q1676" s="15" t="s">
        <v>9618</v>
      </c>
      <c r="R1676" s="3" t="s">
        <v>9665</v>
      </c>
      <c r="S1676" s="4">
        <f t="shared" si="78"/>
        <v>6.4674595397286143E-3</v>
      </c>
      <c r="T1676" s="3">
        <f t="shared" si="79"/>
        <v>0</v>
      </c>
      <c r="U1676" s="3" t="str">
        <f t="shared" si="80"/>
        <v>REGL</v>
      </c>
      <c r="V1676" s="7"/>
    </row>
    <row r="1677" spans="1:22">
      <c r="A1677" s="3" t="s">
        <v>1624</v>
      </c>
      <c r="B1677" s="3" t="s">
        <v>1624</v>
      </c>
      <c r="C1677" s="3" t="s">
        <v>4673</v>
      </c>
      <c r="D1677" s="3">
        <v>18.276700000000002</v>
      </c>
      <c r="E1677" s="3">
        <v>18.440000000000001</v>
      </c>
      <c r="F1677" s="3" t="s">
        <v>7076</v>
      </c>
      <c r="G1677" s="3" t="s">
        <v>11494</v>
      </c>
      <c r="H1677" s="3" t="s">
        <v>9838</v>
      </c>
      <c r="I1677" s="3">
        <v>0.49</v>
      </c>
      <c r="J1677" s="6" t="s">
        <v>11495</v>
      </c>
      <c r="K1677" s="4">
        <v>-0.1234272</v>
      </c>
      <c r="L1677" s="4">
        <v>-0.22473689999999999</v>
      </c>
      <c r="M1677" s="4">
        <v>-13.9472247122907</v>
      </c>
      <c r="N1677" s="4">
        <v>22.909271199999999</v>
      </c>
      <c r="O1677" s="3">
        <v>39737.269664285697</v>
      </c>
      <c r="P1677" s="3">
        <v>1181.0333333333299</v>
      </c>
      <c r="Q1677" s="15" t="s">
        <v>9618</v>
      </c>
      <c r="R1677" s="3" t="s">
        <v>15887</v>
      </c>
      <c r="S1677" s="4">
        <f t="shared" si="78"/>
        <v>-0.88557483731019282</v>
      </c>
      <c r="T1677" s="3">
        <f t="shared" si="79"/>
        <v>0</v>
      </c>
      <c r="U1677" s="3" t="str">
        <f t="shared" si="80"/>
        <v>KALL</v>
      </c>
      <c r="V1677" s="7"/>
    </row>
    <row r="1678" spans="1:22">
      <c r="A1678" s="3" t="s">
        <v>1627</v>
      </c>
      <c r="B1678" s="3" t="s">
        <v>1627</v>
      </c>
      <c r="C1678" s="3" t="s">
        <v>4676</v>
      </c>
      <c r="D1678" s="3">
        <v>26.87</v>
      </c>
      <c r="E1678" s="3">
        <v>26.8446</v>
      </c>
      <c r="F1678" s="3" t="s">
        <v>7079</v>
      </c>
      <c r="G1678" s="3" t="s">
        <v>11498</v>
      </c>
      <c r="H1678" s="3" t="s">
        <v>9636</v>
      </c>
      <c r="I1678" s="3">
        <v>0.28999999999999998</v>
      </c>
      <c r="J1678" s="6" t="s">
        <v>9624</v>
      </c>
      <c r="K1678" s="4">
        <v>0.1007533</v>
      </c>
      <c r="L1678" s="4">
        <v>-6.1905700000000001E-2</v>
      </c>
      <c r="M1678" s="4">
        <v>10.2052498086471</v>
      </c>
      <c r="N1678" s="4">
        <v>14.667842</v>
      </c>
      <c r="O1678" s="3">
        <v>3346195.4832142899</v>
      </c>
      <c r="P1678" s="3">
        <v>135597.03333333301</v>
      </c>
      <c r="Q1678" s="15" t="s">
        <v>9618</v>
      </c>
      <c r="R1678" s="3" t="s">
        <v>9638</v>
      </c>
      <c r="S1678" s="4">
        <f t="shared" si="78"/>
        <v>9.4618657011097951E-2</v>
      </c>
      <c r="T1678" s="3">
        <f t="shared" si="79"/>
        <v>0</v>
      </c>
      <c r="U1678" s="3" t="str">
        <f t="shared" si="80"/>
        <v>RODM</v>
      </c>
      <c r="V1678" s="7"/>
    </row>
    <row r="1679" spans="1:22">
      <c r="A1679" s="3" t="s">
        <v>1629</v>
      </c>
      <c r="B1679" s="3" t="s">
        <v>1629</v>
      </c>
      <c r="C1679" s="3" t="s">
        <v>4678</v>
      </c>
      <c r="D1679" s="3">
        <v>21.939299999999999</v>
      </c>
      <c r="E1679" s="3">
        <v>22.045000000000002</v>
      </c>
      <c r="F1679" s="3" t="s">
        <v>7081</v>
      </c>
      <c r="G1679" s="3" t="s">
        <v>11500</v>
      </c>
      <c r="H1679" s="3" t="s">
        <v>9710</v>
      </c>
      <c r="I1679" s="3">
        <v>0.44</v>
      </c>
      <c r="J1679" s="6" t="s">
        <v>11501</v>
      </c>
      <c r="K1679" s="4">
        <v>0.13623560000000001</v>
      </c>
      <c r="L1679" s="4">
        <v>0.47662480000000002</v>
      </c>
      <c r="M1679" s="4">
        <v>14.304179100783401</v>
      </c>
      <c r="N1679" s="4">
        <v>15.3845986</v>
      </c>
      <c r="O1679" s="3">
        <v>72570.322278571402</v>
      </c>
      <c r="P1679" s="3">
        <v>3150.6666666666702</v>
      </c>
      <c r="Q1679" s="15" t="s">
        <v>9618</v>
      </c>
      <c r="R1679" s="3" t="s">
        <v>9706</v>
      </c>
      <c r="S1679" s="4">
        <f t="shared" si="78"/>
        <v>-0.47947380358358965</v>
      </c>
      <c r="T1679" s="3">
        <f t="shared" si="79"/>
        <v>0</v>
      </c>
      <c r="U1679" s="3" t="str">
        <f t="shared" si="80"/>
        <v>ROAM</v>
      </c>
      <c r="V1679" s="7"/>
    </row>
    <row r="1680" spans="1:22">
      <c r="A1680" s="3" t="s">
        <v>1631</v>
      </c>
      <c r="B1680" s="3" t="s">
        <v>1631</v>
      </c>
      <c r="C1680" s="3" t="s">
        <v>4680</v>
      </c>
      <c r="D1680" s="3">
        <v>42.653799999999997</v>
      </c>
      <c r="E1680" s="3">
        <v>42.673099999999998</v>
      </c>
      <c r="F1680" s="3" t="s">
        <v>7083</v>
      </c>
      <c r="G1680" s="3" t="s">
        <v>11503</v>
      </c>
      <c r="H1680" s="3" t="s">
        <v>9616</v>
      </c>
      <c r="I1680" s="3">
        <v>0.19</v>
      </c>
      <c r="J1680" s="6" t="s">
        <v>11504</v>
      </c>
      <c r="K1680" s="4">
        <v>8.4265E-3</v>
      </c>
      <c r="L1680" s="4">
        <v>-0.46925549999999999</v>
      </c>
      <c r="M1680" s="4">
        <v>9.0458870046958602</v>
      </c>
      <c r="N1680" s="4">
        <v>13.735770499999999</v>
      </c>
      <c r="O1680" s="3">
        <v>1099626.0081499999</v>
      </c>
      <c r="P1680" s="3">
        <v>28144.666666666701</v>
      </c>
      <c r="Q1680" s="15" t="s">
        <v>9618</v>
      </c>
      <c r="R1680" s="3" t="s">
        <v>9629</v>
      </c>
      <c r="S1680" s="4">
        <f t="shared" si="78"/>
        <v>-4.5227555532645167E-2</v>
      </c>
      <c r="T1680" s="3">
        <f t="shared" si="79"/>
        <v>0</v>
      </c>
      <c r="U1680" s="3" t="str">
        <f t="shared" si="80"/>
        <v>ROUS</v>
      </c>
      <c r="V1680" s="7"/>
    </row>
    <row r="1681" spans="1:22">
      <c r="A1681" s="3" t="s">
        <v>1633</v>
      </c>
      <c r="B1681" s="3" t="s">
        <v>1633</v>
      </c>
      <c r="C1681" s="3" t="s">
        <v>4682</v>
      </c>
      <c r="D1681" s="3">
        <v>35.3857</v>
      </c>
      <c r="E1681" s="3">
        <v>35.312899999999999</v>
      </c>
      <c r="F1681" s="3" t="s">
        <v>7085</v>
      </c>
      <c r="G1681" s="3" t="s">
        <v>11506</v>
      </c>
      <c r="H1681" s="3" t="s">
        <v>9687</v>
      </c>
      <c r="I1681" s="3">
        <v>0.59</v>
      </c>
      <c r="J1681" s="6" t="s">
        <v>9624</v>
      </c>
      <c r="K1681" s="4">
        <v>0.1575677</v>
      </c>
      <c r="L1681" s="4">
        <v>-1.73642E-2</v>
      </c>
      <c r="M1681" s="4">
        <v>15.720951009487001</v>
      </c>
      <c r="N1681" s="4">
        <v>14.674183299999999</v>
      </c>
      <c r="O1681" s="3">
        <v>108939.793471429</v>
      </c>
      <c r="P1681" s="3">
        <v>3072.63333333333</v>
      </c>
      <c r="Q1681" s="15" t="s">
        <v>9618</v>
      </c>
      <c r="R1681" s="3" t="s">
        <v>9685</v>
      </c>
      <c r="S1681" s="4">
        <f t="shared" si="78"/>
        <v>0.20615695680615545</v>
      </c>
      <c r="T1681" s="3">
        <f t="shared" si="79"/>
        <v>0</v>
      </c>
      <c r="U1681" s="3" t="str">
        <f t="shared" si="80"/>
        <v>EUSC</v>
      </c>
      <c r="V1681" s="7"/>
    </row>
    <row r="1682" spans="1:22">
      <c r="A1682" s="3" t="s">
        <v>1637</v>
      </c>
      <c r="B1682" s="3" t="s">
        <v>1637</v>
      </c>
      <c r="C1682" s="3" t="s">
        <v>4686</v>
      </c>
      <c r="D1682" s="3">
        <v>13.52</v>
      </c>
      <c r="E1682" s="3">
        <v>13.690200000000001</v>
      </c>
      <c r="F1682" s="3" t="s">
        <v>7089</v>
      </c>
      <c r="G1682" s="3" t="s">
        <v>11512</v>
      </c>
      <c r="H1682" s="3" t="s">
        <v>9838</v>
      </c>
      <c r="I1682" s="3">
        <v>0.7</v>
      </c>
      <c r="J1682" s="6" t="s">
        <v>11513</v>
      </c>
      <c r="K1682" s="4">
        <v>-0.13358129999999999</v>
      </c>
      <c r="L1682" s="4">
        <v>-0.1477571</v>
      </c>
      <c r="M1682" s="4">
        <v>-15.017277828758999</v>
      </c>
      <c r="N1682" s="4">
        <v>20.938326100000001</v>
      </c>
      <c r="O1682" s="3">
        <v>7303.44188571429</v>
      </c>
      <c r="P1682" s="3">
        <v>514.5</v>
      </c>
      <c r="Q1682" s="15" t="s">
        <v>9618</v>
      </c>
      <c r="R1682" s="3" t="s">
        <v>15887</v>
      </c>
      <c r="S1682" s="4">
        <f t="shared" si="78"/>
        <v>-1.2432250807146807</v>
      </c>
      <c r="T1682" s="3">
        <f t="shared" si="79"/>
        <v>0</v>
      </c>
      <c r="U1682" s="3" t="str">
        <f t="shared" si="80"/>
        <v>AFTY</v>
      </c>
      <c r="V1682" s="7"/>
    </row>
    <row r="1683" spans="1:22">
      <c r="A1683" s="3" t="s">
        <v>1639</v>
      </c>
      <c r="B1683" s="3" t="s">
        <v>1639</v>
      </c>
      <c r="C1683" s="3" t="s">
        <v>4688</v>
      </c>
      <c r="D1683" s="3">
        <v>20.88</v>
      </c>
      <c r="E1683" s="3">
        <v>20.88</v>
      </c>
      <c r="F1683" s="3" t="s">
        <v>7091</v>
      </c>
      <c r="G1683" s="3" t="s">
        <v>11516</v>
      </c>
      <c r="H1683" s="3" t="s">
        <v>9654</v>
      </c>
      <c r="I1683" s="3">
        <v>0.59</v>
      </c>
      <c r="J1683" s="6" t="s">
        <v>11517</v>
      </c>
      <c r="K1683" s="4">
        <v>-0.1062582</v>
      </c>
      <c r="L1683" s="4">
        <v>-8.8477500000000001E-2</v>
      </c>
      <c r="M1683" s="4">
        <v>0.73720486355179904</v>
      </c>
      <c r="N1683" s="4">
        <v>21.6071636</v>
      </c>
      <c r="O1683" s="3">
        <v>555233.17928571405</v>
      </c>
      <c r="P1683" s="3">
        <v>24152.3</v>
      </c>
      <c r="Q1683" s="15" t="s">
        <v>9618</v>
      </c>
      <c r="R1683" s="3" t="s">
        <v>10160</v>
      </c>
      <c r="S1683" s="4">
        <f t="shared" si="78"/>
        <v>0</v>
      </c>
      <c r="T1683" s="3">
        <f t="shared" si="79"/>
        <v>0</v>
      </c>
      <c r="U1683" s="3" t="str">
        <f t="shared" si="80"/>
        <v>SRET</v>
      </c>
      <c r="V1683" s="7"/>
    </row>
    <row r="1684" spans="1:22">
      <c r="A1684" s="3" t="s">
        <v>1640</v>
      </c>
      <c r="B1684" s="3" t="s">
        <v>1640</v>
      </c>
      <c r="C1684" s="3" t="s">
        <v>4689</v>
      </c>
      <c r="D1684" s="3">
        <v>23.7379</v>
      </c>
      <c r="E1684" s="3">
        <v>23.99</v>
      </c>
      <c r="F1684" s="3" t="s">
        <v>7092</v>
      </c>
      <c r="G1684" s="3" t="s">
        <v>11518</v>
      </c>
      <c r="H1684" s="3" t="s">
        <v>9710</v>
      </c>
      <c r="I1684" s="3">
        <v>0.67</v>
      </c>
      <c r="J1684" s="6" t="s">
        <v>9624</v>
      </c>
      <c r="K1684" s="4">
        <v>3.4845899999999999E-2</v>
      </c>
      <c r="L1684" s="4">
        <v>2.6008E-2</v>
      </c>
      <c r="M1684" s="4">
        <v>6.1798383430820003</v>
      </c>
      <c r="N1684" s="4">
        <v>17.556620299999999</v>
      </c>
      <c r="O1684" s="3">
        <v>111774.09299999999</v>
      </c>
      <c r="P1684" s="3">
        <v>4775.3999999999996</v>
      </c>
      <c r="Q1684" s="15" t="s">
        <v>9618</v>
      </c>
      <c r="R1684" s="3" t="s">
        <v>9706</v>
      </c>
      <c r="S1684" s="4">
        <f t="shared" si="78"/>
        <v>-1.0508545227177934</v>
      </c>
      <c r="T1684" s="3">
        <f t="shared" si="79"/>
        <v>0</v>
      </c>
      <c r="U1684" s="3" t="str">
        <f t="shared" si="80"/>
        <v>SDEM</v>
      </c>
      <c r="V1684" s="7"/>
    </row>
    <row r="1685" spans="1:22">
      <c r="A1685" s="3" t="s">
        <v>1641</v>
      </c>
      <c r="B1685" s="3" t="s">
        <v>1641</v>
      </c>
      <c r="C1685" s="3" t="s">
        <v>4690</v>
      </c>
      <c r="D1685" s="3">
        <v>56.24</v>
      </c>
      <c r="E1685" s="3">
        <v>56.301499999999997</v>
      </c>
      <c r="F1685" s="3" t="s">
        <v>7093</v>
      </c>
      <c r="G1685" s="3" t="s">
        <v>11519</v>
      </c>
      <c r="H1685" s="3" t="s">
        <v>9654</v>
      </c>
      <c r="I1685" s="3">
        <v>0.46</v>
      </c>
      <c r="J1685" s="6" t="s">
        <v>9624</v>
      </c>
      <c r="K1685" s="4">
        <v>4.7199100000000001E-2</v>
      </c>
      <c r="L1685" s="4">
        <v>-0.47008280000000002</v>
      </c>
      <c r="M1685" s="4">
        <v>13.5189215787978</v>
      </c>
      <c r="N1685" s="4">
        <v>24.984175799999999</v>
      </c>
      <c r="O1685" s="3">
        <v>8159165.3535714298</v>
      </c>
      <c r="P1685" s="3">
        <v>130789.433333333</v>
      </c>
      <c r="Q1685" s="15" t="s">
        <v>9618</v>
      </c>
      <c r="R1685" s="3" t="s">
        <v>9625</v>
      </c>
      <c r="S1685" s="4">
        <f t="shared" si="78"/>
        <v>-0.10923332415654152</v>
      </c>
      <c r="T1685" s="3">
        <f t="shared" si="79"/>
        <v>0</v>
      </c>
      <c r="U1685" s="3" t="str">
        <f t="shared" si="80"/>
        <v>XT</v>
      </c>
      <c r="V1685" s="7"/>
    </row>
    <row r="1686" spans="1:22">
      <c r="A1686" s="3" t="s">
        <v>1642</v>
      </c>
      <c r="B1686" s="3" t="s">
        <v>1642</v>
      </c>
      <c r="C1686" s="3" t="s">
        <v>4691</v>
      </c>
      <c r="D1686" s="3">
        <v>38.810600000000001</v>
      </c>
      <c r="E1686" s="3">
        <v>38.826799999999999</v>
      </c>
      <c r="F1686" s="3" t="s">
        <v>7094</v>
      </c>
      <c r="G1686" s="3" t="s">
        <v>11520</v>
      </c>
      <c r="H1686" s="3" t="s">
        <v>9616</v>
      </c>
      <c r="I1686" s="3">
        <v>0.34</v>
      </c>
      <c r="J1686" s="6" t="s">
        <v>11521</v>
      </c>
      <c r="K1686" s="4">
        <v>-7.7416399999999996E-2</v>
      </c>
      <c r="L1686" s="4">
        <v>0.2754316</v>
      </c>
      <c r="M1686" s="4">
        <v>8.0931347493831396</v>
      </c>
      <c r="N1686" s="4">
        <v>19.171127899999998</v>
      </c>
      <c r="O1686" s="3">
        <v>56649.9761</v>
      </c>
      <c r="P1686" s="3">
        <v>1018.83333333333</v>
      </c>
      <c r="Q1686" s="15" t="s">
        <v>9618</v>
      </c>
      <c r="R1686" s="3" t="s">
        <v>9665</v>
      </c>
      <c r="S1686" s="4">
        <f t="shared" si="78"/>
        <v>-4.172375781676E-2</v>
      </c>
      <c r="T1686" s="3">
        <f t="shared" si="79"/>
        <v>0</v>
      </c>
      <c r="U1686" s="3" t="str">
        <f t="shared" si="80"/>
        <v>ROSC</v>
      </c>
      <c r="V1686" s="7"/>
    </row>
    <row r="1687" spans="1:22">
      <c r="A1687" s="3" t="s">
        <v>1643</v>
      </c>
      <c r="B1687" s="3" t="s">
        <v>1643</v>
      </c>
      <c r="C1687" s="3" t="s">
        <v>4692</v>
      </c>
      <c r="D1687" s="3">
        <v>28.891200000000001</v>
      </c>
      <c r="E1687" s="3">
        <v>29.131799999999998</v>
      </c>
      <c r="F1687" s="3" t="s">
        <v>7095</v>
      </c>
      <c r="G1687" s="3" t="s">
        <v>11522</v>
      </c>
      <c r="H1687" s="3" t="s">
        <v>9654</v>
      </c>
      <c r="I1687" s="3">
        <v>0.5</v>
      </c>
      <c r="J1687" s="6" t="s">
        <v>9624</v>
      </c>
      <c r="K1687" s="4">
        <v>2.1207000000000001E-3</v>
      </c>
      <c r="L1687" s="4">
        <v>-0.10718859999999999</v>
      </c>
      <c r="M1687" s="4">
        <v>0.147097179870981</v>
      </c>
      <c r="N1687" s="4">
        <v>34.828286499999997</v>
      </c>
      <c r="O1687" s="3">
        <v>750530.13822857104</v>
      </c>
      <c r="P1687" s="3">
        <v>21581.4666666667</v>
      </c>
      <c r="Q1687" s="15" t="s">
        <v>9618</v>
      </c>
      <c r="R1687" s="3" t="s">
        <v>10011</v>
      </c>
      <c r="S1687" s="4">
        <f t="shared" si="78"/>
        <v>-0.82590159207462999</v>
      </c>
      <c r="T1687" s="3">
        <f t="shared" si="79"/>
        <v>0</v>
      </c>
      <c r="U1687" s="3" t="str">
        <f t="shared" si="80"/>
        <v>SGDJ</v>
      </c>
      <c r="V1687" s="7"/>
    </row>
    <row r="1688" spans="1:22">
      <c r="A1688" s="3" t="s">
        <v>1644</v>
      </c>
      <c r="B1688" s="3" t="s">
        <v>1644</v>
      </c>
      <c r="C1688" s="3" t="s">
        <v>4693</v>
      </c>
      <c r="D1688" s="3">
        <v>46.615499999999997</v>
      </c>
      <c r="E1688" s="3">
        <v>46.63</v>
      </c>
      <c r="F1688" s="3" t="s">
        <v>7096</v>
      </c>
      <c r="G1688" s="3" t="s">
        <v>11523</v>
      </c>
      <c r="H1688" s="3" t="s">
        <v>9616</v>
      </c>
      <c r="I1688" s="3">
        <v>0.25</v>
      </c>
      <c r="J1688" s="6" t="s">
        <v>11524</v>
      </c>
      <c r="K1688" s="4">
        <v>-0.22180330000000001</v>
      </c>
      <c r="L1688" s="4">
        <v>-0.18067639999999999</v>
      </c>
      <c r="M1688" s="4">
        <v>-2.6158740922591499</v>
      </c>
      <c r="N1688" s="4">
        <v>11.344909899999999</v>
      </c>
      <c r="O1688" s="3">
        <v>29304.446485714299</v>
      </c>
      <c r="P1688" s="3">
        <v>884.9</v>
      </c>
      <c r="Q1688" s="15" t="s">
        <v>9618</v>
      </c>
      <c r="R1688" s="3" t="s">
        <v>9629</v>
      </c>
      <c r="S1688" s="4">
        <f t="shared" si="78"/>
        <v>-3.1095861033680644E-2</v>
      </c>
      <c r="T1688" s="3">
        <f t="shared" si="79"/>
        <v>0</v>
      </c>
      <c r="U1688" s="3" t="str">
        <f t="shared" si="80"/>
        <v>XRLV</v>
      </c>
      <c r="V1688" s="7"/>
    </row>
    <row r="1689" spans="1:22">
      <c r="A1689" s="3" t="s">
        <v>1645</v>
      </c>
      <c r="B1689" s="3" t="s">
        <v>1645</v>
      </c>
      <c r="C1689" s="3" t="s">
        <v>4694</v>
      </c>
      <c r="D1689" s="3">
        <v>23.55</v>
      </c>
      <c r="E1689" s="3">
        <v>23.539100000000001</v>
      </c>
      <c r="F1689" s="3" t="s">
        <v>7097</v>
      </c>
      <c r="G1689" s="3" t="s">
        <v>11525</v>
      </c>
      <c r="H1689" s="3" t="s">
        <v>9616</v>
      </c>
      <c r="I1689" s="3">
        <v>0.8</v>
      </c>
      <c r="J1689" s="6" t="s">
        <v>11526</v>
      </c>
      <c r="K1689" s="4">
        <v>-0.1164868</v>
      </c>
      <c r="L1689" s="4">
        <v>-0.1361137</v>
      </c>
      <c r="M1689" s="4">
        <v>4.3995063609622003</v>
      </c>
      <c r="N1689" s="4">
        <v>26.715450100000002</v>
      </c>
      <c r="O1689" s="3">
        <v>3224907.3489714302</v>
      </c>
      <c r="P1689" s="3">
        <v>140241.9</v>
      </c>
      <c r="Q1689" s="15" t="s">
        <v>9618</v>
      </c>
      <c r="R1689" s="3" t="s">
        <v>9665</v>
      </c>
      <c r="S1689" s="4">
        <f t="shared" si="78"/>
        <v>4.6305933531865982E-2</v>
      </c>
      <c r="T1689" s="3">
        <f t="shared" si="79"/>
        <v>0</v>
      </c>
      <c r="U1689" s="3" t="str">
        <f t="shared" si="80"/>
        <v>FFTY</v>
      </c>
      <c r="V1689" s="7"/>
    </row>
    <row r="1690" spans="1:22">
      <c r="A1690" s="3" t="s">
        <v>1646</v>
      </c>
      <c r="B1690" s="3" t="s">
        <v>1646</v>
      </c>
      <c r="C1690" s="3" t="s">
        <v>4695</v>
      </c>
      <c r="D1690" s="3">
        <v>128.85</v>
      </c>
      <c r="E1690" s="3">
        <v>128.86529999999999</v>
      </c>
      <c r="F1690" s="3" t="s">
        <v>7098</v>
      </c>
      <c r="G1690" s="3" t="s">
        <v>11527</v>
      </c>
      <c r="H1690" s="3" t="s">
        <v>9616</v>
      </c>
      <c r="I1690" s="3">
        <v>0.16</v>
      </c>
      <c r="J1690" s="6" t="s">
        <v>11528</v>
      </c>
      <c r="K1690" s="4">
        <v>0.1209636</v>
      </c>
      <c r="L1690" s="4">
        <v>-0.224828</v>
      </c>
      <c r="M1690" s="4">
        <v>15.504847443862699</v>
      </c>
      <c r="N1690" s="4">
        <v>13.822437499999999</v>
      </c>
      <c r="O1690" s="3">
        <v>4171047.0539428601</v>
      </c>
      <c r="P1690" s="3">
        <v>26176.766666666699</v>
      </c>
      <c r="Q1690" s="15" t="s">
        <v>9618</v>
      </c>
      <c r="R1690" s="3" t="s">
        <v>9629</v>
      </c>
      <c r="S1690" s="4">
        <f t="shared" si="78"/>
        <v>-1.1872862593728738E-2</v>
      </c>
      <c r="T1690" s="3">
        <f t="shared" si="79"/>
        <v>0</v>
      </c>
      <c r="U1690" s="3" t="str">
        <f t="shared" si="80"/>
        <v>QUS</v>
      </c>
      <c r="V1690" s="7"/>
    </row>
    <row r="1691" spans="1:22" hidden="1">
      <c r="A1691" s="3" t="s">
        <v>1647</v>
      </c>
      <c r="B1691" s="3" t="s">
        <v>1647</v>
      </c>
      <c r="C1691" s="3" t="s">
        <v>4696</v>
      </c>
      <c r="D1691" s="3">
        <v>13.679</v>
      </c>
      <c r="E1691" s="3">
        <v>13.667999999999999</v>
      </c>
      <c r="F1691" s="3" t="s">
        <v>7099</v>
      </c>
      <c r="G1691" s="3" t="s">
        <v>11529</v>
      </c>
      <c r="H1691" s="3" t="s">
        <v>9838</v>
      </c>
      <c r="I1691" s="3">
        <v>0.9</v>
      </c>
      <c r="J1691" s="6" t="s">
        <v>11460</v>
      </c>
      <c r="K1691" s="4">
        <v>-0.25818479999999999</v>
      </c>
      <c r="L1691" s="4">
        <v>-0.26059510000000002</v>
      </c>
      <c r="M1691" s="4">
        <v>-34.213678225417397</v>
      </c>
      <c r="N1691" s="4">
        <v>39.985217200000001</v>
      </c>
      <c r="O1691" s="3">
        <v>829260.81328571402</v>
      </c>
      <c r="P1691" s="3">
        <v>54540</v>
      </c>
      <c r="Q1691" s="15" t="s">
        <v>9618</v>
      </c>
      <c r="R1691" s="3" t="s">
        <v>10041</v>
      </c>
      <c r="S1691" s="4">
        <f t="shared" si="78"/>
        <v>8.0479953175307359E-2</v>
      </c>
      <c r="T1691" s="3">
        <f t="shared" si="79"/>
        <v>0</v>
      </c>
      <c r="U1691" s="3" t="str">
        <f t="shared" si="80"/>
        <v>CHAU</v>
      </c>
      <c r="V1691" s="7"/>
    </row>
    <row r="1692" spans="1:22">
      <c r="A1692" s="3" t="s">
        <v>1648</v>
      </c>
      <c r="B1692" s="3" t="s">
        <v>1648</v>
      </c>
      <c r="C1692" s="3" t="s">
        <v>4697</v>
      </c>
      <c r="D1692" s="3">
        <v>27.192399999999999</v>
      </c>
      <c r="E1692" s="3">
        <v>27.145600000000002</v>
      </c>
      <c r="F1692" s="3" t="s">
        <v>7100</v>
      </c>
      <c r="G1692" s="3" t="s">
        <v>11530</v>
      </c>
      <c r="H1692" s="3" t="s">
        <v>9616</v>
      </c>
      <c r="I1692" s="3">
        <v>0.9</v>
      </c>
      <c r="J1692" s="6" t="s">
        <v>9624</v>
      </c>
      <c r="K1692" s="4">
        <v>-2.7770599999999999E-2</v>
      </c>
      <c r="L1692" s="4">
        <v>0.46389989999999998</v>
      </c>
      <c r="M1692" s="4">
        <v>11.8390743088785</v>
      </c>
      <c r="N1692" s="4">
        <v>19.8657276</v>
      </c>
      <c r="O1692" s="3">
        <v>48535.777942857101</v>
      </c>
      <c r="P1692" s="3">
        <v>1470.10344827586</v>
      </c>
      <c r="Q1692" s="15" t="s">
        <v>9618</v>
      </c>
      <c r="R1692" s="3" t="s">
        <v>9665</v>
      </c>
      <c r="S1692" s="4">
        <f t="shared" si="78"/>
        <v>0.17240363079098456</v>
      </c>
      <c r="T1692" s="3">
        <f t="shared" si="79"/>
        <v>0</v>
      </c>
      <c r="U1692" s="3" t="str">
        <f t="shared" si="80"/>
        <v>SMCP</v>
      </c>
      <c r="V1692" s="7"/>
    </row>
    <row r="1693" spans="1:22">
      <c r="A1693" s="3" t="s">
        <v>1649</v>
      </c>
      <c r="B1693" s="3" t="s">
        <v>1649</v>
      </c>
      <c r="C1693" s="3" t="s">
        <v>4698</v>
      </c>
      <c r="D1693" s="3">
        <v>18.336600000000001</v>
      </c>
      <c r="E1693" s="3">
        <v>18.149999999999999</v>
      </c>
      <c r="F1693" s="3" t="s">
        <v>7101</v>
      </c>
      <c r="G1693" s="3" t="s">
        <v>11531</v>
      </c>
      <c r="H1693" s="3" t="s">
        <v>11532</v>
      </c>
      <c r="I1693" s="3">
        <v>0.8</v>
      </c>
      <c r="J1693" s="6" t="s">
        <v>11533</v>
      </c>
      <c r="K1693" s="4">
        <v>2.9549599999999999E-2</v>
      </c>
      <c r="L1693" s="4">
        <v>2.67271E-2</v>
      </c>
      <c r="M1693" s="4">
        <v>19.579460831141098</v>
      </c>
      <c r="N1693" s="4">
        <v>35.365312500000002</v>
      </c>
      <c r="O1693" s="3">
        <v>245904.180992857</v>
      </c>
      <c r="P1693" s="3">
        <v>11977.2</v>
      </c>
      <c r="Q1693" s="15" t="s">
        <v>9618</v>
      </c>
      <c r="R1693" s="3" t="s">
        <v>15850</v>
      </c>
      <c r="S1693" s="4">
        <f t="shared" si="78"/>
        <v>1.0280991735537306</v>
      </c>
      <c r="T1693" s="3">
        <f t="shared" si="79"/>
        <v>0</v>
      </c>
      <c r="U1693" s="3" t="str">
        <f t="shared" si="80"/>
        <v>PAK</v>
      </c>
      <c r="V1693" s="7"/>
    </row>
    <row r="1694" spans="1:22">
      <c r="A1694" s="3" t="s">
        <v>1650</v>
      </c>
      <c r="B1694" s="3" t="s">
        <v>1650</v>
      </c>
      <c r="C1694" s="3" t="s">
        <v>4699</v>
      </c>
      <c r="D1694" s="3">
        <v>18.440000000000001</v>
      </c>
      <c r="E1694" s="3">
        <v>18.466000000000001</v>
      </c>
      <c r="F1694" s="3" t="s">
        <v>7102</v>
      </c>
      <c r="G1694" s="3" t="s">
        <v>11534</v>
      </c>
      <c r="H1694" s="3" t="s">
        <v>9654</v>
      </c>
      <c r="I1694" s="3">
        <v>0.6</v>
      </c>
      <c r="J1694" s="6" t="s">
        <v>11535</v>
      </c>
      <c r="K1694" s="4">
        <v>-0.12408429999999999</v>
      </c>
      <c r="L1694" s="4">
        <v>-0.18079039999999999</v>
      </c>
      <c r="M1694" s="4">
        <v>1.82219767959242</v>
      </c>
      <c r="N1694" s="4">
        <v>37.829962700000003</v>
      </c>
      <c r="O1694" s="3">
        <v>97319512.599999994</v>
      </c>
      <c r="P1694" s="3">
        <v>6047892.9333333299</v>
      </c>
      <c r="Q1694" s="15" t="s">
        <v>9618</v>
      </c>
      <c r="R1694" s="3" t="s">
        <v>9730</v>
      </c>
      <c r="S1694" s="4">
        <f t="shared" si="78"/>
        <v>-0.14079930683418065</v>
      </c>
      <c r="T1694" s="3">
        <f t="shared" si="79"/>
        <v>0</v>
      </c>
      <c r="U1694" s="3" t="str">
        <f t="shared" si="80"/>
        <v>JETS</v>
      </c>
      <c r="V1694" s="7"/>
    </row>
    <row r="1695" spans="1:22">
      <c r="A1695" s="3" t="s">
        <v>1651</v>
      </c>
      <c r="B1695" s="3" t="s">
        <v>1651</v>
      </c>
      <c r="C1695" s="3" t="s">
        <v>4700</v>
      </c>
      <c r="D1695" s="3">
        <v>46.56</v>
      </c>
      <c r="E1695" s="3">
        <v>46.5486</v>
      </c>
      <c r="F1695" s="3" t="s">
        <v>7103</v>
      </c>
      <c r="G1695" s="3" t="s">
        <v>11536</v>
      </c>
      <c r="H1695" s="3" t="s">
        <v>9616</v>
      </c>
      <c r="I1695" s="3">
        <v>0.08</v>
      </c>
      <c r="J1695" s="6" t="s">
        <v>11537</v>
      </c>
      <c r="K1695" s="4">
        <v>0.13274469999999999</v>
      </c>
      <c r="L1695" s="4">
        <v>4.9137699999999999E-2</v>
      </c>
      <c r="M1695" s="4">
        <v>18.1581899107716</v>
      </c>
      <c r="N1695" s="4">
        <v>15.975070499999999</v>
      </c>
      <c r="O1695" s="3">
        <v>6022348.4466357203</v>
      </c>
      <c r="P1695" s="3">
        <v>126838.5</v>
      </c>
      <c r="Q1695" s="15" t="s">
        <v>9618</v>
      </c>
      <c r="R1695" s="3" t="s">
        <v>9629</v>
      </c>
      <c r="S1695" s="4">
        <f t="shared" si="78"/>
        <v>2.449053247573902E-2</v>
      </c>
      <c r="T1695" s="3">
        <f t="shared" si="79"/>
        <v>0</v>
      </c>
      <c r="U1695" s="3" t="str">
        <f t="shared" si="80"/>
        <v>LRGF</v>
      </c>
      <c r="V1695" s="7"/>
    </row>
    <row r="1696" spans="1:22">
      <c r="A1696" s="3" t="s">
        <v>1652</v>
      </c>
      <c r="B1696" s="3" t="s">
        <v>1652</v>
      </c>
      <c r="C1696" s="3" t="s">
        <v>4701</v>
      </c>
      <c r="D1696" s="3">
        <v>54.94</v>
      </c>
      <c r="E1696" s="3">
        <v>54.869700000000002</v>
      </c>
      <c r="F1696" s="3" t="s">
        <v>7104</v>
      </c>
      <c r="G1696" s="3" t="s">
        <v>11538</v>
      </c>
      <c r="H1696" s="3" t="s">
        <v>9616</v>
      </c>
      <c r="I1696" s="3">
        <v>0.21</v>
      </c>
      <c r="J1696" s="6" t="s">
        <v>11539</v>
      </c>
      <c r="K1696" s="4">
        <v>-5.0762399999999999E-2</v>
      </c>
      <c r="L1696" s="4">
        <v>2.1711999999999999E-3</v>
      </c>
      <c r="M1696" s="4">
        <v>10.190314367588</v>
      </c>
      <c r="N1696" s="4">
        <v>21.295492200000002</v>
      </c>
      <c r="O1696" s="3">
        <v>1894935.32815</v>
      </c>
      <c r="P1696" s="3">
        <v>41371.233333333301</v>
      </c>
      <c r="Q1696" s="15" t="s">
        <v>9618</v>
      </c>
      <c r="R1696" s="3" t="s">
        <v>9665</v>
      </c>
      <c r="S1696" s="4">
        <f t="shared" si="78"/>
        <v>0.12812171380560861</v>
      </c>
      <c r="T1696" s="3">
        <f t="shared" si="79"/>
        <v>0</v>
      </c>
      <c r="U1696" s="3" t="str">
        <f t="shared" si="80"/>
        <v>SMLF</v>
      </c>
      <c r="V1696" s="7"/>
    </row>
    <row r="1697" spans="1:22">
      <c r="A1697" s="3" t="s">
        <v>1653</v>
      </c>
      <c r="B1697" s="3" t="s">
        <v>1653</v>
      </c>
      <c r="C1697" s="3" t="s">
        <v>4702</v>
      </c>
      <c r="D1697" s="3">
        <v>30.85</v>
      </c>
      <c r="E1697" s="3">
        <v>30.883400000000002</v>
      </c>
      <c r="F1697" s="3" t="s">
        <v>7105</v>
      </c>
      <c r="G1697" s="3" t="s">
        <v>11540</v>
      </c>
      <c r="H1697" s="3" t="s">
        <v>9636</v>
      </c>
      <c r="I1697" s="3">
        <v>0.28000000000000003</v>
      </c>
      <c r="J1697" s="6" t="s">
        <v>11541</v>
      </c>
      <c r="K1697" s="4">
        <v>-4.0089300000000001E-2</v>
      </c>
      <c r="L1697" s="4">
        <v>-0.2794798</v>
      </c>
      <c r="M1697" s="4">
        <v>5.1808730409924202</v>
      </c>
      <c r="N1697" s="4">
        <v>16.236166399999998</v>
      </c>
      <c r="O1697" s="3">
        <v>913368.94775000005</v>
      </c>
      <c r="P1697" s="3">
        <v>78819.966666666704</v>
      </c>
      <c r="Q1697" s="15" t="s">
        <v>9618</v>
      </c>
      <c r="R1697" s="3" t="s">
        <v>10281</v>
      </c>
      <c r="S1697" s="4">
        <f t="shared" si="78"/>
        <v>-0.10814871419597685</v>
      </c>
      <c r="T1697" s="3">
        <f t="shared" si="79"/>
        <v>0</v>
      </c>
      <c r="U1697" s="3" t="str">
        <f t="shared" si="80"/>
        <v>ISCF</v>
      </c>
      <c r="V1697" s="7"/>
    </row>
    <row r="1698" spans="1:22">
      <c r="A1698" s="3" t="s">
        <v>1654</v>
      </c>
      <c r="B1698" s="3" t="s">
        <v>1654</v>
      </c>
      <c r="C1698" s="3" t="s">
        <v>4703</v>
      </c>
      <c r="D1698" s="3">
        <v>36.905099999999997</v>
      </c>
      <c r="E1698" s="3">
        <v>36.979199999999999</v>
      </c>
      <c r="F1698" s="3" t="s">
        <v>7106</v>
      </c>
      <c r="G1698" s="3" t="s">
        <v>11542</v>
      </c>
      <c r="H1698" s="3" t="s">
        <v>9654</v>
      </c>
      <c r="I1698" s="3">
        <v>0.26</v>
      </c>
      <c r="J1698" s="6" t="s">
        <v>9624</v>
      </c>
      <c r="K1698" s="4">
        <v>9.9629400000000007E-2</v>
      </c>
      <c r="L1698" s="4">
        <v>-0.2214913</v>
      </c>
      <c r="M1698" s="4">
        <v>15.0492216581001</v>
      </c>
      <c r="N1698" s="4">
        <v>16.1265234</v>
      </c>
      <c r="O1698" s="3">
        <v>237266.640328571</v>
      </c>
      <c r="P1698" s="3">
        <v>10652.2</v>
      </c>
      <c r="Q1698" s="15" t="s">
        <v>9618</v>
      </c>
      <c r="R1698" s="3" t="s">
        <v>9670</v>
      </c>
      <c r="S1698" s="4">
        <f t="shared" si="78"/>
        <v>-0.20038291796469743</v>
      </c>
      <c r="T1698" s="3">
        <f t="shared" si="79"/>
        <v>0</v>
      </c>
      <c r="U1698" s="3" t="str">
        <f t="shared" si="80"/>
        <v>GLOF</v>
      </c>
      <c r="V1698" s="7"/>
    </row>
    <row r="1699" spans="1:22">
      <c r="A1699" s="3" t="s">
        <v>1656</v>
      </c>
      <c r="B1699" s="3" t="s">
        <v>1656</v>
      </c>
      <c r="C1699" s="3" t="s">
        <v>4704</v>
      </c>
      <c r="D1699" s="3">
        <v>27.2</v>
      </c>
      <c r="E1699" s="3">
        <v>27.223800000000001</v>
      </c>
      <c r="F1699" s="3" t="s">
        <v>7108</v>
      </c>
      <c r="G1699" s="3" t="s">
        <v>11545</v>
      </c>
      <c r="H1699" s="3" t="s">
        <v>9636</v>
      </c>
      <c r="I1699" s="3">
        <v>0.15</v>
      </c>
      <c r="J1699" s="6" t="s">
        <v>11546</v>
      </c>
      <c r="K1699" s="4">
        <v>8.8116399999999998E-2</v>
      </c>
      <c r="L1699" s="4">
        <v>-0.11786820000000001</v>
      </c>
      <c r="M1699" s="4">
        <v>11.5202734310149</v>
      </c>
      <c r="N1699" s="4">
        <v>16.057786100000001</v>
      </c>
      <c r="O1699" s="3">
        <v>3449856.67214286</v>
      </c>
      <c r="P1699" s="3">
        <v>111350.766666667</v>
      </c>
      <c r="Q1699" s="15" t="s">
        <v>9618</v>
      </c>
      <c r="R1699" s="3" t="s">
        <v>9638</v>
      </c>
      <c r="S1699" s="4">
        <f t="shared" si="78"/>
        <v>-8.7423504433625635E-2</v>
      </c>
      <c r="T1699" s="3">
        <f t="shared" si="79"/>
        <v>0</v>
      </c>
      <c r="U1699" s="3" t="str">
        <f t="shared" si="80"/>
        <v>INTF</v>
      </c>
      <c r="V1699" s="7"/>
    </row>
    <row r="1700" spans="1:22" hidden="1">
      <c r="A1700" s="3" t="s">
        <v>1659</v>
      </c>
      <c r="B1700" s="3" t="s">
        <v>1659</v>
      </c>
      <c r="C1700" s="3" t="s">
        <v>4707</v>
      </c>
      <c r="D1700" s="3">
        <v>88.63</v>
      </c>
      <c r="E1700" s="3">
        <v>84.2</v>
      </c>
      <c r="F1700" s="3" t="s">
        <v>7111</v>
      </c>
      <c r="G1700" s="3" t="s">
        <v>11550</v>
      </c>
      <c r="H1700" s="3" t="s">
        <v>9616</v>
      </c>
      <c r="I1700" s="3">
        <v>0.94</v>
      </c>
      <c r="J1700" s="6" t="s">
        <v>9960</v>
      </c>
      <c r="K1700" s="4">
        <v>-0.2783505</v>
      </c>
      <c r="L1700" s="4">
        <v>-0.314471</v>
      </c>
      <c r="M1700" s="4">
        <v>-30.529105601412098</v>
      </c>
      <c r="N1700" s="4">
        <v>74.460627900000006</v>
      </c>
      <c r="O1700" s="3">
        <v>178595977.538571</v>
      </c>
      <c r="P1700" s="3">
        <v>2374427.7333333301</v>
      </c>
      <c r="Q1700" s="15" t="s">
        <v>9618</v>
      </c>
      <c r="R1700" s="3" t="s">
        <v>10041</v>
      </c>
      <c r="S1700" s="4">
        <f t="shared" si="78"/>
        <v>5.2612826603325331</v>
      </c>
      <c r="T1700" s="3">
        <f t="shared" si="79"/>
        <v>0</v>
      </c>
      <c r="U1700" s="3" t="str">
        <f t="shared" si="80"/>
        <v>LABU</v>
      </c>
      <c r="V1700" s="7"/>
    </row>
    <row r="1701" spans="1:22" hidden="1">
      <c r="A1701" s="3" t="s">
        <v>1661</v>
      </c>
      <c r="B1701" s="3" t="s">
        <v>1661</v>
      </c>
      <c r="C1701" s="3" t="s">
        <v>4709</v>
      </c>
      <c r="D1701" s="3">
        <v>30.54</v>
      </c>
      <c r="E1701" s="3">
        <v>30.527000000000001</v>
      </c>
      <c r="F1701" s="3" t="s">
        <v>7113</v>
      </c>
      <c r="G1701" s="3" t="s">
        <v>11552</v>
      </c>
      <c r="H1701" s="3" t="s">
        <v>9616</v>
      </c>
      <c r="I1701" s="3">
        <v>0.95</v>
      </c>
      <c r="J1701" s="6" t="s">
        <v>10055</v>
      </c>
      <c r="K1701" s="4">
        <v>-0.21767449999999999</v>
      </c>
      <c r="L1701" s="4">
        <v>-0.18390690000000001</v>
      </c>
      <c r="M1701" s="4">
        <v>-6.5055342525364699</v>
      </c>
      <c r="N1701" s="4">
        <v>45.792780899999997</v>
      </c>
      <c r="O1701" s="3">
        <v>37916490.950000003</v>
      </c>
      <c r="P1701" s="3">
        <v>1173911.4666666701</v>
      </c>
      <c r="Q1701" s="15" t="s">
        <v>9618</v>
      </c>
      <c r="R1701" s="3" t="s">
        <v>10041</v>
      </c>
      <c r="S1701" s="4">
        <f t="shared" si="78"/>
        <v>4.2585252399509041E-2</v>
      </c>
      <c r="T1701" s="3">
        <f t="shared" si="79"/>
        <v>0</v>
      </c>
      <c r="U1701" s="3" t="str">
        <f t="shared" si="80"/>
        <v>GUSH</v>
      </c>
      <c r="V1701" s="7"/>
    </row>
    <row r="1702" spans="1:22">
      <c r="A1702" s="3" t="s">
        <v>1663</v>
      </c>
      <c r="B1702" s="3" t="s">
        <v>1663</v>
      </c>
      <c r="C1702" s="3" t="s">
        <v>4711</v>
      </c>
      <c r="D1702" s="3">
        <v>42.27</v>
      </c>
      <c r="E1702" s="3">
        <v>42.261200000000002</v>
      </c>
      <c r="F1702" s="3" t="s">
        <v>7115</v>
      </c>
      <c r="G1702" s="3" t="s">
        <v>11555</v>
      </c>
      <c r="H1702" s="3" t="s">
        <v>9616</v>
      </c>
      <c r="I1702" s="3">
        <v>0.6</v>
      </c>
      <c r="J1702" s="6" t="s">
        <v>9624</v>
      </c>
      <c r="K1702" s="4">
        <v>0.15303829999999999</v>
      </c>
      <c r="L1702" s="4">
        <v>-4.84582E-2</v>
      </c>
      <c r="M1702" s="4">
        <v>12.9918753649211</v>
      </c>
      <c r="N1702" s="4">
        <v>12.6245995</v>
      </c>
      <c r="O1702" s="3">
        <v>8061490.5220928602</v>
      </c>
      <c r="P1702" s="3">
        <v>188940.46666666699</v>
      </c>
      <c r="Q1702" s="15" t="s">
        <v>9618</v>
      </c>
      <c r="R1702" s="3" t="s">
        <v>9629</v>
      </c>
      <c r="S1702" s="4">
        <f t="shared" si="78"/>
        <v>2.0822882454830452E-2</v>
      </c>
      <c r="T1702" s="3">
        <f t="shared" si="79"/>
        <v>0</v>
      </c>
      <c r="U1702" s="3" t="str">
        <f t="shared" si="80"/>
        <v>PTLC</v>
      </c>
      <c r="V1702" s="7"/>
    </row>
    <row r="1703" spans="1:22">
      <c r="A1703" s="3" t="s">
        <v>1664</v>
      </c>
      <c r="B1703" s="3" t="s">
        <v>1664</v>
      </c>
      <c r="C1703" s="3" t="s">
        <v>4712</v>
      </c>
      <c r="D1703" s="3">
        <v>64.8</v>
      </c>
      <c r="E1703" s="3">
        <v>64.689499999999995</v>
      </c>
      <c r="F1703" s="3" t="s">
        <v>7116</v>
      </c>
      <c r="G1703" s="3" t="s">
        <v>11556</v>
      </c>
      <c r="H1703" s="3" t="s">
        <v>9616</v>
      </c>
      <c r="I1703" s="3">
        <v>0.65</v>
      </c>
      <c r="J1703" s="6" t="s">
        <v>11557</v>
      </c>
      <c r="K1703" s="4">
        <v>0.3421535</v>
      </c>
      <c r="L1703" s="4">
        <v>-0.1730718</v>
      </c>
      <c r="M1703" s="4">
        <v>28.4276669962589</v>
      </c>
      <c r="N1703" s="4">
        <v>15.3316614</v>
      </c>
      <c r="O1703" s="3">
        <v>5162238.9881785698</v>
      </c>
      <c r="P1703" s="3">
        <v>84941.466666666704</v>
      </c>
      <c r="Q1703" s="15" t="s">
        <v>9618</v>
      </c>
      <c r="R1703" s="3" t="s">
        <v>9948</v>
      </c>
      <c r="S1703" s="4">
        <f t="shared" si="78"/>
        <v>0.1708159747717973</v>
      </c>
      <c r="T1703" s="3">
        <f t="shared" si="79"/>
        <v>0</v>
      </c>
      <c r="U1703" s="3" t="str">
        <f t="shared" si="80"/>
        <v>PTNQ</v>
      </c>
      <c r="V1703" s="7"/>
    </row>
    <row r="1704" spans="1:22">
      <c r="A1704" s="3" t="s">
        <v>1665</v>
      </c>
      <c r="B1704" s="3" t="s">
        <v>1665</v>
      </c>
      <c r="C1704" s="3" t="s">
        <v>4713</v>
      </c>
      <c r="D1704" s="3">
        <v>31.639099999999999</v>
      </c>
      <c r="E1704" s="3">
        <v>31.6432</v>
      </c>
      <c r="F1704" s="3" t="s">
        <v>7117</v>
      </c>
      <c r="G1704" s="3" t="s">
        <v>11558</v>
      </c>
      <c r="H1704" s="3" t="s">
        <v>9616</v>
      </c>
      <c r="I1704" s="3">
        <v>0.6</v>
      </c>
      <c r="J1704" s="6" t="s">
        <v>11559</v>
      </c>
      <c r="K1704" s="4">
        <v>-0.2237275</v>
      </c>
      <c r="L1704" s="4">
        <v>-0.15565909999999999</v>
      </c>
      <c r="M1704" s="4">
        <v>-9.6401864734086004E-2</v>
      </c>
      <c r="N1704" s="4">
        <v>15.4919514</v>
      </c>
      <c r="O1704" s="3">
        <v>2238821.27867143</v>
      </c>
      <c r="P1704" s="3">
        <v>59336.333333333299</v>
      </c>
      <c r="Q1704" s="15" t="s">
        <v>9618</v>
      </c>
      <c r="R1704" s="3" t="s">
        <v>9665</v>
      </c>
      <c r="S1704" s="4">
        <f t="shared" si="78"/>
        <v>-1.2956970217933402E-2</v>
      </c>
      <c r="T1704" s="3">
        <f t="shared" si="79"/>
        <v>0</v>
      </c>
      <c r="U1704" s="3" t="str">
        <f t="shared" si="80"/>
        <v>PTMC</v>
      </c>
      <c r="V1704" s="7"/>
    </row>
    <row r="1705" spans="1:22">
      <c r="A1705" s="3" t="s">
        <v>1667</v>
      </c>
      <c r="B1705" s="3" t="s">
        <v>1667</v>
      </c>
      <c r="C1705" s="3" t="s">
        <v>4715</v>
      </c>
      <c r="D1705" s="3">
        <v>25.980799999999999</v>
      </c>
      <c r="E1705" s="3">
        <v>25.973400000000002</v>
      </c>
      <c r="F1705" s="3" t="s">
        <v>7119</v>
      </c>
      <c r="G1705" s="3" t="s">
        <v>11561</v>
      </c>
      <c r="H1705" s="3" t="s">
        <v>9616</v>
      </c>
      <c r="I1705" s="3">
        <v>0.4</v>
      </c>
      <c r="J1705" s="6" t="s">
        <v>9782</v>
      </c>
      <c r="K1705" s="4">
        <v>-1.4997399999999999E-2</v>
      </c>
      <c r="L1705" s="4">
        <v>0.1213304</v>
      </c>
      <c r="M1705" s="4">
        <v>9.9730521743952991</v>
      </c>
      <c r="N1705" s="4">
        <v>14.2745003</v>
      </c>
      <c r="O1705" s="3">
        <v>4835657.4670857098</v>
      </c>
      <c r="P1705" s="3">
        <v>106881</v>
      </c>
      <c r="Q1705" s="15" t="s">
        <v>9618</v>
      </c>
      <c r="R1705" s="3" t="s">
        <v>10806</v>
      </c>
      <c r="S1705" s="4">
        <f t="shared" si="78"/>
        <v>2.8490686625535989E-2</v>
      </c>
      <c r="T1705" s="3">
        <f t="shared" si="79"/>
        <v>0</v>
      </c>
      <c r="U1705" s="3" t="str">
        <f t="shared" si="80"/>
        <v>TPYP</v>
      </c>
      <c r="V1705" s="7"/>
    </row>
    <row r="1706" spans="1:22">
      <c r="A1706" s="3" t="s">
        <v>1668</v>
      </c>
      <c r="B1706" s="3" t="s">
        <v>1668</v>
      </c>
      <c r="C1706" s="3" t="s">
        <v>4716</v>
      </c>
      <c r="D1706" s="3">
        <v>28.647099999999998</v>
      </c>
      <c r="E1706" s="3">
        <v>28.661100000000001</v>
      </c>
      <c r="F1706" s="3" t="s">
        <v>7120</v>
      </c>
      <c r="G1706" s="3" t="s">
        <v>11562</v>
      </c>
      <c r="H1706" s="3" t="s">
        <v>9636</v>
      </c>
      <c r="I1706" s="3">
        <v>0.03</v>
      </c>
      <c r="J1706" s="6" t="s">
        <v>11135</v>
      </c>
      <c r="K1706" s="4">
        <v>9.1349600000000003E-2</v>
      </c>
      <c r="L1706" s="4">
        <v>-7.9800200000000002E-2</v>
      </c>
      <c r="M1706" s="4">
        <v>11.2048436175</v>
      </c>
      <c r="N1706" s="4">
        <v>12.9094265</v>
      </c>
      <c r="O1706" s="3">
        <v>471759.14569285698</v>
      </c>
      <c r="P1706" s="3">
        <v>15116.266666666699</v>
      </c>
      <c r="Q1706" s="15" t="s">
        <v>9618</v>
      </c>
      <c r="R1706" s="3" t="s">
        <v>9638</v>
      </c>
      <c r="S1706" s="4">
        <f t="shared" si="78"/>
        <v>-4.8846694648854716E-2</v>
      </c>
      <c r="T1706" s="3">
        <f t="shared" si="79"/>
        <v>0</v>
      </c>
      <c r="U1706" s="3" t="str">
        <f t="shared" si="80"/>
        <v>HAWX</v>
      </c>
      <c r="V1706" s="7"/>
    </row>
    <row r="1707" spans="1:22">
      <c r="A1707" s="3" t="s">
        <v>1670</v>
      </c>
      <c r="B1707" s="3" t="s">
        <v>1670</v>
      </c>
      <c r="C1707" s="3" t="s">
        <v>4717</v>
      </c>
      <c r="D1707" s="3">
        <v>25.896799999999999</v>
      </c>
      <c r="E1707" s="3">
        <v>25.96</v>
      </c>
      <c r="F1707" s="3" t="s">
        <v>7121</v>
      </c>
      <c r="G1707" s="3" t="s">
        <v>11564</v>
      </c>
      <c r="H1707" s="3" t="s">
        <v>9636</v>
      </c>
      <c r="I1707" s="3">
        <v>0.3</v>
      </c>
      <c r="J1707" s="6" t="s">
        <v>11565</v>
      </c>
      <c r="K1707" s="4">
        <v>3.3685E-2</v>
      </c>
      <c r="L1707" s="4">
        <v>-0.5903429</v>
      </c>
      <c r="M1707" s="4">
        <v>8.4340137739145504</v>
      </c>
      <c r="N1707" s="4">
        <v>17.093988299999999</v>
      </c>
      <c r="O1707" s="3">
        <v>4614.8417142857097</v>
      </c>
      <c r="P1707" s="3">
        <v>288.18181818181802</v>
      </c>
      <c r="Q1707" s="15" t="s">
        <v>9618</v>
      </c>
      <c r="R1707" s="3" t="s">
        <v>9638</v>
      </c>
      <c r="S1707" s="4">
        <f t="shared" si="78"/>
        <v>-0.24345146379045421</v>
      </c>
      <c r="T1707" s="3">
        <f t="shared" si="79"/>
        <v>0</v>
      </c>
      <c r="U1707" s="3" t="str">
        <f t="shared" si="80"/>
        <v>ISZE</v>
      </c>
      <c r="V1707" s="7"/>
    </row>
    <row r="1708" spans="1:22">
      <c r="A1708" s="3" t="s">
        <v>1671</v>
      </c>
      <c r="B1708" s="3" t="s">
        <v>1671</v>
      </c>
      <c r="C1708" s="3" t="s">
        <v>4718</v>
      </c>
      <c r="D1708" s="3">
        <v>51.04</v>
      </c>
      <c r="E1708" s="3">
        <v>51.06</v>
      </c>
      <c r="F1708" s="3" t="s">
        <v>7122</v>
      </c>
      <c r="G1708" s="3" t="s">
        <v>11566</v>
      </c>
      <c r="H1708" s="3" t="s">
        <v>9616</v>
      </c>
      <c r="I1708" s="3">
        <v>0.59</v>
      </c>
      <c r="J1708" s="6" t="s">
        <v>11567</v>
      </c>
      <c r="K1708" s="4">
        <v>0.22642119999999999</v>
      </c>
      <c r="L1708" s="4">
        <v>-3.0828399999999999E-2</v>
      </c>
      <c r="M1708" s="4">
        <v>28.739233767157401</v>
      </c>
      <c r="N1708" s="4">
        <v>19.946051900000001</v>
      </c>
      <c r="O1708" s="3">
        <v>21642091.537142899</v>
      </c>
      <c r="P1708" s="3">
        <v>427658.4</v>
      </c>
      <c r="Q1708" s="15" t="s">
        <v>9618</v>
      </c>
      <c r="R1708" s="3" t="s">
        <v>9625</v>
      </c>
      <c r="S1708" s="4">
        <f t="shared" si="78"/>
        <v>-3.9169604387001809E-2</v>
      </c>
      <c r="T1708" s="3">
        <f t="shared" si="79"/>
        <v>0</v>
      </c>
      <c r="U1708" s="3" t="str">
        <f t="shared" si="80"/>
        <v>CIBR</v>
      </c>
      <c r="V1708" s="7"/>
    </row>
    <row r="1709" spans="1:22">
      <c r="A1709" s="3" t="s">
        <v>1672</v>
      </c>
      <c r="B1709" s="3" t="s">
        <v>1672</v>
      </c>
      <c r="C1709" s="3" t="s">
        <v>4719</v>
      </c>
      <c r="D1709" s="3">
        <v>53.14</v>
      </c>
      <c r="E1709" s="3">
        <v>53.18</v>
      </c>
      <c r="F1709" s="3" t="s">
        <v>7123</v>
      </c>
      <c r="G1709" s="3" t="s">
        <v>11568</v>
      </c>
      <c r="H1709" s="3" t="s">
        <v>9616</v>
      </c>
      <c r="I1709" s="3">
        <v>0.35</v>
      </c>
      <c r="J1709" s="6" t="s">
        <v>9624</v>
      </c>
      <c r="K1709" s="4">
        <v>-0.12908420000000001</v>
      </c>
      <c r="L1709" s="4">
        <v>5.8460900000000003E-2</v>
      </c>
      <c r="M1709" s="4">
        <v>4.2175873295248403</v>
      </c>
      <c r="N1709" s="4">
        <v>20.6891827</v>
      </c>
      <c r="O1709" s="3">
        <v>1150643.7915642899</v>
      </c>
      <c r="P1709" s="3">
        <v>25565.9</v>
      </c>
      <c r="Q1709" s="15" t="s">
        <v>9618</v>
      </c>
      <c r="R1709" s="3" t="s">
        <v>9665</v>
      </c>
      <c r="S1709" s="4">
        <f t="shared" si="78"/>
        <v>-7.5216246709287601E-2</v>
      </c>
      <c r="T1709" s="3">
        <f t="shared" si="79"/>
        <v>0</v>
      </c>
      <c r="U1709" s="3" t="str">
        <f t="shared" si="80"/>
        <v>CSB</v>
      </c>
      <c r="V1709" s="7"/>
    </row>
    <row r="1710" spans="1:22">
      <c r="A1710" s="3" t="s">
        <v>1673</v>
      </c>
      <c r="B1710" s="3" t="s">
        <v>1673</v>
      </c>
      <c r="C1710" s="3" t="s">
        <v>4720</v>
      </c>
      <c r="D1710" s="3">
        <v>56.902099999999997</v>
      </c>
      <c r="E1710" s="3">
        <v>56.91</v>
      </c>
      <c r="F1710" s="3" t="s">
        <v>7124</v>
      </c>
      <c r="G1710" s="3" t="s">
        <v>11569</v>
      </c>
      <c r="H1710" s="3" t="s">
        <v>9616</v>
      </c>
      <c r="I1710" s="3">
        <v>0.35</v>
      </c>
      <c r="J1710" s="6" t="s">
        <v>11318</v>
      </c>
      <c r="K1710" s="4">
        <v>-0.19053600000000001</v>
      </c>
      <c r="L1710" s="4">
        <v>-0.43465029999999999</v>
      </c>
      <c r="M1710" s="4">
        <v>-0.93340657184196596</v>
      </c>
      <c r="N1710" s="4">
        <v>15.458617200000001</v>
      </c>
      <c r="O1710" s="3">
        <v>1402131.2414500001</v>
      </c>
      <c r="P1710" s="3">
        <v>21458.433333333302</v>
      </c>
      <c r="Q1710" s="15" t="s">
        <v>9618</v>
      </c>
      <c r="R1710" s="3" t="s">
        <v>9629</v>
      </c>
      <c r="S1710" s="4">
        <f t="shared" si="78"/>
        <v>-1.3881567387101307E-2</v>
      </c>
      <c r="T1710" s="3">
        <f t="shared" si="79"/>
        <v>0</v>
      </c>
      <c r="U1710" s="3" t="str">
        <f t="shared" si="80"/>
        <v>CDL</v>
      </c>
      <c r="V1710" s="7"/>
    </row>
    <row r="1711" spans="1:22">
      <c r="A1711" s="3" t="s">
        <v>1674</v>
      </c>
      <c r="B1711" s="3" t="s">
        <v>1674</v>
      </c>
      <c r="C1711" s="3" t="s">
        <v>4721</v>
      </c>
      <c r="D1711" s="3">
        <v>62.52</v>
      </c>
      <c r="E1711" s="3">
        <v>62.47</v>
      </c>
      <c r="F1711" s="3" t="s">
        <v>7125</v>
      </c>
      <c r="G1711" s="3" t="s">
        <v>11570</v>
      </c>
      <c r="H1711" s="3" t="s">
        <v>9616</v>
      </c>
      <c r="I1711" s="3">
        <v>0.35</v>
      </c>
      <c r="J1711" s="6" t="s">
        <v>11571</v>
      </c>
      <c r="K1711" s="4">
        <v>-9.4498499999999999E-2</v>
      </c>
      <c r="L1711" s="4">
        <v>0.25841239999999999</v>
      </c>
      <c r="M1711" s="4">
        <v>6.7681378878061897</v>
      </c>
      <c r="N1711" s="4">
        <v>20.892620699999998</v>
      </c>
      <c r="O1711" s="3">
        <v>51452.123435714297</v>
      </c>
      <c r="P1711" s="3">
        <v>1513.8</v>
      </c>
      <c r="Q1711" s="15" t="s">
        <v>9618</v>
      </c>
      <c r="R1711" s="3" t="s">
        <v>9665</v>
      </c>
      <c r="S1711" s="4">
        <f t="shared" si="78"/>
        <v>8.0038418440858433E-2</v>
      </c>
      <c r="T1711" s="3">
        <f t="shared" si="79"/>
        <v>0</v>
      </c>
      <c r="U1711" s="3" t="str">
        <f t="shared" si="80"/>
        <v>CSA</v>
      </c>
      <c r="V1711" s="7"/>
    </row>
    <row r="1712" spans="1:22">
      <c r="A1712" s="3" t="s">
        <v>1675</v>
      </c>
      <c r="B1712" s="3" t="s">
        <v>1675</v>
      </c>
      <c r="C1712" s="3" t="s">
        <v>4722</v>
      </c>
      <c r="D1712" s="3">
        <v>40.535600000000002</v>
      </c>
      <c r="E1712" s="3">
        <v>40.56</v>
      </c>
      <c r="F1712" s="3" t="s">
        <v>7126</v>
      </c>
      <c r="G1712" s="3" t="s">
        <v>11572</v>
      </c>
      <c r="H1712" s="3" t="s">
        <v>9654</v>
      </c>
      <c r="I1712" s="3">
        <v>0.75</v>
      </c>
      <c r="J1712" s="6" t="s">
        <v>9624</v>
      </c>
      <c r="K1712" s="4">
        <v>6.4024800000000007E-2</v>
      </c>
      <c r="L1712" s="4">
        <v>-0.35150350000000002</v>
      </c>
      <c r="M1712" s="4">
        <v>9.5283916897343008</v>
      </c>
      <c r="N1712" s="4">
        <v>17.3517413</v>
      </c>
      <c r="O1712" s="3">
        <v>170190.50834285701</v>
      </c>
      <c r="P1712" s="3">
        <v>5797.5666666666702</v>
      </c>
      <c r="Q1712" s="15" t="s">
        <v>9618</v>
      </c>
      <c r="R1712" s="3" t="s">
        <v>9670</v>
      </c>
      <c r="S1712" s="4">
        <f t="shared" si="78"/>
        <v>-6.0157790927021636E-2</v>
      </c>
      <c r="T1712" s="3">
        <f t="shared" si="79"/>
        <v>0</v>
      </c>
      <c r="U1712" s="3" t="str">
        <f t="shared" si="80"/>
        <v>KLDW</v>
      </c>
      <c r="V1712" s="7"/>
    </row>
    <row r="1713" spans="1:22">
      <c r="A1713" s="3" t="s">
        <v>1679</v>
      </c>
      <c r="B1713" s="3" t="s">
        <v>1679</v>
      </c>
      <c r="C1713" s="3" t="s">
        <v>4725</v>
      </c>
      <c r="D1713" s="3">
        <v>30.7</v>
      </c>
      <c r="E1713" s="3">
        <v>30.795100000000001</v>
      </c>
      <c r="F1713" s="3" t="s">
        <v>7129</v>
      </c>
      <c r="G1713" s="3" t="s">
        <v>11577</v>
      </c>
      <c r="H1713" s="3" t="s">
        <v>9636</v>
      </c>
      <c r="I1713" s="3">
        <v>0.56000000000000005</v>
      </c>
      <c r="J1713" s="6" t="s">
        <v>9624</v>
      </c>
      <c r="K1713" s="4">
        <v>1.5197499999999999E-2</v>
      </c>
      <c r="L1713" s="4">
        <v>-0.30427270000000001</v>
      </c>
      <c r="M1713" s="4">
        <v>5.1630459669535798</v>
      </c>
      <c r="N1713" s="4">
        <v>19.4656597</v>
      </c>
      <c r="O1713" s="3">
        <v>753011.446392857</v>
      </c>
      <c r="P1713" s="3">
        <v>22152.366666666701</v>
      </c>
      <c r="Q1713" s="15" t="s">
        <v>9618</v>
      </c>
      <c r="R1713" s="3" t="s">
        <v>9638</v>
      </c>
      <c r="S1713" s="4">
        <f t="shared" si="78"/>
        <v>-0.30881536348315863</v>
      </c>
      <c r="T1713" s="3">
        <f t="shared" si="79"/>
        <v>0</v>
      </c>
      <c r="U1713" s="3" t="str">
        <f t="shared" si="80"/>
        <v>MOTI</v>
      </c>
      <c r="V1713" s="7"/>
    </row>
    <row r="1714" spans="1:22">
      <c r="A1714" s="3" t="s">
        <v>1680</v>
      </c>
      <c r="B1714" s="3" t="s">
        <v>1680</v>
      </c>
      <c r="C1714" s="3" t="s">
        <v>4726</v>
      </c>
      <c r="D1714" s="3">
        <v>28.744800000000001</v>
      </c>
      <c r="E1714" s="3">
        <v>28.739799999999999</v>
      </c>
      <c r="F1714" s="3" t="s">
        <v>7130</v>
      </c>
      <c r="G1714" s="3" t="s">
        <v>11578</v>
      </c>
      <c r="H1714" s="3" t="s">
        <v>9636</v>
      </c>
      <c r="I1714" s="3">
        <v>0.03</v>
      </c>
      <c r="J1714" s="6" t="s">
        <v>11579</v>
      </c>
      <c r="K1714" s="4">
        <v>8.5749300000000001E-2</v>
      </c>
      <c r="L1714" s="4">
        <v>9.9802699999999994E-2</v>
      </c>
      <c r="M1714" s="4">
        <v>11.189145915513</v>
      </c>
      <c r="N1714" s="4">
        <v>12.1752436</v>
      </c>
      <c r="O1714" s="3">
        <v>485977.56432857102</v>
      </c>
      <c r="P1714" s="3">
        <v>17844.599999999999</v>
      </c>
      <c r="Q1714" s="15" t="s">
        <v>9618</v>
      </c>
      <c r="R1714" s="3" t="s">
        <v>10281</v>
      </c>
      <c r="S1714" s="4">
        <f t="shared" si="78"/>
        <v>1.7397476669992688E-2</v>
      </c>
      <c r="T1714" s="3">
        <f t="shared" si="79"/>
        <v>0</v>
      </c>
      <c r="U1714" s="3" t="str">
        <f t="shared" si="80"/>
        <v>HSCZ</v>
      </c>
      <c r="V1714" s="7"/>
    </row>
    <row r="1715" spans="1:22">
      <c r="A1715" s="3" t="s">
        <v>1681</v>
      </c>
      <c r="B1715" s="3" t="s">
        <v>1681</v>
      </c>
      <c r="C1715" s="3" t="s">
        <v>4727</v>
      </c>
      <c r="D1715" s="3">
        <v>44.72</v>
      </c>
      <c r="E1715" s="3">
        <v>44.709099999999999</v>
      </c>
      <c r="F1715" s="3" t="s">
        <v>7131</v>
      </c>
      <c r="G1715" s="3" t="s">
        <v>11580</v>
      </c>
      <c r="H1715" s="3" t="s">
        <v>9616</v>
      </c>
      <c r="I1715" s="3">
        <v>0.48</v>
      </c>
      <c r="J1715" s="6" t="s">
        <v>11581</v>
      </c>
      <c r="K1715" s="4">
        <v>-4.7067999999999997E-3</v>
      </c>
      <c r="L1715" s="4">
        <v>-0.4209407</v>
      </c>
      <c r="M1715" s="4">
        <v>7.8432436996032502</v>
      </c>
      <c r="N1715" s="4">
        <v>13.8517151</v>
      </c>
      <c r="O1715" s="3">
        <v>1455136.76232857</v>
      </c>
      <c r="P1715" s="3">
        <v>31560.9666666667</v>
      </c>
      <c r="Q1715" s="15" t="s">
        <v>9618</v>
      </c>
      <c r="R1715" s="3" t="s">
        <v>9733</v>
      </c>
      <c r="S1715" s="4">
        <f t="shared" si="78"/>
        <v>2.4379824241596154E-2</v>
      </c>
      <c r="T1715" s="3">
        <f t="shared" si="79"/>
        <v>0</v>
      </c>
      <c r="U1715" s="3" t="str">
        <f t="shared" si="80"/>
        <v>OUSA</v>
      </c>
      <c r="V1715" s="7"/>
    </row>
    <row r="1716" spans="1:22">
      <c r="A1716" s="3" t="s">
        <v>1683</v>
      </c>
      <c r="B1716" s="3" t="s">
        <v>1683</v>
      </c>
      <c r="C1716" s="3" t="s">
        <v>4729</v>
      </c>
      <c r="D1716" s="3">
        <v>26.2</v>
      </c>
      <c r="E1716" s="3">
        <v>26.201000000000001</v>
      </c>
      <c r="F1716" s="3" t="s">
        <v>7133</v>
      </c>
      <c r="G1716" s="3" t="s">
        <v>11584</v>
      </c>
      <c r="H1716" s="3" t="s">
        <v>9636</v>
      </c>
      <c r="I1716" s="3">
        <v>0.3</v>
      </c>
      <c r="J1716" s="6" t="s">
        <v>11585</v>
      </c>
      <c r="K1716" s="4">
        <v>0.1606842</v>
      </c>
      <c r="L1716" s="4">
        <v>-9.9849099999999996E-2</v>
      </c>
      <c r="M1716" s="4">
        <v>16.2889502939036</v>
      </c>
      <c r="N1716" s="4">
        <v>15.4764494</v>
      </c>
      <c r="O1716" s="3">
        <v>6295481.6782142902</v>
      </c>
      <c r="P1716" s="3">
        <v>324415.933333333</v>
      </c>
      <c r="Q1716" s="15" t="s">
        <v>9618</v>
      </c>
      <c r="R1716" s="3" t="s">
        <v>9638</v>
      </c>
      <c r="S1716" s="4">
        <f t="shared" si="78"/>
        <v>-3.8166482195382697E-3</v>
      </c>
      <c r="T1716" s="3">
        <f t="shared" si="79"/>
        <v>0</v>
      </c>
      <c r="U1716" s="3" t="str">
        <f t="shared" si="80"/>
        <v>IVLU</v>
      </c>
      <c r="V1716" s="7"/>
    </row>
    <row r="1717" spans="1:22">
      <c r="A1717" s="3" t="s">
        <v>1684</v>
      </c>
      <c r="B1717" s="3" t="s">
        <v>1684</v>
      </c>
      <c r="C1717" s="3" t="s">
        <v>4730</v>
      </c>
      <c r="D1717" s="3">
        <v>43.74</v>
      </c>
      <c r="E1717" s="3">
        <v>43.8872</v>
      </c>
      <c r="F1717" s="3" t="s">
        <v>7134</v>
      </c>
      <c r="G1717" s="3" t="s">
        <v>11586</v>
      </c>
      <c r="H1717" s="3" t="s">
        <v>9654</v>
      </c>
      <c r="I1717" s="3">
        <v>0.75</v>
      </c>
      <c r="J1717" s="6" t="s">
        <v>11587</v>
      </c>
      <c r="K1717" s="4">
        <v>-2.1590000000000002E-2</v>
      </c>
      <c r="L1717" s="4">
        <v>3.7118499999999999E-2</v>
      </c>
      <c r="M1717" s="4">
        <v>9.7616060209414695</v>
      </c>
      <c r="N1717" s="4">
        <v>28.927272200000001</v>
      </c>
      <c r="O1717" s="3">
        <v>2080357.95642857</v>
      </c>
      <c r="P1717" s="3">
        <v>44569.066666666702</v>
      </c>
      <c r="Q1717" s="15" t="s">
        <v>9618</v>
      </c>
      <c r="R1717" s="3" t="s">
        <v>9625</v>
      </c>
      <c r="S1717" s="4">
        <f t="shared" si="78"/>
        <v>-0.33540531179933558</v>
      </c>
      <c r="T1717" s="3">
        <f t="shared" si="79"/>
        <v>0</v>
      </c>
      <c r="U1717" s="3" t="str">
        <f t="shared" si="80"/>
        <v>IPAY</v>
      </c>
      <c r="V1717" s="7"/>
    </row>
    <row r="1718" spans="1:22">
      <c r="A1718" s="3" t="s">
        <v>1685</v>
      </c>
      <c r="B1718" s="3" t="s">
        <v>1685</v>
      </c>
      <c r="C1718" s="3" t="s">
        <v>4731</v>
      </c>
      <c r="D1718" s="3">
        <v>24.32</v>
      </c>
      <c r="E1718" s="3">
        <v>24.203600000000002</v>
      </c>
      <c r="F1718" s="3" t="s">
        <v>7135</v>
      </c>
      <c r="G1718" s="3" t="s">
        <v>11588</v>
      </c>
      <c r="H1718" s="3" t="s">
        <v>9636</v>
      </c>
      <c r="I1718" s="3">
        <v>0.21</v>
      </c>
      <c r="J1718" s="6" t="s">
        <v>9624</v>
      </c>
      <c r="K1718" s="4">
        <v>0.1528882</v>
      </c>
      <c r="L1718" s="4">
        <v>8.8422200000000006E-2</v>
      </c>
      <c r="M1718" s="4">
        <v>13.501609514185599</v>
      </c>
      <c r="N1718" s="4">
        <v>13.617197600000001</v>
      </c>
      <c r="O1718" s="3">
        <v>1746073.99108571</v>
      </c>
      <c r="P1718" s="3">
        <v>91365.8</v>
      </c>
      <c r="Q1718" s="15" t="s">
        <v>9618</v>
      </c>
      <c r="R1718" s="3" t="s">
        <v>9638</v>
      </c>
      <c r="S1718" s="4">
        <f t="shared" si="78"/>
        <v>0.48092019369018957</v>
      </c>
      <c r="T1718" s="3">
        <f t="shared" si="79"/>
        <v>0</v>
      </c>
      <c r="U1718" s="3" t="str">
        <f t="shared" si="80"/>
        <v>HFXI</v>
      </c>
      <c r="V1718" s="7"/>
    </row>
    <row r="1719" spans="1:22">
      <c r="A1719" s="3" t="s">
        <v>1687</v>
      </c>
      <c r="B1719" s="3" t="s">
        <v>1687</v>
      </c>
      <c r="C1719" s="3" t="s">
        <v>4733</v>
      </c>
      <c r="D1719" s="3">
        <v>31.285299999999999</v>
      </c>
      <c r="E1719" s="3">
        <v>31.29</v>
      </c>
      <c r="F1719" s="3" t="s">
        <v>7137</v>
      </c>
      <c r="G1719" s="3" t="s">
        <v>11591</v>
      </c>
      <c r="H1719" s="3" t="s">
        <v>9616</v>
      </c>
      <c r="I1719" s="3">
        <v>0.4</v>
      </c>
      <c r="J1719" s="6" t="s">
        <v>11592</v>
      </c>
      <c r="K1719" s="4">
        <v>-0.12785820000000001</v>
      </c>
      <c r="L1719" s="4">
        <v>-0.2430436</v>
      </c>
      <c r="M1719" s="4">
        <v>1.09642022670788</v>
      </c>
      <c r="N1719" s="4">
        <v>21.9940821</v>
      </c>
      <c r="O1719" s="3">
        <v>794804.85358571401</v>
      </c>
      <c r="P1719" s="3">
        <v>21023.9</v>
      </c>
      <c r="Q1719" s="15" t="s">
        <v>9618</v>
      </c>
      <c r="R1719" s="3" t="s">
        <v>9619</v>
      </c>
      <c r="S1719" s="4">
        <f t="shared" si="78"/>
        <v>-1.5020773410034211E-2</v>
      </c>
      <c r="T1719" s="3">
        <f t="shared" si="79"/>
        <v>0</v>
      </c>
      <c r="U1719" s="3" t="str">
        <f t="shared" si="80"/>
        <v>RSPR</v>
      </c>
      <c r="V1719" s="7"/>
    </row>
    <row r="1720" spans="1:22">
      <c r="A1720" s="3" t="s">
        <v>1688</v>
      </c>
      <c r="B1720" s="3" t="s">
        <v>1688</v>
      </c>
      <c r="C1720" s="3" t="s">
        <v>4734</v>
      </c>
      <c r="D1720" s="3">
        <v>23.4435</v>
      </c>
      <c r="E1720" s="3">
        <v>23.582000000000001</v>
      </c>
      <c r="F1720" s="3" t="s">
        <v>7138</v>
      </c>
      <c r="G1720" s="3" t="s">
        <v>11593</v>
      </c>
      <c r="H1720" s="3" t="s">
        <v>9636</v>
      </c>
      <c r="I1720" s="3">
        <v>0.2</v>
      </c>
      <c r="J1720" s="6" t="s">
        <v>11594</v>
      </c>
      <c r="K1720" s="4">
        <v>0.1283096</v>
      </c>
      <c r="L1720" s="4">
        <v>3.78485E-2</v>
      </c>
      <c r="M1720" s="4">
        <v>10.8965649400169</v>
      </c>
      <c r="N1720" s="4">
        <v>15.0934063</v>
      </c>
      <c r="O1720" s="3">
        <v>33197.045528571398</v>
      </c>
      <c r="P1720" s="3">
        <v>1083.9000000000001</v>
      </c>
      <c r="Q1720" s="15" t="s">
        <v>9618</v>
      </c>
      <c r="R1720" s="3" t="s">
        <v>9918</v>
      </c>
      <c r="S1720" s="4">
        <f t="shared" si="78"/>
        <v>-0.58731235688237005</v>
      </c>
      <c r="T1720" s="3">
        <f t="shared" si="79"/>
        <v>0</v>
      </c>
      <c r="U1720" s="3" t="str">
        <f t="shared" si="80"/>
        <v>HDAW</v>
      </c>
      <c r="V1720" s="7"/>
    </row>
    <row r="1721" spans="1:22">
      <c r="A1721" s="3" t="s">
        <v>1689</v>
      </c>
      <c r="B1721" s="3" t="s">
        <v>1689</v>
      </c>
      <c r="C1721" s="3" t="s">
        <v>4735</v>
      </c>
      <c r="D1721" s="3">
        <v>23.71</v>
      </c>
      <c r="E1721" s="3">
        <v>23.684999999999999</v>
      </c>
      <c r="F1721" s="3" t="s">
        <v>7139</v>
      </c>
      <c r="G1721" s="3" t="s">
        <v>11595</v>
      </c>
      <c r="H1721" s="3" t="s">
        <v>9636</v>
      </c>
      <c r="I1721" s="3">
        <v>0.2</v>
      </c>
      <c r="J1721" s="6" t="s">
        <v>11596</v>
      </c>
      <c r="K1721" s="4">
        <v>0.16547400000000001</v>
      </c>
      <c r="L1721" s="4">
        <v>-6.8512600000000007E-2</v>
      </c>
      <c r="M1721" s="4">
        <v>12.560264243732</v>
      </c>
      <c r="N1721" s="4">
        <v>15.346839599999999</v>
      </c>
      <c r="O1721" s="3">
        <v>4507512.6507142903</v>
      </c>
      <c r="P1721" s="3">
        <v>210066.066666667</v>
      </c>
      <c r="Q1721" s="15" t="s">
        <v>9618</v>
      </c>
      <c r="R1721" s="3" t="s">
        <v>9918</v>
      </c>
      <c r="S1721" s="4">
        <f t="shared" si="78"/>
        <v>0.10555203715432609</v>
      </c>
      <c r="T1721" s="3">
        <f t="shared" si="79"/>
        <v>0</v>
      </c>
      <c r="U1721" s="3" t="str">
        <f t="shared" si="80"/>
        <v>HDEF</v>
      </c>
      <c r="V1721" s="7"/>
    </row>
    <row r="1722" spans="1:22" hidden="1">
      <c r="A1722" s="3" t="s">
        <v>1690</v>
      </c>
      <c r="B1722" s="3" t="s">
        <v>1690</v>
      </c>
      <c r="C1722" s="3" t="s">
        <v>4736</v>
      </c>
      <c r="D1722" s="3">
        <v>79.97</v>
      </c>
      <c r="E1722" s="3">
        <v>79.966999999999999</v>
      </c>
      <c r="F1722" s="3" t="s">
        <v>7140</v>
      </c>
      <c r="G1722" s="3" t="s">
        <v>11597</v>
      </c>
      <c r="H1722" s="3" t="s">
        <v>9616</v>
      </c>
      <c r="I1722" s="3">
        <v>0.89</v>
      </c>
      <c r="J1722" s="6" t="s">
        <v>10061</v>
      </c>
      <c r="K1722" s="4">
        <v>-0.31472169999999999</v>
      </c>
      <c r="L1722" s="4">
        <v>-0.33317849999999999</v>
      </c>
      <c r="M1722" s="4">
        <v>-65.785219257043906</v>
      </c>
      <c r="N1722" s="4">
        <v>121.0512195</v>
      </c>
      <c r="O1722" s="3">
        <v>107279980.109286</v>
      </c>
      <c r="P1722" s="3">
        <v>1600780.4666666701</v>
      </c>
      <c r="Q1722" s="15" t="s">
        <v>9618</v>
      </c>
      <c r="R1722" s="3" t="s">
        <v>10041</v>
      </c>
      <c r="S1722" s="4">
        <f t="shared" si="78"/>
        <v>3.7515475133493986E-3</v>
      </c>
      <c r="T1722" s="3">
        <f t="shared" si="79"/>
        <v>0</v>
      </c>
      <c r="U1722" s="3" t="str">
        <f t="shared" si="80"/>
        <v>DPST</v>
      </c>
      <c r="V1722" s="7"/>
    </row>
    <row r="1723" spans="1:22">
      <c r="A1723" s="3" t="s">
        <v>1691</v>
      </c>
      <c r="B1723" s="3" t="s">
        <v>1691</v>
      </c>
      <c r="C1723" s="3" t="s">
        <v>4737</v>
      </c>
      <c r="D1723" s="3">
        <v>27.91</v>
      </c>
      <c r="E1723" s="3">
        <v>27.945499999999999</v>
      </c>
      <c r="F1723" s="3" t="s">
        <v>7141</v>
      </c>
      <c r="G1723" s="3" t="s">
        <v>11598</v>
      </c>
      <c r="H1723" s="3" t="s">
        <v>9687</v>
      </c>
      <c r="I1723" s="3">
        <v>0.48</v>
      </c>
      <c r="J1723" s="6" t="s">
        <v>11599</v>
      </c>
      <c r="K1723" s="4">
        <v>0.1630347</v>
      </c>
      <c r="L1723" s="4">
        <v>-0.16261980000000001</v>
      </c>
      <c r="M1723" s="4">
        <v>17.155170184119498</v>
      </c>
      <c r="N1723" s="4">
        <v>18.0370007</v>
      </c>
      <c r="O1723" s="3">
        <v>343018.87647142902</v>
      </c>
      <c r="P1723" s="3">
        <v>8028.9333333333298</v>
      </c>
      <c r="Q1723" s="15" t="s">
        <v>9618</v>
      </c>
      <c r="R1723" s="3" t="s">
        <v>15883</v>
      </c>
      <c r="S1723" s="4">
        <f t="shared" si="78"/>
        <v>-0.12703297489756482</v>
      </c>
      <c r="T1723" s="3">
        <f t="shared" si="79"/>
        <v>0</v>
      </c>
      <c r="U1723" s="3" t="str">
        <f t="shared" si="80"/>
        <v>OEUR</v>
      </c>
      <c r="V1723" s="7"/>
    </row>
    <row r="1724" spans="1:22" hidden="1">
      <c r="A1724" s="3" t="s">
        <v>1692</v>
      </c>
      <c r="B1724" s="3" t="s">
        <v>1692</v>
      </c>
      <c r="C1724" s="3" t="s">
        <v>4738</v>
      </c>
      <c r="D1724" s="3">
        <v>86.96</v>
      </c>
      <c r="E1724" s="3">
        <v>87.025000000000006</v>
      </c>
      <c r="F1724" s="3" t="s">
        <v>7142</v>
      </c>
      <c r="G1724" s="3" t="s">
        <v>11600</v>
      </c>
      <c r="H1724" s="3" t="s">
        <v>9616</v>
      </c>
      <c r="I1724" s="3">
        <v>0.93</v>
      </c>
      <c r="J1724" s="6" t="s">
        <v>10008</v>
      </c>
      <c r="K1724" s="4">
        <v>0.2410089</v>
      </c>
      <c r="L1724" s="4">
        <v>0.2978807</v>
      </c>
      <c r="M1724" s="4">
        <v>182.76155133933199</v>
      </c>
      <c r="N1724" s="4">
        <v>104.3307305</v>
      </c>
      <c r="O1724" s="3">
        <v>17551198.015000001</v>
      </c>
      <c r="P1724" s="3">
        <v>300956.90000000002</v>
      </c>
      <c r="Q1724" s="15" t="s">
        <v>9618</v>
      </c>
      <c r="R1724" s="3" t="s">
        <v>10041</v>
      </c>
      <c r="S1724" s="4">
        <f t="shared" si="78"/>
        <v>-7.4691180695216242E-2</v>
      </c>
      <c r="T1724" s="3">
        <f t="shared" si="79"/>
        <v>0</v>
      </c>
      <c r="U1724" s="3" t="str">
        <f t="shared" si="80"/>
        <v>NAIL</v>
      </c>
      <c r="V1724" s="7"/>
    </row>
    <row r="1725" spans="1:22">
      <c r="A1725" s="3" t="s">
        <v>1693</v>
      </c>
      <c r="B1725" s="3" t="s">
        <v>1693</v>
      </c>
      <c r="C1725" s="3" t="s">
        <v>4739</v>
      </c>
      <c r="D1725" s="3">
        <v>34.435000000000002</v>
      </c>
      <c r="E1725" s="3">
        <v>34.502800000000001</v>
      </c>
      <c r="F1725" s="3" t="s">
        <v>7143</v>
      </c>
      <c r="G1725" s="3" t="s">
        <v>11601</v>
      </c>
      <c r="H1725" s="3" t="s">
        <v>9654</v>
      </c>
      <c r="I1725" s="3">
        <v>0.59</v>
      </c>
      <c r="J1725" s="6" t="s">
        <v>9624</v>
      </c>
      <c r="K1725" s="4">
        <v>5.2275200000000001E-2</v>
      </c>
      <c r="L1725" s="4">
        <v>0.30477969999999999</v>
      </c>
      <c r="M1725" s="4">
        <v>15.533182849476701</v>
      </c>
      <c r="N1725" s="4">
        <v>17.294822199999999</v>
      </c>
      <c r="O1725" s="3">
        <v>236336.15767142901</v>
      </c>
      <c r="P1725" s="3">
        <v>8568.4666666666708</v>
      </c>
      <c r="Q1725" s="15" t="s">
        <v>9618</v>
      </c>
      <c r="R1725" s="3" t="s">
        <v>9644</v>
      </c>
      <c r="S1725" s="4">
        <f t="shared" si="78"/>
        <v>-0.19650579083436212</v>
      </c>
      <c r="T1725" s="3">
        <f t="shared" si="79"/>
        <v>0</v>
      </c>
      <c r="U1725" s="3" t="str">
        <f t="shared" si="80"/>
        <v>CRAK</v>
      </c>
      <c r="V1725" s="7"/>
    </row>
    <row r="1726" spans="1:22">
      <c r="A1726" s="3" t="s">
        <v>1694</v>
      </c>
      <c r="B1726" s="3" t="s">
        <v>1694</v>
      </c>
      <c r="C1726" s="3" t="s">
        <v>4740</v>
      </c>
      <c r="D1726" s="3">
        <v>31.23</v>
      </c>
      <c r="E1726" s="3">
        <v>31.24</v>
      </c>
      <c r="F1726" s="3" t="s">
        <v>7144</v>
      </c>
      <c r="G1726" s="3" t="s">
        <v>11602</v>
      </c>
      <c r="H1726" s="3" t="s">
        <v>9636</v>
      </c>
      <c r="I1726" s="3">
        <v>0.45</v>
      </c>
      <c r="J1726" s="6" t="s">
        <v>11603</v>
      </c>
      <c r="K1726" s="4">
        <v>9.8363099999999995E-2</v>
      </c>
      <c r="L1726" s="4">
        <v>-0.3973102</v>
      </c>
      <c r="M1726" s="4">
        <v>12.521671164341999</v>
      </c>
      <c r="N1726" s="4">
        <v>15.163107800000001</v>
      </c>
      <c r="O1726" s="3">
        <v>19240.520742857101</v>
      </c>
      <c r="P1726" s="3">
        <v>522.36666666666702</v>
      </c>
      <c r="Q1726" s="15" t="s">
        <v>9618</v>
      </c>
      <c r="R1726" s="3" t="s">
        <v>9918</v>
      </c>
      <c r="S1726" s="4">
        <f t="shared" si="78"/>
        <v>-3.2010243277842548E-2</v>
      </c>
      <c r="T1726" s="3">
        <f t="shared" si="79"/>
        <v>0</v>
      </c>
      <c r="U1726" s="3" t="str">
        <f t="shared" si="80"/>
        <v>CID</v>
      </c>
      <c r="V1726" s="7"/>
    </row>
    <row r="1727" spans="1:22">
      <c r="A1727" s="3" t="s">
        <v>1695</v>
      </c>
      <c r="B1727" s="3" t="s">
        <v>1695</v>
      </c>
      <c r="C1727" s="3" t="s">
        <v>4741</v>
      </c>
      <c r="D1727" s="3">
        <v>40.098399999999998</v>
      </c>
      <c r="E1727" s="3">
        <v>39.909999999999997</v>
      </c>
      <c r="F1727" s="3" t="s">
        <v>7145</v>
      </c>
      <c r="G1727" s="3" t="s">
        <v>11604</v>
      </c>
      <c r="H1727" s="3" t="s">
        <v>9636</v>
      </c>
      <c r="I1727" s="3">
        <v>0.45</v>
      </c>
      <c r="J1727" s="6" t="s">
        <v>11605</v>
      </c>
      <c r="K1727" s="4">
        <v>6.1008100000000003E-2</v>
      </c>
      <c r="L1727" s="4">
        <v>-0.75802369999999997</v>
      </c>
      <c r="M1727" s="4">
        <v>10.526053705714</v>
      </c>
      <c r="N1727" s="4">
        <v>15.740647299999999</v>
      </c>
      <c r="O1727" s="3">
        <v>12693.1052357143</v>
      </c>
      <c r="P1727" s="3">
        <v>368.933333333333</v>
      </c>
      <c r="Q1727" s="15" t="s">
        <v>9618</v>
      </c>
      <c r="R1727" s="3" t="s">
        <v>9638</v>
      </c>
      <c r="S1727" s="4">
        <f t="shared" si="78"/>
        <v>0.47206213981458645</v>
      </c>
      <c r="T1727" s="3">
        <f t="shared" si="79"/>
        <v>0</v>
      </c>
      <c r="U1727" s="3" t="str">
        <f t="shared" si="80"/>
        <v>CIL</v>
      </c>
      <c r="V1727" s="7"/>
    </row>
    <row r="1728" spans="1:22">
      <c r="A1728" s="3" t="s">
        <v>1697</v>
      </c>
      <c r="B1728" s="3" t="s">
        <v>1697</v>
      </c>
      <c r="C1728" s="3" t="s">
        <v>4743</v>
      </c>
      <c r="D1728" s="3">
        <v>28.91</v>
      </c>
      <c r="E1728" s="3">
        <v>28.89</v>
      </c>
      <c r="F1728" s="3" t="s">
        <v>7147</v>
      </c>
      <c r="G1728" s="3" t="s">
        <v>11608</v>
      </c>
      <c r="H1728" s="3" t="s">
        <v>9710</v>
      </c>
      <c r="I1728" s="3">
        <v>0.16</v>
      </c>
      <c r="J1728" s="6" t="s">
        <v>9624</v>
      </c>
      <c r="K1728" s="4">
        <v>6.33267E-2</v>
      </c>
      <c r="L1728" s="4">
        <v>-0.16532630000000001</v>
      </c>
      <c r="M1728" s="4">
        <v>11.6088769605857</v>
      </c>
      <c r="N1728" s="4">
        <v>16.941936500000001</v>
      </c>
      <c r="O1728" s="3">
        <v>4466531.7353571402</v>
      </c>
      <c r="P1728" s="3">
        <v>190454.13333333301</v>
      </c>
      <c r="Q1728" s="15" t="s">
        <v>9618</v>
      </c>
      <c r="R1728" s="3" t="s">
        <v>9706</v>
      </c>
      <c r="S1728" s="4">
        <f t="shared" si="78"/>
        <v>6.9228106611282703E-2</v>
      </c>
      <c r="T1728" s="3">
        <f t="shared" si="79"/>
        <v>0</v>
      </c>
      <c r="U1728" s="3" t="str">
        <f t="shared" si="80"/>
        <v>XCEM</v>
      </c>
      <c r="V1728" s="7"/>
    </row>
    <row r="1729" spans="1:22">
      <c r="A1729" s="3" t="s">
        <v>1698</v>
      </c>
      <c r="B1729" s="3" t="s">
        <v>1698</v>
      </c>
      <c r="C1729" s="3" t="s">
        <v>4744</v>
      </c>
      <c r="D1729" s="3">
        <v>26.8507</v>
      </c>
      <c r="E1729" s="3">
        <v>26.892800000000001</v>
      </c>
      <c r="F1729" s="3" t="s">
        <v>7148</v>
      </c>
      <c r="G1729" s="3" t="s">
        <v>11609</v>
      </c>
      <c r="H1729" s="3" t="s">
        <v>9616</v>
      </c>
      <c r="I1729" s="3">
        <v>0.61</v>
      </c>
      <c r="J1729" s="6" t="s">
        <v>9782</v>
      </c>
      <c r="K1729" s="4">
        <v>-0.18974869999999999</v>
      </c>
      <c r="L1729" s="4">
        <v>2.7290100000000001E-2</v>
      </c>
      <c r="M1729" s="4">
        <v>2.38263158864702</v>
      </c>
      <c r="N1729" s="4">
        <v>13.251636299999999</v>
      </c>
      <c r="O1729" s="3">
        <v>141961.356028571</v>
      </c>
      <c r="P1729" s="3">
        <v>5375.5</v>
      </c>
      <c r="Q1729" s="15" t="s">
        <v>9618</v>
      </c>
      <c r="R1729" s="3" t="s">
        <v>9665</v>
      </c>
      <c r="S1729" s="4">
        <f t="shared" si="78"/>
        <v>-0.15654747739172326</v>
      </c>
      <c r="T1729" s="3">
        <f t="shared" si="79"/>
        <v>0</v>
      </c>
      <c r="U1729" s="3" t="str">
        <f t="shared" si="80"/>
        <v>VAMO</v>
      </c>
      <c r="V1729" s="7"/>
    </row>
    <row r="1730" spans="1:22">
      <c r="A1730" s="3" t="s">
        <v>1699</v>
      </c>
      <c r="B1730" s="3" t="s">
        <v>1699</v>
      </c>
      <c r="C1730" s="3" t="s">
        <v>4745</v>
      </c>
      <c r="D1730" s="3">
        <v>45.275700000000001</v>
      </c>
      <c r="E1730" s="3">
        <v>45.220300000000002</v>
      </c>
      <c r="F1730" s="3" t="s">
        <v>7149</v>
      </c>
      <c r="G1730" s="3" t="s">
        <v>11610</v>
      </c>
      <c r="H1730" s="3" t="s">
        <v>9687</v>
      </c>
      <c r="I1730" s="3">
        <v>0.55000000000000004</v>
      </c>
      <c r="J1730" s="6" t="s">
        <v>11611</v>
      </c>
      <c r="K1730" s="4">
        <v>0.1137502</v>
      </c>
      <c r="L1730" s="4">
        <v>-0.25432379999999999</v>
      </c>
      <c r="M1730" s="4">
        <v>12.024767370690601</v>
      </c>
      <c r="N1730" s="4">
        <v>17.930687299999999</v>
      </c>
      <c r="O1730" s="3">
        <v>6894.3272428571399</v>
      </c>
      <c r="P1730" s="3">
        <v>148.96666666666701</v>
      </c>
      <c r="Q1730" s="15" t="s">
        <v>9618</v>
      </c>
      <c r="R1730" s="3" t="s">
        <v>15883</v>
      </c>
      <c r="S1730" s="4">
        <f t="shared" si="78"/>
        <v>0.12251134999104116</v>
      </c>
      <c r="T1730" s="3">
        <f t="shared" si="79"/>
        <v>0</v>
      </c>
      <c r="U1730" s="3" t="str">
        <f t="shared" si="80"/>
        <v>EUDV</v>
      </c>
      <c r="V1730" s="7"/>
    </row>
    <row r="1731" spans="1:22">
      <c r="A1731" s="3" t="s">
        <v>1701</v>
      </c>
      <c r="B1731" s="3" t="s">
        <v>1701</v>
      </c>
      <c r="C1731" s="3" t="s">
        <v>4747</v>
      </c>
      <c r="D1731" s="3">
        <v>40.049999999999997</v>
      </c>
      <c r="E1731" s="3">
        <v>40.037199999999999</v>
      </c>
      <c r="F1731" s="3" t="s">
        <v>7151</v>
      </c>
      <c r="G1731" s="3" t="s">
        <v>11613</v>
      </c>
      <c r="H1731" s="3" t="s">
        <v>11614</v>
      </c>
      <c r="I1731" s="3">
        <v>0.74</v>
      </c>
      <c r="J1731" s="6" t="s">
        <v>11615</v>
      </c>
      <c r="K1731" s="4">
        <v>-5.8101199999999999E-2</v>
      </c>
      <c r="L1731" s="4">
        <v>-4.0441199999999997E-2</v>
      </c>
      <c r="M1731" s="4">
        <v>9.1410698469336609</v>
      </c>
      <c r="N1731" s="4">
        <v>15.998985899999999</v>
      </c>
      <c r="O1731" s="3">
        <v>16285051.616428601</v>
      </c>
      <c r="P1731" s="3">
        <v>436590.63333333301</v>
      </c>
      <c r="Q1731" s="15" t="s">
        <v>9618</v>
      </c>
      <c r="R1731" s="3" t="s">
        <v>15844</v>
      </c>
      <c r="S1731" s="4">
        <f t="shared" ref="S1731:S1794" si="81">(D1731-E1731)/E1731*100</f>
        <v>3.1970267651080971E-2</v>
      </c>
      <c r="T1731" s="3">
        <f t="shared" ref="T1731:T1794" si="82">IF(ISNUMBER(FIND($T$2,C1731)),1,0)</f>
        <v>0</v>
      </c>
      <c r="U1731" s="3" t="str">
        <f t="shared" ref="U1731:U1794" si="83">IF(LEFT(B1731,1)="@",RIGHT(B1731,LEN(B1731)-1),RIGHT(B1731,LEN(B1731)-2))</f>
        <v>KSA</v>
      </c>
      <c r="V1731" s="7"/>
    </row>
    <row r="1732" spans="1:22">
      <c r="A1732" s="3" t="s">
        <v>1702</v>
      </c>
      <c r="B1732" s="3" t="s">
        <v>1702</v>
      </c>
      <c r="C1732" s="3" t="s">
        <v>4748</v>
      </c>
      <c r="D1732" s="3">
        <v>90.88</v>
      </c>
      <c r="E1732" s="3">
        <v>90.87</v>
      </c>
      <c r="F1732" s="3" t="s">
        <v>7152</v>
      </c>
      <c r="G1732" s="3" t="s">
        <v>11616</v>
      </c>
      <c r="H1732" s="3" t="s">
        <v>9616</v>
      </c>
      <c r="I1732" s="3">
        <v>0.09</v>
      </c>
      <c r="J1732" s="6" t="s">
        <v>9624</v>
      </c>
      <c r="K1732" s="4">
        <v>0.1251176</v>
      </c>
      <c r="L1732" s="4">
        <v>-0.42182779999999998</v>
      </c>
      <c r="M1732" s="4">
        <v>17.798191750071801</v>
      </c>
      <c r="N1732" s="4">
        <v>15.984924400000001</v>
      </c>
      <c r="O1732" s="3">
        <v>22655415.535714298</v>
      </c>
      <c r="P1732" s="3">
        <v>332584.73333333299</v>
      </c>
      <c r="Q1732" s="15" t="s">
        <v>9618</v>
      </c>
      <c r="R1732" s="3" t="s">
        <v>9629</v>
      </c>
      <c r="S1732" s="4">
        <f t="shared" si="81"/>
        <v>1.1004732034764944E-2</v>
      </c>
      <c r="T1732" s="3">
        <f t="shared" si="82"/>
        <v>0</v>
      </c>
      <c r="U1732" s="3" t="str">
        <f t="shared" si="83"/>
        <v>GSLC</v>
      </c>
      <c r="V1732" s="7"/>
    </row>
    <row r="1733" spans="1:22">
      <c r="A1733" s="3" t="s">
        <v>1703</v>
      </c>
      <c r="B1733" s="3" t="s">
        <v>1703</v>
      </c>
      <c r="C1733" s="3" t="s">
        <v>4749</v>
      </c>
      <c r="D1733" s="3">
        <v>97.530100000000004</v>
      </c>
      <c r="E1733" s="3">
        <v>97.508200000000002</v>
      </c>
      <c r="F1733" s="3" t="s">
        <v>7153</v>
      </c>
      <c r="G1733" s="3" t="s">
        <v>11617</v>
      </c>
      <c r="H1733" s="3" t="s">
        <v>9616</v>
      </c>
      <c r="I1733" s="3">
        <v>0.09</v>
      </c>
      <c r="J1733" s="6" t="s">
        <v>11618</v>
      </c>
      <c r="K1733" s="4">
        <v>0.17934990000000001</v>
      </c>
      <c r="L1733" s="4">
        <v>0.40839880000000001</v>
      </c>
      <c r="M1733" s="4">
        <v>22.8144607784911</v>
      </c>
      <c r="N1733" s="4">
        <v>17.676226799999998</v>
      </c>
      <c r="O1733" s="3">
        <v>33138.936264285701</v>
      </c>
      <c r="P1733" s="3">
        <v>323.392857142857</v>
      </c>
      <c r="Q1733" s="15" t="s">
        <v>9618</v>
      </c>
      <c r="R1733" s="3" t="s">
        <v>9629</v>
      </c>
      <c r="S1733" s="4">
        <f t="shared" si="81"/>
        <v>2.2459649547424989E-2</v>
      </c>
      <c r="T1733" s="3">
        <f t="shared" si="82"/>
        <v>0</v>
      </c>
      <c r="U1733" s="3" t="str">
        <f t="shared" si="83"/>
        <v>SPXV</v>
      </c>
      <c r="V1733" s="7"/>
    </row>
    <row r="1734" spans="1:22">
      <c r="A1734" s="3" t="s">
        <v>1704</v>
      </c>
      <c r="B1734" s="3" t="s">
        <v>1704</v>
      </c>
      <c r="C1734" s="3" t="s">
        <v>4750</v>
      </c>
      <c r="D1734" s="3">
        <v>74.757800000000003</v>
      </c>
      <c r="E1734" s="3">
        <v>74.766099999999994</v>
      </c>
      <c r="F1734" s="3" t="s">
        <v>7154</v>
      </c>
      <c r="G1734" s="3" t="s">
        <v>11619</v>
      </c>
      <c r="H1734" s="3" t="s">
        <v>9616</v>
      </c>
      <c r="I1734" s="3">
        <v>0.09</v>
      </c>
      <c r="J1734" s="6" t="s">
        <v>11620</v>
      </c>
      <c r="K1734" s="4">
        <v>8.5535999999999997E-3</v>
      </c>
      <c r="L1734" s="4">
        <v>-0.50400009999999995</v>
      </c>
      <c r="M1734" s="4">
        <v>9.9893803961688299</v>
      </c>
      <c r="N1734" s="4">
        <v>15.1284302</v>
      </c>
      <c r="O1734" s="3">
        <v>40732.769200000002</v>
      </c>
      <c r="P1734" s="3">
        <v>540.43333333333305</v>
      </c>
      <c r="Q1734" s="15" t="s">
        <v>9618</v>
      </c>
      <c r="R1734" s="3" t="s">
        <v>9629</v>
      </c>
      <c r="S1734" s="4">
        <f t="shared" si="81"/>
        <v>-1.1101287883133285E-2</v>
      </c>
      <c r="T1734" s="3">
        <f t="shared" si="82"/>
        <v>0</v>
      </c>
      <c r="U1734" s="3" t="str">
        <f t="shared" si="83"/>
        <v>SPXT</v>
      </c>
      <c r="V1734" s="7"/>
    </row>
    <row r="1735" spans="1:22">
      <c r="A1735" s="3" t="s">
        <v>1705</v>
      </c>
      <c r="B1735" s="3" t="s">
        <v>1705</v>
      </c>
      <c r="C1735" s="3" t="s">
        <v>4751</v>
      </c>
      <c r="D1735" s="3">
        <v>44.547400000000003</v>
      </c>
      <c r="E1735" s="3">
        <v>44.561</v>
      </c>
      <c r="F1735" s="3" t="s">
        <v>7155</v>
      </c>
      <c r="G1735" s="3" t="s">
        <v>11621</v>
      </c>
      <c r="H1735" s="3" t="s">
        <v>9616</v>
      </c>
      <c r="I1735" s="3">
        <v>0.49</v>
      </c>
      <c r="J1735" s="6" t="s">
        <v>11622</v>
      </c>
      <c r="K1735" s="4">
        <v>-0.2565597</v>
      </c>
      <c r="L1735" s="4">
        <v>0.27201649999999999</v>
      </c>
      <c r="M1735" s="4">
        <v>-3.7078613588695202</v>
      </c>
      <c r="N1735" s="4">
        <v>12.701654899999999</v>
      </c>
      <c r="O1735" s="3">
        <v>149518.336378571</v>
      </c>
      <c r="P1735" s="3">
        <v>5697.6666666666697</v>
      </c>
      <c r="Q1735" s="15" t="s">
        <v>9618</v>
      </c>
      <c r="R1735" s="3" t="s">
        <v>9762</v>
      </c>
      <c r="S1735" s="4">
        <f t="shared" si="81"/>
        <v>-3.0519961401217939E-2</v>
      </c>
      <c r="T1735" s="3">
        <f t="shared" si="82"/>
        <v>0</v>
      </c>
      <c r="U1735" s="3" t="str">
        <f t="shared" si="83"/>
        <v>UTES</v>
      </c>
      <c r="V1735" s="7"/>
    </row>
    <row r="1736" spans="1:22">
      <c r="A1736" s="3" t="s">
        <v>1706</v>
      </c>
      <c r="B1736" s="3" t="s">
        <v>1706</v>
      </c>
      <c r="C1736" s="3" t="s">
        <v>4752</v>
      </c>
      <c r="D1736" s="3">
        <v>98.623999999999995</v>
      </c>
      <c r="E1736" s="3">
        <v>98.625699999999995</v>
      </c>
      <c r="F1736" s="3" t="s">
        <v>7156</v>
      </c>
      <c r="G1736" s="3" t="s">
        <v>11623</v>
      </c>
      <c r="H1736" s="3" t="s">
        <v>9616</v>
      </c>
      <c r="I1736" s="3">
        <v>0.09</v>
      </c>
      <c r="J1736" s="6" t="s">
        <v>11624</v>
      </c>
      <c r="K1736" s="4">
        <v>0.1550926</v>
      </c>
      <c r="L1736" s="4">
        <v>0.2409569</v>
      </c>
      <c r="M1736" s="4">
        <v>19.6697491623001</v>
      </c>
      <c r="N1736" s="4">
        <v>16.752894300000001</v>
      </c>
      <c r="O1736" s="3">
        <v>60731.241192857102</v>
      </c>
      <c r="P1736" s="3">
        <v>914.33333333333303</v>
      </c>
      <c r="Q1736" s="15" t="s">
        <v>9618</v>
      </c>
      <c r="R1736" s="3" t="s">
        <v>9629</v>
      </c>
      <c r="S1736" s="4">
        <f t="shared" si="81"/>
        <v>-1.7236886531599683E-3</v>
      </c>
      <c r="T1736" s="3">
        <f t="shared" si="82"/>
        <v>0</v>
      </c>
      <c r="U1736" s="3" t="str">
        <f t="shared" si="83"/>
        <v>SPXE</v>
      </c>
      <c r="V1736" s="7"/>
    </row>
    <row r="1737" spans="1:22">
      <c r="A1737" s="3" t="s">
        <v>1707</v>
      </c>
      <c r="B1737" s="3" t="s">
        <v>1707</v>
      </c>
      <c r="C1737" s="3" t="s">
        <v>4753</v>
      </c>
      <c r="D1737" s="3">
        <v>99.358400000000003</v>
      </c>
      <c r="E1737" s="3">
        <v>99.335899999999995</v>
      </c>
      <c r="F1737" s="3" t="s">
        <v>7157</v>
      </c>
      <c r="G1737" s="3" t="s">
        <v>11625</v>
      </c>
      <c r="H1737" s="3" t="s">
        <v>9616</v>
      </c>
      <c r="I1737" s="3">
        <v>0.09</v>
      </c>
      <c r="J1737" s="6" t="s">
        <v>11626</v>
      </c>
      <c r="K1737" s="4">
        <v>0.17705109999999999</v>
      </c>
      <c r="L1737" s="4">
        <v>0.24703639999999999</v>
      </c>
      <c r="M1737" s="4">
        <v>20.9073042754219</v>
      </c>
      <c r="N1737" s="4">
        <v>16.5008032</v>
      </c>
      <c r="O1737" s="3">
        <v>91508.303642857107</v>
      </c>
      <c r="P1737" s="3">
        <v>1392.7666666666701</v>
      </c>
      <c r="Q1737" s="15" t="s">
        <v>9618</v>
      </c>
      <c r="R1737" s="3" t="s">
        <v>9629</v>
      </c>
      <c r="S1737" s="4">
        <f t="shared" si="81"/>
        <v>2.265042144884977E-2</v>
      </c>
      <c r="T1737" s="3">
        <f t="shared" si="82"/>
        <v>0</v>
      </c>
      <c r="U1737" s="3" t="str">
        <f t="shared" si="83"/>
        <v>SPXN</v>
      </c>
      <c r="V1737" s="7"/>
    </row>
    <row r="1738" spans="1:22">
      <c r="A1738" s="3" t="s">
        <v>1708</v>
      </c>
      <c r="B1738" s="3" t="s">
        <v>1708</v>
      </c>
      <c r="C1738" s="3" t="s">
        <v>4754</v>
      </c>
      <c r="D1738" s="3">
        <v>51.33</v>
      </c>
      <c r="E1738" s="3">
        <v>51.31</v>
      </c>
      <c r="F1738" s="3" t="s">
        <v>7158</v>
      </c>
      <c r="G1738" s="3" t="s">
        <v>11627</v>
      </c>
      <c r="H1738" s="3" t="s">
        <v>9616</v>
      </c>
      <c r="I1738" s="3">
        <v>0.3</v>
      </c>
      <c r="J1738" s="6" t="s">
        <v>9782</v>
      </c>
      <c r="K1738" s="4">
        <v>0.12762309999999999</v>
      </c>
      <c r="L1738" s="4">
        <v>-0.20127610000000001</v>
      </c>
      <c r="M1738" s="4">
        <v>18.523426757147501</v>
      </c>
      <c r="N1738" s="4">
        <v>16.361482599999999</v>
      </c>
      <c r="O1738" s="3">
        <v>618045.31565714302</v>
      </c>
      <c r="P1738" s="3">
        <v>8377.1</v>
      </c>
      <c r="Q1738" s="15" t="s">
        <v>9618</v>
      </c>
      <c r="R1738" s="3" t="s">
        <v>9629</v>
      </c>
      <c r="S1738" s="4">
        <f t="shared" si="81"/>
        <v>3.8978756577657411E-2</v>
      </c>
      <c r="T1738" s="3">
        <f t="shared" si="82"/>
        <v>0</v>
      </c>
      <c r="U1738" s="3" t="str">
        <f t="shared" si="83"/>
        <v>QLC</v>
      </c>
      <c r="V1738" s="7"/>
    </row>
    <row r="1739" spans="1:22">
      <c r="A1739" s="3" t="s">
        <v>1710</v>
      </c>
      <c r="B1739" s="3" t="s">
        <v>1710</v>
      </c>
      <c r="C1739" s="3" t="s">
        <v>4756</v>
      </c>
      <c r="D1739" s="3">
        <v>50.02</v>
      </c>
      <c r="E1739" s="3">
        <v>49.981900000000003</v>
      </c>
      <c r="F1739" s="3" t="s">
        <v>7160</v>
      </c>
      <c r="G1739" s="3" t="s">
        <v>11629</v>
      </c>
      <c r="H1739" s="3" t="s">
        <v>9616</v>
      </c>
      <c r="I1739" s="3">
        <v>0.42</v>
      </c>
      <c r="J1739" s="6" t="s">
        <v>11630</v>
      </c>
      <c r="K1739" s="4">
        <v>-6.3648899999999994E-2</v>
      </c>
      <c r="L1739" s="4">
        <v>-0.3671526</v>
      </c>
      <c r="M1739" s="4">
        <v>6.4050886458196601</v>
      </c>
      <c r="N1739" s="4">
        <v>19.766825099999998</v>
      </c>
      <c r="O1739" s="3">
        <v>14138765.497857099</v>
      </c>
      <c r="P1739" s="3">
        <v>258773.23333333299</v>
      </c>
      <c r="Q1739" s="15" t="s">
        <v>9618</v>
      </c>
      <c r="R1739" s="3" t="s">
        <v>9665</v>
      </c>
      <c r="S1739" s="4">
        <f t="shared" si="81"/>
        <v>7.6227594389168915E-2</v>
      </c>
      <c r="T1739" s="3">
        <f t="shared" si="82"/>
        <v>0</v>
      </c>
      <c r="U1739" s="3" t="str">
        <f t="shared" si="83"/>
        <v>JHMM</v>
      </c>
      <c r="V1739" s="7"/>
    </row>
    <row r="1740" spans="1:22">
      <c r="A1740" s="3" t="s">
        <v>1711</v>
      </c>
      <c r="B1740" s="3" t="s">
        <v>1711</v>
      </c>
      <c r="C1740" s="3" t="s">
        <v>4757</v>
      </c>
      <c r="D1740" s="3">
        <v>29.45</v>
      </c>
      <c r="E1740" s="3">
        <v>29.61</v>
      </c>
      <c r="F1740" s="3" t="s">
        <v>7161</v>
      </c>
      <c r="G1740" s="3" t="s">
        <v>11631</v>
      </c>
      <c r="H1740" s="3" t="s">
        <v>9710</v>
      </c>
      <c r="I1740" s="3">
        <v>0.45</v>
      </c>
      <c r="J1740" s="6" t="s">
        <v>9624</v>
      </c>
      <c r="K1740" s="4">
        <v>1.8832399999999999E-2</v>
      </c>
      <c r="L1740" s="4">
        <v>0.2092222</v>
      </c>
      <c r="M1740" s="4">
        <v>5.3035118414149096</v>
      </c>
      <c r="N1740" s="4">
        <v>15.9239531</v>
      </c>
      <c r="O1740" s="3">
        <v>4609230.7549999999</v>
      </c>
      <c r="P1740" s="3">
        <v>184480.53333333301</v>
      </c>
      <c r="Q1740" s="15" t="s">
        <v>9618</v>
      </c>
      <c r="R1740" s="3" t="s">
        <v>9706</v>
      </c>
      <c r="S1740" s="4">
        <f t="shared" si="81"/>
        <v>-0.5403579871664983</v>
      </c>
      <c r="T1740" s="3">
        <f t="shared" si="82"/>
        <v>0</v>
      </c>
      <c r="U1740" s="3" t="str">
        <f t="shared" si="83"/>
        <v>GEM</v>
      </c>
      <c r="V1740" s="7"/>
    </row>
    <row r="1741" spans="1:22">
      <c r="A1741" s="3" t="s">
        <v>1712</v>
      </c>
      <c r="B1741" s="3" t="s">
        <v>1712</v>
      </c>
      <c r="C1741" s="3" t="s">
        <v>4758</v>
      </c>
      <c r="D1741" s="3">
        <v>56.8</v>
      </c>
      <c r="E1741" s="3">
        <v>56.8245</v>
      </c>
      <c r="F1741" s="3" t="s">
        <v>7162</v>
      </c>
      <c r="G1741" s="3" t="s">
        <v>11632</v>
      </c>
      <c r="H1741" s="3" t="s">
        <v>9616</v>
      </c>
      <c r="I1741" s="3">
        <v>0.28999999999999998</v>
      </c>
      <c r="J1741" s="6" t="s">
        <v>11633</v>
      </c>
      <c r="K1741" s="4">
        <v>6.7276600000000006E-2</v>
      </c>
      <c r="L1741" s="4">
        <v>-0.46861560000000002</v>
      </c>
      <c r="M1741" s="4">
        <v>14.0519058558498</v>
      </c>
      <c r="N1741" s="4">
        <v>16.334655600000001</v>
      </c>
      <c r="O1741" s="3">
        <v>3076151.77384286</v>
      </c>
      <c r="P1741" s="3">
        <v>55802.9</v>
      </c>
      <c r="Q1741" s="15" t="s">
        <v>9618</v>
      </c>
      <c r="R1741" s="3" t="s">
        <v>9629</v>
      </c>
      <c r="S1741" s="4">
        <f t="shared" si="81"/>
        <v>-4.3115205589144293E-2</v>
      </c>
      <c r="T1741" s="3">
        <f t="shared" si="82"/>
        <v>0</v>
      </c>
      <c r="U1741" s="3" t="str">
        <f t="shared" si="83"/>
        <v>JHML</v>
      </c>
      <c r="V1741" s="7"/>
    </row>
    <row r="1742" spans="1:22">
      <c r="A1742" s="3" t="s">
        <v>1713</v>
      </c>
      <c r="B1742" s="3" t="s">
        <v>1713</v>
      </c>
      <c r="C1742" s="3" t="s">
        <v>4759</v>
      </c>
      <c r="D1742" s="3">
        <v>99.26</v>
      </c>
      <c r="E1742" s="3">
        <v>99.31</v>
      </c>
      <c r="F1742" s="3" t="s">
        <v>7163</v>
      </c>
      <c r="G1742" s="3" t="s">
        <v>11634</v>
      </c>
      <c r="H1742" s="3" t="s">
        <v>9616</v>
      </c>
      <c r="I1742" s="3">
        <v>0.18</v>
      </c>
      <c r="J1742" s="6" t="s">
        <v>9624</v>
      </c>
      <c r="K1742" s="4">
        <v>-7.5234300000000004E-2</v>
      </c>
      <c r="L1742" s="4">
        <v>7.0113999999999996E-2</v>
      </c>
      <c r="M1742" s="4">
        <v>4.9950016265111596</v>
      </c>
      <c r="N1742" s="4">
        <v>15.3078676</v>
      </c>
      <c r="O1742" s="3">
        <v>1322553.6357357099</v>
      </c>
      <c r="P1742" s="3">
        <v>14690.1333333333</v>
      </c>
      <c r="Q1742" s="15" t="s">
        <v>9618</v>
      </c>
      <c r="R1742" s="3" t="s">
        <v>9629</v>
      </c>
      <c r="S1742" s="4">
        <f t="shared" si="81"/>
        <v>-5.0347397039570189E-2</v>
      </c>
      <c r="T1742" s="3">
        <f t="shared" si="82"/>
        <v>0</v>
      </c>
      <c r="U1742" s="3" t="str">
        <f t="shared" si="83"/>
        <v>JPUS</v>
      </c>
      <c r="V1742" s="7"/>
    </row>
    <row r="1743" spans="1:22">
      <c r="A1743" s="3" t="s">
        <v>1714</v>
      </c>
      <c r="B1743" s="3" t="s">
        <v>1714</v>
      </c>
      <c r="C1743" s="3" t="s">
        <v>4760</v>
      </c>
      <c r="D1743" s="3">
        <v>37.9</v>
      </c>
      <c r="E1743" s="3">
        <v>37.897799999999997</v>
      </c>
      <c r="F1743" s="3" t="s">
        <v>7164</v>
      </c>
      <c r="G1743" s="3" t="s">
        <v>11635</v>
      </c>
      <c r="H1743" s="3" t="s">
        <v>9616</v>
      </c>
      <c r="I1743" s="3">
        <v>0.1</v>
      </c>
      <c r="J1743" s="6" t="s">
        <v>10209</v>
      </c>
      <c r="K1743" s="4">
        <v>-8.8855299999999998E-2</v>
      </c>
      <c r="L1743" s="4">
        <v>4.2781E-3</v>
      </c>
      <c r="M1743" s="4">
        <v>2.5943424998067002</v>
      </c>
      <c r="N1743" s="4">
        <v>21.821686799999998</v>
      </c>
      <c r="O1743" s="3">
        <v>215194474.163571</v>
      </c>
      <c r="P1743" s="3">
        <v>6616364.9333333299</v>
      </c>
      <c r="Q1743" s="15" t="s">
        <v>9618</v>
      </c>
      <c r="R1743" s="3" t="s">
        <v>9619</v>
      </c>
      <c r="S1743" s="4">
        <f t="shared" si="81"/>
        <v>5.8050863110839634E-3</v>
      </c>
      <c r="T1743" s="3">
        <f t="shared" si="82"/>
        <v>0</v>
      </c>
      <c r="U1743" s="3" t="str">
        <f t="shared" si="83"/>
        <v>XLRE</v>
      </c>
      <c r="V1743" s="7"/>
    </row>
    <row r="1744" spans="1:22">
      <c r="A1744" s="3" t="s">
        <v>1715</v>
      </c>
      <c r="B1744" s="3" t="s">
        <v>1715</v>
      </c>
      <c r="C1744" s="3" t="s">
        <v>4761</v>
      </c>
      <c r="D1744" s="3">
        <v>62.116599999999998</v>
      </c>
      <c r="E1744" s="3">
        <v>62.12</v>
      </c>
      <c r="F1744" s="3" t="s">
        <v>7165</v>
      </c>
      <c r="G1744" s="3" t="s">
        <v>11636</v>
      </c>
      <c r="H1744" s="3" t="s">
        <v>9616</v>
      </c>
      <c r="I1744" s="3">
        <v>0.13</v>
      </c>
      <c r="J1744" s="6" t="s">
        <v>11637</v>
      </c>
      <c r="K1744" s="4">
        <v>3.0853800000000001E-2</v>
      </c>
      <c r="L1744" s="4">
        <v>-0.15175849999999999</v>
      </c>
      <c r="M1744" s="4">
        <v>12.253725910181</v>
      </c>
      <c r="N1744" s="4">
        <v>15.2224354</v>
      </c>
      <c r="O1744" s="3">
        <v>2764928.7332714298</v>
      </c>
      <c r="P1744" s="3">
        <v>38631.366666666698</v>
      </c>
      <c r="Q1744" s="15" t="s">
        <v>9618</v>
      </c>
      <c r="R1744" s="3" t="s">
        <v>9629</v>
      </c>
      <c r="S1744" s="4">
        <f t="shared" si="81"/>
        <v>-5.4732775273650704E-3</v>
      </c>
      <c r="T1744" s="3">
        <f t="shared" si="82"/>
        <v>0</v>
      </c>
      <c r="U1744" s="3" t="str">
        <f t="shared" si="83"/>
        <v>SPMO</v>
      </c>
      <c r="V1744" s="7"/>
    </row>
    <row r="1745" spans="1:22">
      <c r="A1745" s="3" t="s">
        <v>1717</v>
      </c>
      <c r="B1745" s="3" t="s">
        <v>1717</v>
      </c>
      <c r="C1745" s="3" t="s">
        <v>4763</v>
      </c>
      <c r="D1745" s="3">
        <v>42.426600000000001</v>
      </c>
      <c r="E1745" s="3">
        <v>42.4</v>
      </c>
      <c r="F1745" s="3" t="s">
        <v>7167</v>
      </c>
      <c r="G1745" s="3" t="s">
        <v>11640</v>
      </c>
      <c r="H1745" s="3" t="s">
        <v>9616</v>
      </c>
      <c r="I1745" s="3">
        <v>0.13</v>
      </c>
      <c r="J1745" s="6" t="s">
        <v>11641</v>
      </c>
      <c r="K1745" s="4">
        <v>-0.10183449999999999</v>
      </c>
      <c r="L1745" s="4">
        <v>-0.12309779999999999</v>
      </c>
      <c r="M1745" s="4">
        <v>4.7176172614907603</v>
      </c>
      <c r="N1745" s="4">
        <v>20.107912899999999</v>
      </c>
      <c r="O1745" s="3">
        <v>391354.69974285702</v>
      </c>
      <c r="P1745" s="3">
        <v>10924.833333333299</v>
      </c>
      <c r="Q1745" s="15" t="s">
        <v>9618</v>
      </c>
      <c r="R1745" s="3" t="s">
        <v>9629</v>
      </c>
      <c r="S1745" s="4">
        <f t="shared" si="81"/>
        <v>6.2735849056608395E-2</v>
      </c>
      <c r="T1745" s="3">
        <f t="shared" si="82"/>
        <v>0</v>
      </c>
      <c r="U1745" s="3" t="str">
        <f t="shared" si="83"/>
        <v>SPVU</v>
      </c>
      <c r="V1745" s="7"/>
    </row>
    <row r="1746" spans="1:22">
      <c r="A1746" s="3" t="s">
        <v>1719</v>
      </c>
      <c r="B1746" s="3" t="s">
        <v>1719</v>
      </c>
      <c r="C1746" s="3" t="s">
        <v>4765</v>
      </c>
      <c r="D1746" s="3">
        <v>11.77</v>
      </c>
      <c r="E1746" s="3">
        <v>11.8003</v>
      </c>
      <c r="F1746" s="3" t="s">
        <v>7169</v>
      </c>
      <c r="G1746" s="3" t="s">
        <v>11644</v>
      </c>
      <c r="H1746" s="3" t="s">
        <v>9616</v>
      </c>
      <c r="I1746" s="3">
        <v>0.79</v>
      </c>
      <c r="J1746" s="6" t="s">
        <v>9782</v>
      </c>
      <c r="K1746" s="4">
        <v>-0.35850680000000001</v>
      </c>
      <c r="L1746" s="4">
        <v>-0.42373509999999998</v>
      </c>
      <c r="M1746" s="4">
        <v>-20.900537634863898</v>
      </c>
      <c r="N1746" s="4">
        <v>28.523410999999999</v>
      </c>
      <c r="O1746" s="3">
        <v>32182.2907142857</v>
      </c>
      <c r="P1746" s="3">
        <v>2288.0666666666698</v>
      </c>
      <c r="Q1746" s="15" t="s">
        <v>9618</v>
      </c>
      <c r="R1746" s="3" t="s">
        <v>9622</v>
      </c>
      <c r="S1746" s="4">
        <f t="shared" si="81"/>
        <v>-0.25677313288645576</v>
      </c>
      <c r="T1746" s="3">
        <f t="shared" si="82"/>
        <v>0</v>
      </c>
      <c r="U1746" s="3" t="str">
        <f t="shared" si="83"/>
        <v>CNCR</v>
      </c>
      <c r="V1746" s="7"/>
    </row>
    <row r="1747" spans="1:22">
      <c r="A1747" s="3" t="s">
        <v>1720</v>
      </c>
      <c r="B1747" s="3" t="s">
        <v>1720</v>
      </c>
      <c r="C1747" s="3" t="s">
        <v>4766</v>
      </c>
      <c r="D1747" s="3">
        <v>18.66</v>
      </c>
      <c r="E1747" s="3">
        <v>18.631</v>
      </c>
      <c r="F1747" s="3" t="s">
        <v>7170</v>
      </c>
      <c r="G1747" s="3" t="s">
        <v>11645</v>
      </c>
      <c r="H1747" s="3" t="s">
        <v>9838</v>
      </c>
      <c r="I1747" s="3">
        <v>0.6</v>
      </c>
      <c r="J1747" s="6" t="s">
        <v>11646</v>
      </c>
      <c r="K1747" s="4">
        <v>-0.25769409999999998</v>
      </c>
      <c r="L1747" s="4">
        <v>-0.39319409999999999</v>
      </c>
      <c r="M1747" s="4">
        <v>-16.4595939398986</v>
      </c>
      <c r="N1747" s="4">
        <v>18.184852599999999</v>
      </c>
      <c r="O1747" s="3">
        <v>16788.604671428599</v>
      </c>
      <c r="P1747" s="3">
        <v>605.4</v>
      </c>
      <c r="Q1747" s="15" t="s">
        <v>9618</v>
      </c>
      <c r="R1747" s="3" t="s">
        <v>15887</v>
      </c>
      <c r="S1747" s="4">
        <f t="shared" si="81"/>
        <v>0.15565455423756058</v>
      </c>
      <c r="T1747" s="3">
        <f t="shared" si="82"/>
        <v>0</v>
      </c>
      <c r="U1747" s="3" t="str">
        <f t="shared" si="83"/>
        <v>ASHX</v>
      </c>
      <c r="V1747" s="7"/>
    </row>
    <row r="1748" spans="1:22">
      <c r="A1748" s="3" t="s">
        <v>1721</v>
      </c>
      <c r="B1748" s="3" t="s">
        <v>1721</v>
      </c>
      <c r="C1748" s="3" t="s">
        <v>4767</v>
      </c>
      <c r="D1748" s="3">
        <v>37.76</v>
      </c>
      <c r="E1748" s="3">
        <v>37.746000000000002</v>
      </c>
      <c r="F1748" s="3" t="s">
        <v>7171</v>
      </c>
      <c r="G1748" s="3" t="s">
        <v>11647</v>
      </c>
      <c r="H1748" s="3" t="s">
        <v>9616</v>
      </c>
      <c r="I1748" s="3">
        <v>0.08</v>
      </c>
      <c r="J1748" s="6" t="s">
        <v>11648</v>
      </c>
      <c r="K1748" s="4">
        <v>-0.18632950000000001</v>
      </c>
      <c r="L1748" s="4">
        <v>-0.42305589999999998</v>
      </c>
      <c r="M1748" s="4">
        <v>-1.57459532247113</v>
      </c>
      <c r="N1748" s="4">
        <v>20.1238265</v>
      </c>
      <c r="O1748" s="3">
        <v>46498705.340000004</v>
      </c>
      <c r="P1748" s="3">
        <v>1183203.66666667</v>
      </c>
      <c r="Q1748" s="15" t="s">
        <v>9618</v>
      </c>
      <c r="R1748" s="3" t="s">
        <v>9733</v>
      </c>
      <c r="S1748" s="4">
        <f t="shared" si="81"/>
        <v>3.7090022783859991E-2</v>
      </c>
      <c r="T1748" s="3">
        <f t="shared" si="82"/>
        <v>0</v>
      </c>
      <c r="U1748" s="3" t="str">
        <f t="shared" si="83"/>
        <v>SPYD</v>
      </c>
      <c r="V1748" s="7"/>
    </row>
    <row r="1749" spans="1:22">
      <c r="A1749" s="3" t="s">
        <v>1722</v>
      </c>
      <c r="B1749" s="3" t="s">
        <v>1722</v>
      </c>
      <c r="C1749" s="3" t="s">
        <v>4768</v>
      </c>
      <c r="D1749" s="3">
        <v>43.199800000000003</v>
      </c>
      <c r="E1749" s="3">
        <v>43.280200000000001</v>
      </c>
      <c r="F1749" s="3" t="s">
        <v>7172</v>
      </c>
      <c r="G1749" s="3" t="s">
        <v>11649</v>
      </c>
      <c r="H1749" s="3" t="s">
        <v>10473</v>
      </c>
      <c r="I1749" s="3">
        <v>0.75</v>
      </c>
      <c r="J1749" s="6" t="s">
        <v>11650</v>
      </c>
      <c r="K1749" s="4">
        <v>-0.15851290000000001</v>
      </c>
      <c r="L1749" s="4">
        <v>0.44378069999999997</v>
      </c>
      <c r="M1749" s="4">
        <v>-3.7857798335101802</v>
      </c>
      <c r="N1749" s="4">
        <v>25.673749300000001</v>
      </c>
      <c r="O1749" s="3">
        <v>336292.15859285701</v>
      </c>
      <c r="P1749" s="3">
        <v>6214.6333333333296</v>
      </c>
      <c r="Q1749" s="15" t="s">
        <v>9618</v>
      </c>
      <c r="R1749" s="3" t="s">
        <v>9625</v>
      </c>
      <c r="S1749" s="4">
        <f t="shared" si="81"/>
        <v>-0.18576623952753768</v>
      </c>
      <c r="T1749" s="3">
        <f t="shared" si="82"/>
        <v>0</v>
      </c>
      <c r="U1749" s="3" t="str">
        <f t="shared" si="83"/>
        <v>ITEQ</v>
      </c>
      <c r="V1749" s="7"/>
    </row>
    <row r="1750" spans="1:22">
      <c r="A1750" s="3" t="s">
        <v>1724</v>
      </c>
      <c r="B1750" s="3" t="s">
        <v>1724</v>
      </c>
      <c r="C1750" s="3" t="s">
        <v>4770</v>
      </c>
      <c r="D1750" s="3">
        <v>31.57</v>
      </c>
      <c r="E1750" s="3">
        <v>31.52</v>
      </c>
      <c r="F1750" s="3" t="s">
        <v>7174</v>
      </c>
      <c r="G1750" s="3" t="s">
        <v>11653</v>
      </c>
      <c r="H1750" s="3" t="s">
        <v>9636</v>
      </c>
      <c r="I1750" s="3">
        <v>0.25</v>
      </c>
      <c r="J1750" s="6" t="s">
        <v>9624</v>
      </c>
      <c r="K1750" s="4">
        <v>0.1098589</v>
      </c>
      <c r="L1750" s="4">
        <v>-0.18372440000000001</v>
      </c>
      <c r="M1750" s="4">
        <v>11.342212893746799</v>
      </c>
      <c r="N1750" s="4">
        <v>16.0409316</v>
      </c>
      <c r="O1750" s="3">
        <v>10707470.6692857</v>
      </c>
      <c r="P1750" s="3">
        <v>412360.2</v>
      </c>
      <c r="Q1750" s="15" t="s">
        <v>9618</v>
      </c>
      <c r="R1750" s="3" t="s">
        <v>9638</v>
      </c>
      <c r="S1750" s="4">
        <f t="shared" si="81"/>
        <v>0.15862944162436773</v>
      </c>
      <c r="T1750" s="3">
        <f t="shared" si="82"/>
        <v>0</v>
      </c>
      <c r="U1750" s="3" t="str">
        <f t="shared" si="83"/>
        <v>GSIE</v>
      </c>
      <c r="V1750" s="7"/>
    </row>
    <row r="1751" spans="1:22">
      <c r="A1751" s="3" t="s">
        <v>1726</v>
      </c>
      <c r="B1751" s="3" t="s">
        <v>1726</v>
      </c>
      <c r="C1751" s="3" t="s">
        <v>4772</v>
      </c>
      <c r="D1751" s="3">
        <v>52.722000000000001</v>
      </c>
      <c r="E1751" s="3">
        <v>52.749400000000001</v>
      </c>
      <c r="F1751" s="3" t="s">
        <v>7176</v>
      </c>
      <c r="G1751" s="3" t="s">
        <v>11656</v>
      </c>
      <c r="H1751" s="3" t="s">
        <v>9616</v>
      </c>
      <c r="I1751" s="3">
        <v>0.45</v>
      </c>
      <c r="J1751" s="6" t="s">
        <v>11657</v>
      </c>
      <c r="K1751" s="4">
        <v>-8.9206400000000005E-2</v>
      </c>
      <c r="L1751" s="4">
        <v>-0.37077300000000002</v>
      </c>
      <c r="M1751" s="4">
        <v>4.4573762399969601</v>
      </c>
      <c r="N1751" s="4">
        <v>20.616997699999999</v>
      </c>
      <c r="O1751" s="3">
        <v>439768.33104999998</v>
      </c>
      <c r="P1751" s="3">
        <v>8990.6333333333296</v>
      </c>
      <c r="Q1751" s="15" t="s">
        <v>9618</v>
      </c>
      <c r="R1751" s="3" t="s">
        <v>9629</v>
      </c>
      <c r="S1751" s="4">
        <f t="shared" si="81"/>
        <v>-5.1943718791114389E-2</v>
      </c>
      <c r="T1751" s="3">
        <f t="shared" si="82"/>
        <v>0</v>
      </c>
      <c r="U1751" s="3" t="str">
        <f t="shared" si="83"/>
        <v>ETHO</v>
      </c>
      <c r="V1751" s="7"/>
    </row>
    <row r="1752" spans="1:22">
      <c r="A1752" s="3" t="s">
        <v>1728</v>
      </c>
      <c r="B1752" s="3" t="s">
        <v>1728</v>
      </c>
      <c r="C1752" s="3" t="s">
        <v>4774</v>
      </c>
      <c r="D1752" s="3">
        <v>96.62</v>
      </c>
      <c r="E1752" s="3">
        <v>96.593400000000003</v>
      </c>
      <c r="F1752" s="3" t="s">
        <v>7178</v>
      </c>
      <c r="G1752" s="3" t="s">
        <v>11659</v>
      </c>
      <c r="H1752" s="3" t="s">
        <v>9616</v>
      </c>
      <c r="I1752" s="3">
        <v>0.21</v>
      </c>
      <c r="J1752" s="6" t="s">
        <v>11660</v>
      </c>
      <c r="K1752" s="4">
        <v>-9.3913300000000005E-2</v>
      </c>
      <c r="L1752" s="4">
        <v>-5.5644199999999998E-2</v>
      </c>
      <c r="M1752" s="4">
        <v>4.6474703431960798</v>
      </c>
      <c r="N1752" s="4">
        <v>19.360042700000001</v>
      </c>
      <c r="O1752" s="3">
        <v>1918154.3412071399</v>
      </c>
      <c r="P1752" s="3">
        <v>20949.866666666701</v>
      </c>
      <c r="Q1752" s="15" t="s">
        <v>9618</v>
      </c>
      <c r="R1752" s="3" t="s">
        <v>9665</v>
      </c>
      <c r="S1752" s="4">
        <f t="shared" si="81"/>
        <v>2.7538113370066647E-2</v>
      </c>
      <c r="T1752" s="3">
        <f t="shared" si="82"/>
        <v>0</v>
      </c>
      <c r="U1752" s="3" t="str">
        <f t="shared" si="83"/>
        <v>ONEY</v>
      </c>
      <c r="V1752" s="7"/>
    </row>
    <row r="1753" spans="1:22">
      <c r="A1753" s="3" t="s">
        <v>1729</v>
      </c>
      <c r="B1753" s="3" t="s">
        <v>1729</v>
      </c>
      <c r="C1753" s="3" t="s">
        <v>4775</v>
      </c>
      <c r="D1753" s="3">
        <v>110.59990000000001</v>
      </c>
      <c r="E1753" s="3">
        <v>110.6434</v>
      </c>
      <c r="F1753" s="3" t="s">
        <v>7179</v>
      </c>
      <c r="G1753" s="3" t="s">
        <v>11661</v>
      </c>
      <c r="H1753" s="3" t="s">
        <v>9616</v>
      </c>
      <c r="I1753" s="3">
        <v>0.21</v>
      </c>
      <c r="J1753" s="6" t="s">
        <v>11662</v>
      </c>
      <c r="K1753" s="4">
        <v>-3.8515800000000003E-2</v>
      </c>
      <c r="L1753" s="4">
        <v>0.17249539999999999</v>
      </c>
      <c r="M1753" s="4">
        <v>7.3858579157526103</v>
      </c>
      <c r="N1753" s="4">
        <v>16.054323499999999</v>
      </c>
      <c r="O1753" s="3">
        <v>1147964.73111429</v>
      </c>
      <c r="P1753" s="3">
        <v>8027.9666666666699</v>
      </c>
      <c r="Q1753" s="15" t="s">
        <v>9618</v>
      </c>
      <c r="R1753" s="3" t="s">
        <v>9665</v>
      </c>
      <c r="S1753" s="4">
        <f t="shared" si="81"/>
        <v>-3.9315494643145946E-2</v>
      </c>
      <c r="T1753" s="3">
        <f t="shared" si="82"/>
        <v>0</v>
      </c>
      <c r="U1753" s="3" t="str">
        <f t="shared" si="83"/>
        <v>ONEV</v>
      </c>
      <c r="V1753" s="7"/>
    </row>
    <row r="1754" spans="1:22">
      <c r="A1754" s="3" t="s">
        <v>1730</v>
      </c>
      <c r="B1754" s="3" t="s">
        <v>1730</v>
      </c>
      <c r="C1754" s="3" t="s">
        <v>4776</v>
      </c>
      <c r="D1754" s="3">
        <v>99.611500000000007</v>
      </c>
      <c r="E1754" s="3">
        <v>99.611800000000002</v>
      </c>
      <c r="F1754" s="3" t="s">
        <v>7180</v>
      </c>
      <c r="G1754" s="3" t="s">
        <v>11663</v>
      </c>
      <c r="H1754" s="3" t="s">
        <v>9616</v>
      </c>
      <c r="I1754" s="3">
        <v>0.21</v>
      </c>
      <c r="J1754" s="6" t="s">
        <v>11664</v>
      </c>
      <c r="K1754" s="4">
        <v>-3.9850299999999998E-2</v>
      </c>
      <c r="L1754" s="4">
        <v>-5.2660699999999998E-2</v>
      </c>
      <c r="M1754" s="4">
        <v>8.3429538128159102</v>
      </c>
      <c r="N1754" s="4">
        <v>18.580881699999999</v>
      </c>
      <c r="O1754" s="3">
        <v>64300.271428571403</v>
      </c>
      <c r="P1754" s="3">
        <v>741.77777777777806</v>
      </c>
      <c r="Q1754" s="15" t="s">
        <v>9618</v>
      </c>
      <c r="R1754" s="3" t="s">
        <v>9665</v>
      </c>
      <c r="S1754" s="4">
        <f t="shared" si="81"/>
        <v>-3.0116913859176133E-4</v>
      </c>
      <c r="T1754" s="3">
        <f t="shared" si="82"/>
        <v>0</v>
      </c>
      <c r="U1754" s="3" t="str">
        <f t="shared" si="83"/>
        <v>ONEO</v>
      </c>
      <c r="V1754" s="7"/>
    </row>
    <row r="1755" spans="1:22">
      <c r="A1755" s="3" t="s">
        <v>1731</v>
      </c>
      <c r="B1755" s="3" t="s">
        <v>1731</v>
      </c>
      <c r="C1755" s="3" t="s">
        <v>4777</v>
      </c>
      <c r="D1755" s="3">
        <v>3.38</v>
      </c>
      <c r="E1755" s="3">
        <v>3.3479000000000001</v>
      </c>
      <c r="F1755" s="3" t="s">
        <v>7181</v>
      </c>
      <c r="G1755" s="3" t="s">
        <v>11665</v>
      </c>
      <c r="H1755" s="3" t="s">
        <v>9654</v>
      </c>
      <c r="I1755" s="3">
        <v>0.75</v>
      </c>
      <c r="J1755" s="6" t="s">
        <v>11666</v>
      </c>
      <c r="K1755" s="4">
        <v>-0.40136650000000001</v>
      </c>
      <c r="L1755" s="4">
        <v>-0.44226529999999997</v>
      </c>
      <c r="M1755" s="4">
        <v>-32.262748870969197</v>
      </c>
      <c r="N1755" s="4">
        <v>42.254526900000002</v>
      </c>
      <c r="O1755" s="3">
        <v>7677629.8028571401</v>
      </c>
      <c r="P1755" s="3">
        <v>2584715.3333333302</v>
      </c>
      <c r="Q1755" s="15" t="s">
        <v>9618</v>
      </c>
      <c r="R1755" s="3" t="s">
        <v>9948</v>
      </c>
      <c r="S1755" s="4">
        <f t="shared" si="81"/>
        <v>0.95881000029868857</v>
      </c>
      <c r="T1755" s="3">
        <f t="shared" si="82"/>
        <v>0</v>
      </c>
      <c r="U1755" s="3" t="str">
        <f t="shared" si="83"/>
        <v>MJ</v>
      </c>
      <c r="V1755" s="7"/>
    </row>
    <row r="1756" spans="1:22">
      <c r="A1756" s="3" t="s">
        <v>15922</v>
      </c>
      <c r="B1756" s="3" t="s">
        <v>15922</v>
      </c>
      <c r="C1756" s="3" t="s">
        <v>4778</v>
      </c>
      <c r="D1756" s="3">
        <v>47.9</v>
      </c>
      <c r="E1756" s="3">
        <v>47.751600000000003</v>
      </c>
      <c r="F1756" s="3" t="s">
        <v>16210</v>
      </c>
      <c r="G1756" s="3" t="s">
        <v>11667</v>
      </c>
      <c r="H1756" s="3" t="s">
        <v>9616</v>
      </c>
      <c r="I1756" s="3">
        <v>0.49</v>
      </c>
      <c r="J1756" s="6" t="s">
        <v>15827</v>
      </c>
      <c r="K1756" s="4">
        <v>-0.1708974</v>
      </c>
      <c r="L1756" s="4">
        <v>-0.156413</v>
      </c>
      <c r="M1756" s="4">
        <v>4.7451578715478799</v>
      </c>
      <c r="N1756" s="4">
        <v>20.377923899999999</v>
      </c>
      <c r="O1756" s="3">
        <v>408703.53214285697</v>
      </c>
      <c r="P1756" s="3">
        <v>12620.266666666699</v>
      </c>
      <c r="Q1756" s="15" t="s">
        <v>9618</v>
      </c>
      <c r="R1756" s="3" t="s">
        <v>9665</v>
      </c>
      <c r="S1756" s="4">
        <f t="shared" si="81"/>
        <v>0.31077492691343367</v>
      </c>
      <c r="T1756" s="3">
        <f t="shared" si="82"/>
        <v>0</v>
      </c>
      <c r="U1756" s="3" t="str">
        <f t="shared" si="83"/>
        <v>QMOM</v>
      </c>
      <c r="V1756" s="7"/>
    </row>
    <row r="1757" spans="1:22">
      <c r="A1757" s="3" t="s">
        <v>1733</v>
      </c>
      <c r="B1757" s="3" t="s">
        <v>1733</v>
      </c>
      <c r="C1757" s="3" t="s">
        <v>4779</v>
      </c>
      <c r="D1757" s="3">
        <v>24.829899999999999</v>
      </c>
      <c r="E1757" s="3">
        <v>24.836099999999998</v>
      </c>
      <c r="F1757" s="3" t="s">
        <v>7182</v>
      </c>
      <c r="G1757" s="3" t="s">
        <v>11668</v>
      </c>
      <c r="H1757" s="3" t="s">
        <v>9687</v>
      </c>
      <c r="I1757" s="3">
        <v>0.65</v>
      </c>
      <c r="J1757" s="6" t="s">
        <v>9624</v>
      </c>
      <c r="K1757" s="4">
        <v>2.06117E-2</v>
      </c>
      <c r="L1757" s="4">
        <v>-0.22306500000000001</v>
      </c>
      <c r="M1757" s="4">
        <v>8.3092478904192006</v>
      </c>
      <c r="N1757" s="4">
        <v>17.0490934</v>
      </c>
      <c r="O1757" s="3">
        <v>111739.4121</v>
      </c>
      <c r="P1757" s="3">
        <v>5378.9</v>
      </c>
      <c r="Q1757" s="15" t="s">
        <v>9618</v>
      </c>
      <c r="R1757" s="3" t="s">
        <v>9685</v>
      </c>
      <c r="S1757" s="4">
        <f t="shared" si="81"/>
        <v>-2.4963661766540485E-2</v>
      </c>
      <c r="T1757" s="3">
        <f t="shared" si="82"/>
        <v>0</v>
      </c>
      <c r="U1757" s="3" t="str">
        <f t="shared" si="83"/>
        <v>PTEU</v>
      </c>
      <c r="V1757" s="7"/>
    </row>
    <row r="1758" spans="1:22">
      <c r="A1758" s="3" t="s">
        <v>1734</v>
      </c>
      <c r="B1758" s="3" t="s">
        <v>1734</v>
      </c>
      <c r="C1758" s="3" t="s">
        <v>4780</v>
      </c>
      <c r="D1758" s="3">
        <v>42.55</v>
      </c>
      <c r="E1758" s="3">
        <v>42.802399999999999</v>
      </c>
      <c r="F1758" s="3" t="s">
        <v>7183</v>
      </c>
      <c r="G1758" s="3" t="s">
        <v>11669</v>
      </c>
      <c r="H1758" s="3" t="s">
        <v>9710</v>
      </c>
      <c r="I1758" s="3">
        <v>0.33</v>
      </c>
      <c r="J1758" s="6" t="s">
        <v>11670</v>
      </c>
      <c r="K1758" s="4">
        <v>-3.6420899999999999E-2</v>
      </c>
      <c r="L1758" s="4">
        <v>-0.1239639</v>
      </c>
      <c r="M1758" s="4">
        <v>5.1792758391734797</v>
      </c>
      <c r="N1758" s="4">
        <v>16.889963300000002</v>
      </c>
      <c r="O1758" s="3">
        <v>2307438.9258071398</v>
      </c>
      <c r="P1758" s="3">
        <v>53805.666666666701</v>
      </c>
      <c r="Q1758" s="15" t="s">
        <v>9618</v>
      </c>
      <c r="R1758" s="3" t="s">
        <v>9706</v>
      </c>
      <c r="S1758" s="4">
        <f t="shared" si="81"/>
        <v>-0.58968655963217376</v>
      </c>
      <c r="T1758" s="3">
        <f t="shared" si="82"/>
        <v>0</v>
      </c>
      <c r="U1758" s="3" t="str">
        <f t="shared" si="83"/>
        <v>EMGF</v>
      </c>
      <c r="V1758" s="7"/>
    </row>
    <row r="1759" spans="1:22">
      <c r="A1759" s="3" t="s">
        <v>1735</v>
      </c>
      <c r="B1759" s="3" t="s">
        <v>1735</v>
      </c>
      <c r="C1759" s="3" t="s">
        <v>4781</v>
      </c>
      <c r="D1759" s="3">
        <v>44.14</v>
      </c>
      <c r="E1759" s="3">
        <v>44.16</v>
      </c>
      <c r="F1759" s="3" t="s">
        <v>7184</v>
      </c>
      <c r="G1759" s="3" t="s">
        <v>11671</v>
      </c>
      <c r="H1759" s="3" t="s">
        <v>9616</v>
      </c>
      <c r="I1759" s="3">
        <v>7.0000000000000007E-2</v>
      </c>
      <c r="J1759" s="6" t="s">
        <v>11672</v>
      </c>
      <c r="K1759" s="4">
        <v>-0.14495069999999999</v>
      </c>
      <c r="L1759" s="4">
        <v>-0.16842360000000001</v>
      </c>
      <c r="M1759" s="4">
        <v>3.0250920292185901</v>
      </c>
      <c r="N1759" s="4">
        <v>13.2622707</v>
      </c>
      <c r="O1759" s="3">
        <v>1969155.8904428601</v>
      </c>
      <c r="P1759" s="3">
        <v>75397</v>
      </c>
      <c r="Q1759" s="15" t="s">
        <v>9618</v>
      </c>
      <c r="R1759" s="3" t="s">
        <v>9733</v>
      </c>
      <c r="S1759" s="4">
        <f t="shared" si="81"/>
        <v>-4.5289855072454761E-2</v>
      </c>
      <c r="T1759" s="3">
        <f t="shared" si="82"/>
        <v>0</v>
      </c>
      <c r="U1759" s="3" t="str">
        <f t="shared" si="83"/>
        <v>DJD</v>
      </c>
      <c r="V1759" s="7"/>
    </row>
    <row r="1760" spans="1:22">
      <c r="A1760" s="3" t="s">
        <v>1736</v>
      </c>
      <c r="B1760" s="3" t="s">
        <v>1736</v>
      </c>
      <c r="C1760" s="3" t="s">
        <v>4782</v>
      </c>
      <c r="D1760" s="3">
        <v>49.524999999999999</v>
      </c>
      <c r="E1760" s="3">
        <v>49.572699999999998</v>
      </c>
      <c r="F1760" s="3" t="s">
        <v>7185</v>
      </c>
      <c r="G1760" s="3" t="s">
        <v>11673</v>
      </c>
      <c r="H1760" s="3" t="s">
        <v>9616</v>
      </c>
      <c r="I1760" s="3">
        <v>0.35</v>
      </c>
      <c r="J1760" s="6" t="s">
        <v>11674</v>
      </c>
      <c r="K1760" s="4">
        <v>-0.19730130000000001</v>
      </c>
      <c r="L1760" s="4">
        <v>-0.36622169999999998</v>
      </c>
      <c r="M1760" s="4">
        <v>-6.1191726717151598</v>
      </c>
      <c r="N1760" s="4">
        <v>21.247262800000001</v>
      </c>
      <c r="O1760" s="3">
        <v>1689612.1409857101</v>
      </c>
      <c r="P1760" s="3">
        <v>29503.433333333302</v>
      </c>
      <c r="Q1760" s="15" t="s">
        <v>9618</v>
      </c>
      <c r="R1760" s="3" t="s">
        <v>9644</v>
      </c>
      <c r="S1760" s="4">
        <f t="shared" si="81"/>
        <v>-9.6222315911780015E-2</v>
      </c>
      <c r="T1760" s="3">
        <f t="shared" si="82"/>
        <v>0</v>
      </c>
      <c r="U1760" s="3" t="str">
        <f t="shared" si="83"/>
        <v>NANR</v>
      </c>
      <c r="V1760" s="7"/>
    </row>
    <row r="1761" spans="1:22">
      <c r="A1761" s="3" t="s">
        <v>1737</v>
      </c>
      <c r="B1761" s="3" t="s">
        <v>1737</v>
      </c>
      <c r="C1761" s="3" t="s">
        <v>4783</v>
      </c>
      <c r="D1761" s="3">
        <v>37.619999999999997</v>
      </c>
      <c r="E1761" s="3">
        <v>37.625100000000003</v>
      </c>
      <c r="F1761" s="3" t="s">
        <v>7186</v>
      </c>
      <c r="G1761" s="3" t="s">
        <v>11675</v>
      </c>
      <c r="H1761" s="3" t="s">
        <v>9616</v>
      </c>
      <c r="I1761" s="3">
        <v>0.21</v>
      </c>
      <c r="J1761" s="6" t="s">
        <v>11676</v>
      </c>
      <c r="K1761" s="4">
        <v>0.1541969</v>
      </c>
      <c r="L1761" s="4">
        <v>0.26551619999999998</v>
      </c>
      <c r="M1761" s="4">
        <v>19.581815249347699</v>
      </c>
      <c r="N1761" s="4">
        <v>16.6542216</v>
      </c>
      <c r="O1761" s="3">
        <v>4674571.7139999997</v>
      </c>
      <c r="P1761" s="3">
        <v>129687.433333333</v>
      </c>
      <c r="Q1761" s="15" t="s">
        <v>9618</v>
      </c>
      <c r="R1761" s="3" t="s">
        <v>9629</v>
      </c>
      <c r="S1761" s="4">
        <f t="shared" si="81"/>
        <v>-1.3554781249766452E-2</v>
      </c>
      <c r="T1761" s="3">
        <f t="shared" si="82"/>
        <v>0</v>
      </c>
      <c r="U1761" s="3" t="str">
        <f t="shared" si="83"/>
        <v>SPYX</v>
      </c>
      <c r="V1761" s="7"/>
    </row>
    <row r="1762" spans="1:22">
      <c r="A1762" s="3" t="s">
        <v>15923</v>
      </c>
      <c r="B1762" s="3" t="s">
        <v>15923</v>
      </c>
      <c r="C1762" s="3" t="s">
        <v>4784</v>
      </c>
      <c r="D1762" s="3">
        <v>26.13</v>
      </c>
      <c r="E1762" s="3">
        <v>26.039000000000001</v>
      </c>
      <c r="F1762" s="3" t="s">
        <v>16211</v>
      </c>
      <c r="G1762" s="3" t="s">
        <v>11677</v>
      </c>
      <c r="H1762" s="3" t="s">
        <v>9636</v>
      </c>
      <c r="I1762" s="3">
        <v>0.59</v>
      </c>
      <c r="J1762" s="6" t="s">
        <v>9911</v>
      </c>
      <c r="K1762" s="4">
        <v>-2.5096500000000001E-2</v>
      </c>
      <c r="L1762" s="4">
        <v>-9.3097700000000005E-2</v>
      </c>
      <c r="M1762" s="4">
        <v>5.9354292091117902</v>
      </c>
      <c r="N1762" s="4">
        <v>16.126937000000002</v>
      </c>
      <c r="O1762" s="3">
        <v>169241.22678571401</v>
      </c>
      <c r="P1762" s="3">
        <v>8617</v>
      </c>
      <c r="Q1762" s="15" t="s">
        <v>9618</v>
      </c>
      <c r="R1762" s="3" t="s">
        <v>9638</v>
      </c>
      <c r="S1762" s="4">
        <f t="shared" si="81"/>
        <v>0.34947578632050968</v>
      </c>
      <c r="T1762" s="3">
        <f t="shared" si="82"/>
        <v>0</v>
      </c>
      <c r="U1762" s="3" t="str">
        <f t="shared" si="83"/>
        <v>IMOM</v>
      </c>
      <c r="V1762" s="7"/>
    </row>
    <row r="1763" spans="1:22">
      <c r="A1763" s="3" t="s">
        <v>1739</v>
      </c>
      <c r="B1763" s="3" t="s">
        <v>1739</v>
      </c>
      <c r="C1763" s="3" t="s">
        <v>4785</v>
      </c>
      <c r="D1763" s="3">
        <v>58.393300000000004</v>
      </c>
      <c r="E1763" s="3">
        <v>58.359000000000002</v>
      </c>
      <c r="F1763" s="3" t="s">
        <v>7187</v>
      </c>
      <c r="G1763" s="3" t="s">
        <v>11678</v>
      </c>
      <c r="H1763" s="3" t="s">
        <v>9616</v>
      </c>
      <c r="I1763" s="3">
        <v>0.43</v>
      </c>
      <c r="J1763" s="6" t="s">
        <v>11679</v>
      </c>
      <c r="K1763" s="4">
        <v>0.11395569999999999</v>
      </c>
      <c r="L1763" s="4">
        <v>-6.0900999999999997E-2</v>
      </c>
      <c r="M1763" s="4">
        <v>17.108917824763498</v>
      </c>
      <c r="N1763" s="4">
        <v>18.429790199999999</v>
      </c>
      <c r="O1763" s="3">
        <v>218687.33809285701</v>
      </c>
      <c r="P1763" s="3">
        <v>2775.5666666666698</v>
      </c>
      <c r="Q1763" s="15" t="s">
        <v>9618</v>
      </c>
      <c r="R1763" s="3" t="s">
        <v>9629</v>
      </c>
      <c r="S1763" s="4">
        <f t="shared" si="81"/>
        <v>5.877413937867642E-2</v>
      </c>
      <c r="T1763" s="3">
        <f t="shared" si="82"/>
        <v>0</v>
      </c>
      <c r="U1763" s="3" t="str">
        <f t="shared" si="83"/>
        <v>LEAD</v>
      </c>
      <c r="V1763" s="7"/>
    </row>
    <row r="1764" spans="1:22">
      <c r="A1764" s="3" t="s">
        <v>1740</v>
      </c>
      <c r="B1764" s="3" t="s">
        <v>1740</v>
      </c>
      <c r="C1764" s="3" t="s">
        <v>4786</v>
      </c>
      <c r="D1764" s="3">
        <v>31.74</v>
      </c>
      <c r="E1764" s="3">
        <v>31.537099999999999</v>
      </c>
      <c r="F1764" s="3" t="s">
        <v>7188</v>
      </c>
      <c r="G1764" s="3" t="s">
        <v>11680</v>
      </c>
      <c r="H1764" s="3" t="s">
        <v>9636</v>
      </c>
      <c r="I1764" s="3">
        <v>0.49</v>
      </c>
      <c r="J1764" s="6" t="s">
        <v>9624</v>
      </c>
      <c r="K1764" s="4">
        <v>6.0646899999999997E-2</v>
      </c>
      <c r="L1764" s="4">
        <v>9.6057500000000004E-2</v>
      </c>
      <c r="M1764" s="4">
        <v>9.5850039089376402</v>
      </c>
      <c r="N1764" s="4">
        <v>13.0454969</v>
      </c>
      <c r="O1764" s="3">
        <v>915822.32923571498</v>
      </c>
      <c r="P1764" s="3">
        <v>30485.233333333301</v>
      </c>
      <c r="Q1764" s="15" t="s">
        <v>9618</v>
      </c>
      <c r="R1764" s="3" t="s">
        <v>10281</v>
      </c>
      <c r="S1764" s="4">
        <f t="shared" si="81"/>
        <v>0.64336923813540126</v>
      </c>
      <c r="T1764" s="3">
        <f t="shared" si="82"/>
        <v>0</v>
      </c>
      <c r="U1764" s="3" t="str">
        <f t="shared" si="83"/>
        <v>DDLS</v>
      </c>
      <c r="V1764" s="7"/>
    </row>
    <row r="1765" spans="1:22">
      <c r="A1765" s="3" t="s">
        <v>1741</v>
      </c>
      <c r="B1765" s="3" t="s">
        <v>1741</v>
      </c>
      <c r="C1765" s="3" t="s">
        <v>4787</v>
      </c>
      <c r="D1765" s="3">
        <v>31.52</v>
      </c>
      <c r="E1765" s="3">
        <v>31.5123</v>
      </c>
      <c r="F1765" s="3" t="s">
        <v>7189</v>
      </c>
      <c r="G1765" s="3" t="s">
        <v>11681</v>
      </c>
      <c r="H1765" s="3" t="s">
        <v>9636</v>
      </c>
      <c r="I1765" s="3">
        <v>0.41</v>
      </c>
      <c r="J1765" s="6" t="s">
        <v>9624</v>
      </c>
      <c r="K1765" s="4">
        <v>0.11100980000000001</v>
      </c>
      <c r="L1765" s="4">
        <v>-5.3362E-2</v>
      </c>
      <c r="M1765" s="4">
        <v>10.959841971707499</v>
      </c>
      <c r="N1765" s="4">
        <v>12.5457854</v>
      </c>
      <c r="O1765" s="3">
        <v>1052993.14226429</v>
      </c>
      <c r="P1765" s="3">
        <v>31669.8</v>
      </c>
      <c r="Q1765" s="15" t="s">
        <v>9618</v>
      </c>
      <c r="R1765" s="3" t="s">
        <v>9638</v>
      </c>
      <c r="S1765" s="4">
        <f t="shared" si="81"/>
        <v>2.4434903196529034E-2</v>
      </c>
      <c r="T1765" s="3">
        <f t="shared" si="82"/>
        <v>0</v>
      </c>
      <c r="U1765" s="3" t="str">
        <f t="shared" si="83"/>
        <v>DDWM</v>
      </c>
      <c r="V1765" s="7"/>
    </row>
    <row r="1766" spans="1:22">
      <c r="A1766" s="3" t="s">
        <v>1743</v>
      </c>
      <c r="B1766" s="3" t="s">
        <v>1743</v>
      </c>
      <c r="C1766" s="3" t="s">
        <v>4789</v>
      </c>
      <c r="D1766" s="3">
        <v>136.10210000000001</v>
      </c>
      <c r="E1766" s="3">
        <v>136.13149999999999</v>
      </c>
      <c r="F1766" s="3" t="s">
        <v>7191</v>
      </c>
      <c r="G1766" s="3" t="s">
        <v>11684</v>
      </c>
      <c r="H1766" s="3" t="s">
        <v>9616</v>
      </c>
      <c r="I1766" s="3">
        <v>0.46</v>
      </c>
      <c r="J1766" s="6" t="s">
        <v>9624</v>
      </c>
      <c r="K1766" s="4">
        <v>0.1733488</v>
      </c>
      <c r="L1766" s="4">
        <v>4.5564100000000003E-2</v>
      </c>
      <c r="M1766" s="4">
        <v>32.650270529526502</v>
      </c>
      <c r="N1766" s="4">
        <v>33.394505199999998</v>
      </c>
      <c r="O1766" s="3">
        <v>478622.18018571398</v>
      </c>
      <c r="P1766" s="3">
        <v>3024.0666666666698</v>
      </c>
      <c r="Q1766" s="15" t="s">
        <v>9618</v>
      </c>
      <c r="R1766" s="3" t="s">
        <v>9625</v>
      </c>
      <c r="S1766" s="4">
        <f t="shared" si="81"/>
        <v>-2.1596764892755332E-2</v>
      </c>
      <c r="T1766" s="3">
        <f t="shared" si="82"/>
        <v>0</v>
      </c>
      <c r="U1766" s="3" t="str">
        <f t="shared" si="83"/>
        <v>XITK</v>
      </c>
      <c r="V1766" s="7"/>
    </row>
    <row r="1767" spans="1:22">
      <c r="A1767" s="3" t="s">
        <v>1744</v>
      </c>
      <c r="B1767" s="3" t="s">
        <v>1744</v>
      </c>
      <c r="C1767" s="3" t="s">
        <v>4790</v>
      </c>
      <c r="D1767" s="3">
        <v>42.51</v>
      </c>
      <c r="E1767" s="3">
        <v>42.953800000000001</v>
      </c>
      <c r="F1767" s="3" t="s">
        <v>7192</v>
      </c>
      <c r="G1767" s="3" t="s">
        <v>11685</v>
      </c>
      <c r="H1767" s="3" t="s">
        <v>9710</v>
      </c>
      <c r="I1767" s="3">
        <v>0.6</v>
      </c>
      <c r="J1767" s="6" t="s">
        <v>11686</v>
      </c>
      <c r="K1767" s="4">
        <v>-0.13894690000000001</v>
      </c>
      <c r="L1767" s="4">
        <v>-0.22209719999999999</v>
      </c>
      <c r="M1767" s="4">
        <v>-6.6639416839308199</v>
      </c>
      <c r="N1767" s="4">
        <v>15.999015200000001</v>
      </c>
      <c r="O1767" s="3">
        <v>71193.494557142898</v>
      </c>
      <c r="P1767" s="3">
        <v>1118.5333333333299</v>
      </c>
      <c r="Q1767" s="15" t="s">
        <v>9618</v>
      </c>
      <c r="R1767" s="3" t="s">
        <v>9706</v>
      </c>
      <c r="S1767" s="4">
        <f t="shared" si="81"/>
        <v>-1.0332031159059341</v>
      </c>
      <c r="T1767" s="3">
        <f t="shared" si="82"/>
        <v>0</v>
      </c>
      <c r="U1767" s="3" t="str">
        <f t="shared" si="83"/>
        <v>EMDV</v>
      </c>
      <c r="V1767" s="7"/>
    </row>
    <row r="1768" spans="1:22">
      <c r="A1768" s="3" t="s">
        <v>1745</v>
      </c>
      <c r="B1768" s="3" t="s">
        <v>1745</v>
      </c>
      <c r="C1768" s="3" t="s">
        <v>4791</v>
      </c>
      <c r="D1768" s="3">
        <v>58.53</v>
      </c>
      <c r="E1768" s="3">
        <v>58.535499999999999</v>
      </c>
      <c r="F1768" s="3" t="s">
        <v>7193</v>
      </c>
      <c r="G1768" s="3" t="s">
        <v>11687</v>
      </c>
      <c r="H1768" s="3" t="s">
        <v>9654</v>
      </c>
      <c r="I1768" s="3">
        <v>0.4</v>
      </c>
      <c r="J1768" s="6" t="s">
        <v>11688</v>
      </c>
      <c r="K1768" s="4">
        <v>-5.5996700000000003E-2</v>
      </c>
      <c r="L1768" s="4">
        <v>-0.58757429999999999</v>
      </c>
      <c r="M1768" s="4">
        <v>3.3619208095988502</v>
      </c>
      <c r="N1768" s="4">
        <v>15.470231</v>
      </c>
      <c r="O1768" s="3">
        <v>2078352.9447999999</v>
      </c>
      <c r="P1768" s="3">
        <v>25148.733333333301</v>
      </c>
      <c r="Q1768" s="15" t="s">
        <v>9618</v>
      </c>
      <c r="R1768" s="3" t="s">
        <v>9918</v>
      </c>
      <c r="S1768" s="4">
        <f t="shared" si="81"/>
        <v>-9.3960075509696497E-3</v>
      </c>
      <c r="T1768" s="3">
        <f t="shared" si="82"/>
        <v>0</v>
      </c>
      <c r="U1768" s="3" t="str">
        <f t="shared" si="83"/>
        <v>WDIV</v>
      </c>
      <c r="V1768" s="7"/>
    </row>
    <row r="1769" spans="1:22">
      <c r="A1769" s="3" t="s">
        <v>1747</v>
      </c>
      <c r="B1769" s="3" t="s">
        <v>1747</v>
      </c>
      <c r="C1769" s="3" t="s">
        <v>4793</v>
      </c>
      <c r="D1769" s="3">
        <v>68.0655</v>
      </c>
      <c r="E1769" s="3">
        <v>68.092399999999998</v>
      </c>
      <c r="F1769" s="3" t="s">
        <v>7195</v>
      </c>
      <c r="G1769" s="3" t="s">
        <v>11690</v>
      </c>
      <c r="H1769" s="3" t="s">
        <v>9616</v>
      </c>
      <c r="I1769" s="3">
        <v>0.45</v>
      </c>
      <c r="J1769" s="6" t="s">
        <v>9624</v>
      </c>
      <c r="K1769" s="4">
        <v>8.3693100000000006E-2</v>
      </c>
      <c r="L1769" s="4">
        <v>0.2933885</v>
      </c>
      <c r="M1769" s="4">
        <v>16.154248686749899</v>
      </c>
      <c r="N1769" s="4">
        <v>15.1198712</v>
      </c>
      <c r="O1769" s="3">
        <v>261437.95670714299</v>
      </c>
      <c r="P1769" s="3">
        <v>2897.8333333333298</v>
      </c>
      <c r="Q1769" s="15" t="s">
        <v>9618</v>
      </c>
      <c r="R1769" s="3" t="s">
        <v>10806</v>
      </c>
      <c r="S1769" s="4">
        <f t="shared" si="81"/>
        <v>-3.9505143011551516E-2</v>
      </c>
      <c r="T1769" s="3">
        <f t="shared" si="82"/>
        <v>0</v>
      </c>
      <c r="U1769" s="3" t="str">
        <f t="shared" si="83"/>
        <v>EINC</v>
      </c>
      <c r="V1769" s="7"/>
    </row>
    <row r="1770" spans="1:22">
      <c r="A1770" s="3" t="s">
        <v>1748</v>
      </c>
      <c r="B1770" s="3" t="s">
        <v>1748</v>
      </c>
      <c r="C1770" s="3" t="s">
        <v>4794</v>
      </c>
      <c r="D1770" s="3">
        <v>33.229999999999997</v>
      </c>
      <c r="E1770" s="3">
        <v>33.170299999999997</v>
      </c>
      <c r="F1770" s="3" t="s">
        <v>7196</v>
      </c>
      <c r="G1770" s="3" t="s">
        <v>11691</v>
      </c>
      <c r="H1770" s="3" t="s">
        <v>9654</v>
      </c>
      <c r="I1770" s="3">
        <v>0.6</v>
      </c>
      <c r="J1770" s="6" t="s">
        <v>9624</v>
      </c>
      <c r="K1770" s="4">
        <v>6.7878300000000003E-2</v>
      </c>
      <c r="L1770" s="4">
        <v>0.33174120000000001</v>
      </c>
      <c r="M1770" s="4">
        <v>8.7838122524771691</v>
      </c>
      <c r="N1770" s="4">
        <v>14.5240604</v>
      </c>
      <c r="O1770" s="3">
        <v>12032389.062142899</v>
      </c>
      <c r="P1770" s="3">
        <v>358352.33333333302</v>
      </c>
      <c r="Q1770" s="15" t="s">
        <v>9618</v>
      </c>
      <c r="R1770" s="3" t="s">
        <v>9918</v>
      </c>
      <c r="S1770" s="4">
        <f t="shared" si="81"/>
        <v>0.17998028356692408</v>
      </c>
      <c r="T1770" s="3">
        <f t="shared" si="82"/>
        <v>0</v>
      </c>
      <c r="U1770" s="3" t="str">
        <f t="shared" si="83"/>
        <v>GCOW</v>
      </c>
      <c r="V1770" s="7"/>
    </row>
    <row r="1771" spans="1:22" hidden="1">
      <c r="A1771" s="3" t="s">
        <v>1749</v>
      </c>
      <c r="B1771" s="3" t="s">
        <v>1749</v>
      </c>
      <c r="C1771" s="3" t="s">
        <v>4795</v>
      </c>
      <c r="D1771" s="3">
        <v>31.400500000000001</v>
      </c>
      <c r="E1771" s="3">
        <v>31.387499999999999</v>
      </c>
      <c r="F1771" s="3" t="s">
        <v>7197</v>
      </c>
      <c r="G1771" s="3" t="s">
        <v>11692</v>
      </c>
      <c r="H1771" s="3" t="s">
        <v>9616</v>
      </c>
      <c r="I1771" s="3">
        <v>0.44</v>
      </c>
      <c r="J1771" s="6" t="s">
        <v>11693</v>
      </c>
      <c r="K1771" s="4">
        <v>0.16146730000000001</v>
      </c>
      <c r="L1771" s="4">
        <v>-0.11455899999999999</v>
      </c>
      <c r="M1771" s="4">
        <v>12.0800522354776</v>
      </c>
      <c r="N1771" s="4">
        <v>8.9619201999999998</v>
      </c>
      <c r="O1771" s="3">
        <v>577915.58031428605</v>
      </c>
      <c r="P1771" s="3">
        <v>24420.433333333302</v>
      </c>
      <c r="Q1771" s="15" t="s">
        <v>9618</v>
      </c>
      <c r="R1771" s="3" t="s">
        <v>11694</v>
      </c>
      <c r="S1771" s="4">
        <f t="shared" si="81"/>
        <v>4.1417761847874719E-2</v>
      </c>
      <c r="T1771" s="3">
        <f t="shared" si="82"/>
        <v>0</v>
      </c>
      <c r="U1771" s="3" t="str">
        <f t="shared" si="83"/>
        <v>PUTW</v>
      </c>
      <c r="V1771" s="7"/>
    </row>
    <row r="1772" spans="1:22">
      <c r="A1772" s="3" t="s">
        <v>1750</v>
      </c>
      <c r="B1772" s="3" t="s">
        <v>1750</v>
      </c>
      <c r="C1772" s="3" t="s">
        <v>4796</v>
      </c>
      <c r="D1772" s="3">
        <v>35.590000000000003</v>
      </c>
      <c r="E1772" s="3">
        <v>35.6038</v>
      </c>
      <c r="F1772" s="3" t="s">
        <v>7198</v>
      </c>
      <c r="G1772" s="3" t="s">
        <v>11695</v>
      </c>
      <c r="H1772" s="3" t="s">
        <v>9616</v>
      </c>
      <c r="I1772" s="3">
        <v>0.27</v>
      </c>
      <c r="J1772" s="6" t="s">
        <v>15820</v>
      </c>
      <c r="K1772" s="4">
        <v>-0.23654040000000001</v>
      </c>
      <c r="L1772" s="4">
        <v>-0.3241868</v>
      </c>
      <c r="M1772" s="4">
        <v>-4.1198957025754499</v>
      </c>
      <c r="N1772" s="4">
        <v>14.358155099999999</v>
      </c>
      <c r="O1772" s="3">
        <v>4138672.6732785702</v>
      </c>
      <c r="P1772" s="3">
        <v>127709.66666666701</v>
      </c>
      <c r="Q1772" s="15" t="s">
        <v>9618</v>
      </c>
      <c r="R1772" s="3" t="s">
        <v>9629</v>
      </c>
      <c r="S1772" s="4">
        <f t="shared" si="81"/>
        <v>-3.8759907650296486E-2</v>
      </c>
      <c r="T1772" s="3">
        <f t="shared" si="82"/>
        <v>0</v>
      </c>
      <c r="U1772" s="3" t="str">
        <f t="shared" si="83"/>
        <v>LVHD</v>
      </c>
      <c r="V1772" s="7"/>
    </row>
    <row r="1773" spans="1:22">
      <c r="A1773" s="3" t="s">
        <v>1751</v>
      </c>
      <c r="B1773" s="3" t="s">
        <v>1751</v>
      </c>
      <c r="C1773" s="3" t="s">
        <v>4797</v>
      </c>
      <c r="D1773" s="3">
        <v>64.53</v>
      </c>
      <c r="E1773" s="3">
        <v>64.45</v>
      </c>
      <c r="F1773" s="3" t="s">
        <v>7199</v>
      </c>
      <c r="G1773" s="3" t="s">
        <v>11696</v>
      </c>
      <c r="H1773" s="3" t="s">
        <v>9636</v>
      </c>
      <c r="I1773" s="3">
        <v>0.22</v>
      </c>
      <c r="J1773" s="6" t="s">
        <v>11697</v>
      </c>
      <c r="K1773" s="4">
        <v>8.7739399999999995E-2</v>
      </c>
      <c r="L1773" s="4">
        <v>-0.29337299999999999</v>
      </c>
      <c r="M1773" s="4">
        <v>11.9794782795363</v>
      </c>
      <c r="N1773" s="4">
        <v>15.4155561</v>
      </c>
      <c r="O1773" s="3">
        <v>22563143.1814286</v>
      </c>
      <c r="P1773" s="3">
        <v>397948.96666666702</v>
      </c>
      <c r="Q1773" s="15" t="s">
        <v>9618</v>
      </c>
      <c r="R1773" s="3" t="s">
        <v>9918</v>
      </c>
      <c r="S1773" s="4">
        <f t="shared" si="81"/>
        <v>0.1241272304111688</v>
      </c>
      <c r="T1773" s="3">
        <f t="shared" si="82"/>
        <v>0</v>
      </c>
      <c r="U1773" s="3" t="str">
        <f t="shared" si="83"/>
        <v>VYMI</v>
      </c>
      <c r="V1773" s="7"/>
    </row>
    <row r="1774" spans="1:22">
      <c r="A1774" s="3" t="s">
        <v>1752</v>
      </c>
      <c r="B1774" s="3" t="s">
        <v>1752</v>
      </c>
      <c r="C1774" s="3" t="s">
        <v>4798</v>
      </c>
      <c r="D1774" s="3">
        <v>75.72</v>
      </c>
      <c r="E1774" s="3">
        <v>75.58</v>
      </c>
      <c r="F1774" s="3" t="s">
        <v>7200</v>
      </c>
      <c r="G1774" s="3" t="s">
        <v>11698</v>
      </c>
      <c r="H1774" s="3" t="s">
        <v>9636</v>
      </c>
      <c r="I1774" s="3">
        <v>0.15</v>
      </c>
      <c r="J1774" s="6" t="s">
        <v>9624</v>
      </c>
      <c r="K1774" s="4">
        <v>4.1737000000000003E-2</v>
      </c>
      <c r="L1774" s="4">
        <v>-0.2585501</v>
      </c>
      <c r="M1774" s="4">
        <v>8.6546822380747894</v>
      </c>
      <c r="N1774" s="4">
        <v>14.5759629</v>
      </c>
      <c r="O1774" s="3">
        <v>26260148.045000002</v>
      </c>
      <c r="P1774" s="3">
        <v>326700.3</v>
      </c>
      <c r="Q1774" s="15" t="s">
        <v>9618</v>
      </c>
      <c r="R1774" s="3" t="s">
        <v>9918</v>
      </c>
      <c r="S1774" s="4">
        <f t="shared" si="81"/>
        <v>0.18523418893887347</v>
      </c>
      <c r="T1774" s="3">
        <f t="shared" si="82"/>
        <v>0</v>
      </c>
      <c r="U1774" s="3" t="str">
        <f t="shared" si="83"/>
        <v>VIGI</v>
      </c>
      <c r="V1774" s="7"/>
    </row>
    <row r="1775" spans="1:22">
      <c r="A1775" s="3" t="s">
        <v>1753</v>
      </c>
      <c r="B1775" s="3" t="s">
        <v>1753</v>
      </c>
      <c r="C1775" s="3" t="s">
        <v>4799</v>
      </c>
      <c r="D1775" s="3">
        <v>60.94</v>
      </c>
      <c r="E1775" s="3">
        <v>60.84</v>
      </c>
      <c r="F1775" s="3" t="s">
        <v>7201</v>
      </c>
      <c r="G1775" s="3" t="s">
        <v>11699</v>
      </c>
      <c r="H1775" s="3" t="s">
        <v>9616</v>
      </c>
      <c r="I1775" s="3">
        <v>0.3</v>
      </c>
      <c r="J1775" s="6" t="s">
        <v>9624</v>
      </c>
      <c r="K1775" s="4">
        <v>2.9087200000000001E-2</v>
      </c>
      <c r="L1775" s="4">
        <v>0.48618450000000002</v>
      </c>
      <c r="M1775" s="4">
        <v>14.294011277986501</v>
      </c>
      <c r="N1775" s="4">
        <v>21.990813200000002</v>
      </c>
      <c r="O1775" s="3">
        <v>1677979.63214286</v>
      </c>
      <c r="P1775" s="3">
        <v>21236.4666666667</v>
      </c>
      <c r="Q1775" s="15" t="s">
        <v>9618</v>
      </c>
      <c r="R1775" s="3" t="s">
        <v>9665</v>
      </c>
      <c r="S1775" s="4">
        <f t="shared" si="81"/>
        <v>0.16436554898092423</v>
      </c>
      <c r="T1775" s="3">
        <f t="shared" si="82"/>
        <v>0</v>
      </c>
      <c r="U1775" s="3" t="str">
        <f t="shared" si="83"/>
        <v>JSMD</v>
      </c>
      <c r="V1775" s="7"/>
    </row>
    <row r="1776" spans="1:22">
      <c r="A1776" s="3" t="s">
        <v>1754</v>
      </c>
      <c r="B1776" s="3" t="s">
        <v>1754</v>
      </c>
      <c r="C1776" s="3" t="s">
        <v>4800</v>
      </c>
      <c r="D1776" s="3">
        <v>54.15</v>
      </c>
      <c r="E1776" s="3">
        <v>54.19</v>
      </c>
      <c r="F1776" s="3" t="s">
        <v>7202</v>
      </c>
      <c r="G1776" s="3" t="s">
        <v>11700</v>
      </c>
      <c r="H1776" s="3" t="s">
        <v>9616</v>
      </c>
      <c r="I1776" s="3">
        <v>0.3</v>
      </c>
      <c r="J1776" s="6" t="s">
        <v>9624</v>
      </c>
      <c r="K1776" s="4">
        <v>6.5005000000000002E-3</v>
      </c>
      <c r="L1776" s="4">
        <v>0.21663750000000001</v>
      </c>
      <c r="M1776" s="4">
        <v>13.726402905846401</v>
      </c>
      <c r="N1776" s="4">
        <v>27.054782599999999</v>
      </c>
      <c r="O1776" s="3">
        <v>881970.69897142902</v>
      </c>
      <c r="P1776" s="3">
        <v>16948.433333333302</v>
      </c>
      <c r="Q1776" s="15" t="s">
        <v>9618</v>
      </c>
      <c r="R1776" s="3" t="s">
        <v>9665</v>
      </c>
      <c r="S1776" s="4">
        <f t="shared" si="81"/>
        <v>-7.3814356892414001E-2</v>
      </c>
      <c r="T1776" s="3">
        <f t="shared" si="82"/>
        <v>0</v>
      </c>
      <c r="U1776" s="3" t="str">
        <f t="shared" si="83"/>
        <v>JSML</v>
      </c>
      <c r="V1776" s="7"/>
    </row>
    <row r="1777" spans="1:22">
      <c r="A1777" s="3" t="s">
        <v>1755</v>
      </c>
      <c r="B1777" s="3" t="s">
        <v>1755</v>
      </c>
      <c r="C1777" s="3" t="s">
        <v>4801</v>
      </c>
      <c r="D1777" s="3">
        <v>45.695500000000003</v>
      </c>
      <c r="E1777" s="3">
        <v>45.698</v>
      </c>
      <c r="F1777" s="3" t="s">
        <v>7203</v>
      </c>
      <c r="G1777" s="3" t="s">
        <v>11701</v>
      </c>
      <c r="H1777" s="3" t="s">
        <v>9616</v>
      </c>
      <c r="I1777" s="3">
        <v>0.17</v>
      </c>
      <c r="J1777" s="6" t="s">
        <v>11702</v>
      </c>
      <c r="K1777" s="4">
        <v>-3.1700399999999997E-2</v>
      </c>
      <c r="L1777" s="4">
        <v>0.16142690000000001</v>
      </c>
      <c r="M1777" s="4">
        <v>7.8891863206708601</v>
      </c>
      <c r="N1777" s="4">
        <v>16.7890829</v>
      </c>
      <c r="O1777" s="3">
        <v>508751.35185714299</v>
      </c>
      <c r="P1777" s="3">
        <v>9528.5666666666693</v>
      </c>
      <c r="Q1777" s="15" t="s">
        <v>9618</v>
      </c>
      <c r="R1777" s="3" t="s">
        <v>9629</v>
      </c>
      <c r="S1777" s="4">
        <f t="shared" si="81"/>
        <v>-5.4706989364911507E-3</v>
      </c>
      <c r="T1777" s="3">
        <f t="shared" si="82"/>
        <v>0</v>
      </c>
      <c r="U1777" s="3" t="str">
        <f t="shared" si="83"/>
        <v>DEUS</v>
      </c>
      <c r="V1777" s="7"/>
    </row>
    <row r="1778" spans="1:22">
      <c r="A1778" s="3" t="s">
        <v>1757</v>
      </c>
      <c r="B1778" s="3" t="s">
        <v>1757</v>
      </c>
      <c r="C1778" s="3" t="s">
        <v>4803</v>
      </c>
      <c r="D1778" s="3">
        <v>33.815199999999997</v>
      </c>
      <c r="E1778" s="3">
        <v>33.81</v>
      </c>
      <c r="F1778" s="3" t="s">
        <v>7205</v>
      </c>
      <c r="G1778" s="3" t="s">
        <v>11704</v>
      </c>
      <c r="H1778" s="3" t="s">
        <v>9687</v>
      </c>
      <c r="I1778" s="3">
        <v>0.25</v>
      </c>
      <c r="J1778" s="6" t="s">
        <v>9624</v>
      </c>
      <c r="K1778" s="4">
        <v>0.16309570000000001</v>
      </c>
      <c r="L1778" s="4">
        <v>0.4899329</v>
      </c>
      <c r="M1778" s="4">
        <v>15.3106334473045</v>
      </c>
      <c r="N1778" s="4">
        <v>17.686921999999999</v>
      </c>
      <c r="O1778" s="3">
        <v>21500.739514285699</v>
      </c>
      <c r="P1778" s="3">
        <v>482.51724137931001</v>
      </c>
      <c r="Q1778" s="15" t="s">
        <v>9618</v>
      </c>
      <c r="R1778" s="3" t="s">
        <v>9685</v>
      </c>
      <c r="S1778" s="4">
        <f t="shared" si="81"/>
        <v>1.5380065069491234E-2</v>
      </c>
      <c r="T1778" s="3">
        <f t="shared" si="82"/>
        <v>0</v>
      </c>
      <c r="U1778" s="3" t="str">
        <f t="shared" si="83"/>
        <v>GSEU</v>
      </c>
      <c r="V1778" s="7"/>
    </row>
    <row r="1779" spans="1:22">
      <c r="A1779" s="3" t="s">
        <v>1758</v>
      </c>
      <c r="B1779" s="3" t="s">
        <v>1758</v>
      </c>
      <c r="C1779" s="3" t="s">
        <v>4804</v>
      </c>
      <c r="D1779" s="3">
        <v>34.704500000000003</v>
      </c>
      <c r="E1779" s="3">
        <v>34.53</v>
      </c>
      <c r="F1779" s="3" t="s">
        <v>7206</v>
      </c>
      <c r="G1779" s="3" t="s">
        <v>11705</v>
      </c>
      <c r="H1779" s="3" t="s">
        <v>9650</v>
      </c>
      <c r="I1779" s="3">
        <v>0.25</v>
      </c>
      <c r="J1779" s="6" t="s">
        <v>9624</v>
      </c>
      <c r="K1779" s="4">
        <v>0.2131547</v>
      </c>
      <c r="L1779" s="4">
        <v>-3.8605199999999999E-2</v>
      </c>
      <c r="M1779" s="4">
        <v>15.355935762325499</v>
      </c>
      <c r="N1779" s="4">
        <v>12.911383300000001</v>
      </c>
      <c r="O1779" s="3">
        <v>236555.189057143</v>
      </c>
      <c r="P1779" s="3">
        <v>3932.0333333333301</v>
      </c>
      <c r="Q1779" s="15" t="s">
        <v>9618</v>
      </c>
      <c r="R1779" s="3" t="s">
        <v>9652</v>
      </c>
      <c r="S1779" s="4">
        <f t="shared" si="81"/>
        <v>0.5053576600057974</v>
      </c>
      <c r="T1779" s="3">
        <f t="shared" si="82"/>
        <v>0</v>
      </c>
      <c r="U1779" s="3" t="str">
        <f t="shared" si="83"/>
        <v>GSJY</v>
      </c>
      <c r="V1779" s="7"/>
    </row>
    <row r="1780" spans="1:22">
      <c r="A1780" s="3" t="s">
        <v>1759</v>
      </c>
      <c r="B1780" s="3" t="s">
        <v>1759</v>
      </c>
      <c r="C1780" s="3" t="s">
        <v>4805</v>
      </c>
      <c r="D1780" s="3">
        <v>39.47</v>
      </c>
      <c r="E1780" s="3">
        <v>39.369900000000001</v>
      </c>
      <c r="F1780" s="3" t="s">
        <v>7207</v>
      </c>
      <c r="G1780" s="3" t="s">
        <v>11706</v>
      </c>
      <c r="H1780" s="3" t="s">
        <v>9654</v>
      </c>
      <c r="I1780" s="3">
        <v>0.68</v>
      </c>
      <c r="J1780" s="6" t="s">
        <v>11707</v>
      </c>
      <c r="K1780" s="4">
        <v>0.26570090000000002</v>
      </c>
      <c r="L1780" s="4">
        <v>5.9246399999999998E-2</v>
      </c>
      <c r="M1780" s="4">
        <v>32.166260929892999</v>
      </c>
      <c r="N1780" s="4">
        <v>22.004139299999999</v>
      </c>
      <c r="O1780" s="3">
        <v>92949.934592857098</v>
      </c>
      <c r="P1780" s="3">
        <v>1630.9666666666701</v>
      </c>
      <c r="Q1780" s="15" t="s">
        <v>9618</v>
      </c>
      <c r="R1780" s="3" t="s">
        <v>9625</v>
      </c>
      <c r="S1780" s="4">
        <f t="shared" si="81"/>
        <v>0.25425515431839457</v>
      </c>
      <c r="T1780" s="3">
        <f t="shared" si="82"/>
        <v>0</v>
      </c>
      <c r="U1780" s="3" t="str">
        <f t="shared" si="83"/>
        <v>IVES</v>
      </c>
      <c r="V1780" s="7"/>
    </row>
    <row r="1781" spans="1:22">
      <c r="A1781" s="3" t="s">
        <v>1760</v>
      </c>
      <c r="B1781" s="3" t="s">
        <v>1760</v>
      </c>
      <c r="C1781" s="3" t="s">
        <v>4806</v>
      </c>
      <c r="D1781" s="3">
        <v>91.881399999999999</v>
      </c>
      <c r="E1781" s="3">
        <v>91.881100000000004</v>
      </c>
      <c r="F1781" s="3" t="s">
        <v>7208</v>
      </c>
      <c r="G1781" s="3" t="s">
        <v>11708</v>
      </c>
      <c r="H1781" s="3" t="s">
        <v>9616</v>
      </c>
      <c r="I1781" s="3">
        <v>0.21</v>
      </c>
      <c r="J1781" s="6" t="s">
        <v>9624</v>
      </c>
      <c r="K1781" s="4">
        <v>0.1004958</v>
      </c>
      <c r="L1781" s="4">
        <v>-0.16398560000000001</v>
      </c>
      <c r="M1781" s="4">
        <v>16.268110221946301</v>
      </c>
      <c r="N1781" s="4">
        <v>15.3906881</v>
      </c>
      <c r="O1781" s="3">
        <v>755636.67692857096</v>
      </c>
      <c r="P1781" s="3">
        <v>6039.3333333333303</v>
      </c>
      <c r="Q1781" s="15" t="s">
        <v>9618</v>
      </c>
      <c r="R1781" s="3" t="s">
        <v>9629</v>
      </c>
      <c r="S1781" s="4">
        <f t="shared" si="81"/>
        <v>3.2650893382398346E-4</v>
      </c>
      <c r="T1781" s="3">
        <f t="shared" si="82"/>
        <v>0</v>
      </c>
      <c r="U1781" s="3" t="str">
        <f t="shared" si="83"/>
        <v>SHE</v>
      </c>
      <c r="V1781" s="7"/>
    </row>
    <row r="1782" spans="1:22">
      <c r="A1782" s="3" t="s">
        <v>1761</v>
      </c>
      <c r="B1782" s="3" t="s">
        <v>1761</v>
      </c>
      <c r="C1782" s="3" t="s">
        <v>4807</v>
      </c>
      <c r="D1782" s="3">
        <v>27.4846</v>
      </c>
      <c r="E1782" s="3">
        <v>27.585000000000001</v>
      </c>
      <c r="F1782" s="3" t="s">
        <v>7209</v>
      </c>
      <c r="G1782" s="3" t="s">
        <v>11709</v>
      </c>
      <c r="H1782" s="3" t="s">
        <v>9636</v>
      </c>
      <c r="I1782" s="3">
        <v>0.24</v>
      </c>
      <c r="J1782" s="6" t="s">
        <v>11710</v>
      </c>
      <c r="K1782" s="4">
        <v>0.12031219999999999</v>
      </c>
      <c r="L1782" s="4">
        <v>-6.6364699999999999E-2</v>
      </c>
      <c r="M1782" s="4">
        <v>11.3612561754402</v>
      </c>
      <c r="N1782" s="4">
        <v>15.1944336</v>
      </c>
      <c r="O1782" s="3">
        <v>207893.213035714</v>
      </c>
      <c r="P1782" s="3">
        <v>8195</v>
      </c>
      <c r="Q1782" s="15" t="s">
        <v>9618</v>
      </c>
      <c r="R1782" s="3" t="s">
        <v>9638</v>
      </c>
      <c r="S1782" s="4">
        <f t="shared" si="81"/>
        <v>-0.3639659235091553</v>
      </c>
      <c r="T1782" s="3">
        <f t="shared" si="82"/>
        <v>0</v>
      </c>
      <c r="U1782" s="3" t="str">
        <f t="shared" si="83"/>
        <v>DEEF</v>
      </c>
      <c r="V1782" s="7"/>
    </row>
    <row r="1783" spans="1:22">
      <c r="A1783" s="3" t="s">
        <v>1762</v>
      </c>
      <c r="B1783" s="3" t="s">
        <v>1762</v>
      </c>
      <c r="C1783" s="3" t="s">
        <v>4808</v>
      </c>
      <c r="D1783" s="3">
        <v>31.9</v>
      </c>
      <c r="E1783" s="3">
        <v>31.94</v>
      </c>
      <c r="F1783" s="3" t="s">
        <v>7210</v>
      </c>
      <c r="G1783" s="3" t="s">
        <v>11711</v>
      </c>
      <c r="H1783" s="3" t="s">
        <v>9616</v>
      </c>
      <c r="I1783" s="3">
        <v>0.3</v>
      </c>
      <c r="J1783" s="6" t="s">
        <v>11712</v>
      </c>
      <c r="K1783" s="4">
        <v>-0.32018659999999999</v>
      </c>
      <c r="L1783" s="4">
        <v>-0.33454669999999997</v>
      </c>
      <c r="M1783" s="4">
        <v>-7.6483667242841298</v>
      </c>
      <c r="N1783" s="4">
        <v>13.563839700000001</v>
      </c>
      <c r="O1783" s="3">
        <v>623369.96750000003</v>
      </c>
      <c r="P1783" s="3">
        <v>27469.4666666667</v>
      </c>
      <c r="Q1783" s="15" t="s">
        <v>9618</v>
      </c>
      <c r="R1783" s="3" t="s">
        <v>9948</v>
      </c>
      <c r="S1783" s="4">
        <f t="shared" si="81"/>
        <v>-0.1252348152786559</v>
      </c>
      <c r="T1783" s="3">
        <f t="shared" si="82"/>
        <v>0</v>
      </c>
      <c r="U1783" s="3" t="str">
        <f t="shared" si="83"/>
        <v>FVC</v>
      </c>
      <c r="V1783" s="7"/>
    </row>
    <row r="1784" spans="1:22">
      <c r="A1784" s="3" t="s">
        <v>1763</v>
      </c>
      <c r="B1784" s="3" t="s">
        <v>1763</v>
      </c>
      <c r="C1784" s="3" t="s">
        <v>4809</v>
      </c>
      <c r="D1784" s="3">
        <v>58.81</v>
      </c>
      <c r="E1784" s="3">
        <v>58.699199999999998</v>
      </c>
      <c r="F1784" s="3" t="s">
        <v>7211</v>
      </c>
      <c r="G1784" s="3" t="s">
        <v>11713</v>
      </c>
      <c r="H1784" s="3" t="s">
        <v>9616</v>
      </c>
      <c r="I1784" s="3">
        <v>0.15</v>
      </c>
      <c r="J1784" s="6" t="s">
        <v>9782</v>
      </c>
      <c r="K1784" s="4">
        <v>0.11156339999999999</v>
      </c>
      <c r="L1784" s="4">
        <v>-0.12668189999999999</v>
      </c>
      <c r="M1784" s="4">
        <v>16.932192090921799</v>
      </c>
      <c r="N1784" s="4">
        <v>17.111382200000001</v>
      </c>
      <c r="O1784" s="3">
        <v>2064575.27017143</v>
      </c>
      <c r="P1784" s="3">
        <v>17977.400000000001</v>
      </c>
      <c r="Q1784" s="15" t="s">
        <v>9618</v>
      </c>
      <c r="R1784" s="3" t="s">
        <v>9629</v>
      </c>
      <c r="S1784" s="4">
        <f t="shared" si="81"/>
        <v>0.18875896093985042</v>
      </c>
      <c r="T1784" s="3">
        <f t="shared" si="82"/>
        <v>0</v>
      </c>
      <c r="U1784" s="3" t="str">
        <f t="shared" si="83"/>
        <v>PSET</v>
      </c>
      <c r="V1784" s="7"/>
    </row>
    <row r="1785" spans="1:22">
      <c r="A1785" s="3" t="s">
        <v>1764</v>
      </c>
      <c r="B1785" s="3" t="s">
        <v>1764</v>
      </c>
      <c r="C1785" s="3" t="s">
        <v>4810</v>
      </c>
      <c r="D1785" s="3">
        <v>41.628</v>
      </c>
      <c r="E1785" s="3">
        <v>41.644199999999998</v>
      </c>
      <c r="F1785" s="3" t="s">
        <v>7212</v>
      </c>
      <c r="G1785" s="3" t="s">
        <v>11714</v>
      </c>
      <c r="H1785" s="3" t="s">
        <v>9616</v>
      </c>
      <c r="I1785" s="3">
        <v>0.15</v>
      </c>
      <c r="J1785" s="6" t="s">
        <v>9782</v>
      </c>
      <c r="K1785" s="4">
        <v>-0.13005749999999999</v>
      </c>
      <c r="L1785" s="4">
        <v>-0.23194319999999999</v>
      </c>
      <c r="M1785" s="4">
        <v>2.7284766808319998</v>
      </c>
      <c r="N1785" s="4">
        <v>15.958948400000001</v>
      </c>
      <c r="O1785" s="3">
        <v>1023629.64857857</v>
      </c>
      <c r="P1785" s="3">
        <v>15247.9333333333</v>
      </c>
      <c r="Q1785" s="15" t="s">
        <v>9618</v>
      </c>
      <c r="R1785" s="3" t="s">
        <v>9629</v>
      </c>
      <c r="S1785" s="4">
        <f t="shared" si="81"/>
        <v>-3.8900975405933534E-2</v>
      </c>
      <c r="T1785" s="3">
        <f t="shared" si="82"/>
        <v>0</v>
      </c>
      <c r="U1785" s="3" t="str">
        <f t="shared" si="83"/>
        <v>PY</v>
      </c>
      <c r="V1785" s="7"/>
    </row>
    <row r="1786" spans="1:22">
      <c r="A1786" s="3" t="s">
        <v>1765</v>
      </c>
      <c r="B1786" s="3" t="s">
        <v>1765</v>
      </c>
      <c r="C1786" s="3" t="s">
        <v>4811</v>
      </c>
      <c r="D1786" s="3">
        <v>56.966999999999999</v>
      </c>
      <c r="E1786" s="3">
        <v>57.204999999999998</v>
      </c>
      <c r="F1786" s="3" t="s">
        <v>7213</v>
      </c>
      <c r="G1786" s="3" t="s">
        <v>11715</v>
      </c>
      <c r="H1786" s="3" t="s">
        <v>9654</v>
      </c>
      <c r="I1786" s="3">
        <v>0.75</v>
      </c>
      <c r="J1786" s="6" t="s">
        <v>9624</v>
      </c>
      <c r="K1786" s="4">
        <v>-5.2914000000000003E-2</v>
      </c>
      <c r="L1786" s="4">
        <v>0.63386989999999999</v>
      </c>
      <c r="M1786" s="4">
        <v>1.5146925140743901</v>
      </c>
      <c r="N1786" s="4">
        <v>21.6785347</v>
      </c>
      <c r="O1786" s="3">
        <v>212458.02230714299</v>
      </c>
      <c r="P1786" s="3">
        <v>5256.0333333333301</v>
      </c>
      <c r="Q1786" s="15" t="s">
        <v>9618</v>
      </c>
      <c r="R1786" s="3" t="s">
        <v>9625</v>
      </c>
      <c r="S1786" s="4">
        <f t="shared" si="81"/>
        <v>-0.41604754829123247</v>
      </c>
      <c r="T1786" s="3">
        <f t="shared" si="82"/>
        <v>0</v>
      </c>
      <c r="U1786" s="3" t="str">
        <f t="shared" si="83"/>
        <v>GAMR</v>
      </c>
      <c r="V1786" s="7"/>
    </row>
    <row r="1787" spans="1:22">
      <c r="A1787" s="3" t="s">
        <v>1766</v>
      </c>
      <c r="B1787" s="3" t="s">
        <v>1766</v>
      </c>
      <c r="C1787" s="3" t="s">
        <v>4812</v>
      </c>
      <c r="D1787" s="3">
        <v>34.479999999999997</v>
      </c>
      <c r="E1787" s="3">
        <v>34.441299999999998</v>
      </c>
      <c r="F1787" s="3" t="s">
        <v>7214</v>
      </c>
      <c r="G1787" s="3" t="s">
        <v>11716</v>
      </c>
      <c r="H1787" s="3" t="s">
        <v>9636</v>
      </c>
      <c r="I1787" s="3">
        <v>0.43</v>
      </c>
      <c r="J1787" s="6" t="s">
        <v>9624</v>
      </c>
      <c r="K1787" s="4">
        <v>0.11593340000000001</v>
      </c>
      <c r="L1787" s="4">
        <v>-0.32911469999999998</v>
      </c>
      <c r="M1787" s="4">
        <v>11.846094869290001</v>
      </c>
      <c r="N1787" s="4">
        <v>18.6888857</v>
      </c>
      <c r="O1787" s="3">
        <v>3269979.4350000001</v>
      </c>
      <c r="P1787" s="3">
        <v>120571.366666667</v>
      </c>
      <c r="Q1787" s="15" t="s">
        <v>9618</v>
      </c>
      <c r="R1787" s="3" t="s">
        <v>9918</v>
      </c>
      <c r="S1787" s="4">
        <f t="shared" si="81"/>
        <v>0.11236509655558478</v>
      </c>
      <c r="T1787" s="3">
        <f t="shared" si="82"/>
        <v>0</v>
      </c>
      <c r="U1787" s="3" t="str">
        <f t="shared" si="83"/>
        <v>IQDG</v>
      </c>
      <c r="V1787" s="7"/>
    </row>
    <row r="1788" spans="1:22">
      <c r="A1788" s="3" t="s">
        <v>1767</v>
      </c>
      <c r="B1788" s="3" t="s">
        <v>1767</v>
      </c>
      <c r="C1788" s="3" t="s">
        <v>4813</v>
      </c>
      <c r="D1788" s="3">
        <v>58.66</v>
      </c>
      <c r="E1788" s="3">
        <v>58.58</v>
      </c>
      <c r="F1788" s="3" t="s">
        <v>7215</v>
      </c>
      <c r="G1788" s="3" t="s">
        <v>11717</v>
      </c>
      <c r="H1788" s="3" t="s">
        <v>9636</v>
      </c>
      <c r="I1788" s="3">
        <v>0.83</v>
      </c>
      <c r="J1788" s="6" t="s">
        <v>9637</v>
      </c>
      <c r="K1788" s="4">
        <v>8.4780099999999997E-2</v>
      </c>
      <c r="L1788" s="4">
        <v>-0.26442880000000002</v>
      </c>
      <c r="M1788" s="4">
        <v>12.6498216109712</v>
      </c>
      <c r="N1788" s="4">
        <v>13.964804300000001</v>
      </c>
      <c r="O1788" s="3">
        <v>363238.362085714</v>
      </c>
      <c r="P1788" s="3">
        <v>4583.8333333333303</v>
      </c>
      <c r="Q1788" s="15" t="s">
        <v>9618</v>
      </c>
      <c r="R1788" s="3" t="s">
        <v>9638</v>
      </c>
      <c r="S1788" s="4">
        <f t="shared" si="81"/>
        <v>0.13656538067599575</v>
      </c>
      <c r="T1788" s="3">
        <f t="shared" si="82"/>
        <v>0</v>
      </c>
      <c r="U1788" s="3" t="str">
        <f t="shared" si="83"/>
        <v>RFDI</v>
      </c>
      <c r="V1788" s="7"/>
    </row>
    <row r="1789" spans="1:22">
      <c r="A1789" s="3" t="s">
        <v>1770</v>
      </c>
      <c r="B1789" s="3" t="s">
        <v>1770</v>
      </c>
      <c r="C1789" s="3" t="s">
        <v>4816</v>
      </c>
      <c r="D1789" s="3">
        <v>61.36</v>
      </c>
      <c r="E1789" s="3">
        <v>61.21</v>
      </c>
      <c r="F1789" s="3" t="s">
        <v>7218</v>
      </c>
      <c r="G1789" s="3" t="s">
        <v>11721</v>
      </c>
      <c r="H1789" s="3" t="s">
        <v>9687</v>
      </c>
      <c r="I1789" s="3">
        <v>0.83</v>
      </c>
      <c r="J1789" s="6" t="s">
        <v>11722</v>
      </c>
      <c r="K1789" s="4">
        <v>6.5685800000000003E-2</v>
      </c>
      <c r="L1789" s="4">
        <v>-0.29328890000000002</v>
      </c>
      <c r="M1789" s="4">
        <v>11.6159166909392</v>
      </c>
      <c r="N1789" s="4">
        <v>15.359180200000001</v>
      </c>
      <c r="O1789" s="3">
        <v>4298.2796428571401</v>
      </c>
      <c r="P1789" s="3">
        <v>115.037037037037</v>
      </c>
      <c r="Q1789" s="15" t="s">
        <v>9618</v>
      </c>
      <c r="R1789" s="3" t="s">
        <v>9685</v>
      </c>
      <c r="S1789" s="4">
        <f t="shared" si="81"/>
        <v>0.2450579970593017</v>
      </c>
      <c r="T1789" s="3">
        <f t="shared" si="82"/>
        <v>0</v>
      </c>
      <c r="U1789" s="3" t="str">
        <f t="shared" si="83"/>
        <v>RFEU</v>
      </c>
      <c r="V1789" s="7"/>
    </row>
    <row r="1790" spans="1:22">
      <c r="A1790" s="3" t="s">
        <v>1771</v>
      </c>
      <c r="B1790" s="3" t="s">
        <v>1771</v>
      </c>
      <c r="C1790" s="3" t="s">
        <v>4817</v>
      </c>
      <c r="D1790" s="3">
        <v>27.861000000000001</v>
      </c>
      <c r="E1790" s="3">
        <v>28.040400000000002</v>
      </c>
      <c r="F1790" s="3" t="s">
        <v>7219</v>
      </c>
      <c r="G1790" s="3" t="s">
        <v>11723</v>
      </c>
      <c r="H1790" s="3" t="s">
        <v>9710</v>
      </c>
      <c r="I1790" s="3">
        <v>0.32</v>
      </c>
      <c r="J1790" s="6" t="s">
        <v>9624</v>
      </c>
      <c r="K1790" s="4">
        <v>-1.79121E-2</v>
      </c>
      <c r="L1790" s="4">
        <v>-4.5439300000000002E-2</v>
      </c>
      <c r="M1790" s="4">
        <v>2.31114079190105</v>
      </c>
      <c r="N1790" s="4">
        <v>16.9411247</v>
      </c>
      <c r="O1790" s="3">
        <v>44385.621014285702</v>
      </c>
      <c r="P1790" s="3">
        <v>2021.8333333333301</v>
      </c>
      <c r="Q1790" s="15" t="s">
        <v>9618</v>
      </c>
      <c r="R1790" s="3" t="s">
        <v>9706</v>
      </c>
      <c r="S1790" s="4">
        <f t="shared" si="81"/>
        <v>-0.63979115847135237</v>
      </c>
      <c r="T1790" s="3">
        <f t="shared" si="82"/>
        <v>1</v>
      </c>
      <c r="U1790" s="3" t="str">
        <f t="shared" si="83"/>
        <v>RESE</v>
      </c>
      <c r="V1790" s="7"/>
    </row>
    <row r="1791" spans="1:22">
      <c r="A1791" s="3" t="s">
        <v>1772</v>
      </c>
      <c r="B1791" s="3" t="s">
        <v>1772</v>
      </c>
      <c r="C1791" s="3" t="s">
        <v>4818</v>
      </c>
      <c r="D1791" s="3">
        <v>56.28</v>
      </c>
      <c r="E1791" s="3">
        <v>56.24</v>
      </c>
      <c r="F1791" s="3" t="s">
        <v>7220</v>
      </c>
      <c r="G1791" s="3" t="s">
        <v>11724</v>
      </c>
      <c r="H1791" s="3" t="s">
        <v>9616</v>
      </c>
      <c r="I1791" s="3">
        <v>0.28999999999999998</v>
      </c>
      <c r="J1791" s="6" t="s">
        <v>11725</v>
      </c>
      <c r="K1791" s="4">
        <v>0.13056699999999999</v>
      </c>
      <c r="L1791" s="4">
        <v>-6.8318900000000002E-2</v>
      </c>
      <c r="M1791" s="4">
        <v>18.753329312543901</v>
      </c>
      <c r="N1791" s="4">
        <v>17.1561409</v>
      </c>
      <c r="O1791" s="3">
        <v>1276825.8192857101</v>
      </c>
      <c r="P1791" s="3">
        <v>23937.9666666667</v>
      </c>
      <c r="Q1791" s="15" t="s">
        <v>9618</v>
      </c>
      <c r="R1791" s="3" t="s">
        <v>9629</v>
      </c>
      <c r="S1791" s="4">
        <f t="shared" si="81"/>
        <v>7.1123755334280142E-2</v>
      </c>
      <c r="T1791" s="3">
        <f t="shared" si="82"/>
        <v>0</v>
      </c>
      <c r="U1791" s="3" t="str">
        <f t="shared" si="83"/>
        <v>CATH</v>
      </c>
      <c r="V1791" s="7"/>
    </row>
    <row r="1792" spans="1:22">
      <c r="A1792" s="3" t="s">
        <v>1773</v>
      </c>
      <c r="B1792" s="3" t="s">
        <v>1773</v>
      </c>
      <c r="C1792" s="3" t="s">
        <v>4819</v>
      </c>
      <c r="D1792" s="3">
        <v>50.439599999999999</v>
      </c>
      <c r="E1792" s="3">
        <v>50.508000000000003</v>
      </c>
      <c r="F1792" s="3" t="s">
        <v>7221</v>
      </c>
      <c r="G1792" s="3" t="s">
        <v>11726</v>
      </c>
      <c r="H1792" s="3" t="s">
        <v>9654</v>
      </c>
      <c r="I1792" s="3">
        <v>0.65</v>
      </c>
      <c r="J1792" s="6" t="s">
        <v>11727</v>
      </c>
      <c r="K1792" s="4">
        <v>3.9993300000000002E-2</v>
      </c>
      <c r="L1792" s="4">
        <v>0.1743729</v>
      </c>
      <c r="M1792" s="4" t="s">
        <v>11728</v>
      </c>
      <c r="N1792" s="4">
        <v>43.293286899999998</v>
      </c>
      <c r="O1792" s="3" t="s">
        <v>11729</v>
      </c>
      <c r="P1792" s="3" t="s">
        <v>11730</v>
      </c>
      <c r="Q1792" s="15" t="s">
        <v>9618</v>
      </c>
      <c r="R1792" s="3" t="s">
        <v>9767</v>
      </c>
      <c r="S1792" s="4">
        <f t="shared" si="81"/>
        <v>-0.13542409123307994</v>
      </c>
      <c r="T1792" s="3">
        <f t="shared" si="82"/>
        <v>0</v>
      </c>
      <c r="U1792" s="3" t="str">
        <f t="shared" si="83"/>
        <v>IBUY</v>
      </c>
      <c r="V1792" s="7"/>
    </row>
    <row r="1793" spans="1:22">
      <c r="A1793" s="3" t="s">
        <v>1774</v>
      </c>
      <c r="B1793" s="3" t="s">
        <v>1774</v>
      </c>
      <c r="C1793" s="3" t="s">
        <v>4820</v>
      </c>
      <c r="D1793" s="3">
        <v>76.95</v>
      </c>
      <c r="E1793" s="3">
        <v>77.294600000000003</v>
      </c>
      <c r="F1793" s="3" t="s">
        <v>7222</v>
      </c>
      <c r="G1793" s="3" t="s">
        <v>11731</v>
      </c>
      <c r="H1793" s="3" t="s">
        <v>9654</v>
      </c>
      <c r="I1793" s="3">
        <v>0.49</v>
      </c>
      <c r="J1793" s="6" t="s">
        <v>11732</v>
      </c>
      <c r="K1793" s="4">
        <v>-0.1275907</v>
      </c>
      <c r="L1793" s="4">
        <v>-0.432419</v>
      </c>
      <c r="M1793" s="4">
        <v>-2.9031895747856802</v>
      </c>
      <c r="N1793" s="4">
        <v>16.5977028</v>
      </c>
      <c r="O1793" s="3">
        <v>1030940.14071429</v>
      </c>
      <c r="P1793" s="3">
        <v>14149.9333333333</v>
      </c>
      <c r="Q1793" s="15" t="s">
        <v>9618</v>
      </c>
      <c r="R1793" s="3" t="s">
        <v>9670</v>
      </c>
      <c r="S1793" s="4">
        <f t="shared" si="81"/>
        <v>-0.44582674598225464</v>
      </c>
      <c r="T1793" s="3">
        <f t="shared" si="82"/>
        <v>0</v>
      </c>
      <c r="U1793" s="3" t="str">
        <f t="shared" si="83"/>
        <v>SDG</v>
      </c>
      <c r="V1793" s="7"/>
    </row>
    <row r="1794" spans="1:22">
      <c r="A1794" s="3" t="s">
        <v>1778</v>
      </c>
      <c r="B1794" s="3" t="s">
        <v>1778</v>
      </c>
      <c r="C1794" s="3" t="s">
        <v>4824</v>
      </c>
      <c r="D1794" s="3">
        <v>34.07</v>
      </c>
      <c r="E1794" s="3">
        <v>34.1</v>
      </c>
      <c r="F1794" s="3" t="s">
        <v>7226</v>
      </c>
      <c r="G1794" s="3" t="s">
        <v>11736</v>
      </c>
      <c r="H1794" s="3" t="s">
        <v>9616</v>
      </c>
      <c r="I1794" s="3">
        <v>0.5</v>
      </c>
      <c r="J1794" s="6" t="s">
        <v>11737</v>
      </c>
      <c r="K1794" s="4">
        <v>0.11218839999999999</v>
      </c>
      <c r="L1794" s="4">
        <v>0.17039679999999999</v>
      </c>
      <c r="M1794" s="4">
        <v>26.036103202737898</v>
      </c>
      <c r="N1794" s="4">
        <v>26.182780600000001</v>
      </c>
      <c r="O1794" s="3">
        <v>303205.32300714299</v>
      </c>
      <c r="P1794" s="3">
        <v>8814.4666666666708</v>
      </c>
      <c r="Q1794" s="15" t="s">
        <v>9618</v>
      </c>
      <c r="R1794" s="3" t="s">
        <v>9629</v>
      </c>
      <c r="S1794" s="4">
        <f t="shared" si="81"/>
        <v>-8.7976539589446137E-2</v>
      </c>
      <c r="T1794" s="3">
        <f t="shared" si="82"/>
        <v>0</v>
      </c>
      <c r="U1794" s="3" t="str">
        <f t="shared" si="83"/>
        <v>MILN</v>
      </c>
      <c r="V1794" s="7"/>
    </row>
    <row r="1795" spans="1:22">
      <c r="A1795" s="3" t="s">
        <v>1779</v>
      </c>
      <c r="B1795" s="3" t="s">
        <v>1779</v>
      </c>
      <c r="C1795" s="3" t="s">
        <v>4825</v>
      </c>
      <c r="D1795" s="3">
        <v>22.574400000000001</v>
      </c>
      <c r="E1795" s="3">
        <v>22.61</v>
      </c>
      <c r="F1795" s="3" t="s">
        <v>7227</v>
      </c>
      <c r="G1795" s="3" t="s">
        <v>11738</v>
      </c>
      <c r="H1795" s="3" t="s">
        <v>9654</v>
      </c>
      <c r="I1795" s="3">
        <v>0.5</v>
      </c>
      <c r="J1795" s="6" t="s">
        <v>11739</v>
      </c>
      <c r="K1795" s="4">
        <v>8.2950999999999997E-3</v>
      </c>
      <c r="L1795" s="4">
        <v>0.180476</v>
      </c>
      <c r="M1795" s="4">
        <v>7.9109477587429904</v>
      </c>
      <c r="N1795" s="4">
        <v>21.989465800000001</v>
      </c>
      <c r="O1795" s="3">
        <v>68797.823314285706</v>
      </c>
      <c r="P1795" s="3">
        <v>2394.6</v>
      </c>
      <c r="Q1795" s="15" t="s">
        <v>9618</v>
      </c>
      <c r="R1795" s="3" t="s">
        <v>9622</v>
      </c>
      <c r="S1795" s="4">
        <f t="shared" ref="S1795:S1858" si="84">(D1795-E1795)/E1795*100</f>
        <v>-0.15745245466607138</v>
      </c>
      <c r="T1795" s="3">
        <f t="shared" ref="T1795:T1858" si="85">IF(ISNUMBER(FIND($T$2,C1795)),1,0)</f>
        <v>0</v>
      </c>
      <c r="U1795" s="3" t="str">
        <f t="shared" ref="U1795:U1858" si="86">IF(LEFT(B1795,1)="@",RIGHT(B1795,LEN(B1795)-1),RIGHT(B1795,LEN(B1795)-2))</f>
        <v>BFIT</v>
      </c>
      <c r="V1795" s="7"/>
    </row>
    <row r="1796" spans="1:22">
      <c r="A1796" s="3" t="s">
        <v>1780</v>
      </c>
      <c r="B1796" s="3" t="s">
        <v>1780</v>
      </c>
      <c r="C1796" s="3" t="s">
        <v>4826</v>
      </c>
      <c r="D1796" s="3">
        <v>27.07</v>
      </c>
      <c r="E1796" s="3">
        <v>27.08</v>
      </c>
      <c r="F1796" s="3" t="s">
        <v>7228</v>
      </c>
      <c r="G1796" s="3" t="s">
        <v>11740</v>
      </c>
      <c r="H1796" s="3" t="s">
        <v>9654</v>
      </c>
      <c r="I1796" s="3">
        <v>0.5</v>
      </c>
      <c r="J1796" s="6" t="s">
        <v>11741</v>
      </c>
      <c r="K1796" s="4">
        <v>-5.1375799999999999E-2</v>
      </c>
      <c r="L1796" s="4">
        <v>0.34099479999999999</v>
      </c>
      <c r="M1796" s="4">
        <v>2.9343109877842299</v>
      </c>
      <c r="N1796" s="4">
        <v>13.946336799999999</v>
      </c>
      <c r="O1796" s="3">
        <v>136765.907985714</v>
      </c>
      <c r="P1796" s="3">
        <v>7236.5666666666702</v>
      </c>
      <c r="Q1796" s="15" t="s">
        <v>9618</v>
      </c>
      <c r="R1796" s="3" t="s">
        <v>9622</v>
      </c>
      <c r="S1796" s="4">
        <f t="shared" si="84"/>
        <v>-3.6927621861144802E-2</v>
      </c>
      <c r="T1796" s="3">
        <f t="shared" si="85"/>
        <v>0</v>
      </c>
      <c r="U1796" s="3" t="str">
        <f t="shared" si="86"/>
        <v>AGNG</v>
      </c>
      <c r="V1796" s="7"/>
    </row>
    <row r="1797" spans="1:22">
      <c r="A1797" s="3" t="s">
        <v>1781</v>
      </c>
      <c r="B1797" s="3" t="s">
        <v>1781</v>
      </c>
      <c r="C1797" s="3" t="s">
        <v>4827</v>
      </c>
      <c r="D1797" s="3">
        <v>88.289100000000005</v>
      </c>
      <c r="E1797" s="3">
        <v>88.28</v>
      </c>
      <c r="F1797" s="3" t="s">
        <v>7229</v>
      </c>
      <c r="G1797" s="3" t="s">
        <v>11742</v>
      </c>
      <c r="H1797" s="3" t="s">
        <v>9616</v>
      </c>
      <c r="I1797" s="3">
        <v>0.24</v>
      </c>
      <c r="J1797" s="6" t="s">
        <v>9624</v>
      </c>
      <c r="K1797" s="4">
        <v>-8.9130200000000007E-2</v>
      </c>
      <c r="L1797" s="4">
        <v>0.10080160000000001</v>
      </c>
      <c r="M1797" s="4">
        <v>4.6344185242605</v>
      </c>
      <c r="N1797" s="4">
        <v>17.276767700000001</v>
      </c>
      <c r="O1797" s="3">
        <v>904068.43847857101</v>
      </c>
      <c r="P1797" s="3">
        <v>12780.4</v>
      </c>
      <c r="Q1797" s="15" t="s">
        <v>9618</v>
      </c>
      <c r="R1797" s="3" t="s">
        <v>9665</v>
      </c>
      <c r="S1797" s="4">
        <f t="shared" si="84"/>
        <v>1.0308110557321773E-2</v>
      </c>
      <c r="T1797" s="3">
        <f t="shared" si="85"/>
        <v>0</v>
      </c>
      <c r="U1797" s="3" t="str">
        <f t="shared" si="86"/>
        <v>JPME</v>
      </c>
      <c r="V1797" s="7"/>
    </row>
    <row r="1798" spans="1:22">
      <c r="A1798" s="3" t="s">
        <v>1782</v>
      </c>
      <c r="B1798" s="3" t="s">
        <v>1782</v>
      </c>
      <c r="C1798" s="3" t="s">
        <v>4828</v>
      </c>
      <c r="D1798" s="3">
        <v>62</v>
      </c>
      <c r="E1798" s="3">
        <v>62.108899999999998</v>
      </c>
      <c r="F1798" s="3" t="s">
        <v>7230</v>
      </c>
      <c r="G1798" s="3" t="s">
        <v>11743</v>
      </c>
      <c r="H1798" s="3" t="s">
        <v>9636</v>
      </c>
      <c r="I1798" s="3">
        <v>0.15</v>
      </c>
      <c r="J1798" s="6" t="s">
        <v>9624</v>
      </c>
      <c r="K1798" s="4">
        <v>7.1980299999999997E-2</v>
      </c>
      <c r="L1798" s="4">
        <v>-0.15245539999999999</v>
      </c>
      <c r="M1798" s="4">
        <v>9.4323538467977492</v>
      </c>
      <c r="N1798" s="4">
        <v>14.9743327</v>
      </c>
      <c r="O1798" s="3">
        <v>1387704.6496142901</v>
      </c>
      <c r="P1798" s="3">
        <v>37867.5</v>
      </c>
      <c r="Q1798" s="15" t="s">
        <v>9618</v>
      </c>
      <c r="R1798" s="3" t="s">
        <v>9918</v>
      </c>
      <c r="S1798" s="4">
        <f t="shared" si="84"/>
        <v>-0.17533719000014239</v>
      </c>
      <c r="T1798" s="3">
        <f t="shared" si="85"/>
        <v>0</v>
      </c>
      <c r="U1798" s="3" t="str">
        <f t="shared" si="86"/>
        <v>IGRO</v>
      </c>
      <c r="V1798" s="7"/>
    </row>
    <row r="1799" spans="1:22">
      <c r="A1799" s="3" t="s">
        <v>1784</v>
      </c>
      <c r="B1799" s="3" t="s">
        <v>1784</v>
      </c>
      <c r="C1799" s="3" t="s">
        <v>4830</v>
      </c>
      <c r="D1799" s="3">
        <v>23.560500000000001</v>
      </c>
      <c r="E1799" s="3">
        <v>23.67</v>
      </c>
      <c r="F1799" s="3" t="s">
        <v>7232</v>
      </c>
      <c r="G1799" s="3" t="s">
        <v>11746</v>
      </c>
      <c r="H1799" s="3" t="s">
        <v>9710</v>
      </c>
      <c r="I1799" s="3">
        <v>0.28999999999999998</v>
      </c>
      <c r="J1799" s="6" t="s">
        <v>9624</v>
      </c>
      <c r="K1799" s="4">
        <v>5.6812599999999998E-2</v>
      </c>
      <c r="L1799" s="4">
        <v>0.38633190000000001</v>
      </c>
      <c r="M1799" s="4">
        <v>7.5288168528475401</v>
      </c>
      <c r="N1799" s="4">
        <v>15.8051619</v>
      </c>
      <c r="O1799" s="3">
        <v>30796.070992857101</v>
      </c>
      <c r="P1799" s="3">
        <v>1035.1666666666699</v>
      </c>
      <c r="Q1799" s="15" t="s">
        <v>9618</v>
      </c>
      <c r="R1799" s="3" t="s">
        <v>9706</v>
      </c>
      <c r="S1799" s="4">
        <f t="shared" si="84"/>
        <v>-0.46261089987325976</v>
      </c>
      <c r="T1799" s="3">
        <f t="shared" si="85"/>
        <v>0</v>
      </c>
      <c r="U1799" s="3" t="str">
        <f t="shared" si="86"/>
        <v>DIEM</v>
      </c>
      <c r="V1799" s="7"/>
    </row>
    <row r="1800" spans="1:22">
      <c r="A1800" s="3" t="s">
        <v>1785</v>
      </c>
      <c r="B1800" s="3" t="s">
        <v>1785</v>
      </c>
      <c r="C1800" s="3" t="s">
        <v>4831</v>
      </c>
      <c r="D1800" s="3">
        <v>40.366300000000003</v>
      </c>
      <c r="E1800" s="3">
        <v>40.35</v>
      </c>
      <c r="F1800" s="3" t="s">
        <v>7233</v>
      </c>
      <c r="G1800" s="3" t="s">
        <v>11747</v>
      </c>
      <c r="H1800" s="3" t="s">
        <v>9616</v>
      </c>
      <c r="I1800" s="3">
        <v>0.03</v>
      </c>
      <c r="J1800" s="6" t="s">
        <v>9624</v>
      </c>
      <c r="K1800" s="4">
        <v>0.15181149999999999</v>
      </c>
      <c r="L1800" s="4">
        <v>0.22742019999999999</v>
      </c>
      <c r="M1800" s="4">
        <v>19.637509661500101</v>
      </c>
      <c r="N1800" s="4">
        <v>16.6166187</v>
      </c>
      <c r="O1800" s="3">
        <v>1278091.6860285699</v>
      </c>
      <c r="P1800" s="3">
        <v>68552.366666666698</v>
      </c>
      <c r="Q1800" s="15" t="s">
        <v>9618</v>
      </c>
      <c r="R1800" s="3" t="s">
        <v>9629</v>
      </c>
      <c r="S1800" s="4">
        <f t="shared" si="84"/>
        <v>4.0396530359358342E-2</v>
      </c>
      <c r="T1800" s="3">
        <f t="shared" si="85"/>
        <v>0</v>
      </c>
      <c r="U1800" s="3" t="str">
        <f t="shared" si="86"/>
        <v>USPX</v>
      </c>
      <c r="V1800" s="7"/>
    </row>
    <row r="1801" spans="1:22">
      <c r="A1801" s="3" t="s">
        <v>1786</v>
      </c>
      <c r="B1801" s="3" t="s">
        <v>1786</v>
      </c>
      <c r="C1801" s="3" t="s">
        <v>4832</v>
      </c>
      <c r="D1801" s="3">
        <v>35.799799999999998</v>
      </c>
      <c r="E1801" s="3">
        <v>35.799999999999997</v>
      </c>
      <c r="F1801" s="3" t="s">
        <v>7234</v>
      </c>
      <c r="G1801" s="3" t="s">
        <v>11748</v>
      </c>
      <c r="H1801" s="3" t="s">
        <v>9616</v>
      </c>
      <c r="I1801" s="3">
        <v>0.19</v>
      </c>
      <c r="J1801" s="6" t="s">
        <v>9624</v>
      </c>
      <c r="K1801" s="4">
        <v>0.12003270000000001</v>
      </c>
      <c r="L1801" s="4">
        <v>7.3130100000000003E-2</v>
      </c>
      <c r="M1801" s="4">
        <v>17.663701514359101</v>
      </c>
      <c r="N1801" s="4">
        <v>16.776069700000001</v>
      </c>
      <c r="O1801" s="3">
        <v>52136.914664285701</v>
      </c>
      <c r="P1801" s="3">
        <v>1920.36666666667</v>
      </c>
      <c r="Q1801" s="15" t="s">
        <v>9618</v>
      </c>
      <c r="R1801" s="3" t="s">
        <v>9733</v>
      </c>
      <c r="S1801" s="4">
        <f t="shared" si="84"/>
        <v>-5.5865921787579301E-4</v>
      </c>
      <c r="T1801" s="3">
        <f t="shared" si="85"/>
        <v>0</v>
      </c>
      <c r="U1801" s="3" t="str">
        <f t="shared" si="86"/>
        <v>UDIV</v>
      </c>
      <c r="V1801" s="7"/>
    </row>
    <row r="1802" spans="1:22">
      <c r="A1802" s="3" t="s">
        <v>1787</v>
      </c>
      <c r="B1802" s="3" t="s">
        <v>1787</v>
      </c>
      <c r="C1802" s="3" t="s">
        <v>4833</v>
      </c>
      <c r="D1802" s="3">
        <v>29.67</v>
      </c>
      <c r="E1802" s="3">
        <v>29.53</v>
      </c>
      <c r="F1802" s="3" t="s">
        <v>7235</v>
      </c>
      <c r="G1802" s="3" t="s">
        <v>11749</v>
      </c>
      <c r="H1802" s="3" t="s">
        <v>9636</v>
      </c>
      <c r="I1802" s="3">
        <v>0.12</v>
      </c>
      <c r="J1802" s="6" t="s">
        <v>9624</v>
      </c>
      <c r="K1802" s="4">
        <v>0.1390525</v>
      </c>
      <c r="L1802" s="4">
        <v>0.23735120000000001</v>
      </c>
      <c r="M1802" s="4">
        <v>12.6632509671637</v>
      </c>
      <c r="N1802" s="4">
        <v>16.352203800000002</v>
      </c>
      <c r="O1802" s="3">
        <v>2645034.4049999998</v>
      </c>
      <c r="P1802" s="3">
        <v>122224.96666666699</v>
      </c>
      <c r="Q1802" s="15" t="s">
        <v>9618</v>
      </c>
      <c r="R1802" s="3" t="s">
        <v>9638</v>
      </c>
      <c r="S1802" s="4">
        <f t="shared" si="84"/>
        <v>0.47409414155096702</v>
      </c>
      <c r="T1802" s="3">
        <f t="shared" si="85"/>
        <v>0</v>
      </c>
      <c r="U1802" s="3" t="str">
        <f t="shared" si="86"/>
        <v>DIVI</v>
      </c>
      <c r="V1802" s="7"/>
    </row>
    <row r="1803" spans="1:22">
      <c r="A1803" s="3" t="s">
        <v>1788</v>
      </c>
      <c r="B1803" s="3" t="s">
        <v>1788</v>
      </c>
      <c r="C1803" s="3" t="s">
        <v>4834</v>
      </c>
      <c r="D1803" s="3">
        <v>46.363999999999997</v>
      </c>
      <c r="E1803" s="3">
        <v>46.396900000000002</v>
      </c>
      <c r="F1803" s="3" t="s">
        <v>7236</v>
      </c>
      <c r="G1803" s="3" t="s">
        <v>11750</v>
      </c>
      <c r="H1803" s="3" t="s">
        <v>9616</v>
      </c>
      <c r="I1803" s="3">
        <v>0.52</v>
      </c>
      <c r="J1803" s="6" t="s">
        <v>9782</v>
      </c>
      <c r="K1803" s="4">
        <v>-4.6240000000000002E-4</v>
      </c>
      <c r="L1803" s="4">
        <v>-0.43111699999999997</v>
      </c>
      <c r="M1803" s="4">
        <v>10.7008459633378</v>
      </c>
      <c r="N1803" s="4">
        <v>15.970208</v>
      </c>
      <c r="O1803" s="3">
        <v>131290.51353571401</v>
      </c>
      <c r="P1803" s="3">
        <v>2848.8333333333298</v>
      </c>
      <c r="Q1803" s="15" t="s">
        <v>9618</v>
      </c>
      <c r="R1803" s="3" t="s">
        <v>9733</v>
      </c>
      <c r="S1803" s="4">
        <f t="shared" si="84"/>
        <v>-7.090990992933803E-2</v>
      </c>
      <c r="T1803" s="3">
        <f t="shared" si="85"/>
        <v>0</v>
      </c>
      <c r="U1803" s="3" t="str">
        <f t="shared" si="86"/>
        <v>RFDA</v>
      </c>
      <c r="V1803" s="7"/>
    </row>
    <row r="1804" spans="1:22">
      <c r="A1804" s="3" t="s">
        <v>1789</v>
      </c>
      <c r="B1804" s="3" t="s">
        <v>1789</v>
      </c>
      <c r="C1804" s="3" t="s">
        <v>4835</v>
      </c>
      <c r="D1804" s="3">
        <v>45.5929</v>
      </c>
      <c r="E1804" s="3">
        <v>45.591999999999999</v>
      </c>
      <c r="F1804" s="3" t="s">
        <v>7237</v>
      </c>
      <c r="G1804" s="3" t="s">
        <v>11751</v>
      </c>
      <c r="H1804" s="3" t="s">
        <v>9616</v>
      </c>
      <c r="I1804" s="3">
        <v>0.52</v>
      </c>
      <c r="J1804" s="6" t="s">
        <v>9702</v>
      </c>
      <c r="K1804" s="4">
        <v>5.1710199999999998E-2</v>
      </c>
      <c r="L1804" s="4">
        <v>-0.46472960000000002</v>
      </c>
      <c r="M1804" s="4">
        <v>12.713297030567499</v>
      </c>
      <c r="N1804" s="4">
        <v>15.068129799999999</v>
      </c>
      <c r="O1804" s="3">
        <v>42910.576849999998</v>
      </c>
      <c r="P1804" s="3">
        <v>814.03333333333296</v>
      </c>
      <c r="Q1804" s="15" t="s">
        <v>9618</v>
      </c>
      <c r="R1804" s="3" t="s">
        <v>9629</v>
      </c>
      <c r="S1804" s="4">
        <f t="shared" si="84"/>
        <v>1.9740305316754149E-3</v>
      </c>
      <c r="T1804" s="3">
        <f t="shared" si="85"/>
        <v>0</v>
      </c>
      <c r="U1804" s="3" t="str">
        <f t="shared" si="86"/>
        <v>RFFC</v>
      </c>
      <c r="V1804" s="7"/>
    </row>
    <row r="1805" spans="1:22">
      <c r="A1805" s="3" t="s">
        <v>1791</v>
      </c>
      <c r="B1805" s="3" t="s">
        <v>1791</v>
      </c>
      <c r="C1805" s="3" t="s">
        <v>4837</v>
      </c>
      <c r="D1805" s="3">
        <v>37.31</v>
      </c>
      <c r="E1805" s="3">
        <v>37.348199999999999</v>
      </c>
      <c r="F1805" s="3" t="s">
        <v>7239</v>
      </c>
      <c r="G1805" s="3" t="s">
        <v>11753</v>
      </c>
      <c r="H1805" s="3" t="s">
        <v>9616</v>
      </c>
      <c r="I1805" s="3">
        <v>0.79</v>
      </c>
      <c r="J1805" s="6" t="s">
        <v>9782</v>
      </c>
      <c r="K1805" s="4">
        <v>1.1519700000000001E-2</v>
      </c>
      <c r="L1805" s="4">
        <v>-0.56321069999999995</v>
      </c>
      <c r="M1805" s="4">
        <v>8.4740553226480504</v>
      </c>
      <c r="N1805" s="4">
        <v>13.510896300000001</v>
      </c>
      <c r="O1805" s="3">
        <v>491254.56609285699</v>
      </c>
      <c r="P1805" s="3">
        <v>19077.400000000001</v>
      </c>
      <c r="Q1805" s="15" t="s">
        <v>9618</v>
      </c>
      <c r="R1805" s="3" t="s">
        <v>9629</v>
      </c>
      <c r="S1805" s="4">
        <f t="shared" si="84"/>
        <v>-0.10228069893594936</v>
      </c>
      <c r="T1805" s="3">
        <f t="shared" si="85"/>
        <v>0</v>
      </c>
      <c r="U1805" s="3" t="str">
        <f t="shared" si="86"/>
        <v>ADME</v>
      </c>
      <c r="V1805" s="7"/>
    </row>
    <row r="1806" spans="1:22">
      <c r="A1806" s="3" t="s">
        <v>1792</v>
      </c>
      <c r="B1806" s="3" t="s">
        <v>1792</v>
      </c>
      <c r="C1806" s="3" t="s">
        <v>4838</v>
      </c>
      <c r="D1806" s="3">
        <v>28.03</v>
      </c>
      <c r="E1806" s="3">
        <v>28.07</v>
      </c>
      <c r="F1806" s="3" t="s">
        <v>7240</v>
      </c>
      <c r="G1806" s="3" t="s">
        <v>11754</v>
      </c>
      <c r="H1806" s="3" t="s">
        <v>9636</v>
      </c>
      <c r="I1806" s="3">
        <v>0.45</v>
      </c>
      <c r="J1806" s="6" t="s">
        <v>9624</v>
      </c>
      <c r="K1806" s="4">
        <v>0.22029009999999999</v>
      </c>
      <c r="L1806" s="4">
        <v>0.33309139999999998</v>
      </c>
      <c r="M1806" s="4">
        <v>16.115994818141399</v>
      </c>
      <c r="N1806" s="4">
        <v>14.1861835</v>
      </c>
      <c r="O1806" s="3">
        <v>4800.2407214285704</v>
      </c>
      <c r="P1806" s="3">
        <v>180</v>
      </c>
      <c r="Q1806" s="15" t="s">
        <v>9618</v>
      </c>
      <c r="R1806" s="3" t="s">
        <v>9918</v>
      </c>
      <c r="S1806" s="4">
        <f t="shared" si="84"/>
        <v>-0.1425008906305634</v>
      </c>
      <c r="T1806" s="3">
        <f t="shared" si="85"/>
        <v>1</v>
      </c>
      <c r="U1806" s="3" t="str">
        <f t="shared" si="86"/>
        <v>ESGN</v>
      </c>
      <c r="V1806" s="7"/>
    </row>
    <row r="1807" spans="1:22">
      <c r="A1807" s="3" t="s">
        <v>1793</v>
      </c>
      <c r="B1807" s="3" t="s">
        <v>1793</v>
      </c>
      <c r="C1807" s="3" t="s">
        <v>4839</v>
      </c>
      <c r="D1807" s="3">
        <v>56.97</v>
      </c>
      <c r="E1807" s="3">
        <v>57.19</v>
      </c>
      <c r="F1807" s="3" t="s">
        <v>7241</v>
      </c>
      <c r="G1807" s="3" t="s">
        <v>11755</v>
      </c>
      <c r="H1807" s="3" t="s">
        <v>9710</v>
      </c>
      <c r="I1807" s="3">
        <v>0.95</v>
      </c>
      <c r="J1807" s="6" t="s">
        <v>9711</v>
      </c>
      <c r="K1807" s="4">
        <v>8.7171600000000002E-2</v>
      </c>
      <c r="L1807" s="4">
        <v>0.17256060000000001</v>
      </c>
      <c r="M1807" s="4">
        <v>14.4612763491676</v>
      </c>
      <c r="N1807" s="4">
        <v>15.970359699999999</v>
      </c>
      <c r="O1807" s="3">
        <v>294605.59432857099</v>
      </c>
      <c r="P1807" s="3">
        <v>3029.0666666666698</v>
      </c>
      <c r="Q1807" s="15" t="s">
        <v>9618</v>
      </c>
      <c r="R1807" s="3" t="s">
        <v>9706</v>
      </c>
      <c r="S1807" s="4">
        <f t="shared" si="84"/>
        <v>-0.38468263682461773</v>
      </c>
      <c r="T1807" s="3">
        <f t="shared" si="85"/>
        <v>0</v>
      </c>
      <c r="U1807" s="3" t="str">
        <f t="shared" si="86"/>
        <v>RFEM</v>
      </c>
      <c r="V1807" s="7"/>
    </row>
    <row r="1808" spans="1:22">
      <c r="A1808" s="3" t="s">
        <v>1794</v>
      </c>
      <c r="B1808" s="3" t="s">
        <v>1794</v>
      </c>
      <c r="C1808" s="3" t="s">
        <v>4840</v>
      </c>
      <c r="D1808" s="3">
        <v>26.498999999999999</v>
      </c>
      <c r="E1808" s="3">
        <v>26.653199999999998</v>
      </c>
      <c r="F1808" s="3" t="s">
        <v>7242</v>
      </c>
      <c r="G1808" s="3" t="s">
        <v>11756</v>
      </c>
      <c r="H1808" s="3" t="s">
        <v>9838</v>
      </c>
      <c r="I1808" s="3">
        <v>0.24</v>
      </c>
      <c r="J1808" s="6" t="s">
        <v>11646</v>
      </c>
      <c r="K1808" s="4">
        <v>-0.27042369999999999</v>
      </c>
      <c r="L1808" s="4">
        <v>-0.43008659999999999</v>
      </c>
      <c r="M1808" s="4">
        <v>-16.482787477222502</v>
      </c>
      <c r="N1808" s="4">
        <v>18.585262</v>
      </c>
      <c r="O1808" s="3">
        <v>2726876.41047143</v>
      </c>
      <c r="P1808" s="3">
        <v>85725.3</v>
      </c>
      <c r="Q1808" s="15" t="s">
        <v>9618</v>
      </c>
      <c r="R1808" s="3" t="s">
        <v>15887</v>
      </c>
      <c r="S1808" s="4">
        <f t="shared" si="84"/>
        <v>-0.57854216379271328</v>
      </c>
      <c r="T1808" s="3">
        <f t="shared" si="85"/>
        <v>0</v>
      </c>
      <c r="U1808" s="3" t="str">
        <f t="shared" si="86"/>
        <v>CNYA</v>
      </c>
      <c r="V1808" s="7"/>
    </row>
    <row r="1809" spans="1:22">
      <c r="A1809" s="3" t="s">
        <v>1798</v>
      </c>
      <c r="B1809" s="3" t="s">
        <v>1798</v>
      </c>
      <c r="C1809" s="3" t="s">
        <v>4844</v>
      </c>
      <c r="D1809" s="3">
        <v>39.141100000000002</v>
      </c>
      <c r="E1809" s="3">
        <v>39.17</v>
      </c>
      <c r="F1809" s="3" t="s">
        <v>7246</v>
      </c>
      <c r="G1809" s="3" t="s">
        <v>11761</v>
      </c>
      <c r="H1809" s="3" t="s">
        <v>9616</v>
      </c>
      <c r="I1809" s="3">
        <v>0.35</v>
      </c>
      <c r="J1809" s="6" t="s">
        <v>9624</v>
      </c>
      <c r="K1809" s="4">
        <v>-4.4353499999999997E-2</v>
      </c>
      <c r="L1809" s="4">
        <v>0.16341020000000001</v>
      </c>
      <c r="M1809" s="4">
        <v>6.8768459753188802</v>
      </c>
      <c r="N1809" s="4">
        <v>15.323874500000001</v>
      </c>
      <c r="O1809" s="3">
        <v>110220.42589285701</v>
      </c>
      <c r="P1809" s="3">
        <v>3634.7333333333299</v>
      </c>
      <c r="Q1809" s="15" t="s">
        <v>9618</v>
      </c>
      <c r="R1809" s="3" t="s">
        <v>9733</v>
      </c>
      <c r="S1809" s="4">
        <f t="shared" si="84"/>
        <v>-7.3780954812356761E-2</v>
      </c>
      <c r="T1809" s="3">
        <f t="shared" si="85"/>
        <v>1</v>
      </c>
      <c r="U1809" s="3" t="str">
        <f t="shared" si="86"/>
        <v>ESGS</v>
      </c>
      <c r="V1809" s="7"/>
    </row>
    <row r="1810" spans="1:22">
      <c r="A1810" s="3" t="s">
        <v>1800</v>
      </c>
      <c r="B1810" s="3" t="s">
        <v>1800</v>
      </c>
      <c r="C1810" s="3" t="s">
        <v>4846</v>
      </c>
      <c r="D1810" s="3">
        <v>80.544499999999999</v>
      </c>
      <c r="E1810" s="3">
        <v>80.587900000000005</v>
      </c>
      <c r="F1810" s="3" t="s">
        <v>7248</v>
      </c>
      <c r="G1810" s="3" t="s">
        <v>11763</v>
      </c>
      <c r="H1810" s="3" t="s">
        <v>9616</v>
      </c>
      <c r="I1810" s="3">
        <v>0.36</v>
      </c>
      <c r="J1810" s="6" t="s">
        <v>11764</v>
      </c>
      <c r="K1810" s="4">
        <v>7.18303E-2</v>
      </c>
      <c r="L1810" s="4">
        <v>8.8112599999999999E-2</v>
      </c>
      <c r="M1810" s="4">
        <v>23.115124704138399</v>
      </c>
      <c r="N1810" s="4">
        <v>37.746314699999999</v>
      </c>
      <c r="O1810" s="3">
        <v>69138.363771428601</v>
      </c>
      <c r="P1810" s="3">
        <v>1421.6</v>
      </c>
      <c r="Q1810" s="15" t="s">
        <v>9618</v>
      </c>
      <c r="R1810" s="3" t="s">
        <v>9625</v>
      </c>
      <c r="S1810" s="4">
        <f t="shared" si="84"/>
        <v>-5.3854238663627457E-2</v>
      </c>
      <c r="T1810" s="3">
        <f t="shared" si="85"/>
        <v>0</v>
      </c>
      <c r="U1810" s="3" t="str">
        <f t="shared" si="86"/>
        <v>XWEB</v>
      </c>
      <c r="V1810" s="7"/>
    </row>
    <row r="1811" spans="1:22">
      <c r="A1811" s="3" t="s">
        <v>1801</v>
      </c>
      <c r="B1811" s="3" t="s">
        <v>1801</v>
      </c>
      <c r="C1811" s="3" t="s">
        <v>4847</v>
      </c>
      <c r="D1811" s="3">
        <v>73.25</v>
      </c>
      <c r="E1811" s="3">
        <v>73.171400000000006</v>
      </c>
      <c r="F1811" s="3" t="s">
        <v>7249</v>
      </c>
      <c r="G1811" s="3" t="s">
        <v>11765</v>
      </c>
      <c r="H1811" s="3" t="s">
        <v>9636</v>
      </c>
      <c r="I1811" s="3">
        <v>0.2</v>
      </c>
      <c r="J1811" s="6" t="s">
        <v>11766</v>
      </c>
      <c r="K1811" s="4">
        <v>8.3229499999999998E-2</v>
      </c>
      <c r="L1811" s="4">
        <v>-0.2196034</v>
      </c>
      <c r="M1811" s="4">
        <v>11.8480565252968</v>
      </c>
      <c r="N1811" s="4">
        <v>16.611276499999999</v>
      </c>
      <c r="O1811" s="3">
        <v>19579437.281428602</v>
      </c>
      <c r="P1811" s="3">
        <v>365217.4</v>
      </c>
      <c r="Q1811" s="15" t="s">
        <v>9618</v>
      </c>
      <c r="R1811" s="3" t="s">
        <v>9638</v>
      </c>
      <c r="S1811" s="4">
        <f t="shared" si="84"/>
        <v>0.1074190189062864</v>
      </c>
      <c r="T1811" s="3">
        <f t="shared" si="85"/>
        <v>1</v>
      </c>
      <c r="U1811" s="3" t="str">
        <f t="shared" si="86"/>
        <v>ESGD</v>
      </c>
      <c r="V1811" s="7"/>
    </row>
    <row r="1812" spans="1:22">
      <c r="A1812" s="3" t="s">
        <v>1802</v>
      </c>
      <c r="B1812" s="3" t="s">
        <v>1802</v>
      </c>
      <c r="C1812" s="3" t="s">
        <v>4848</v>
      </c>
      <c r="D1812" s="3">
        <v>32.25</v>
      </c>
      <c r="E1812" s="3">
        <v>32.22</v>
      </c>
      <c r="F1812" s="3" t="s">
        <v>7250</v>
      </c>
      <c r="G1812" s="3" t="s">
        <v>11767</v>
      </c>
      <c r="H1812" s="3" t="s">
        <v>9616</v>
      </c>
      <c r="I1812" s="3">
        <v>0.43</v>
      </c>
      <c r="J1812" s="6" t="s">
        <v>11768</v>
      </c>
      <c r="K1812" s="4">
        <v>6.6345299999999996E-2</v>
      </c>
      <c r="L1812" s="4">
        <v>-0.68897900000000001</v>
      </c>
      <c r="M1812" s="4">
        <v>14.307214770710701</v>
      </c>
      <c r="N1812" s="4">
        <v>16.825480599999999</v>
      </c>
      <c r="O1812" s="3">
        <v>847226.73499999999</v>
      </c>
      <c r="P1812" s="3">
        <v>16732.4666666667</v>
      </c>
      <c r="Q1812" s="15" t="s">
        <v>9618</v>
      </c>
      <c r="R1812" s="3" t="s">
        <v>9629</v>
      </c>
      <c r="S1812" s="4">
        <f t="shared" si="84"/>
        <v>9.3109869646186033E-2</v>
      </c>
      <c r="T1812" s="3">
        <f t="shared" si="85"/>
        <v>0</v>
      </c>
      <c r="U1812" s="3" t="str">
        <f t="shared" si="86"/>
        <v>KRMA</v>
      </c>
      <c r="V1812" s="7"/>
    </row>
    <row r="1813" spans="1:22">
      <c r="A1813" s="3" t="s">
        <v>1803</v>
      </c>
      <c r="B1813" s="3" t="s">
        <v>1803</v>
      </c>
      <c r="C1813" s="3" t="s">
        <v>4849</v>
      </c>
      <c r="D1813" s="3">
        <v>29.69</v>
      </c>
      <c r="E1813" s="3">
        <v>29.6219</v>
      </c>
      <c r="F1813" s="3" t="s">
        <v>7251</v>
      </c>
      <c r="G1813" s="3" t="s">
        <v>11769</v>
      </c>
      <c r="H1813" s="3" t="s">
        <v>9710</v>
      </c>
      <c r="I1813" s="3">
        <v>0.66</v>
      </c>
      <c r="J1813" s="6" t="s">
        <v>10391</v>
      </c>
      <c r="K1813" s="4">
        <v>0.1280531</v>
      </c>
      <c r="L1813" s="4">
        <v>0.2372233</v>
      </c>
      <c r="M1813" s="4">
        <v>13.139007516576299</v>
      </c>
      <c r="N1813" s="4">
        <v>14.788651399999999</v>
      </c>
      <c r="O1813" s="3">
        <v>976347.95021428599</v>
      </c>
      <c r="P1813" s="3">
        <v>30424.4666666667</v>
      </c>
      <c r="Q1813" s="15" t="s">
        <v>9618</v>
      </c>
      <c r="R1813" s="3" t="s">
        <v>9706</v>
      </c>
      <c r="S1813" s="4">
        <f t="shared" si="84"/>
        <v>0.22989747450366504</v>
      </c>
      <c r="T1813" s="3">
        <f t="shared" si="85"/>
        <v>0</v>
      </c>
      <c r="U1813" s="3" t="str">
        <f t="shared" si="86"/>
        <v>EYLD</v>
      </c>
      <c r="V1813" s="7"/>
    </row>
    <row r="1814" spans="1:22">
      <c r="A1814" s="3" t="s">
        <v>1804</v>
      </c>
      <c r="B1814" s="3" t="s">
        <v>1804</v>
      </c>
      <c r="C1814" s="3" t="s">
        <v>4850</v>
      </c>
      <c r="D1814" s="3">
        <v>144.97450000000001</v>
      </c>
      <c r="E1814" s="3">
        <v>144.83000000000001</v>
      </c>
      <c r="F1814" s="3" t="s">
        <v>7252</v>
      </c>
      <c r="G1814" s="3" t="s">
        <v>11770</v>
      </c>
      <c r="H1814" s="3" t="s">
        <v>9654</v>
      </c>
      <c r="I1814" s="3">
        <v>0.42</v>
      </c>
      <c r="J1814" s="6" t="s">
        <v>11771</v>
      </c>
      <c r="K1814" s="4">
        <v>0.18350569999999999</v>
      </c>
      <c r="L1814" s="4">
        <v>0.3358737</v>
      </c>
      <c r="M1814" s="4">
        <v>18.668146024233099</v>
      </c>
      <c r="N1814" s="4">
        <v>15.489164799999999</v>
      </c>
      <c r="O1814" s="3">
        <v>155608.37656428601</v>
      </c>
      <c r="P1814" s="3">
        <v>2370.3000000000002</v>
      </c>
      <c r="Q1814" s="15" t="s">
        <v>9618</v>
      </c>
      <c r="R1814" s="3" t="s">
        <v>9670</v>
      </c>
      <c r="S1814" s="4">
        <f t="shared" si="84"/>
        <v>9.9772146654694222E-2</v>
      </c>
      <c r="T1814" s="3">
        <f t="shared" si="85"/>
        <v>1</v>
      </c>
      <c r="U1814" s="3" t="str">
        <f t="shared" si="86"/>
        <v>ESGG</v>
      </c>
      <c r="V1814" s="7"/>
    </row>
    <row r="1815" spans="1:22">
      <c r="A1815" s="3" t="s">
        <v>1805</v>
      </c>
      <c r="B1815" s="3" t="s">
        <v>1805</v>
      </c>
      <c r="C1815" s="3" t="s">
        <v>4851</v>
      </c>
      <c r="D1815" s="3">
        <v>112.51819999999999</v>
      </c>
      <c r="E1815" s="3">
        <v>112.52</v>
      </c>
      <c r="F1815" s="3" t="s">
        <v>7253</v>
      </c>
      <c r="G1815" s="3" t="s">
        <v>11772</v>
      </c>
      <c r="H1815" s="3" t="s">
        <v>9616</v>
      </c>
      <c r="I1815" s="3">
        <v>0.32</v>
      </c>
      <c r="J1815" s="6" t="s">
        <v>11773</v>
      </c>
      <c r="K1815" s="4">
        <v>0.1681453</v>
      </c>
      <c r="L1815" s="4">
        <v>0.27157569999999998</v>
      </c>
      <c r="M1815" s="4">
        <v>20.743670188297099</v>
      </c>
      <c r="N1815" s="4">
        <v>16.451083300000001</v>
      </c>
      <c r="O1815" s="3">
        <v>678551.24553571397</v>
      </c>
      <c r="P1815" s="3">
        <v>3998.5</v>
      </c>
      <c r="Q1815" s="15" t="s">
        <v>9618</v>
      </c>
      <c r="R1815" s="3" t="s">
        <v>9629</v>
      </c>
      <c r="S1815" s="4">
        <f t="shared" si="84"/>
        <v>-1.599715606117055E-3</v>
      </c>
      <c r="T1815" s="3">
        <f t="shared" si="85"/>
        <v>1</v>
      </c>
      <c r="U1815" s="3" t="str">
        <f t="shared" si="86"/>
        <v>ESG</v>
      </c>
      <c r="V1815" s="7"/>
    </row>
    <row r="1816" spans="1:22">
      <c r="A1816" s="3" t="s">
        <v>1806</v>
      </c>
      <c r="B1816" s="3" t="s">
        <v>1806</v>
      </c>
      <c r="C1816" s="3" t="s">
        <v>4852</v>
      </c>
      <c r="D1816" s="3">
        <v>21.4101</v>
      </c>
      <c r="E1816" s="3">
        <v>21.506499999999999</v>
      </c>
      <c r="F1816" s="3" t="s">
        <v>7254</v>
      </c>
      <c r="G1816" s="3" t="s">
        <v>11774</v>
      </c>
      <c r="H1816" s="3" t="s">
        <v>9654</v>
      </c>
      <c r="I1816" s="3">
        <v>0.66</v>
      </c>
      <c r="J1816" s="6" t="s">
        <v>11775</v>
      </c>
      <c r="K1816" s="4">
        <v>-8.15105E-2</v>
      </c>
      <c r="L1816" s="4">
        <v>-1.9010099999999999E-2</v>
      </c>
      <c r="M1816" s="4">
        <v>0.258958168769019</v>
      </c>
      <c r="N1816" s="4">
        <v>29.791032099999999</v>
      </c>
      <c r="O1816" s="3">
        <v>391214.25453571399</v>
      </c>
      <c r="P1816" s="3">
        <v>16091.6</v>
      </c>
      <c r="Q1816" s="15" t="s">
        <v>9618</v>
      </c>
      <c r="R1816" s="3" t="s">
        <v>9625</v>
      </c>
      <c r="S1816" s="4">
        <f t="shared" si="84"/>
        <v>-0.44823657963871</v>
      </c>
      <c r="T1816" s="3">
        <f t="shared" si="85"/>
        <v>0</v>
      </c>
      <c r="U1816" s="3" t="str">
        <f t="shared" si="86"/>
        <v>PRNT</v>
      </c>
      <c r="V1816" s="7"/>
    </row>
    <row r="1817" spans="1:22">
      <c r="A1817" s="3" t="s">
        <v>1807</v>
      </c>
      <c r="B1817" s="3" t="s">
        <v>1807</v>
      </c>
      <c r="C1817" s="3" t="s">
        <v>4853</v>
      </c>
      <c r="D1817" s="3">
        <v>31.04</v>
      </c>
      <c r="E1817" s="3">
        <v>31.207100000000001</v>
      </c>
      <c r="F1817" s="3" t="s">
        <v>7255</v>
      </c>
      <c r="G1817" s="3" t="s">
        <v>11776</v>
      </c>
      <c r="H1817" s="3" t="s">
        <v>9710</v>
      </c>
      <c r="I1817" s="3">
        <v>0.26</v>
      </c>
      <c r="J1817" s="6" t="s">
        <v>11777</v>
      </c>
      <c r="K1817" s="4">
        <v>-3.6062999999999998E-2</v>
      </c>
      <c r="L1817" s="4">
        <v>-0.1785504</v>
      </c>
      <c r="M1817" s="4">
        <v>2.3339182534765501</v>
      </c>
      <c r="N1817" s="4">
        <v>19.247000199999999</v>
      </c>
      <c r="O1817" s="3">
        <v>21444893.616428599</v>
      </c>
      <c r="P1817" s="3">
        <v>702413.23333333305</v>
      </c>
      <c r="Q1817" s="15" t="s">
        <v>9618</v>
      </c>
      <c r="R1817" s="3" t="s">
        <v>9706</v>
      </c>
      <c r="S1817" s="4">
        <f t="shared" si="84"/>
        <v>-0.53545507272383963</v>
      </c>
      <c r="T1817" s="3">
        <f t="shared" si="85"/>
        <v>1</v>
      </c>
      <c r="U1817" s="3" t="str">
        <f t="shared" si="86"/>
        <v>ESGE</v>
      </c>
      <c r="V1817" s="7"/>
    </row>
    <row r="1818" spans="1:22">
      <c r="A1818" s="3" t="s">
        <v>1808</v>
      </c>
      <c r="B1818" s="3" t="s">
        <v>1808</v>
      </c>
      <c r="C1818" s="3" t="s">
        <v>4854</v>
      </c>
      <c r="D1818" s="3">
        <v>27.41</v>
      </c>
      <c r="E1818" s="3">
        <v>27.300899999999999</v>
      </c>
      <c r="F1818" s="3" t="s">
        <v>7256</v>
      </c>
      <c r="G1818" s="3" t="s">
        <v>11778</v>
      </c>
      <c r="H1818" s="3" t="s">
        <v>9636</v>
      </c>
      <c r="I1818" s="3">
        <v>0.41</v>
      </c>
      <c r="J1818" s="6" t="s">
        <v>15866</v>
      </c>
      <c r="K1818" s="4">
        <v>0.2461131</v>
      </c>
      <c r="L1818" s="4">
        <v>0.41262500000000002</v>
      </c>
      <c r="M1818" s="4">
        <v>15.1205575484439</v>
      </c>
      <c r="N1818" s="4">
        <v>8.9638197000000002</v>
      </c>
      <c r="O1818" s="3">
        <v>3266879.0224642898</v>
      </c>
      <c r="P1818" s="3">
        <v>156678.86666666699</v>
      </c>
      <c r="Q1818" s="15" t="s">
        <v>9618</v>
      </c>
      <c r="R1818" s="3" t="s">
        <v>9638</v>
      </c>
      <c r="S1818" s="4">
        <f t="shared" si="84"/>
        <v>0.39962052533067238</v>
      </c>
      <c r="T1818" s="3">
        <f t="shared" si="85"/>
        <v>0</v>
      </c>
      <c r="U1818" s="3" t="str">
        <f t="shared" si="86"/>
        <v>LVHI</v>
      </c>
      <c r="V1818" s="7"/>
    </row>
    <row r="1819" spans="1:22">
      <c r="A1819" s="3" t="s">
        <v>1810</v>
      </c>
      <c r="B1819" s="3" t="s">
        <v>1810</v>
      </c>
      <c r="C1819" s="3" t="s">
        <v>4855</v>
      </c>
      <c r="D1819" s="3">
        <v>31.527799999999999</v>
      </c>
      <c r="E1819" s="3">
        <v>31.565300000000001</v>
      </c>
      <c r="F1819" s="3" t="s">
        <v>7257</v>
      </c>
      <c r="G1819" s="3" t="s">
        <v>11780</v>
      </c>
      <c r="H1819" s="3" t="s">
        <v>9616</v>
      </c>
      <c r="I1819" s="3">
        <v>0.42</v>
      </c>
      <c r="J1819" s="6" t="s">
        <v>11781</v>
      </c>
      <c r="K1819" s="4">
        <v>-0.21334620000000001</v>
      </c>
      <c r="L1819" s="4">
        <v>-0.21622759999999999</v>
      </c>
      <c r="M1819" s="4">
        <v>-4.2871888272263101</v>
      </c>
      <c r="N1819" s="4">
        <v>25.8044437</v>
      </c>
      <c r="O1819" s="3">
        <v>92963.090235714306</v>
      </c>
      <c r="P1819" s="3">
        <v>2911.4</v>
      </c>
      <c r="Q1819" s="15" t="s">
        <v>9618</v>
      </c>
      <c r="R1819" s="3" t="s">
        <v>9622</v>
      </c>
      <c r="S1819" s="4">
        <f t="shared" si="84"/>
        <v>-0.1188013419799635</v>
      </c>
      <c r="T1819" s="3">
        <f t="shared" si="85"/>
        <v>0</v>
      </c>
      <c r="U1819" s="3" t="str">
        <f t="shared" si="86"/>
        <v>BTEC</v>
      </c>
      <c r="V1819" s="7"/>
    </row>
    <row r="1820" spans="1:22">
      <c r="A1820" s="3" t="s">
        <v>1811</v>
      </c>
      <c r="B1820" s="3" t="s">
        <v>1811</v>
      </c>
      <c r="C1820" s="3" t="s">
        <v>4856</v>
      </c>
      <c r="D1820" s="3">
        <v>33.010300000000001</v>
      </c>
      <c r="E1820" s="3">
        <v>33.03</v>
      </c>
      <c r="F1820" s="3" t="s">
        <v>7258</v>
      </c>
      <c r="G1820" s="3" t="s">
        <v>11782</v>
      </c>
      <c r="H1820" s="3" t="s">
        <v>9616</v>
      </c>
      <c r="I1820" s="3">
        <v>0.7</v>
      </c>
      <c r="J1820" s="6" t="s">
        <v>9782</v>
      </c>
      <c r="K1820" s="4">
        <v>-0.14525370000000001</v>
      </c>
      <c r="L1820" s="4">
        <v>-7.5179800000000005E-2</v>
      </c>
      <c r="M1820" s="4">
        <v>-2.4461376144058002E-2</v>
      </c>
      <c r="N1820" s="4">
        <v>11.675209799999999</v>
      </c>
      <c r="O1820" s="3">
        <v>325870.97120000003</v>
      </c>
      <c r="P1820" s="3">
        <v>11298.4333333333</v>
      </c>
      <c r="Q1820" s="15" t="s">
        <v>9618</v>
      </c>
      <c r="R1820" s="3" t="s">
        <v>9629</v>
      </c>
      <c r="S1820" s="4">
        <f t="shared" si="84"/>
        <v>-5.9642749016046839E-2</v>
      </c>
      <c r="T1820" s="3">
        <f t="shared" si="85"/>
        <v>0</v>
      </c>
      <c r="U1820" s="3" t="str">
        <f t="shared" si="86"/>
        <v>HUSV</v>
      </c>
      <c r="V1820" s="7"/>
    </row>
    <row r="1821" spans="1:22">
      <c r="A1821" s="3" t="s">
        <v>1812</v>
      </c>
      <c r="B1821" s="3" t="s">
        <v>1812</v>
      </c>
      <c r="C1821" s="3" t="s">
        <v>4857</v>
      </c>
      <c r="D1821" s="3">
        <v>28.183399999999999</v>
      </c>
      <c r="E1821" s="3">
        <v>28.2</v>
      </c>
      <c r="F1821" s="3" t="s">
        <v>7259</v>
      </c>
      <c r="G1821" s="3" t="s">
        <v>11783</v>
      </c>
      <c r="H1821" s="3" t="s">
        <v>9636</v>
      </c>
      <c r="I1821" s="3">
        <v>0.8</v>
      </c>
      <c r="J1821" s="6" t="s">
        <v>9637</v>
      </c>
      <c r="K1821" s="4">
        <v>1.48944E-2</v>
      </c>
      <c r="L1821" s="4">
        <v>-0.2128919</v>
      </c>
      <c r="M1821" s="4">
        <v>7.2300678338555597</v>
      </c>
      <c r="N1821" s="4">
        <v>11.964601999999999</v>
      </c>
      <c r="O1821" s="3">
        <v>56877.031421428597</v>
      </c>
      <c r="P1821" s="3">
        <v>3608.7333333333299</v>
      </c>
      <c r="Q1821" s="15" t="s">
        <v>9618</v>
      </c>
      <c r="R1821" s="3" t="s">
        <v>9638</v>
      </c>
      <c r="S1821" s="4">
        <f t="shared" si="84"/>
        <v>-5.8865248226951744E-2</v>
      </c>
      <c r="T1821" s="3">
        <f t="shared" si="85"/>
        <v>0</v>
      </c>
      <c r="U1821" s="3" t="str">
        <f t="shared" si="86"/>
        <v>HDMV</v>
      </c>
      <c r="V1821" s="7"/>
    </row>
    <row r="1822" spans="1:22">
      <c r="A1822" s="3" t="s">
        <v>1814</v>
      </c>
      <c r="B1822" s="3" t="s">
        <v>1814</v>
      </c>
      <c r="C1822" s="3" t="s">
        <v>4859</v>
      </c>
      <c r="D1822" s="3">
        <v>34.78</v>
      </c>
      <c r="E1822" s="3">
        <v>34.759300000000003</v>
      </c>
      <c r="F1822" s="3" t="s">
        <v>7261</v>
      </c>
      <c r="G1822" s="3" t="s">
        <v>11785</v>
      </c>
      <c r="H1822" s="3" t="s">
        <v>9616</v>
      </c>
      <c r="I1822" s="3">
        <v>0.2</v>
      </c>
      <c r="J1822" s="6" t="s">
        <v>11786</v>
      </c>
      <c r="K1822" s="4">
        <v>-0.2207942</v>
      </c>
      <c r="L1822" s="4">
        <v>-0.1622536</v>
      </c>
      <c r="M1822" s="4">
        <v>0.93832729171816598</v>
      </c>
      <c r="N1822" s="4">
        <v>11.702983</v>
      </c>
      <c r="O1822" s="3">
        <v>2691937.6542857098</v>
      </c>
      <c r="P1822" s="3">
        <v>81626.366666666698</v>
      </c>
      <c r="Q1822" s="15" t="s">
        <v>9618</v>
      </c>
      <c r="R1822" s="3" t="s">
        <v>9665</v>
      </c>
      <c r="S1822" s="4">
        <f t="shared" si="84"/>
        <v>5.9552407557108285E-2</v>
      </c>
      <c r="T1822" s="3">
        <f t="shared" si="85"/>
        <v>0</v>
      </c>
      <c r="U1822" s="3" t="str">
        <f t="shared" si="86"/>
        <v>SMMV</v>
      </c>
      <c r="V1822" s="7"/>
    </row>
    <row r="1823" spans="1:22">
      <c r="A1823" s="3" t="s">
        <v>1815</v>
      </c>
      <c r="B1823" s="3" t="s">
        <v>1815</v>
      </c>
      <c r="C1823" s="3" t="s">
        <v>4860</v>
      </c>
      <c r="D1823" s="3">
        <v>26.72</v>
      </c>
      <c r="E1823" s="3">
        <v>26.67</v>
      </c>
      <c r="F1823" s="3" t="s">
        <v>7262</v>
      </c>
      <c r="G1823" s="3" t="s">
        <v>11787</v>
      </c>
      <c r="H1823" s="3" t="s">
        <v>9654</v>
      </c>
      <c r="I1823" s="3">
        <v>0.69</v>
      </c>
      <c r="J1823" s="6" t="s">
        <v>11788</v>
      </c>
      <c r="K1823" s="4">
        <v>0.17708260000000001</v>
      </c>
      <c r="L1823" s="4">
        <v>2.62334E-2</v>
      </c>
      <c r="M1823" s="4">
        <v>26.573230827350301</v>
      </c>
      <c r="N1823" s="4">
        <v>30.332380000000001</v>
      </c>
      <c r="O1823" s="3">
        <v>30577717.100000001</v>
      </c>
      <c r="P1823" s="3">
        <v>1020827.83333333</v>
      </c>
      <c r="Q1823" s="15" t="s">
        <v>9618</v>
      </c>
      <c r="R1823" s="3" t="s">
        <v>9625</v>
      </c>
      <c r="S1823" s="4">
        <f t="shared" si="84"/>
        <v>0.18747656542931068</v>
      </c>
      <c r="T1823" s="3">
        <f t="shared" si="85"/>
        <v>0</v>
      </c>
      <c r="U1823" s="3" t="str">
        <f t="shared" si="86"/>
        <v>BOTZ</v>
      </c>
      <c r="V1823" s="7"/>
    </row>
    <row r="1824" spans="1:22">
      <c r="A1824" s="3" t="s">
        <v>1816</v>
      </c>
      <c r="B1824" s="3" t="s">
        <v>1816</v>
      </c>
      <c r="C1824" s="3" t="s">
        <v>4861</v>
      </c>
      <c r="D1824" s="3">
        <v>23.57</v>
      </c>
      <c r="E1824" s="3">
        <v>23.59</v>
      </c>
      <c r="F1824" s="3" t="s">
        <v>7263</v>
      </c>
      <c r="G1824" s="3" t="s">
        <v>11789</v>
      </c>
      <c r="H1824" s="3" t="s">
        <v>9654</v>
      </c>
      <c r="I1824" s="3">
        <v>0.68</v>
      </c>
      <c r="J1824" s="6" t="s">
        <v>11790</v>
      </c>
      <c r="K1824" s="4">
        <v>3.7669599999999998E-2</v>
      </c>
      <c r="L1824" s="4">
        <v>7.6690999999999999E-3</v>
      </c>
      <c r="M1824" s="4">
        <v>19.624839945760701</v>
      </c>
      <c r="N1824" s="4">
        <v>34.877168400000002</v>
      </c>
      <c r="O1824" s="3">
        <v>1666753.8671428601</v>
      </c>
      <c r="P1824" s="3">
        <v>62584.1</v>
      </c>
      <c r="Q1824" s="15" t="s">
        <v>9618</v>
      </c>
      <c r="R1824" s="3" t="s">
        <v>9625</v>
      </c>
      <c r="S1824" s="4">
        <f t="shared" si="84"/>
        <v>-8.4781687155572591E-2</v>
      </c>
      <c r="T1824" s="3">
        <f t="shared" si="85"/>
        <v>0</v>
      </c>
      <c r="U1824" s="3" t="str">
        <f t="shared" si="86"/>
        <v>FINX</v>
      </c>
      <c r="V1824" s="7"/>
    </row>
    <row r="1825" spans="1:22">
      <c r="A1825" s="3" t="s">
        <v>1818</v>
      </c>
      <c r="B1825" s="3" t="s">
        <v>1818</v>
      </c>
      <c r="C1825" s="3" t="s">
        <v>4863</v>
      </c>
      <c r="D1825" s="3">
        <v>52.13</v>
      </c>
      <c r="E1825" s="3">
        <v>52.094999999999999</v>
      </c>
      <c r="F1825" s="3" t="s">
        <v>7265</v>
      </c>
      <c r="G1825" s="3" t="s">
        <v>11793</v>
      </c>
      <c r="H1825" s="3" t="s">
        <v>9616</v>
      </c>
      <c r="I1825" s="3">
        <v>0.28999999999999998</v>
      </c>
      <c r="J1825" s="6" t="s">
        <v>9624</v>
      </c>
      <c r="K1825" s="4">
        <v>8.9073399999999997E-2</v>
      </c>
      <c r="L1825" s="4">
        <v>-0.19380159999999999</v>
      </c>
      <c r="M1825" s="4">
        <v>12.56209511332</v>
      </c>
      <c r="N1825" s="4">
        <v>12.7543273</v>
      </c>
      <c r="O1825" s="3">
        <v>4230848.2735714298</v>
      </c>
      <c r="P1825" s="3">
        <v>112000.46666666699</v>
      </c>
      <c r="Q1825" s="15" t="s">
        <v>9618</v>
      </c>
      <c r="R1825" s="3" t="s">
        <v>9629</v>
      </c>
      <c r="S1825" s="4">
        <f t="shared" si="84"/>
        <v>6.7184950571079177E-2</v>
      </c>
      <c r="T1825" s="3">
        <f t="shared" si="85"/>
        <v>0</v>
      </c>
      <c r="U1825" s="3" t="str">
        <f t="shared" si="86"/>
        <v>FDLO</v>
      </c>
      <c r="V1825" s="7"/>
    </row>
    <row r="1826" spans="1:22">
      <c r="A1826" s="3" t="s">
        <v>1819</v>
      </c>
      <c r="B1826" s="3" t="s">
        <v>1819</v>
      </c>
      <c r="C1826" s="3" t="s">
        <v>4864</v>
      </c>
      <c r="D1826" s="3">
        <v>40.71</v>
      </c>
      <c r="E1826" s="3">
        <v>40.664900000000003</v>
      </c>
      <c r="F1826" s="3" t="s">
        <v>7266</v>
      </c>
      <c r="G1826" s="3" t="s">
        <v>11794</v>
      </c>
      <c r="H1826" s="3" t="s">
        <v>9616</v>
      </c>
      <c r="I1826" s="3">
        <v>0.28999999999999998</v>
      </c>
      <c r="J1826" s="6" t="s">
        <v>9624</v>
      </c>
      <c r="K1826" s="4">
        <v>3.7883300000000002E-2</v>
      </c>
      <c r="L1826" s="4">
        <v>0.76759409999999995</v>
      </c>
      <c r="M1826" s="4">
        <v>11.114415792311799</v>
      </c>
      <c r="N1826" s="4">
        <v>15.578341699999999</v>
      </c>
      <c r="O1826" s="3">
        <v>8907364.9085714296</v>
      </c>
      <c r="P1826" s="3">
        <v>249957.23333333299</v>
      </c>
      <c r="Q1826" s="15" t="s">
        <v>9618</v>
      </c>
      <c r="R1826" s="3" t="s">
        <v>9733</v>
      </c>
      <c r="S1826" s="4">
        <f t="shared" si="84"/>
        <v>0.11090645741166931</v>
      </c>
      <c r="T1826" s="3">
        <f t="shared" si="85"/>
        <v>0</v>
      </c>
      <c r="U1826" s="3" t="str">
        <f t="shared" si="86"/>
        <v>FDVV</v>
      </c>
      <c r="V1826" s="7"/>
    </row>
    <row r="1827" spans="1:22">
      <c r="A1827" s="3" t="s">
        <v>1820</v>
      </c>
      <c r="B1827" s="3" t="s">
        <v>1820</v>
      </c>
      <c r="C1827" s="3" t="s">
        <v>4865</v>
      </c>
      <c r="D1827" s="3">
        <v>42.38</v>
      </c>
      <c r="E1827" s="3">
        <v>42.455100000000002</v>
      </c>
      <c r="F1827" s="3" t="s">
        <v>7267</v>
      </c>
      <c r="G1827" s="3" t="s">
        <v>11795</v>
      </c>
      <c r="H1827" s="3" t="s">
        <v>9616</v>
      </c>
      <c r="I1827" s="3">
        <v>0.28999999999999998</v>
      </c>
      <c r="J1827" s="6" t="s">
        <v>9624</v>
      </c>
      <c r="K1827" s="4">
        <v>-2.7441199999999999E-2</v>
      </c>
      <c r="L1827" s="4">
        <v>0.2068905</v>
      </c>
      <c r="M1827" s="4">
        <v>7.1903790809540604</v>
      </c>
      <c r="N1827" s="4">
        <v>14.814570399999999</v>
      </c>
      <c r="O1827" s="3">
        <v>729470.45912857098</v>
      </c>
      <c r="P1827" s="3">
        <v>23048.633333333299</v>
      </c>
      <c r="Q1827" s="15" t="s">
        <v>9618</v>
      </c>
      <c r="R1827" s="3" t="s">
        <v>9733</v>
      </c>
      <c r="S1827" s="4">
        <f t="shared" si="84"/>
        <v>-0.17689276435575244</v>
      </c>
      <c r="T1827" s="3">
        <f t="shared" si="85"/>
        <v>0</v>
      </c>
      <c r="U1827" s="3" t="str">
        <f t="shared" si="86"/>
        <v>FDRR</v>
      </c>
      <c r="V1827" s="7"/>
    </row>
    <row r="1828" spans="1:22">
      <c r="A1828" s="3" t="s">
        <v>1821</v>
      </c>
      <c r="B1828" s="3" t="s">
        <v>1821</v>
      </c>
      <c r="C1828" s="3" t="s">
        <v>4866</v>
      </c>
      <c r="D1828" s="3">
        <v>51.29</v>
      </c>
      <c r="E1828" s="3">
        <v>51.272500000000001</v>
      </c>
      <c r="F1828" s="3" t="s">
        <v>7268</v>
      </c>
      <c r="G1828" s="3" t="s">
        <v>11796</v>
      </c>
      <c r="H1828" s="3" t="s">
        <v>9616</v>
      </c>
      <c r="I1828" s="3">
        <v>0.28999999999999998</v>
      </c>
      <c r="J1828" s="6" t="s">
        <v>9624</v>
      </c>
      <c r="K1828" s="4">
        <v>8.4392599999999998E-2</v>
      </c>
      <c r="L1828" s="4">
        <v>-0.35664360000000001</v>
      </c>
      <c r="M1828" s="4">
        <v>16.022899761290599</v>
      </c>
      <c r="N1828" s="4">
        <v>16.124342899999998</v>
      </c>
      <c r="O1828" s="3">
        <v>2779301.90214286</v>
      </c>
      <c r="P1828" s="3">
        <v>110020.1</v>
      </c>
      <c r="Q1828" s="15" t="s">
        <v>9618</v>
      </c>
      <c r="R1828" s="3" t="s">
        <v>9629</v>
      </c>
      <c r="S1828" s="4">
        <f t="shared" si="84"/>
        <v>3.4131356965231445E-2</v>
      </c>
      <c r="T1828" s="3">
        <f t="shared" si="85"/>
        <v>0</v>
      </c>
      <c r="U1828" s="3" t="str">
        <f t="shared" si="86"/>
        <v>FVAL</v>
      </c>
      <c r="V1828" s="7"/>
    </row>
    <row r="1829" spans="1:22">
      <c r="A1829" s="3" t="s">
        <v>1822</v>
      </c>
      <c r="B1829" s="3" t="s">
        <v>1822</v>
      </c>
      <c r="C1829" s="3" t="s">
        <v>4867</v>
      </c>
      <c r="D1829" s="3">
        <v>52.718499999999999</v>
      </c>
      <c r="E1829" s="3">
        <v>52.706400000000002</v>
      </c>
      <c r="F1829" s="3" t="s">
        <v>7269</v>
      </c>
      <c r="G1829" s="3" t="s">
        <v>11797</v>
      </c>
      <c r="H1829" s="3" t="s">
        <v>9616</v>
      </c>
      <c r="I1829" s="3">
        <v>0.28999999999999998</v>
      </c>
      <c r="J1829" s="6" t="s">
        <v>9624</v>
      </c>
      <c r="K1829" s="4">
        <v>0.11772489999999999</v>
      </c>
      <c r="L1829" s="4">
        <v>-0.28345700000000001</v>
      </c>
      <c r="M1829" s="4">
        <v>16.905843154860801</v>
      </c>
      <c r="N1829" s="4">
        <v>15.811477200000001</v>
      </c>
      <c r="O1829" s="3">
        <v>1651188.08675714</v>
      </c>
      <c r="P1829" s="3">
        <v>38525.666666666701</v>
      </c>
      <c r="Q1829" s="15" t="s">
        <v>9618</v>
      </c>
      <c r="R1829" s="3" t="s">
        <v>9629</v>
      </c>
      <c r="S1829" s="4">
        <f t="shared" si="84"/>
        <v>2.2957363811599102E-2</v>
      </c>
      <c r="T1829" s="3">
        <f t="shared" si="85"/>
        <v>0</v>
      </c>
      <c r="U1829" s="3" t="str">
        <f t="shared" si="86"/>
        <v>FQAL</v>
      </c>
      <c r="V1829" s="7"/>
    </row>
    <row r="1830" spans="1:22">
      <c r="A1830" s="3" t="s">
        <v>1823</v>
      </c>
      <c r="B1830" s="3" t="s">
        <v>1823</v>
      </c>
      <c r="C1830" s="3" t="s">
        <v>4868</v>
      </c>
      <c r="D1830" s="3">
        <v>50.96</v>
      </c>
      <c r="E1830" s="3">
        <v>50.982300000000002</v>
      </c>
      <c r="F1830" s="3" t="s">
        <v>7270</v>
      </c>
      <c r="G1830" s="3" t="s">
        <v>11798</v>
      </c>
      <c r="H1830" s="3" t="s">
        <v>9616</v>
      </c>
      <c r="I1830" s="3">
        <v>0.28999999999999998</v>
      </c>
      <c r="J1830" s="6" t="s">
        <v>9624</v>
      </c>
      <c r="K1830" s="4">
        <v>0.1105254</v>
      </c>
      <c r="L1830" s="4">
        <v>-0.1050059</v>
      </c>
      <c r="M1830" s="4">
        <v>16.536100833224101</v>
      </c>
      <c r="N1830" s="4">
        <v>16.634586899999999</v>
      </c>
      <c r="O1830" s="3">
        <v>676444.75595714303</v>
      </c>
      <c r="P1830" s="3">
        <v>14938.8</v>
      </c>
      <c r="Q1830" s="15" t="s">
        <v>9618</v>
      </c>
      <c r="R1830" s="3" t="s">
        <v>9629</v>
      </c>
      <c r="S1830" s="4">
        <f t="shared" si="84"/>
        <v>-4.3740670781822942E-2</v>
      </c>
      <c r="T1830" s="3">
        <f t="shared" si="85"/>
        <v>0</v>
      </c>
      <c r="U1830" s="3" t="str">
        <f t="shared" si="86"/>
        <v>FDMO</v>
      </c>
      <c r="V1830" s="7"/>
    </row>
    <row r="1831" spans="1:22">
      <c r="A1831" s="3" t="s">
        <v>1827</v>
      </c>
      <c r="B1831" s="3" t="s">
        <v>1827</v>
      </c>
      <c r="C1831" s="3" t="s">
        <v>4872</v>
      </c>
      <c r="D1831" s="3">
        <v>33.32</v>
      </c>
      <c r="E1831" s="3">
        <v>33.42</v>
      </c>
      <c r="F1831" s="3" t="s">
        <v>7274</v>
      </c>
      <c r="G1831" s="3" t="s">
        <v>11804</v>
      </c>
      <c r="H1831" s="3" t="s">
        <v>9654</v>
      </c>
      <c r="I1831" s="3">
        <v>0.68</v>
      </c>
      <c r="J1831" s="6" t="s">
        <v>11805</v>
      </c>
      <c r="K1831" s="4">
        <v>2.3957699999999998E-2</v>
      </c>
      <c r="L1831" s="4">
        <v>-9.1712799999999997E-2</v>
      </c>
      <c r="M1831" s="4">
        <v>9.6368518253405693</v>
      </c>
      <c r="N1831" s="4">
        <v>26.4052787</v>
      </c>
      <c r="O1831" s="3">
        <v>734419.72571428597</v>
      </c>
      <c r="P1831" s="3">
        <v>19394.7</v>
      </c>
      <c r="Q1831" s="15" t="s">
        <v>9618</v>
      </c>
      <c r="R1831" s="3" t="s">
        <v>9625</v>
      </c>
      <c r="S1831" s="4">
        <f t="shared" si="84"/>
        <v>-0.29922202274087795</v>
      </c>
      <c r="T1831" s="3">
        <f t="shared" si="85"/>
        <v>0</v>
      </c>
      <c r="U1831" s="3" t="str">
        <f t="shared" si="86"/>
        <v>SNSR</v>
      </c>
      <c r="V1831" s="7"/>
    </row>
    <row r="1832" spans="1:22">
      <c r="A1832" s="3" t="s">
        <v>1829</v>
      </c>
      <c r="B1832" s="3" t="s">
        <v>1829</v>
      </c>
      <c r="C1832" s="3" t="s">
        <v>4874</v>
      </c>
      <c r="D1832" s="3">
        <v>56.411000000000001</v>
      </c>
      <c r="E1832" s="3">
        <v>56.363799999999998</v>
      </c>
      <c r="F1832" s="3" t="s">
        <v>7276</v>
      </c>
      <c r="G1832" s="3" t="s">
        <v>11808</v>
      </c>
      <c r="H1832" s="3" t="s">
        <v>9616</v>
      </c>
      <c r="I1832" s="3">
        <v>0.84</v>
      </c>
      <c r="J1832" s="6" t="s">
        <v>9782</v>
      </c>
      <c r="K1832" s="4">
        <v>0.1134222</v>
      </c>
      <c r="L1832" s="4">
        <v>-5.4657000000000004E-3</v>
      </c>
      <c r="M1832" s="4">
        <v>16.959525899565701</v>
      </c>
      <c r="N1832" s="4">
        <v>20.192129600000001</v>
      </c>
      <c r="O1832" s="3">
        <v>391854.37877142901</v>
      </c>
      <c r="P1832" s="3">
        <v>8474.7999999999993</v>
      </c>
      <c r="Q1832" s="15" t="s">
        <v>9618</v>
      </c>
      <c r="R1832" s="3" t="s">
        <v>9629</v>
      </c>
      <c r="S1832" s="4">
        <f t="shared" si="84"/>
        <v>8.3741692362835171E-2</v>
      </c>
      <c r="T1832" s="3">
        <f t="shared" si="85"/>
        <v>0</v>
      </c>
      <c r="U1832" s="3" t="str">
        <f t="shared" si="86"/>
        <v>CWS</v>
      </c>
      <c r="V1832" s="7"/>
    </row>
    <row r="1833" spans="1:22">
      <c r="A1833" s="3" t="s">
        <v>1830</v>
      </c>
      <c r="B1833" s="3" t="s">
        <v>1830</v>
      </c>
      <c r="C1833" s="3" t="s">
        <v>4875</v>
      </c>
      <c r="D1833" s="3">
        <v>73.59</v>
      </c>
      <c r="E1833" s="3">
        <v>73.64</v>
      </c>
      <c r="F1833" s="3" t="s">
        <v>7277</v>
      </c>
      <c r="G1833" s="3" t="s">
        <v>11809</v>
      </c>
      <c r="H1833" s="3" t="s">
        <v>9616</v>
      </c>
      <c r="I1833" s="3">
        <v>0.6</v>
      </c>
      <c r="J1833" s="6" t="s">
        <v>11810</v>
      </c>
      <c r="K1833" s="4">
        <v>0.17489099999999999</v>
      </c>
      <c r="L1833" s="4">
        <v>-0.16186970000000001</v>
      </c>
      <c r="M1833" s="4">
        <v>31.3210451935973</v>
      </c>
      <c r="N1833" s="4">
        <v>30.274136500000001</v>
      </c>
      <c r="O1833" s="3">
        <v>3269282.6164285699</v>
      </c>
      <c r="P1833" s="3">
        <v>83582.433333333305</v>
      </c>
      <c r="Q1833" s="15" t="s">
        <v>9618</v>
      </c>
      <c r="R1833" s="3" t="s">
        <v>9625</v>
      </c>
      <c r="S1833" s="4">
        <f t="shared" si="84"/>
        <v>-6.7897881586090655E-2</v>
      </c>
      <c r="T1833" s="3">
        <f t="shared" si="85"/>
        <v>0</v>
      </c>
      <c r="U1833" s="3" t="str">
        <f t="shared" si="86"/>
        <v>FTXL</v>
      </c>
      <c r="V1833" s="7"/>
    </row>
    <row r="1834" spans="1:22">
      <c r="A1834" s="3" t="s">
        <v>1831</v>
      </c>
      <c r="B1834" s="3" t="s">
        <v>1831</v>
      </c>
      <c r="C1834" s="3" t="s">
        <v>4876</v>
      </c>
      <c r="D1834" s="3">
        <v>50.405299999999997</v>
      </c>
      <c r="E1834" s="3">
        <v>50.37</v>
      </c>
      <c r="F1834" s="3" t="s">
        <v>7278</v>
      </c>
      <c r="G1834" s="3" t="s">
        <v>11811</v>
      </c>
      <c r="H1834" s="3" t="s">
        <v>9616</v>
      </c>
      <c r="I1834" s="3">
        <v>0.28999999999999998</v>
      </c>
      <c r="J1834" s="6" t="s">
        <v>9784</v>
      </c>
      <c r="K1834" s="4">
        <v>1.15663E-2</v>
      </c>
      <c r="L1834" s="4">
        <v>-0.42398249999999998</v>
      </c>
      <c r="M1834" s="4">
        <v>8.8849570766530697</v>
      </c>
      <c r="N1834" s="4">
        <v>13.1628183</v>
      </c>
      <c r="O1834" s="3">
        <v>2149702.9413785702</v>
      </c>
      <c r="P1834" s="3">
        <v>35165.566666666702</v>
      </c>
      <c r="Q1834" s="15" t="s">
        <v>9618</v>
      </c>
      <c r="R1834" s="3" t="s">
        <v>9629</v>
      </c>
      <c r="S1834" s="4">
        <f t="shared" si="84"/>
        <v>7.0081397657334621E-2</v>
      </c>
      <c r="T1834" s="3">
        <f t="shared" si="85"/>
        <v>0</v>
      </c>
      <c r="U1834" s="3" t="str">
        <f t="shared" si="86"/>
        <v>FLLV</v>
      </c>
      <c r="V1834" s="7"/>
    </row>
    <row r="1835" spans="1:22">
      <c r="A1835" s="3" t="s">
        <v>1832</v>
      </c>
      <c r="B1835" s="3" t="s">
        <v>1832</v>
      </c>
      <c r="C1835" s="3" t="s">
        <v>4877</v>
      </c>
      <c r="D1835" s="3">
        <v>25.34</v>
      </c>
      <c r="E1835" s="3">
        <v>25.37</v>
      </c>
      <c r="F1835" s="3" t="s">
        <v>7279</v>
      </c>
      <c r="G1835" s="3" t="s">
        <v>11812</v>
      </c>
      <c r="H1835" s="3" t="s">
        <v>9616</v>
      </c>
      <c r="I1835" s="3">
        <v>0.6</v>
      </c>
      <c r="J1835" s="6" t="s">
        <v>11813</v>
      </c>
      <c r="K1835" s="4">
        <v>-0.38042300000000001</v>
      </c>
      <c r="L1835" s="4">
        <v>-0.29523139999999998</v>
      </c>
      <c r="M1835" s="4">
        <v>-7.3308839336877298</v>
      </c>
      <c r="N1835" s="4">
        <v>11.222595800000001</v>
      </c>
      <c r="O1835" s="3">
        <v>327836.01394285698</v>
      </c>
      <c r="P1835" s="3">
        <v>8926.0333333333292</v>
      </c>
      <c r="Q1835" s="15" t="s">
        <v>9618</v>
      </c>
      <c r="R1835" s="3" t="s">
        <v>9622</v>
      </c>
      <c r="S1835" s="4">
        <f t="shared" si="84"/>
        <v>-0.11824990145841993</v>
      </c>
      <c r="T1835" s="3">
        <f t="shared" si="85"/>
        <v>0</v>
      </c>
      <c r="U1835" s="3" t="str">
        <f t="shared" si="86"/>
        <v>FTXH</v>
      </c>
      <c r="V1835" s="7"/>
    </row>
    <row r="1836" spans="1:22">
      <c r="A1836" s="3" t="s">
        <v>1833</v>
      </c>
      <c r="B1836" s="3" t="s">
        <v>1833</v>
      </c>
      <c r="C1836" s="3" t="s">
        <v>4878</v>
      </c>
      <c r="D1836" s="3">
        <v>42.899299999999997</v>
      </c>
      <c r="E1836" s="3">
        <v>42.9238</v>
      </c>
      <c r="F1836" s="3" t="s">
        <v>7280</v>
      </c>
      <c r="G1836" s="3" t="s">
        <v>11814</v>
      </c>
      <c r="H1836" s="3" t="s">
        <v>9616</v>
      </c>
      <c r="I1836" s="3">
        <v>0.38</v>
      </c>
      <c r="J1836" s="6" t="s">
        <v>9795</v>
      </c>
      <c r="K1836" s="4">
        <v>-6.4896700000000002E-2</v>
      </c>
      <c r="L1836" s="4">
        <v>0.65137370000000006</v>
      </c>
      <c r="M1836" s="4">
        <v>8.3655489741651508</v>
      </c>
      <c r="N1836" s="4">
        <v>21.286774399999999</v>
      </c>
      <c r="O1836" s="3">
        <v>2902893.20791429</v>
      </c>
      <c r="P1836" s="3">
        <v>52184.166666666701</v>
      </c>
      <c r="Q1836" s="15" t="s">
        <v>9618</v>
      </c>
      <c r="R1836" s="3" t="s">
        <v>9665</v>
      </c>
      <c r="S1836" s="4">
        <f t="shared" si="84"/>
        <v>-5.707789151939785E-2</v>
      </c>
      <c r="T1836" s="3">
        <f t="shared" si="85"/>
        <v>0</v>
      </c>
      <c r="U1836" s="3" t="str">
        <f t="shared" si="86"/>
        <v>PSC</v>
      </c>
      <c r="V1836" s="7"/>
    </row>
    <row r="1837" spans="1:22">
      <c r="A1837" s="3" t="s">
        <v>1834</v>
      </c>
      <c r="B1837" s="3" t="s">
        <v>1834</v>
      </c>
      <c r="C1837" s="3" t="s">
        <v>4879</v>
      </c>
      <c r="D1837" s="3">
        <v>28.68</v>
      </c>
      <c r="E1837" s="3">
        <v>28.63</v>
      </c>
      <c r="F1837" s="3" t="s">
        <v>7281</v>
      </c>
      <c r="G1837" s="3" t="s">
        <v>11815</v>
      </c>
      <c r="H1837" s="3" t="s">
        <v>9616</v>
      </c>
      <c r="I1837" s="3">
        <v>0.6</v>
      </c>
      <c r="J1837" s="6" t="s">
        <v>11816</v>
      </c>
      <c r="K1837" s="4">
        <v>-4.0122400000000003E-2</v>
      </c>
      <c r="L1837" s="4">
        <v>-7.3185200000000006E-2</v>
      </c>
      <c r="M1837" s="4">
        <v>10.0799287102588</v>
      </c>
      <c r="N1837" s="4">
        <v>28.466785600000001</v>
      </c>
      <c r="O1837" s="3">
        <v>236312.08739999999</v>
      </c>
      <c r="P1837" s="3">
        <v>7199.4333333333298</v>
      </c>
      <c r="Q1837" s="15" t="s">
        <v>9618</v>
      </c>
      <c r="R1837" s="3" t="s">
        <v>9730</v>
      </c>
      <c r="S1837" s="4">
        <f t="shared" si="84"/>
        <v>0.17464198393293998</v>
      </c>
      <c r="T1837" s="3">
        <f t="shared" si="85"/>
        <v>0</v>
      </c>
      <c r="U1837" s="3" t="str">
        <f t="shared" si="86"/>
        <v>FTXR</v>
      </c>
      <c r="V1837" s="7"/>
    </row>
    <row r="1838" spans="1:22">
      <c r="A1838" s="3" t="s">
        <v>1836</v>
      </c>
      <c r="B1838" s="3" t="s">
        <v>1836</v>
      </c>
      <c r="C1838" s="3" t="s">
        <v>4881</v>
      </c>
      <c r="D1838" s="3">
        <v>27.572500000000002</v>
      </c>
      <c r="E1838" s="3">
        <v>27.59</v>
      </c>
      <c r="F1838" s="3" t="s">
        <v>7283</v>
      </c>
      <c r="G1838" s="3" t="s">
        <v>11818</v>
      </c>
      <c r="H1838" s="3" t="s">
        <v>9616</v>
      </c>
      <c r="I1838" s="3">
        <v>0.6</v>
      </c>
      <c r="J1838" s="6" t="s">
        <v>11819</v>
      </c>
      <c r="K1838" s="4">
        <v>-9.1660699999999998E-2</v>
      </c>
      <c r="L1838" s="4">
        <v>0.1239188</v>
      </c>
      <c r="M1838" s="4">
        <v>8.3703032243354496</v>
      </c>
      <c r="N1838" s="4">
        <v>19.235252899999999</v>
      </c>
      <c r="O1838" s="3">
        <v>3274760.4734999998</v>
      </c>
      <c r="P1838" s="3">
        <v>80405.233333333294</v>
      </c>
      <c r="Q1838" s="15" t="s">
        <v>9618</v>
      </c>
      <c r="R1838" s="3" t="s">
        <v>9644</v>
      </c>
      <c r="S1838" s="4">
        <f t="shared" si="84"/>
        <v>-6.3428778542944167E-2</v>
      </c>
      <c r="T1838" s="3">
        <f t="shared" si="85"/>
        <v>0</v>
      </c>
      <c r="U1838" s="3" t="str">
        <f t="shared" si="86"/>
        <v>FTXN</v>
      </c>
      <c r="V1838" s="7"/>
    </row>
    <row r="1839" spans="1:22">
      <c r="A1839" s="3" t="s">
        <v>1837</v>
      </c>
      <c r="B1839" s="3" t="s">
        <v>1837</v>
      </c>
      <c r="C1839" s="3" t="s">
        <v>4882</v>
      </c>
      <c r="D1839" s="3">
        <v>54.732799999999997</v>
      </c>
      <c r="E1839" s="3">
        <v>54.716099999999997</v>
      </c>
      <c r="F1839" s="3" t="s">
        <v>7284</v>
      </c>
      <c r="G1839" s="3" t="s">
        <v>11820</v>
      </c>
      <c r="H1839" s="3" t="s">
        <v>9616</v>
      </c>
      <c r="I1839" s="3">
        <v>0.59</v>
      </c>
      <c r="J1839" s="6" t="s">
        <v>9797</v>
      </c>
      <c r="K1839" s="4">
        <v>0.1106972</v>
      </c>
      <c r="L1839" s="4">
        <v>-0.23070350000000001</v>
      </c>
      <c r="M1839" s="4">
        <v>15.7301599800207</v>
      </c>
      <c r="N1839" s="4">
        <v>14.1332273</v>
      </c>
      <c r="O1839" s="3">
        <v>8612630.1128857192</v>
      </c>
      <c r="P1839" s="3">
        <v>79623.533333333296</v>
      </c>
      <c r="Q1839" s="15" t="s">
        <v>9618</v>
      </c>
      <c r="R1839" s="3" t="s">
        <v>9629</v>
      </c>
      <c r="S1839" s="4">
        <f t="shared" si="84"/>
        <v>3.05211811514347E-2</v>
      </c>
      <c r="T1839" s="3">
        <f t="shared" si="85"/>
        <v>0</v>
      </c>
      <c r="U1839" s="3" t="str">
        <f t="shared" si="86"/>
        <v>TTAC</v>
      </c>
      <c r="V1839" s="7"/>
    </row>
    <row r="1840" spans="1:22">
      <c r="A1840" s="3" t="s">
        <v>1842</v>
      </c>
      <c r="B1840" s="3" t="s">
        <v>1842</v>
      </c>
      <c r="C1840" s="3" t="s">
        <v>4887</v>
      </c>
      <c r="D1840" s="3">
        <v>23.787800000000001</v>
      </c>
      <c r="E1840" s="3">
        <v>23.79</v>
      </c>
      <c r="F1840" s="3" t="s">
        <v>7289</v>
      </c>
      <c r="G1840" s="3" t="s">
        <v>11826</v>
      </c>
      <c r="H1840" s="3" t="s">
        <v>9616</v>
      </c>
      <c r="I1840" s="3">
        <v>0.6</v>
      </c>
      <c r="J1840" s="6" t="s">
        <v>11827</v>
      </c>
      <c r="K1840" s="4">
        <v>-0.19270039999999999</v>
      </c>
      <c r="L1840" s="4">
        <v>0.21679989999999999</v>
      </c>
      <c r="M1840" s="4">
        <v>-7.2842909643046996</v>
      </c>
      <c r="N1840" s="4">
        <v>37.571536000000002</v>
      </c>
      <c r="O1840" s="3">
        <v>1021174.29021429</v>
      </c>
      <c r="P1840" s="3">
        <v>40286.166666666701</v>
      </c>
      <c r="Q1840" s="15" t="s">
        <v>9618</v>
      </c>
      <c r="R1840" s="3" t="s">
        <v>9658</v>
      </c>
      <c r="S1840" s="4">
        <f t="shared" si="84"/>
        <v>-9.2475830180682034E-3</v>
      </c>
      <c r="T1840" s="3">
        <f t="shared" si="85"/>
        <v>0</v>
      </c>
      <c r="U1840" s="3" t="str">
        <f t="shared" si="86"/>
        <v>FTXO</v>
      </c>
      <c r="V1840" s="7"/>
    </row>
    <row r="1841" spans="1:22">
      <c r="A1841" s="3" t="s">
        <v>1843</v>
      </c>
      <c r="B1841" s="3" t="s">
        <v>1843</v>
      </c>
      <c r="C1841" s="3" t="s">
        <v>4888</v>
      </c>
      <c r="D1841" s="3">
        <v>23.922799999999999</v>
      </c>
      <c r="E1841" s="3">
        <v>23.93</v>
      </c>
      <c r="F1841" s="3" t="s">
        <v>7290</v>
      </c>
      <c r="G1841" s="3" t="s">
        <v>11828</v>
      </c>
      <c r="H1841" s="3" t="s">
        <v>9616</v>
      </c>
      <c r="I1841" s="3">
        <v>0.6</v>
      </c>
      <c r="J1841" s="6" t="s">
        <v>11829</v>
      </c>
      <c r="K1841" s="4">
        <v>-0.42852119999999999</v>
      </c>
      <c r="L1841" s="4">
        <v>-0.4515631</v>
      </c>
      <c r="M1841" s="4">
        <v>-9.5135410438105801</v>
      </c>
      <c r="N1841" s="4">
        <v>12.3425186</v>
      </c>
      <c r="O1841" s="3">
        <v>1114985.0511785699</v>
      </c>
      <c r="P1841" s="3">
        <v>58216.033333333296</v>
      </c>
      <c r="Q1841" s="15" t="s">
        <v>9618</v>
      </c>
      <c r="R1841" s="3" t="s">
        <v>9752</v>
      </c>
      <c r="S1841" s="4">
        <f t="shared" si="84"/>
        <v>-3.0087755954872474E-2</v>
      </c>
      <c r="T1841" s="3">
        <f t="shared" si="85"/>
        <v>0</v>
      </c>
      <c r="U1841" s="3" t="str">
        <f t="shared" si="86"/>
        <v>FTXG</v>
      </c>
      <c r="V1841" s="7"/>
    </row>
    <row r="1842" spans="1:22">
      <c r="A1842" s="3" t="s">
        <v>1844</v>
      </c>
      <c r="B1842" s="3" t="s">
        <v>1844</v>
      </c>
      <c r="C1842" s="3" t="s">
        <v>4889</v>
      </c>
      <c r="D1842" s="3">
        <v>27.55</v>
      </c>
      <c r="E1842" s="3">
        <v>27.57</v>
      </c>
      <c r="F1842" s="3" t="s">
        <v>7291</v>
      </c>
      <c r="G1842" s="3" t="s">
        <v>11830</v>
      </c>
      <c r="H1842" s="3" t="s">
        <v>9616</v>
      </c>
      <c r="I1842" s="3">
        <v>0.6</v>
      </c>
      <c r="J1842" s="6" t="s">
        <v>11831</v>
      </c>
      <c r="K1842" s="4">
        <v>4.42028E-2</v>
      </c>
      <c r="L1842" s="4">
        <v>-7.3316400000000004E-2</v>
      </c>
      <c r="M1842" s="4">
        <v>15.072863314745801</v>
      </c>
      <c r="N1842" s="4">
        <v>28.730752200000001</v>
      </c>
      <c r="O1842" s="3">
        <v>13730.363571428599</v>
      </c>
      <c r="P1842" s="3">
        <v>298.86666666666702</v>
      </c>
      <c r="Q1842" s="15" t="s">
        <v>9618</v>
      </c>
      <c r="R1842" s="3" t="s">
        <v>9948</v>
      </c>
      <c r="S1842" s="4">
        <f t="shared" si="84"/>
        <v>-7.2542618788536711E-2</v>
      </c>
      <c r="T1842" s="3">
        <f t="shared" si="85"/>
        <v>0</v>
      </c>
      <c r="U1842" s="3" t="str">
        <f t="shared" si="86"/>
        <v>ISHP</v>
      </c>
      <c r="V1842" s="7"/>
    </row>
    <row r="1843" spans="1:22" hidden="1">
      <c r="A1843" s="3" t="s">
        <v>1845</v>
      </c>
      <c r="B1843" s="3" t="s">
        <v>1845</v>
      </c>
      <c r="C1843" s="3" t="s">
        <v>4890</v>
      </c>
      <c r="D1843" s="3">
        <v>39.344799999999999</v>
      </c>
      <c r="E1843" s="3">
        <v>39.297199999999997</v>
      </c>
      <c r="F1843" s="3" t="s">
        <v>7292</v>
      </c>
      <c r="G1843" s="3" t="s">
        <v>11832</v>
      </c>
      <c r="H1843" s="3" t="s">
        <v>9616</v>
      </c>
      <c r="I1843" s="3">
        <v>0.12</v>
      </c>
      <c r="J1843" s="6" t="s">
        <v>9624</v>
      </c>
      <c r="K1843" s="4">
        <v>0.18771499999999999</v>
      </c>
      <c r="L1843" s="4">
        <v>-4.3370899999999997E-2</v>
      </c>
      <c r="M1843" s="4">
        <v>13.614784868157299</v>
      </c>
      <c r="N1843" s="4">
        <v>9.1230879999999992</v>
      </c>
      <c r="O1843" s="3">
        <v>1351281.8643499999</v>
      </c>
      <c r="P1843" s="3">
        <v>70636.3</v>
      </c>
      <c r="Q1843" s="15" t="s">
        <v>9618</v>
      </c>
      <c r="R1843" s="3" t="s">
        <v>11694</v>
      </c>
      <c r="S1843" s="4">
        <f t="shared" si="84"/>
        <v>0.12112822287593709</v>
      </c>
      <c r="T1843" s="3">
        <f t="shared" si="85"/>
        <v>0</v>
      </c>
      <c r="U1843" s="3" t="str">
        <f t="shared" si="86"/>
        <v>BUFF</v>
      </c>
      <c r="V1843" s="7"/>
    </row>
    <row r="1844" spans="1:22">
      <c r="A1844" s="3" t="s">
        <v>1846</v>
      </c>
      <c r="B1844" s="3" t="s">
        <v>1846</v>
      </c>
      <c r="C1844" s="3" t="s">
        <v>4891</v>
      </c>
      <c r="D1844" s="3">
        <v>29.720199999999998</v>
      </c>
      <c r="E1844" s="3">
        <v>29.781400000000001</v>
      </c>
      <c r="F1844" s="3" t="s">
        <v>7293</v>
      </c>
      <c r="G1844" s="3" t="s">
        <v>11833</v>
      </c>
      <c r="H1844" s="3" t="s">
        <v>9710</v>
      </c>
      <c r="I1844" s="3">
        <v>0.3</v>
      </c>
      <c r="J1844" s="6" t="s">
        <v>11834</v>
      </c>
      <c r="K1844" s="4">
        <v>-1.38899E-2</v>
      </c>
      <c r="L1844" s="4">
        <v>-4.2205899999999998E-2</v>
      </c>
      <c r="M1844" s="4">
        <v>2.76772369343563</v>
      </c>
      <c r="N1844" s="4">
        <v>18.205684900000001</v>
      </c>
      <c r="O1844" s="3">
        <v>171284.71105714299</v>
      </c>
      <c r="P1844" s="3">
        <v>7271.3</v>
      </c>
      <c r="Q1844" s="15" t="s">
        <v>9618</v>
      </c>
      <c r="R1844" s="3" t="s">
        <v>9706</v>
      </c>
      <c r="S1844" s="4">
        <f t="shared" si="84"/>
        <v>-0.20549739098901673</v>
      </c>
      <c r="T1844" s="3">
        <f t="shared" si="85"/>
        <v>0</v>
      </c>
      <c r="U1844" s="3" t="str">
        <f t="shared" si="86"/>
        <v>EEMX</v>
      </c>
      <c r="V1844" s="7"/>
    </row>
    <row r="1845" spans="1:22">
      <c r="A1845" s="3" t="s">
        <v>1847</v>
      </c>
      <c r="B1845" s="3" t="s">
        <v>1847</v>
      </c>
      <c r="C1845" s="3" t="s">
        <v>4892</v>
      </c>
      <c r="D1845" s="3">
        <v>37.800699999999999</v>
      </c>
      <c r="E1845" s="3">
        <v>37.617199999999997</v>
      </c>
      <c r="F1845" s="3" t="s">
        <v>7294</v>
      </c>
      <c r="G1845" s="3" t="s">
        <v>11835</v>
      </c>
      <c r="H1845" s="3" t="s">
        <v>9636</v>
      </c>
      <c r="I1845" s="3">
        <v>0.2</v>
      </c>
      <c r="J1845" s="6" t="s">
        <v>11836</v>
      </c>
      <c r="K1845" s="4">
        <v>0.1174782</v>
      </c>
      <c r="L1845" s="4">
        <v>-2.7742999999999999E-3</v>
      </c>
      <c r="M1845" s="4">
        <v>11.4890946667108</v>
      </c>
      <c r="N1845" s="4">
        <v>16.9785109</v>
      </c>
      <c r="O1845" s="3">
        <v>614071.75179999997</v>
      </c>
      <c r="P1845" s="3">
        <v>13288.8666666667</v>
      </c>
      <c r="Q1845" s="15" t="s">
        <v>9618</v>
      </c>
      <c r="R1845" s="3" t="s">
        <v>9638</v>
      </c>
      <c r="S1845" s="4">
        <f t="shared" si="84"/>
        <v>0.48780876832938719</v>
      </c>
      <c r="T1845" s="3">
        <f t="shared" si="85"/>
        <v>0</v>
      </c>
      <c r="U1845" s="3" t="str">
        <f t="shared" si="86"/>
        <v>EFAX</v>
      </c>
      <c r="V1845" s="7"/>
    </row>
    <row r="1846" spans="1:22">
      <c r="A1846" s="3" t="s">
        <v>1848</v>
      </c>
      <c r="B1846" s="3" t="s">
        <v>1848</v>
      </c>
      <c r="C1846" s="3" t="s">
        <v>4893</v>
      </c>
      <c r="D1846" s="3">
        <v>48.854199999999999</v>
      </c>
      <c r="E1846" s="3">
        <v>48.841999999999999</v>
      </c>
      <c r="F1846" s="3" t="s">
        <v>7295</v>
      </c>
      <c r="G1846" s="3" t="s">
        <v>11837</v>
      </c>
      <c r="H1846" s="3" t="s">
        <v>9616</v>
      </c>
      <c r="I1846" s="3">
        <v>0.65</v>
      </c>
      <c r="J1846" s="6" t="s">
        <v>9624</v>
      </c>
      <c r="K1846" s="4">
        <v>1.23614E-2</v>
      </c>
      <c r="L1846" s="4">
        <v>-0.35280430000000002</v>
      </c>
      <c r="M1846" s="4">
        <v>12.4055162227524</v>
      </c>
      <c r="N1846" s="4">
        <v>19.070990299999998</v>
      </c>
      <c r="O1846" s="3">
        <v>2028.93277142857</v>
      </c>
      <c r="P1846" s="3">
        <v>108.107142857143</v>
      </c>
      <c r="Q1846" s="15" t="s">
        <v>9618</v>
      </c>
      <c r="R1846" s="3" t="s">
        <v>9629</v>
      </c>
      <c r="S1846" s="4">
        <f t="shared" si="84"/>
        <v>2.4978502108840731E-2</v>
      </c>
      <c r="T1846" s="3">
        <f t="shared" si="85"/>
        <v>0</v>
      </c>
      <c r="U1846" s="3" t="str">
        <f t="shared" si="86"/>
        <v>ACSI</v>
      </c>
      <c r="V1846" s="7"/>
    </row>
    <row r="1847" spans="1:22" hidden="1">
      <c r="A1847" s="3" t="s">
        <v>1849</v>
      </c>
      <c r="B1847" s="3" t="s">
        <v>1849</v>
      </c>
      <c r="C1847" s="3" t="s">
        <v>4894</v>
      </c>
      <c r="D1847" s="3">
        <v>32.17</v>
      </c>
      <c r="E1847" s="3">
        <v>32.167000000000002</v>
      </c>
      <c r="F1847" s="3" t="s">
        <v>7296</v>
      </c>
      <c r="G1847" s="3" t="s">
        <v>11838</v>
      </c>
      <c r="H1847" s="3" t="s">
        <v>9838</v>
      </c>
      <c r="I1847" s="3">
        <v>0.89</v>
      </c>
      <c r="J1847" s="6" t="s">
        <v>11339</v>
      </c>
      <c r="K1847" s="4">
        <v>-0.1160006</v>
      </c>
      <c r="L1847" s="4">
        <v>-0.1059152</v>
      </c>
      <c r="M1847" s="4">
        <v>-40.384672881517503</v>
      </c>
      <c r="N1847" s="4">
        <v>73.207423700000007</v>
      </c>
      <c r="O1847" s="3">
        <v>16439598.574285701</v>
      </c>
      <c r="P1847" s="3">
        <v>572804.1</v>
      </c>
      <c r="Q1847" s="15" t="s">
        <v>9618</v>
      </c>
      <c r="R1847" s="3" t="s">
        <v>10041</v>
      </c>
      <c r="S1847" s="4">
        <f t="shared" si="84"/>
        <v>9.3263282245783369E-3</v>
      </c>
      <c r="T1847" s="3">
        <f t="shared" si="85"/>
        <v>0</v>
      </c>
      <c r="U1847" s="3" t="str">
        <f t="shared" si="86"/>
        <v>CWEB</v>
      </c>
      <c r="V1847" s="7"/>
    </row>
    <row r="1848" spans="1:22">
      <c r="A1848" s="3" t="s">
        <v>1850</v>
      </c>
      <c r="B1848" s="3" t="s">
        <v>1850</v>
      </c>
      <c r="C1848" s="3" t="s">
        <v>4895</v>
      </c>
      <c r="D1848" s="3">
        <v>93.495599999999996</v>
      </c>
      <c r="E1848" s="3">
        <v>93.48</v>
      </c>
      <c r="F1848" s="3" t="s">
        <v>7297</v>
      </c>
      <c r="G1848" s="3" t="s">
        <v>11839</v>
      </c>
      <c r="H1848" s="3" t="s">
        <v>9616</v>
      </c>
      <c r="I1848" s="3">
        <v>0.45</v>
      </c>
      <c r="J1848" s="6" t="s">
        <v>9624</v>
      </c>
      <c r="K1848" s="4">
        <v>0.26749909999999999</v>
      </c>
      <c r="L1848" s="4">
        <v>0.68038109999999996</v>
      </c>
      <c r="M1848" s="4">
        <v>30.8083224147564</v>
      </c>
      <c r="N1848" s="4">
        <v>19.212950500000002</v>
      </c>
      <c r="O1848" s="3">
        <v>930241.96640714305</v>
      </c>
      <c r="P1848" s="3">
        <v>6787.5666666666702</v>
      </c>
      <c r="Q1848" s="15" t="s">
        <v>9618</v>
      </c>
      <c r="R1848" s="3" t="s">
        <v>9629</v>
      </c>
      <c r="S1848" s="4">
        <f t="shared" si="84"/>
        <v>1.668806161744979E-2</v>
      </c>
      <c r="T1848" s="3">
        <f t="shared" si="85"/>
        <v>0</v>
      </c>
      <c r="U1848" s="3" t="str">
        <f t="shared" si="86"/>
        <v>GVIP</v>
      </c>
      <c r="V1848" s="7"/>
    </row>
    <row r="1849" spans="1:22">
      <c r="A1849" s="3" t="s">
        <v>1851</v>
      </c>
      <c r="B1849" s="3" t="s">
        <v>1851</v>
      </c>
      <c r="C1849" s="3" t="s">
        <v>4896</v>
      </c>
      <c r="D1849" s="3">
        <v>28.49</v>
      </c>
      <c r="E1849" s="3">
        <v>28.366900000000001</v>
      </c>
      <c r="F1849" s="3" t="s">
        <v>7298</v>
      </c>
      <c r="G1849" s="3" t="s">
        <v>11840</v>
      </c>
      <c r="H1849" s="3" t="s">
        <v>9636</v>
      </c>
      <c r="I1849" s="3">
        <v>0.3</v>
      </c>
      <c r="J1849" s="6" t="s">
        <v>11766</v>
      </c>
      <c r="K1849" s="4">
        <v>0.18022569999999999</v>
      </c>
      <c r="L1849" s="4">
        <v>0.29993730000000002</v>
      </c>
      <c r="M1849" s="4">
        <v>14.5983152417217</v>
      </c>
      <c r="N1849" s="4">
        <v>14.7852038</v>
      </c>
      <c r="O1849" s="3">
        <v>121027.002442857</v>
      </c>
      <c r="P1849" s="3">
        <v>3660.2333333333299</v>
      </c>
      <c r="Q1849" s="15" t="s">
        <v>9618</v>
      </c>
      <c r="R1849" s="3" t="s">
        <v>9638</v>
      </c>
      <c r="S1849" s="4">
        <f t="shared" si="84"/>
        <v>0.43395647744377186</v>
      </c>
      <c r="T1849" s="3">
        <f t="shared" si="85"/>
        <v>1</v>
      </c>
      <c r="U1849" s="3" t="str">
        <f t="shared" si="86"/>
        <v>RESD</v>
      </c>
      <c r="V1849" s="7"/>
    </row>
    <row r="1850" spans="1:22">
      <c r="A1850" s="3" t="s">
        <v>1853</v>
      </c>
      <c r="B1850" s="3" t="s">
        <v>1853</v>
      </c>
      <c r="C1850" s="3" t="s">
        <v>4898</v>
      </c>
      <c r="D1850" s="3">
        <v>41.44</v>
      </c>
      <c r="E1850" s="3">
        <v>41.47</v>
      </c>
      <c r="F1850" s="3" t="s">
        <v>7300</v>
      </c>
      <c r="G1850" s="3" t="s">
        <v>11842</v>
      </c>
      <c r="H1850" s="3" t="s">
        <v>9616</v>
      </c>
      <c r="I1850" s="3">
        <v>0.28999999999999998</v>
      </c>
      <c r="J1850" s="6" t="s">
        <v>9624</v>
      </c>
      <c r="K1850" s="4">
        <v>-0.1050948</v>
      </c>
      <c r="L1850" s="4">
        <v>0.20404800000000001</v>
      </c>
      <c r="M1850" s="4">
        <v>5.6707618648238496</v>
      </c>
      <c r="N1850" s="4">
        <v>19.848580200000001</v>
      </c>
      <c r="O1850" s="3">
        <v>1373805.8632571399</v>
      </c>
      <c r="P1850" s="3">
        <v>38870.6</v>
      </c>
      <c r="Q1850" s="15" t="s">
        <v>9618</v>
      </c>
      <c r="R1850" s="3" t="s">
        <v>9665</v>
      </c>
      <c r="S1850" s="4">
        <f t="shared" si="84"/>
        <v>-7.2341451651799227E-2</v>
      </c>
      <c r="T1850" s="3">
        <f t="shared" si="85"/>
        <v>0</v>
      </c>
      <c r="U1850" s="3" t="str">
        <f t="shared" si="86"/>
        <v>JPSE</v>
      </c>
      <c r="V1850" s="7"/>
    </row>
    <row r="1851" spans="1:22">
      <c r="A1851" s="3" t="s">
        <v>1855</v>
      </c>
      <c r="B1851" s="3" t="s">
        <v>1855</v>
      </c>
      <c r="C1851" s="3" t="s">
        <v>4900</v>
      </c>
      <c r="D1851" s="3">
        <v>13.78</v>
      </c>
      <c r="E1851" s="3">
        <v>13.78</v>
      </c>
      <c r="F1851" s="3" t="s">
        <v>7302</v>
      </c>
      <c r="G1851" s="3" t="s">
        <v>11844</v>
      </c>
      <c r="H1851" s="3" t="s">
        <v>9636</v>
      </c>
      <c r="I1851" s="3">
        <v>0.56999999999999995</v>
      </c>
      <c r="J1851" s="6" t="s">
        <v>11845</v>
      </c>
      <c r="K1851" s="4">
        <v>8.7434799999999993E-2</v>
      </c>
      <c r="L1851" s="4">
        <v>-0.35342709999999999</v>
      </c>
      <c r="M1851" s="4">
        <v>7.8923748426409102</v>
      </c>
      <c r="N1851" s="4">
        <v>16.3375974</v>
      </c>
      <c r="O1851" s="3">
        <v>33581.915535714303</v>
      </c>
      <c r="P1851" s="3">
        <v>2392</v>
      </c>
      <c r="Q1851" s="15" t="s">
        <v>9618</v>
      </c>
      <c r="R1851" s="3" t="s">
        <v>9638</v>
      </c>
      <c r="S1851" s="4">
        <f t="shared" si="84"/>
        <v>0</v>
      </c>
      <c r="T1851" s="3">
        <f t="shared" si="85"/>
        <v>0</v>
      </c>
      <c r="U1851" s="3" t="str">
        <f t="shared" si="86"/>
        <v>EFAS</v>
      </c>
      <c r="V1851" s="7"/>
    </row>
    <row r="1852" spans="1:22">
      <c r="A1852" s="3" t="s">
        <v>1857</v>
      </c>
      <c r="B1852" s="3" t="s">
        <v>1857</v>
      </c>
      <c r="C1852" s="3" t="s">
        <v>4902</v>
      </c>
      <c r="D1852" s="3">
        <v>15.62</v>
      </c>
      <c r="E1852" s="3">
        <v>15.62</v>
      </c>
      <c r="F1852" s="3" t="s">
        <v>7304</v>
      </c>
      <c r="G1852" s="3" t="s">
        <v>11847</v>
      </c>
      <c r="H1852" s="3" t="s">
        <v>9616</v>
      </c>
      <c r="I1852" s="3">
        <v>0.3</v>
      </c>
      <c r="J1852" s="6" t="s">
        <v>11848</v>
      </c>
      <c r="K1852" s="4">
        <v>-0.21615039999999999</v>
      </c>
      <c r="L1852" s="4">
        <v>-0.72461070000000005</v>
      </c>
      <c r="M1852" s="4">
        <v>-6.4299748614126999</v>
      </c>
      <c r="N1852" s="4">
        <v>25.364442199999999</v>
      </c>
      <c r="O1852" s="3">
        <v>274325.21766428603</v>
      </c>
      <c r="P1852" s="3">
        <v>20217.0333333333</v>
      </c>
      <c r="Q1852" s="15" t="s">
        <v>9618</v>
      </c>
      <c r="R1852" s="3" t="s">
        <v>9733</v>
      </c>
      <c r="S1852" s="4">
        <f t="shared" si="84"/>
        <v>0</v>
      </c>
      <c r="T1852" s="3">
        <f t="shared" si="85"/>
        <v>0</v>
      </c>
      <c r="U1852" s="3" t="str">
        <f t="shared" si="86"/>
        <v>XSHD</v>
      </c>
      <c r="V1852" s="7"/>
    </row>
    <row r="1853" spans="1:22">
      <c r="A1853" s="3" t="s">
        <v>1858</v>
      </c>
      <c r="B1853" s="3" t="s">
        <v>1858</v>
      </c>
      <c r="C1853" s="3" t="s">
        <v>4903</v>
      </c>
      <c r="D1853" s="3">
        <v>101.43</v>
      </c>
      <c r="E1853" s="3">
        <v>101.4335</v>
      </c>
      <c r="F1853" s="3" t="s">
        <v>7305</v>
      </c>
      <c r="G1853" s="3" t="s">
        <v>11849</v>
      </c>
      <c r="H1853" s="3" t="s">
        <v>9616</v>
      </c>
      <c r="I1853" s="3">
        <v>0.15</v>
      </c>
      <c r="J1853" s="6" t="s">
        <v>11850</v>
      </c>
      <c r="K1853" s="4">
        <v>0.12551799999999999</v>
      </c>
      <c r="L1853" s="4">
        <v>-6.0338900000000001E-2</v>
      </c>
      <c r="M1853" s="4">
        <v>18.082787557581199</v>
      </c>
      <c r="N1853" s="4">
        <v>16.935916599999999</v>
      </c>
      <c r="O1853" s="3">
        <v>57715686.632142797</v>
      </c>
      <c r="P1853" s="3">
        <v>647441.933333333</v>
      </c>
      <c r="Q1853" s="15" t="s">
        <v>9618</v>
      </c>
      <c r="R1853" s="3" t="s">
        <v>9629</v>
      </c>
      <c r="S1853" s="4">
        <f t="shared" si="84"/>
        <v>-3.4505365584232926E-3</v>
      </c>
      <c r="T1853" s="3">
        <f t="shared" si="85"/>
        <v>1</v>
      </c>
      <c r="U1853" s="3" t="str">
        <f t="shared" si="86"/>
        <v>ESGU</v>
      </c>
      <c r="V1853" s="7"/>
    </row>
    <row r="1854" spans="1:22">
      <c r="A1854" s="3" t="s">
        <v>1860</v>
      </c>
      <c r="B1854" s="3" t="s">
        <v>1860</v>
      </c>
      <c r="C1854" s="3" t="s">
        <v>4905</v>
      </c>
      <c r="D1854" s="3">
        <v>36.729999999999997</v>
      </c>
      <c r="E1854" s="3">
        <v>36.718499999999999</v>
      </c>
      <c r="F1854" s="3" t="s">
        <v>7307</v>
      </c>
      <c r="G1854" s="3" t="s">
        <v>11855</v>
      </c>
      <c r="H1854" s="3" t="s">
        <v>9616</v>
      </c>
      <c r="I1854" s="3">
        <v>0.31</v>
      </c>
      <c r="J1854" s="6" t="s">
        <v>11856</v>
      </c>
      <c r="K1854" s="4">
        <v>-0.1022897</v>
      </c>
      <c r="L1854" s="4">
        <v>-5.7428300000000002E-2</v>
      </c>
      <c r="M1854" s="4">
        <v>5.1847277952739699</v>
      </c>
      <c r="N1854" s="4">
        <v>22.81024</v>
      </c>
      <c r="O1854" s="3">
        <v>3849574.66928571</v>
      </c>
      <c r="P1854" s="3">
        <v>108405.266666667</v>
      </c>
      <c r="Q1854" s="15" t="s">
        <v>9618</v>
      </c>
      <c r="R1854" s="3" t="s">
        <v>9665</v>
      </c>
      <c r="S1854" s="4">
        <f t="shared" si="84"/>
        <v>3.1319362174375497E-2</v>
      </c>
      <c r="T1854" s="3">
        <f t="shared" si="85"/>
        <v>1</v>
      </c>
      <c r="U1854" s="3" t="str">
        <f t="shared" si="86"/>
        <v>NUSC</v>
      </c>
      <c r="V1854" s="7"/>
    </row>
    <row r="1855" spans="1:22">
      <c r="A1855" s="3" t="s">
        <v>1861</v>
      </c>
      <c r="B1855" s="3" t="s">
        <v>1861</v>
      </c>
      <c r="C1855" s="3" t="s">
        <v>4906</v>
      </c>
      <c r="D1855" s="3">
        <v>66.41</v>
      </c>
      <c r="E1855" s="3">
        <v>66.444800000000001</v>
      </c>
      <c r="F1855" s="3" t="s">
        <v>7308</v>
      </c>
      <c r="G1855" s="3" t="s">
        <v>11857</v>
      </c>
      <c r="H1855" s="3" t="s">
        <v>9616</v>
      </c>
      <c r="I1855" s="3">
        <v>0.26</v>
      </c>
      <c r="J1855" s="6" t="s">
        <v>11858</v>
      </c>
      <c r="K1855" s="4">
        <v>0.2546542</v>
      </c>
      <c r="L1855" s="4">
        <v>-6.1454700000000001E-2</v>
      </c>
      <c r="M1855" s="4">
        <v>30.6996889630433</v>
      </c>
      <c r="N1855" s="4">
        <v>20.598806499999998</v>
      </c>
      <c r="O1855" s="3">
        <v>6250251.8592857104</v>
      </c>
      <c r="P1855" s="3">
        <v>79375.666666666701</v>
      </c>
      <c r="Q1855" s="15" t="s">
        <v>9618</v>
      </c>
      <c r="R1855" s="3" t="s">
        <v>9629</v>
      </c>
      <c r="S1855" s="4">
        <f t="shared" si="84"/>
        <v>-5.237430167598392E-2</v>
      </c>
      <c r="T1855" s="3">
        <f t="shared" si="85"/>
        <v>1</v>
      </c>
      <c r="U1855" s="3" t="str">
        <f t="shared" si="86"/>
        <v>NULG</v>
      </c>
      <c r="V1855" s="7"/>
    </row>
    <row r="1856" spans="1:22">
      <c r="A1856" s="3" t="s">
        <v>1862</v>
      </c>
      <c r="B1856" s="3" t="s">
        <v>1862</v>
      </c>
      <c r="C1856" s="3" t="s">
        <v>4907</v>
      </c>
      <c r="D1856" s="3">
        <v>35.32</v>
      </c>
      <c r="E1856" s="3">
        <v>35.308599999999998</v>
      </c>
      <c r="F1856" s="3" t="s">
        <v>7309</v>
      </c>
      <c r="G1856" s="3" t="s">
        <v>11859</v>
      </c>
      <c r="H1856" s="3" t="s">
        <v>9616</v>
      </c>
      <c r="I1856" s="3">
        <v>0.26</v>
      </c>
      <c r="J1856" s="6" t="s">
        <v>11860</v>
      </c>
      <c r="K1856" s="4">
        <v>-0.12754389999999999</v>
      </c>
      <c r="L1856" s="4">
        <v>-0.47435169999999999</v>
      </c>
      <c r="M1856" s="4">
        <v>1.7819098579081101</v>
      </c>
      <c r="N1856" s="4">
        <v>15.1210144</v>
      </c>
      <c r="O1856" s="3">
        <v>5224083.40142857</v>
      </c>
      <c r="P1856" s="3">
        <v>210085.4</v>
      </c>
      <c r="Q1856" s="15" t="s">
        <v>9618</v>
      </c>
      <c r="R1856" s="3" t="s">
        <v>9629</v>
      </c>
      <c r="S1856" s="4">
        <f t="shared" si="84"/>
        <v>3.2286751669570173E-2</v>
      </c>
      <c r="T1856" s="3">
        <f t="shared" si="85"/>
        <v>1</v>
      </c>
      <c r="U1856" s="3" t="str">
        <f t="shared" si="86"/>
        <v>NULV</v>
      </c>
      <c r="V1856" s="7"/>
    </row>
    <row r="1857" spans="1:22">
      <c r="A1857" s="3" t="s">
        <v>1863</v>
      </c>
      <c r="B1857" s="3" t="s">
        <v>1863</v>
      </c>
      <c r="C1857" s="3" t="s">
        <v>4908</v>
      </c>
      <c r="D1857" s="3">
        <v>39.89</v>
      </c>
      <c r="E1857" s="3">
        <v>39.872799999999998</v>
      </c>
      <c r="F1857" s="3" t="s">
        <v>7310</v>
      </c>
      <c r="G1857" s="3" t="s">
        <v>11861</v>
      </c>
      <c r="H1857" s="3" t="s">
        <v>9616</v>
      </c>
      <c r="I1857" s="3">
        <v>0.31</v>
      </c>
      <c r="J1857" s="6" t="s">
        <v>11862</v>
      </c>
      <c r="K1857" s="4">
        <v>1.45655E-2</v>
      </c>
      <c r="L1857" s="4">
        <v>-0.22405849999999999</v>
      </c>
      <c r="M1857" s="4">
        <v>11.069149475761</v>
      </c>
      <c r="N1857" s="4">
        <v>22.353088400000001</v>
      </c>
      <c r="O1857" s="3">
        <v>1395285.3085714299</v>
      </c>
      <c r="P1857" s="3">
        <v>32054.733333333301</v>
      </c>
      <c r="Q1857" s="15" t="s">
        <v>9618</v>
      </c>
      <c r="R1857" s="3" t="s">
        <v>9665</v>
      </c>
      <c r="S1857" s="4">
        <f t="shared" si="84"/>
        <v>4.3137176220387201E-2</v>
      </c>
      <c r="T1857" s="3">
        <f t="shared" si="85"/>
        <v>1</v>
      </c>
      <c r="U1857" s="3" t="str">
        <f t="shared" si="86"/>
        <v>NUMG</v>
      </c>
      <c r="V1857" s="7"/>
    </row>
    <row r="1858" spans="1:22">
      <c r="A1858" s="3" t="s">
        <v>1864</v>
      </c>
      <c r="B1858" s="3" t="s">
        <v>1864</v>
      </c>
      <c r="C1858" s="3" t="s">
        <v>4909</v>
      </c>
      <c r="D1858" s="3">
        <v>30.31</v>
      </c>
      <c r="E1858" s="3">
        <v>30.3047</v>
      </c>
      <c r="F1858" s="3" t="s">
        <v>7311</v>
      </c>
      <c r="G1858" s="3" t="s">
        <v>11863</v>
      </c>
      <c r="H1858" s="3" t="s">
        <v>9616</v>
      </c>
      <c r="I1858" s="3">
        <v>0.31</v>
      </c>
      <c r="J1858" s="6" t="s">
        <v>11864</v>
      </c>
      <c r="K1858" s="4">
        <v>-0.14350679999999999</v>
      </c>
      <c r="L1858" s="4">
        <v>-0.3114227</v>
      </c>
      <c r="M1858" s="4">
        <v>0.29886402048229199</v>
      </c>
      <c r="N1858" s="4">
        <v>21.223891399999999</v>
      </c>
      <c r="O1858" s="3">
        <v>1641971.73782857</v>
      </c>
      <c r="P1858" s="3">
        <v>47633.066666666702</v>
      </c>
      <c r="Q1858" s="15" t="s">
        <v>9618</v>
      </c>
      <c r="R1858" s="3" t="s">
        <v>9665</v>
      </c>
      <c r="S1858" s="4">
        <f t="shared" si="84"/>
        <v>1.7489036354091301E-2</v>
      </c>
      <c r="T1858" s="3">
        <f t="shared" si="85"/>
        <v>1</v>
      </c>
      <c r="U1858" s="3" t="str">
        <f t="shared" si="86"/>
        <v>NUMV</v>
      </c>
      <c r="V1858" s="7"/>
    </row>
    <row r="1859" spans="1:22">
      <c r="A1859" s="3" t="s">
        <v>1865</v>
      </c>
      <c r="B1859" s="3" t="s">
        <v>1865</v>
      </c>
      <c r="C1859" s="3" t="s">
        <v>4910</v>
      </c>
      <c r="D1859" s="3">
        <v>35.35</v>
      </c>
      <c r="E1859" s="3">
        <v>28.5349</v>
      </c>
      <c r="F1859" s="3" t="s">
        <v>7312</v>
      </c>
      <c r="G1859" s="3" t="s">
        <v>11865</v>
      </c>
      <c r="H1859" s="3" t="s">
        <v>9616</v>
      </c>
      <c r="I1859" s="3">
        <v>0.55000000000000004</v>
      </c>
      <c r="J1859" s="6" t="s">
        <v>10431</v>
      </c>
      <c r="K1859" s="4">
        <v>-0.1158805</v>
      </c>
      <c r="L1859" s="4">
        <v>-2.5683899999999999E-2</v>
      </c>
      <c r="M1859" s="4">
        <v>2.8459401848213202</v>
      </c>
      <c r="N1859" s="4">
        <v>10.3581793</v>
      </c>
      <c r="O1859" s="3">
        <v>9646520.9692857098</v>
      </c>
      <c r="P1859" s="3">
        <v>326435.46666666702</v>
      </c>
      <c r="Q1859" s="15" t="s">
        <v>9618</v>
      </c>
      <c r="R1859" s="3" t="s">
        <v>9733</v>
      </c>
      <c r="S1859" s="4">
        <f t="shared" ref="S1859:S1922" si="87">(D1859-E1859)/E1859*100</f>
        <v>23.883384907604373</v>
      </c>
      <c r="T1859" s="3">
        <f t="shared" ref="T1859:T1922" si="88">IF(ISNUMBER(FIND($T$2,C1859)),1,0)</f>
        <v>0</v>
      </c>
      <c r="U1859" s="3" t="str">
        <f t="shared" ref="U1859:U1922" si="89">IF(LEFT(B1859,1)="@",RIGHT(B1859,LEN(B1859)-1),RIGHT(B1859,LEN(B1859)-2))</f>
        <v>DIVO</v>
      </c>
      <c r="V1859" s="7"/>
    </row>
    <row r="1860" spans="1:22">
      <c r="A1860" s="3" t="s">
        <v>1866</v>
      </c>
      <c r="B1860" s="3" t="s">
        <v>1866</v>
      </c>
      <c r="C1860" s="3" t="s">
        <v>4911</v>
      </c>
      <c r="D1860" s="3">
        <v>31.645</v>
      </c>
      <c r="E1860" s="3">
        <v>31.4969</v>
      </c>
      <c r="F1860" s="3" t="s">
        <v>7313</v>
      </c>
      <c r="G1860" s="3" t="s">
        <v>11866</v>
      </c>
      <c r="H1860" s="3" t="s">
        <v>9636</v>
      </c>
      <c r="I1860" s="3">
        <v>0.39</v>
      </c>
      <c r="J1860" s="6" t="s">
        <v>9624</v>
      </c>
      <c r="K1860" s="4">
        <v>0.1455525</v>
      </c>
      <c r="L1860" s="4">
        <v>0.3128338</v>
      </c>
      <c r="M1860" s="4">
        <v>13.5695838387187</v>
      </c>
      <c r="N1860" s="4">
        <v>16.025236100000001</v>
      </c>
      <c r="O1860" s="3">
        <v>2104402.9290928598</v>
      </c>
      <c r="P1860" s="3">
        <v>51846.066666666702</v>
      </c>
      <c r="Q1860" s="15" t="s">
        <v>9618</v>
      </c>
      <c r="R1860" s="3" t="s">
        <v>9638</v>
      </c>
      <c r="S1860" s="4">
        <f t="shared" si="87"/>
        <v>0.47020500430200896</v>
      </c>
      <c r="T1860" s="3">
        <f t="shared" si="88"/>
        <v>0</v>
      </c>
      <c r="U1860" s="3" t="str">
        <f t="shared" si="89"/>
        <v>JHMD</v>
      </c>
      <c r="V1860" s="7"/>
    </row>
    <row r="1861" spans="1:22">
      <c r="A1861" s="3" t="s">
        <v>1867</v>
      </c>
      <c r="B1861" s="3" t="s">
        <v>1867</v>
      </c>
      <c r="C1861" s="3" t="s">
        <v>4912</v>
      </c>
      <c r="D1861" s="3">
        <v>50.38</v>
      </c>
      <c r="E1861" s="3">
        <v>50.368299999999998</v>
      </c>
      <c r="F1861" s="3" t="s">
        <v>7314</v>
      </c>
      <c r="G1861" s="3" t="s">
        <v>11867</v>
      </c>
      <c r="H1861" s="3" t="s">
        <v>9616</v>
      </c>
      <c r="I1861" s="3">
        <v>0.49</v>
      </c>
      <c r="J1861" s="6" t="s">
        <v>11868</v>
      </c>
      <c r="K1861" s="4">
        <v>-1.91957E-2</v>
      </c>
      <c r="L1861" s="4">
        <v>0.10317750000000001</v>
      </c>
      <c r="M1861" s="4">
        <v>9.65378760762081</v>
      </c>
      <c r="N1861" s="4">
        <v>17.8044592</v>
      </c>
      <c r="O1861" s="3">
        <v>105102412.26071399</v>
      </c>
      <c r="P1861" s="3">
        <v>2242097.7999999998</v>
      </c>
      <c r="Q1861" s="15" t="s">
        <v>9618</v>
      </c>
      <c r="R1861" s="3" t="s">
        <v>9629</v>
      </c>
      <c r="S1861" s="4">
        <f t="shared" si="87"/>
        <v>2.3228895952423861E-2</v>
      </c>
      <c r="T1861" s="3">
        <f t="shared" si="88"/>
        <v>0</v>
      </c>
      <c r="U1861" s="3" t="str">
        <f t="shared" si="89"/>
        <v>COWZ</v>
      </c>
      <c r="V1861" s="7"/>
    </row>
    <row r="1862" spans="1:22">
      <c r="A1862" s="3" t="s">
        <v>1868</v>
      </c>
      <c r="B1862" s="3" t="s">
        <v>1868</v>
      </c>
      <c r="C1862" s="3" t="s">
        <v>4913</v>
      </c>
      <c r="D1862" s="3">
        <v>28.99</v>
      </c>
      <c r="E1862" s="3">
        <v>29.005199999999999</v>
      </c>
      <c r="F1862" s="3" t="s">
        <v>7315</v>
      </c>
      <c r="G1862" s="3" t="s">
        <v>11869</v>
      </c>
      <c r="H1862" s="3" t="s">
        <v>9616</v>
      </c>
      <c r="I1862" s="3">
        <v>0.35</v>
      </c>
      <c r="J1862" s="6" t="s">
        <v>11870</v>
      </c>
      <c r="K1862" s="4">
        <v>-0.14746989999999999</v>
      </c>
      <c r="L1862" s="4">
        <v>-0.24461840000000001</v>
      </c>
      <c r="M1862" s="4">
        <v>-0.17375783765143399</v>
      </c>
      <c r="N1862" s="4">
        <v>21.279415100000001</v>
      </c>
      <c r="O1862" s="3">
        <v>938084.62252142897</v>
      </c>
      <c r="P1862" s="3">
        <v>21471</v>
      </c>
      <c r="Q1862" s="15" t="s">
        <v>9618</v>
      </c>
      <c r="R1862" s="3" t="s">
        <v>9619</v>
      </c>
      <c r="S1862" s="4">
        <f t="shared" si="87"/>
        <v>-5.2404396453050159E-2</v>
      </c>
      <c r="T1862" s="3">
        <f t="shared" si="88"/>
        <v>0</v>
      </c>
      <c r="U1862" s="3" t="str">
        <f t="shared" si="89"/>
        <v>NURE</v>
      </c>
      <c r="V1862" s="7"/>
    </row>
    <row r="1863" spans="1:22">
      <c r="A1863" s="3" t="s">
        <v>1869</v>
      </c>
      <c r="B1863" s="3" t="s">
        <v>1869</v>
      </c>
      <c r="C1863" s="3" t="s">
        <v>4914</v>
      </c>
      <c r="D1863" s="3">
        <v>27.594999999999999</v>
      </c>
      <c r="E1863" s="3">
        <v>27.623999999999999</v>
      </c>
      <c r="F1863" s="3" t="s">
        <v>7316</v>
      </c>
      <c r="G1863" s="3" t="s">
        <v>11871</v>
      </c>
      <c r="H1863" s="3" t="s">
        <v>9616</v>
      </c>
      <c r="I1863" s="3">
        <v>0.7</v>
      </c>
      <c r="J1863" s="6" t="s">
        <v>11872</v>
      </c>
      <c r="K1863" s="4">
        <v>-7.2103200000000006E-2</v>
      </c>
      <c r="L1863" s="4">
        <v>-2.65E-5</v>
      </c>
      <c r="M1863" s="4">
        <v>6.4873007345043598</v>
      </c>
      <c r="N1863" s="4">
        <v>22.853742400000002</v>
      </c>
      <c r="O1863" s="3">
        <v>134649.741107143</v>
      </c>
      <c r="P1863" s="3">
        <v>4893.1333333333296</v>
      </c>
      <c r="Q1863" s="15" t="s">
        <v>9618</v>
      </c>
      <c r="R1863" s="3" t="s">
        <v>9629</v>
      </c>
      <c r="S1863" s="4">
        <f t="shared" si="87"/>
        <v>-0.10498117578916853</v>
      </c>
      <c r="T1863" s="3">
        <f t="shared" si="88"/>
        <v>0</v>
      </c>
      <c r="U1863" s="3" t="str">
        <f t="shared" si="89"/>
        <v>WBIY</v>
      </c>
      <c r="V1863" s="7"/>
    </row>
    <row r="1864" spans="1:22">
      <c r="A1864" s="3" t="s">
        <v>1870</v>
      </c>
      <c r="B1864" s="3" t="s">
        <v>1870</v>
      </c>
      <c r="C1864" s="3" t="s">
        <v>4915</v>
      </c>
      <c r="D1864" s="3">
        <v>37.229999999999997</v>
      </c>
      <c r="E1864" s="3">
        <v>37.215699999999998</v>
      </c>
      <c r="F1864" s="3" t="s">
        <v>7317</v>
      </c>
      <c r="G1864" s="3" t="s">
        <v>11873</v>
      </c>
      <c r="H1864" s="3" t="s">
        <v>9616</v>
      </c>
      <c r="I1864" s="3">
        <v>0.48</v>
      </c>
      <c r="J1864" s="6" t="s">
        <v>11874</v>
      </c>
      <c r="K1864" s="4">
        <v>-2.3096000000000002E-3</v>
      </c>
      <c r="L1864" s="4">
        <v>0.1977981</v>
      </c>
      <c r="M1864" s="4">
        <v>10.9704673028432</v>
      </c>
      <c r="N1864" s="4">
        <v>17.3734471</v>
      </c>
      <c r="O1864" s="3">
        <v>2427452.9857142898</v>
      </c>
      <c r="P1864" s="3">
        <v>60818.9</v>
      </c>
      <c r="Q1864" s="15" t="s">
        <v>9618</v>
      </c>
      <c r="R1864" s="3" t="s">
        <v>9733</v>
      </c>
      <c r="S1864" s="4">
        <f t="shared" si="87"/>
        <v>3.8424643362878159E-2</v>
      </c>
      <c r="T1864" s="3">
        <f t="shared" si="88"/>
        <v>0</v>
      </c>
      <c r="U1864" s="3" t="str">
        <f t="shared" si="89"/>
        <v>OUSM</v>
      </c>
      <c r="V1864" s="7"/>
    </row>
    <row r="1865" spans="1:22">
      <c r="A1865" s="3" t="s">
        <v>1871</v>
      </c>
      <c r="B1865" s="3" t="s">
        <v>1871</v>
      </c>
      <c r="C1865" s="3" t="s">
        <v>4916</v>
      </c>
      <c r="D1865" s="3">
        <v>28.9636</v>
      </c>
      <c r="E1865" s="3">
        <v>29.020600000000002</v>
      </c>
      <c r="F1865" s="3" t="s">
        <v>7318</v>
      </c>
      <c r="G1865" s="3" t="s">
        <v>11877</v>
      </c>
      <c r="H1865" s="3" t="s">
        <v>9616</v>
      </c>
      <c r="I1865" s="3">
        <v>0.63</v>
      </c>
      <c r="J1865" s="6" t="s">
        <v>9782</v>
      </c>
      <c r="K1865" s="4">
        <v>-4.6712400000000001E-2</v>
      </c>
      <c r="L1865" s="4">
        <v>-0.16427030000000001</v>
      </c>
      <c r="M1865" s="4">
        <v>7.8768236306588904</v>
      </c>
      <c r="N1865" s="4">
        <v>23.401153000000001</v>
      </c>
      <c r="O1865" s="3">
        <v>810237.45309285703</v>
      </c>
      <c r="P1865" s="3">
        <v>18752.433333333302</v>
      </c>
      <c r="Q1865" s="15" t="s">
        <v>9618</v>
      </c>
      <c r="R1865" s="3" t="s">
        <v>9658</v>
      </c>
      <c r="S1865" s="4">
        <f t="shared" si="87"/>
        <v>-0.19641220374493346</v>
      </c>
      <c r="T1865" s="3">
        <f t="shared" si="88"/>
        <v>0</v>
      </c>
      <c r="U1865" s="3" t="str">
        <f t="shared" si="89"/>
        <v>DFNL</v>
      </c>
      <c r="V1865" s="7"/>
    </row>
    <row r="1866" spans="1:22">
      <c r="A1866" s="3" t="s">
        <v>1872</v>
      </c>
      <c r="B1866" s="3" t="s">
        <v>1872</v>
      </c>
      <c r="C1866" s="3" t="s">
        <v>4917</v>
      </c>
      <c r="D1866" s="3">
        <v>28.37</v>
      </c>
      <c r="E1866" s="3">
        <v>28.421500000000002</v>
      </c>
      <c r="F1866" s="3" t="s">
        <v>7319</v>
      </c>
      <c r="G1866" s="3" t="s">
        <v>11878</v>
      </c>
      <c r="H1866" s="3" t="s">
        <v>9654</v>
      </c>
      <c r="I1866" s="3">
        <v>0.63</v>
      </c>
      <c r="J1866" s="6" t="s">
        <v>10464</v>
      </c>
      <c r="K1866" s="4">
        <v>8.0404400000000001E-2</v>
      </c>
      <c r="L1866" s="4">
        <v>0.20845469999999999</v>
      </c>
      <c r="M1866" s="4">
        <v>13.161488961418801</v>
      </c>
      <c r="N1866" s="4">
        <v>20.883997399999998</v>
      </c>
      <c r="O1866" s="3">
        <v>391717.53182142897</v>
      </c>
      <c r="P1866" s="3">
        <v>17888.900000000001</v>
      </c>
      <c r="Q1866" s="15" t="s">
        <v>9618</v>
      </c>
      <c r="R1866" s="3" t="s">
        <v>9670</v>
      </c>
      <c r="S1866" s="4">
        <f t="shared" si="87"/>
        <v>-0.18120085146808143</v>
      </c>
      <c r="T1866" s="3">
        <f t="shared" si="88"/>
        <v>0</v>
      </c>
      <c r="U1866" s="3" t="str">
        <f t="shared" si="89"/>
        <v>DWLD</v>
      </c>
      <c r="V1866" s="7"/>
    </row>
    <row r="1867" spans="1:22">
      <c r="A1867" s="3" t="s">
        <v>1873</v>
      </c>
      <c r="B1867" s="3" t="s">
        <v>1873</v>
      </c>
      <c r="C1867" s="3" t="s">
        <v>4918</v>
      </c>
      <c r="D1867" s="3">
        <v>34.179099999999998</v>
      </c>
      <c r="E1867" s="3">
        <v>34.179699999999997</v>
      </c>
      <c r="F1867" s="3" t="s">
        <v>7320</v>
      </c>
      <c r="G1867" s="3" t="s">
        <v>11879</v>
      </c>
      <c r="H1867" s="3" t="s">
        <v>9616</v>
      </c>
      <c r="I1867" s="3">
        <v>0.61</v>
      </c>
      <c r="J1867" s="6" t="s">
        <v>9782</v>
      </c>
      <c r="K1867" s="4">
        <v>0.1760437</v>
      </c>
      <c r="L1867" s="4">
        <v>0.70606449999999998</v>
      </c>
      <c r="M1867" s="4">
        <v>24.953265485914098</v>
      </c>
      <c r="N1867" s="4">
        <v>19.446161100000001</v>
      </c>
      <c r="O1867" s="3">
        <v>665610.24242857099</v>
      </c>
      <c r="P1867" s="3">
        <v>25204.0333333333</v>
      </c>
      <c r="Q1867" s="15" t="s">
        <v>9618</v>
      </c>
      <c r="R1867" s="3" t="s">
        <v>9629</v>
      </c>
      <c r="S1867" s="4">
        <f t="shared" si="87"/>
        <v>-1.7554279294394091E-3</v>
      </c>
      <c r="T1867" s="3">
        <f t="shared" si="88"/>
        <v>0</v>
      </c>
      <c r="U1867" s="3" t="str">
        <f t="shared" si="89"/>
        <v>DUSA</v>
      </c>
      <c r="V1867" s="7"/>
    </row>
    <row r="1868" spans="1:22">
      <c r="A1868" s="3" t="s">
        <v>1874</v>
      </c>
      <c r="B1868" s="3" t="s">
        <v>1874</v>
      </c>
      <c r="C1868" s="3" t="s">
        <v>4919</v>
      </c>
      <c r="D1868" s="3">
        <v>17.940000000000001</v>
      </c>
      <c r="E1868" s="3">
        <v>17.931000000000001</v>
      </c>
      <c r="F1868" s="3" t="s">
        <v>7321</v>
      </c>
      <c r="G1868" s="3" t="s">
        <v>11880</v>
      </c>
      <c r="H1868" s="3" t="s">
        <v>9616</v>
      </c>
      <c r="I1868" s="3">
        <v>0.45</v>
      </c>
      <c r="J1868" s="6" t="s">
        <v>11881</v>
      </c>
      <c r="K1868" s="4">
        <v>9.40391E-2</v>
      </c>
      <c r="L1868" s="4">
        <v>0.42521429999999999</v>
      </c>
      <c r="M1868" s="4">
        <v>14.3208532402552</v>
      </c>
      <c r="N1868" s="4">
        <v>21.260981099999999</v>
      </c>
      <c r="O1868" s="3">
        <v>434749.57156428602</v>
      </c>
      <c r="P1868" s="3">
        <v>16691.400000000001</v>
      </c>
      <c r="Q1868" s="15" t="s">
        <v>9618</v>
      </c>
      <c r="R1868" s="3" t="s">
        <v>9619</v>
      </c>
      <c r="S1868" s="4">
        <f t="shared" si="87"/>
        <v>5.0192404216163847E-2</v>
      </c>
      <c r="T1868" s="3">
        <f t="shared" si="88"/>
        <v>0</v>
      </c>
      <c r="U1868" s="3" t="str">
        <f t="shared" si="89"/>
        <v>PFFR</v>
      </c>
      <c r="V1868" s="7"/>
    </row>
    <row r="1869" spans="1:22">
      <c r="A1869" s="3" t="s">
        <v>1876</v>
      </c>
      <c r="B1869" s="3" t="s">
        <v>1876</v>
      </c>
      <c r="C1869" s="3" t="s">
        <v>4921</v>
      </c>
      <c r="D1869" s="3">
        <v>42.045200000000001</v>
      </c>
      <c r="E1869" s="3">
        <v>42.140700000000002</v>
      </c>
      <c r="F1869" s="3" t="s">
        <v>7323</v>
      </c>
      <c r="G1869" s="3" t="s">
        <v>11883</v>
      </c>
      <c r="H1869" s="3" t="s">
        <v>9654</v>
      </c>
      <c r="I1869" s="3">
        <v>0.4</v>
      </c>
      <c r="J1869" s="6" t="s">
        <v>9782</v>
      </c>
      <c r="K1869" s="4">
        <v>7.1815199999999996E-2</v>
      </c>
      <c r="L1869" s="4">
        <v>-0.1216317</v>
      </c>
      <c r="M1869" s="4">
        <v>11.634418516188701</v>
      </c>
      <c r="N1869" s="4">
        <v>19.729676900000001</v>
      </c>
      <c r="O1869" s="3">
        <v>102461.696485714</v>
      </c>
      <c r="P1869" s="3">
        <v>3596</v>
      </c>
      <c r="Q1869" s="15" t="s">
        <v>9618</v>
      </c>
      <c r="R1869" s="3" t="s">
        <v>9948</v>
      </c>
      <c r="S1869" s="4">
        <f t="shared" si="87"/>
        <v>-0.22662176945328683</v>
      </c>
      <c r="T1869" s="3">
        <f t="shared" si="88"/>
        <v>1</v>
      </c>
      <c r="U1869" s="3" t="str">
        <f t="shared" si="89"/>
        <v>EBLU</v>
      </c>
      <c r="V1869" s="7"/>
    </row>
    <row r="1870" spans="1:22">
      <c r="A1870" s="3" t="s">
        <v>1878</v>
      </c>
      <c r="B1870" s="3" t="s">
        <v>1878</v>
      </c>
      <c r="C1870" s="3" t="s">
        <v>4922</v>
      </c>
      <c r="D1870" s="3">
        <v>32.42</v>
      </c>
      <c r="E1870" s="3">
        <v>32.369999999999997</v>
      </c>
      <c r="F1870" s="3" t="s">
        <v>7324</v>
      </c>
      <c r="G1870" s="3" t="s">
        <v>11885</v>
      </c>
      <c r="H1870" s="3" t="s">
        <v>9616</v>
      </c>
      <c r="I1870" s="3">
        <v>0.54</v>
      </c>
      <c r="J1870" s="6" t="s">
        <v>11886</v>
      </c>
      <c r="K1870" s="4">
        <v>-7.5232999999999994E-2</v>
      </c>
      <c r="L1870" s="4">
        <v>0.35413539999999999</v>
      </c>
      <c r="M1870" s="4">
        <v>7.9652891479345298</v>
      </c>
      <c r="N1870" s="4">
        <v>22.852862999999999</v>
      </c>
      <c r="O1870" s="3">
        <v>525317.14946428605</v>
      </c>
      <c r="P1870" s="3">
        <v>27581.200000000001</v>
      </c>
      <c r="Q1870" s="15" t="s">
        <v>9618</v>
      </c>
      <c r="R1870" s="3" t="s">
        <v>9665</v>
      </c>
      <c r="S1870" s="4">
        <f t="shared" si="87"/>
        <v>0.15446400988570982</v>
      </c>
      <c r="T1870" s="3">
        <f t="shared" si="88"/>
        <v>0</v>
      </c>
      <c r="U1870" s="3" t="str">
        <f t="shared" si="89"/>
        <v>ISMD</v>
      </c>
      <c r="V1870" s="7"/>
    </row>
    <row r="1871" spans="1:22">
      <c r="A1871" s="3" t="s">
        <v>1879</v>
      </c>
      <c r="B1871" s="3" t="s">
        <v>1879</v>
      </c>
      <c r="C1871" s="3" t="s">
        <v>4923</v>
      </c>
      <c r="D1871" s="3">
        <v>33.880000000000003</v>
      </c>
      <c r="E1871" s="3">
        <v>33.75</v>
      </c>
      <c r="F1871" s="3" t="s">
        <v>7325</v>
      </c>
      <c r="G1871" s="3" t="s">
        <v>11887</v>
      </c>
      <c r="H1871" s="3" t="s">
        <v>9654</v>
      </c>
      <c r="I1871" s="3">
        <v>0.61</v>
      </c>
      <c r="J1871" s="6" t="s">
        <v>11888</v>
      </c>
      <c r="K1871" s="4">
        <v>7.2005999999999997E-3</v>
      </c>
      <c r="L1871" s="4">
        <v>-0.4050358</v>
      </c>
      <c r="M1871" s="4">
        <v>9.0380871391268798</v>
      </c>
      <c r="N1871" s="4">
        <v>17.716878900000001</v>
      </c>
      <c r="O1871" s="3">
        <v>315153.65536428598</v>
      </c>
      <c r="P1871" s="3">
        <v>20643.566666666698</v>
      </c>
      <c r="Q1871" s="15" t="s">
        <v>9618</v>
      </c>
      <c r="R1871" s="3" t="s">
        <v>9670</v>
      </c>
      <c r="S1871" s="4">
        <f t="shared" si="87"/>
        <v>0.38518518518519279</v>
      </c>
      <c r="T1871" s="3">
        <f t="shared" si="88"/>
        <v>0</v>
      </c>
      <c r="U1871" s="3" t="str">
        <f t="shared" si="89"/>
        <v>BLES</v>
      </c>
      <c r="V1871" s="7"/>
    </row>
    <row r="1872" spans="1:22">
      <c r="A1872" s="3" t="s">
        <v>1881</v>
      </c>
      <c r="B1872" s="3" t="s">
        <v>1881</v>
      </c>
      <c r="C1872" s="3" t="s">
        <v>4925</v>
      </c>
      <c r="D1872" s="3">
        <v>32.14</v>
      </c>
      <c r="E1872" s="3">
        <v>32.14</v>
      </c>
      <c r="F1872" s="3" t="s">
        <v>7327</v>
      </c>
      <c r="G1872" s="3" t="s">
        <v>11891</v>
      </c>
      <c r="H1872" s="3" t="s">
        <v>9616</v>
      </c>
      <c r="I1872" s="3">
        <v>0.47</v>
      </c>
      <c r="J1872" s="6" t="s">
        <v>11892</v>
      </c>
      <c r="K1872" s="4">
        <v>0.1012251</v>
      </c>
      <c r="L1872" s="4">
        <v>0.48047519999999999</v>
      </c>
      <c r="M1872" s="4">
        <v>18.610202155722199</v>
      </c>
      <c r="N1872" s="4">
        <v>23.465475099999999</v>
      </c>
      <c r="O1872" s="3">
        <v>32448229.768571399</v>
      </c>
      <c r="P1872" s="3">
        <v>859876.53333333298</v>
      </c>
      <c r="Q1872" s="15" t="s">
        <v>9618</v>
      </c>
      <c r="R1872" s="3" t="s">
        <v>9730</v>
      </c>
      <c r="S1872" s="4">
        <f t="shared" si="87"/>
        <v>0</v>
      </c>
      <c r="T1872" s="3">
        <f t="shared" si="88"/>
        <v>0</v>
      </c>
      <c r="U1872" s="3" t="str">
        <f t="shared" si="89"/>
        <v>PAVE</v>
      </c>
      <c r="V1872" s="7"/>
    </row>
    <row r="1873" spans="1:22">
      <c r="A1873" s="3" t="s">
        <v>1883</v>
      </c>
      <c r="B1873" s="3" t="s">
        <v>1883</v>
      </c>
      <c r="C1873" s="3" t="s">
        <v>4927</v>
      </c>
      <c r="D1873" s="3">
        <v>61.66</v>
      </c>
      <c r="E1873" s="3">
        <v>61.570500000000003</v>
      </c>
      <c r="F1873" s="3" t="s">
        <v>7329</v>
      </c>
      <c r="G1873" s="3" t="s">
        <v>11895</v>
      </c>
      <c r="H1873" s="3" t="s">
        <v>9636</v>
      </c>
      <c r="I1873" s="3">
        <v>0.04</v>
      </c>
      <c r="J1873" s="6" t="s">
        <v>11896</v>
      </c>
      <c r="K1873" s="4">
        <v>5.9439699999999998E-2</v>
      </c>
      <c r="L1873" s="4">
        <v>-0.31555480000000002</v>
      </c>
      <c r="M1873" s="4">
        <v>10.634817824286801</v>
      </c>
      <c r="N1873" s="4">
        <v>16.778163899999999</v>
      </c>
      <c r="O1873" s="3">
        <v>30188603.4878571</v>
      </c>
      <c r="P1873" s="3">
        <v>632292.6</v>
      </c>
      <c r="Q1873" s="15" t="s">
        <v>9618</v>
      </c>
      <c r="R1873" s="3" t="s">
        <v>9638</v>
      </c>
      <c r="S1873" s="4">
        <f t="shared" si="87"/>
        <v>0.14536182100193099</v>
      </c>
      <c r="T1873" s="3">
        <f t="shared" si="88"/>
        <v>0</v>
      </c>
      <c r="U1873" s="3" t="str">
        <f t="shared" si="89"/>
        <v>IDEV</v>
      </c>
      <c r="V1873" s="7"/>
    </row>
    <row r="1874" spans="1:22">
      <c r="A1874" s="3" t="s">
        <v>1889</v>
      </c>
      <c r="B1874" s="3" t="s">
        <v>1889</v>
      </c>
      <c r="C1874" s="3" t="s">
        <v>4933</v>
      </c>
      <c r="D1874" s="3">
        <v>37.409999999999997</v>
      </c>
      <c r="E1874" s="3">
        <v>37.35</v>
      </c>
      <c r="F1874" s="3" t="s">
        <v>7335</v>
      </c>
      <c r="G1874" s="3" t="s">
        <v>11906</v>
      </c>
      <c r="H1874" s="3" t="s">
        <v>9616</v>
      </c>
      <c r="I1874" s="3">
        <v>0.28999999999999998</v>
      </c>
      <c r="J1874" s="6" t="s">
        <v>11907</v>
      </c>
      <c r="K1874" s="4">
        <v>-1.6958399999999998E-2</v>
      </c>
      <c r="L1874" s="4">
        <v>0.44441979999999998</v>
      </c>
      <c r="M1874" s="4">
        <v>11.0109457130498</v>
      </c>
      <c r="N1874" s="4">
        <v>21.854273299999999</v>
      </c>
      <c r="O1874" s="3">
        <v>1593809.5488</v>
      </c>
      <c r="P1874" s="3">
        <v>33399.433333333298</v>
      </c>
      <c r="Q1874" s="15" t="s">
        <v>9618</v>
      </c>
      <c r="R1874" s="3" t="s">
        <v>9665</v>
      </c>
      <c r="S1874" s="4">
        <f t="shared" si="87"/>
        <v>0.16064257028111156</v>
      </c>
      <c r="T1874" s="3">
        <f t="shared" si="88"/>
        <v>0</v>
      </c>
      <c r="U1874" s="3" t="str">
        <f t="shared" si="89"/>
        <v>XSHQ</v>
      </c>
      <c r="V1874" s="7"/>
    </row>
    <row r="1875" spans="1:22">
      <c r="A1875" s="3" t="s">
        <v>1892</v>
      </c>
      <c r="B1875" s="3" t="s">
        <v>1892</v>
      </c>
      <c r="C1875" s="3" t="s">
        <v>4936</v>
      </c>
      <c r="D1875" s="3">
        <v>45.91</v>
      </c>
      <c r="E1875" s="3">
        <v>45.9</v>
      </c>
      <c r="F1875" s="3" t="s">
        <v>7338</v>
      </c>
      <c r="G1875" s="3" t="s">
        <v>11913</v>
      </c>
      <c r="H1875" s="3" t="s">
        <v>9616</v>
      </c>
      <c r="I1875" s="3">
        <v>0.35</v>
      </c>
      <c r="J1875" s="6" t="s">
        <v>11914</v>
      </c>
      <c r="K1875" s="4">
        <v>-0.1061145</v>
      </c>
      <c r="L1875" s="4">
        <v>-8.9704000000000006E-2</v>
      </c>
      <c r="M1875" s="4">
        <v>2.60268571794369</v>
      </c>
      <c r="N1875" s="4">
        <v>15.5795002</v>
      </c>
      <c r="O1875" s="3">
        <v>662289.57050000003</v>
      </c>
      <c r="P1875" s="3">
        <v>13776.6</v>
      </c>
      <c r="Q1875" s="15" t="s">
        <v>9618</v>
      </c>
      <c r="R1875" s="3" t="s">
        <v>9629</v>
      </c>
      <c r="S1875" s="4">
        <f t="shared" si="87"/>
        <v>2.1786492374723333E-2</v>
      </c>
      <c r="T1875" s="3">
        <f t="shared" si="88"/>
        <v>0</v>
      </c>
      <c r="U1875" s="3" t="str">
        <f t="shared" si="89"/>
        <v>VSDA</v>
      </c>
      <c r="V1875" s="7"/>
    </row>
    <row r="1876" spans="1:22">
      <c r="A1876" s="3" t="s">
        <v>1893</v>
      </c>
      <c r="B1876" s="3" t="s">
        <v>1893</v>
      </c>
      <c r="C1876" s="3" t="s">
        <v>4937</v>
      </c>
      <c r="D1876" s="3">
        <v>45.95</v>
      </c>
      <c r="E1876" s="3">
        <v>45.96</v>
      </c>
      <c r="F1876" s="3" t="s">
        <v>7339</v>
      </c>
      <c r="G1876" s="3" t="s">
        <v>11915</v>
      </c>
      <c r="H1876" s="3" t="s">
        <v>9616</v>
      </c>
      <c r="I1876" s="3">
        <v>0.3</v>
      </c>
      <c r="J1876" s="6" t="s">
        <v>9718</v>
      </c>
      <c r="K1876" s="4">
        <v>-9.2198000000000002E-3</v>
      </c>
      <c r="L1876" s="4">
        <v>0.1676388</v>
      </c>
      <c r="M1876" s="4">
        <v>9.3522191478634404</v>
      </c>
      <c r="N1876" s="4">
        <v>17.590975799999999</v>
      </c>
      <c r="O1876" s="3">
        <v>5051506.7647214299</v>
      </c>
      <c r="P1876" s="3">
        <v>81678.433333333305</v>
      </c>
      <c r="Q1876" s="15" t="s">
        <v>9618</v>
      </c>
      <c r="R1876" s="3" t="s">
        <v>9665</v>
      </c>
      <c r="S1876" s="4">
        <f t="shared" si="87"/>
        <v>-2.1758050478672783E-2</v>
      </c>
      <c r="T1876" s="3">
        <f t="shared" si="88"/>
        <v>0</v>
      </c>
      <c r="U1876" s="3" t="str">
        <f t="shared" si="89"/>
        <v>FLQM</v>
      </c>
      <c r="V1876" s="7"/>
    </row>
    <row r="1877" spans="1:22">
      <c r="A1877" s="3" t="s">
        <v>1894</v>
      </c>
      <c r="B1877" s="3" t="s">
        <v>1894</v>
      </c>
      <c r="C1877" s="3" t="s">
        <v>4938</v>
      </c>
      <c r="D1877" s="3">
        <v>36.716900000000003</v>
      </c>
      <c r="E1877" s="3">
        <v>36.68</v>
      </c>
      <c r="F1877" s="3" t="s">
        <v>7340</v>
      </c>
      <c r="G1877" s="3" t="s">
        <v>11916</v>
      </c>
      <c r="H1877" s="3" t="s">
        <v>9616</v>
      </c>
      <c r="I1877" s="3">
        <v>0.35</v>
      </c>
      <c r="J1877" s="6" t="s">
        <v>9795</v>
      </c>
      <c r="K1877" s="4">
        <v>-3.09498E-2</v>
      </c>
      <c r="L1877" s="4">
        <v>0.4744525</v>
      </c>
      <c r="M1877" s="4">
        <v>10.620727369264699</v>
      </c>
      <c r="N1877" s="4">
        <v>18.588077699999999</v>
      </c>
      <c r="O1877" s="3">
        <v>105278.75605</v>
      </c>
      <c r="P1877" s="3">
        <v>2980.7333333333299</v>
      </c>
      <c r="Q1877" s="15" t="s">
        <v>9618</v>
      </c>
      <c r="R1877" s="3" t="s">
        <v>9665</v>
      </c>
      <c r="S1877" s="4">
        <f t="shared" si="87"/>
        <v>0.1005997818974995</v>
      </c>
      <c r="T1877" s="3">
        <f t="shared" si="88"/>
        <v>0</v>
      </c>
      <c r="U1877" s="3" t="str">
        <f t="shared" si="89"/>
        <v>FLQS</v>
      </c>
      <c r="V1877" s="7"/>
    </row>
    <row r="1878" spans="1:22">
      <c r="A1878" s="3" t="s">
        <v>1895</v>
      </c>
      <c r="B1878" s="3" t="s">
        <v>1895</v>
      </c>
      <c r="C1878" s="3" t="s">
        <v>4939</v>
      </c>
      <c r="D1878" s="3">
        <v>46.18</v>
      </c>
      <c r="E1878" s="3">
        <v>46.22</v>
      </c>
      <c r="F1878" s="3" t="s">
        <v>7341</v>
      </c>
      <c r="G1878" s="3" t="s">
        <v>11917</v>
      </c>
      <c r="H1878" s="3" t="s">
        <v>9616</v>
      </c>
      <c r="I1878" s="3">
        <v>0.15</v>
      </c>
      <c r="J1878" s="6" t="s">
        <v>9784</v>
      </c>
      <c r="K1878" s="4">
        <v>0.11411590000000001</v>
      </c>
      <c r="L1878" s="4">
        <v>-0.2456991</v>
      </c>
      <c r="M1878" s="4">
        <v>16.208682035615201</v>
      </c>
      <c r="N1878" s="4">
        <v>15.330307400000001</v>
      </c>
      <c r="O1878" s="3">
        <v>2492844.2135714302</v>
      </c>
      <c r="P1878" s="3">
        <v>64449.366666666698</v>
      </c>
      <c r="Q1878" s="15" t="s">
        <v>9618</v>
      </c>
      <c r="R1878" s="3" t="s">
        <v>9629</v>
      </c>
      <c r="S1878" s="4">
        <f t="shared" si="87"/>
        <v>-8.6542622241452066E-2</v>
      </c>
      <c r="T1878" s="3">
        <f t="shared" si="88"/>
        <v>0</v>
      </c>
      <c r="U1878" s="3" t="str">
        <f t="shared" si="89"/>
        <v>FLQL</v>
      </c>
      <c r="V1878" s="7"/>
    </row>
    <row r="1879" spans="1:22">
      <c r="A1879" s="3" t="s">
        <v>15926</v>
      </c>
      <c r="B1879" s="3" t="s">
        <v>15926</v>
      </c>
      <c r="C1879" s="3" t="s">
        <v>4940</v>
      </c>
      <c r="D1879" s="3">
        <v>23.0838</v>
      </c>
      <c r="E1879" s="3">
        <v>23.1371</v>
      </c>
      <c r="F1879" s="3" t="s">
        <v>16214</v>
      </c>
      <c r="G1879" s="3" t="s">
        <v>11918</v>
      </c>
      <c r="H1879" s="3" t="s">
        <v>9654</v>
      </c>
      <c r="I1879" s="3">
        <v>2.12</v>
      </c>
      <c r="J1879" s="6" t="s">
        <v>11919</v>
      </c>
      <c r="K1879" s="4">
        <v>-0.28545110000000001</v>
      </c>
      <c r="L1879" s="4">
        <v>-0.42547099999999999</v>
      </c>
      <c r="M1879" s="4">
        <v>-3.8584849430314501</v>
      </c>
      <c r="N1879" s="4">
        <v>13.4696158</v>
      </c>
      <c r="O1879" s="3">
        <v>617577.49298571399</v>
      </c>
      <c r="P1879" s="3">
        <v>14625.2</v>
      </c>
      <c r="Q1879" s="15" t="s">
        <v>9618</v>
      </c>
      <c r="R1879" s="3" t="s">
        <v>9670</v>
      </c>
      <c r="S1879" s="4">
        <f t="shared" si="87"/>
        <v>-0.230365949060168</v>
      </c>
      <c r="T1879" s="3">
        <f t="shared" si="88"/>
        <v>0</v>
      </c>
      <c r="U1879" s="3" t="str">
        <f t="shared" si="89"/>
        <v>VMOT</v>
      </c>
      <c r="V1879" s="7"/>
    </row>
    <row r="1880" spans="1:22" hidden="1">
      <c r="A1880" s="3" t="s">
        <v>1897</v>
      </c>
      <c r="B1880" s="3" t="s">
        <v>1897</v>
      </c>
      <c r="C1880" s="3" t="s">
        <v>4941</v>
      </c>
      <c r="D1880" s="3">
        <v>21.13</v>
      </c>
      <c r="E1880" s="3">
        <v>21.123000000000001</v>
      </c>
      <c r="F1880" s="3" t="s">
        <v>7342</v>
      </c>
      <c r="G1880" s="3" t="s">
        <v>11920</v>
      </c>
      <c r="H1880" s="3" t="s">
        <v>9616</v>
      </c>
      <c r="I1880" s="3">
        <v>0.95</v>
      </c>
      <c r="J1880" s="6" t="s">
        <v>10215</v>
      </c>
      <c r="K1880" s="4">
        <v>-0.35969200000000001</v>
      </c>
      <c r="L1880" s="4">
        <v>-0.49495529999999999</v>
      </c>
      <c r="M1880" s="4">
        <v>-36.302975214884299</v>
      </c>
      <c r="N1880" s="4">
        <v>42.506031900000004</v>
      </c>
      <c r="O1880" s="3">
        <v>2066674.8807142901</v>
      </c>
      <c r="P1880" s="3">
        <v>136208.70000000001</v>
      </c>
      <c r="Q1880" s="15" t="s">
        <v>9618</v>
      </c>
      <c r="R1880" s="3" t="s">
        <v>10041</v>
      </c>
      <c r="S1880" s="4">
        <f t="shared" si="87"/>
        <v>3.313923211664014E-2</v>
      </c>
      <c r="T1880" s="3">
        <f t="shared" si="88"/>
        <v>0</v>
      </c>
      <c r="U1880" s="3" t="str">
        <f t="shared" si="89"/>
        <v>UTSL</v>
      </c>
      <c r="V1880" s="7"/>
    </row>
    <row r="1881" spans="1:22">
      <c r="A1881" s="3" t="s">
        <v>1898</v>
      </c>
      <c r="B1881" s="3" t="s">
        <v>1898</v>
      </c>
      <c r="C1881" s="3" t="s">
        <v>4942</v>
      </c>
      <c r="D1881" s="3">
        <v>45.215800000000002</v>
      </c>
      <c r="E1881" s="3">
        <v>45.194000000000003</v>
      </c>
      <c r="F1881" s="3" t="s">
        <v>7343</v>
      </c>
      <c r="G1881" s="3" t="s">
        <v>11921</v>
      </c>
      <c r="H1881" s="3" t="s">
        <v>9616</v>
      </c>
      <c r="I1881" s="3">
        <v>0.53</v>
      </c>
      <c r="J1881" s="6" t="s">
        <v>11922</v>
      </c>
      <c r="K1881" s="4">
        <v>0.2766998</v>
      </c>
      <c r="L1881" s="4">
        <v>3.3060300000000001E-2</v>
      </c>
      <c r="M1881" s="4">
        <v>32.229849348324699</v>
      </c>
      <c r="N1881" s="4">
        <v>20.019762100000001</v>
      </c>
      <c r="O1881" s="3">
        <v>128247.87707857099</v>
      </c>
      <c r="P1881" s="3">
        <v>3280.5</v>
      </c>
      <c r="Q1881" s="15" t="s">
        <v>9618</v>
      </c>
      <c r="R1881" s="3" t="s">
        <v>9629</v>
      </c>
      <c r="S1881" s="4">
        <f t="shared" si="87"/>
        <v>4.8236491569675022E-2</v>
      </c>
      <c r="T1881" s="3">
        <f t="shared" si="88"/>
        <v>1</v>
      </c>
      <c r="U1881" s="3" t="str">
        <f t="shared" si="89"/>
        <v>CACG</v>
      </c>
      <c r="V1881" s="7"/>
    </row>
    <row r="1882" spans="1:22" hidden="1">
      <c r="A1882" s="3" t="s">
        <v>1899</v>
      </c>
      <c r="B1882" s="3" t="s">
        <v>1899</v>
      </c>
      <c r="C1882" s="3" t="s">
        <v>4943</v>
      </c>
      <c r="D1882" s="3">
        <v>22.13</v>
      </c>
      <c r="E1882" s="3">
        <v>22.18</v>
      </c>
      <c r="F1882" s="3" t="s">
        <v>7344</v>
      </c>
      <c r="G1882" s="3" t="s">
        <v>11923</v>
      </c>
      <c r="H1882" s="3" t="s">
        <v>9616</v>
      </c>
      <c r="I1882" s="3">
        <v>0.94</v>
      </c>
      <c r="J1882" s="6" t="s">
        <v>10006</v>
      </c>
      <c r="K1882" s="4">
        <v>1.6917E-3</v>
      </c>
      <c r="L1882" s="4">
        <v>-4.1546E-2</v>
      </c>
      <c r="M1882" s="4">
        <v>16.991679367138801</v>
      </c>
      <c r="N1882" s="4">
        <v>49.9509963</v>
      </c>
      <c r="O1882" s="3">
        <v>6053130.5071428604</v>
      </c>
      <c r="P1882" s="3">
        <v>360666.3</v>
      </c>
      <c r="Q1882" s="15" t="s">
        <v>9618</v>
      </c>
      <c r="R1882" s="3" t="s">
        <v>10041</v>
      </c>
      <c r="S1882" s="4">
        <f t="shared" si="87"/>
        <v>-0.225428313796216</v>
      </c>
      <c r="T1882" s="3">
        <f t="shared" si="88"/>
        <v>0</v>
      </c>
      <c r="U1882" s="3" t="str">
        <f t="shared" si="89"/>
        <v>DFEN</v>
      </c>
      <c r="V1882" s="7"/>
    </row>
    <row r="1883" spans="1:22" hidden="1">
      <c r="A1883" s="3" t="s">
        <v>1900</v>
      </c>
      <c r="B1883" s="3" t="s">
        <v>1900</v>
      </c>
      <c r="C1883" s="3" t="s">
        <v>4944</v>
      </c>
      <c r="D1883" s="3">
        <v>37.700000000000003</v>
      </c>
      <c r="E1883" s="3">
        <v>37.679000000000002</v>
      </c>
      <c r="F1883" s="3" t="s">
        <v>7345</v>
      </c>
      <c r="G1883" s="3" t="s">
        <v>11924</v>
      </c>
      <c r="H1883" s="3" t="s">
        <v>9616</v>
      </c>
      <c r="I1883" s="3">
        <v>0.95</v>
      </c>
      <c r="J1883" s="6" t="s">
        <v>9624</v>
      </c>
      <c r="K1883" s="4">
        <v>-1.7378399999999999E-2</v>
      </c>
      <c r="L1883" s="4">
        <v>9.2122999999999997E-3</v>
      </c>
      <c r="M1883" s="4">
        <v>16.2232160782962</v>
      </c>
      <c r="N1883" s="4">
        <v>55.894347099999997</v>
      </c>
      <c r="O1883" s="3">
        <v>558899.65561428596</v>
      </c>
      <c r="P1883" s="3">
        <v>18422.133333333299</v>
      </c>
      <c r="Q1883" s="15" t="s">
        <v>9618</v>
      </c>
      <c r="R1883" s="3" t="s">
        <v>10041</v>
      </c>
      <c r="S1883" s="4">
        <f t="shared" si="87"/>
        <v>5.5733963215586393E-2</v>
      </c>
      <c r="T1883" s="3">
        <f t="shared" si="88"/>
        <v>0</v>
      </c>
      <c r="U1883" s="3" t="str">
        <f t="shared" si="89"/>
        <v>DUSL</v>
      </c>
      <c r="V1883" s="7"/>
    </row>
    <row r="1884" spans="1:22" hidden="1">
      <c r="A1884" s="3" t="s">
        <v>1901</v>
      </c>
      <c r="B1884" s="3" t="s">
        <v>1901</v>
      </c>
      <c r="C1884" s="3" t="s">
        <v>4945</v>
      </c>
      <c r="D1884" s="3">
        <v>28.6096</v>
      </c>
      <c r="E1884" s="3">
        <v>28.645</v>
      </c>
      <c r="F1884" s="3" t="s">
        <v>7346</v>
      </c>
      <c r="G1884" s="3" t="s">
        <v>11925</v>
      </c>
      <c r="H1884" s="3" t="s">
        <v>11143</v>
      </c>
      <c r="I1884" s="3">
        <v>0.95</v>
      </c>
      <c r="J1884" s="6" t="s">
        <v>11144</v>
      </c>
      <c r="K1884" s="4">
        <v>9.6962000000000007E-2</v>
      </c>
      <c r="L1884" s="4">
        <v>9.2571700000000007E-2</v>
      </c>
      <c r="M1884" s="4">
        <v>61.455535937278299</v>
      </c>
      <c r="N1884" s="4">
        <v>87.570700799999997</v>
      </c>
      <c r="O1884" s="3">
        <v>233860.57997142899</v>
      </c>
      <c r="P1884" s="3">
        <v>10093.833333333299</v>
      </c>
      <c r="Q1884" s="15" t="s">
        <v>9618</v>
      </c>
      <c r="R1884" s="3" t="s">
        <v>10041</v>
      </c>
      <c r="S1884" s="4">
        <f t="shared" si="87"/>
        <v>-0.12358177692441685</v>
      </c>
      <c r="T1884" s="3">
        <f t="shared" si="88"/>
        <v>0</v>
      </c>
      <c r="U1884" s="3" t="str">
        <f t="shared" si="89"/>
        <v>MEXX</v>
      </c>
      <c r="V1884" s="7"/>
    </row>
    <row r="1885" spans="1:22" hidden="1">
      <c r="A1885" s="3" t="s">
        <v>1902</v>
      </c>
      <c r="B1885" s="3" t="s">
        <v>1902</v>
      </c>
      <c r="C1885" s="3" t="s">
        <v>4946</v>
      </c>
      <c r="D1885" s="3">
        <v>29.860099999999999</v>
      </c>
      <c r="E1885" s="3">
        <v>29.963999999999999</v>
      </c>
      <c r="F1885" s="3" t="s">
        <v>7347</v>
      </c>
      <c r="G1885" s="3" t="s">
        <v>11926</v>
      </c>
      <c r="H1885" s="3" t="s">
        <v>9616</v>
      </c>
      <c r="I1885" s="3">
        <v>0.95</v>
      </c>
      <c r="J1885" s="6" t="s">
        <v>11927</v>
      </c>
      <c r="K1885" s="4">
        <v>-3.4115100000000002E-2</v>
      </c>
      <c r="L1885" s="4">
        <v>-3.1551999999999997E-2</v>
      </c>
      <c r="M1885" s="4">
        <v>24.7834820031383</v>
      </c>
      <c r="N1885" s="4">
        <v>80.5626204</v>
      </c>
      <c r="O1885" s="3">
        <v>879740.49291428598</v>
      </c>
      <c r="P1885" s="3">
        <v>30970.400000000001</v>
      </c>
      <c r="Q1885" s="15" t="s">
        <v>9618</v>
      </c>
      <c r="R1885" s="3" t="s">
        <v>10041</v>
      </c>
      <c r="S1885" s="4">
        <f t="shared" si="87"/>
        <v>-0.34674943265251446</v>
      </c>
      <c r="T1885" s="3">
        <f t="shared" si="88"/>
        <v>0</v>
      </c>
      <c r="U1885" s="3" t="str">
        <f t="shared" si="89"/>
        <v>TPOR</v>
      </c>
      <c r="V1885" s="7"/>
    </row>
    <row r="1886" spans="1:22">
      <c r="A1886" s="3" t="s">
        <v>1903</v>
      </c>
      <c r="B1886" s="3" t="s">
        <v>1903</v>
      </c>
      <c r="C1886" s="3" t="s">
        <v>4947</v>
      </c>
      <c r="D1886" s="3">
        <v>26.129899999999999</v>
      </c>
      <c r="E1886" s="3">
        <v>26.223400000000002</v>
      </c>
      <c r="F1886" s="3" t="s">
        <v>7348</v>
      </c>
      <c r="G1886" s="3" t="s">
        <v>11928</v>
      </c>
      <c r="H1886" s="3" t="s">
        <v>9636</v>
      </c>
      <c r="I1886" s="3">
        <v>0.28999999999999998</v>
      </c>
      <c r="J1886" s="6" t="s">
        <v>9624</v>
      </c>
      <c r="K1886" s="4">
        <v>0.113065</v>
      </c>
      <c r="L1886" s="4">
        <v>-1.8062100000000001E-2</v>
      </c>
      <c r="M1886" s="4">
        <v>11.4230968523265</v>
      </c>
      <c r="N1886" s="4">
        <v>14.2913774</v>
      </c>
      <c r="O1886" s="3">
        <v>14196.390535714299</v>
      </c>
      <c r="P1886" s="3">
        <v>499.25925925925901</v>
      </c>
      <c r="Q1886" s="15" t="s">
        <v>9618</v>
      </c>
      <c r="R1886" s="3" t="s">
        <v>9638</v>
      </c>
      <c r="S1886" s="4">
        <f t="shared" si="87"/>
        <v>-0.35655178199624132</v>
      </c>
      <c r="T1886" s="3">
        <f t="shared" si="88"/>
        <v>0</v>
      </c>
      <c r="U1886" s="3" t="str">
        <f t="shared" si="89"/>
        <v>RODE</v>
      </c>
      <c r="V1886" s="7"/>
    </row>
    <row r="1887" spans="1:22">
      <c r="A1887" s="3" t="s">
        <v>1904</v>
      </c>
      <c r="B1887" s="3" t="s">
        <v>1904</v>
      </c>
      <c r="C1887" s="3" t="s">
        <v>15728</v>
      </c>
      <c r="D1887" s="3">
        <v>33.545200000000001</v>
      </c>
      <c r="E1887" s="3">
        <v>33.538200000000003</v>
      </c>
      <c r="F1887" s="3" t="s">
        <v>7349</v>
      </c>
      <c r="G1887" s="3" t="s">
        <v>11929</v>
      </c>
      <c r="H1887" s="3" t="s">
        <v>9616</v>
      </c>
      <c r="I1887" s="3">
        <v>0.35</v>
      </c>
      <c r="J1887" s="6" t="s">
        <v>11930</v>
      </c>
      <c r="K1887" s="4">
        <v>-0.12346409999999999</v>
      </c>
      <c r="L1887" s="4">
        <v>2.9128000000000001E-2</v>
      </c>
      <c r="M1887" s="4">
        <v>5.32015998606916</v>
      </c>
      <c r="N1887" s="4">
        <v>20.468872999999999</v>
      </c>
      <c r="O1887" s="3">
        <v>253084.10425714299</v>
      </c>
      <c r="P1887" s="3">
        <v>8215.5333333333292</v>
      </c>
      <c r="Q1887" s="15" t="s">
        <v>9618</v>
      </c>
      <c r="R1887" s="3" t="s">
        <v>9665</v>
      </c>
      <c r="S1887" s="4">
        <f t="shared" si="87"/>
        <v>2.0871722394159187E-2</v>
      </c>
      <c r="T1887" s="3">
        <f t="shared" si="88"/>
        <v>0</v>
      </c>
      <c r="U1887" s="3" t="str">
        <f t="shared" si="89"/>
        <v>CSML</v>
      </c>
      <c r="V1887" s="7"/>
    </row>
    <row r="1888" spans="1:22">
      <c r="A1888" s="3" t="s">
        <v>1908</v>
      </c>
      <c r="B1888" s="3" t="s">
        <v>1908</v>
      </c>
      <c r="C1888" s="3" t="s">
        <v>4951</v>
      </c>
      <c r="D1888" s="3">
        <v>57.86</v>
      </c>
      <c r="E1888" s="3">
        <v>57.775700000000001</v>
      </c>
      <c r="F1888" s="3" t="s">
        <v>7353</v>
      </c>
      <c r="G1888" s="3" t="s">
        <v>11937</v>
      </c>
      <c r="H1888" s="3" t="s">
        <v>9616</v>
      </c>
      <c r="I1888" s="3">
        <v>0.59</v>
      </c>
      <c r="J1888" s="6" t="s">
        <v>9793</v>
      </c>
      <c r="K1888" s="4">
        <v>0.3467364</v>
      </c>
      <c r="L1888" s="4">
        <v>0.49900749999999999</v>
      </c>
      <c r="M1888" s="4">
        <v>37.2221784492449</v>
      </c>
      <c r="N1888" s="4">
        <v>19.885785500000001</v>
      </c>
      <c r="O1888" s="3">
        <v>652807.40966428595</v>
      </c>
      <c r="P1888" s="3">
        <v>11184.666666666701</v>
      </c>
      <c r="Q1888" s="15" t="s">
        <v>9618</v>
      </c>
      <c r="R1888" s="3" t="s">
        <v>9629</v>
      </c>
      <c r="S1888" s="4">
        <f t="shared" si="87"/>
        <v>0.14590909326931378</v>
      </c>
      <c r="T1888" s="3">
        <f t="shared" si="88"/>
        <v>1</v>
      </c>
      <c r="U1888" s="3" t="str">
        <f t="shared" si="89"/>
        <v>LRGE</v>
      </c>
      <c r="V1888" s="7"/>
    </row>
    <row r="1889" spans="1:22">
      <c r="A1889" s="3" t="s">
        <v>1909</v>
      </c>
      <c r="B1889" s="3" t="s">
        <v>1909</v>
      </c>
      <c r="C1889" s="3" t="s">
        <v>4952</v>
      </c>
      <c r="D1889" s="3">
        <v>27.33</v>
      </c>
      <c r="E1889" s="3">
        <v>27.4238</v>
      </c>
      <c r="F1889" s="3" t="s">
        <v>7354</v>
      </c>
      <c r="G1889" s="3" t="s">
        <v>11938</v>
      </c>
      <c r="H1889" s="3" t="s">
        <v>9616</v>
      </c>
      <c r="I1889" s="3">
        <v>1.07</v>
      </c>
      <c r="J1889" s="6" t="s">
        <v>9782</v>
      </c>
      <c r="K1889" s="4">
        <v>-0.9053059</v>
      </c>
      <c r="L1889" s="4">
        <v>-0.3447424</v>
      </c>
      <c r="M1889" s="4">
        <v>-13.923868144986701</v>
      </c>
      <c r="N1889" s="4">
        <v>6.2680243000000004</v>
      </c>
      <c r="O1889" s="3">
        <v>1546788.415</v>
      </c>
      <c r="P1889" s="3">
        <v>79913.2</v>
      </c>
      <c r="Q1889" s="15" t="s">
        <v>9618</v>
      </c>
      <c r="R1889" s="3" t="s">
        <v>9733</v>
      </c>
      <c r="S1889" s="4">
        <f t="shared" si="87"/>
        <v>-0.34203866714314446</v>
      </c>
      <c r="T1889" s="3">
        <f t="shared" si="88"/>
        <v>0</v>
      </c>
      <c r="U1889" s="3" t="str">
        <f t="shared" si="89"/>
        <v>CCOR</v>
      </c>
      <c r="V1889" s="7"/>
    </row>
    <row r="1890" spans="1:22">
      <c r="A1890" s="3" t="s">
        <v>1910</v>
      </c>
      <c r="B1890" s="3" t="s">
        <v>1910</v>
      </c>
      <c r="C1890" s="3" t="s">
        <v>4953</v>
      </c>
      <c r="D1890" s="3">
        <v>43.0304</v>
      </c>
      <c r="E1890" s="3">
        <v>43.006900000000002</v>
      </c>
      <c r="F1890" s="3" t="s">
        <v>7355</v>
      </c>
      <c r="G1890" s="3" t="s">
        <v>11939</v>
      </c>
      <c r="H1890" s="3" t="s">
        <v>9616</v>
      </c>
      <c r="I1890" s="3">
        <v>0.59</v>
      </c>
      <c r="J1890" s="6" t="s">
        <v>9782</v>
      </c>
      <c r="K1890" s="4">
        <v>3.6153400000000002E-2</v>
      </c>
      <c r="L1890" s="4">
        <v>-0.26589970000000002</v>
      </c>
      <c r="M1890" s="4">
        <v>10.450935813449</v>
      </c>
      <c r="N1890" s="4">
        <v>14.182823000000001</v>
      </c>
      <c r="O1890" s="3">
        <v>199205.87479285701</v>
      </c>
      <c r="P1890" s="3">
        <v>5120.0333333333301</v>
      </c>
      <c r="Q1890" s="15" t="s">
        <v>9618</v>
      </c>
      <c r="R1890" s="3" t="s">
        <v>9733</v>
      </c>
      <c r="S1890" s="4">
        <f t="shared" si="87"/>
        <v>5.4642394592492184E-2</v>
      </c>
      <c r="T1890" s="3">
        <f t="shared" si="88"/>
        <v>1</v>
      </c>
      <c r="U1890" s="3" t="str">
        <f t="shared" si="89"/>
        <v>YLDE</v>
      </c>
      <c r="V1890" s="7"/>
    </row>
    <row r="1891" spans="1:22">
      <c r="A1891" s="3" t="s">
        <v>1912</v>
      </c>
      <c r="B1891" s="3" t="s">
        <v>1912</v>
      </c>
      <c r="C1891" s="3" t="s">
        <v>4954</v>
      </c>
      <c r="D1891" s="3">
        <v>29.06</v>
      </c>
      <c r="E1891" s="3">
        <v>29.018599999999999</v>
      </c>
      <c r="F1891" s="3" t="s">
        <v>7356</v>
      </c>
      <c r="G1891" s="3" t="s">
        <v>11942</v>
      </c>
      <c r="H1891" s="3" t="s">
        <v>9636</v>
      </c>
      <c r="I1891" s="3">
        <v>0.31</v>
      </c>
      <c r="J1891" s="6" t="s">
        <v>9624</v>
      </c>
      <c r="K1891" s="4">
        <v>9.6961400000000003E-2</v>
      </c>
      <c r="L1891" s="4">
        <v>-0.13419139999999999</v>
      </c>
      <c r="M1891" s="4">
        <v>10.7767318229818</v>
      </c>
      <c r="N1891" s="4">
        <v>17.601535800000001</v>
      </c>
      <c r="O1891" s="3">
        <v>1652377.4532142901</v>
      </c>
      <c r="P1891" s="3">
        <v>70405.166666666701</v>
      </c>
      <c r="Q1891" s="15" t="s">
        <v>9618</v>
      </c>
      <c r="R1891" s="3" t="s">
        <v>9638</v>
      </c>
      <c r="S1891" s="4">
        <f t="shared" si="87"/>
        <v>0.14266711695257331</v>
      </c>
      <c r="T1891" s="3">
        <f t="shared" si="88"/>
        <v>1</v>
      </c>
      <c r="U1891" s="3" t="str">
        <f t="shared" si="89"/>
        <v>NUDM</v>
      </c>
      <c r="V1891" s="7"/>
    </row>
    <row r="1892" spans="1:22">
      <c r="A1892" s="3" t="s">
        <v>1913</v>
      </c>
      <c r="B1892" s="3" t="s">
        <v>1913</v>
      </c>
      <c r="C1892" s="3" t="s">
        <v>4955</v>
      </c>
      <c r="D1892" s="3">
        <v>26.08</v>
      </c>
      <c r="E1892" s="3">
        <v>26.251300000000001</v>
      </c>
      <c r="F1892" s="3" t="s">
        <v>7357</v>
      </c>
      <c r="G1892" s="3" t="s">
        <v>11943</v>
      </c>
      <c r="H1892" s="3" t="s">
        <v>9710</v>
      </c>
      <c r="I1892" s="3">
        <v>0.36</v>
      </c>
      <c r="J1892" s="6" t="s">
        <v>11944</v>
      </c>
      <c r="K1892" s="4">
        <v>-1.5134E-2</v>
      </c>
      <c r="L1892" s="4">
        <v>-2.2147500000000001E-2</v>
      </c>
      <c r="M1892" s="4">
        <v>1.26248769052661</v>
      </c>
      <c r="N1892" s="4">
        <v>17.9948446</v>
      </c>
      <c r="O1892" s="3">
        <v>1581115.06</v>
      </c>
      <c r="P1892" s="3">
        <v>50133.599999999999</v>
      </c>
      <c r="Q1892" s="15" t="s">
        <v>9618</v>
      </c>
      <c r="R1892" s="3" t="s">
        <v>9706</v>
      </c>
      <c r="S1892" s="4">
        <f t="shared" si="87"/>
        <v>-0.65253911234873019</v>
      </c>
      <c r="T1892" s="3">
        <f t="shared" si="88"/>
        <v>1</v>
      </c>
      <c r="U1892" s="3" t="str">
        <f t="shared" si="89"/>
        <v>NUEM</v>
      </c>
      <c r="V1892" s="7"/>
    </row>
    <row r="1893" spans="1:22">
      <c r="A1893" s="3" t="s">
        <v>1915</v>
      </c>
      <c r="B1893" s="3" t="s">
        <v>1915</v>
      </c>
      <c r="C1893" s="3" t="s">
        <v>4957</v>
      </c>
      <c r="D1893" s="3">
        <v>45.01</v>
      </c>
      <c r="E1893" s="3">
        <v>44.967599999999997</v>
      </c>
      <c r="F1893" s="3" t="s">
        <v>7359</v>
      </c>
      <c r="G1893" s="3" t="s">
        <v>11946</v>
      </c>
      <c r="H1893" s="3" t="s">
        <v>9616</v>
      </c>
      <c r="I1893" s="3">
        <v>0.59</v>
      </c>
      <c r="J1893" s="6" t="s">
        <v>11947</v>
      </c>
      <c r="K1893" s="4">
        <v>7.34929E-2</v>
      </c>
      <c r="L1893" s="4">
        <v>0.77333070000000004</v>
      </c>
      <c r="M1893" s="4">
        <v>21.778204763150299</v>
      </c>
      <c r="N1893" s="4">
        <v>23.328670299999999</v>
      </c>
      <c r="O1893" s="3">
        <v>76710164.992142797</v>
      </c>
      <c r="P1893" s="3">
        <v>1656388.13333333</v>
      </c>
      <c r="Q1893" s="15" t="s">
        <v>9618</v>
      </c>
      <c r="R1893" s="3" t="s">
        <v>9665</v>
      </c>
      <c r="S1893" s="4">
        <f t="shared" si="87"/>
        <v>9.4290111102217286E-2</v>
      </c>
      <c r="T1893" s="3">
        <f t="shared" si="88"/>
        <v>0</v>
      </c>
      <c r="U1893" s="3" t="str">
        <f t="shared" si="89"/>
        <v>CALF</v>
      </c>
      <c r="V1893" s="7"/>
    </row>
    <row r="1894" spans="1:22">
      <c r="A1894" s="3" t="s">
        <v>1916</v>
      </c>
      <c r="B1894" s="3" t="s">
        <v>1916</v>
      </c>
      <c r="C1894" s="3" t="s">
        <v>4958</v>
      </c>
      <c r="D1894" s="3">
        <v>30.07</v>
      </c>
      <c r="E1894" s="3">
        <v>29.979600000000001</v>
      </c>
      <c r="F1894" s="3" t="s">
        <v>7360</v>
      </c>
      <c r="G1894" s="3" t="s">
        <v>11948</v>
      </c>
      <c r="H1894" s="3" t="s">
        <v>9636</v>
      </c>
      <c r="I1894" s="3">
        <v>0.65</v>
      </c>
      <c r="J1894" s="6" t="s">
        <v>11949</v>
      </c>
      <c r="K1894" s="4">
        <v>0.1096459</v>
      </c>
      <c r="L1894" s="4">
        <v>-0.16174179999999999</v>
      </c>
      <c r="M1894" s="4">
        <v>12.3378372431589</v>
      </c>
      <c r="N1894" s="4">
        <v>15.873307199999999</v>
      </c>
      <c r="O1894" s="3">
        <v>9138973.40214286</v>
      </c>
      <c r="P1894" s="3">
        <v>330162.03333333298</v>
      </c>
      <c r="Q1894" s="15" t="s">
        <v>9618</v>
      </c>
      <c r="R1894" s="3" t="s">
        <v>9638</v>
      </c>
      <c r="S1894" s="4">
        <f t="shared" si="87"/>
        <v>0.30153837943134304</v>
      </c>
      <c r="T1894" s="3">
        <f t="shared" si="88"/>
        <v>0</v>
      </c>
      <c r="U1894" s="3" t="str">
        <f t="shared" si="89"/>
        <v>ICOW</v>
      </c>
      <c r="V1894" s="7"/>
    </row>
    <row r="1895" spans="1:22">
      <c r="A1895" s="3" t="s">
        <v>1917</v>
      </c>
      <c r="B1895" s="3" t="s">
        <v>1917</v>
      </c>
      <c r="C1895" s="3" t="s">
        <v>4959</v>
      </c>
      <c r="D1895" s="3">
        <v>32.930700000000002</v>
      </c>
      <c r="E1895" s="3">
        <v>32.93</v>
      </c>
      <c r="F1895" s="3" t="s">
        <v>7361</v>
      </c>
      <c r="G1895" s="3" t="s">
        <v>11950</v>
      </c>
      <c r="H1895" s="3" t="s">
        <v>9616</v>
      </c>
      <c r="I1895" s="3">
        <v>0.6</v>
      </c>
      <c r="J1895" s="6" t="s">
        <v>11951</v>
      </c>
      <c r="K1895" s="4">
        <v>-4.0850000000000001E-4</v>
      </c>
      <c r="L1895" s="4">
        <v>0.14700150000000001</v>
      </c>
      <c r="M1895" s="4">
        <v>9.4138372305365898</v>
      </c>
      <c r="N1895" s="4">
        <v>17.3693633</v>
      </c>
      <c r="O1895" s="3">
        <v>49302.8895071429</v>
      </c>
      <c r="P1895" s="3">
        <v>1230.3103448275899</v>
      </c>
      <c r="Q1895" s="15" t="s">
        <v>9618</v>
      </c>
      <c r="R1895" s="3" t="s">
        <v>9733</v>
      </c>
      <c r="S1895" s="4">
        <f t="shared" si="87"/>
        <v>2.1257212268506569E-3</v>
      </c>
      <c r="T1895" s="3">
        <f t="shared" si="88"/>
        <v>0</v>
      </c>
      <c r="U1895" s="3" t="str">
        <f t="shared" si="89"/>
        <v>RNLC</v>
      </c>
      <c r="V1895" s="7"/>
    </row>
    <row r="1896" spans="1:22">
      <c r="A1896" s="3" t="s">
        <v>1918</v>
      </c>
      <c r="B1896" s="3" t="s">
        <v>1918</v>
      </c>
      <c r="C1896" s="3" t="s">
        <v>4960</v>
      </c>
      <c r="D1896" s="3">
        <v>29.41</v>
      </c>
      <c r="E1896" s="3">
        <v>29.49</v>
      </c>
      <c r="F1896" s="3" t="s">
        <v>7362</v>
      </c>
      <c r="G1896" s="3" t="s">
        <v>11952</v>
      </c>
      <c r="H1896" s="3" t="s">
        <v>9616</v>
      </c>
      <c r="I1896" s="3">
        <v>0.6</v>
      </c>
      <c r="J1896" s="6" t="s">
        <v>11953</v>
      </c>
      <c r="K1896" s="4">
        <v>-4.5765699999999999E-2</v>
      </c>
      <c r="L1896" s="4">
        <v>0.39562310000000001</v>
      </c>
      <c r="M1896" s="4">
        <v>8.2357063077612906</v>
      </c>
      <c r="N1896" s="4">
        <v>20.253010100000001</v>
      </c>
      <c r="O1896" s="3">
        <v>57479.155235714301</v>
      </c>
      <c r="P1896" s="3">
        <v>1467.5</v>
      </c>
      <c r="Q1896" s="15" t="s">
        <v>9618</v>
      </c>
      <c r="R1896" s="3" t="s">
        <v>9733</v>
      </c>
      <c r="S1896" s="4">
        <f t="shared" si="87"/>
        <v>-0.27127839945743748</v>
      </c>
      <c r="T1896" s="3">
        <f t="shared" si="88"/>
        <v>0</v>
      </c>
      <c r="U1896" s="3" t="str">
        <f t="shared" si="89"/>
        <v>RNMC</v>
      </c>
      <c r="V1896" s="7"/>
    </row>
    <row r="1897" spans="1:22">
      <c r="A1897" s="3" t="s">
        <v>15927</v>
      </c>
      <c r="B1897" s="3" t="s">
        <v>15927</v>
      </c>
      <c r="C1897" s="3" t="s">
        <v>16198</v>
      </c>
      <c r="D1897" s="3">
        <v>28.835000000000001</v>
      </c>
      <c r="E1897" s="3">
        <v>28.82</v>
      </c>
      <c r="F1897" s="3" t="s">
        <v>16215</v>
      </c>
      <c r="G1897" s="3" t="s">
        <v>11954</v>
      </c>
      <c r="H1897" s="3" t="s">
        <v>9616</v>
      </c>
      <c r="I1897" s="3">
        <v>0.5</v>
      </c>
      <c r="J1897" s="6" t="s">
        <v>9624</v>
      </c>
      <c r="K1897" s="4">
        <v>-0.105979</v>
      </c>
      <c r="L1897" s="4">
        <v>-0.23130429999999999</v>
      </c>
      <c r="M1897" s="4">
        <v>3.45643351506004</v>
      </c>
      <c r="N1897" s="4">
        <v>17.153044099999999</v>
      </c>
      <c r="O1897" s="3">
        <v>48362.028307142798</v>
      </c>
      <c r="P1897" s="3">
        <v>10712.9</v>
      </c>
      <c r="Q1897" s="15" t="s">
        <v>9618</v>
      </c>
      <c r="R1897" s="3" t="s">
        <v>9733</v>
      </c>
      <c r="S1897" s="4">
        <f t="shared" si="87"/>
        <v>5.2047189451771572E-2</v>
      </c>
      <c r="T1897" s="3">
        <f t="shared" si="88"/>
        <v>0</v>
      </c>
      <c r="U1897" s="3" t="str">
        <f t="shared" si="89"/>
        <v>KNGZ</v>
      </c>
      <c r="V1897" s="7"/>
    </row>
    <row r="1898" spans="1:22">
      <c r="A1898" s="3" t="s">
        <v>1921</v>
      </c>
      <c r="B1898" s="3" t="s">
        <v>1921</v>
      </c>
      <c r="C1898" s="3" t="s">
        <v>4962</v>
      </c>
      <c r="D1898" s="3">
        <v>49.265000000000001</v>
      </c>
      <c r="E1898" s="3">
        <v>49.36</v>
      </c>
      <c r="F1898" s="3" t="s">
        <v>7364</v>
      </c>
      <c r="G1898" s="3" t="s">
        <v>11956</v>
      </c>
      <c r="H1898" s="3" t="s">
        <v>9710</v>
      </c>
      <c r="I1898" s="3">
        <v>0.75</v>
      </c>
      <c r="J1898" s="6" t="s">
        <v>11957</v>
      </c>
      <c r="K1898" s="4">
        <v>0.19163469999999999</v>
      </c>
      <c r="L1898" s="4">
        <v>0.33936179999999999</v>
      </c>
      <c r="M1898" s="4">
        <v>17.487535909352001</v>
      </c>
      <c r="N1898" s="4">
        <v>13.0558117</v>
      </c>
      <c r="O1898" s="3">
        <v>162579.82521428599</v>
      </c>
      <c r="P1898" s="3">
        <v>2378.2333333333299</v>
      </c>
      <c r="Q1898" s="15" t="s">
        <v>9618</v>
      </c>
      <c r="R1898" s="3" t="s">
        <v>9706</v>
      </c>
      <c r="S1898" s="4">
        <f t="shared" si="87"/>
        <v>-0.19246353322528131</v>
      </c>
      <c r="T1898" s="3">
        <f t="shared" si="88"/>
        <v>0</v>
      </c>
      <c r="U1898" s="3" t="str">
        <f t="shared" si="89"/>
        <v>RNEM</v>
      </c>
      <c r="V1898" s="7"/>
    </row>
    <row r="1899" spans="1:22">
      <c r="A1899" s="3" t="s">
        <v>1922</v>
      </c>
      <c r="B1899" s="3" t="s">
        <v>1922</v>
      </c>
      <c r="C1899" s="3" t="s">
        <v>4963</v>
      </c>
      <c r="D1899" s="3">
        <v>27.21</v>
      </c>
      <c r="E1899" s="3">
        <v>27.15</v>
      </c>
      <c r="F1899" s="3" t="s">
        <v>7365</v>
      </c>
      <c r="G1899" s="3" t="s">
        <v>11958</v>
      </c>
      <c r="H1899" s="3" t="s">
        <v>9616</v>
      </c>
      <c r="I1899" s="3">
        <v>0.6</v>
      </c>
      <c r="J1899" s="6" t="s">
        <v>11959</v>
      </c>
      <c r="K1899" s="4">
        <v>-9.5983299999999994E-2</v>
      </c>
      <c r="L1899" s="4">
        <v>0.19846030000000001</v>
      </c>
      <c r="M1899" s="4">
        <v>5.6940294504816098</v>
      </c>
      <c r="N1899" s="4">
        <v>21.327681599999998</v>
      </c>
      <c r="O1899" s="3">
        <v>328245.91574285697</v>
      </c>
      <c r="P1899" s="3">
        <v>9424.5333333333292</v>
      </c>
      <c r="Q1899" s="15" t="s">
        <v>9618</v>
      </c>
      <c r="R1899" s="3" t="s">
        <v>9733</v>
      </c>
      <c r="S1899" s="4">
        <f t="shared" si="87"/>
        <v>0.22099447513812992</v>
      </c>
      <c r="T1899" s="3">
        <f t="shared" si="88"/>
        <v>0</v>
      </c>
      <c r="U1899" s="3" t="str">
        <f t="shared" si="89"/>
        <v>RNSC</v>
      </c>
      <c r="V1899" s="7"/>
    </row>
    <row r="1900" spans="1:22">
      <c r="A1900" s="3" t="s">
        <v>1923</v>
      </c>
      <c r="B1900" s="3" t="s">
        <v>1923</v>
      </c>
      <c r="C1900" s="3" t="s">
        <v>4964</v>
      </c>
      <c r="D1900" s="3">
        <v>41.49</v>
      </c>
      <c r="E1900" s="3">
        <v>41.53</v>
      </c>
      <c r="F1900" s="3" t="s">
        <v>7366</v>
      </c>
      <c r="G1900" s="3" t="s">
        <v>11960</v>
      </c>
      <c r="H1900" s="3" t="s">
        <v>9616</v>
      </c>
      <c r="I1900" s="3">
        <v>0.35</v>
      </c>
      <c r="J1900" s="6" t="s">
        <v>11961</v>
      </c>
      <c r="K1900" s="4">
        <v>7.2434999999999999E-3</v>
      </c>
      <c r="L1900" s="4">
        <v>-0.31359150000000002</v>
      </c>
      <c r="M1900" s="4">
        <v>8.9367116430437701</v>
      </c>
      <c r="N1900" s="4">
        <v>11.1072635</v>
      </c>
      <c r="O1900" s="3">
        <v>1596139.7945857099</v>
      </c>
      <c r="P1900" s="3">
        <v>30249.4666666667</v>
      </c>
      <c r="Q1900" s="15" t="s">
        <v>9618</v>
      </c>
      <c r="R1900" s="3" t="s">
        <v>9629</v>
      </c>
      <c r="S1900" s="4">
        <f t="shared" si="87"/>
        <v>-9.6315916205150856E-2</v>
      </c>
      <c r="T1900" s="3">
        <f t="shared" si="88"/>
        <v>0</v>
      </c>
      <c r="U1900" s="3" t="str">
        <f t="shared" si="89"/>
        <v>VSMV</v>
      </c>
      <c r="V1900" s="7"/>
    </row>
    <row r="1901" spans="1:22">
      <c r="A1901" s="3" t="s">
        <v>1925</v>
      </c>
      <c r="B1901" s="3" t="s">
        <v>1925</v>
      </c>
      <c r="C1901" s="3" t="s">
        <v>4966</v>
      </c>
      <c r="D1901" s="3">
        <v>27.97</v>
      </c>
      <c r="E1901" s="3">
        <v>27.876999999999999</v>
      </c>
      <c r="F1901" s="3" t="s">
        <v>7368</v>
      </c>
      <c r="G1901" s="3" t="s">
        <v>11963</v>
      </c>
      <c r="H1901" s="3" t="s">
        <v>9636</v>
      </c>
      <c r="I1901" s="3">
        <v>0.59</v>
      </c>
      <c r="J1901" s="6" t="s">
        <v>10186</v>
      </c>
      <c r="K1901" s="4">
        <v>9.5520499999999994E-2</v>
      </c>
      <c r="L1901" s="4">
        <v>-0.1413539</v>
      </c>
      <c r="M1901" s="4">
        <v>10.7609019508656</v>
      </c>
      <c r="N1901" s="4">
        <v>14.839228800000001</v>
      </c>
      <c r="O1901" s="3">
        <v>181625.73754999999</v>
      </c>
      <c r="P1901" s="3">
        <v>8043.2666666666701</v>
      </c>
      <c r="Q1901" s="15" t="s">
        <v>9618</v>
      </c>
      <c r="R1901" s="3" t="s">
        <v>9638</v>
      </c>
      <c r="S1901" s="4">
        <f t="shared" si="87"/>
        <v>0.33360835097033387</v>
      </c>
      <c r="T1901" s="3">
        <f t="shared" si="88"/>
        <v>0</v>
      </c>
      <c r="U1901" s="3" t="str">
        <f t="shared" si="89"/>
        <v>TTAI</v>
      </c>
      <c r="V1901" s="7"/>
    </row>
    <row r="1902" spans="1:22">
      <c r="A1902" s="3" t="s">
        <v>1926</v>
      </c>
      <c r="B1902" s="3" t="s">
        <v>1926</v>
      </c>
      <c r="C1902" s="3" t="s">
        <v>4967</v>
      </c>
      <c r="D1902" s="3">
        <v>40.997599999999998</v>
      </c>
      <c r="E1902" s="3">
        <v>40.985100000000003</v>
      </c>
      <c r="F1902" s="3" t="s">
        <v>7369</v>
      </c>
      <c r="G1902" s="3" t="s">
        <v>11964</v>
      </c>
      <c r="H1902" s="3" t="s">
        <v>9616</v>
      </c>
      <c r="I1902" s="3">
        <v>0.28000000000000003</v>
      </c>
      <c r="J1902" s="6" t="s">
        <v>11965</v>
      </c>
      <c r="K1902" s="4">
        <v>-2.2751199999999999E-2</v>
      </c>
      <c r="L1902" s="4">
        <v>0.22808619999999999</v>
      </c>
      <c r="M1902" s="4">
        <v>8.5300872467769508</v>
      </c>
      <c r="N1902" s="4">
        <v>14.074056799999999</v>
      </c>
      <c r="O1902" s="3">
        <v>4441034.20065</v>
      </c>
      <c r="P1902" s="3">
        <v>66043.466666666704</v>
      </c>
      <c r="Q1902" s="15" t="s">
        <v>9618</v>
      </c>
      <c r="R1902" s="3" t="s">
        <v>9629</v>
      </c>
      <c r="S1902" s="4">
        <f t="shared" si="87"/>
        <v>3.0498888620488267E-2</v>
      </c>
      <c r="T1902" s="3">
        <f t="shared" si="88"/>
        <v>0</v>
      </c>
      <c r="U1902" s="3" t="str">
        <f t="shared" si="89"/>
        <v>USMF</v>
      </c>
      <c r="V1902" s="7"/>
    </row>
    <row r="1903" spans="1:22">
      <c r="A1903" s="3" t="s">
        <v>1927</v>
      </c>
      <c r="B1903" s="3" t="s">
        <v>1927</v>
      </c>
      <c r="C1903" s="3" t="s">
        <v>4968</v>
      </c>
      <c r="D1903" s="3">
        <v>59.0334</v>
      </c>
      <c r="E1903" s="3">
        <v>59.08</v>
      </c>
      <c r="F1903" s="3" t="s">
        <v>7370</v>
      </c>
      <c r="G1903" s="3" t="s">
        <v>11966</v>
      </c>
      <c r="H1903" s="3" t="s">
        <v>9616</v>
      </c>
      <c r="I1903" s="3">
        <v>0.2</v>
      </c>
      <c r="J1903" s="6" t="s">
        <v>9624</v>
      </c>
      <c r="K1903" s="4">
        <v>-8.9970499999999995E-2</v>
      </c>
      <c r="L1903" s="4">
        <v>0.49701780000000001</v>
      </c>
      <c r="M1903" s="4">
        <v>7.1376597564692297</v>
      </c>
      <c r="N1903" s="4">
        <v>20.817302600000001</v>
      </c>
      <c r="O1903" s="3">
        <v>1170565.8646642901</v>
      </c>
      <c r="P1903" s="3">
        <v>32378.933333333302</v>
      </c>
      <c r="Q1903" s="15" t="s">
        <v>9618</v>
      </c>
      <c r="R1903" s="3" t="s">
        <v>9665</v>
      </c>
      <c r="S1903" s="4">
        <f t="shared" si="87"/>
        <v>-7.8876100203111005E-2</v>
      </c>
      <c r="T1903" s="3">
        <f t="shared" si="88"/>
        <v>0</v>
      </c>
      <c r="U1903" s="3" t="str">
        <f t="shared" si="89"/>
        <v>GSSC</v>
      </c>
      <c r="V1903" s="7"/>
    </row>
    <row r="1904" spans="1:22">
      <c r="A1904" s="3" t="s">
        <v>1928</v>
      </c>
      <c r="B1904" s="3" t="s">
        <v>1928</v>
      </c>
      <c r="C1904" s="3" t="s">
        <v>4969</v>
      </c>
      <c r="D1904" s="3">
        <v>16.32</v>
      </c>
      <c r="E1904" s="3">
        <v>16.318999999999999</v>
      </c>
      <c r="F1904" s="3" t="s">
        <v>7371</v>
      </c>
      <c r="G1904" s="3" t="s">
        <v>11967</v>
      </c>
      <c r="H1904" s="3" t="s">
        <v>9654</v>
      </c>
      <c r="I1904" s="3">
        <v>0.6</v>
      </c>
      <c r="J1904" s="6" t="s">
        <v>9624</v>
      </c>
      <c r="K1904" s="4">
        <v>4.28621E-2</v>
      </c>
      <c r="L1904" s="4">
        <v>4.4421E-3</v>
      </c>
      <c r="M1904" s="4">
        <v>5.4855302388476099</v>
      </c>
      <c r="N1904" s="4">
        <v>34.8851133</v>
      </c>
      <c r="O1904" s="3">
        <v>615624.70744285698</v>
      </c>
      <c r="P1904" s="3">
        <v>34223.766666666699</v>
      </c>
      <c r="Q1904" s="15" t="s">
        <v>9618</v>
      </c>
      <c r="R1904" s="3" t="s">
        <v>10011</v>
      </c>
      <c r="S1904" s="4">
        <f t="shared" si="87"/>
        <v>6.1278264599621433E-3</v>
      </c>
      <c r="T1904" s="3">
        <f t="shared" si="88"/>
        <v>0</v>
      </c>
      <c r="U1904" s="3" t="str">
        <f t="shared" si="89"/>
        <v>GOAU</v>
      </c>
      <c r="V1904" s="7"/>
    </row>
    <row r="1905" spans="1:22">
      <c r="A1905" s="3" t="s">
        <v>1929</v>
      </c>
      <c r="B1905" s="3" t="s">
        <v>1929</v>
      </c>
      <c r="C1905" s="3" t="s">
        <v>4970</v>
      </c>
      <c r="D1905" s="3">
        <v>57.7</v>
      </c>
      <c r="E1905" s="3">
        <v>57.664000000000001</v>
      </c>
      <c r="F1905" s="3" t="s">
        <v>7372</v>
      </c>
      <c r="G1905" s="3" t="s">
        <v>11968</v>
      </c>
      <c r="H1905" s="3" t="s">
        <v>9616</v>
      </c>
      <c r="I1905" s="3">
        <v>7.0000000000000007E-2</v>
      </c>
      <c r="J1905" s="6" t="s">
        <v>11969</v>
      </c>
      <c r="K1905" s="4">
        <v>-6.8791199999999997E-2</v>
      </c>
      <c r="L1905" s="4">
        <v>0.28580149999999999</v>
      </c>
      <c r="M1905" s="4">
        <v>7.7835575649228401</v>
      </c>
      <c r="N1905" s="4">
        <v>21.4989521</v>
      </c>
      <c r="O1905" s="3">
        <v>4785524.58071429</v>
      </c>
      <c r="P1905" s="3">
        <v>110144.8</v>
      </c>
      <c r="Q1905" s="15" t="s">
        <v>9618</v>
      </c>
      <c r="R1905" s="3" t="s">
        <v>9665</v>
      </c>
      <c r="S1905" s="4">
        <f t="shared" si="87"/>
        <v>6.2430632630413027E-2</v>
      </c>
      <c r="T1905" s="3">
        <f t="shared" si="88"/>
        <v>0</v>
      </c>
      <c r="U1905" s="3" t="str">
        <f t="shared" si="89"/>
        <v>SMMD</v>
      </c>
      <c r="V1905" s="7"/>
    </row>
    <row r="1906" spans="1:22">
      <c r="A1906" s="3" t="s">
        <v>1932</v>
      </c>
      <c r="B1906" s="3" t="s">
        <v>1932</v>
      </c>
      <c r="C1906" s="3" t="s">
        <v>4973</v>
      </c>
      <c r="D1906" s="3">
        <v>38.409300000000002</v>
      </c>
      <c r="E1906" s="3">
        <v>38.413600000000002</v>
      </c>
      <c r="F1906" s="3" t="s">
        <v>7375</v>
      </c>
      <c r="G1906" s="3" t="s">
        <v>11974</v>
      </c>
      <c r="H1906" s="3" t="s">
        <v>9616</v>
      </c>
      <c r="I1906" s="3">
        <v>0.6</v>
      </c>
      <c r="J1906" s="6" t="s">
        <v>9624</v>
      </c>
      <c r="K1906" s="4">
        <v>-4.8495799999999999E-2</v>
      </c>
      <c r="L1906" s="4">
        <v>0.55995720000000004</v>
      </c>
      <c r="M1906" s="4">
        <v>9.9235350269536706</v>
      </c>
      <c r="N1906" s="4">
        <v>21.596185899999998</v>
      </c>
      <c r="O1906" s="3">
        <v>142515.33168571399</v>
      </c>
      <c r="P1906" s="3">
        <v>4038</v>
      </c>
      <c r="Q1906" s="15" t="s">
        <v>9618</v>
      </c>
      <c r="R1906" s="3" t="s">
        <v>9665</v>
      </c>
      <c r="S1906" s="4">
        <f t="shared" si="87"/>
        <v>-1.1193952141951381E-2</v>
      </c>
      <c r="T1906" s="3">
        <f t="shared" si="88"/>
        <v>0</v>
      </c>
      <c r="U1906" s="3" t="str">
        <f t="shared" si="89"/>
        <v>SQLV</v>
      </c>
      <c r="V1906" s="7"/>
    </row>
    <row r="1907" spans="1:22">
      <c r="A1907" s="3" t="s">
        <v>1935</v>
      </c>
      <c r="B1907" s="3" t="s">
        <v>1935</v>
      </c>
      <c r="C1907" s="3" t="s">
        <v>4976</v>
      </c>
      <c r="D1907" s="3">
        <v>38.728400000000001</v>
      </c>
      <c r="E1907" s="3">
        <v>38.729999999999997</v>
      </c>
      <c r="F1907" s="3" t="s">
        <v>7378</v>
      </c>
      <c r="G1907" s="3" t="s">
        <v>11977</v>
      </c>
      <c r="H1907" s="3" t="s">
        <v>9616</v>
      </c>
      <c r="I1907" s="3">
        <v>0.1</v>
      </c>
      <c r="J1907" s="6" t="s">
        <v>11978</v>
      </c>
      <c r="K1907" s="4">
        <v>-2.6276999999999998E-2</v>
      </c>
      <c r="L1907" s="4">
        <v>-0.41269460000000002</v>
      </c>
      <c r="M1907" s="4">
        <v>6.1578190284060002</v>
      </c>
      <c r="N1907" s="4">
        <v>13.8785369</v>
      </c>
      <c r="O1907" s="3">
        <v>12978.0011142857</v>
      </c>
      <c r="P1907" s="3">
        <v>14074.785714285699</v>
      </c>
      <c r="Q1907" s="15" t="s">
        <v>9618</v>
      </c>
      <c r="R1907" s="3" t="s">
        <v>9629</v>
      </c>
      <c r="S1907" s="4">
        <f t="shared" si="87"/>
        <v>-4.1311644719759129E-3</v>
      </c>
      <c r="T1907" s="3">
        <f t="shared" si="88"/>
        <v>0</v>
      </c>
      <c r="U1907" s="3" t="str">
        <f t="shared" si="89"/>
        <v>SPMV</v>
      </c>
      <c r="V1907" s="7"/>
    </row>
    <row r="1908" spans="1:22">
      <c r="A1908" s="3" t="s">
        <v>1938</v>
      </c>
      <c r="B1908" s="3" t="s">
        <v>1938</v>
      </c>
      <c r="C1908" s="3" t="s">
        <v>4979</v>
      </c>
      <c r="D1908" s="3">
        <v>51.45</v>
      </c>
      <c r="E1908" s="3">
        <v>51.386499999999998</v>
      </c>
      <c r="F1908" s="3" t="s">
        <v>7381</v>
      </c>
      <c r="G1908" s="3" t="s">
        <v>11983</v>
      </c>
      <c r="H1908" s="3" t="s">
        <v>9616</v>
      </c>
      <c r="I1908" s="3">
        <v>0.35</v>
      </c>
      <c r="J1908" s="6" t="s">
        <v>11984</v>
      </c>
      <c r="K1908" s="4">
        <v>-0.1070873</v>
      </c>
      <c r="L1908" s="4">
        <v>-7.60329E-2</v>
      </c>
      <c r="M1908" s="4">
        <v>1.09840713535083</v>
      </c>
      <c r="N1908" s="4">
        <v>23.825274199999999</v>
      </c>
      <c r="O1908" s="3">
        <v>141383.9454</v>
      </c>
      <c r="P1908" s="3">
        <v>2429.9333333333302</v>
      </c>
      <c r="Q1908" s="15" t="s">
        <v>9618</v>
      </c>
      <c r="R1908" s="3" t="s">
        <v>9629</v>
      </c>
      <c r="S1908" s="4">
        <f t="shared" si="87"/>
        <v>0.12357331205667788</v>
      </c>
      <c r="T1908" s="3">
        <f t="shared" si="88"/>
        <v>0</v>
      </c>
      <c r="U1908" s="3" t="str">
        <f t="shared" si="89"/>
        <v>EQRR</v>
      </c>
      <c r="V1908" s="7"/>
    </row>
    <row r="1909" spans="1:22">
      <c r="A1909" s="3" t="s">
        <v>1939</v>
      </c>
      <c r="B1909" s="3" t="s">
        <v>1939</v>
      </c>
      <c r="C1909" s="3" t="s">
        <v>4980</v>
      </c>
      <c r="D1909" s="3">
        <v>52.99</v>
      </c>
      <c r="E1909" s="3">
        <v>52.992100000000001</v>
      </c>
      <c r="F1909" s="3" t="s">
        <v>7382</v>
      </c>
      <c r="G1909" s="3" t="s">
        <v>11985</v>
      </c>
      <c r="H1909" s="3" t="s">
        <v>9710</v>
      </c>
      <c r="I1909" s="3">
        <v>0.25</v>
      </c>
      <c r="J1909" s="6" t="s">
        <v>11986</v>
      </c>
      <c r="K1909" s="4">
        <v>2.3468200000000002E-2</v>
      </c>
      <c r="L1909" s="4">
        <v>-0.29353790000000002</v>
      </c>
      <c r="M1909" s="4">
        <v>10.7630161946834</v>
      </c>
      <c r="N1909" s="4">
        <v>17.393398300000001</v>
      </c>
      <c r="O1909" s="3">
        <v>50055598.412142903</v>
      </c>
      <c r="P1909" s="3">
        <v>1164371.33333333</v>
      </c>
      <c r="Q1909" s="15" t="s">
        <v>9618</v>
      </c>
      <c r="R1909" s="3" t="s">
        <v>9706</v>
      </c>
      <c r="S1909" s="4">
        <f t="shared" si="87"/>
        <v>-3.9628548406246559E-3</v>
      </c>
      <c r="T1909" s="3">
        <f t="shared" si="88"/>
        <v>0</v>
      </c>
      <c r="U1909" s="3" t="str">
        <f t="shared" si="89"/>
        <v>EMXC</v>
      </c>
      <c r="V1909" s="7"/>
    </row>
    <row r="1910" spans="1:22">
      <c r="A1910" s="3" t="s">
        <v>1940</v>
      </c>
      <c r="B1910" s="3" t="s">
        <v>1940</v>
      </c>
      <c r="C1910" s="3" t="s">
        <v>4981</v>
      </c>
      <c r="D1910" s="3">
        <v>31.4497</v>
      </c>
      <c r="E1910" s="3">
        <v>31.44</v>
      </c>
      <c r="F1910" s="3" t="s">
        <v>7383</v>
      </c>
      <c r="G1910" s="3" t="s">
        <v>11987</v>
      </c>
      <c r="H1910" s="3" t="s">
        <v>9616</v>
      </c>
      <c r="I1910" s="3">
        <v>0.5</v>
      </c>
      <c r="J1910" s="6" t="s">
        <v>11988</v>
      </c>
      <c r="K1910" s="4">
        <v>8.3269999999999993E-3</v>
      </c>
      <c r="L1910" s="4">
        <v>-0.34299170000000001</v>
      </c>
      <c r="M1910" s="4">
        <v>9.8941954911143899</v>
      </c>
      <c r="N1910" s="4">
        <v>14.681732500000001</v>
      </c>
      <c r="O1910" s="3">
        <v>771583.58053571405</v>
      </c>
      <c r="P1910" s="3">
        <v>28861.1</v>
      </c>
      <c r="Q1910" s="15" t="s">
        <v>9618</v>
      </c>
      <c r="R1910" s="3" t="s">
        <v>9629</v>
      </c>
      <c r="S1910" s="4">
        <f t="shared" si="87"/>
        <v>3.0852417302794876E-2</v>
      </c>
      <c r="T1910" s="3">
        <f t="shared" si="88"/>
        <v>0</v>
      </c>
      <c r="U1910" s="3" t="str">
        <f t="shared" si="89"/>
        <v>EDOW</v>
      </c>
      <c r="V1910" s="7"/>
    </row>
    <row r="1911" spans="1:22">
      <c r="A1911" s="3" t="s">
        <v>1941</v>
      </c>
      <c r="B1911" s="3" t="s">
        <v>1941</v>
      </c>
      <c r="C1911" s="3" t="s">
        <v>4982</v>
      </c>
      <c r="D1911" s="3">
        <v>23.24</v>
      </c>
      <c r="E1911" s="3">
        <v>23.22</v>
      </c>
      <c r="F1911" s="3" t="s">
        <v>7384</v>
      </c>
      <c r="G1911" s="3" t="s">
        <v>11989</v>
      </c>
      <c r="H1911" s="3" t="s">
        <v>9616</v>
      </c>
      <c r="I1911" s="3">
        <v>0.8</v>
      </c>
      <c r="J1911" s="6" t="s">
        <v>11990</v>
      </c>
      <c r="K1911" s="4" t="s">
        <v>11991</v>
      </c>
      <c r="L1911" s="4" t="s">
        <v>11991</v>
      </c>
      <c r="M1911" s="4" t="s">
        <v>11992</v>
      </c>
      <c r="N1911" s="4" t="s">
        <v>11991</v>
      </c>
      <c r="O1911" s="3">
        <v>115193.27823571399</v>
      </c>
      <c r="P1911" s="3">
        <v>0</v>
      </c>
      <c r="Q1911" s="15" t="s">
        <v>9618</v>
      </c>
      <c r="R1911" s="3" t="s">
        <v>9629</v>
      </c>
      <c r="S1911" s="4">
        <f t="shared" si="87"/>
        <v>8.6132644272177317E-2</v>
      </c>
      <c r="T1911" s="3">
        <f t="shared" si="88"/>
        <v>0</v>
      </c>
      <c r="U1911" s="3" t="str">
        <f t="shared" si="89"/>
        <v>FMDG</v>
      </c>
      <c r="V1911" s="7"/>
    </row>
    <row r="1912" spans="1:22" hidden="1">
      <c r="A1912" s="3" t="s">
        <v>1943</v>
      </c>
      <c r="B1912" s="3" t="s">
        <v>1943</v>
      </c>
      <c r="C1912" s="3" t="s">
        <v>4984</v>
      </c>
      <c r="D1912" s="3">
        <v>20.59</v>
      </c>
      <c r="E1912" s="3">
        <v>20.93</v>
      </c>
      <c r="F1912" s="3" t="s">
        <v>7386</v>
      </c>
      <c r="G1912" s="3" t="s">
        <v>11994</v>
      </c>
      <c r="H1912" s="3" t="s">
        <v>9710</v>
      </c>
      <c r="I1912" s="3" t="s">
        <v>11991</v>
      </c>
      <c r="J1912" s="6" t="s">
        <v>9624</v>
      </c>
      <c r="K1912" s="4" t="s">
        <v>11991</v>
      </c>
      <c r="L1912" s="4" t="s">
        <v>11991</v>
      </c>
      <c r="M1912" s="4" t="s">
        <v>11992</v>
      </c>
      <c r="N1912" s="4" t="s">
        <v>11991</v>
      </c>
      <c r="O1912" s="3">
        <v>0</v>
      </c>
      <c r="P1912" s="3">
        <v>0</v>
      </c>
      <c r="Q1912" s="15" t="s">
        <v>9618</v>
      </c>
      <c r="R1912" s="3" t="s">
        <v>10041</v>
      </c>
      <c r="S1912" s="4">
        <f t="shared" si="87"/>
        <v>-1.6244624940277108</v>
      </c>
      <c r="T1912" s="3">
        <f t="shared" si="88"/>
        <v>0</v>
      </c>
      <c r="U1912" s="3" t="str">
        <f t="shared" si="89"/>
        <v>EMBU</v>
      </c>
      <c r="V1912" s="7"/>
    </row>
    <row r="1913" spans="1:22">
      <c r="A1913" s="3" t="s">
        <v>1946</v>
      </c>
      <c r="B1913" s="3" t="s">
        <v>1946</v>
      </c>
      <c r="C1913" s="3" t="s">
        <v>4987</v>
      </c>
      <c r="D1913" s="3">
        <v>28.261099999999999</v>
      </c>
      <c r="E1913" s="3">
        <v>28.182099999999998</v>
      </c>
      <c r="F1913" s="3" t="s">
        <v>7389</v>
      </c>
      <c r="G1913" s="3" t="s">
        <v>11997</v>
      </c>
      <c r="H1913" s="3" t="s">
        <v>9636</v>
      </c>
      <c r="I1913" s="3">
        <v>0.39</v>
      </c>
      <c r="J1913" s="6" t="s">
        <v>11998</v>
      </c>
      <c r="K1913" s="4">
        <v>0.1022446</v>
      </c>
      <c r="L1913" s="4">
        <v>-7.3077299999999998E-2</v>
      </c>
      <c r="M1913" s="4">
        <v>13.0865635328141</v>
      </c>
      <c r="N1913" s="4">
        <v>14.954185000000001</v>
      </c>
      <c r="O1913" s="3">
        <v>304346.03855</v>
      </c>
      <c r="P1913" s="3">
        <v>50816.233333333301</v>
      </c>
      <c r="Q1913" s="15" t="s">
        <v>9618</v>
      </c>
      <c r="R1913" s="3" t="s">
        <v>9638</v>
      </c>
      <c r="S1913" s="4">
        <f t="shared" si="87"/>
        <v>0.28031977744738906</v>
      </c>
      <c r="T1913" s="3">
        <f t="shared" si="88"/>
        <v>0</v>
      </c>
      <c r="U1913" s="3" t="str">
        <f t="shared" si="89"/>
        <v>MFDX</v>
      </c>
      <c r="V1913" s="7"/>
    </row>
    <row r="1914" spans="1:22">
      <c r="A1914" s="3" t="s">
        <v>1947</v>
      </c>
      <c r="B1914" s="3" t="s">
        <v>1947</v>
      </c>
      <c r="C1914" s="3" t="s">
        <v>4988</v>
      </c>
      <c r="D1914" s="3">
        <v>44.88</v>
      </c>
      <c r="E1914" s="3">
        <v>44.85</v>
      </c>
      <c r="F1914" s="3" t="s">
        <v>7390</v>
      </c>
      <c r="G1914" s="3" t="s">
        <v>11999</v>
      </c>
      <c r="H1914" s="3" t="s">
        <v>9616</v>
      </c>
      <c r="I1914" s="3">
        <v>0.57999999999999996</v>
      </c>
      <c r="J1914" s="6" t="s">
        <v>9782</v>
      </c>
      <c r="K1914" s="4">
        <v>7.21918E-2</v>
      </c>
      <c r="L1914" s="4">
        <v>-0.24781210000000001</v>
      </c>
      <c r="M1914" s="4">
        <v>14.8655182296884</v>
      </c>
      <c r="N1914" s="4">
        <v>14.8948026</v>
      </c>
      <c r="O1914" s="3">
        <v>3137567.8471428598</v>
      </c>
      <c r="P1914" s="3">
        <v>87539.8</v>
      </c>
      <c r="Q1914" s="15" t="s">
        <v>9618</v>
      </c>
      <c r="R1914" s="3" t="s">
        <v>9629</v>
      </c>
      <c r="S1914" s="4">
        <f t="shared" si="87"/>
        <v>6.6889632107025948E-2</v>
      </c>
      <c r="T1914" s="3">
        <f t="shared" si="88"/>
        <v>0</v>
      </c>
      <c r="U1914" s="3" t="str">
        <f t="shared" si="89"/>
        <v>SECT</v>
      </c>
      <c r="V1914" s="7"/>
    </row>
    <row r="1915" spans="1:22">
      <c r="A1915" s="3" t="s">
        <v>1948</v>
      </c>
      <c r="B1915" s="3" t="s">
        <v>1948</v>
      </c>
      <c r="C1915" s="3" t="s">
        <v>4989</v>
      </c>
      <c r="D1915" s="3">
        <v>18.252700000000001</v>
      </c>
      <c r="E1915" s="3">
        <v>18.308900000000001</v>
      </c>
      <c r="F1915" s="3" t="s">
        <v>7391</v>
      </c>
      <c r="G1915" s="3" t="s">
        <v>12000</v>
      </c>
      <c r="H1915" s="3" t="s">
        <v>9710</v>
      </c>
      <c r="I1915" s="3">
        <v>0.49</v>
      </c>
      <c r="J1915" s="6" t="s">
        <v>12001</v>
      </c>
      <c r="K1915" s="4">
        <v>3.1762800000000001E-2</v>
      </c>
      <c r="L1915" s="4">
        <v>0.1907721</v>
      </c>
      <c r="M1915" s="4">
        <v>8.5627186501894901</v>
      </c>
      <c r="N1915" s="4">
        <v>16.863322700000001</v>
      </c>
      <c r="O1915" s="3">
        <v>213570.08612142899</v>
      </c>
      <c r="P1915" s="3">
        <v>12731.2</v>
      </c>
      <c r="Q1915" s="15" t="s">
        <v>9618</v>
      </c>
      <c r="R1915" s="3" t="s">
        <v>9706</v>
      </c>
      <c r="S1915" s="4">
        <f t="shared" si="87"/>
        <v>-0.3069545412340472</v>
      </c>
      <c r="T1915" s="3">
        <f t="shared" si="88"/>
        <v>0</v>
      </c>
      <c r="U1915" s="3" t="str">
        <f t="shared" si="89"/>
        <v>MFEM</v>
      </c>
      <c r="V1915" s="7"/>
    </row>
    <row r="1916" spans="1:22">
      <c r="A1916" s="3" t="s">
        <v>1949</v>
      </c>
      <c r="B1916" s="3" t="s">
        <v>1949</v>
      </c>
      <c r="C1916" s="3" t="s">
        <v>4990</v>
      </c>
      <c r="D1916" s="3">
        <v>40.339399999999998</v>
      </c>
      <c r="E1916" s="3">
        <v>40.3416</v>
      </c>
      <c r="F1916" s="3" t="s">
        <v>7392</v>
      </c>
      <c r="G1916" s="3" t="s">
        <v>12002</v>
      </c>
      <c r="H1916" s="3" t="s">
        <v>9616</v>
      </c>
      <c r="I1916" s="3">
        <v>0.28999999999999998</v>
      </c>
      <c r="J1916" s="6" t="s">
        <v>12003</v>
      </c>
      <c r="K1916" s="4">
        <v>-7.2529200000000002E-2</v>
      </c>
      <c r="L1916" s="4">
        <v>-3.5280899999999997E-2</v>
      </c>
      <c r="M1916" s="4">
        <v>6.4989558354768597</v>
      </c>
      <c r="N1916" s="4">
        <v>15.294279899999999</v>
      </c>
      <c r="O1916" s="3">
        <v>262224.11991428601</v>
      </c>
      <c r="P1916" s="3">
        <v>6445.5666666666702</v>
      </c>
      <c r="Q1916" s="15" t="s">
        <v>9618</v>
      </c>
      <c r="R1916" s="3" t="s">
        <v>9629</v>
      </c>
      <c r="S1916" s="4">
        <f t="shared" si="87"/>
        <v>-5.4534277272145328E-3</v>
      </c>
      <c r="T1916" s="3">
        <f t="shared" si="88"/>
        <v>0</v>
      </c>
      <c r="U1916" s="3" t="str">
        <f t="shared" si="89"/>
        <v>MFUS</v>
      </c>
      <c r="V1916" s="7"/>
    </row>
    <row r="1917" spans="1:22">
      <c r="A1917" s="3" t="s">
        <v>1950</v>
      </c>
      <c r="B1917" s="3" t="s">
        <v>1950</v>
      </c>
      <c r="C1917" s="3" t="s">
        <v>4991</v>
      </c>
      <c r="D1917" s="3">
        <v>40.3979</v>
      </c>
      <c r="E1917" s="3">
        <v>40.405299999999997</v>
      </c>
      <c r="F1917" s="3" t="s">
        <v>7393</v>
      </c>
      <c r="G1917" s="3" t="s">
        <v>12004</v>
      </c>
      <c r="H1917" s="3" t="s">
        <v>9616</v>
      </c>
      <c r="I1917" s="3">
        <v>0.72</v>
      </c>
      <c r="J1917" s="6" t="s">
        <v>9624</v>
      </c>
      <c r="K1917" s="4">
        <v>-8.6631399999999997E-2</v>
      </c>
      <c r="L1917" s="4">
        <v>-7.1103600000000003E-2</v>
      </c>
      <c r="M1917" s="4">
        <v>4.7404514660432504</v>
      </c>
      <c r="N1917" s="4">
        <v>17.8964438</v>
      </c>
      <c r="O1917" s="3">
        <v>35769.558528571397</v>
      </c>
      <c r="P1917" s="3">
        <v>837.56666666666695</v>
      </c>
      <c r="Q1917" s="15" t="s">
        <v>9618</v>
      </c>
      <c r="R1917" s="3" t="s">
        <v>9948</v>
      </c>
      <c r="S1917" s="4">
        <f t="shared" si="87"/>
        <v>-1.8314429047666926E-2</v>
      </c>
      <c r="T1917" s="3">
        <f t="shared" si="88"/>
        <v>0</v>
      </c>
      <c r="U1917" s="3" t="str">
        <f t="shared" si="89"/>
        <v>MAGA</v>
      </c>
      <c r="V1917" s="7"/>
    </row>
    <row r="1918" spans="1:22">
      <c r="A1918" s="3" t="s">
        <v>1952</v>
      </c>
      <c r="B1918" s="3" t="s">
        <v>1952</v>
      </c>
      <c r="C1918" s="3" t="s">
        <v>4993</v>
      </c>
      <c r="D1918" s="3">
        <v>20.204999999999998</v>
      </c>
      <c r="E1918" s="3">
        <v>20.39</v>
      </c>
      <c r="F1918" s="3" t="s">
        <v>7395</v>
      </c>
      <c r="G1918" s="3" t="s">
        <v>12006</v>
      </c>
      <c r="H1918" s="3" t="s">
        <v>9838</v>
      </c>
      <c r="I1918" s="3">
        <v>0.79</v>
      </c>
      <c r="J1918" s="6" t="s">
        <v>12007</v>
      </c>
      <c r="K1918" s="4">
        <v>-0.34413179999999999</v>
      </c>
      <c r="L1918" s="4">
        <v>-0.52854290000000004</v>
      </c>
      <c r="M1918" s="4">
        <v>-12.705032427414</v>
      </c>
      <c r="N1918" s="4">
        <v>14.546666500000001</v>
      </c>
      <c r="O1918" s="3">
        <v>16259.7397785714</v>
      </c>
      <c r="P1918" s="3">
        <v>909.93103448275895</v>
      </c>
      <c r="Q1918" s="15" t="s">
        <v>9618</v>
      </c>
      <c r="R1918" s="3" t="s">
        <v>15887</v>
      </c>
      <c r="S1918" s="4">
        <f t="shared" si="87"/>
        <v>-0.90730750367828472</v>
      </c>
      <c r="T1918" s="3">
        <f t="shared" si="88"/>
        <v>0</v>
      </c>
      <c r="U1918" s="3" t="str">
        <f t="shared" si="89"/>
        <v>OBOR</v>
      </c>
      <c r="V1918" s="7"/>
    </row>
    <row r="1919" spans="1:22">
      <c r="A1919" s="3" t="s">
        <v>1955</v>
      </c>
      <c r="B1919" s="3" t="s">
        <v>1955</v>
      </c>
      <c r="C1919" s="3" t="s">
        <v>4996</v>
      </c>
      <c r="D1919" s="3">
        <v>64.11</v>
      </c>
      <c r="E1919" s="3">
        <v>64.099999999999994</v>
      </c>
      <c r="F1919" s="3" t="s">
        <v>7398</v>
      </c>
      <c r="G1919" s="3" t="s">
        <v>12010</v>
      </c>
      <c r="H1919" s="3" t="s">
        <v>9616</v>
      </c>
      <c r="I1919" s="3">
        <v>0.09</v>
      </c>
      <c r="J1919" s="6" t="s">
        <v>12011</v>
      </c>
      <c r="K1919" s="4">
        <v>-4.1193000000000002E-3</v>
      </c>
      <c r="L1919" s="4">
        <v>0.18647369999999999</v>
      </c>
      <c r="M1919" s="4">
        <v>9.8104211592120496</v>
      </c>
      <c r="N1919" s="4">
        <v>18.039058399999998</v>
      </c>
      <c r="O1919" s="3">
        <v>1280482.0969714299</v>
      </c>
      <c r="P1919" s="3">
        <v>26395.200000000001</v>
      </c>
      <c r="Q1919" s="15" t="s">
        <v>9618</v>
      </c>
      <c r="R1919" s="3" t="s">
        <v>9629</v>
      </c>
      <c r="S1919" s="4">
        <f t="shared" si="87"/>
        <v>1.560062402496898E-2</v>
      </c>
      <c r="T1919" s="3">
        <f t="shared" si="88"/>
        <v>0</v>
      </c>
      <c r="U1919" s="3" t="str">
        <f t="shared" si="89"/>
        <v>GSEW</v>
      </c>
      <c r="V1919" s="7"/>
    </row>
    <row r="1920" spans="1:22">
      <c r="A1920" s="3" t="s">
        <v>1958</v>
      </c>
      <c r="B1920" s="3" t="s">
        <v>1958</v>
      </c>
      <c r="C1920" s="3" t="s">
        <v>15705</v>
      </c>
      <c r="D1920" s="3">
        <v>46.107100000000003</v>
      </c>
      <c r="E1920" s="3">
        <v>46.11</v>
      </c>
      <c r="F1920" s="3" t="s">
        <v>7401</v>
      </c>
      <c r="G1920" s="3" t="s">
        <v>12014</v>
      </c>
      <c r="H1920" s="3" t="s">
        <v>9616</v>
      </c>
      <c r="I1920" s="3">
        <v>0.04</v>
      </c>
      <c r="J1920" s="6" t="s">
        <v>12015</v>
      </c>
      <c r="K1920" s="4">
        <v>0.14849519999999999</v>
      </c>
      <c r="L1920" s="4">
        <v>0.36388409999999999</v>
      </c>
      <c r="M1920" s="4">
        <v>19.445547940074999</v>
      </c>
      <c r="N1920" s="4">
        <v>16.6969806</v>
      </c>
      <c r="O1920" s="3">
        <v>13151981.2122357</v>
      </c>
      <c r="P1920" s="3">
        <v>211169.63333333301</v>
      </c>
      <c r="Q1920" s="15" t="s">
        <v>9618</v>
      </c>
      <c r="R1920" s="3" t="s">
        <v>9629</v>
      </c>
      <c r="S1920" s="4">
        <f t="shared" si="87"/>
        <v>-6.2893081760936765E-3</v>
      </c>
      <c r="T1920" s="3">
        <f t="shared" si="88"/>
        <v>0</v>
      </c>
      <c r="U1920" s="3" t="str">
        <f t="shared" si="89"/>
        <v>PBUS</v>
      </c>
      <c r="V1920" s="7"/>
    </row>
    <row r="1921" spans="1:22">
      <c r="A1921" s="3" t="s">
        <v>1964</v>
      </c>
      <c r="B1921" s="3" t="s">
        <v>1964</v>
      </c>
      <c r="C1921" s="3" t="s">
        <v>5003</v>
      </c>
      <c r="D1921" s="3">
        <v>39.281799999999997</v>
      </c>
      <c r="E1921" s="3">
        <v>39.2911</v>
      </c>
      <c r="F1921" s="3" t="s">
        <v>7407</v>
      </c>
      <c r="G1921" s="3" t="s">
        <v>12024</v>
      </c>
      <c r="H1921" s="3" t="s">
        <v>9616</v>
      </c>
      <c r="I1921" s="3">
        <v>0.55000000000000004</v>
      </c>
      <c r="J1921" s="6" t="s">
        <v>9624</v>
      </c>
      <c r="K1921" s="4">
        <v>0.12624450000000001</v>
      </c>
      <c r="L1921" s="4">
        <v>-0.29469139999999999</v>
      </c>
      <c r="M1921" s="4">
        <v>14.1004951791694</v>
      </c>
      <c r="N1921" s="4">
        <v>13.297502100000001</v>
      </c>
      <c r="O1921" s="3">
        <v>16253.8651928571</v>
      </c>
      <c r="P1921" s="3">
        <v>2156.2333333333299</v>
      </c>
      <c r="Q1921" s="15" t="s">
        <v>9618</v>
      </c>
      <c r="R1921" s="3" t="s">
        <v>9629</v>
      </c>
      <c r="S1921" s="4">
        <f t="shared" si="87"/>
        <v>-2.3669482401875219E-2</v>
      </c>
      <c r="T1921" s="3">
        <f t="shared" si="88"/>
        <v>0</v>
      </c>
      <c r="U1921" s="3" t="str">
        <f t="shared" si="89"/>
        <v>LFEQ</v>
      </c>
      <c r="V1921" s="7"/>
    </row>
    <row r="1922" spans="1:22">
      <c r="A1922" s="3" t="s">
        <v>1965</v>
      </c>
      <c r="B1922" s="3" t="s">
        <v>1965</v>
      </c>
      <c r="C1922" s="3" t="s">
        <v>5004</v>
      </c>
      <c r="D1922" s="3">
        <v>32.0518</v>
      </c>
      <c r="E1922" s="3">
        <v>32.06</v>
      </c>
      <c r="F1922" s="3" t="s">
        <v>7408</v>
      </c>
      <c r="G1922" s="3" t="s">
        <v>12025</v>
      </c>
      <c r="H1922" s="3" t="s">
        <v>9616</v>
      </c>
      <c r="I1922" s="3">
        <v>0.49</v>
      </c>
      <c r="J1922" s="6" t="s">
        <v>9624</v>
      </c>
      <c r="K1922" s="4">
        <v>9.44773E-2</v>
      </c>
      <c r="L1922" s="4">
        <v>-0.31293290000000001</v>
      </c>
      <c r="M1922" s="4">
        <v>15.0252053072835</v>
      </c>
      <c r="N1922" s="4">
        <v>17.666887200000001</v>
      </c>
      <c r="O1922" s="3">
        <v>273579.80509285699</v>
      </c>
      <c r="P1922" s="3">
        <v>9224.4666666666708</v>
      </c>
      <c r="Q1922" s="15" t="s">
        <v>9618</v>
      </c>
      <c r="R1922" s="3" t="s">
        <v>9629</v>
      </c>
      <c r="S1922" s="4">
        <f t="shared" si="87"/>
        <v>-2.5577043044298833E-2</v>
      </c>
      <c r="T1922" s="3">
        <f t="shared" si="88"/>
        <v>1</v>
      </c>
      <c r="U1922" s="3" t="str">
        <f t="shared" si="89"/>
        <v>CHGX</v>
      </c>
      <c r="V1922" s="7"/>
    </row>
    <row r="1923" spans="1:22">
      <c r="A1923" s="3" t="s">
        <v>1966</v>
      </c>
      <c r="B1923" s="3" t="s">
        <v>1966</v>
      </c>
      <c r="C1923" s="3" t="s">
        <v>5005</v>
      </c>
      <c r="D1923" s="3">
        <v>44.28</v>
      </c>
      <c r="E1923" s="3">
        <v>44.2941</v>
      </c>
      <c r="F1923" s="3" t="s">
        <v>7409</v>
      </c>
      <c r="G1923" s="3" t="s">
        <v>12026</v>
      </c>
      <c r="H1923" s="3" t="s">
        <v>9616</v>
      </c>
      <c r="I1923" s="3">
        <v>0.05</v>
      </c>
      <c r="J1923" s="6" t="s">
        <v>12027</v>
      </c>
      <c r="K1923" s="4">
        <v>0.13673250000000001</v>
      </c>
      <c r="L1923" s="4">
        <v>-0.13891700000000001</v>
      </c>
      <c r="M1923" s="4">
        <v>18.928291684192601</v>
      </c>
      <c r="N1923" s="4">
        <v>16.7441125</v>
      </c>
      <c r="O1923" s="3">
        <v>10647666.8757143</v>
      </c>
      <c r="P1923" s="3">
        <v>191120.5</v>
      </c>
      <c r="Q1923" s="15" t="s">
        <v>9618</v>
      </c>
      <c r="R1923" s="3" t="s">
        <v>9629</v>
      </c>
      <c r="S1923" s="4">
        <f t="shared" ref="S1923:S1986" si="90">(D1923-E1923)/E1923*100</f>
        <v>-3.1832682005050586E-2</v>
      </c>
      <c r="T1923" s="3">
        <f t="shared" ref="T1923:T1986" si="91">IF(ISNUMBER(FIND($T$2,C1923)),1,0)</f>
        <v>0</v>
      </c>
      <c r="U1923" s="3" t="str">
        <f t="shared" ref="U1923:U1986" si="92">IF(LEFT(B1923,1)="@",RIGHT(B1923,LEN(B1923)-1),RIGHT(B1923,LEN(B1923)-2))</f>
        <v>SCHK</v>
      </c>
      <c r="V1923" s="7"/>
    </row>
    <row r="1924" spans="1:22">
      <c r="A1924" s="3" t="s">
        <v>1967</v>
      </c>
      <c r="B1924" s="3" t="s">
        <v>1967</v>
      </c>
      <c r="C1924" s="3" t="s">
        <v>5006</v>
      </c>
      <c r="D1924" s="3">
        <v>14.345000000000001</v>
      </c>
      <c r="E1924" s="3">
        <v>14.56</v>
      </c>
      <c r="F1924" s="3" t="s">
        <v>7410</v>
      </c>
      <c r="G1924" s="3" t="s">
        <v>12028</v>
      </c>
      <c r="H1924" s="3" t="s">
        <v>9710</v>
      </c>
      <c r="I1924" s="3">
        <v>0.6</v>
      </c>
      <c r="J1924" s="6" t="s">
        <v>12029</v>
      </c>
      <c r="K1924" s="4">
        <v>-3.5040700000000001E-2</v>
      </c>
      <c r="L1924" s="4">
        <v>-8.7509000000000007E-3</v>
      </c>
      <c r="M1924" s="4">
        <v>-4.6856520139814704</v>
      </c>
      <c r="N1924" s="4">
        <v>24.386101499999999</v>
      </c>
      <c r="O1924" s="3">
        <v>61687.368657142899</v>
      </c>
      <c r="P1924" s="3">
        <v>5558.0333333333301</v>
      </c>
      <c r="Q1924" s="15" t="s">
        <v>9618</v>
      </c>
      <c r="R1924" s="3" t="s">
        <v>9706</v>
      </c>
      <c r="S1924" s="4">
        <f t="shared" si="90"/>
        <v>-1.4766483516483506</v>
      </c>
      <c r="T1924" s="3">
        <f t="shared" si="91"/>
        <v>0</v>
      </c>
      <c r="U1924" s="3" t="str">
        <f t="shared" si="92"/>
        <v>KEMQ</v>
      </c>
      <c r="V1924" s="7"/>
    </row>
    <row r="1925" spans="1:22">
      <c r="A1925" s="3" t="s">
        <v>1968</v>
      </c>
      <c r="B1925" s="3" t="s">
        <v>1968</v>
      </c>
      <c r="C1925" s="3" t="s">
        <v>5007</v>
      </c>
      <c r="D1925" s="3">
        <v>45.465000000000003</v>
      </c>
      <c r="E1925" s="3">
        <v>45.470500000000001</v>
      </c>
      <c r="F1925" s="3" t="s">
        <v>7411</v>
      </c>
      <c r="G1925" s="3" t="s">
        <v>12030</v>
      </c>
      <c r="H1925" s="3" t="s">
        <v>9616</v>
      </c>
      <c r="I1925" s="3">
        <v>0.12</v>
      </c>
      <c r="J1925" s="6" t="s">
        <v>9782</v>
      </c>
      <c r="K1925" s="4">
        <v>0.24362230000000001</v>
      </c>
      <c r="L1925" s="4">
        <v>0.16929469999999999</v>
      </c>
      <c r="M1925" s="4">
        <v>23.944275069271399</v>
      </c>
      <c r="N1925" s="4">
        <v>15.521852000000001</v>
      </c>
      <c r="O1925" s="3">
        <v>4119021.5329714301</v>
      </c>
      <c r="P1925" s="3">
        <v>137093.16666666701</v>
      </c>
      <c r="Q1925" s="15" t="s">
        <v>9618</v>
      </c>
      <c r="R1925" s="3" t="s">
        <v>9629</v>
      </c>
      <c r="S1925" s="4">
        <f t="shared" si="90"/>
        <v>-1.2095754390204286E-2</v>
      </c>
      <c r="T1925" s="3">
        <f t="shared" si="91"/>
        <v>0</v>
      </c>
      <c r="U1925" s="3" t="str">
        <f t="shared" si="92"/>
        <v>USMC</v>
      </c>
      <c r="V1925" s="7"/>
    </row>
    <row r="1926" spans="1:22">
      <c r="A1926" s="3" t="s">
        <v>1969</v>
      </c>
      <c r="B1926" s="3" t="s">
        <v>1969</v>
      </c>
      <c r="C1926" s="3" t="s">
        <v>5008</v>
      </c>
      <c r="D1926" s="3">
        <v>26.44</v>
      </c>
      <c r="E1926" s="3">
        <v>26.411000000000001</v>
      </c>
      <c r="F1926" s="3" t="s">
        <v>7412</v>
      </c>
      <c r="G1926" s="3" t="s">
        <v>12031</v>
      </c>
      <c r="H1926" s="3" t="s">
        <v>9636</v>
      </c>
      <c r="I1926" s="3">
        <v>0.49</v>
      </c>
      <c r="J1926" s="6" t="s">
        <v>11594</v>
      </c>
      <c r="K1926" s="4">
        <v>0.1376059</v>
      </c>
      <c r="L1926" s="4">
        <v>-0.17050879999999999</v>
      </c>
      <c r="M1926" s="4">
        <v>11.9741978373069</v>
      </c>
      <c r="N1926" s="4">
        <v>14.2107625</v>
      </c>
      <c r="O1926" s="3">
        <v>24400.986078571401</v>
      </c>
      <c r="P1926" s="3">
        <v>813.10344827586198</v>
      </c>
      <c r="Q1926" s="15" t="s">
        <v>9618</v>
      </c>
      <c r="R1926" s="3" t="s">
        <v>9918</v>
      </c>
      <c r="S1926" s="4">
        <f t="shared" si="90"/>
        <v>0.10980273370943892</v>
      </c>
      <c r="T1926" s="3">
        <f t="shared" si="91"/>
        <v>0</v>
      </c>
      <c r="U1926" s="3" t="str">
        <f t="shared" si="92"/>
        <v>VWID</v>
      </c>
      <c r="V1926" s="7"/>
    </row>
    <row r="1927" spans="1:22">
      <c r="A1927" s="3" t="s">
        <v>1971</v>
      </c>
      <c r="B1927" s="3" t="s">
        <v>1971</v>
      </c>
      <c r="C1927" s="3" t="s">
        <v>5010</v>
      </c>
      <c r="D1927" s="3">
        <v>21.73</v>
      </c>
      <c r="E1927" s="3">
        <v>21.98</v>
      </c>
      <c r="F1927" s="3" t="s">
        <v>7414</v>
      </c>
      <c r="G1927" s="3" t="s">
        <v>12033</v>
      </c>
      <c r="H1927" s="3" t="s">
        <v>9838</v>
      </c>
      <c r="I1927" s="3">
        <v>0.79</v>
      </c>
      <c r="J1927" s="6" t="s">
        <v>12034</v>
      </c>
      <c r="K1927" s="4">
        <v>-0.22434480000000001</v>
      </c>
      <c r="L1927" s="4">
        <v>-0.37621179999999999</v>
      </c>
      <c r="M1927" s="4">
        <v>-24.419208741142899</v>
      </c>
      <c r="N1927" s="4">
        <v>32.816441699999999</v>
      </c>
      <c r="O1927" s="3">
        <v>336141.14305000001</v>
      </c>
      <c r="P1927" s="3">
        <v>14724.4666666667</v>
      </c>
      <c r="Q1927" s="15" t="s">
        <v>9618</v>
      </c>
      <c r="R1927" s="3" t="s">
        <v>15887</v>
      </c>
      <c r="S1927" s="4">
        <f t="shared" si="90"/>
        <v>-1.1373976342129208</v>
      </c>
      <c r="T1927" s="3">
        <f t="shared" si="91"/>
        <v>0</v>
      </c>
      <c r="U1927" s="3" t="str">
        <f t="shared" si="92"/>
        <v>KGRN</v>
      </c>
      <c r="V1927" s="7"/>
    </row>
    <row r="1928" spans="1:22">
      <c r="A1928" s="3" t="s">
        <v>1972</v>
      </c>
      <c r="B1928" s="3" t="s">
        <v>1972</v>
      </c>
      <c r="C1928" s="3" t="s">
        <v>5011</v>
      </c>
      <c r="D1928" s="3">
        <v>32.734900000000003</v>
      </c>
      <c r="E1928" s="3">
        <v>32.696800000000003</v>
      </c>
      <c r="F1928" s="3" t="s">
        <v>7415</v>
      </c>
      <c r="G1928" s="3" t="s">
        <v>12035</v>
      </c>
      <c r="H1928" s="3" t="s">
        <v>9616</v>
      </c>
      <c r="I1928" s="3">
        <v>0.75</v>
      </c>
      <c r="J1928" s="6" t="s">
        <v>9782</v>
      </c>
      <c r="K1928" s="4">
        <v>-4.6738399999999999E-2</v>
      </c>
      <c r="L1928" s="4">
        <v>8.4899799999999997E-2</v>
      </c>
      <c r="M1928" s="4">
        <v>12.548332355271301</v>
      </c>
      <c r="N1928" s="4">
        <v>26.484862100000001</v>
      </c>
      <c r="O1928" s="3">
        <v>587127.93653571396</v>
      </c>
      <c r="P1928" s="3">
        <v>13916.4666666667</v>
      </c>
      <c r="Q1928" s="15" t="s">
        <v>9618</v>
      </c>
      <c r="R1928" s="3" t="s">
        <v>9629</v>
      </c>
      <c r="S1928" s="4">
        <f t="shared" si="90"/>
        <v>0.11652516454209592</v>
      </c>
      <c r="T1928" s="3">
        <f t="shared" si="91"/>
        <v>0</v>
      </c>
      <c r="U1928" s="3" t="str">
        <f t="shared" si="92"/>
        <v>AIEQ</v>
      </c>
      <c r="V1928" s="7"/>
    </row>
    <row r="1929" spans="1:22">
      <c r="A1929" s="3" t="s">
        <v>1975</v>
      </c>
      <c r="B1929" s="3" t="s">
        <v>1975</v>
      </c>
      <c r="C1929" s="3" t="s">
        <v>5014</v>
      </c>
      <c r="D1929" s="3">
        <v>69.209999999999994</v>
      </c>
      <c r="E1929" s="3">
        <v>69.17</v>
      </c>
      <c r="F1929" s="3" t="s">
        <v>7418</v>
      </c>
      <c r="G1929" s="3" t="s">
        <v>12038</v>
      </c>
      <c r="H1929" s="3" t="s">
        <v>9616</v>
      </c>
      <c r="I1929" s="3">
        <v>0.24</v>
      </c>
      <c r="J1929" s="6" t="s">
        <v>12039</v>
      </c>
      <c r="K1929" s="4">
        <v>-4.71875E-2</v>
      </c>
      <c r="L1929" s="4">
        <v>0.39214120000000002</v>
      </c>
      <c r="M1929" s="4">
        <v>9.5074506623973303</v>
      </c>
      <c r="N1929" s="4">
        <v>19.521759200000002</v>
      </c>
      <c r="O1929" s="3">
        <v>384762.29078571399</v>
      </c>
      <c r="P1929" s="3">
        <v>4975.3999999999996</v>
      </c>
      <c r="Q1929" s="15" t="s">
        <v>9618</v>
      </c>
      <c r="R1929" s="3" t="s">
        <v>9665</v>
      </c>
      <c r="S1929" s="4">
        <f t="shared" si="90"/>
        <v>5.782853838368085E-2</v>
      </c>
      <c r="T1929" s="3">
        <f t="shared" si="91"/>
        <v>0</v>
      </c>
      <c r="U1929" s="3" t="str">
        <f t="shared" si="92"/>
        <v>USVM</v>
      </c>
      <c r="V1929" s="7"/>
    </row>
    <row r="1930" spans="1:22">
      <c r="A1930" s="3" t="s">
        <v>1976</v>
      </c>
      <c r="B1930" s="3" t="s">
        <v>1976</v>
      </c>
      <c r="C1930" s="3" t="s">
        <v>5015</v>
      </c>
      <c r="D1930" s="3">
        <v>44.57</v>
      </c>
      <c r="E1930" s="3">
        <v>44.48</v>
      </c>
      <c r="F1930" s="3" t="s">
        <v>7419</v>
      </c>
      <c r="G1930" s="3" t="s">
        <v>12040</v>
      </c>
      <c r="H1930" s="3" t="s">
        <v>9636</v>
      </c>
      <c r="I1930" s="3">
        <v>0.35</v>
      </c>
      <c r="J1930" s="6" t="s">
        <v>12041</v>
      </c>
      <c r="K1930" s="4">
        <v>0.1224775</v>
      </c>
      <c r="L1930" s="4">
        <v>-4.7372999999999998E-3</v>
      </c>
      <c r="M1930" s="4">
        <v>12.4758495649957</v>
      </c>
      <c r="N1930" s="4">
        <v>13.8193564</v>
      </c>
      <c r="O1930" s="3">
        <v>359499.450642857</v>
      </c>
      <c r="P1930" s="3">
        <v>4384.0666666666702</v>
      </c>
      <c r="Q1930" s="15" t="s">
        <v>9618</v>
      </c>
      <c r="R1930" s="3" t="s">
        <v>9638</v>
      </c>
      <c r="S1930" s="4">
        <f t="shared" si="90"/>
        <v>0.20233812949641056</v>
      </c>
      <c r="T1930" s="3">
        <f t="shared" si="91"/>
        <v>0</v>
      </c>
      <c r="U1930" s="3" t="str">
        <f t="shared" si="92"/>
        <v>UIVM</v>
      </c>
      <c r="V1930" s="7"/>
    </row>
    <row r="1931" spans="1:22">
      <c r="A1931" s="3" t="s">
        <v>1977</v>
      </c>
      <c r="B1931" s="3" t="s">
        <v>1977</v>
      </c>
      <c r="C1931" s="3" t="s">
        <v>5016</v>
      </c>
      <c r="D1931" s="3">
        <v>65.4756</v>
      </c>
      <c r="E1931" s="3">
        <v>65.52</v>
      </c>
      <c r="F1931" s="3" t="s">
        <v>7420</v>
      </c>
      <c r="G1931" s="3" t="s">
        <v>12042</v>
      </c>
      <c r="H1931" s="3" t="s">
        <v>9616</v>
      </c>
      <c r="I1931" s="3">
        <v>0.2</v>
      </c>
      <c r="J1931" s="6" t="s">
        <v>9624</v>
      </c>
      <c r="K1931" s="4">
        <v>-0.1036038</v>
      </c>
      <c r="L1931" s="4">
        <v>-0.1851092</v>
      </c>
      <c r="M1931" s="4">
        <v>3.6551191418887199</v>
      </c>
      <c r="N1931" s="4">
        <v>14.597106</v>
      </c>
      <c r="O1931" s="3">
        <v>313855.61726428597</v>
      </c>
      <c r="P1931" s="3">
        <v>2482.1666666666702</v>
      </c>
      <c r="Q1931" s="15" t="s">
        <v>9618</v>
      </c>
      <c r="R1931" s="3" t="s">
        <v>9629</v>
      </c>
      <c r="S1931" s="4">
        <f t="shared" si="90"/>
        <v>-6.7765567765561668E-2</v>
      </c>
      <c r="T1931" s="3">
        <f t="shared" si="91"/>
        <v>0</v>
      </c>
      <c r="U1931" s="3" t="str">
        <f t="shared" si="92"/>
        <v>ULVM</v>
      </c>
      <c r="V1931" s="7"/>
    </row>
    <row r="1932" spans="1:22">
      <c r="A1932" s="3" t="s">
        <v>1980</v>
      </c>
      <c r="B1932" s="3" t="s">
        <v>1980</v>
      </c>
      <c r="C1932" s="3" t="s">
        <v>5019</v>
      </c>
      <c r="D1932" s="3">
        <v>42.44</v>
      </c>
      <c r="E1932" s="3">
        <v>42.77</v>
      </c>
      <c r="F1932" s="3" t="s">
        <v>7423</v>
      </c>
      <c r="G1932" s="3" t="s">
        <v>12045</v>
      </c>
      <c r="H1932" s="3" t="s">
        <v>9710</v>
      </c>
      <c r="I1932" s="3">
        <v>0.45</v>
      </c>
      <c r="J1932" s="6" t="s">
        <v>9624</v>
      </c>
      <c r="K1932" s="4">
        <v>0.12943769999999999</v>
      </c>
      <c r="L1932" s="4">
        <v>0.27570240000000001</v>
      </c>
      <c r="M1932" s="4">
        <v>12.387128009312001</v>
      </c>
      <c r="N1932" s="4">
        <v>13.79443</v>
      </c>
      <c r="O1932" s="3">
        <v>27748.046757142802</v>
      </c>
      <c r="P1932" s="3">
        <v>640.03333333333296</v>
      </c>
      <c r="Q1932" s="15" t="s">
        <v>9618</v>
      </c>
      <c r="R1932" s="3" t="s">
        <v>9706</v>
      </c>
      <c r="S1932" s="4">
        <f t="shared" si="90"/>
        <v>-0.77156885667525221</v>
      </c>
      <c r="T1932" s="3">
        <f t="shared" si="91"/>
        <v>0</v>
      </c>
      <c r="U1932" s="3" t="str">
        <f t="shared" si="92"/>
        <v>UEVM</v>
      </c>
      <c r="V1932" s="7"/>
    </row>
    <row r="1933" spans="1:22">
      <c r="A1933" s="3" t="s">
        <v>1983</v>
      </c>
      <c r="B1933" s="3" t="s">
        <v>1983</v>
      </c>
      <c r="C1933" s="3" t="s">
        <v>5022</v>
      </c>
      <c r="D1933" s="3">
        <v>32.96</v>
      </c>
      <c r="E1933" s="3">
        <v>32.99</v>
      </c>
      <c r="F1933" s="3" t="s">
        <v>7426</v>
      </c>
      <c r="G1933" s="3" t="s">
        <v>12050</v>
      </c>
      <c r="H1933" s="3" t="s">
        <v>9616</v>
      </c>
      <c r="I1933" s="3">
        <v>0.35</v>
      </c>
      <c r="J1933" s="6" t="s">
        <v>12051</v>
      </c>
      <c r="K1933" s="4">
        <v>-1.5461300000000001E-2</v>
      </c>
      <c r="L1933" s="4">
        <v>-0.48003059999999997</v>
      </c>
      <c r="M1933" s="4">
        <v>8.3848991714727408</v>
      </c>
      <c r="N1933" s="4">
        <v>19.378882699999998</v>
      </c>
      <c r="O1933" s="3">
        <v>1465708.5161428601</v>
      </c>
      <c r="P1933" s="3">
        <v>46165.933333333298</v>
      </c>
      <c r="Q1933" s="15" t="s">
        <v>9618</v>
      </c>
      <c r="R1933" s="3" t="s">
        <v>9629</v>
      </c>
      <c r="S1933" s="4">
        <f t="shared" si="90"/>
        <v>-9.0936647468933415E-2</v>
      </c>
      <c r="T1933" s="3">
        <f t="shared" si="91"/>
        <v>0</v>
      </c>
      <c r="U1933" s="3" t="str">
        <f t="shared" si="92"/>
        <v>BIBL</v>
      </c>
      <c r="V1933" s="7"/>
    </row>
    <row r="1934" spans="1:22">
      <c r="A1934" s="3" t="s">
        <v>1984</v>
      </c>
      <c r="B1934" s="3" t="s">
        <v>1984</v>
      </c>
      <c r="C1934" s="3" t="s">
        <v>5023</v>
      </c>
      <c r="D1934" s="3">
        <v>21.935500000000001</v>
      </c>
      <c r="E1934" s="3">
        <v>21.93</v>
      </c>
      <c r="F1934" s="3" t="s">
        <v>7427</v>
      </c>
      <c r="G1934" s="3" t="s">
        <v>12052</v>
      </c>
      <c r="H1934" s="3" t="s">
        <v>9616</v>
      </c>
      <c r="I1934" s="3">
        <v>0.28999999999999998</v>
      </c>
      <c r="J1934" s="6" t="s">
        <v>9624</v>
      </c>
      <c r="K1934" s="4">
        <v>-9.0334200000000003E-2</v>
      </c>
      <c r="L1934" s="4">
        <v>-0.1438151</v>
      </c>
      <c r="M1934" s="4">
        <v>3.9500420176443698</v>
      </c>
      <c r="N1934" s="4">
        <v>21.856112400000001</v>
      </c>
      <c r="O1934" s="3">
        <v>10872.450192857101</v>
      </c>
      <c r="P1934" s="3">
        <v>5341.3666666666704</v>
      </c>
      <c r="Q1934" s="15" t="s">
        <v>9618</v>
      </c>
      <c r="R1934" s="3" t="s">
        <v>9665</v>
      </c>
      <c r="S1934" s="4">
        <f t="shared" si="90"/>
        <v>2.5079799361611459E-2</v>
      </c>
      <c r="T1934" s="3">
        <f t="shared" si="91"/>
        <v>0</v>
      </c>
      <c r="U1934" s="3" t="str">
        <f t="shared" si="92"/>
        <v>YPS</v>
      </c>
      <c r="V1934" s="7"/>
    </row>
    <row r="1935" spans="1:22">
      <c r="A1935" s="3" t="s">
        <v>1986</v>
      </c>
      <c r="B1935" s="3" t="s">
        <v>1986</v>
      </c>
      <c r="C1935" s="3" t="s">
        <v>5025</v>
      </c>
      <c r="D1935" s="3">
        <v>30.66</v>
      </c>
      <c r="E1935" s="3">
        <v>30.67</v>
      </c>
      <c r="F1935" s="3" t="s">
        <v>7429</v>
      </c>
      <c r="G1935" s="3" t="s">
        <v>12054</v>
      </c>
      <c r="H1935" s="3" t="s">
        <v>9616</v>
      </c>
      <c r="I1935" s="3">
        <v>0.6</v>
      </c>
      <c r="J1935" s="6" t="s">
        <v>12055</v>
      </c>
      <c r="K1935" s="4">
        <v>4.8162200000000002E-2</v>
      </c>
      <c r="L1935" s="4">
        <v>0.70527879999999998</v>
      </c>
      <c r="M1935" s="4">
        <v>17.8524057907292</v>
      </c>
      <c r="N1935" s="4">
        <v>23.758766000000001</v>
      </c>
      <c r="O1935" s="3">
        <v>19864009.286857098</v>
      </c>
      <c r="P1935" s="3">
        <v>654599.03333333298</v>
      </c>
      <c r="Q1935" s="15" t="s">
        <v>9618</v>
      </c>
      <c r="R1935" s="3" t="s">
        <v>9733</v>
      </c>
      <c r="S1935" s="4">
        <f t="shared" si="90"/>
        <v>-3.2605151613960097E-2</v>
      </c>
      <c r="T1935" s="3">
        <f t="shared" si="91"/>
        <v>0</v>
      </c>
      <c r="U1935" s="3" t="str">
        <f t="shared" si="92"/>
        <v>SDVY</v>
      </c>
      <c r="V1935" s="7"/>
    </row>
    <row r="1936" spans="1:22">
      <c r="A1936" s="3" t="s">
        <v>1987</v>
      </c>
      <c r="B1936" s="3" t="s">
        <v>1987</v>
      </c>
      <c r="C1936" s="3" t="s">
        <v>5026</v>
      </c>
      <c r="D1936" s="3">
        <v>24.7102</v>
      </c>
      <c r="E1936" s="3">
        <v>24.68</v>
      </c>
      <c r="F1936" s="3" t="s">
        <v>7430</v>
      </c>
      <c r="G1936" s="3" t="s">
        <v>12056</v>
      </c>
      <c r="H1936" s="3" t="s">
        <v>10068</v>
      </c>
      <c r="I1936" s="3">
        <v>0.09</v>
      </c>
      <c r="J1936" s="6" t="s">
        <v>12057</v>
      </c>
      <c r="K1936" s="4">
        <v>8.1887000000000001E-2</v>
      </c>
      <c r="L1936" s="4">
        <v>-0.56917740000000006</v>
      </c>
      <c r="M1936" s="4">
        <v>8.7253834269815709</v>
      </c>
      <c r="N1936" s="4">
        <v>15.4302332</v>
      </c>
      <c r="O1936" s="3">
        <v>4646791.0658857096</v>
      </c>
      <c r="P1936" s="3">
        <v>190427.96666666699</v>
      </c>
      <c r="Q1936" s="15" t="s">
        <v>9618</v>
      </c>
      <c r="R1936" s="3" t="s">
        <v>15834</v>
      </c>
      <c r="S1936" s="4">
        <f t="shared" si="90"/>
        <v>0.12236628849270935</v>
      </c>
      <c r="T1936" s="3">
        <f t="shared" si="91"/>
        <v>0</v>
      </c>
      <c r="U1936" s="3" t="str">
        <f t="shared" si="92"/>
        <v>FLGB</v>
      </c>
      <c r="V1936" s="7"/>
    </row>
    <row r="1937" spans="1:22">
      <c r="A1937" s="3" t="s">
        <v>1988</v>
      </c>
      <c r="B1937" s="3" t="s">
        <v>1988</v>
      </c>
      <c r="C1937" s="3" t="s">
        <v>5027</v>
      </c>
      <c r="D1937" s="3">
        <v>23.960100000000001</v>
      </c>
      <c r="E1937" s="3">
        <v>23.96</v>
      </c>
      <c r="F1937" s="3" t="s">
        <v>7431</v>
      </c>
      <c r="G1937" s="3" t="s">
        <v>12058</v>
      </c>
      <c r="H1937" s="3" t="s">
        <v>9687</v>
      </c>
      <c r="I1937" s="3">
        <v>0.15</v>
      </c>
      <c r="J1937" s="6" t="s">
        <v>9624</v>
      </c>
      <c r="K1937" s="4">
        <v>5.3714400000000002E-2</v>
      </c>
      <c r="L1937" s="4">
        <v>-0.2346763</v>
      </c>
      <c r="M1937" s="4">
        <v>10.6962012155872</v>
      </c>
      <c r="N1937" s="4">
        <v>17.315036599999999</v>
      </c>
      <c r="O1937" s="3">
        <v>98300.058742857102</v>
      </c>
      <c r="P1937" s="3">
        <v>7591.5333333333301</v>
      </c>
      <c r="Q1937" s="15" t="s">
        <v>9618</v>
      </c>
      <c r="R1937" s="3" t="s">
        <v>9685</v>
      </c>
      <c r="S1937" s="4">
        <f t="shared" si="90"/>
        <v>4.1736227044977857E-4</v>
      </c>
      <c r="T1937" s="3">
        <f t="shared" si="91"/>
        <v>0</v>
      </c>
      <c r="U1937" s="3" t="str">
        <f t="shared" si="92"/>
        <v>FLEU</v>
      </c>
      <c r="V1937" s="7"/>
    </row>
    <row r="1938" spans="1:22">
      <c r="A1938" s="3" t="s">
        <v>1990</v>
      </c>
      <c r="B1938" s="3" t="s">
        <v>1990</v>
      </c>
      <c r="C1938" s="3" t="s">
        <v>5028</v>
      </c>
      <c r="D1938" s="3">
        <v>31.407399999999999</v>
      </c>
      <c r="E1938" s="3">
        <v>31.41</v>
      </c>
      <c r="F1938" s="3" t="s">
        <v>7432</v>
      </c>
      <c r="G1938" s="3" t="s">
        <v>12060</v>
      </c>
      <c r="H1938" s="3" t="s">
        <v>11143</v>
      </c>
      <c r="I1938" s="3">
        <v>0.19</v>
      </c>
      <c r="J1938" s="6" t="s">
        <v>12061</v>
      </c>
      <c r="K1938" s="4">
        <v>0.15610599999999999</v>
      </c>
      <c r="L1938" s="4">
        <v>0.19545589999999999</v>
      </c>
      <c r="M1938" s="4">
        <v>26.532904564286302</v>
      </c>
      <c r="N1938" s="4">
        <v>26.847485800000001</v>
      </c>
      <c r="O1938" s="3">
        <v>545395.75890000002</v>
      </c>
      <c r="P1938" s="3">
        <v>11440.233333333301</v>
      </c>
      <c r="Q1938" s="15" t="s">
        <v>9618</v>
      </c>
      <c r="R1938" s="3" t="s">
        <v>15854</v>
      </c>
      <c r="S1938" s="4">
        <f t="shared" si="90"/>
        <v>-8.2776185928081693E-3</v>
      </c>
      <c r="T1938" s="3">
        <f t="shared" si="91"/>
        <v>0</v>
      </c>
      <c r="U1938" s="3" t="str">
        <f t="shared" si="92"/>
        <v>FLMX</v>
      </c>
      <c r="V1938" s="7"/>
    </row>
    <row r="1939" spans="1:22">
      <c r="A1939" s="3" t="s">
        <v>1991</v>
      </c>
      <c r="B1939" s="3" t="s">
        <v>1991</v>
      </c>
      <c r="C1939" s="3" t="s">
        <v>5029</v>
      </c>
      <c r="D1939" s="3">
        <v>27.362500000000001</v>
      </c>
      <c r="E1939" s="3">
        <v>27.31</v>
      </c>
      <c r="F1939" s="3" t="s">
        <v>7433</v>
      </c>
      <c r="G1939" s="3" t="s">
        <v>12062</v>
      </c>
      <c r="H1939" s="3" t="s">
        <v>9687</v>
      </c>
      <c r="I1939" s="3">
        <v>0.24</v>
      </c>
      <c r="J1939" s="6" t="s">
        <v>12063</v>
      </c>
      <c r="K1939" s="4">
        <v>0.15231330000000001</v>
      </c>
      <c r="L1939" s="4">
        <v>0.92666649999999995</v>
      </c>
      <c r="M1939" s="4">
        <v>14.6000729283944</v>
      </c>
      <c r="N1939" s="4">
        <v>17.848521099999999</v>
      </c>
      <c r="O1939" s="3">
        <v>937320.91595000005</v>
      </c>
      <c r="P1939" s="3">
        <v>22664.400000000001</v>
      </c>
      <c r="Q1939" s="15" t="s">
        <v>9618</v>
      </c>
      <c r="R1939" s="3" t="s">
        <v>9685</v>
      </c>
      <c r="S1939" s="4">
        <f t="shared" si="90"/>
        <v>0.19223727572318561</v>
      </c>
      <c r="T1939" s="3">
        <f t="shared" si="91"/>
        <v>0</v>
      </c>
      <c r="U1939" s="3" t="str">
        <f t="shared" si="92"/>
        <v>FLEE</v>
      </c>
      <c r="V1939" s="7"/>
    </row>
    <row r="1940" spans="1:22">
      <c r="A1940" s="3" t="s">
        <v>1992</v>
      </c>
      <c r="B1940" s="3" t="s">
        <v>1992</v>
      </c>
      <c r="C1940" s="3" t="s">
        <v>5030</v>
      </c>
      <c r="D1940" s="3">
        <v>31.74</v>
      </c>
      <c r="E1940" s="3">
        <v>31.7</v>
      </c>
      <c r="F1940" s="3" t="s">
        <v>7434</v>
      </c>
      <c r="G1940" s="3" t="s">
        <v>12064</v>
      </c>
      <c r="H1940" s="3" t="s">
        <v>10071</v>
      </c>
      <c r="I1940" s="3">
        <v>0.09</v>
      </c>
      <c r="J1940" s="6" t="s">
        <v>12065</v>
      </c>
      <c r="K1940" s="4">
        <v>-4.0951500000000002E-2</v>
      </c>
      <c r="L1940" s="4">
        <v>-4.8228100000000003E-2</v>
      </c>
      <c r="M1940" s="4">
        <v>5.5678550385953196</v>
      </c>
      <c r="N1940" s="4">
        <v>20.22541</v>
      </c>
      <c r="O1940" s="3">
        <v>1231410.8185714299</v>
      </c>
      <c r="P1940" s="3">
        <v>50462.7</v>
      </c>
      <c r="Q1940" s="15" t="s">
        <v>9618</v>
      </c>
      <c r="R1940" s="3" t="s">
        <v>15890</v>
      </c>
      <c r="S1940" s="4">
        <f t="shared" si="90"/>
        <v>0.12618296529968187</v>
      </c>
      <c r="T1940" s="3">
        <f t="shared" si="91"/>
        <v>0</v>
      </c>
      <c r="U1940" s="3" t="str">
        <f t="shared" si="92"/>
        <v>FLCA</v>
      </c>
      <c r="V1940" s="7"/>
    </row>
    <row r="1941" spans="1:22">
      <c r="A1941" s="3" t="s">
        <v>1993</v>
      </c>
      <c r="B1941" s="3" t="s">
        <v>1993</v>
      </c>
      <c r="C1941" s="3" t="s">
        <v>5031</v>
      </c>
      <c r="D1941" s="3">
        <v>39.716500000000003</v>
      </c>
      <c r="E1941" s="3">
        <v>39.79</v>
      </c>
      <c r="F1941" s="3" t="s">
        <v>7435</v>
      </c>
      <c r="G1941" s="3" t="s">
        <v>12066</v>
      </c>
      <c r="H1941" s="3" t="s">
        <v>9825</v>
      </c>
      <c r="I1941" s="3">
        <v>0.19</v>
      </c>
      <c r="J1941" s="6" t="s">
        <v>12067</v>
      </c>
      <c r="K1941" s="4">
        <v>0.1607635</v>
      </c>
      <c r="L1941" s="4">
        <v>0.21993599999999999</v>
      </c>
      <c r="M1941" s="4">
        <v>16.826097696222799</v>
      </c>
      <c r="N1941" s="4">
        <v>20.348735099999999</v>
      </c>
      <c r="O1941" s="3">
        <v>1415400.7080999999</v>
      </c>
      <c r="P1941" s="3">
        <v>20559.0333333333</v>
      </c>
      <c r="Q1941" s="15" t="s">
        <v>9618</v>
      </c>
      <c r="R1941" s="3" t="s">
        <v>15838</v>
      </c>
      <c r="S1941" s="4">
        <f t="shared" si="90"/>
        <v>-0.18471977883889337</v>
      </c>
      <c r="T1941" s="3">
        <f t="shared" si="91"/>
        <v>0</v>
      </c>
      <c r="U1941" s="3" t="str">
        <f t="shared" si="92"/>
        <v>FLTW</v>
      </c>
      <c r="V1941" s="7"/>
    </row>
    <row r="1942" spans="1:22">
      <c r="A1942" s="3" t="s">
        <v>1994</v>
      </c>
      <c r="B1942" s="3" t="s">
        <v>1994</v>
      </c>
      <c r="C1942" s="3" t="s">
        <v>5032</v>
      </c>
      <c r="D1942" s="3">
        <v>17.355899999999998</v>
      </c>
      <c r="E1942" s="3">
        <v>17.399999999999999</v>
      </c>
      <c r="F1942" s="3" t="s">
        <v>7436</v>
      </c>
      <c r="G1942" s="3" t="s">
        <v>12068</v>
      </c>
      <c r="H1942" s="3" t="s">
        <v>11165</v>
      </c>
      <c r="I1942" s="3">
        <v>0.09</v>
      </c>
      <c r="J1942" s="6" t="s">
        <v>12069</v>
      </c>
      <c r="K1942" s="4">
        <v>-0.222335</v>
      </c>
      <c r="L1942" s="4">
        <v>-0.2417001</v>
      </c>
      <c r="M1942" s="4">
        <v>-16.837380340532501</v>
      </c>
      <c r="N1942" s="4">
        <v>18.853891300000001</v>
      </c>
      <c r="O1942" s="3">
        <v>51552.274257142803</v>
      </c>
      <c r="P1942" s="3">
        <v>3505.9</v>
      </c>
      <c r="Q1942" s="15" t="s">
        <v>9618</v>
      </c>
      <c r="R1942" s="3" t="s">
        <v>15864</v>
      </c>
      <c r="S1942" s="4">
        <f t="shared" si="90"/>
        <v>-0.25344827586207042</v>
      </c>
      <c r="T1942" s="3">
        <f t="shared" si="91"/>
        <v>0</v>
      </c>
      <c r="U1942" s="3" t="str">
        <f t="shared" si="92"/>
        <v>FLHK</v>
      </c>
      <c r="V1942" s="7"/>
    </row>
    <row r="1943" spans="1:22">
      <c r="A1943" s="3" t="s">
        <v>1995</v>
      </c>
      <c r="B1943" s="3" t="s">
        <v>1995</v>
      </c>
      <c r="C1943" s="3" t="s">
        <v>5033</v>
      </c>
      <c r="D1943" s="3">
        <v>26.738600000000002</v>
      </c>
      <c r="E1943" s="3">
        <v>26.72</v>
      </c>
      <c r="F1943" s="3" t="s">
        <v>7437</v>
      </c>
      <c r="G1943" s="3" t="s">
        <v>12070</v>
      </c>
      <c r="H1943" s="3" t="s">
        <v>10065</v>
      </c>
      <c r="I1943" s="3">
        <v>0.09</v>
      </c>
      <c r="J1943" s="6" t="s">
        <v>12071</v>
      </c>
      <c r="K1943" s="4">
        <v>-6.3702099999999998E-2</v>
      </c>
      <c r="L1943" s="4">
        <v>-0.21994159999999999</v>
      </c>
      <c r="M1943" s="4">
        <v>1.4739375194673601</v>
      </c>
      <c r="N1943" s="4">
        <v>20.156678800000002</v>
      </c>
      <c r="O1943" s="3">
        <v>61171.879285714298</v>
      </c>
      <c r="P1943" s="3">
        <v>3392.6666666666702</v>
      </c>
      <c r="Q1943" s="15" t="s">
        <v>9618</v>
      </c>
      <c r="R1943" s="3" t="s">
        <v>15894</v>
      </c>
      <c r="S1943" s="4">
        <f t="shared" si="90"/>
        <v>6.9610778443124383E-2</v>
      </c>
      <c r="T1943" s="3">
        <f t="shared" si="91"/>
        <v>0</v>
      </c>
      <c r="U1943" s="3" t="str">
        <f t="shared" si="92"/>
        <v>FLAU</v>
      </c>
      <c r="V1943" s="7"/>
    </row>
    <row r="1944" spans="1:22">
      <c r="A1944" s="3" t="s">
        <v>1996</v>
      </c>
      <c r="B1944" s="3" t="s">
        <v>1996</v>
      </c>
      <c r="C1944" s="3" t="s">
        <v>5034</v>
      </c>
      <c r="D1944" s="3">
        <v>15.99</v>
      </c>
      <c r="E1944" s="3">
        <v>16.02</v>
      </c>
      <c r="F1944" s="3" t="s">
        <v>7438</v>
      </c>
      <c r="G1944" s="3" t="s">
        <v>12072</v>
      </c>
      <c r="H1944" s="3" t="s">
        <v>9838</v>
      </c>
      <c r="I1944" s="3">
        <v>0.19</v>
      </c>
      <c r="J1944" s="6" t="s">
        <v>12073</v>
      </c>
      <c r="K1944" s="4">
        <v>-0.1133665</v>
      </c>
      <c r="L1944" s="4">
        <v>-0.2168358</v>
      </c>
      <c r="M1944" s="4">
        <v>-14.6521119996543</v>
      </c>
      <c r="N1944" s="4">
        <v>25.881651000000002</v>
      </c>
      <c r="O1944" s="3">
        <v>875490.172121429</v>
      </c>
      <c r="P1944" s="3">
        <v>33472.733333333301</v>
      </c>
      <c r="Q1944" s="15" t="s">
        <v>9618</v>
      </c>
      <c r="R1944" s="3" t="s">
        <v>15887</v>
      </c>
      <c r="S1944" s="4">
        <f t="shared" si="90"/>
        <v>-0.18726591760299227</v>
      </c>
      <c r="T1944" s="3">
        <f t="shared" si="91"/>
        <v>0</v>
      </c>
      <c r="U1944" s="3" t="str">
        <f t="shared" si="92"/>
        <v>FLCH</v>
      </c>
      <c r="V1944" s="7"/>
    </row>
    <row r="1945" spans="1:22">
      <c r="A1945" s="3" t="s">
        <v>1997</v>
      </c>
      <c r="B1945" s="3" t="s">
        <v>1997</v>
      </c>
      <c r="C1945" s="3" t="s">
        <v>5035</v>
      </c>
      <c r="D1945" s="3">
        <v>22.5899</v>
      </c>
      <c r="E1945" s="3">
        <v>22.62</v>
      </c>
      <c r="F1945" s="3" t="s">
        <v>7439</v>
      </c>
      <c r="G1945" s="3" t="s">
        <v>12074</v>
      </c>
      <c r="H1945" s="3" t="s">
        <v>10935</v>
      </c>
      <c r="I1945" s="3">
        <v>0.09</v>
      </c>
      <c r="J1945" s="6" t="s">
        <v>12075</v>
      </c>
      <c r="K1945" s="4">
        <v>0.1653982</v>
      </c>
      <c r="L1945" s="4">
        <v>0.21467249999999999</v>
      </c>
      <c r="M1945" s="4">
        <v>19.1175490589148</v>
      </c>
      <c r="N1945" s="4">
        <v>22.734028500000001</v>
      </c>
      <c r="O1945" s="3">
        <v>90782.799135714304</v>
      </c>
      <c r="P1945" s="3">
        <v>3135.6666666666702</v>
      </c>
      <c r="Q1945" s="15" t="s">
        <v>9618</v>
      </c>
      <c r="R1945" s="3" t="s">
        <v>15879</v>
      </c>
      <c r="S1945" s="4">
        <f t="shared" si="90"/>
        <v>-0.1330680813439474</v>
      </c>
      <c r="T1945" s="3">
        <f t="shared" si="91"/>
        <v>0</v>
      </c>
      <c r="U1945" s="3" t="str">
        <f t="shared" si="92"/>
        <v>FLGR</v>
      </c>
      <c r="V1945" s="7"/>
    </row>
    <row r="1946" spans="1:22">
      <c r="A1946" s="3" t="s">
        <v>1998</v>
      </c>
      <c r="B1946" s="3" t="s">
        <v>1998</v>
      </c>
      <c r="C1946" s="3" t="s">
        <v>5036</v>
      </c>
      <c r="D1946" s="3">
        <v>32.36</v>
      </c>
      <c r="E1946" s="3">
        <v>32.08</v>
      </c>
      <c r="F1946" s="3" t="s">
        <v>7440</v>
      </c>
      <c r="G1946" s="3" t="s">
        <v>12076</v>
      </c>
      <c r="H1946" s="3" t="s">
        <v>9650</v>
      </c>
      <c r="I1946" s="3">
        <v>0.09</v>
      </c>
      <c r="J1946" s="6" t="s">
        <v>12077</v>
      </c>
      <c r="K1946" s="4">
        <v>0.48333680000000001</v>
      </c>
      <c r="L1946" s="4">
        <v>0.28815770000000002</v>
      </c>
      <c r="M1946" s="4">
        <v>28.421322020885601</v>
      </c>
      <c r="N1946" s="4">
        <v>12.3018435</v>
      </c>
      <c r="O1946" s="3">
        <v>405856.92025714298</v>
      </c>
      <c r="P1946" s="3">
        <v>174366.03333333301</v>
      </c>
      <c r="Q1946" s="15" t="s">
        <v>9618</v>
      </c>
      <c r="R1946" s="3" t="s">
        <v>9652</v>
      </c>
      <c r="S1946" s="4">
        <f t="shared" si="90"/>
        <v>0.87281795511222304</v>
      </c>
      <c r="T1946" s="3">
        <f t="shared" si="91"/>
        <v>0</v>
      </c>
      <c r="U1946" s="3" t="str">
        <f t="shared" si="92"/>
        <v>FLJH</v>
      </c>
      <c r="V1946" s="7"/>
    </row>
    <row r="1947" spans="1:22">
      <c r="A1947" s="3" t="s">
        <v>1999</v>
      </c>
      <c r="B1947" s="3" t="s">
        <v>1999</v>
      </c>
      <c r="C1947" s="3" t="s">
        <v>5037</v>
      </c>
      <c r="D1947" s="3">
        <v>21.27</v>
      </c>
      <c r="E1947" s="3">
        <v>21.52</v>
      </c>
      <c r="F1947" s="3" t="s">
        <v>7441</v>
      </c>
      <c r="G1947" s="3" t="s">
        <v>12078</v>
      </c>
      <c r="H1947" s="3" t="s">
        <v>9779</v>
      </c>
      <c r="I1947" s="3">
        <v>0.09</v>
      </c>
      <c r="J1947" s="6" t="s">
        <v>12079</v>
      </c>
      <c r="K1947" s="4">
        <v>3.7043899999999998E-2</v>
      </c>
      <c r="L1947" s="4">
        <v>5.0094E-2</v>
      </c>
      <c r="M1947" s="4">
        <v>8.5647532548405003</v>
      </c>
      <c r="N1947" s="4">
        <v>27.761603399999998</v>
      </c>
      <c r="O1947" s="3">
        <v>620525.19315714296</v>
      </c>
      <c r="P1947" s="3">
        <v>74683.366666666698</v>
      </c>
      <c r="Q1947" s="15" t="s">
        <v>9618</v>
      </c>
      <c r="R1947" s="3" t="s">
        <v>15857</v>
      </c>
      <c r="S1947" s="4">
        <f t="shared" si="90"/>
        <v>-1.1617100371747213</v>
      </c>
      <c r="T1947" s="3">
        <f t="shared" si="91"/>
        <v>0</v>
      </c>
      <c r="U1947" s="3" t="str">
        <f t="shared" si="92"/>
        <v>FLKR</v>
      </c>
      <c r="V1947" s="7"/>
    </row>
    <row r="1948" spans="1:22">
      <c r="A1948" s="3" t="s">
        <v>2000</v>
      </c>
      <c r="B1948" s="3" t="s">
        <v>2000</v>
      </c>
      <c r="C1948" s="3" t="s">
        <v>5038</v>
      </c>
      <c r="D1948" s="3">
        <v>20.319099999999999</v>
      </c>
      <c r="E1948" s="3">
        <v>20.32</v>
      </c>
      <c r="F1948" s="3" t="s">
        <v>7442</v>
      </c>
      <c r="G1948" s="3" t="s">
        <v>12080</v>
      </c>
      <c r="H1948" s="3" t="s">
        <v>9829</v>
      </c>
      <c r="I1948" s="3">
        <v>0.19</v>
      </c>
      <c r="J1948" s="6" t="s">
        <v>12081</v>
      </c>
      <c r="K1948" s="4">
        <v>0.15075930000000001</v>
      </c>
      <c r="L1948" s="4">
        <v>0.1043646</v>
      </c>
      <c r="M1948" s="4">
        <v>25.848012152109501</v>
      </c>
      <c r="N1948" s="4">
        <v>27.229883999999998</v>
      </c>
      <c r="O1948" s="3">
        <v>595935.95457142906</v>
      </c>
      <c r="P1948" s="3">
        <v>25687.4666666667</v>
      </c>
      <c r="Q1948" s="15" t="s">
        <v>9618</v>
      </c>
      <c r="R1948" s="3" t="s">
        <v>15891</v>
      </c>
      <c r="S1948" s="4">
        <f t="shared" si="90"/>
        <v>-4.4291338582748783E-3</v>
      </c>
      <c r="T1948" s="3">
        <f t="shared" si="91"/>
        <v>0</v>
      </c>
      <c r="U1948" s="3" t="str">
        <f t="shared" si="92"/>
        <v>FLBR</v>
      </c>
      <c r="V1948" s="7"/>
    </row>
    <row r="1949" spans="1:22">
      <c r="A1949" s="3" t="s">
        <v>2002</v>
      </c>
      <c r="B1949" s="3" t="s">
        <v>2002</v>
      </c>
      <c r="C1949" s="3" t="s">
        <v>5039</v>
      </c>
      <c r="D1949" s="3">
        <v>27.53</v>
      </c>
      <c r="E1949" s="3">
        <v>27.4</v>
      </c>
      <c r="F1949" s="3" t="s">
        <v>7443</v>
      </c>
      <c r="G1949" s="3" t="s">
        <v>12083</v>
      </c>
      <c r="H1949" s="3" t="s">
        <v>9650</v>
      </c>
      <c r="I1949" s="3">
        <v>0.09</v>
      </c>
      <c r="J1949" s="6" t="s">
        <v>12084</v>
      </c>
      <c r="K1949" s="4">
        <v>0.2036153</v>
      </c>
      <c r="L1949" s="4">
        <v>-7.05258E-2</v>
      </c>
      <c r="M1949" s="4">
        <v>14.951079304155799</v>
      </c>
      <c r="N1949" s="4">
        <v>13.559591899999999</v>
      </c>
      <c r="O1949" s="3">
        <v>12000063.8285714</v>
      </c>
      <c r="P1949" s="3">
        <v>636881.1</v>
      </c>
      <c r="Q1949" s="15" t="s">
        <v>9618</v>
      </c>
      <c r="R1949" s="3" t="s">
        <v>9652</v>
      </c>
      <c r="S1949" s="4">
        <f t="shared" si="90"/>
        <v>0.4744525547445349</v>
      </c>
      <c r="T1949" s="3">
        <f t="shared" si="91"/>
        <v>0</v>
      </c>
      <c r="U1949" s="3" t="str">
        <f t="shared" si="92"/>
        <v>FLJP</v>
      </c>
      <c r="V1949" s="7"/>
    </row>
    <row r="1950" spans="1:22">
      <c r="A1950" s="3" t="s">
        <v>2003</v>
      </c>
      <c r="B1950" s="3" t="s">
        <v>2003</v>
      </c>
      <c r="C1950" s="3" t="s">
        <v>5040</v>
      </c>
      <c r="D1950" s="3">
        <v>36.92</v>
      </c>
      <c r="E1950" s="3">
        <v>36.909999999999997</v>
      </c>
      <c r="F1950" s="3" t="s">
        <v>7444</v>
      </c>
      <c r="G1950" s="3" t="s">
        <v>12085</v>
      </c>
      <c r="H1950" s="3" t="s">
        <v>9616</v>
      </c>
      <c r="I1950" s="3">
        <v>0.12</v>
      </c>
      <c r="J1950" s="6" t="s">
        <v>9624</v>
      </c>
      <c r="K1950" s="4">
        <v>1.2758800000000001E-2</v>
      </c>
      <c r="L1950" s="4">
        <v>0.36029319999999998</v>
      </c>
      <c r="M1950" s="4">
        <v>11.6945356252495</v>
      </c>
      <c r="N1950" s="4">
        <v>17.172854999999998</v>
      </c>
      <c r="O1950" s="3">
        <v>2866933.1646428602</v>
      </c>
      <c r="P1950" s="3">
        <v>107396</v>
      </c>
      <c r="Q1950" s="15" t="s">
        <v>9618</v>
      </c>
      <c r="R1950" s="3" t="s">
        <v>9629</v>
      </c>
      <c r="S1950" s="4">
        <f t="shared" si="90"/>
        <v>2.7092928745611262E-2</v>
      </c>
      <c r="T1950" s="3">
        <f t="shared" si="91"/>
        <v>0</v>
      </c>
      <c r="U1950" s="3" t="str">
        <f t="shared" si="92"/>
        <v>JVAL</v>
      </c>
      <c r="V1950" s="7"/>
    </row>
    <row r="1951" spans="1:22">
      <c r="A1951" s="3" t="s">
        <v>2005</v>
      </c>
      <c r="B1951" s="3" t="s">
        <v>2005</v>
      </c>
      <c r="C1951" s="3" t="s">
        <v>5042</v>
      </c>
      <c r="D1951" s="3">
        <v>23.58</v>
      </c>
      <c r="E1951" s="3">
        <v>23.74</v>
      </c>
      <c r="F1951" s="3" t="s">
        <v>7446</v>
      </c>
      <c r="G1951" s="3" t="s">
        <v>12087</v>
      </c>
      <c r="H1951" s="3" t="s">
        <v>9710</v>
      </c>
      <c r="I1951" s="3">
        <v>0.65</v>
      </c>
      <c r="J1951" s="6" t="s">
        <v>12088</v>
      </c>
      <c r="K1951" s="4">
        <v>4.9139599999999999E-2</v>
      </c>
      <c r="L1951" s="4">
        <v>8.9499000000000002E-3</v>
      </c>
      <c r="M1951" s="4" t="s">
        <v>11992</v>
      </c>
      <c r="N1951" s="4">
        <v>12.0208861</v>
      </c>
      <c r="O1951" s="3">
        <v>12413.247742857</v>
      </c>
      <c r="P1951" s="3">
        <v>0</v>
      </c>
      <c r="Q1951" s="15" t="s">
        <v>9618</v>
      </c>
      <c r="R1951" s="3" t="s">
        <v>9706</v>
      </c>
      <c r="S1951" s="4">
        <f t="shared" si="90"/>
        <v>-0.67396798652064094</v>
      </c>
      <c r="T1951" s="3">
        <f t="shared" si="91"/>
        <v>0</v>
      </c>
      <c r="U1951" s="3" t="str">
        <f t="shared" si="92"/>
        <v>EMEM</v>
      </c>
      <c r="V1951" s="7"/>
    </row>
    <row r="1952" spans="1:22">
      <c r="A1952" s="3" t="s">
        <v>15928</v>
      </c>
      <c r="B1952" s="3" t="s">
        <v>15928</v>
      </c>
      <c r="C1952" s="3" t="s">
        <v>5043</v>
      </c>
      <c r="D1952" s="3">
        <v>12.6</v>
      </c>
      <c r="E1952" s="3">
        <v>12.62</v>
      </c>
      <c r="F1952" s="3" t="s">
        <v>16216</v>
      </c>
      <c r="G1952" s="3" t="s">
        <v>12089</v>
      </c>
      <c r="H1952" s="3" t="s">
        <v>9616</v>
      </c>
      <c r="I1952" s="3">
        <v>0.54</v>
      </c>
      <c r="J1952" s="6" t="s">
        <v>9793</v>
      </c>
      <c r="K1952" s="4">
        <v>0.21371670000000001</v>
      </c>
      <c r="L1952" s="4">
        <v>0.35875820000000003</v>
      </c>
      <c r="M1952" s="4">
        <v>34.821361695753197</v>
      </c>
      <c r="N1952" s="4">
        <v>26.261310099999999</v>
      </c>
      <c r="O1952" s="3">
        <v>7741.4341714285702</v>
      </c>
      <c r="P1952" s="3">
        <v>1173.9000000000001</v>
      </c>
      <c r="Q1952" s="15" t="s">
        <v>9618</v>
      </c>
      <c r="R1952" s="3" t="s">
        <v>9629</v>
      </c>
      <c r="S1952" s="4">
        <f t="shared" si="90"/>
        <v>-0.15847860538826922</v>
      </c>
      <c r="T1952" s="3">
        <f t="shared" si="91"/>
        <v>0</v>
      </c>
      <c r="U1952" s="3" t="str">
        <f t="shared" si="92"/>
        <v>ENTR</v>
      </c>
      <c r="V1952" s="7"/>
    </row>
    <row r="1953" spans="1:22">
      <c r="A1953" s="3" t="s">
        <v>2007</v>
      </c>
      <c r="B1953" s="3" t="s">
        <v>2007</v>
      </c>
      <c r="C1953" s="3" t="s">
        <v>5044</v>
      </c>
      <c r="D1953" s="3">
        <v>39.200000000000003</v>
      </c>
      <c r="E1953" s="3">
        <v>39.182400000000001</v>
      </c>
      <c r="F1953" s="3" t="s">
        <v>7447</v>
      </c>
      <c r="G1953" s="3" t="s">
        <v>12090</v>
      </c>
      <c r="H1953" s="3" t="s">
        <v>9616</v>
      </c>
      <c r="I1953" s="3">
        <v>0.15</v>
      </c>
      <c r="J1953" s="6" t="s">
        <v>9624</v>
      </c>
      <c r="K1953" s="4">
        <v>-7.7565599999999998E-2</v>
      </c>
      <c r="L1953" s="4">
        <v>4.97364E-2</v>
      </c>
      <c r="M1953" s="4">
        <v>6.0599278504190197</v>
      </c>
      <c r="N1953" s="4">
        <v>15.172834399999999</v>
      </c>
      <c r="O1953" s="3">
        <v>1246954.95241429</v>
      </c>
      <c r="P1953" s="3">
        <v>34810.333333333299</v>
      </c>
      <c r="Q1953" s="15" t="s">
        <v>9618</v>
      </c>
      <c r="R1953" s="3" t="s">
        <v>9733</v>
      </c>
      <c r="S1953" s="4">
        <f t="shared" si="90"/>
        <v>4.4918126505782224E-2</v>
      </c>
      <c r="T1953" s="3">
        <f t="shared" si="91"/>
        <v>0</v>
      </c>
      <c r="U1953" s="3" t="str">
        <f t="shared" si="92"/>
        <v>DIVB</v>
      </c>
      <c r="V1953" s="7"/>
    </row>
    <row r="1954" spans="1:22">
      <c r="A1954" s="3" t="s">
        <v>2008</v>
      </c>
      <c r="B1954" s="3" t="s">
        <v>2008</v>
      </c>
      <c r="C1954" s="3" t="s">
        <v>5045</v>
      </c>
      <c r="D1954" s="3">
        <v>34.484999999999999</v>
      </c>
      <c r="E1954" s="3">
        <v>34.467399999999998</v>
      </c>
      <c r="F1954" s="3" t="s">
        <v>7448</v>
      </c>
      <c r="G1954" s="3" t="s">
        <v>12091</v>
      </c>
      <c r="H1954" s="3" t="s">
        <v>9616</v>
      </c>
      <c r="I1954" s="3">
        <v>0.42</v>
      </c>
      <c r="J1954" s="6" t="s">
        <v>9624</v>
      </c>
      <c r="K1954" s="4">
        <v>-3.0036899999999998E-2</v>
      </c>
      <c r="L1954" s="4">
        <v>0.18707399999999999</v>
      </c>
      <c r="M1954" s="4">
        <v>11.3399900838979</v>
      </c>
      <c r="N1954" s="4">
        <v>21.426349800000001</v>
      </c>
      <c r="O1954" s="3">
        <v>1010293.8176071401</v>
      </c>
      <c r="P1954" s="3">
        <v>22999.666666666701</v>
      </c>
      <c r="Q1954" s="15" t="s">
        <v>9618</v>
      </c>
      <c r="R1954" s="3" t="s">
        <v>9665</v>
      </c>
      <c r="S1954" s="4">
        <f t="shared" si="90"/>
        <v>5.1062743345890942E-2</v>
      </c>
      <c r="T1954" s="3">
        <f t="shared" si="91"/>
        <v>0</v>
      </c>
      <c r="U1954" s="3" t="str">
        <f t="shared" si="92"/>
        <v>JHSC</v>
      </c>
      <c r="V1954" s="7"/>
    </row>
    <row r="1955" spans="1:22">
      <c r="A1955" s="3" t="s">
        <v>2009</v>
      </c>
      <c r="B1955" s="3" t="s">
        <v>2009</v>
      </c>
      <c r="C1955" s="3" t="s">
        <v>5046</v>
      </c>
      <c r="D1955" s="3">
        <v>43.954999999999998</v>
      </c>
      <c r="E1955" s="3">
        <v>43.95</v>
      </c>
      <c r="F1955" s="3" t="s">
        <v>7449</v>
      </c>
      <c r="G1955" s="3" t="s">
        <v>12092</v>
      </c>
      <c r="H1955" s="3" t="s">
        <v>9616</v>
      </c>
      <c r="I1955" s="3">
        <v>0.12</v>
      </c>
      <c r="J1955" s="6" t="s">
        <v>9624</v>
      </c>
      <c r="K1955" s="4">
        <v>8.4129599999999999E-2</v>
      </c>
      <c r="L1955" s="4">
        <v>-0.21782570000000001</v>
      </c>
      <c r="M1955" s="4">
        <v>14.586390692186701</v>
      </c>
      <c r="N1955" s="4">
        <v>15.770785099999999</v>
      </c>
      <c r="O1955" s="3">
        <v>1063667.53946429</v>
      </c>
      <c r="P1955" s="3">
        <v>36406.466666666704</v>
      </c>
      <c r="Q1955" s="15" t="s">
        <v>9618</v>
      </c>
      <c r="R1955" s="3" t="s">
        <v>9629</v>
      </c>
      <c r="S1955" s="4">
        <f t="shared" si="90"/>
        <v>1.1376564277577821E-2</v>
      </c>
      <c r="T1955" s="3">
        <f t="shared" si="91"/>
        <v>0</v>
      </c>
      <c r="U1955" s="3" t="str">
        <f t="shared" si="92"/>
        <v>JMOM</v>
      </c>
      <c r="V1955" s="7"/>
    </row>
    <row r="1956" spans="1:22">
      <c r="A1956" s="3" t="s">
        <v>2010</v>
      </c>
      <c r="B1956" s="3" t="s">
        <v>2010</v>
      </c>
      <c r="C1956" s="3" t="s">
        <v>5047</v>
      </c>
      <c r="D1956" s="3">
        <v>46.18</v>
      </c>
      <c r="E1956" s="3">
        <v>46.15</v>
      </c>
      <c r="F1956" s="3" t="s">
        <v>7450</v>
      </c>
      <c r="G1956" s="3" t="s">
        <v>12093</v>
      </c>
      <c r="H1956" s="3" t="s">
        <v>9616</v>
      </c>
      <c r="I1956" s="3">
        <v>0.12</v>
      </c>
      <c r="J1956" s="6" t="s">
        <v>9624</v>
      </c>
      <c r="K1956" s="4">
        <v>0.15922710000000001</v>
      </c>
      <c r="L1956" s="4">
        <v>-1.32528E-2</v>
      </c>
      <c r="M1956" s="4">
        <v>18.169347649671298</v>
      </c>
      <c r="N1956" s="4">
        <v>14.7553663</v>
      </c>
      <c r="O1956" s="3">
        <v>34428478.602857098</v>
      </c>
      <c r="P1956" s="3">
        <v>642945.46666666702</v>
      </c>
      <c r="Q1956" s="15" t="s">
        <v>9618</v>
      </c>
      <c r="R1956" s="3" t="s">
        <v>9629</v>
      </c>
      <c r="S1956" s="4">
        <f t="shared" si="90"/>
        <v>6.500541711809564E-2</v>
      </c>
      <c r="T1956" s="3">
        <f t="shared" si="91"/>
        <v>0</v>
      </c>
      <c r="U1956" s="3" t="str">
        <f t="shared" si="92"/>
        <v>JQUA</v>
      </c>
      <c r="V1956" s="7"/>
    </row>
    <row r="1957" spans="1:22">
      <c r="A1957" s="3" t="s">
        <v>2011</v>
      </c>
      <c r="B1957" s="3" t="s">
        <v>2011</v>
      </c>
      <c r="C1957" s="3" t="s">
        <v>5048</v>
      </c>
      <c r="D1957" s="3">
        <v>36.28</v>
      </c>
      <c r="E1957" s="3">
        <v>36.18</v>
      </c>
      <c r="F1957" s="3" t="s">
        <v>7451</v>
      </c>
      <c r="G1957" s="3" t="s">
        <v>12094</v>
      </c>
      <c r="H1957" s="3" t="s">
        <v>9616</v>
      </c>
      <c r="I1957" s="3">
        <v>0.39</v>
      </c>
      <c r="J1957" s="6" t="s">
        <v>12095</v>
      </c>
      <c r="K1957" s="4">
        <v>-0.1198651</v>
      </c>
      <c r="L1957" s="4">
        <v>2.4547599999999999E-2</v>
      </c>
      <c r="M1957" s="4">
        <v>5.6765974120154299</v>
      </c>
      <c r="N1957" s="4">
        <v>21.575529499999998</v>
      </c>
      <c r="O1957" s="3">
        <v>1291780.1499999999</v>
      </c>
      <c r="P1957" s="3">
        <v>47801.166666666701</v>
      </c>
      <c r="Q1957" s="15" t="s">
        <v>9618</v>
      </c>
      <c r="R1957" s="3" t="s">
        <v>9665</v>
      </c>
      <c r="S1957" s="4">
        <f t="shared" si="90"/>
        <v>0.27639579878386245</v>
      </c>
      <c r="T1957" s="3">
        <f t="shared" si="91"/>
        <v>0</v>
      </c>
      <c r="U1957" s="3" t="str">
        <f t="shared" si="92"/>
        <v>OMFS</v>
      </c>
      <c r="V1957" s="7"/>
    </row>
    <row r="1958" spans="1:22">
      <c r="A1958" s="3" t="s">
        <v>2012</v>
      </c>
      <c r="B1958" s="3" t="s">
        <v>2012</v>
      </c>
      <c r="C1958" s="3" t="s">
        <v>5049</v>
      </c>
      <c r="D1958" s="3">
        <v>48.95</v>
      </c>
      <c r="E1958" s="3">
        <v>48.92</v>
      </c>
      <c r="F1958" s="3" t="s">
        <v>7452</v>
      </c>
      <c r="G1958" s="3" t="s">
        <v>12096</v>
      </c>
      <c r="H1958" s="3" t="s">
        <v>9616</v>
      </c>
      <c r="I1958" s="3">
        <v>0.28999999999999998</v>
      </c>
      <c r="J1958" s="6" t="s">
        <v>12097</v>
      </c>
      <c r="K1958" s="4">
        <v>4.5411300000000002E-2</v>
      </c>
      <c r="L1958" s="4">
        <v>0.24941669999999999</v>
      </c>
      <c r="M1958" s="4">
        <v>14.230146799325899</v>
      </c>
      <c r="N1958" s="4">
        <v>19.504472499999999</v>
      </c>
      <c r="O1958" s="3">
        <v>35779527.912142903</v>
      </c>
      <c r="P1958" s="3">
        <v>853865.2</v>
      </c>
      <c r="Q1958" s="15" t="s">
        <v>9618</v>
      </c>
      <c r="R1958" s="3" t="s">
        <v>9629</v>
      </c>
      <c r="S1958" s="4">
        <f t="shared" si="90"/>
        <v>6.1324611610795457E-2</v>
      </c>
      <c r="T1958" s="3">
        <f t="shared" si="91"/>
        <v>0</v>
      </c>
      <c r="U1958" s="3" t="str">
        <f t="shared" si="92"/>
        <v>OMFL</v>
      </c>
      <c r="V1958" s="7"/>
    </row>
    <row r="1959" spans="1:22" hidden="1">
      <c r="A1959" s="3" t="s">
        <v>2015</v>
      </c>
      <c r="B1959" s="3" t="s">
        <v>2015</v>
      </c>
      <c r="C1959" s="3" t="s">
        <v>5052</v>
      </c>
      <c r="D1959" s="3">
        <v>6.02</v>
      </c>
      <c r="E1959" s="3">
        <v>6.0289999999999999</v>
      </c>
      <c r="F1959" s="3" t="s">
        <v>7455</v>
      </c>
      <c r="G1959" s="3" t="s">
        <v>12101</v>
      </c>
      <c r="H1959" s="3" t="s">
        <v>9616</v>
      </c>
      <c r="I1959" s="3">
        <v>0.95</v>
      </c>
      <c r="J1959" s="6" t="s">
        <v>10057</v>
      </c>
      <c r="K1959" s="4">
        <v>-0.3187605</v>
      </c>
      <c r="L1959" s="4">
        <v>-0.3885016</v>
      </c>
      <c r="M1959" s="4">
        <v>-36.035793521810398</v>
      </c>
      <c r="N1959" s="4">
        <v>57.553893100000003</v>
      </c>
      <c r="O1959" s="3">
        <v>639831.14357142895</v>
      </c>
      <c r="P1959" s="3">
        <v>89957.7</v>
      </c>
      <c r="Q1959" s="15" t="s">
        <v>9618</v>
      </c>
      <c r="R1959" s="3" t="s">
        <v>10041</v>
      </c>
      <c r="S1959" s="4">
        <f t="shared" si="90"/>
        <v>-0.14927848731133422</v>
      </c>
      <c r="T1959" s="3">
        <f t="shared" si="91"/>
        <v>0</v>
      </c>
      <c r="U1959" s="3" t="str">
        <f t="shared" si="92"/>
        <v>PILL</v>
      </c>
      <c r="V1959" s="7"/>
    </row>
    <row r="1960" spans="1:22">
      <c r="A1960" s="3" t="s">
        <v>2016</v>
      </c>
      <c r="B1960" s="3" t="s">
        <v>2016</v>
      </c>
      <c r="C1960" s="3" t="s">
        <v>5053</v>
      </c>
      <c r="D1960" s="3">
        <v>28.34</v>
      </c>
      <c r="E1960" s="3">
        <v>28.295300000000001</v>
      </c>
      <c r="F1960" s="3" t="s">
        <v>7456</v>
      </c>
      <c r="G1960" s="3" t="s">
        <v>12102</v>
      </c>
      <c r="H1960" s="3" t="s">
        <v>9616</v>
      </c>
      <c r="I1960" s="3">
        <v>0.28999999999999998</v>
      </c>
      <c r="J1960" s="6" t="s">
        <v>12103</v>
      </c>
      <c r="K1960" s="4">
        <v>-0.18635550000000001</v>
      </c>
      <c r="L1960" s="4">
        <v>-0.58503119999999997</v>
      </c>
      <c r="M1960" s="4">
        <v>0.59008337109718301</v>
      </c>
      <c r="N1960" s="4">
        <v>16.527639099999998</v>
      </c>
      <c r="O1960" s="3">
        <v>147822.64178571399</v>
      </c>
      <c r="P1960" s="3">
        <v>14821.8</v>
      </c>
      <c r="Q1960" s="15" t="s">
        <v>9618</v>
      </c>
      <c r="R1960" s="3" t="s">
        <v>9629</v>
      </c>
      <c r="S1960" s="4">
        <f t="shared" si="90"/>
        <v>0.15797676645944325</v>
      </c>
      <c r="T1960" s="3">
        <f t="shared" si="91"/>
        <v>0</v>
      </c>
      <c r="U1960" s="3" t="str">
        <f t="shared" si="92"/>
        <v>SPDV</v>
      </c>
      <c r="V1960" s="7"/>
    </row>
    <row r="1961" spans="1:22">
      <c r="A1961" s="3" t="s">
        <v>2017</v>
      </c>
      <c r="B1961" s="3" t="s">
        <v>2017</v>
      </c>
      <c r="C1961" s="3" t="s">
        <v>5054</v>
      </c>
      <c r="D1961" s="3">
        <v>18.599</v>
      </c>
      <c r="E1961" s="3">
        <v>18.8231</v>
      </c>
      <c r="F1961" s="3" t="s">
        <v>7457</v>
      </c>
      <c r="G1961" s="3" t="s">
        <v>12104</v>
      </c>
      <c r="H1961" s="3" t="s">
        <v>9710</v>
      </c>
      <c r="I1961" s="3">
        <v>0.49</v>
      </c>
      <c r="J1961" s="6" t="s">
        <v>12105</v>
      </c>
      <c r="K1961" s="4">
        <v>0.14548649999999999</v>
      </c>
      <c r="L1961" s="4">
        <v>-6.6551600000000002E-2</v>
      </c>
      <c r="M1961" s="4">
        <v>11.840677557824</v>
      </c>
      <c r="N1961" s="4">
        <v>16.002682799999999</v>
      </c>
      <c r="O1961" s="3">
        <v>23120.082371428602</v>
      </c>
      <c r="P1961" s="3">
        <v>1810.2666666666701</v>
      </c>
      <c r="Q1961" s="15" t="s">
        <v>9618</v>
      </c>
      <c r="R1961" s="3" t="s">
        <v>9706</v>
      </c>
      <c r="S1961" s="4">
        <f t="shared" si="90"/>
        <v>-1.1905584096137189</v>
      </c>
      <c r="T1961" s="3">
        <f t="shared" si="91"/>
        <v>0</v>
      </c>
      <c r="U1961" s="3" t="str">
        <f t="shared" si="92"/>
        <v>EEMD</v>
      </c>
      <c r="V1961" s="7"/>
    </row>
    <row r="1962" spans="1:22">
      <c r="A1962" s="3" t="s">
        <v>2018</v>
      </c>
      <c r="B1962" s="3" t="s">
        <v>2018</v>
      </c>
      <c r="C1962" s="3" t="s">
        <v>5055</v>
      </c>
      <c r="D1962" s="3">
        <v>18.328499999999998</v>
      </c>
      <c r="E1962" s="3">
        <v>18.393999999999998</v>
      </c>
      <c r="F1962" s="3" t="s">
        <v>7458</v>
      </c>
      <c r="G1962" s="3" t="s">
        <v>12106</v>
      </c>
      <c r="H1962" s="3" t="s">
        <v>10473</v>
      </c>
      <c r="I1962" s="3">
        <v>0.49</v>
      </c>
      <c r="J1962" s="6" t="s">
        <v>12107</v>
      </c>
      <c r="K1962" s="4">
        <v>-8.2999000000000003E-2</v>
      </c>
      <c r="L1962" s="4">
        <v>-7.9421000000000005E-3</v>
      </c>
      <c r="M1962" s="4">
        <v>3.5508474633665599</v>
      </c>
      <c r="N1962" s="4">
        <v>27.261953699999999</v>
      </c>
      <c r="O1962" s="3">
        <v>200037.711542857</v>
      </c>
      <c r="P1962" s="3">
        <v>30811.866666666701</v>
      </c>
      <c r="Q1962" s="15" t="s">
        <v>9618</v>
      </c>
      <c r="R1962" s="3" t="s">
        <v>9625</v>
      </c>
      <c r="S1962" s="4">
        <f t="shared" si="90"/>
        <v>-0.35609437860171855</v>
      </c>
      <c r="T1962" s="3">
        <f t="shared" si="91"/>
        <v>0</v>
      </c>
      <c r="U1962" s="3" t="str">
        <f t="shared" si="92"/>
        <v>IZRL</v>
      </c>
      <c r="V1962" s="7"/>
    </row>
    <row r="1963" spans="1:22">
      <c r="A1963" s="3" t="s">
        <v>2020</v>
      </c>
      <c r="B1963" s="3" t="s">
        <v>2020</v>
      </c>
      <c r="C1963" s="3" t="s">
        <v>5057</v>
      </c>
      <c r="D1963" s="3">
        <v>28.714700000000001</v>
      </c>
      <c r="E1963" s="3">
        <v>28.715699999999998</v>
      </c>
      <c r="F1963" s="3" t="s">
        <v>7460</v>
      </c>
      <c r="G1963" s="3" t="s">
        <v>12110</v>
      </c>
      <c r="H1963" s="3" t="s">
        <v>9616</v>
      </c>
      <c r="I1963" s="3">
        <v>0.75</v>
      </c>
      <c r="J1963" s="6" t="s">
        <v>9624</v>
      </c>
      <c r="K1963" s="4">
        <v>3.67233E-2</v>
      </c>
      <c r="L1963" s="4">
        <v>0.1750023</v>
      </c>
      <c r="M1963" s="4">
        <v>14.2674679651853</v>
      </c>
      <c r="N1963" s="4">
        <v>16.4937231</v>
      </c>
      <c r="O1963" s="3">
        <v>135634.98970714299</v>
      </c>
      <c r="P1963" s="3">
        <v>3339.9666666666699</v>
      </c>
      <c r="Q1963" s="15" t="s">
        <v>9618</v>
      </c>
      <c r="R1963" s="3" t="s">
        <v>10806</v>
      </c>
      <c r="S1963" s="4">
        <f t="shared" si="90"/>
        <v>-3.4824155427089342E-3</v>
      </c>
      <c r="T1963" s="3">
        <f t="shared" si="91"/>
        <v>0</v>
      </c>
      <c r="U1963" s="3" t="str">
        <f t="shared" si="92"/>
        <v>USAI</v>
      </c>
      <c r="V1963" s="7"/>
    </row>
    <row r="1964" spans="1:22">
      <c r="A1964" s="3" t="s">
        <v>2021</v>
      </c>
      <c r="B1964" s="3" t="s">
        <v>2021</v>
      </c>
      <c r="C1964" s="3" t="s">
        <v>5058</v>
      </c>
      <c r="D1964" s="3">
        <v>26.6815</v>
      </c>
      <c r="E1964" s="3">
        <v>26.687999999999999</v>
      </c>
      <c r="F1964" s="3" t="s">
        <v>7461</v>
      </c>
      <c r="G1964" s="3" t="s">
        <v>12111</v>
      </c>
      <c r="H1964" s="3" t="s">
        <v>9616</v>
      </c>
      <c r="I1964" s="3">
        <v>0.99</v>
      </c>
      <c r="J1964" s="6" t="s">
        <v>9782</v>
      </c>
      <c r="K1964" s="4">
        <v>-0.1528226</v>
      </c>
      <c r="L1964" s="4">
        <v>-4.99625E-2</v>
      </c>
      <c r="M1964" s="4">
        <v>-2.4603770777728902</v>
      </c>
      <c r="N1964" s="4">
        <v>20.828597500000001</v>
      </c>
      <c r="O1964" s="3">
        <v>12301.085414285701</v>
      </c>
      <c r="P1964" s="3">
        <v>575.83333333333303</v>
      </c>
      <c r="Q1964" s="15" t="s">
        <v>9618</v>
      </c>
      <c r="R1964" s="3" t="s">
        <v>9948</v>
      </c>
      <c r="S1964" s="4">
        <f t="shared" si="90"/>
        <v>-2.4355515587526463E-2</v>
      </c>
      <c r="T1964" s="3">
        <f t="shared" si="91"/>
        <v>0</v>
      </c>
      <c r="U1964" s="3" t="str">
        <f t="shared" si="92"/>
        <v>VICE</v>
      </c>
      <c r="V1964" s="7"/>
    </row>
    <row r="1965" spans="1:22">
      <c r="A1965" s="3" t="s">
        <v>2022</v>
      </c>
      <c r="B1965" s="3" t="s">
        <v>2022</v>
      </c>
      <c r="C1965" s="3" t="s">
        <v>15732</v>
      </c>
      <c r="D1965" s="3">
        <v>34.135599999999997</v>
      </c>
      <c r="E1965" s="3">
        <v>34.174100000000003</v>
      </c>
      <c r="F1965" s="3" t="s">
        <v>7462</v>
      </c>
      <c r="G1965" s="3" t="s">
        <v>12112</v>
      </c>
      <c r="H1965" s="3" t="s">
        <v>9616</v>
      </c>
      <c r="I1965" s="3">
        <v>0.25</v>
      </c>
      <c r="J1965" s="6" t="s">
        <v>12113</v>
      </c>
      <c r="K1965" s="4">
        <v>-1.8774E-3</v>
      </c>
      <c r="L1965" s="4">
        <v>-0.35907640000000002</v>
      </c>
      <c r="M1965" s="4">
        <v>8.6846898418636407</v>
      </c>
      <c r="N1965" s="4">
        <v>14.163005999999999</v>
      </c>
      <c r="O1965" s="3">
        <v>7423590.2760928599</v>
      </c>
      <c r="P1965" s="3">
        <v>230755.5</v>
      </c>
      <c r="Q1965" s="15" t="s">
        <v>9618</v>
      </c>
      <c r="R1965" s="3" t="s">
        <v>9629</v>
      </c>
      <c r="S1965" s="4">
        <f t="shared" si="90"/>
        <v>-0.11265841675422671</v>
      </c>
      <c r="T1965" s="3">
        <f t="shared" si="91"/>
        <v>0</v>
      </c>
      <c r="U1965" s="3" t="str">
        <f t="shared" si="92"/>
        <v>CLRG</v>
      </c>
      <c r="V1965" s="7"/>
    </row>
    <row r="1966" spans="1:22">
      <c r="A1966" s="3" t="s">
        <v>2024</v>
      </c>
      <c r="B1966" s="3" t="s">
        <v>2024</v>
      </c>
      <c r="C1966" s="3" t="s">
        <v>5060</v>
      </c>
      <c r="D1966" s="3">
        <v>32.960700000000003</v>
      </c>
      <c r="E1966" s="3">
        <v>32.978499999999997</v>
      </c>
      <c r="F1966" s="3" t="s">
        <v>7464</v>
      </c>
      <c r="G1966" s="3" t="s">
        <v>12115</v>
      </c>
      <c r="H1966" s="3" t="s">
        <v>9654</v>
      </c>
      <c r="I1966" s="3">
        <v>0.46</v>
      </c>
      <c r="J1966" s="6" t="s">
        <v>12116</v>
      </c>
      <c r="K1966" s="4">
        <v>-0.1397224</v>
      </c>
      <c r="L1966" s="4">
        <v>-0.18780169999999999</v>
      </c>
      <c r="M1966" s="4">
        <v>-2.6980488477118998</v>
      </c>
      <c r="N1966" s="4">
        <v>29.908655499999998</v>
      </c>
      <c r="O1966" s="3">
        <v>62168.663699999997</v>
      </c>
      <c r="P1966" s="3">
        <v>4302.7666666666701</v>
      </c>
      <c r="Q1966" s="15" t="s">
        <v>9618</v>
      </c>
      <c r="R1966" s="3" t="s">
        <v>10195</v>
      </c>
      <c r="S1966" s="4">
        <f t="shared" si="90"/>
        <v>-5.3974559182479634E-2</v>
      </c>
      <c r="T1966" s="3">
        <f t="shared" si="91"/>
        <v>0</v>
      </c>
      <c r="U1966" s="3" t="str">
        <f t="shared" si="92"/>
        <v>SIMS</v>
      </c>
      <c r="V1966" s="7"/>
    </row>
    <row r="1967" spans="1:22">
      <c r="A1967" s="3" t="s">
        <v>2025</v>
      </c>
      <c r="B1967" s="3" t="s">
        <v>2025</v>
      </c>
      <c r="C1967" s="3" t="s">
        <v>5061</v>
      </c>
      <c r="D1967" s="3">
        <v>52.403300000000002</v>
      </c>
      <c r="E1967" s="3">
        <v>52.3919</v>
      </c>
      <c r="F1967" s="3" t="s">
        <v>7465</v>
      </c>
      <c r="G1967" s="3" t="s">
        <v>12117</v>
      </c>
      <c r="H1967" s="3" t="s">
        <v>9654</v>
      </c>
      <c r="I1967" s="3">
        <v>0.46</v>
      </c>
      <c r="J1967" s="6" t="s">
        <v>12118</v>
      </c>
      <c r="K1967" s="4">
        <v>0.14883969999999999</v>
      </c>
      <c r="L1967" s="4">
        <v>0.31856719999999999</v>
      </c>
      <c r="M1967" s="4">
        <v>21.604508736763599</v>
      </c>
      <c r="N1967" s="4">
        <v>17.568443599999998</v>
      </c>
      <c r="O1967" s="3">
        <v>135804.36957142901</v>
      </c>
      <c r="P1967" s="3">
        <v>3064</v>
      </c>
      <c r="Q1967" s="15" t="s">
        <v>9618</v>
      </c>
      <c r="R1967" s="3" t="s">
        <v>9625</v>
      </c>
      <c r="S1967" s="4">
        <f t="shared" si="90"/>
        <v>2.1759088714098655E-2</v>
      </c>
      <c r="T1967" s="3">
        <f t="shared" si="91"/>
        <v>0</v>
      </c>
      <c r="U1967" s="3" t="str">
        <f t="shared" si="92"/>
        <v>FITE</v>
      </c>
      <c r="V1967" s="7"/>
    </row>
    <row r="1968" spans="1:22">
      <c r="A1968" s="3" t="s">
        <v>2026</v>
      </c>
      <c r="B1968" s="3" t="s">
        <v>2026</v>
      </c>
      <c r="C1968" s="3" t="s">
        <v>5062</v>
      </c>
      <c r="D1968" s="3">
        <v>28.8809</v>
      </c>
      <c r="E1968" s="3">
        <v>28.880800000000001</v>
      </c>
      <c r="F1968" s="3" t="s">
        <v>7466</v>
      </c>
      <c r="G1968" s="3" t="s">
        <v>12119</v>
      </c>
      <c r="H1968" s="3" t="s">
        <v>9654</v>
      </c>
      <c r="I1968" s="3">
        <v>0.46</v>
      </c>
      <c r="J1968" s="6" t="s">
        <v>12120</v>
      </c>
      <c r="K1968" s="4">
        <v>-0.14386679999999999</v>
      </c>
      <c r="L1968" s="4">
        <v>-0.1663956</v>
      </c>
      <c r="M1968" s="4">
        <v>-8.9149323979922297</v>
      </c>
      <c r="N1968" s="4">
        <v>44.363426799999999</v>
      </c>
      <c r="O1968" s="3">
        <v>116452.977592857</v>
      </c>
      <c r="P1968" s="3">
        <v>4110.2</v>
      </c>
      <c r="Q1968" s="15" t="s">
        <v>9618</v>
      </c>
      <c r="R1968" s="3" t="s">
        <v>10195</v>
      </c>
      <c r="S1968" s="4">
        <f t="shared" si="90"/>
        <v>3.4625079637602468E-4</v>
      </c>
      <c r="T1968" s="3">
        <f t="shared" si="91"/>
        <v>0</v>
      </c>
      <c r="U1968" s="3" t="str">
        <f t="shared" si="92"/>
        <v>HAIL</v>
      </c>
      <c r="V1968" s="7"/>
    </row>
    <row r="1969" spans="1:22">
      <c r="A1969" s="3" t="s">
        <v>2028</v>
      </c>
      <c r="B1969" s="3" t="s">
        <v>2028</v>
      </c>
      <c r="C1969" s="3" t="s">
        <v>5064</v>
      </c>
      <c r="D1969" s="3">
        <v>28.3935</v>
      </c>
      <c r="E1969" s="3">
        <v>28.53</v>
      </c>
      <c r="F1969" s="3" t="s">
        <v>7468</v>
      </c>
      <c r="G1969" s="3" t="s">
        <v>12123</v>
      </c>
      <c r="H1969" s="3" t="s">
        <v>9636</v>
      </c>
      <c r="I1969" s="3">
        <v>1.1399999999999999</v>
      </c>
      <c r="J1969" s="6" t="s">
        <v>10186</v>
      </c>
      <c r="K1969" s="4">
        <v>-6.7525799999999997E-2</v>
      </c>
      <c r="L1969" s="4">
        <v>-0.23337569999999999</v>
      </c>
      <c r="M1969" s="4">
        <v>5.3714705773397302</v>
      </c>
      <c r="N1969" s="4">
        <v>15.8470864</v>
      </c>
      <c r="O1969" s="3">
        <v>38.039721428571397</v>
      </c>
      <c r="P1969" s="3">
        <v>7.65</v>
      </c>
      <c r="Q1969" s="15" t="s">
        <v>9618</v>
      </c>
      <c r="R1969" s="3" t="s">
        <v>9638</v>
      </c>
      <c r="S1969" s="4">
        <f t="shared" si="90"/>
        <v>-0.47844374342797624</v>
      </c>
      <c r="T1969" s="3">
        <f t="shared" si="91"/>
        <v>0</v>
      </c>
      <c r="U1969" s="3" t="str">
        <f t="shared" si="92"/>
        <v>DWCR</v>
      </c>
      <c r="V1969" s="7"/>
    </row>
    <row r="1970" spans="1:22">
      <c r="A1970" s="3" t="s">
        <v>2029</v>
      </c>
      <c r="B1970" s="3" t="s">
        <v>2029</v>
      </c>
      <c r="C1970" s="3" t="s">
        <v>5065</v>
      </c>
      <c r="D1970" s="3">
        <v>39.159100000000002</v>
      </c>
      <c r="E1970" s="3">
        <v>39.132199999999997</v>
      </c>
      <c r="F1970" s="3" t="s">
        <v>7469</v>
      </c>
      <c r="G1970" s="3" t="s">
        <v>12124</v>
      </c>
      <c r="H1970" s="3" t="s">
        <v>9654</v>
      </c>
      <c r="I1970" s="3">
        <v>0.5</v>
      </c>
      <c r="J1970" s="6" t="s">
        <v>12125</v>
      </c>
      <c r="K1970" s="4">
        <v>5.6218400000000002E-2</v>
      </c>
      <c r="L1970" s="4">
        <v>-0.31550729999999999</v>
      </c>
      <c r="M1970" s="4">
        <v>14.3272470751887</v>
      </c>
      <c r="N1970" s="4">
        <v>25.617937600000001</v>
      </c>
      <c r="O1970" s="3">
        <v>172997.40922857099</v>
      </c>
      <c r="P1970" s="3">
        <v>5295.5666666666702</v>
      </c>
      <c r="Q1970" s="15" t="s">
        <v>9618</v>
      </c>
      <c r="R1970" s="3" t="s">
        <v>9625</v>
      </c>
      <c r="S1970" s="4">
        <f t="shared" si="90"/>
        <v>6.8741343446074618E-2</v>
      </c>
      <c r="T1970" s="3">
        <f t="shared" si="91"/>
        <v>0</v>
      </c>
      <c r="U1970" s="3" t="str">
        <f t="shared" si="92"/>
        <v>DTEC</v>
      </c>
      <c r="V1970" s="7"/>
    </row>
    <row r="1971" spans="1:22">
      <c r="A1971" s="3" t="s">
        <v>2034</v>
      </c>
      <c r="B1971" s="3" t="s">
        <v>2034</v>
      </c>
      <c r="C1971" s="3" t="s">
        <v>5070</v>
      </c>
      <c r="D1971" s="3">
        <v>51.242899999999999</v>
      </c>
      <c r="E1971" s="3">
        <v>51.238799999999998</v>
      </c>
      <c r="F1971" s="3" t="s">
        <v>7474</v>
      </c>
      <c r="G1971" s="3" t="s">
        <v>12133</v>
      </c>
      <c r="H1971" s="3" t="s">
        <v>9616</v>
      </c>
      <c r="I1971" s="3">
        <v>0.28999999999999998</v>
      </c>
      <c r="J1971" s="6" t="s">
        <v>12134</v>
      </c>
      <c r="K1971" s="4">
        <v>-2.4935100000000002E-2</v>
      </c>
      <c r="L1971" s="4">
        <v>0.240925</v>
      </c>
      <c r="M1971" s="4">
        <v>8.3941089892351197</v>
      </c>
      <c r="N1971" s="4">
        <v>14.2013832</v>
      </c>
      <c r="O1971" s="3">
        <v>414135.30514999997</v>
      </c>
      <c r="P1971" s="3">
        <v>12758.8666666667</v>
      </c>
      <c r="Q1971" s="15" t="s">
        <v>9618</v>
      </c>
      <c r="R1971" s="3" t="s">
        <v>9629</v>
      </c>
      <c r="S1971" s="4">
        <f t="shared" si="90"/>
        <v>8.0017486748345055E-3</v>
      </c>
      <c r="T1971" s="3">
        <f t="shared" si="91"/>
        <v>0</v>
      </c>
      <c r="U1971" s="3" t="str">
        <f t="shared" si="92"/>
        <v>VALQ</v>
      </c>
      <c r="V1971" s="7"/>
    </row>
    <row r="1972" spans="1:22">
      <c r="A1972" s="3" t="s">
        <v>2035</v>
      </c>
      <c r="B1972" s="3" t="s">
        <v>2035</v>
      </c>
      <c r="C1972" s="3" t="s">
        <v>5071</v>
      </c>
      <c r="D1972" s="3">
        <v>27.62</v>
      </c>
      <c r="E1972" s="3">
        <v>27.5732</v>
      </c>
      <c r="F1972" s="3" t="s">
        <v>7475</v>
      </c>
      <c r="G1972" s="3" t="s">
        <v>12135</v>
      </c>
      <c r="H1972" s="3" t="s">
        <v>9616</v>
      </c>
      <c r="I1972" s="3">
        <v>0.7</v>
      </c>
      <c r="J1972" s="6" t="s">
        <v>10464</v>
      </c>
      <c r="K1972" s="4">
        <v>0.2148843</v>
      </c>
      <c r="L1972" s="4">
        <v>0.3370785</v>
      </c>
      <c r="M1972" s="4">
        <v>71.233725976894206</v>
      </c>
      <c r="N1972" s="4">
        <v>41.2390902</v>
      </c>
      <c r="O1972" s="3">
        <v>6180656.1778571401</v>
      </c>
      <c r="P1972" s="3">
        <v>188445.03333333301</v>
      </c>
      <c r="Q1972" s="15" t="s">
        <v>9618</v>
      </c>
      <c r="R1972" s="3" t="s">
        <v>9625</v>
      </c>
      <c r="S1972" s="4">
        <f t="shared" si="90"/>
        <v>0.16973002770806822</v>
      </c>
      <c r="T1972" s="3">
        <f t="shared" si="91"/>
        <v>0</v>
      </c>
      <c r="U1972" s="3" t="str">
        <f t="shared" si="92"/>
        <v>BLOK</v>
      </c>
      <c r="V1972" s="7"/>
    </row>
    <row r="1973" spans="1:22">
      <c r="A1973" s="3" t="s">
        <v>2036</v>
      </c>
      <c r="B1973" s="3" t="s">
        <v>2036</v>
      </c>
      <c r="C1973" s="3" t="s">
        <v>5072</v>
      </c>
      <c r="D1973" s="3">
        <v>22.88</v>
      </c>
      <c r="E1973" s="3">
        <v>22.974399999999999</v>
      </c>
      <c r="F1973" s="3" t="s">
        <v>7476</v>
      </c>
      <c r="G1973" s="3" t="s">
        <v>12136</v>
      </c>
      <c r="H1973" s="3" t="s">
        <v>9654</v>
      </c>
      <c r="I1973" s="3">
        <v>0.68</v>
      </c>
      <c r="J1973" s="6" t="s">
        <v>12137</v>
      </c>
      <c r="K1973" s="4">
        <v>-0.1363724</v>
      </c>
      <c r="L1973" s="4">
        <v>-0.36019410000000002</v>
      </c>
      <c r="M1973" s="4">
        <v>1.2712195354609199</v>
      </c>
      <c r="N1973" s="4">
        <v>30.577793499999999</v>
      </c>
      <c r="O1973" s="3">
        <v>214103.464285714</v>
      </c>
      <c r="P1973" s="3">
        <v>8314.2000000000007</v>
      </c>
      <c r="Q1973" s="15" t="s">
        <v>9618</v>
      </c>
      <c r="R1973" s="3" t="s">
        <v>9625</v>
      </c>
      <c r="S1973" s="4">
        <f t="shared" si="90"/>
        <v>-0.4108921234069236</v>
      </c>
      <c r="T1973" s="3">
        <f t="shared" si="91"/>
        <v>0</v>
      </c>
      <c r="U1973" s="3" t="str">
        <f t="shared" si="92"/>
        <v>BLCN</v>
      </c>
      <c r="V1973" s="7"/>
    </row>
    <row r="1974" spans="1:22">
      <c r="A1974" s="3" t="s">
        <v>2038</v>
      </c>
      <c r="B1974" s="3" t="s">
        <v>2038</v>
      </c>
      <c r="C1974" s="3" t="s">
        <v>5074</v>
      </c>
      <c r="D1974" s="3">
        <v>26.3935</v>
      </c>
      <c r="E1974" s="3">
        <v>26.35</v>
      </c>
      <c r="F1974" s="3" t="s">
        <v>7478</v>
      </c>
      <c r="G1974" s="3" t="s">
        <v>12139</v>
      </c>
      <c r="H1974" s="3" t="s">
        <v>9654</v>
      </c>
      <c r="I1974" s="3">
        <v>0.67</v>
      </c>
      <c r="J1974" s="6" t="s">
        <v>15871</v>
      </c>
      <c r="K1974" s="4">
        <v>7.4607999999999994E-2</v>
      </c>
      <c r="L1974" s="4">
        <v>0.3317908</v>
      </c>
      <c r="M1974" s="4">
        <v>12.697701181126501</v>
      </c>
      <c r="N1974" s="4">
        <v>15.152754099999999</v>
      </c>
      <c r="O1974" s="3">
        <v>115706.65536428599</v>
      </c>
      <c r="P1974" s="3">
        <v>4475.7666666666701</v>
      </c>
      <c r="Q1974" s="15" t="s">
        <v>9618</v>
      </c>
      <c r="R1974" s="3" t="s">
        <v>9670</v>
      </c>
      <c r="S1974" s="4">
        <f t="shared" si="90"/>
        <v>0.16508538899430014</v>
      </c>
      <c r="T1974" s="3">
        <f t="shared" si="91"/>
        <v>0</v>
      </c>
      <c r="U1974" s="3" t="str">
        <f t="shared" si="92"/>
        <v>WLDR</v>
      </c>
      <c r="V1974" s="7"/>
    </row>
    <row r="1975" spans="1:22">
      <c r="A1975" s="3" t="s">
        <v>2039</v>
      </c>
      <c r="B1975" s="3" t="s">
        <v>2039</v>
      </c>
      <c r="C1975" s="3" t="s">
        <v>5075</v>
      </c>
      <c r="D1975" s="3">
        <v>23.67</v>
      </c>
      <c r="E1975" s="3">
        <v>23.5686</v>
      </c>
      <c r="F1975" s="3" t="s">
        <v>7479</v>
      </c>
      <c r="G1975" s="3" t="s">
        <v>12140</v>
      </c>
      <c r="H1975" s="3" t="s">
        <v>9636</v>
      </c>
      <c r="I1975" s="3">
        <v>0.39</v>
      </c>
      <c r="J1975" s="6" t="s">
        <v>9624</v>
      </c>
      <c r="K1975" s="4">
        <v>0.1732428</v>
      </c>
      <c r="L1975" s="4">
        <v>-4.44658E-2</v>
      </c>
      <c r="M1975" s="4">
        <v>15.564573888821499</v>
      </c>
      <c r="N1975" s="4">
        <v>16.345342500000001</v>
      </c>
      <c r="O1975" s="3">
        <v>732548.88856428606</v>
      </c>
      <c r="P1975" s="3">
        <v>39892.833333333299</v>
      </c>
      <c r="Q1975" s="15" t="s">
        <v>9618</v>
      </c>
      <c r="R1975" s="3" t="s">
        <v>9638</v>
      </c>
      <c r="S1975" s="4">
        <f t="shared" si="90"/>
        <v>0.43023344619536885</v>
      </c>
      <c r="T1975" s="3">
        <f t="shared" si="91"/>
        <v>0</v>
      </c>
      <c r="U1975" s="3" t="str">
        <f t="shared" si="92"/>
        <v>FIVA</v>
      </c>
      <c r="V1975" s="7"/>
    </row>
    <row r="1976" spans="1:22">
      <c r="A1976" s="3" t="s">
        <v>2040</v>
      </c>
      <c r="B1976" s="3" t="s">
        <v>2040</v>
      </c>
      <c r="C1976" s="3" t="s">
        <v>5076</v>
      </c>
      <c r="D1976" s="3">
        <v>19.754899999999999</v>
      </c>
      <c r="E1976" s="3">
        <v>19.728200000000001</v>
      </c>
      <c r="F1976" s="3" t="s">
        <v>7480</v>
      </c>
      <c r="G1976" s="3" t="s">
        <v>12141</v>
      </c>
      <c r="H1976" s="3" t="s">
        <v>9636</v>
      </c>
      <c r="I1976" s="3">
        <v>0.39</v>
      </c>
      <c r="J1976" s="6" t="s">
        <v>9624</v>
      </c>
      <c r="K1976" s="4">
        <v>8.8563100000000006E-2</v>
      </c>
      <c r="L1976" s="4">
        <v>-0.31377440000000001</v>
      </c>
      <c r="M1976" s="4">
        <v>11.1716973512496</v>
      </c>
      <c r="N1976" s="4">
        <v>16.585959800000001</v>
      </c>
      <c r="O1976" s="3">
        <v>297347.33343571401</v>
      </c>
      <c r="P1976" s="3">
        <v>16854.5333333333</v>
      </c>
      <c r="Q1976" s="15" t="s">
        <v>9618</v>
      </c>
      <c r="R1976" s="3" t="s">
        <v>9918</v>
      </c>
      <c r="S1976" s="4">
        <f t="shared" si="90"/>
        <v>0.13533926055087725</v>
      </c>
      <c r="T1976" s="3">
        <f t="shared" si="91"/>
        <v>0</v>
      </c>
      <c r="U1976" s="3" t="str">
        <f t="shared" si="92"/>
        <v>FIDI</v>
      </c>
      <c r="V1976" s="7"/>
    </row>
    <row r="1977" spans="1:22">
      <c r="A1977" s="3" t="s">
        <v>2041</v>
      </c>
      <c r="B1977" s="3" t="s">
        <v>2041</v>
      </c>
      <c r="C1977" s="3" t="s">
        <v>5077</v>
      </c>
      <c r="D1977" s="3">
        <v>24.46</v>
      </c>
      <c r="E1977" s="3">
        <v>24.61</v>
      </c>
      <c r="F1977" s="3" t="s">
        <v>7481</v>
      </c>
      <c r="G1977" s="3" t="s">
        <v>12142</v>
      </c>
      <c r="H1977" s="3" t="s">
        <v>9654</v>
      </c>
      <c r="I1977" s="3">
        <v>0.72</v>
      </c>
      <c r="J1977" s="6" t="s">
        <v>12143</v>
      </c>
      <c r="K1977" s="4">
        <v>-0.25495839999999997</v>
      </c>
      <c r="L1977" s="4">
        <v>0.3178028</v>
      </c>
      <c r="M1977" s="4">
        <v>-21.747071247140099</v>
      </c>
      <c r="N1977" s="4">
        <v>35.960166800000003</v>
      </c>
      <c r="O1977" s="3">
        <v>984639.11798571399</v>
      </c>
      <c r="P1977" s="3">
        <v>37176.166666666701</v>
      </c>
      <c r="Q1977" s="15" t="s">
        <v>9618</v>
      </c>
      <c r="R1977" s="3" t="s">
        <v>9872</v>
      </c>
      <c r="S1977" s="4">
        <f t="shared" si="90"/>
        <v>-0.60950832994717019</v>
      </c>
      <c r="T1977" s="3">
        <f t="shared" si="91"/>
        <v>0</v>
      </c>
      <c r="U1977" s="3" t="str">
        <f t="shared" si="92"/>
        <v>KARS</v>
      </c>
      <c r="V1977" s="7"/>
    </row>
    <row r="1978" spans="1:22">
      <c r="A1978" s="3" t="s">
        <v>2042</v>
      </c>
      <c r="B1978" s="3" t="s">
        <v>2042</v>
      </c>
      <c r="C1978" s="3" t="s">
        <v>5078</v>
      </c>
      <c r="D1978" s="3">
        <v>39.130000000000003</v>
      </c>
      <c r="E1978" s="3">
        <v>39.270000000000003</v>
      </c>
      <c r="F1978" s="3" t="s">
        <v>7482</v>
      </c>
      <c r="G1978" s="3" t="s">
        <v>12144</v>
      </c>
      <c r="H1978" s="3" t="s">
        <v>9654</v>
      </c>
      <c r="I1978" s="3">
        <v>0.65</v>
      </c>
      <c r="J1978" s="6" t="s">
        <v>12145</v>
      </c>
      <c r="K1978" s="4">
        <v>9.5793500000000004E-2</v>
      </c>
      <c r="L1978" s="4">
        <v>-9.6620999999999999E-2</v>
      </c>
      <c r="M1978" s="4">
        <v>14.376984034263501</v>
      </c>
      <c r="N1978" s="4">
        <v>16.803909000000001</v>
      </c>
      <c r="O1978" s="3">
        <v>284237.35747142899</v>
      </c>
      <c r="P1978" s="3">
        <v>9557.8333333333303</v>
      </c>
      <c r="Q1978" s="15" t="s">
        <v>9618</v>
      </c>
      <c r="R1978" s="3" t="s">
        <v>9625</v>
      </c>
      <c r="S1978" s="4">
        <f t="shared" si="90"/>
        <v>-0.35650623885918142</v>
      </c>
      <c r="T1978" s="3">
        <f t="shared" si="91"/>
        <v>0</v>
      </c>
      <c r="U1978" s="3" t="str">
        <f t="shared" si="92"/>
        <v>LEGR</v>
      </c>
      <c r="V1978" s="7"/>
    </row>
    <row r="1979" spans="1:22">
      <c r="A1979" s="3" t="s">
        <v>2043</v>
      </c>
      <c r="B1979" s="3" t="s">
        <v>2043</v>
      </c>
      <c r="C1979" s="3" t="s">
        <v>5079</v>
      </c>
      <c r="D1979" s="3">
        <v>30.42</v>
      </c>
      <c r="E1979" s="3">
        <v>30.53</v>
      </c>
      <c r="F1979" s="3" t="s">
        <v>7483</v>
      </c>
      <c r="G1979" s="3" t="s">
        <v>12146</v>
      </c>
      <c r="H1979" s="3" t="s">
        <v>9654</v>
      </c>
      <c r="I1979" s="3">
        <v>0.75</v>
      </c>
      <c r="J1979" s="6" t="s">
        <v>9624</v>
      </c>
      <c r="K1979" s="4">
        <v>9.5832700000000007E-2</v>
      </c>
      <c r="L1979" s="4">
        <v>-5.3912500000000002E-2</v>
      </c>
      <c r="M1979" s="4">
        <v>11.6428508433488</v>
      </c>
      <c r="N1979" s="4">
        <v>17.252100599999999</v>
      </c>
      <c r="O1979" s="3">
        <v>76109.241957142905</v>
      </c>
      <c r="P1979" s="3">
        <v>1607.86666666667</v>
      </c>
      <c r="Q1979" s="15" t="s">
        <v>9618</v>
      </c>
      <c r="R1979" s="3" t="s">
        <v>9625</v>
      </c>
      <c r="S1979" s="4">
        <f t="shared" si="90"/>
        <v>-0.36030134294136723</v>
      </c>
      <c r="T1979" s="3">
        <f t="shared" si="91"/>
        <v>0</v>
      </c>
      <c r="U1979" s="3" t="str">
        <f t="shared" si="92"/>
        <v>KOIN</v>
      </c>
      <c r="V1979" s="7"/>
    </row>
    <row r="1980" spans="1:22">
      <c r="A1980" s="3" t="s">
        <v>2044</v>
      </c>
      <c r="B1980" s="3" t="s">
        <v>2044</v>
      </c>
      <c r="C1980" s="3" t="s">
        <v>5080</v>
      </c>
      <c r="D1980" s="3">
        <v>43.581600000000002</v>
      </c>
      <c r="E1980" s="3">
        <v>43.5794</v>
      </c>
      <c r="F1980" s="3" t="s">
        <v>7484</v>
      </c>
      <c r="G1980" s="3" t="s">
        <v>12147</v>
      </c>
      <c r="H1980" s="3" t="s">
        <v>9616</v>
      </c>
      <c r="I1980" s="3">
        <v>0.5</v>
      </c>
      <c r="J1980" s="6" t="s">
        <v>12148</v>
      </c>
      <c r="K1980" s="4">
        <v>0.30145290000000002</v>
      </c>
      <c r="L1980" s="4">
        <v>0.421844</v>
      </c>
      <c r="M1980" s="4">
        <v>36.724426661965801</v>
      </c>
      <c r="N1980" s="4">
        <v>20.565114900000001</v>
      </c>
      <c r="O1980" s="3">
        <v>1909375.8227285701</v>
      </c>
      <c r="P1980" s="3">
        <v>42572.266666666699</v>
      </c>
      <c r="Q1980" s="15" t="s">
        <v>9618</v>
      </c>
      <c r="R1980" s="3" t="s">
        <v>9629</v>
      </c>
      <c r="S1980" s="4">
        <f t="shared" si="90"/>
        <v>5.0482567451639489E-3</v>
      </c>
      <c r="T1980" s="3">
        <f t="shared" si="91"/>
        <v>0</v>
      </c>
      <c r="U1980" s="3" t="str">
        <f t="shared" si="92"/>
        <v>TMFC</v>
      </c>
      <c r="V1980" s="7"/>
    </row>
    <row r="1981" spans="1:22">
      <c r="A1981" s="3" t="s">
        <v>2046</v>
      </c>
      <c r="B1981" s="3" t="s">
        <v>2046</v>
      </c>
      <c r="C1981" s="3" t="s">
        <v>5082</v>
      </c>
      <c r="D1981" s="3">
        <v>17.254000000000001</v>
      </c>
      <c r="E1981" s="3">
        <v>17.48</v>
      </c>
      <c r="F1981" s="3" t="s">
        <v>7486</v>
      </c>
      <c r="G1981" s="3" t="s">
        <v>12150</v>
      </c>
      <c r="H1981" s="3" t="s">
        <v>9838</v>
      </c>
      <c r="I1981" s="3">
        <v>0.65</v>
      </c>
      <c r="J1981" s="6" t="s">
        <v>12151</v>
      </c>
      <c r="K1981" s="4">
        <v>-0.1891081</v>
      </c>
      <c r="L1981" s="4">
        <v>-0.15737380000000001</v>
      </c>
      <c r="M1981" s="4">
        <v>-17.284864261234699</v>
      </c>
      <c r="N1981" s="4">
        <v>19.737116100000001</v>
      </c>
      <c r="O1981" s="3">
        <v>118281.661635714</v>
      </c>
      <c r="P1981" s="3">
        <v>8379.1333333333296</v>
      </c>
      <c r="Q1981" s="15" t="s">
        <v>9618</v>
      </c>
      <c r="R1981" s="3" t="s">
        <v>15887</v>
      </c>
      <c r="S1981" s="4">
        <f t="shared" si="90"/>
        <v>-1.2929061784896971</v>
      </c>
      <c r="T1981" s="3">
        <f t="shared" si="91"/>
        <v>0</v>
      </c>
      <c r="U1981" s="3" t="str">
        <f t="shared" si="92"/>
        <v>KURE</v>
      </c>
      <c r="V1981" s="7"/>
    </row>
    <row r="1982" spans="1:22">
      <c r="A1982" s="3" t="s">
        <v>2048</v>
      </c>
      <c r="B1982" s="3" t="s">
        <v>2048</v>
      </c>
      <c r="C1982" s="3" t="s">
        <v>5084</v>
      </c>
      <c r="D1982" s="3">
        <v>31.551600000000001</v>
      </c>
      <c r="E1982" s="3">
        <v>31.51</v>
      </c>
      <c r="F1982" s="3" t="s">
        <v>7488</v>
      </c>
      <c r="G1982" s="3" t="s">
        <v>12153</v>
      </c>
      <c r="H1982" s="3" t="s">
        <v>10074</v>
      </c>
      <c r="I1982" s="3">
        <v>0.09</v>
      </c>
      <c r="J1982" s="6" t="s">
        <v>12154</v>
      </c>
      <c r="K1982" s="4">
        <v>6.9909499999999999E-2</v>
      </c>
      <c r="L1982" s="4">
        <v>-0.31244709999999998</v>
      </c>
      <c r="M1982" s="4">
        <v>8.9934237520270699</v>
      </c>
      <c r="N1982" s="4">
        <v>17.822158399999999</v>
      </c>
      <c r="O1982" s="3">
        <v>177408.61797857101</v>
      </c>
      <c r="P1982" s="3">
        <v>6355.1666666666697</v>
      </c>
      <c r="Q1982" s="15" t="s">
        <v>9618</v>
      </c>
      <c r="R1982" s="3" t="s">
        <v>15839</v>
      </c>
      <c r="S1982" s="4">
        <f t="shared" si="90"/>
        <v>0.13202158045064732</v>
      </c>
      <c r="T1982" s="3">
        <f t="shared" si="91"/>
        <v>0</v>
      </c>
      <c r="U1982" s="3" t="str">
        <f t="shared" si="92"/>
        <v>FLSW</v>
      </c>
      <c r="V1982" s="7"/>
    </row>
    <row r="1983" spans="1:22">
      <c r="A1983" s="3" t="s">
        <v>2049</v>
      </c>
      <c r="B1983" s="3" t="s">
        <v>2049</v>
      </c>
      <c r="C1983" s="3" t="s">
        <v>5085</v>
      </c>
      <c r="D1983" s="3">
        <v>33.930999999999997</v>
      </c>
      <c r="E1983" s="3">
        <v>33.83</v>
      </c>
      <c r="F1983" s="3" t="s">
        <v>7489</v>
      </c>
      <c r="G1983" s="3" t="s">
        <v>12155</v>
      </c>
      <c r="H1983" s="3" t="s">
        <v>10452</v>
      </c>
      <c r="I1983" s="3">
        <v>0.19</v>
      </c>
      <c r="J1983" s="6" t="s">
        <v>12156</v>
      </c>
      <c r="K1983" s="4">
        <v>5.0413399999999997E-2</v>
      </c>
      <c r="L1983" s="4">
        <v>0.24889310000000001</v>
      </c>
      <c r="M1983" s="4">
        <v>13.543798425093099</v>
      </c>
      <c r="N1983" s="4">
        <v>12.410436600000001</v>
      </c>
      <c r="O1983" s="3">
        <v>7905859.58978571</v>
      </c>
      <c r="P1983" s="3">
        <v>176610.2</v>
      </c>
      <c r="Q1983" s="15" t="s">
        <v>9618</v>
      </c>
      <c r="R1983" s="3" t="s">
        <v>10453</v>
      </c>
      <c r="S1983" s="4">
        <f t="shared" si="90"/>
        <v>0.29855158143659211</v>
      </c>
      <c r="T1983" s="3">
        <f t="shared" si="91"/>
        <v>0</v>
      </c>
      <c r="U1983" s="3" t="str">
        <f t="shared" si="92"/>
        <v>FLIN</v>
      </c>
      <c r="V1983" s="7"/>
    </row>
    <row r="1984" spans="1:22">
      <c r="A1984" s="3" t="s">
        <v>2050</v>
      </c>
      <c r="B1984" s="3" t="s">
        <v>2050</v>
      </c>
      <c r="C1984" s="3" t="s">
        <v>5086</v>
      </c>
      <c r="D1984" s="3">
        <v>20.639099999999999</v>
      </c>
      <c r="E1984" s="3">
        <v>20.7</v>
      </c>
      <c r="F1984" s="3" t="s">
        <v>7490</v>
      </c>
      <c r="G1984" s="3" t="s">
        <v>12157</v>
      </c>
      <c r="H1984" s="3" t="s">
        <v>15895</v>
      </c>
      <c r="I1984" s="3">
        <v>0.19</v>
      </c>
      <c r="J1984" s="6" t="s">
        <v>12158</v>
      </c>
      <c r="K1984" s="4">
        <v>-3.3030299999999999E-2</v>
      </c>
      <c r="L1984" s="4">
        <v>0.26502880000000001</v>
      </c>
      <c r="M1984" s="4">
        <v>0.18201104009401001</v>
      </c>
      <c r="N1984" s="4">
        <v>17.114681999999998</v>
      </c>
      <c r="O1984" s="3">
        <v>605060.89850000001</v>
      </c>
      <c r="P1984" s="3">
        <v>15115.0666666667</v>
      </c>
      <c r="Q1984" s="15" t="s">
        <v>9618</v>
      </c>
      <c r="R1984" s="3" t="s">
        <v>9641</v>
      </c>
      <c r="S1984" s="4">
        <f t="shared" si="90"/>
        <v>-0.29420289855072551</v>
      </c>
      <c r="T1984" s="3">
        <f t="shared" si="91"/>
        <v>0</v>
      </c>
      <c r="U1984" s="3" t="str">
        <f t="shared" si="92"/>
        <v>FLAX</v>
      </c>
      <c r="V1984" s="7"/>
    </row>
    <row r="1985" spans="1:22">
      <c r="A1985" s="3" t="s">
        <v>2051</v>
      </c>
      <c r="B1985" s="3" t="s">
        <v>2051</v>
      </c>
      <c r="C1985" s="3" t="s">
        <v>5087</v>
      </c>
      <c r="D1985" s="3">
        <v>123.7615</v>
      </c>
      <c r="E1985" s="3">
        <v>123.78</v>
      </c>
      <c r="F1985" s="3" t="s">
        <v>7491</v>
      </c>
      <c r="G1985" s="3" t="s">
        <v>12159</v>
      </c>
      <c r="H1985" s="3" t="s">
        <v>9616</v>
      </c>
      <c r="I1985" s="3">
        <v>0.13</v>
      </c>
      <c r="J1985" s="6" t="s">
        <v>9797</v>
      </c>
      <c r="K1985" s="4">
        <v>-7.2992699999999994E-2</v>
      </c>
      <c r="L1985" s="4">
        <v>9.5221100000000003E-2</v>
      </c>
      <c r="M1985" s="4">
        <v>8.5996950519907909</v>
      </c>
      <c r="N1985" s="4">
        <v>19.874310999999999</v>
      </c>
      <c r="O1985" s="3">
        <v>1224020.0013071401</v>
      </c>
      <c r="P1985" s="3">
        <v>9447.9</v>
      </c>
      <c r="Q1985" s="15" t="s">
        <v>9618</v>
      </c>
      <c r="R1985" s="3" t="s">
        <v>9629</v>
      </c>
      <c r="S1985" s="4">
        <f t="shared" si="90"/>
        <v>-1.4945871707871278E-2</v>
      </c>
      <c r="T1985" s="3">
        <f t="shared" si="91"/>
        <v>0</v>
      </c>
      <c r="U1985" s="3" t="str">
        <f t="shared" si="92"/>
        <v>VFMO</v>
      </c>
      <c r="V1985" s="7"/>
    </row>
    <row r="1986" spans="1:22">
      <c r="A1986" s="3" t="s">
        <v>2052</v>
      </c>
      <c r="B1986" s="3" t="s">
        <v>2052</v>
      </c>
      <c r="C1986" s="3" t="s">
        <v>5088</v>
      </c>
      <c r="D1986" s="3">
        <v>108.6862</v>
      </c>
      <c r="E1986" s="3">
        <v>108.68</v>
      </c>
      <c r="F1986" s="3" t="s">
        <v>7492</v>
      </c>
      <c r="G1986" s="3" t="s">
        <v>12160</v>
      </c>
      <c r="H1986" s="3" t="s">
        <v>9616</v>
      </c>
      <c r="I1986" s="3">
        <v>0.18</v>
      </c>
      <c r="J1986" s="6" t="s">
        <v>9797</v>
      </c>
      <c r="K1986" s="4">
        <v>-2.4771499999999998E-2</v>
      </c>
      <c r="L1986" s="4">
        <v>0.13938900000000001</v>
      </c>
      <c r="M1986" s="4">
        <v>10.859690966660899</v>
      </c>
      <c r="N1986" s="4">
        <v>17.787554100000001</v>
      </c>
      <c r="O1986" s="3">
        <v>769394.19373571395</v>
      </c>
      <c r="P1986" s="3">
        <v>11089.833333333299</v>
      </c>
      <c r="Q1986" s="15" t="s">
        <v>9618</v>
      </c>
      <c r="R1986" s="3" t="s">
        <v>9629</v>
      </c>
      <c r="S1986" s="4">
        <f t="shared" si="90"/>
        <v>5.7048214942884206E-3</v>
      </c>
      <c r="T1986" s="3">
        <f t="shared" si="91"/>
        <v>0</v>
      </c>
      <c r="U1986" s="3" t="str">
        <f t="shared" si="92"/>
        <v>VFMF</v>
      </c>
      <c r="V1986" s="7"/>
    </row>
    <row r="1987" spans="1:22">
      <c r="A1987" s="3" t="s">
        <v>2053</v>
      </c>
      <c r="B1987" s="3" t="s">
        <v>2053</v>
      </c>
      <c r="C1987" s="3" t="s">
        <v>5089</v>
      </c>
      <c r="D1987" s="3">
        <v>120.5737</v>
      </c>
      <c r="E1987" s="3">
        <v>120.58</v>
      </c>
      <c r="F1987" s="3" t="s">
        <v>7493</v>
      </c>
      <c r="G1987" s="3" t="s">
        <v>12161</v>
      </c>
      <c r="H1987" s="3" t="s">
        <v>9616</v>
      </c>
      <c r="I1987" s="3">
        <v>0.13</v>
      </c>
      <c r="J1987" s="6" t="s">
        <v>9797</v>
      </c>
      <c r="K1987" s="4">
        <v>2.8740700000000001E-2</v>
      </c>
      <c r="L1987" s="4">
        <v>0.39813179999999998</v>
      </c>
      <c r="M1987" s="4">
        <v>14.157981858585901</v>
      </c>
      <c r="N1987" s="4">
        <v>18.095053700000001</v>
      </c>
      <c r="O1987" s="3">
        <v>971182.93498571403</v>
      </c>
      <c r="P1987" s="3">
        <v>11689</v>
      </c>
      <c r="Q1987" s="15" t="s">
        <v>9618</v>
      </c>
      <c r="R1987" s="3" t="s">
        <v>9629</v>
      </c>
      <c r="S1987" s="4">
        <f t="shared" ref="S1987:S2050" si="93">(D1987-E1987)/E1987*100</f>
        <v>-5.2247470558931626E-3</v>
      </c>
      <c r="T1987" s="3">
        <f t="shared" ref="T1987:T2050" si="94">IF(ISNUMBER(FIND($T$2,C1987)),1,0)</f>
        <v>0</v>
      </c>
      <c r="U1987" s="3" t="str">
        <f t="shared" ref="U1987:U2050" si="95">IF(LEFT(B1987,1)="@",RIGHT(B1987,LEN(B1987)-1),RIGHT(B1987,LEN(B1987)-2))</f>
        <v>VFQY</v>
      </c>
      <c r="V1987" s="7"/>
    </row>
    <row r="1988" spans="1:22">
      <c r="A1988" s="3" t="s">
        <v>2054</v>
      </c>
      <c r="B1988" s="3" t="s">
        <v>2054</v>
      </c>
      <c r="C1988" s="3" t="s">
        <v>5090</v>
      </c>
      <c r="D1988" s="3">
        <v>106.6</v>
      </c>
      <c r="E1988" s="3">
        <v>106.57</v>
      </c>
      <c r="F1988" s="3" t="s">
        <v>7494</v>
      </c>
      <c r="G1988" s="3" t="s">
        <v>12162</v>
      </c>
      <c r="H1988" s="3" t="s">
        <v>9616</v>
      </c>
      <c r="I1988" s="3">
        <v>0.13</v>
      </c>
      <c r="J1988" s="6" t="s">
        <v>9797</v>
      </c>
      <c r="K1988" s="4">
        <v>-5.1457299999999997E-2</v>
      </c>
      <c r="L1988" s="4">
        <v>7.6592099999999996E-2</v>
      </c>
      <c r="M1988" s="4">
        <v>9.4497232302664695</v>
      </c>
      <c r="N1988" s="4">
        <v>22.217303099999999</v>
      </c>
      <c r="O1988" s="3">
        <v>2974098.72877857</v>
      </c>
      <c r="P1988" s="3">
        <v>20029.9666666667</v>
      </c>
      <c r="Q1988" s="15" t="s">
        <v>9618</v>
      </c>
      <c r="R1988" s="3" t="s">
        <v>9629</v>
      </c>
      <c r="S1988" s="4">
        <f t="shared" si="93"/>
        <v>2.8150511400958186E-2</v>
      </c>
      <c r="T1988" s="3">
        <f t="shared" si="94"/>
        <v>0</v>
      </c>
      <c r="U1988" s="3" t="str">
        <f t="shared" si="95"/>
        <v>VFVA</v>
      </c>
      <c r="V1988" s="7"/>
    </row>
    <row r="1989" spans="1:22">
      <c r="A1989" s="3" t="s">
        <v>2055</v>
      </c>
      <c r="B1989" s="3" t="s">
        <v>2055</v>
      </c>
      <c r="C1989" s="3" t="s">
        <v>5091</v>
      </c>
      <c r="D1989" s="3">
        <v>102.7984</v>
      </c>
      <c r="E1989" s="3">
        <v>102.78</v>
      </c>
      <c r="F1989" s="3" t="s">
        <v>7495</v>
      </c>
      <c r="G1989" s="3" t="s">
        <v>12163</v>
      </c>
      <c r="H1989" s="3" t="s">
        <v>9616</v>
      </c>
      <c r="I1989" s="3">
        <v>0.13</v>
      </c>
      <c r="J1989" s="6" t="s">
        <v>9797</v>
      </c>
      <c r="K1989" s="4">
        <v>-0.1086307</v>
      </c>
      <c r="L1989" s="4">
        <v>-0.45908549999999998</v>
      </c>
      <c r="M1989" s="4">
        <v>5.3038284646249396</v>
      </c>
      <c r="N1989" s="4">
        <v>10.0310782</v>
      </c>
      <c r="O1989" s="3">
        <v>263363.59981428599</v>
      </c>
      <c r="P1989" s="3">
        <v>2541.6999999999998</v>
      </c>
      <c r="Q1989" s="15" t="s">
        <v>9618</v>
      </c>
      <c r="R1989" s="3" t="s">
        <v>9629</v>
      </c>
      <c r="S1989" s="4">
        <f t="shared" si="93"/>
        <v>1.7902315625607852E-2</v>
      </c>
      <c r="T1989" s="3">
        <f t="shared" si="94"/>
        <v>0</v>
      </c>
      <c r="U1989" s="3" t="str">
        <f t="shared" si="95"/>
        <v>VFMV</v>
      </c>
      <c r="V1989" s="7"/>
    </row>
    <row r="1990" spans="1:22">
      <c r="A1990" s="3" t="s">
        <v>2056</v>
      </c>
      <c r="B1990" s="3" t="s">
        <v>2056</v>
      </c>
      <c r="C1990" s="3" t="s">
        <v>5092</v>
      </c>
      <c r="D1990" s="3">
        <v>43.06</v>
      </c>
      <c r="E1990" s="3">
        <v>42.92</v>
      </c>
      <c r="F1990" s="3" t="s">
        <v>7496</v>
      </c>
      <c r="G1990" s="3" t="s">
        <v>12164</v>
      </c>
      <c r="H1990" s="3" t="s">
        <v>9654</v>
      </c>
      <c r="I1990" s="3">
        <v>0.65</v>
      </c>
      <c r="J1990" s="6" t="s">
        <v>12165</v>
      </c>
      <c r="K1990" s="4">
        <v>5.1298799999999999E-2</v>
      </c>
      <c r="L1990" s="4">
        <v>-0.29454750000000002</v>
      </c>
      <c r="M1990" s="4">
        <v>15.601036719163501</v>
      </c>
      <c r="N1990" s="4">
        <v>27.782835599999999</v>
      </c>
      <c r="O1990" s="3">
        <v>3415853.07497143</v>
      </c>
      <c r="P1990" s="3">
        <v>81098</v>
      </c>
      <c r="Q1990" s="15" t="s">
        <v>9618</v>
      </c>
      <c r="R1990" s="3" t="s">
        <v>9625</v>
      </c>
      <c r="S1990" s="4">
        <f t="shared" si="93"/>
        <v>0.32618825722274131</v>
      </c>
      <c r="T1990" s="3">
        <f t="shared" si="94"/>
        <v>0</v>
      </c>
      <c r="U1990" s="3" t="str">
        <f t="shared" si="95"/>
        <v>ROBT</v>
      </c>
      <c r="V1990" s="7"/>
    </row>
    <row r="1991" spans="1:22">
      <c r="A1991" s="3" t="s">
        <v>2057</v>
      </c>
      <c r="B1991" s="3" t="s">
        <v>2057</v>
      </c>
      <c r="C1991" s="3" t="s">
        <v>5093</v>
      </c>
      <c r="D1991" s="3">
        <v>17.935600000000001</v>
      </c>
      <c r="E1991" s="3">
        <v>17.9268</v>
      </c>
      <c r="F1991" s="3" t="s">
        <v>7497</v>
      </c>
      <c r="G1991" s="3" t="s">
        <v>12166</v>
      </c>
      <c r="H1991" s="3" t="s">
        <v>9636</v>
      </c>
      <c r="I1991" s="3">
        <v>0.66</v>
      </c>
      <c r="J1991" s="6" t="s">
        <v>10186</v>
      </c>
      <c r="K1991" s="4">
        <v>-2.2467999999999998E-2</v>
      </c>
      <c r="L1991" s="4">
        <v>2.58328E-2</v>
      </c>
      <c r="M1991" s="4">
        <v>1.1349895919770401</v>
      </c>
      <c r="N1991" s="4">
        <v>22.5781068</v>
      </c>
      <c r="O1991" s="3">
        <v>287584.07521428599</v>
      </c>
      <c r="P1991" s="3">
        <v>18533.3</v>
      </c>
      <c r="Q1991" s="15" t="s">
        <v>9618</v>
      </c>
      <c r="R1991" s="3" t="s">
        <v>9638</v>
      </c>
      <c r="S1991" s="4">
        <f t="shared" si="93"/>
        <v>4.9088515518669294E-2</v>
      </c>
      <c r="T1991" s="3">
        <f t="shared" si="94"/>
        <v>0</v>
      </c>
      <c r="U1991" s="3" t="str">
        <f t="shared" si="95"/>
        <v>DINT</v>
      </c>
      <c r="V1991" s="7"/>
    </row>
    <row r="1992" spans="1:22">
      <c r="A1992" s="3" t="s">
        <v>2060</v>
      </c>
      <c r="B1992" s="3" t="s">
        <v>2060</v>
      </c>
      <c r="C1992" s="3" t="s">
        <v>5096</v>
      </c>
      <c r="D1992" s="3">
        <v>59.7926</v>
      </c>
      <c r="E1992" s="3">
        <v>59.792000000000002</v>
      </c>
      <c r="F1992" s="3" t="s">
        <v>7500</v>
      </c>
      <c r="G1992" s="3" t="s">
        <v>12170</v>
      </c>
      <c r="H1992" s="3" t="s">
        <v>9616</v>
      </c>
      <c r="I1992" s="3">
        <v>0.18</v>
      </c>
      <c r="J1992" s="6" t="s">
        <v>9740</v>
      </c>
      <c r="K1992" s="4">
        <v>0.37592680000000001</v>
      </c>
      <c r="L1992" s="4">
        <v>0.1537782</v>
      </c>
      <c r="M1992" s="4">
        <v>44.143878915827997</v>
      </c>
      <c r="N1992" s="4">
        <v>21.5512193</v>
      </c>
      <c r="O1992" s="3">
        <v>772013.10135000001</v>
      </c>
      <c r="P1992" s="3">
        <v>13518.5333333333</v>
      </c>
      <c r="Q1992" s="15" t="s">
        <v>9618</v>
      </c>
      <c r="R1992" s="3" t="s">
        <v>9625</v>
      </c>
      <c r="S1992" s="4">
        <f t="shared" si="93"/>
        <v>1.0034787262486646E-3</v>
      </c>
      <c r="T1992" s="3">
        <f t="shared" si="94"/>
        <v>0</v>
      </c>
      <c r="U1992" s="3" t="str">
        <f t="shared" si="95"/>
        <v>IETC</v>
      </c>
      <c r="V1992" s="7"/>
    </row>
    <row r="1993" spans="1:22">
      <c r="A1993" s="3" t="s">
        <v>2061</v>
      </c>
      <c r="B1993" s="3" t="s">
        <v>2061</v>
      </c>
      <c r="C1993" s="3" t="s">
        <v>5097</v>
      </c>
      <c r="D1993" s="3">
        <v>42.310200000000002</v>
      </c>
      <c r="E1993" s="3">
        <v>42.318100000000001</v>
      </c>
      <c r="F1993" s="3" t="s">
        <v>7501</v>
      </c>
      <c r="G1993" s="3" t="s">
        <v>12171</v>
      </c>
      <c r="H1993" s="3" t="s">
        <v>9616</v>
      </c>
      <c r="I1993" s="3">
        <v>0.18</v>
      </c>
      <c r="J1993" s="6" t="s">
        <v>9740</v>
      </c>
      <c r="K1993" s="4">
        <v>4.3633699999999997E-2</v>
      </c>
      <c r="L1993" s="4">
        <v>-0.28459459999999998</v>
      </c>
      <c r="M1993" s="4">
        <v>15.358350972697799</v>
      </c>
      <c r="N1993" s="4">
        <v>18.809488600000002</v>
      </c>
      <c r="O1993" s="3">
        <v>61343.549678571399</v>
      </c>
      <c r="P1993" s="3">
        <v>2737.9666666666699</v>
      </c>
      <c r="Q1993" s="15" t="s">
        <v>9618</v>
      </c>
      <c r="R1993" s="3" t="s">
        <v>9767</v>
      </c>
      <c r="S1993" s="4">
        <f t="shared" si="93"/>
        <v>-1.8668134911537501E-2</v>
      </c>
      <c r="T1993" s="3">
        <f t="shared" si="94"/>
        <v>0</v>
      </c>
      <c r="U1993" s="3" t="str">
        <f t="shared" si="95"/>
        <v>IEDI</v>
      </c>
      <c r="V1993" s="7"/>
    </row>
    <row r="1994" spans="1:22">
      <c r="A1994" s="3" t="s">
        <v>2062</v>
      </c>
      <c r="B1994" s="3" t="s">
        <v>2062</v>
      </c>
      <c r="C1994" s="3" t="s">
        <v>5098</v>
      </c>
      <c r="D1994" s="3">
        <v>50.26</v>
      </c>
      <c r="E1994" s="3">
        <v>50.22</v>
      </c>
      <c r="F1994" s="3" t="s">
        <v>7502</v>
      </c>
      <c r="G1994" s="3" t="s">
        <v>12172</v>
      </c>
      <c r="H1994" s="3" t="s">
        <v>9616</v>
      </c>
      <c r="I1994" s="3">
        <v>0.75</v>
      </c>
      <c r="J1994" s="6" t="s">
        <v>9624</v>
      </c>
      <c r="K1994" s="4">
        <v>-0.1141431</v>
      </c>
      <c r="L1994" s="4">
        <v>-0.1664262</v>
      </c>
      <c r="M1994" s="4">
        <v>1.87108320532265</v>
      </c>
      <c r="N1994" s="4">
        <v>15.3024515</v>
      </c>
      <c r="O1994" s="3">
        <v>15595513.2528571</v>
      </c>
      <c r="P1994" s="3">
        <v>324772.66666666698</v>
      </c>
      <c r="Q1994" s="15" t="s">
        <v>9618</v>
      </c>
      <c r="R1994" s="3" t="s">
        <v>9733</v>
      </c>
      <c r="S1994" s="4">
        <f t="shared" si="93"/>
        <v>7.9649542015131719E-2</v>
      </c>
      <c r="T1994" s="3">
        <f t="shared" si="94"/>
        <v>0</v>
      </c>
      <c r="U1994" s="3" t="str">
        <f t="shared" si="95"/>
        <v>KNG</v>
      </c>
      <c r="V1994" s="7"/>
    </row>
    <row r="1995" spans="1:22">
      <c r="A1995" s="3" t="s">
        <v>2063</v>
      </c>
      <c r="B1995" s="3" t="s">
        <v>2063</v>
      </c>
      <c r="C1995" s="3" t="s">
        <v>5099</v>
      </c>
      <c r="D1995" s="3">
        <v>28.850200000000001</v>
      </c>
      <c r="E1995" s="3">
        <v>28.850999999999999</v>
      </c>
      <c r="F1995" s="3" t="s">
        <v>7503</v>
      </c>
      <c r="G1995" s="3" t="s">
        <v>12173</v>
      </c>
      <c r="H1995" s="3" t="s">
        <v>9616</v>
      </c>
      <c r="I1995" s="3">
        <v>0.49</v>
      </c>
      <c r="J1995" s="6" t="s">
        <v>9624</v>
      </c>
      <c r="K1995" s="4">
        <v>-0.10954129999999999</v>
      </c>
      <c r="L1995" s="4">
        <v>-0.1211803</v>
      </c>
      <c r="M1995" s="4">
        <v>3.19939840556993</v>
      </c>
      <c r="N1995" s="4">
        <v>21.1474537</v>
      </c>
      <c r="O1995" s="3">
        <v>184282.41185</v>
      </c>
      <c r="P1995" s="3">
        <v>5968.4333333333298</v>
      </c>
      <c r="Q1995" s="15" t="s">
        <v>9618</v>
      </c>
      <c r="R1995" s="3" t="s">
        <v>9619</v>
      </c>
      <c r="S1995" s="4">
        <f t="shared" si="93"/>
        <v>-2.7728674915882831E-3</v>
      </c>
      <c r="T1995" s="3">
        <f t="shared" si="94"/>
        <v>0</v>
      </c>
      <c r="U1995" s="3" t="str">
        <f t="shared" si="95"/>
        <v>PPTY</v>
      </c>
      <c r="V1995" s="7"/>
    </row>
    <row r="1996" spans="1:22">
      <c r="A1996" s="3" t="s">
        <v>2065</v>
      </c>
      <c r="B1996" s="3" t="s">
        <v>2065</v>
      </c>
      <c r="C1996" s="3" t="s">
        <v>5101</v>
      </c>
      <c r="D1996" s="3">
        <v>38.43</v>
      </c>
      <c r="E1996" s="3">
        <v>38.465600000000002</v>
      </c>
      <c r="F1996" s="3" t="s">
        <v>7505</v>
      </c>
      <c r="G1996" s="3" t="s">
        <v>12176</v>
      </c>
      <c r="H1996" s="3" t="s">
        <v>9616</v>
      </c>
      <c r="I1996" s="3">
        <v>0.3</v>
      </c>
      <c r="J1996" s="6" t="s">
        <v>12177</v>
      </c>
      <c r="K1996" s="4">
        <v>-6.6265400000000002E-2</v>
      </c>
      <c r="L1996" s="4">
        <v>-2.4612999999999999E-2</v>
      </c>
      <c r="M1996" s="4">
        <v>6.0795346045419798</v>
      </c>
      <c r="N1996" s="4">
        <v>17.706836599999999</v>
      </c>
      <c r="O1996" s="3">
        <v>10563319.129285701</v>
      </c>
      <c r="P1996" s="3">
        <v>262902.13333333301</v>
      </c>
      <c r="Q1996" s="15" t="s">
        <v>9618</v>
      </c>
      <c r="R1996" s="3" t="s">
        <v>9730</v>
      </c>
      <c r="S1996" s="4">
        <f t="shared" si="93"/>
        <v>-9.255022669606687E-2</v>
      </c>
      <c r="T1996" s="3">
        <f t="shared" si="94"/>
        <v>0</v>
      </c>
      <c r="U1996" s="3" t="str">
        <f t="shared" si="95"/>
        <v>IFRA</v>
      </c>
      <c r="V1996" s="7"/>
    </row>
    <row r="1997" spans="1:22">
      <c r="A1997" s="3" t="s">
        <v>2067</v>
      </c>
      <c r="B1997" s="3" t="s">
        <v>2067</v>
      </c>
      <c r="C1997" s="3" t="s">
        <v>5103</v>
      </c>
      <c r="D1997" s="3">
        <v>43.24</v>
      </c>
      <c r="E1997" s="3">
        <v>43.164000000000001</v>
      </c>
      <c r="F1997" s="3" t="s">
        <v>7507</v>
      </c>
      <c r="G1997" s="3" t="s">
        <v>12179</v>
      </c>
      <c r="H1997" s="3" t="s">
        <v>9616</v>
      </c>
      <c r="I1997" s="3">
        <v>0.19</v>
      </c>
      <c r="J1997" s="6" t="s">
        <v>12180</v>
      </c>
      <c r="K1997" s="4">
        <v>0.1118248</v>
      </c>
      <c r="L1997" s="4">
        <v>-0.18593950000000001</v>
      </c>
      <c r="M1997" s="4">
        <v>16.802206735851001</v>
      </c>
      <c r="N1997" s="4">
        <v>15.0410874</v>
      </c>
      <c r="O1997" s="3">
        <v>924899.688242857</v>
      </c>
      <c r="P1997" s="3">
        <v>15431.733333333301</v>
      </c>
      <c r="Q1997" s="15" t="s">
        <v>9618</v>
      </c>
      <c r="R1997" s="3" t="s">
        <v>9629</v>
      </c>
      <c r="S1997" s="4">
        <f t="shared" si="93"/>
        <v>0.17607265313687451</v>
      </c>
      <c r="T1997" s="3">
        <f t="shared" si="94"/>
        <v>0</v>
      </c>
      <c r="U1997" s="3" t="str">
        <f t="shared" si="95"/>
        <v>QARP</v>
      </c>
      <c r="V1997" s="7"/>
    </row>
    <row r="1998" spans="1:22">
      <c r="A1998" s="3" t="s">
        <v>2069</v>
      </c>
      <c r="B1998" s="3" t="s">
        <v>2069</v>
      </c>
      <c r="C1998" s="3" t="s">
        <v>5105</v>
      </c>
      <c r="D1998" s="3">
        <v>35.54</v>
      </c>
      <c r="E1998" s="3">
        <v>35.535699999999999</v>
      </c>
      <c r="F1998" s="3" t="s">
        <v>7509</v>
      </c>
      <c r="G1998" s="3" t="s">
        <v>12182</v>
      </c>
      <c r="H1998" s="3" t="s">
        <v>9616</v>
      </c>
      <c r="I1998" s="3">
        <v>0.17</v>
      </c>
      <c r="J1998" s="6" t="s">
        <v>12183</v>
      </c>
      <c r="K1998" s="4">
        <v>-7.6087799999999997E-2</v>
      </c>
      <c r="L1998" s="4">
        <v>0.28749029999999998</v>
      </c>
      <c r="M1998" s="4">
        <v>7.3590956290945799</v>
      </c>
      <c r="N1998" s="4">
        <v>22.004109199999998</v>
      </c>
      <c r="O1998" s="3">
        <v>4803512.7935714303</v>
      </c>
      <c r="P1998" s="3">
        <v>175736.23333333299</v>
      </c>
      <c r="Q1998" s="15" t="s">
        <v>9618</v>
      </c>
      <c r="R1998" s="3" t="s">
        <v>9665</v>
      </c>
      <c r="S1998" s="4">
        <f t="shared" si="93"/>
        <v>1.2100507377090185E-2</v>
      </c>
      <c r="T1998" s="3">
        <f t="shared" si="94"/>
        <v>1</v>
      </c>
      <c r="U1998" s="3" t="str">
        <f t="shared" si="95"/>
        <v>ESML</v>
      </c>
      <c r="V1998" s="7"/>
    </row>
    <row r="1999" spans="1:22">
      <c r="A1999" s="3" t="s">
        <v>2070</v>
      </c>
      <c r="B1999" s="3" t="s">
        <v>2070</v>
      </c>
      <c r="C1999" s="3" t="s">
        <v>5106</v>
      </c>
      <c r="D1999" s="3">
        <v>23.37</v>
      </c>
      <c r="E1999" s="3">
        <v>23.41</v>
      </c>
      <c r="F1999" s="3" t="s">
        <v>7510</v>
      </c>
      <c r="G1999" s="3" t="s">
        <v>12184</v>
      </c>
      <c r="H1999" s="3" t="s">
        <v>9654</v>
      </c>
      <c r="I1999" s="3">
        <v>0.68</v>
      </c>
      <c r="J1999" s="6" t="s">
        <v>12185</v>
      </c>
      <c r="K1999" s="4">
        <v>-1.8121200000000001E-2</v>
      </c>
      <c r="L1999" s="4">
        <v>8.9130000000000001E-2</v>
      </c>
      <c r="M1999" s="4">
        <v>8.0430991354668109</v>
      </c>
      <c r="N1999" s="4">
        <v>35.1694253</v>
      </c>
      <c r="O1999" s="3">
        <v>2719942.6671428601</v>
      </c>
      <c r="P1999" s="3">
        <v>122876.33333333299</v>
      </c>
      <c r="Q1999" s="15" t="s">
        <v>9618</v>
      </c>
      <c r="R1999" s="3" t="s">
        <v>9625</v>
      </c>
      <c r="S1999" s="4">
        <f t="shared" si="93"/>
        <v>-0.17086715079025694</v>
      </c>
      <c r="T1999" s="3">
        <f t="shared" si="94"/>
        <v>0</v>
      </c>
      <c r="U1999" s="3" t="str">
        <f t="shared" si="95"/>
        <v>DRIV</v>
      </c>
      <c r="V1999" s="7"/>
    </row>
    <row r="2000" spans="1:22" hidden="1">
      <c r="A2000" s="3" t="s">
        <v>2073</v>
      </c>
      <c r="B2000" s="3" t="s">
        <v>2073</v>
      </c>
      <c r="C2000" s="3" t="s">
        <v>5109</v>
      </c>
      <c r="D2000" s="3">
        <v>18.37</v>
      </c>
      <c r="E2000" s="3">
        <v>18.312999999999999</v>
      </c>
      <c r="F2000" s="3" t="s">
        <v>7513</v>
      </c>
      <c r="G2000" s="3" t="s">
        <v>12188</v>
      </c>
      <c r="H2000" s="3" t="s">
        <v>9654</v>
      </c>
      <c r="I2000" s="3">
        <v>0.95</v>
      </c>
      <c r="J2000" s="6" t="s">
        <v>11788</v>
      </c>
      <c r="K2000" s="4">
        <v>0.12536069999999999</v>
      </c>
      <c r="L2000" s="4">
        <v>0.14455200000000001</v>
      </c>
      <c r="M2000" s="4">
        <v>42.315297252406602</v>
      </c>
      <c r="N2000" s="4">
        <v>62.885233599999999</v>
      </c>
      <c r="O2000" s="3">
        <v>459889.16985000001</v>
      </c>
      <c r="P2000" s="3">
        <v>26762.5</v>
      </c>
      <c r="Q2000" s="15" t="s">
        <v>9618</v>
      </c>
      <c r="R2000" s="3" t="s">
        <v>10041</v>
      </c>
      <c r="S2000" s="4">
        <f t="shared" si="93"/>
        <v>0.3112543002238965</v>
      </c>
      <c r="T2000" s="3">
        <f t="shared" si="94"/>
        <v>0</v>
      </c>
      <c r="U2000" s="3" t="str">
        <f t="shared" si="95"/>
        <v>UBOT</v>
      </c>
      <c r="V2000" s="7"/>
    </row>
    <row r="2001" spans="1:22">
      <c r="A2001" s="3" t="s">
        <v>2077</v>
      </c>
      <c r="B2001" s="3" t="s">
        <v>2077</v>
      </c>
      <c r="C2001" s="3" t="s">
        <v>5113</v>
      </c>
      <c r="D2001" s="3">
        <v>38.020000000000003</v>
      </c>
      <c r="E2001" s="3">
        <v>38.006900000000002</v>
      </c>
      <c r="F2001" s="3" t="s">
        <v>7517</v>
      </c>
      <c r="G2001" s="3" t="s">
        <v>12193</v>
      </c>
      <c r="H2001" s="3" t="s">
        <v>9616</v>
      </c>
      <c r="I2001" s="3">
        <v>0.57999999999999996</v>
      </c>
      <c r="J2001" s="6" t="s">
        <v>9624</v>
      </c>
      <c r="K2001" s="4">
        <v>-8.0850199999999997E-2</v>
      </c>
      <c r="L2001" s="4">
        <v>2.2726400000000001E-2</v>
      </c>
      <c r="M2001" s="4">
        <v>3.70004251173826</v>
      </c>
      <c r="N2001" s="4">
        <v>21.674902299999999</v>
      </c>
      <c r="O2001" s="3">
        <v>1407307.0593857099</v>
      </c>
      <c r="P2001" s="3">
        <v>31181.4</v>
      </c>
      <c r="Q2001" s="15" t="s">
        <v>9618</v>
      </c>
      <c r="R2001" s="3" t="s">
        <v>9619</v>
      </c>
      <c r="S2001" s="4">
        <f t="shared" si="93"/>
        <v>3.4467425651661783E-2</v>
      </c>
      <c r="T2001" s="3">
        <f t="shared" si="94"/>
        <v>0</v>
      </c>
      <c r="U2001" s="3" t="str">
        <f t="shared" si="95"/>
        <v>INDS</v>
      </c>
      <c r="V2001" s="7"/>
    </row>
    <row r="2002" spans="1:22">
      <c r="A2002" s="3" t="s">
        <v>2080</v>
      </c>
      <c r="B2002" s="3" t="s">
        <v>2080</v>
      </c>
      <c r="C2002" s="3" t="s">
        <v>5116</v>
      </c>
      <c r="D2002" s="3">
        <v>28.9468</v>
      </c>
      <c r="E2002" s="3">
        <v>28.951699999999999</v>
      </c>
      <c r="F2002" s="3" t="s">
        <v>7520</v>
      </c>
      <c r="G2002" s="3" t="s">
        <v>12198</v>
      </c>
      <c r="H2002" s="3" t="s">
        <v>9616</v>
      </c>
      <c r="I2002" s="3">
        <v>0.57999999999999996</v>
      </c>
      <c r="J2002" s="6" t="s">
        <v>9624</v>
      </c>
      <c r="K2002" s="4">
        <v>-6.7105499999999998E-2</v>
      </c>
      <c r="L2002" s="4">
        <v>4.8421800000000001E-2</v>
      </c>
      <c r="M2002" s="4">
        <v>0.86045449769447402</v>
      </c>
      <c r="N2002" s="4">
        <v>23.527826300000001</v>
      </c>
      <c r="O2002" s="3">
        <v>3031103.53877143</v>
      </c>
      <c r="P2002" s="3">
        <v>95011.266666666706</v>
      </c>
      <c r="Q2002" s="15" t="s">
        <v>9618</v>
      </c>
      <c r="R2002" s="3" t="s">
        <v>9619</v>
      </c>
      <c r="S2002" s="4">
        <f t="shared" si="93"/>
        <v>-1.6924740170695465E-2</v>
      </c>
      <c r="T2002" s="3">
        <f t="shared" si="94"/>
        <v>0</v>
      </c>
      <c r="U2002" s="3" t="str">
        <f t="shared" si="95"/>
        <v>SRVR</v>
      </c>
      <c r="V2002" s="7"/>
    </row>
    <row r="2003" spans="1:22">
      <c r="A2003" s="3" t="s">
        <v>2081</v>
      </c>
      <c r="B2003" s="3" t="s">
        <v>2081</v>
      </c>
      <c r="C2003" s="3" t="s">
        <v>5117</v>
      </c>
      <c r="D2003" s="3">
        <v>20.85</v>
      </c>
      <c r="E2003" s="3">
        <v>20.89</v>
      </c>
      <c r="F2003" s="3" t="s">
        <v>7521</v>
      </c>
      <c r="G2003" s="3" t="s">
        <v>12199</v>
      </c>
      <c r="H2003" s="3" t="s">
        <v>9616</v>
      </c>
      <c r="I2003" s="3">
        <v>0.88</v>
      </c>
      <c r="J2003" s="6" t="s">
        <v>11990</v>
      </c>
      <c r="K2003" s="4" t="s">
        <v>11991</v>
      </c>
      <c r="L2003" s="4" t="s">
        <v>11991</v>
      </c>
      <c r="M2003" s="4" t="s">
        <v>11992</v>
      </c>
      <c r="N2003" s="4" t="s">
        <v>11991</v>
      </c>
      <c r="O2003" s="3">
        <v>54374.828321428999</v>
      </c>
      <c r="P2003" s="3">
        <v>0</v>
      </c>
      <c r="Q2003" s="15" t="s">
        <v>9618</v>
      </c>
      <c r="R2003" s="3" t="s">
        <v>9948</v>
      </c>
      <c r="S2003" s="4">
        <f t="shared" si="93"/>
        <v>-0.19147917663953637</v>
      </c>
      <c r="T2003" s="3">
        <f t="shared" si="94"/>
        <v>0</v>
      </c>
      <c r="U2003" s="3" t="str">
        <f t="shared" si="95"/>
        <v>BKC</v>
      </c>
      <c r="V2003" s="7"/>
    </row>
    <row r="2004" spans="1:22">
      <c r="A2004" s="3" t="s">
        <v>2082</v>
      </c>
      <c r="B2004" s="3" t="s">
        <v>2082</v>
      </c>
      <c r="C2004" s="3" t="s">
        <v>5118</v>
      </c>
      <c r="D2004" s="3">
        <v>29.89</v>
      </c>
      <c r="E2004" s="3">
        <v>29.86</v>
      </c>
      <c r="F2004" s="3" t="s">
        <v>7522</v>
      </c>
      <c r="G2004" s="3" t="s">
        <v>12200</v>
      </c>
      <c r="H2004" s="3" t="s">
        <v>9654</v>
      </c>
      <c r="I2004" s="3">
        <v>0.68</v>
      </c>
      <c r="J2004" s="6" t="s">
        <v>12201</v>
      </c>
      <c r="K2004" s="4">
        <v>0.31275399999999998</v>
      </c>
      <c r="L2004" s="4">
        <v>0.43131209999999998</v>
      </c>
      <c r="M2004" s="4">
        <v>41.871468306705097</v>
      </c>
      <c r="N2004" s="4">
        <v>26.525654100000001</v>
      </c>
      <c r="O2004" s="3">
        <v>11650140.140000001</v>
      </c>
      <c r="P2004" s="3">
        <v>335988.73333333299</v>
      </c>
      <c r="Q2004" s="15" t="s">
        <v>9618</v>
      </c>
      <c r="R2004" s="3" t="s">
        <v>9625</v>
      </c>
      <c r="S2004" s="4">
        <f t="shared" si="93"/>
        <v>0.10046885465506074</v>
      </c>
      <c r="T2004" s="3">
        <f t="shared" si="94"/>
        <v>0</v>
      </c>
      <c r="U2004" s="3" t="str">
        <f t="shared" si="95"/>
        <v>AIQ</v>
      </c>
      <c r="V2004" s="7"/>
    </row>
    <row r="2005" spans="1:22">
      <c r="A2005" s="3" t="s">
        <v>2087</v>
      </c>
      <c r="B2005" s="3" t="s">
        <v>2087</v>
      </c>
      <c r="C2005" s="3" t="s">
        <v>5123</v>
      </c>
      <c r="D2005" s="3">
        <v>34.840000000000003</v>
      </c>
      <c r="E2005" s="3">
        <v>34.917099999999998</v>
      </c>
      <c r="F2005" s="3" t="s">
        <v>7527</v>
      </c>
      <c r="G2005" s="3" t="s">
        <v>12207</v>
      </c>
      <c r="H2005" s="3" t="s">
        <v>9654</v>
      </c>
      <c r="I2005" s="3">
        <v>0.48</v>
      </c>
      <c r="J2005" s="6" t="s">
        <v>12208</v>
      </c>
      <c r="K2005" s="4">
        <v>0.28979349999999998</v>
      </c>
      <c r="L2005" s="4">
        <v>0.23441980000000001</v>
      </c>
      <c r="M2005" s="4">
        <v>39.415766313884298</v>
      </c>
      <c r="N2005" s="4">
        <v>27.910981899999999</v>
      </c>
      <c r="O2005" s="3">
        <v>1042785.23848571</v>
      </c>
      <c r="P2005" s="3">
        <v>22142.4666666667</v>
      </c>
      <c r="Q2005" s="15" t="s">
        <v>9618</v>
      </c>
      <c r="R2005" s="3" t="s">
        <v>9625</v>
      </c>
      <c r="S2005" s="4">
        <f t="shared" si="93"/>
        <v>-0.22080871550041212</v>
      </c>
      <c r="T2005" s="3">
        <f t="shared" si="94"/>
        <v>0</v>
      </c>
      <c r="U2005" s="3" t="str">
        <f t="shared" si="95"/>
        <v>OGIG</v>
      </c>
      <c r="V2005" s="7"/>
    </row>
    <row r="2006" spans="1:22">
      <c r="A2006" s="3" t="s">
        <v>2089</v>
      </c>
      <c r="B2006" s="3" t="s">
        <v>2089</v>
      </c>
      <c r="C2006" s="3" t="s">
        <v>5125</v>
      </c>
      <c r="D2006" s="3">
        <v>10.27</v>
      </c>
      <c r="E2006" s="3">
        <v>10.323600000000001</v>
      </c>
      <c r="F2006" s="3" t="s">
        <v>7529</v>
      </c>
      <c r="G2006" s="3" t="s">
        <v>12211</v>
      </c>
      <c r="H2006" s="3" t="s">
        <v>9616</v>
      </c>
      <c r="I2006" s="3">
        <v>0.59</v>
      </c>
      <c r="J2006" s="6" t="s">
        <v>9624</v>
      </c>
      <c r="K2006" s="4">
        <v>-0.25097829999999999</v>
      </c>
      <c r="L2006" s="4">
        <v>0.21210409999999999</v>
      </c>
      <c r="M2006" s="4">
        <v>-20.2993474074392</v>
      </c>
      <c r="N2006" s="4">
        <v>34.0732055</v>
      </c>
      <c r="O2006" s="3">
        <v>629651.04764285695</v>
      </c>
      <c r="P2006" s="3">
        <v>59026.9</v>
      </c>
      <c r="Q2006" s="15" t="s">
        <v>9618</v>
      </c>
      <c r="R2006" s="3" t="s">
        <v>9743</v>
      </c>
      <c r="S2006" s="4">
        <f t="shared" si="93"/>
        <v>-0.51919872912551046</v>
      </c>
      <c r="T2006" s="3">
        <f t="shared" si="94"/>
        <v>0</v>
      </c>
      <c r="U2006" s="3" t="str">
        <f t="shared" si="95"/>
        <v>BATT</v>
      </c>
      <c r="V2006" s="7"/>
    </row>
    <row r="2007" spans="1:22">
      <c r="A2007" s="3" t="s">
        <v>2090</v>
      </c>
      <c r="B2007" s="3" t="s">
        <v>2090</v>
      </c>
      <c r="C2007" s="3" t="s">
        <v>5126</v>
      </c>
      <c r="D2007" s="3">
        <v>59.85</v>
      </c>
      <c r="E2007" s="3">
        <v>59.7346</v>
      </c>
      <c r="F2007" s="3" t="s">
        <v>7530</v>
      </c>
      <c r="G2007" s="3" t="s">
        <v>12212</v>
      </c>
      <c r="H2007" s="3" t="s">
        <v>9616</v>
      </c>
      <c r="I2007" s="3">
        <v>0.17</v>
      </c>
      <c r="J2007" s="6" t="s">
        <v>9624</v>
      </c>
      <c r="K2007" s="4">
        <v>0.18352979999999999</v>
      </c>
      <c r="L2007" s="4">
        <v>-4.9116800000000002E-2</v>
      </c>
      <c r="M2007" s="4">
        <v>10.795866509067601</v>
      </c>
      <c r="N2007" s="4">
        <v>15.266862100000001</v>
      </c>
      <c r="O2007" s="3">
        <v>1034836.87306429</v>
      </c>
      <c r="P2007" s="3">
        <v>12459.5333333333</v>
      </c>
      <c r="Q2007" s="15" t="s">
        <v>9618</v>
      </c>
      <c r="R2007" s="3" t="s">
        <v>10011</v>
      </c>
      <c r="S2007" s="4">
        <f t="shared" si="93"/>
        <v>0.19318786766798648</v>
      </c>
      <c r="T2007" s="3">
        <f t="shared" si="94"/>
        <v>0</v>
      </c>
      <c r="U2007" s="3" t="str">
        <f t="shared" si="95"/>
        <v>IAUF</v>
      </c>
      <c r="V2007" s="7"/>
    </row>
    <row r="2008" spans="1:22">
      <c r="A2008" s="3" t="s">
        <v>2091</v>
      </c>
      <c r="B2008" s="3" t="s">
        <v>2091</v>
      </c>
      <c r="C2008" s="3" t="s">
        <v>5127</v>
      </c>
      <c r="D2008" s="3">
        <v>65.957499999999996</v>
      </c>
      <c r="E2008" s="3">
        <v>65.95</v>
      </c>
      <c r="F2008" s="3" t="s">
        <v>7531</v>
      </c>
      <c r="G2008" s="3" t="s">
        <v>12213</v>
      </c>
      <c r="H2008" s="3" t="s">
        <v>9616</v>
      </c>
      <c r="I2008" s="3">
        <v>0.2</v>
      </c>
      <c r="J2008" s="6" t="s">
        <v>12214</v>
      </c>
      <c r="K2008" s="4">
        <v>0.12698400000000001</v>
      </c>
      <c r="L2008" s="4">
        <v>-0.36654350000000002</v>
      </c>
      <c r="M2008" s="4">
        <v>17.926996840795098</v>
      </c>
      <c r="N2008" s="4">
        <v>16.215192600000002</v>
      </c>
      <c r="O2008" s="3">
        <v>305312.24962142901</v>
      </c>
      <c r="P2008" s="3">
        <v>13576.333333333299</v>
      </c>
      <c r="Q2008" s="15" t="s">
        <v>9618</v>
      </c>
      <c r="R2008" s="3" t="s">
        <v>9629</v>
      </c>
      <c r="S2008" s="4">
        <f t="shared" si="93"/>
        <v>1.1372251705827412E-2</v>
      </c>
      <c r="T2008" s="3">
        <f t="shared" si="94"/>
        <v>0</v>
      </c>
      <c r="U2008" s="3" t="str">
        <f t="shared" si="95"/>
        <v>JUST</v>
      </c>
      <c r="V2008" s="7"/>
    </row>
    <row r="2009" spans="1:22">
      <c r="A2009" s="3" t="s">
        <v>2094</v>
      </c>
      <c r="B2009" s="3" t="s">
        <v>2094</v>
      </c>
      <c r="C2009" s="3" t="s">
        <v>5130</v>
      </c>
      <c r="D2009" s="3">
        <v>84.43</v>
      </c>
      <c r="E2009" s="3">
        <v>84.46</v>
      </c>
      <c r="F2009" s="3" t="s">
        <v>7534</v>
      </c>
      <c r="G2009" s="3" t="s">
        <v>12218</v>
      </c>
      <c r="H2009" s="3" t="s">
        <v>9616</v>
      </c>
      <c r="I2009" s="3">
        <v>0.11</v>
      </c>
      <c r="J2009" s="6" t="s">
        <v>9624</v>
      </c>
      <c r="K2009" s="4">
        <v>-9.5271800000000004E-2</v>
      </c>
      <c r="L2009" s="4">
        <v>0.25930639999999999</v>
      </c>
      <c r="M2009" s="4">
        <v>3.3547440662933501</v>
      </c>
      <c r="N2009" s="4">
        <v>20.718289500000001</v>
      </c>
      <c r="O2009" s="3">
        <v>1319824.4328714299</v>
      </c>
      <c r="P2009" s="3">
        <v>23995.7</v>
      </c>
      <c r="Q2009" s="15" t="s">
        <v>9618</v>
      </c>
      <c r="R2009" s="3" t="s">
        <v>9619</v>
      </c>
      <c r="S2009" s="4">
        <f t="shared" si="93"/>
        <v>-3.5519772673439413E-2</v>
      </c>
      <c r="T2009" s="3">
        <f t="shared" si="94"/>
        <v>0</v>
      </c>
      <c r="U2009" s="3" t="str">
        <f t="shared" si="95"/>
        <v>BBRE</v>
      </c>
      <c r="V2009" s="7"/>
    </row>
    <row r="2010" spans="1:22">
      <c r="A2010" s="3" t="s">
        <v>2095</v>
      </c>
      <c r="B2010" s="3" t="s">
        <v>2095</v>
      </c>
      <c r="C2010" s="3" t="s">
        <v>5131</v>
      </c>
      <c r="D2010" s="3">
        <v>70.48</v>
      </c>
      <c r="E2010" s="3">
        <v>70.474299999999999</v>
      </c>
      <c r="F2010" s="3" t="s">
        <v>7535</v>
      </c>
      <c r="G2010" s="3" t="s">
        <v>12219</v>
      </c>
      <c r="H2010" s="3" t="s">
        <v>9616</v>
      </c>
      <c r="I2010" s="3">
        <v>0.1</v>
      </c>
      <c r="J2010" s="6" t="s">
        <v>12220</v>
      </c>
      <c r="K2010" s="4">
        <v>0.37385580000000002</v>
      </c>
      <c r="L2010" s="4">
        <v>0.4959846</v>
      </c>
      <c r="M2010" s="4">
        <v>43.893770646318799</v>
      </c>
      <c r="N2010" s="4">
        <v>21.0682917</v>
      </c>
      <c r="O2010" s="3">
        <v>362677805.50428599</v>
      </c>
      <c r="P2010" s="3">
        <v>5903559.6666666698</v>
      </c>
      <c r="Q2010" s="15" t="s">
        <v>9618</v>
      </c>
      <c r="R2010" s="3" t="s">
        <v>9632</v>
      </c>
      <c r="S2010" s="4">
        <f t="shared" si="93"/>
        <v>8.0880547944491531E-3</v>
      </c>
      <c r="T2010" s="3">
        <f t="shared" si="94"/>
        <v>0</v>
      </c>
      <c r="U2010" s="3" t="str">
        <f t="shared" si="95"/>
        <v>XLC</v>
      </c>
      <c r="V2010" s="7"/>
    </row>
    <row r="2011" spans="1:22">
      <c r="A2011" s="3" t="s">
        <v>2096</v>
      </c>
      <c r="B2011" s="3" t="s">
        <v>2096</v>
      </c>
      <c r="C2011" s="3" t="s">
        <v>5132</v>
      </c>
      <c r="D2011" s="3">
        <v>54.68</v>
      </c>
      <c r="E2011" s="3">
        <v>54.6</v>
      </c>
      <c r="F2011" s="3" t="s">
        <v>7536</v>
      </c>
      <c r="G2011" s="3" t="s">
        <v>12221</v>
      </c>
      <c r="H2011" s="3" t="s">
        <v>9687</v>
      </c>
      <c r="I2011" s="3">
        <v>0.1</v>
      </c>
      <c r="J2011" s="6" t="s">
        <v>9624</v>
      </c>
      <c r="K2011" s="4">
        <v>0.1107993</v>
      </c>
      <c r="L2011" s="4">
        <v>-0.19991490000000001</v>
      </c>
      <c r="M2011" s="4">
        <v>14.0244854441087</v>
      </c>
      <c r="N2011" s="4">
        <v>17.5462265</v>
      </c>
      <c r="O2011" s="3">
        <v>19793655.1357143</v>
      </c>
      <c r="P2011" s="3">
        <v>398175</v>
      </c>
      <c r="Q2011" s="15" t="s">
        <v>9618</v>
      </c>
      <c r="R2011" s="3" t="s">
        <v>9685</v>
      </c>
      <c r="S2011" s="4">
        <f t="shared" si="93"/>
        <v>0.14652014652014339</v>
      </c>
      <c r="T2011" s="3">
        <f t="shared" si="94"/>
        <v>0</v>
      </c>
      <c r="U2011" s="3" t="str">
        <f t="shared" si="95"/>
        <v>BBEU</v>
      </c>
      <c r="V2011" s="7"/>
    </row>
    <row r="2012" spans="1:22">
      <c r="A2012" s="3" t="s">
        <v>2097</v>
      </c>
      <c r="B2012" s="3" t="s">
        <v>2097</v>
      </c>
      <c r="C2012" s="3" t="s">
        <v>5133</v>
      </c>
      <c r="D2012" s="3">
        <v>52.33</v>
      </c>
      <c r="E2012" s="3">
        <v>52.35</v>
      </c>
      <c r="F2012" s="3" t="s">
        <v>7537</v>
      </c>
      <c r="G2012" s="3" t="s">
        <v>12222</v>
      </c>
      <c r="H2012" s="3" t="s">
        <v>9650</v>
      </c>
      <c r="I2012" s="3">
        <v>0.19</v>
      </c>
      <c r="J2012" s="6" t="s">
        <v>9624</v>
      </c>
      <c r="K2012" s="4">
        <v>0.15482860000000001</v>
      </c>
      <c r="L2012" s="4">
        <v>-0.17437369999999999</v>
      </c>
      <c r="M2012" s="4">
        <v>15.244090805533499</v>
      </c>
      <c r="N2012" s="4">
        <v>14.0613647</v>
      </c>
      <c r="O2012" s="3">
        <v>46231356.069285698</v>
      </c>
      <c r="P2012" s="3">
        <v>1166262.8</v>
      </c>
      <c r="Q2012" s="15" t="s">
        <v>9618</v>
      </c>
      <c r="R2012" s="3" t="s">
        <v>9652</v>
      </c>
      <c r="S2012" s="4">
        <f t="shared" si="93"/>
        <v>-3.8204393505259074E-2</v>
      </c>
      <c r="T2012" s="3">
        <f t="shared" si="94"/>
        <v>0</v>
      </c>
      <c r="U2012" s="3" t="str">
        <f t="shared" si="95"/>
        <v>BBJP</v>
      </c>
      <c r="V2012" s="7"/>
    </row>
    <row r="2013" spans="1:22">
      <c r="A2013" s="3" t="s">
        <v>2100</v>
      </c>
      <c r="B2013" s="3" t="s">
        <v>2100</v>
      </c>
      <c r="C2013" s="3" t="s">
        <v>5136</v>
      </c>
      <c r="D2013" s="3">
        <v>33.159999999999997</v>
      </c>
      <c r="E2013" s="3">
        <v>33.138199999999998</v>
      </c>
      <c r="F2013" s="3" t="s">
        <v>7540</v>
      </c>
      <c r="G2013" s="3" t="s">
        <v>12225</v>
      </c>
      <c r="H2013" s="3" t="s">
        <v>9654</v>
      </c>
      <c r="I2013" s="3">
        <v>0.47</v>
      </c>
      <c r="J2013" s="6" t="s">
        <v>12226</v>
      </c>
      <c r="K2013" s="4">
        <v>0.16381019999999999</v>
      </c>
      <c r="L2013" s="4">
        <v>-2.9591599999999999E-2</v>
      </c>
      <c r="M2013" s="4">
        <v>25.052425445437699</v>
      </c>
      <c r="N2013" s="4">
        <v>28.107589699999998</v>
      </c>
      <c r="O2013" s="3">
        <v>3305279.9307142901</v>
      </c>
      <c r="P2013" s="3">
        <v>108078.866666667</v>
      </c>
      <c r="Q2013" s="15" t="s">
        <v>9618</v>
      </c>
      <c r="R2013" s="3" t="s">
        <v>9625</v>
      </c>
      <c r="S2013" s="4">
        <f t="shared" si="93"/>
        <v>6.5785106010582753E-2</v>
      </c>
      <c r="T2013" s="3">
        <f t="shared" si="94"/>
        <v>0</v>
      </c>
      <c r="U2013" s="3" t="str">
        <f t="shared" si="95"/>
        <v>IRBO</v>
      </c>
      <c r="V2013" s="7"/>
    </row>
    <row r="2014" spans="1:22">
      <c r="A2014" s="3" t="s">
        <v>2101</v>
      </c>
      <c r="B2014" s="3" t="s">
        <v>2101</v>
      </c>
      <c r="C2014" s="3" t="s">
        <v>5137</v>
      </c>
      <c r="D2014" s="3">
        <v>32.25</v>
      </c>
      <c r="E2014" s="3">
        <v>32.220500000000001</v>
      </c>
      <c r="F2014" s="3" t="s">
        <v>7541</v>
      </c>
      <c r="G2014" s="3" t="s">
        <v>12227</v>
      </c>
      <c r="H2014" s="3" t="s">
        <v>9654</v>
      </c>
      <c r="I2014" s="3">
        <v>0.55000000000000004</v>
      </c>
      <c r="J2014" s="6" t="s">
        <v>9624</v>
      </c>
      <c r="K2014" s="4">
        <v>-0.4473008</v>
      </c>
      <c r="L2014" s="4">
        <v>2.4308900000000001E-2</v>
      </c>
      <c r="M2014" s="4">
        <v>-36.005173600401903</v>
      </c>
      <c r="N2014" s="4">
        <v>38.125748799999997</v>
      </c>
      <c r="O2014" s="3">
        <v>6829323.4675714299</v>
      </c>
      <c r="P2014" s="3">
        <v>161483.53333333301</v>
      </c>
      <c r="Q2014" s="15" t="s">
        <v>9618</v>
      </c>
      <c r="R2014" s="3" t="s">
        <v>9872</v>
      </c>
      <c r="S2014" s="4">
        <f t="shared" si="93"/>
        <v>9.1556617681285979E-2</v>
      </c>
      <c r="T2014" s="3">
        <f t="shared" si="94"/>
        <v>0</v>
      </c>
      <c r="U2014" s="3" t="str">
        <f t="shared" si="95"/>
        <v>ACES</v>
      </c>
      <c r="V2014" s="7"/>
    </row>
    <row r="2015" spans="1:22">
      <c r="A2015" s="3" t="s">
        <v>2105</v>
      </c>
      <c r="B2015" s="3" t="s">
        <v>2105</v>
      </c>
      <c r="C2015" s="3" t="s">
        <v>5140</v>
      </c>
      <c r="D2015" s="3">
        <v>33.695</v>
      </c>
      <c r="E2015" s="3">
        <v>33.7042</v>
      </c>
      <c r="F2015" s="3" t="s">
        <v>7544</v>
      </c>
      <c r="G2015" s="3" t="s">
        <v>12231</v>
      </c>
      <c r="H2015" s="3" t="s">
        <v>9616</v>
      </c>
      <c r="I2015" s="3">
        <v>0.57999999999999996</v>
      </c>
      <c r="J2015" s="6" t="s">
        <v>12232</v>
      </c>
      <c r="K2015" s="4">
        <v>-2.36928E-2</v>
      </c>
      <c r="L2015" s="4">
        <v>-0.1040355</v>
      </c>
      <c r="M2015" s="4">
        <v>8.6584972562146607</v>
      </c>
      <c r="N2015" s="4">
        <v>41.227814100000003</v>
      </c>
      <c r="O2015" s="3">
        <v>393523.48505000002</v>
      </c>
      <c r="P2015" s="3">
        <v>19273.5</v>
      </c>
      <c r="Q2015" s="15" t="s">
        <v>9618</v>
      </c>
      <c r="R2015" s="3" t="s">
        <v>9767</v>
      </c>
      <c r="S2015" s="4">
        <f t="shared" si="93"/>
        <v>-2.7296301351166546E-2</v>
      </c>
      <c r="T2015" s="3">
        <f t="shared" si="94"/>
        <v>0</v>
      </c>
      <c r="U2015" s="3" t="str">
        <f t="shared" si="95"/>
        <v>ONLN</v>
      </c>
      <c r="V2015" s="7"/>
    </row>
    <row r="2016" spans="1:22">
      <c r="A2016" s="3" t="s">
        <v>2106</v>
      </c>
      <c r="B2016" s="3" t="s">
        <v>2106</v>
      </c>
      <c r="C2016" s="3" t="s">
        <v>5141</v>
      </c>
      <c r="D2016" s="3">
        <v>31.2254</v>
      </c>
      <c r="E2016" s="3">
        <v>31.2</v>
      </c>
      <c r="F2016" s="3" t="s">
        <v>7545</v>
      </c>
      <c r="G2016" s="3" t="s">
        <v>12233</v>
      </c>
      <c r="H2016" s="3" t="s">
        <v>9616</v>
      </c>
      <c r="I2016" s="3">
        <v>0.2</v>
      </c>
      <c r="J2016" s="6" t="s">
        <v>12234</v>
      </c>
      <c r="K2016" s="4">
        <v>-0.1757514</v>
      </c>
      <c r="L2016" s="4">
        <v>-0.36592209999999997</v>
      </c>
      <c r="M2016" s="4">
        <v>0.83939486588671097</v>
      </c>
      <c r="N2016" s="4">
        <v>14.235999</v>
      </c>
      <c r="O2016" s="3">
        <v>260863.54345714301</v>
      </c>
      <c r="P2016" s="3">
        <v>9808.1666666666697</v>
      </c>
      <c r="Q2016" s="15" t="s">
        <v>9618</v>
      </c>
      <c r="R2016" s="3" t="s">
        <v>9733</v>
      </c>
      <c r="S2016" s="4">
        <f t="shared" si="93"/>
        <v>8.1410256410260257E-2</v>
      </c>
      <c r="T2016" s="3">
        <f t="shared" si="94"/>
        <v>0</v>
      </c>
      <c r="U2016" s="3" t="str">
        <f t="shared" si="95"/>
        <v>QDIV</v>
      </c>
      <c r="V2016" s="7"/>
    </row>
    <row r="2017" spans="1:22">
      <c r="A2017" s="3" t="s">
        <v>2107</v>
      </c>
      <c r="B2017" s="3" t="s">
        <v>2107</v>
      </c>
      <c r="C2017" s="3" t="s">
        <v>5142</v>
      </c>
      <c r="D2017" s="3">
        <v>32.270000000000003</v>
      </c>
      <c r="E2017" s="3">
        <v>32.2819</v>
      </c>
      <c r="F2017" s="3" t="s">
        <v>7546</v>
      </c>
      <c r="G2017" s="3" t="s">
        <v>12235</v>
      </c>
      <c r="H2017" s="3" t="s">
        <v>9616</v>
      </c>
      <c r="I2017" s="3">
        <v>0.79</v>
      </c>
      <c r="J2017" s="6" t="s">
        <v>9694</v>
      </c>
      <c r="K2017" s="4">
        <v>-0.1373528</v>
      </c>
      <c r="L2017" s="4">
        <v>-0.21446589999999999</v>
      </c>
      <c r="M2017" s="4">
        <v>4.1593013786636499</v>
      </c>
      <c r="N2017" s="4">
        <v>15.804898700000001</v>
      </c>
      <c r="O2017" s="3">
        <v>819017.59319285699</v>
      </c>
      <c r="P2017" s="3">
        <v>28017.933333333302</v>
      </c>
      <c r="Q2017" s="15" t="s">
        <v>9618</v>
      </c>
      <c r="R2017" s="3" t="s">
        <v>9665</v>
      </c>
      <c r="S2017" s="4">
        <f t="shared" si="93"/>
        <v>-3.6862762105071681E-2</v>
      </c>
      <c r="T2017" s="3">
        <f t="shared" si="94"/>
        <v>0</v>
      </c>
      <c r="U2017" s="3" t="str">
        <f t="shared" si="95"/>
        <v>OSCV</v>
      </c>
      <c r="V2017" s="7"/>
    </row>
    <row r="2018" spans="1:22">
      <c r="A2018" s="3" t="s">
        <v>2109</v>
      </c>
      <c r="B2018" s="3" t="s">
        <v>2109</v>
      </c>
      <c r="C2018" s="3" t="s">
        <v>5144</v>
      </c>
      <c r="D2018" s="3">
        <v>32.947000000000003</v>
      </c>
      <c r="E2018" s="3">
        <v>32.94</v>
      </c>
      <c r="F2018" s="3" t="s">
        <v>7548</v>
      </c>
      <c r="G2018" s="3" t="s">
        <v>12237</v>
      </c>
      <c r="H2018" s="3" t="s">
        <v>9616</v>
      </c>
      <c r="I2018" s="3">
        <v>0.49</v>
      </c>
      <c r="J2018" s="6" t="s">
        <v>9624</v>
      </c>
      <c r="K2018" s="4">
        <v>0.16489309999999999</v>
      </c>
      <c r="L2018" s="4">
        <v>-0.19619030000000001</v>
      </c>
      <c r="M2018" s="4">
        <v>21.029223393658999</v>
      </c>
      <c r="N2018" s="4">
        <v>17.003793699999999</v>
      </c>
      <c r="O2018" s="3">
        <v>127306.949828571</v>
      </c>
      <c r="P2018" s="3">
        <v>3022.13333333333</v>
      </c>
      <c r="Q2018" s="15" t="s">
        <v>9618</v>
      </c>
      <c r="R2018" s="3" t="s">
        <v>9629</v>
      </c>
      <c r="S2018" s="4">
        <f t="shared" si="93"/>
        <v>2.1250758955692173E-2</v>
      </c>
      <c r="T2018" s="3">
        <f t="shared" si="94"/>
        <v>0</v>
      </c>
      <c r="U2018" s="3" t="str">
        <f t="shared" si="95"/>
        <v>NACP</v>
      </c>
      <c r="V2018" s="7"/>
    </row>
    <row r="2019" spans="1:22">
      <c r="A2019" s="3" t="s">
        <v>2110</v>
      </c>
      <c r="B2019" s="3" t="s">
        <v>2110</v>
      </c>
      <c r="C2019" s="3" t="s">
        <v>5145</v>
      </c>
      <c r="D2019" s="3">
        <v>43.2074</v>
      </c>
      <c r="E2019" s="3">
        <v>43.190100000000001</v>
      </c>
      <c r="F2019" s="3" t="s">
        <v>7549</v>
      </c>
      <c r="G2019" s="3" t="s">
        <v>12238</v>
      </c>
      <c r="H2019" s="3" t="s">
        <v>9616</v>
      </c>
      <c r="I2019" s="3">
        <v>0.6</v>
      </c>
      <c r="J2019" s="6" t="s">
        <v>9624</v>
      </c>
      <c r="K2019" s="4">
        <v>5.7982600000000002E-2</v>
      </c>
      <c r="L2019" s="4">
        <v>-9.5364299999999999E-2</v>
      </c>
      <c r="M2019" s="4">
        <v>14.935700998681099</v>
      </c>
      <c r="N2019" s="4">
        <v>21.795592200000002</v>
      </c>
      <c r="O2019" s="3">
        <v>342642.01371428597</v>
      </c>
      <c r="P2019" s="3">
        <v>5226.3</v>
      </c>
      <c r="Q2019" s="15" t="s">
        <v>9618</v>
      </c>
      <c r="R2019" s="3" t="s">
        <v>9629</v>
      </c>
      <c r="S2019" s="4">
        <f t="shared" si="93"/>
        <v>4.005547567613587E-2</v>
      </c>
      <c r="T2019" s="3">
        <f t="shared" si="94"/>
        <v>0</v>
      </c>
      <c r="U2019" s="3" t="str">
        <f t="shared" si="95"/>
        <v>PEXL</v>
      </c>
      <c r="V2019" s="7"/>
    </row>
    <row r="2020" spans="1:22">
      <c r="A2020" s="3" t="s">
        <v>2111</v>
      </c>
      <c r="B2020" s="3" t="s">
        <v>2111</v>
      </c>
      <c r="C2020" s="3" t="s">
        <v>5146</v>
      </c>
      <c r="D2020" s="3">
        <v>34.6</v>
      </c>
      <c r="E2020" s="3">
        <v>34.5946</v>
      </c>
      <c r="F2020" s="3" t="s">
        <v>7550</v>
      </c>
      <c r="G2020" s="3" t="s">
        <v>12239</v>
      </c>
      <c r="H2020" s="3" t="s">
        <v>9616</v>
      </c>
      <c r="I2020" s="3">
        <v>0.6</v>
      </c>
      <c r="J2020" s="6" t="s">
        <v>9624</v>
      </c>
      <c r="K2020" s="4">
        <v>-0.1723288</v>
      </c>
      <c r="L2020" s="4">
        <v>-0.45465739999999999</v>
      </c>
      <c r="M2020" s="4">
        <v>-1.9395979426802701</v>
      </c>
      <c r="N2020" s="4">
        <v>20.574081700000001</v>
      </c>
      <c r="O2020" s="3">
        <v>155609.21657142899</v>
      </c>
      <c r="P2020" s="3">
        <v>10916.5</v>
      </c>
      <c r="Q2020" s="15" t="s">
        <v>9618</v>
      </c>
      <c r="R2020" s="3" t="s">
        <v>9629</v>
      </c>
      <c r="S2020" s="4">
        <f t="shared" si="93"/>
        <v>1.5609372561040235E-2</v>
      </c>
      <c r="T2020" s="3">
        <f t="shared" si="94"/>
        <v>0</v>
      </c>
      <c r="U2020" s="3" t="str">
        <f t="shared" si="95"/>
        <v>SZNE</v>
      </c>
      <c r="V2020" s="7"/>
    </row>
    <row r="2021" spans="1:22">
      <c r="A2021" s="3" t="s">
        <v>2112</v>
      </c>
      <c r="B2021" s="3" t="s">
        <v>2112</v>
      </c>
      <c r="C2021" s="3" t="s">
        <v>5147</v>
      </c>
      <c r="D2021" s="3">
        <v>41.166800000000002</v>
      </c>
      <c r="E2021" s="3">
        <v>41.171300000000002</v>
      </c>
      <c r="F2021" s="3" t="s">
        <v>7551</v>
      </c>
      <c r="G2021" s="3" t="s">
        <v>12240</v>
      </c>
      <c r="H2021" s="3" t="s">
        <v>9654</v>
      </c>
      <c r="I2021" s="3">
        <v>0.7</v>
      </c>
      <c r="J2021" s="6" t="s">
        <v>12241</v>
      </c>
      <c r="K2021" s="4">
        <v>0.1634688</v>
      </c>
      <c r="L2021" s="4">
        <v>3.8981099999999998E-2</v>
      </c>
      <c r="M2021" s="4">
        <v>34.865664413971203</v>
      </c>
      <c r="N2021" s="4">
        <v>34.729005299999997</v>
      </c>
      <c r="O2021" s="3">
        <v>127468.087714286</v>
      </c>
      <c r="P2021" s="3">
        <v>2853.1666666666702</v>
      </c>
      <c r="Q2021" s="15" t="s">
        <v>9618</v>
      </c>
      <c r="R2021" s="3" t="s">
        <v>9625</v>
      </c>
      <c r="S2021" s="4">
        <f t="shared" si="93"/>
        <v>-1.0929943917243737E-2</v>
      </c>
      <c r="T2021" s="3">
        <f t="shared" si="94"/>
        <v>0</v>
      </c>
      <c r="U2021" s="3" t="str">
        <f t="shared" si="95"/>
        <v>LOUP</v>
      </c>
      <c r="V2021" s="7"/>
    </row>
    <row r="2022" spans="1:22">
      <c r="A2022" s="3" t="s">
        <v>2113</v>
      </c>
      <c r="B2022" s="3" t="s">
        <v>2113</v>
      </c>
      <c r="C2022" s="3" t="s">
        <v>5148</v>
      </c>
      <c r="D2022" s="3">
        <v>26.31</v>
      </c>
      <c r="E2022" s="3">
        <v>26.28</v>
      </c>
      <c r="F2022" s="3" t="s">
        <v>7552</v>
      </c>
      <c r="G2022" s="3" t="s">
        <v>12242</v>
      </c>
      <c r="H2022" s="3" t="s">
        <v>9616</v>
      </c>
      <c r="I2022" s="3">
        <v>0.65</v>
      </c>
      <c r="J2022" s="6" t="s">
        <v>9624</v>
      </c>
      <c r="K2022" s="4">
        <v>-0.2452666</v>
      </c>
      <c r="L2022" s="4">
        <v>-0.63332239999999995</v>
      </c>
      <c r="M2022" s="4">
        <v>-6.4010868399186096</v>
      </c>
      <c r="N2022" s="4">
        <v>21.447537100000002</v>
      </c>
      <c r="O2022" s="3">
        <v>673926.28462857101</v>
      </c>
      <c r="P2022" s="3">
        <v>43412.633333333302</v>
      </c>
      <c r="Q2022" s="15" t="s">
        <v>9618</v>
      </c>
      <c r="R2022" s="3" t="s">
        <v>9629</v>
      </c>
      <c r="S2022" s="4">
        <f t="shared" si="93"/>
        <v>0.11415525114154332</v>
      </c>
      <c r="T2022" s="3">
        <f t="shared" si="94"/>
        <v>0</v>
      </c>
      <c r="U2022" s="3" t="str">
        <f t="shared" si="95"/>
        <v>FCTR</v>
      </c>
      <c r="V2022" s="7"/>
    </row>
    <row r="2023" spans="1:22">
      <c r="A2023" s="3" t="s">
        <v>2115</v>
      </c>
      <c r="B2023" s="3" t="s">
        <v>2115</v>
      </c>
      <c r="C2023" s="3" t="s">
        <v>5150</v>
      </c>
      <c r="D2023" s="3">
        <v>46.33</v>
      </c>
      <c r="E2023" s="3">
        <v>46.38</v>
      </c>
      <c r="F2023" s="3" t="s">
        <v>7554</v>
      </c>
      <c r="G2023" s="3" t="s">
        <v>12244</v>
      </c>
      <c r="H2023" s="3" t="s">
        <v>15895</v>
      </c>
      <c r="I2023" s="3">
        <v>0.2</v>
      </c>
      <c r="J2023" s="6" t="s">
        <v>9624</v>
      </c>
      <c r="K2023" s="4">
        <v>-0.139767</v>
      </c>
      <c r="L2023" s="4">
        <v>-0.64065530000000004</v>
      </c>
      <c r="M2023" s="4">
        <v>-3.43697878632261</v>
      </c>
      <c r="N2023" s="4">
        <v>18.240507900000001</v>
      </c>
      <c r="O2023" s="3">
        <v>17229863.982142899</v>
      </c>
      <c r="P2023" s="3">
        <v>366433.36666666699</v>
      </c>
      <c r="Q2023" s="15" t="s">
        <v>9618</v>
      </c>
      <c r="R2023" s="3" t="s">
        <v>9641</v>
      </c>
      <c r="S2023" s="4">
        <f t="shared" si="93"/>
        <v>-0.10780508840018167</v>
      </c>
      <c r="T2023" s="3">
        <f t="shared" si="94"/>
        <v>0</v>
      </c>
      <c r="U2023" s="3" t="str">
        <f t="shared" si="95"/>
        <v>BBAX</v>
      </c>
      <c r="V2023" s="7"/>
    </row>
    <row r="2024" spans="1:22" hidden="1">
      <c r="A2024" s="3" t="s">
        <v>2116</v>
      </c>
      <c r="B2024" s="3" t="s">
        <v>2116</v>
      </c>
      <c r="C2024" s="3" t="s">
        <v>5151</v>
      </c>
      <c r="D2024" s="3">
        <v>29.57</v>
      </c>
      <c r="E2024" s="3">
        <v>29.601500000000001</v>
      </c>
      <c r="F2024" s="3" t="s">
        <v>7555</v>
      </c>
      <c r="G2024" s="3" t="s">
        <v>12245</v>
      </c>
      <c r="H2024" s="3" t="s">
        <v>9616</v>
      </c>
      <c r="I2024" s="3">
        <v>0.79</v>
      </c>
      <c r="J2024" s="6" t="s">
        <v>9782</v>
      </c>
      <c r="K2024" s="4">
        <v>0.18950719999999999</v>
      </c>
      <c r="L2024" s="4">
        <v>-8.0861699999999995E-2</v>
      </c>
      <c r="M2024" s="4">
        <v>13.6145328269833</v>
      </c>
      <c r="N2024" s="4">
        <v>9.5284791000000002</v>
      </c>
      <c r="O2024" s="3">
        <v>378847.19023571402</v>
      </c>
      <c r="P2024" s="3">
        <v>53419.866666666698</v>
      </c>
      <c r="Q2024" s="15" t="s">
        <v>9618</v>
      </c>
      <c r="R2024" s="3" t="s">
        <v>11694</v>
      </c>
      <c r="S2024" s="4">
        <f t="shared" si="93"/>
        <v>-0.10641352634157455</v>
      </c>
      <c r="T2024" s="3">
        <f t="shared" si="94"/>
        <v>0</v>
      </c>
      <c r="U2024" s="3" t="str">
        <f t="shared" si="95"/>
        <v>UJUL</v>
      </c>
      <c r="V2024" s="7"/>
    </row>
    <row r="2025" spans="1:22">
      <c r="A2025" s="3" t="s">
        <v>2118</v>
      </c>
      <c r="B2025" s="3" t="s">
        <v>2118</v>
      </c>
      <c r="C2025" s="3" t="s">
        <v>5153</v>
      </c>
      <c r="D2025" s="3">
        <v>60.92</v>
      </c>
      <c r="E2025" s="3">
        <v>60.9</v>
      </c>
      <c r="F2025" s="3" t="s">
        <v>7557</v>
      </c>
      <c r="G2025" s="3" t="s">
        <v>12247</v>
      </c>
      <c r="H2025" s="3" t="s">
        <v>10071</v>
      </c>
      <c r="I2025" s="3">
        <v>0.19</v>
      </c>
      <c r="J2025" s="6" t="s">
        <v>9624</v>
      </c>
      <c r="K2025" s="4">
        <v>-4.5963200000000003E-2</v>
      </c>
      <c r="L2025" s="4">
        <v>-6.0575400000000001E-2</v>
      </c>
      <c r="M2025" s="4">
        <v>6.2416139822692802</v>
      </c>
      <c r="N2025" s="4">
        <v>20.354407500000001</v>
      </c>
      <c r="O2025" s="3">
        <v>11988347.9621429</v>
      </c>
      <c r="P2025" s="3">
        <v>184763.933333333</v>
      </c>
      <c r="Q2025" s="15" t="s">
        <v>9618</v>
      </c>
      <c r="R2025" s="3" t="s">
        <v>15890</v>
      </c>
      <c r="S2025" s="4">
        <f t="shared" si="93"/>
        <v>3.2840722495900046E-2</v>
      </c>
      <c r="T2025" s="3">
        <f t="shared" si="94"/>
        <v>0</v>
      </c>
      <c r="U2025" s="3" t="str">
        <f t="shared" si="95"/>
        <v>BBCA</v>
      </c>
      <c r="V2025" s="7"/>
    </row>
    <row r="2026" spans="1:22" hidden="1">
      <c r="A2026" s="3" t="s">
        <v>2119</v>
      </c>
      <c r="B2026" s="3" t="s">
        <v>2119</v>
      </c>
      <c r="C2026" s="3" t="s">
        <v>5154</v>
      </c>
      <c r="D2026" s="3">
        <v>35.33</v>
      </c>
      <c r="E2026" s="3">
        <v>35.345399999999998</v>
      </c>
      <c r="F2026" s="3" t="s">
        <v>7558</v>
      </c>
      <c r="G2026" s="3" t="s">
        <v>12248</v>
      </c>
      <c r="H2026" s="3" t="s">
        <v>9616</v>
      </c>
      <c r="I2026" s="3">
        <v>0.79</v>
      </c>
      <c r="J2026" s="6" t="s">
        <v>9782</v>
      </c>
      <c r="K2026" s="4">
        <v>0.219384</v>
      </c>
      <c r="L2026" s="4">
        <v>-1.1602400000000001E-2</v>
      </c>
      <c r="M2026" s="4">
        <v>15.9120734924074</v>
      </c>
      <c r="N2026" s="4">
        <v>10.5120556</v>
      </c>
      <c r="O2026" s="3">
        <v>3228641.0085714301</v>
      </c>
      <c r="P2026" s="3">
        <v>121809.9</v>
      </c>
      <c r="Q2026" s="15" t="s">
        <v>9618</v>
      </c>
      <c r="R2026" s="3" t="s">
        <v>11694</v>
      </c>
      <c r="S2026" s="4">
        <f t="shared" si="93"/>
        <v>-4.3570026085430175E-2</v>
      </c>
      <c r="T2026" s="3">
        <f t="shared" si="94"/>
        <v>0</v>
      </c>
      <c r="U2026" s="3" t="str">
        <f t="shared" si="95"/>
        <v>PJUL</v>
      </c>
      <c r="V2026" s="7"/>
    </row>
    <row r="2027" spans="1:22">
      <c r="A2027" s="3" t="s">
        <v>2122</v>
      </c>
      <c r="B2027" s="3" t="s">
        <v>2122</v>
      </c>
      <c r="C2027" s="3" t="s">
        <v>5157</v>
      </c>
      <c r="D2027" s="3">
        <v>23.771000000000001</v>
      </c>
      <c r="E2027" s="3">
        <v>23.645</v>
      </c>
      <c r="F2027" s="3" t="s">
        <v>7561</v>
      </c>
      <c r="G2027" s="3" t="s">
        <v>12253</v>
      </c>
      <c r="H2027" s="3" t="s">
        <v>9710</v>
      </c>
      <c r="I2027" s="3">
        <v>0.48</v>
      </c>
      <c r="J2027" s="6" t="s">
        <v>9711</v>
      </c>
      <c r="K2027" s="4">
        <v>0.15909419999999999</v>
      </c>
      <c r="L2027" s="4">
        <v>0.28337200000000001</v>
      </c>
      <c r="M2027" s="4">
        <v>15.754563588727599</v>
      </c>
      <c r="N2027" s="4">
        <v>12.047598799999999</v>
      </c>
      <c r="O2027" s="3">
        <v>33365.001250000001</v>
      </c>
      <c r="P2027" s="3">
        <v>1870.8928571428601</v>
      </c>
      <c r="Q2027" s="15" t="s">
        <v>9618</v>
      </c>
      <c r="R2027" s="3" t="s">
        <v>9706</v>
      </c>
      <c r="S2027" s="4">
        <f t="shared" si="93"/>
        <v>0.53288221611334841</v>
      </c>
      <c r="T2027" s="3">
        <f t="shared" si="94"/>
        <v>0</v>
      </c>
      <c r="U2027" s="3" t="str">
        <f t="shared" si="95"/>
        <v>EMMF</v>
      </c>
      <c r="V2027" s="7"/>
    </row>
    <row r="2028" spans="1:22">
      <c r="A2028" s="3" t="s">
        <v>2123</v>
      </c>
      <c r="B2028" s="3" t="s">
        <v>2123</v>
      </c>
      <c r="C2028" s="3" t="s">
        <v>5158</v>
      </c>
      <c r="D2028" s="3">
        <v>25.151599999999998</v>
      </c>
      <c r="E2028" s="3">
        <v>25.040199999999999</v>
      </c>
      <c r="F2028" s="3" t="s">
        <v>7562</v>
      </c>
      <c r="G2028" s="3" t="s">
        <v>12254</v>
      </c>
      <c r="H2028" s="3" t="s">
        <v>9636</v>
      </c>
      <c r="I2028" s="3">
        <v>0.39</v>
      </c>
      <c r="J2028" s="6" t="s">
        <v>12255</v>
      </c>
      <c r="K2028" s="4">
        <v>7.9388600000000004E-2</v>
      </c>
      <c r="L2028" s="4">
        <v>-0.1809645</v>
      </c>
      <c r="M2028" s="4">
        <v>8.6536855675138504</v>
      </c>
      <c r="N2028" s="4">
        <v>9.4426007999999992</v>
      </c>
      <c r="O2028" s="3">
        <v>340366.23715</v>
      </c>
      <c r="P2028" s="3">
        <v>11121.5</v>
      </c>
      <c r="Q2028" s="15" t="s">
        <v>9618</v>
      </c>
      <c r="R2028" s="3" t="s">
        <v>9638</v>
      </c>
      <c r="S2028" s="4">
        <f t="shared" si="93"/>
        <v>0.44488462552215924</v>
      </c>
      <c r="T2028" s="3">
        <f t="shared" si="94"/>
        <v>0</v>
      </c>
      <c r="U2028" s="3" t="str">
        <f t="shared" si="95"/>
        <v>DWMF</v>
      </c>
      <c r="V2028" s="7"/>
    </row>
    <row r="2029" spans="1:22">
      <c r="A2029" s="3" t="s">
        <v>2127</v>
      </c>
      <c r="B2029" s="3" t="s">
        <v>2127</v>
      </c>
      <c r="C2029" s="3" t="s">
        <v>5162</v>
      </c>
      <c r="D2029" s="3">
        <v>35.17</v>
      </c>
      <c r="E2029" s="3">
        <v>35.159999999999997</v>
      </c>
      <c r="F2029" s="3" t="s">
        <v>7565</v>
      </c>
      <c r="G2029" s="3" t="s">
        <v>12259</v>
      </c>
      <c r="H2029" s="3" t="s">
        <v>9616</v>
      </c>
      <c r="I2029" s="3">
        <v>0.27</v>
      </c>
      <c r="J2029" s="6" t="s">
        <v>12260</v>
      </c>
      <c r="K2029" s="4">
        <v>7.1174100000000004E-2</v>
      </c>
      <c r="L2029" s="4">
        <v>0.28058559999999999</v>
      </c>
      <c r="M2029" s="4">
        <v>14.889177423957999</v>
      </c>
      <c r="N2029" s="4">
        <v>16.1761643</v>
      </c>
      <c r="O2029" s="3">
        <v>615013.97620714305</v>
      </c>
      <c r="P2029" s="3">
        <v>17709.900000000001</v>
      </c>
      <c r="Q2029" s="15" t="s">
        <v>9618</v>
      </c>
      <c r="R2029" s="3" t="s">
        <v>9629</v>
      </c>
      <c r="S2029" s="4">
        <f t="shared" si="93"/>
        <v>2.8441410693984974E-2</v>
      </c>
      <c r="T2029" s="3">
        <f t="shared" si="94"/>
        <v>0</v>
      </c>
      <c r="U2029" s="3" t="str">
        <f t="shared" si="95"/>
        <v>AUSF</v>
      </c>
      <c r="V2029" s="7"/>
    </row>
    <row r="2030" spans="1:22">
      <c r="A2030" s="3" t="s">
        <v>2128</v>
      </c>
      <c r="B2030" s="3" t="s">
        <v>2128</v>
      </c>
      <c r="C2030" s="3" t="s">
        <v>5163</v>
      </c>
      <c r="D2030" s="3">
        <v>32.500999999999998</v>
      </c>
      <c r="E2030" s="3">
        <v>32.49</v>
      </c>
      <c r="F2030" s="3" t="s">
        <v>7566</v>
      </c>
      <c r="G2030" s="3" t="s">
        <v>12261</v>
      </c>
      <c r="H2030" s="3" t="s">
        <v>9616</v>
      </c>
      <c r="I2030" s="3">
        <v>0.75</v>
      </c>
      <c r="J2030" s="6" t="s">
        <v>9624</v>
      </c>
      <c r="K2030" s="4">
        <v>0.1880812</v>
      </c>
      <c r="L2030" s="4">
        <v>0.45207760000000002</v>
      </c>
      <c r="M2030" s="4">
        <v>21.5874916640309</v>
      </c>
      <c r="N2030" s="4">
        <v>16.249026499999999</v>
      </c>
      <c r="O2030" s="3">
        <v>103402.91010714301</v>
      </c>
      <c r="P2030" s="3">
        <v>4487.4666666666699</v>
      </c>
      <c r="Q2030" s="15" t="s">
        <v>9618</v>
      </c>
      <c r="R2030" s="3" t="s">
        <v>9629</v>
      </c>
      <c r="S2030" s="4">
        <f t="shared" si="93"/>
        <v>3.3856571252679837E-2</v>
      </c>
      <c r="T2030" s="3">
        <f t="shared" si="94"/>
        <v>0</v>
      </c>
      <c r="U2030" s="3" t="str">
        <f t="shared" si="95"/>
        <v>WOMN</v>
      </c>
      <c r="V2030" s="7"/>
    </row>
    <row r="2031" spans="1:22" hidden="1">
      <c r="A2031" s="3" t="s">
        <v>2129</v>
      </c>
      <c r="B2031" s="3" t="s">
        <v>2129</v>
      </c>
      <c r="C2031" s="3" t="s">
        <v>5164</v>
      </c>
      <c r="D2031" s="3">
        <v>36.489800000000002</v>
      </c>
      <c r="E2031" s="3">
        <v>36.488199999999999</v>
      </c>
      <c r="F2031" s="3" t="s">
        <v>7567</v>
      </c>
      <c r="G2031" s="3" t="s">
        <v>12262</v>
      </c>
      <c r="H2031" s="3" t="s">
        <v>9616</v>
      </c>
      <c r="I2031" s="3">
        <v>0.79</v>
      </c>
      <c r="J2031" s="6" t="s">
        <v>9782</v>
      </c>
      <c r="K2031" s="4">
        <v>0.1573495</v>
      </c>
      <c r="L2031" s="4">
        <v>-9.4253799999999999E-2</v>
      </c>
      <c r="M2031" s="4">
        <v>16.098631887817898</v>
      </c>
      <c r="N2031" s="4">
        <v>12.824623300000001</v>
      </c>
      <c r="O2031" s="3">
        <v>869247.079728571</v>
      </c>
      <c r="P2031" s="3">
        <v>31430.933333333302</v>
      </c>
      <c r="Q2031" s="15" t="s">
        <v>9618</v>
      </c>
      <c r="R2031" s="3" t="s">
        <v>11694</v>
      </c>
      <c r="S2031" s="4">
        <f t="shared" si="93"/>
        <v>4.3849792535761607E-3</v>
      </c>
      <c r="T2031" s="3">
        <f t="shared" si="94"/>
        <v>0</v>
      </c>
      <c r="U2031" s="3" t="str">
        <f t="shared" si="95"/>
        <v>BJUL</v>
      </c>
      <c r="V2031" s="7"/>
    </row>
    <row r="2032" spans="1:22">
      <c r="A2032" s="3" t="s">
        <v>2132</v>
      </c>
      <c r="B2032" s="3" t="s">
        <v>2132</v>
      </c>
      <c r="C2032" s="3" t="s">
        <v>5166</v>
      </c>
      <c r="D2032" s="3">
        <v>24.43</v>
      </c>
      <c r="E2032" s="3">
        <v>24.42</v>
      </c>
      <c r="F2032" s="3" t="s">
        <v>7569</v>
      </c>
      <c r="G2032" s="3" t="s">
        <v>12266</v>
      </c>
      <c r="H2032" s="3" t="s">
        <v>9616</v>
      </c>
      <c r="I2032" s="3">
        <v>0.6</v>
      </c>
      <c r="J2032" s="6" t="s">
        <v>12267</v>
      </c>
      <c r="K2032" s="4">
        <v>-4.0281200000000003E-2</v>
      </c>
      <c r="L2032" s="4">
        <v>0.14604900000000001</v>
      </c>
      <c r="M2032" s="4">
        <v>10.808266082667499</v>
      </c>
      <c r="N2032" s="4">
        <v>22.591096400000001</v>
      </c>
      <c r="O2032" s="3">
        <v>62314.448121428599</v>
      </c>
      <c r="P2032" s="3">
        <v>3685.13333333333</v>
      </c>
      <c r="Q2032" s="15" t="s">
        <v>9618</v>
      </c>
      <c r="R2032" s="3" t="s">
        <v>9665</v>
      </c>
      <c r="S2032" s="4">
        <f t="shared" si="93"/>
        <v>4.0950040950032802E-2</v>
      </c>
      <c r="T2032" s="3">
        <f t="shared" si="94"/>
        <v>0</v>
      </c>
      <c r="U2032" s="3" t="str">
        <f t="shared" si="95"/>
        <v>DVLU</v>
      </c>
      <c r="V2032" s="7"/>
    </row>
    <row r="2033" spans="1:22">
      <c r="A2033" s="3" t="s">
        <v>2133</v>
      </c>
      <c r="B2033" s="3" t="s">
        <v>2133</v>
      </c>
      <c r="C2033" s="3" t="s">
        <v>5167</v>
      </c>
      <c r="D2033" s="3">
        <v>26.899699999999999</v>
      </c>
      <c r="E2033" s="3">
        <v>26.91</v>
      </c>
      <c r="F2033" s="3" t="s">
        <v>7570</v>
      </c>
      <c r="G2033" s="3" t="s">
        <v>12268</v>
      </c>
      <c r="H2033" s="3" t="s">
        <v>9616</v>
      </c>
      <c r="I2033" s="3">
        <v>0.6</v>
      </c>
      <c r="J2033" s="6" t="s">
        <v>12269</v>
      </c>
      <c r="K2033" s="4">
        <v>-0.112779</v>
      </c>
      <c r="L2033" s="4">
        <v>-0.38666850000000003</v>
      </c>
      <c r="M2033" s="4">
        <v>1.92581845272608</v>
      </c>
      <c r="N2033" s="4">
        <v>13.334429200000001</v>
      </c>
      <c r="O2033" s="3">
        <v>298422.15580000001</v>
      </c>
      <c r="P2033" s="3">
        <v>18722.133333333299</v>
      </c>
      <c r="Q2033" s="15" t="s">
        <v>9618</v>
      </c>
      <c r="R2033" s="3" t="s">
        <v>9629</v>
      </c>
      <c r="S2033" s="4">
        <f t="shared" si="93"/>
        <v>-3.8275733927911053E-2</v>
      </c>
      <c r="T2033" s="3">
        <f t="shared" si="94"/>
        <v>0</v>
      </c>
      <c r="U2033" s="3" t="str">
        <f t="shared" si="95"/>
        <v>DVOL</v>
      </c>
      <c r="V2033" s="7"/>
    </row>
    <row r="2034" spans="1:22">
      <c r="A2034" s="3" t="s">
        <v>2135</v>
      </c>
      <c r="B2034" s="3" t="s">
        <v>2135</v>
      </c>
      <c r="C2034" s="3" t="s">
        <v>5169</v>
      </c>
      <c r="D2034" s="3">
        <v>41.77</v>
      </c>
      <c r="E2034" s="3">
        <v>41.76</v>
      </c>
      <c r="F2034" s="3" t="s">
        <v>7572</v>
      </c>
      <c r="G2034" s="3" t="s">
        <v>12271</v>
      </c>
      <c r="H2034" s="3" t="s">
        <v>9616</v>
      </c>
      <c r="I2034" s="3">
        <v>0.19</v>
      </c>
      <c r="J2034" s="6" t="s">
        <v>9624</v>
      </c>
      <c r="K2034" s="4">
        <v>7.9663600000000001E-2</v>
      </c>
      <c r="L2034" s="4">
        <v>0.51933410000000002</v>
      </c>
      <c r="M2034" s="4">
        <v>14.083262745827801</v>
      </c>
      <c r="N2034" s="4">
        <v>14.792643099999999</v>
      </c>
      <c r="O2034" s="3">
        <v>2565847.6150000002</v>
      </c>
      <c r="P2034" s="3">
        <v>54776.833333333299</v>
      </c>
      <c r="Q2034" s="15" t="s">
        <v>9618</v>
      </c>
      <c r="R2034" s="3" t="s">
        <v>9629</v>
      </c>
      <c r="S2034" s="4">
        <f t="shared" si="93"/>
        <v>2.3946360153268956E-2</v>
      </c>
      <c r="T2034" s="3">
        <f t="shared" si="94"/>
        <v>0</v>
      </c>
      <c r="U2034" s="3" t="str">
        <f t="shared" si="95"/>
        <v>IUS</v>
      </c>
      <c r="V2034" s="7"/>
    </row>
    <row r="2035" spans="1:22">
      <c r="A2035" s="3" t="s">
        <v>2136</v>
      </c>
      <c r="B2035" s="3" t="s">
        <v>2136</v>
      </c>
      <c r="C2035" s="3" t="s">
        <v>5170</v>
      </c>
      <c r="D2035" s="3">
        <v>31.6919</v>
      </c>
      <c r="E2035" s="3">
        <v>31.705100000000002</v>
      </c>
      <c r="F2035" s="3" t="s">
        <v>7573</v>
      </c>
      <c r="G2035" s="3" t="s">
        <v>12272</v>
      </c>
      <c r="H2035" s="3" t="s">
        <v>9616</v>
      </c>
      <c r="I2035" s="3">
        <v>0.8</v>
      </c>
      <c r="J2035" s="6" t="s">
        <v>12273</v>
      </c>
      <c r="K2035" s="4">
        <v>-7.4613299999999994E-2</v>
      </c>
      <c r="L2035" s="4">
        <v>-9.0913599999999997E-2</v>
      </c>
      <c r="M2035" s="4">
        <v>5.8667398788658103</v>
      </c>
      <c r="N2035" s="4">
        <v>17.3593096</v>
      </c>
      <c r="O2035" s="3">
        <v>38595.551035714299</v>
      </c>
      <c r="P2035" s="3">
        <v>1011.66666666667</v>
      </c>
      <c r="Q2035" s="15" t="s">
        <v>9618</v>
      </c>
      <c r="R2035" s="3" t="s">
        <v>9665</v>
      </c>
      <c r="S2035" s="4">
        <f t="shared" si="93"/>
        <v>-4.1633680385809259E-2</v>
      </c>
      <c r="T2035" s="3">
        <f t="shared" si="94"/>
        <v>0</v>
      </c>
      <c r="U2035" s="3" t="str">
        <f t="shared" si="95"/>
        <v>BOUT</v>
      </c>
      <c r="V2035" s="7"/>
    </row>
    <row r="2036" spans="1:22">
      <c r="A2036" s="3" t="s">
        <v>2138</v>
      </c>
      <c r="B2036" s="3" t="s">
        <v>2138</v>
      </c>
      <c r="C2036" s="3" t="s">
        <v>5172</v>
      </c>
      <c r="D2036" s="3">
        <v>23.561800000000002</v>
      </c>
      <c r="E2036" s="3">
        <v>23.61</v>
      </c>
      <c r="F2036" s="3" t="s">
        <v>7575</v>
      </c>
      <c r="G2036" s="3" t="s">
        <v>12275</v>
      </c>
      <c r="H2036" s="3" t="s">
        <v>9616</v>
      </c>
      <c r="I2036" s="3">
        <v>0.75</v>
      </c>
      <c r="J2036" s="6" t="s">
        <v>12276</v>
      </c>
      <c r="K2036" s="4">
        <v>-0.27297399999999999</v>
      </c>
      <c r="L2036" s="4">
        <v>-0.43189929999999999</v>
      </c>
      <c r="M2036" s="4">
        <v>-1.79742222248062</v>
      </c>
      <c r="N2036" s="4">
        <v>13.1770481</v>
      </c>
      <c r="O2036" s="3">
        <v>131733.32998571399</v>
      </c>
      <c r="P2036" s="3">
        <v>23627.1</v>
      </c>
      <c r="Q2036" s="15" t="s">
        <v>9618</v>
      </c>
      <c r="R2036" s="3" t="s">
        <v>9629</v>
      </c>
      <c r="S2036" s="4">
        <f t="shared" si="93"/>
        <v>-0.20415078356627617</v>
      </c>
      <c r="T2036" s="3">
        <f t="shared" si="94"/>
        <v>0</v>
      </c>
      <c r="U2036" s="3" t="str">
        <f t="shared" si="95"/>
        <v>UTRN</v>
      </c>
      <c r="V2036" s="7"/>
    </row>
    <row r="2037" spans="1:22">
      <c r="A2037" s="3" t="s">
        <v>2142</v>
      </c>
      <c r="B2037" s="3" t="s">
        <v>2142</v>
      </c>
      <c r="C2037" s="3" t="s">
        <v>5176</v>
      </c>
      <c r="D2037" s="3">
        <v>81.91</v>
      </c>
      <c r="E2037" s="3">
        <v>81.92</v>
      </c>
      <c r="F2037" s="3" t="s">
        <v>7579</v>
      </c>
      <c r="G2037" s="3" t="s">
        <v>12282</v>
      </c>
      <c r="H2037" s="3" t="s">
        <v>9616</v>
      </c>
      <c r="I2037" s="3">
        <v>0.09</v>
      </c>
      <c r="J2037" s="6" t="s">
        <v>12283</v>
      </c>
      <c r="K2037" s="4">
        <v>0.1594776</v>
      </c>
      <c r="L2037" s="4">
        <v>0.2686827</v>
      </c>
      <c r="M2037" s="4">
        <v>21.585335456457301</v>
      </c>
      <c r="N2037" s="4">
        <v>18.1741776</v>
      </c>
      <c r="O2037" s="3">
        <v>16306189.4985714</v>
      </c>
      <c r="P2037" s="3">
        <v>206599.03333333301</v>
      </c>
      <c r="Q2037" s="15" t="s">
        <v>9618</v>
      </c>
      <c r="R2037" s="3" t="s">
        <v>9629</v>
      </c>
      <c r="S2037" s="4">
        <f t="shared" si="93"/>
        <v>-1.2207031250006245E-2</v>
      </c>
      <c r="T2037" s="3">
        <f t="shared" si="94"/>
        <v>1</v>
      </c>
      <c r="U2037" s="3" t="str">
        <f t="shared" si="95"/>
        <v>ESGV</v>
      </c>
      <c r="V2037" s="7"/>
    </row>
    <row r="2038" spans="1:22">
      <c r="A2038" s="3" t="s">
        <v>2143</v>
      </c>
      <c r="B2038" s="3" t="s">
        <v>2143</v>
      </c>
      <c r="C2038" s="3" t="s">
        <v>5177</v>
      </c>
      <c r="D2038" s="3">
        <v>45.3</v>
      </c>
      <c r="E2038" s="3">
        <v>45.2896</v>
      </c>
      <c r="F2038" s="3" t="s">
        <v>7580</v>
      </c>
      <c r="G2038" s="3" t="s">
        <v>12284</v>
      </c>
      <c r="H2038" s="3" t="s">
        <v>9636</v>
      </c>
      <c r="I2038" s="3">
        <v>0.39</v>
      </c>
      <c r="J2038" s="6" t="s">
        <v>12285</v>
      </c>
      <c r="K2038" s="4">
        <v>0.1224045</v>
      </c>
      <c r="L2038" s="4">
        <v>3.4638999999999998E-3</v>
      </c>
      <c r="M2038" s="4">
        <v>14.445980390060701</v>
      </c>
      <c r="N2038" s="4">
        <v>16.479611500000001</v>
      </c>
      <c r="O2038" s="3">
        <v>2892724.9037857102</v>
      </c>
      <c r="P2038" s="3">
        <v>42860.6</v>
      </c>
      <c r="Q2038" s="15" t="s">
        <v>9618</v>
      </c>
      <c r="R2038" s="3" t="s">
        <v>9638</v>
      </c>
      <c r="S2038" s="4">
        <f t="shared" si="93"/>
        <v>2.2963329329464332E-2</v>
      </c>
      <c r="T2038" s="3">
        <f t="shared" si="94"/>
        <v>0</v>
      </c>
      <c r="U2038" s="3" t="str">
        <f t="shared" si="95"/>
        <v>QINT</v>
      </c>
      <c r="V2038" s="7"/>
    </row>
    <row r="2039" spans="1:22">
      <c r="A2039" s="3" t="s">
        <v>2144</v>
      </c>
      <c r="B2039" s="3" t="s">
        <v>2144</v>
      </c>
      <c r="C2039" s="3" t="s">
        <v>5178</v>
      </c>
      <c r="D2039" s="3">
        <v>33.1798</v>
      </c>
      <c r="E2039" s="3">
        <v>33.18</v>
      </c>
      <c r="F2039" s="3" t="s">
        <v>7581</v>
      </c>
      <c r="G2039" s="3" t="s">
        <v>12286</v>
      </c>
      <c r="H2039" s="3" t="s">
        <v>9616</v>
      </c>
      <c r="I2039" s="3">
        <v>0.75</v>
      </c>
      <c r="J2039" s="6" t="s">
        <v>12287</v>
      </c>
      <c r="K2039" s="4">
        <v>-3.5895900000000001E-2</v>
      </c>
      <c r="L2039" s="4">
        <v>0.20711360000000001</v>
      </c>
      <c r="M2039" s="4">
        <v>8.2219091565955793</v>
      </c>
      <c r="N2039" s="4">
        <v>18.633460899999999</v>
      </c>
      <c r="O2039" s="3">
        <v>431549.47803571401</v>
      </c>
      <c r="P2039" s="3">
        <v>38325.566666666702</v>
      </c>
      <c r="Q2039" s="15" t="s">
        <v>9618</v>
      </c>
      <c r="R2039" s="3" t="s">
        <v>9665</v>
      </c>
      <c r="S2039" s="4">
        <f t="shared" si="93"/>
        <v>-6.0277275467008403E-4</v>
      </c>
      <c r="T2039" s="3">
        <f t="shared" si="94"/>
        <v>0</v>
      </c>
      <c r="U2039" s="3" t="str">
        <f t="shared" si="95"/>
        <v>LSAF</v>
      </c>
      <c r="V2039" s="7"/>
    </row>
    <row r="2040" spans="1:22">
      <c r="A2040" s="3" t="s">
        <v>2148</v>
      </c>
      <c r="B2040" s="3" t="s">
        <v>2148</v>
      </c>
      <c r="C2040" s="3" t="s">
        <v>5181</v>
      </c>
      <c r="D2040" s="3">
        <v>51.38</v>
      </c>
      <c r="E2040" s="3">
        <v>51.344900000000003</v>
      </c>
      <c r="F2040" s="3" t="s">
        <v>7584</v>
      </c>
      <c r="G2040" s="3" t="s">
        <v>12292</v>
      </c>
      <c r="H2040" s="3" t="s">
        <v>9654</v>
      </c>
      <c r="I2040" s="3">
        <v>0.4</v>
      </c>
      <c r="J2040" s="6" t="s">
        <v>12293</v>
      </c>
      <c r="K2040" s="4">
        <v>0.1633831</v>
      </c>
      <c r="L2040" s="4">
        <v>-6.6533800000000004E-2</v>
      </c>
      <c r="M2040" s="4">
        <v>25.694859871632801</v>
      </c>
      <c r="N2040" s="4">
        <v>25.967652399999999</v>
      </c>
      <c r="O2040" s="3">
        <v>1146707.1684857099</v>
      </c>
      <c r="P2040" s="3">
        <v>21498.866666666701</v>
      </c>
      <c r="Q2040" s="15" t="s">
        <v>9618</v>
      </c>
      <c r="R2040" s="3" t="s">
        <v>9625</v>
      </c>
      <c r="S2040" s="4">
        <f t="shared" si="93"/>
        <v>6.8361219906942869E-2</v>
      </c>
      <c r="T2040" s="3">
        <f t="shared" si="94"/>
        <v>0</v>
      </c>
      <c r="U2040" s="3" t="str">
        <f t="shared" si="95"/>
        <v>QTUM</v>
      </c>
      <c r="V2040" s="7"/>
    </row>
    <row r="2041" spans="1:22">
      <c r="A2041" s="3" t="s">
        <v>2149</v>
      </c>
      <c r="B2041" s="3" t="s">
        <v>2149</v>
      </c>
      <c r="C2041" s="3" t="s">
        <v>5182</v>
      </c>
      <c r="D2041" s="3">
        <v>24.44</v>
      </c>
      <c r="E2041" s="3">
        <v>24.5855</v>
      </c>
      <c r="F2041" s="3" t="s">
        <v>7585</v>
      </c>
      <c r="G2041" s="3" t="s">
        <v>12294</v>
      </c>
      <c r="H2041" s="3" t="s">
        <v>9710</v>
      </c>
      <c r="I2041" s="3">
        <v>0.49</v>
      </c>
      <c r="J2041" s="6" t="s">
        <v>9624</v>
      </c>
      <c r="K2041" s="4">
        <v>7.9752E-3</v>
      </c>
      <c r="L2041" s="4">
        <v>0.19948630000000001</v>
      </c>
      <c r="M2041" s="4">
        <v>5.4105181968813403</v>
      </c>
      <c r="N2041" s="4">
        <v>16.786353999999999</v>
      </c>
      <c r="O2041" s="3">
        <v>340958.24152142898</v>
      </c>
      <c r="P2041" s="3">
        <v>45696.166666666701</v>
      </c>
      <c r="Q2041" s="15" t="s">
        <v>9618</v>
      </c>
      <c r="R2041" s="3" t="s">
        <v>9706</v>
      </c>
      <c r="S2041" s="4">
        <f t="shared" si="93"/>
        <v>-0.59181224705618518</v>
      </c>
      <c r="T2041" s="3">
        <f t="shared" si="94"/>
        <v>0</v>
      </c>
      <c r="U2041" s="3" t="str">
        <f t="shared" si="95"/>
        <v>JHEM</v>
      </c>
      <c r="V2041" s="7"/>
    </row>
    <row r="2042" spans="1:22">
      <c r="A2042" s="3" t="s">
        <v>2150</v>
      </c>
      <c r="B2042" s="3" t="s">
        <v>2150</v>
      </c>
      <c r="C2042" s="3" t="s">
        <v>5183</v>
      </c>
      <c r="D2042" s="3">
        <v>34.649900000000002</v>
      </c>
      <c r="E2042" s="3">
        <v>34.72</v>
      </c>
      <c r="F2042" s="3" t="s">
        <v>7586</v>
      </c>
      <c r="G2042" s="3" t="s">
        <v>12295</v>
      </c>
      <c r="H2042" s="3" t="s">
        <v>11614</v>
      </c>
      <c r="I2042" s="3">
        <v>0.39</v>
      </c>
      <c r="J2042" s="6" t="s">
        <v>12296</v>
      </c>
      <c r="K2042" s="4">
        <v>-5.8993200000000003E-2</v>
      </c>
      <c r="L2042" s="4">
        <v>-3.9183700000000002E-2</v>
      </c>
      <c r="M2042" s="4">
        <v>8.5726415076683207</v>
      </c>
      <c r="N2042" s="4">
        <v>15.2289733</v>
      </c>
      <c r="O2042" s="3">
        <v>98298.851942857204</v>
      </c>
      <c r="P2042" s="3">
        <v>1493.7</v>
      </c>
      <c r="Q2042" s="15" t="s">
        <v>9618</v>
      </c>
      <c r="R2042" s="3" t="s">
        <v>15844</v>
      </c>
      <c r="S2042" s="4">
        <f t="shared" si="93"/>
        <v>-0.20190092165897608</v>
      </c>
      <c r="T2042" s="3">
        <f t="shared" si="94"/>
        <v>0</v>
      </c>
      <c r="U2042" s="3" t="str">
        <f t="shared" si="95"/>
        <v>FLSA</v>
      </c>
      <c r="V2042" s="7"/>
    </row>
    <row r="2043" spans="1:22">
      <c r="A2043" s="3" t="s">
        <v>2151</v>
      </c>
      <c r="B2043" s="3" t="s">
        <v>2151</v>
      </c>
      <c r="C2043" s="3" t="s">
        <v>5184</v>
      </c>
      <c r="D2043" s="3">
        <v>55.27</v>
      </c>
      <c r="E2043" s="3">
        <v>55.365699999999997</v>
      </c>
      <c r="F2043" s="3" t="s">
        <v>7587</v>
      </c>
      <c r="G2043" s="3" t="s">
        <v>12297</v>
      </c>
      <c r="H2043" s="3" t="s">
        <v>9654</v>
      </c>
      <c r="I2043" s="3">
        <v>0.55000000000000004</v>
      </c>
      <c r="J2043" s="6" t="s">
        <v>9624</v>
      </c>
      <c r="K2043" s="4">
        <v>0.1794087</v>
      </c>
      <c r="L2043" s="4">
        <v>-1.6772100000000002E-2</v>
      </c>
      <c r="M2043" s="4">
        <v>23.323887529270099</v>
      </c>
      <c r="N2043" s="4">
        <v>26.510443599999999</v>
      </c>
      <c r="O2043" s="3">
        <v>625466.69785714301</v>
      </c>
      <c r="P2043" s="3">
        <v>13144.4</v>
      </c>
      <c r="Q2043" s="15" t="s">
        <v>9618</v>
      </c>
      <c r="R2043" s="3" t="s">
        <v>9767</v>
      </c>
      <c r="S2043" s="4">
        <f t="shared" si="93"/>
        <v>-0.17285069998210748</v>
      </c>
      <c r="T2043" s="3">
        <f t="shared" si="94"/>
        <v>0</v>
      </c>
      <c r="U2043" s="3" t="str">
        <f t="shared" si="95"/>
        <v>ESPO</v>
      </c>
      <c r="V2043" s="7"/>
    </row>
    <row r="2044" spans="1:22">
      <c r="A2044" s="3" t="s">
        <v>2152</v>
      </c>
      <c r="B2044" s="3" t="s">
        <v>2152</v>
      </c>
      <c r="C2044" s="3" t="s">
        <v>5185</v>
      </c>
      <c r="D2044" s="3">
        <v>23.794499999999999</v>
      </c>
      <c r="E2044" s="3">
        <v>23.76</v>
      </c>
      <c r="F2044" s="3" t="s">
        <v>7588</v>
      </c>
      <c r="G2044" s="3" t="s">
        <v>12298</v>
      </c>
      <c r="H2044" s="3" t="s">
        <v>9646</v>
      </c>
      <c r="I2044" s="3">
        <v>0.19</v>
      </c>
      <c r="J2044" s="6" t="s">
        <v>12299</v>
      </c>
      <c r="K2044" s="4">
        <v>0.14514469999999999</v>
      </c>
      <c r="L2044" s="4">
        <v>0.35382720000000001</v>
      </c>
      <c r="M2044" s="4">
        <v>23.7647835272282</v>
      </c>
      <c r="N2044" s="4">
        <v>25.050116500000001</v>
      </c>
      <c r="O2044" s="3">
        <v>259317.44051428599</v>
      </c>
      <c r="P2044" s="3">
        <v>10674.5333333333</v>
      </c>
      <c r="Q2044" s="15" t="s">
        <v>9618</v>
      </c>
      <c r="R2044" s="3" t="s">
        <v>9648</v>
      </c>
      <c r="S2044" s="4">
        <f t="shared" si="93"/>
        <v>0.14520202020201076</v>
      </c>
      <c r="T2044" s="3">
        <f t="shared" si="94"/>
        <v>0</v>
      </c>
      <c r="U2044" s="3" t="str">
        <f t="shared" si="95"/>
        <v>FLLA</v>
      </c>
      <c r="V2044" s="7"/>
    </row>
    <row r="2045" spans="1:22">
      <c r="A2045" s="3" t="s">
        <v>2154</v>
      </c>
      <c r="B2045" s="3" t="s">
        <v>2154</v>
      </c>
      <c r="C2045" s="3" t="s">
        <v>5187</v>
      </c>
      <c r="D2045" s="3">
        <v>47.33</v>
      </c>
      <c r="E2045" s="3">
        <v>47.330399999999997</v>
      </c>
      <c r="F2045" s="3" t="s">
        <v>7590</v>
      </c>
      <c r="G2045" s="3" t="s">
        <v>12301</v>
      </c>
      <c r="H2045" s="3" t="s">
        <v>9616</v>
      </c>
      <c r="I2045" s="3">
        <v>0.39</v>
      </c>
      <c r="J2045" s="6" t="s">
        <v>12302</v>
      </c>
      <c r="K2045" s="4">
        <v>8.5051399999999999E-2</v>
      </c>
      <c r="L2045" s="4">
        <v>0.59761830000000005</v>
      </c>
      <c r="M2045" s="4">
        <v>15.2660016744952</v>
      </c>
      <c r="N2045" s="4">
        <v>15.639803499999999</v>
      </c>
      <c r="O2045" s="3">
        <v>4240563.7564285696</v>
      </c>
      <c r="P2045" s="3">
        <v>89631.133333333302</v>
      </c>
      <c r="Q2045" s="15" t="s">
        <v>9618</v>
      </c>
      <c r="R2045" s="3" t="s">
        <v>9629</v>
      </c>
      <c r="S2045" s="4">
        <f t="shared" si="93"/>
        <v>-8.4512279634033885E-4</v>
      </c>
      <c r="T2045" s="3">
        <f t="shared" si="94"/>
        <v>0</v>
      </c>
      <c r="U2045" s="3" t="str">
        <f t="shared" si="95"/>
        <v>DSTL</v>
      </c>
      <c r="V2045" s="7"/>
    </row>
    <row r="2046" spans="1:22">
      <c r="A2046" s="3" t="s">
        <v>2156</v>
      </c>
      <c r="B2046" s="3" t="s">
        <v>2156</v>
      </c>
      <c r="C2046" s="3" t="s">
        <v>5189</v>
      </c>
      <c r="D2046" s="3">
        <v>73.03</v>
      </c>
      <c r="E2046" s="3">
        <v>73.033299999999997</v>
      </c>
      <c r="F2046" s="3" t="s">
        <v>7592</v>
      </c>
      <c r="G2046" s="3" t="s">
        <v>12312</v>
      </c>
      <c r="H2046" s="3" t="s">
        <v>9616</v>
      </c>
      <c r="I2046" s="3">
        <v>0.28999999999999998</v>
      </c>
      <c r="J2046" s="6" t="s">
        <v>12285</v>
      </c>
      <c r="K2046" s="4">
        <v>0.15731999999999999</v>
      </c>
      <c r="L2046" s="4">
        <v>-0.51125299999999996</v>
      </c>
      <c r="M2046" s="4">
        <v>22.349271931851298</v>
      </c>
      <c r="N2046" s="4">
        <v>17.939119699999999</v>
      </c>
      <c r="O2046" s="3">
        <v>3359688.3843857101</v>
      </c>
      <c r="P2046" s="3">
        <v>48584.033333333296</v>
      </c>
      <c r="Q2046" s="15" t="s">
        <v>9618</v>
      </c>
      <c r="R2046" s="3" t="s">
        <v>9629</v>
      </c>
      <c r="S2046" s="4">
        <f t="shared" si="93"/>
        <v>-4.5184867724666171E-3</v>
      </c>
      <c r="T2046" s="3">
        <f t="shared" si="94"/>
        <v>0</v>
      </c>
      <c r="U2046" s="3" t="str">
        <f t="shared" si="95"/>
        <v>QGRO</v>
      </c>
      <c r="V2046" s="7"/>
    </row>
    <row r="2047" spans="1:22">
      <c r="A2047" s="3" t="s">
        <v>2157</v>
      </c>
      <c r="B2047" s="3" t="s">
        <v>2157</v>
      </c>
      <c r="C2047" s="3" t="s">
        <v>5190</v>
      </c>
      <c r="D2047" s="3">
        <v>43.82</v>
      </c>
      <c r="E2047" s="3">
        <v>43.839700000000001</v>
      </c>
      <c r="F2047" s="3" t="s">
        <v>7593</v>
      </c>
      <c r="G2047" s="3" t="s">
        <v>12313</v>
      </c>
      <c r="H2047" s="3" t="s">
        <v>9654</v>
      </c>
      <c r="I2047" s="3">
        <v>0.21</v>
      </c>
      <c r="J2047" s="6" t="s">
        <v>12314</v>
      </c>
      <c r="K2047" s="4">
        <v>-5.6227699999999999E-2</v>
      </c>
      <c r="L2047" s="4">
        <v>6.3491000000000006E-2</v>
      </c>
      <c r="M2047" s="4">
        <v>8.1827148785080102</v>
      </c>
      <c r="N2047" s="4">
        <v>27.908170699999999</v>
      </c>
      <c r="O2047" s="3">
        <v>5968833.2835714296</v>
      </c>
      <c r="P2047" s="3">
        <v>124536.66666666701</v>
      </c>
      <c r="Q2047" s="15" t="s">
        <v>9618</v>
      </c>
      <c r="R2047" s="3" t="s">
        <v>9625</v>
      </c>
      <c r="S2047" s="4">
        <f t="shared" si="93"/>
        <v>-4.4936438889865288E-2</v>
      </c>
      <c r="T2047" s="3">
        <f t="shared" si="94"/>
        <v>0</v>
      </c>
      <c r="U2047" s="3" t="str">
        <f t="shared" si="95"/>
        <v>KOMP</v>
      </c>
      <c r="V2047" s="7"/>
    </row>
    <row r="2048" spans="1:22">
      <c r="A2048" s="3" t="s">
        <v>2158</v>
      </c>
      <c r="B2048" s="3" t="s">
        <v>2158</v>
      </c>
      <c r="C2048" s="3" t="s">
        <v>5191</v>
      </c>
      <c r="D2048" s="3">
        <v>33.836399999999998</v>
      </c>
      <c r="E2048" s="3">
        <v>33.8795</v>
      </c>
      <c r="F2048" s="3" t="s">
        <v>7594</v>
      </c>
      <c r="G2048" s="3" t="s">
        <v>12315</v>
      </c>
      <c r="H2048" s="3" t="s">
        <v>9654</v>
      </c>
      <c r="I2048" s="3">
        <v>0.52</v>
      </c>
      <c r="J2048" s="6" t="s">
        <v>9624</v>
      </c>
      <c r="K2048" s="4">
        <v>-5.6842900000000002E-2</v>
      </c>
      <c r="L2048" s="4">
        <v>-0.75282320000000003</v>
      </c>
      <c r="M2048" s="4">
        <v>3.80170539499247</v>
      </c>
      <c r="N2048" s="4">
        <v>17.205024399999999</v>
      </c>
      <c r="O2048" s="3">
        <v>62474.688242857097</v>
      </c>
      <c r="P2048" s="3">
        <v>1514.1666666666699</v>
      </c>
      <c r="Q2048" s="15" t="s">
        <v>9618</v>
      </c>
      <c r="R2048" s="3" t="s">
        <v>9670</v>
      </c>
      <c r="S2048" s="4">
        <f t="shared" si="93"/>
        <v>-0.12721557283904009</v>
      </c>
      <c r="T2048" s="3">
        <f t="shared" si="94"/>
        <v>0</v>
      </c>
      <c r="U2048" s="3" t="str">
        <f t="shared" si="95"/>
        <v>MOTG</v>
      </c>
      <c r="V2048" s="7"/>
    </row>
    <row r="2049" spans="1:22">
      <c r="A2049" s="3" t="s">
        <v>2159</v>
      </c>
      <c r="B2049" s="3" t="s">
        <v>2159</v>
      </c>
      <c r="C2049" s="3" t="s">
        <v>5192</v>
      </c>
      <c r="D2049" s="3">
        <v>30.3874</v>
      </c>
      <c r="E2049" s="3">
        <v>30.391400000000001</v>
      </c>
      <c r="F2049" s="3" t="s">
        <v>7595</v>
      </c>
      <c r="G2049" s="3" t="s">
        <v>12316</v>
      </c>
      <c r="H2049" s="3" t="s">
        <v>9616</v>
      </c>
      <c r="I2049" s="3">
        <v>0.28999999999999998</v>
      </c>
      <c r="J2049" s="6" t="s">
        <v>9624</v>
      </c>
      <c r="K2049" s="4">
        <v>-0.24048349999999999</v>
      </c>
      <c r="L2049" s="4">
        <v>-0.2378865</v>
      </c>
      <c r="M2049" s="4">
        <v>-2.70424891104821</v>
      </c>
      <c r="N2049" s="4">
        <v>10.8766666</v>
      </c>
      <c r="O2049" s="3">
        <v>713753.18099285697</v>
      </c>
      <c r="P2049" s="3">
        <v>18989.400000000001</v>
      </c>
      <c r="Q2049" s="15" t="s">
        <v>9618</v>
      </c>
      <c r="R2049" s="3" t="s">
        <v>9733</v>
      </c>
      <c r="S2049" s="4">
        <f t="shared" si="93"/>
        <v>-1.3161618089332298E-2</v>
      </c>
      <c r="T2049" s="3">
        <f t="shared" si="94"/>
        <v>0</v>
      </c>
      <c r="U2049" s="3" t="str">
        <f t="shared" si="95"/>
        <v>DURA</v>
      </c>
      <c r="V2049" s="7"/>
    </row>
    <row r="2050" spans="1:22">
      <c r="A2050" s="3" t="s">
        <v>2160</v>
      </c>
      <c r="B2050" s="3" t="s">
        <v>2160</v>
      </c>
      <c r="C2050" s="3" t="s">
        <v>5193</v>
      </c>
      <c r="D2050" s="3">
        <v>28.48</v>
      </c>
      <c r="E2050" s="3">
        <v>28.315999999999999</v>
      </c>
      <c r="F2050" s="3" t="s">
        <v>7596</v>
      </c>
      <c r="G2050" s="3" t="s">
        <v>12317</v>
      </c>
      <c r="H2050" s="3" t="s">
        <v>9636</v>
      </c>
      <c r="I2050" s="3">
        <v>0.14000000000000001</v>
      </c>
      <c r="J2050" s="6" t="s">
        <v>12318</v>
      </c>
      <c r="K2050" s="4">
        <v>0.12436999999999999</v>
      </c>
      <c r="L2050" s="4">
        <v>7.0443900000000004E-2</v>
      </c>
      <c r="M2050" s="4">
        <v>11.954301199753001</v>
      </c>
      <c r="N2050" s="4">
        <v>16.6533351</v>
      </c>
      <c r="O2050" s="3">
        <v>96317.671271428597</v>
      </c>
      <c r="P2050" s="3">
        <v>3392.2666666666701</v>
      </c>
      <c r="Q2050" s="15" t="s">
        <v>9618</v>
      </c>
      <c r="R2050" s="3" t="s">
        <v>9638</v>
      </c>
      <c r="S2050" s="4">
        <f t="shared" si="93"/>
        <v>0.57917784997881583</v>
      </c>
      <c r="T2050" s="3">
        <f t="shared" si="94"/>
        <v>1</v>
      </c>
      <c r="U2050" s="3" t="str">
        <f t="shared" si="95"/>
        <v>EASG</v>
      </c>
      <c r="V2050" s="7"/>
    </row>
    <row r="2051" spans="1:22">
      <c r="A2051" s="3" t="s">
        <v>2162</v>
      </c>
      <c r="B2051" s="3" t="s">
        <v>2162</v>
      </c>
      <c r="C2051" s="3" t="s">
        <v>5195</v>
      </c>
      <c r="D2051" s="3">
        <v>28.228000000000002</v>
      </c>
      <c r="E2051" s="3">
        <v>28.2257</v>
      </c>
      <c r="F2051" s="3" t="s">
        <v>7598</v>
      </c>
      <c r="G2051" s="3" t="s">
        <v>12320</v>
      </c>
      <c r="H2051" s="3" t="s">
        <v>9616</v>
      </c>
      <c r="I2051" s="3">
        <v>0.85</v>
      </c>
      <c r="J2051" s="6" t="s">
        <v>9855</v>
      </c>
      <c r="K2051" s="4">
        <v>6.5470799999999996E-2</v>
      </c>
      <c r="L2051" s="4">
        <v>0.34692509999999999</v>
      </c>
      <c r="M2051" s="4">
        <v>14.147238953292399</v>
      </c>
      <c r="N2051" s="4">
        <v>18.992412999999999</v>
      </c>
      <c r="O2051" s="3">
        <v>547084.51302142802</v>
      </c>
      <c r="P2051" s="3">
        <v>22631.266666666699</v>
      </c>
      <c r="Q2051" s="15" t="s">
        <v>9618</v>
      </c>
      <c r="R2051" s="3" t="s">
        <v>9665</v>
      </c>
      <c r="S2051" s="4">
        <f t="shared" ref="S2051:S2114" si="96">(D2051-E2051)/E2051*100</f>
        <v>8.1486021604486175E-3</v>
      </c>
      <c r="T2051" s="3">
        <f t="shared" ref="T2051:T2114" si="97">IF(ISNUMBER(FIND($T$2,C2051)),1,0)</f>
        <v>0</v>
      </c>
      <c r="U2051" s="3" t="str">
        <f t="shared" ref="U2051:U2114" si="98">IF(LEFT(B2051,1)="@",RIGHT(B2051,LEN(B2051)-1),RIGHT(B2051,LEN(B2051)-2))</f>
        <v>TMFS</v>
      </c>
      <c r="V2051" s="7"/>
    </row>
    <row r="2052" spans="1:22">
      <c r="A2052" s="3" t="s">
        <v>2163</v>
      </c>
      <c r="B2052" s="3" t="s">
        <v>2163</v>
      </c>
      <c r="C2052" s="3" t="s">
        <v>5196</v>
      </c>
      <c r="D2052" s="3">
        <v>65.849999999999994</v>
      </c>
      <c r="E2052" s="3">
        <v>65.907799999999995</v>
      </c>
      <c r="F2052" s="3" t="s">
        <v>7599</v>
      </c>
      <c r="G2052" s="3" t="s">
        <v>12321</v>
      </c>
      <c r="H2052" s="3" t="s">
        <v>9654</v>
      </c>
      <c r="I2052" s="3">
        <v>0.46</v>
      </c>
      <c r="J2052" s="6" t="s">
        <v>12322</v>
      </c>
      <c r="K2052" s="4">
        <v>-0.41168290000000002</v>
      </c>
      <c r="L2052" s="4">
        <v>0.26456210000000002</v>
      </c>
      <c r="M2052" s="4">
        <v>-24.206794623083301</v>
      </c>
      <c r="N2052" s="4">
        <v>27.986415699999998</v>
      </c>
      <c r="O2052" s="3">
        <v>1353933.8797500001</v>
      </c>
      <c r="P2052" s="3">
        <v>21494.3</v>
      </c>
      <c r="Q2052" s="15" t="s">
        <v>9618</v>
      </c>
      <c r="R2052" s="3" t="s">
        <v>9872</v>
      </c>
      <c r="S2052" s="4">
        <f t="shared" si="96"/>
        <v>-8.7698269400587336E-2</v>
      </c>
      <c r="T2052" s="3">
        <f t="shared" si="97"/>
        <v>0</v>
      </c>
      <c r="U2052" s="3" t="str">
        <f t="shared" si="98"/>
        <v>CNRG</v>
      </c>
      <c r="V2052" s="7"/>
    </row>
    <row r="2053" spans="1:22" hidden="1">
      <c r="A2053" s="3" t="s">
        <v>2164</v>
      </c>
      <c r="B2053" s="3" t="s">
        <v>2164</v>
      </c>
      <c r="C2053" s="3" t="s">
        <v>5197</v>
      </c>
      <c r="D2053" s="3">
        <v>25.52</v>
      </c>
      <c r="E2053" s="3">
        <v>25.525400000000001</v>
      </c>
      <c r="F2053" s="3" t="s">
        <v>7600</v>
      </c>
      <c r="G2053" s="3" t="s">
        <v>12323</v>
      </c>
      <c r="H2053" s="3" t="s">
        <v>9616</v>
      </c>
      <c r="I2053" s="3">
        <v>0.49</v>
      </c>
      <c r="J2053" s="6" t="s">
        <v>12324</v>
      </c>
      <c r="K2053" s="4">
        <v>-6.4908400000000005E-2</v>
      </c>
      <c r="L2053" s="4">
        <v>-0.72970809999999997</v>
      </c>
      <c r="M2053" s="4">
        <v>2.4586819215738598</v>
      </c>
      <c r="N2053" s="4">
        <v>15.1717285</v>
      </c>
      <c r="O2053" s="3">
        <v>419890.66766428598</v>
      </c>
      <c r="P2053" s="3">
        <v>41556.733333333301</v>
      </c>
      <c r="Q2053" s="15" t="s">
        <v>9618</v>
      </c>
      <c r="R2053" s="3" t="s">
        <v>11694</v>
      </c>
      <c r="S2053" s="4">
        <f t="shared" si="96"/>
        <v>-2.1155398152434932E-2</v>
      </c>
      <c r="T2053" s="3">
        <f t="shared" si="97"/>
        <v>0</v>
      </c>
      <c r="U2053" s="3" t="str">
        <f t="shared" si="98"/>
        <v>SWAN</v>
      </c>
      <c r="V2053" s="7"/>
    </row>
    <row r="2054" spans="1:22">
      <c r="A2054" s="3" t="s">
        <v>2165</v>
      </c>
      <c r="B2054" s="3" t="s">
        <v>2165</v>
      </c>
      <c r="C2054" s="3" t="s">
        <v>5198</v>
      </c>
      <c r="D2054" s="3">
        <v>22.02</v>
      </c>
      <c r="E2054" s="3">
        <v>22.2</v>
      </c>
      <c r="F2054" s="3" t="s">
        <v>7601</v>
      </c>
      <c r="G2054" s="3" t="s">
        <v>12325</v>
      </c>
      <c r="H2054" s="3" t="s">
        <v>9636</v>
      </c>
      <c r="I2054" s="3">
        <v>0.65</v>
      </c>
      <c r="J2054" s="6" t="s">
        <v>12326</v>
      </c>
      <c r="K2054" s="4">
        <v>-2.34071E-2</v>
      </c>
      <c r="L2054" s="4">
        <v>0.57839260000000003</v>
      </c>
      <c r="M2054" s="4">
        <v>-2.6261129607485598</v>
      </c>
      <c r="N2054" s="4">
        <v>35.146583300000003</v>
      </c>
      <c r="O2054" s="3">
        <v>191665.046892857</v>
      </c>
      <c r="P2054" s="3">
        <v>5551.3333333333303</v>
      </c>
      <c r="Q2054" s="15" t="s">
        <v>9618</v>
      </c>
      <c r="R2054" s="3" t="s">
        <v>9625</v>
      </c>
      <c r="S2054" s="4">
        <f t="shared" si="96"/>
        <v>-0.81081081081080963</v>
      </c>
      <c r="T2054" s="3">
        <f t="shared" si="97"/>
        <v>0</v>
      </c>
      <c r="U2054" s="3" t="str">
        <f t="shared" si="98"/>
        <v>FDNI</v>
      </c>
      <c r="V2054" s="7"/>
    </row>
    <row r="2055" spans="1:22">
      <c r="A2055" s="3" t="s">
        <v>2166</v>
      </c>
      <c r="B2055" s="3" t="s">
        <v>2166</v>
      </c>
      <c r="C2055" s="3" t="s">
        <v>5199</v>
      </c>
      <c r="D2055" s="3">
        <v>28.53</v>
      </c>
      <c r="E2055" s="3">
        <v>28.49</v>
      </c>
      <c r="F2055" s="3" t="s">
        <v>7602</v>
      </c>
      <c r="G2055" s="3" t="s">
        <v>12327</v>
      </c>
      <c r="H2055" s="3" t="s">
        <v>9616</v>
      </c>
      <c r="I2055" s="3">
        <v>0.4</v>
      </c>
      <c r="J2055" s="6" t="s">
        <v>12328</v>
      </c>
      <c r="K2055" s="4">
        <v>2.5823999999999999E-3</v>
      </c>
      <c r="L2055" s="4">
        <v>0.106915</v>
      </c>
      <c r="M2055" s="4">
        <v>11.163926861367599</v>
      </c>
      <c r="N2055" s="4">
        <v>22.2418105</v>
      </c>
      <c r="O2055" s="3">
        <v>532592.058828571</v>
      </c>
      <c r="P2055" s="3">
        <v>26884.799999999999</v>
      </c>
      <c r="Q2055" s="15" t="s">
        <v>9618</v>
      </c>
      <c r="R2055" s="3" t="s">
        <v>9632</v>
      </c>
      <c r="S2055" s="4">
        <f t="shared" si="96"/>
        <v>0.14040014040014989</v>
      </c>
      <c r="T2055" s="3">
        <f t="shared" si="97"/>
        <v>0</v>
      </c>
      <c r="U2055" s="3" t="str">
        <f t="shared" si="98"/>
        <v>RSPC</v>
      </c>
      <c r="V2055" s="7"/>
    </row>
    <row r="2056" spans="1:22">
      <c r="A2056" s="3" t="s">
        <v>2167</v>
      </c>
      <c r="B2056" s="3" t="s">
        <v>2167</v>
      </c>
      <c r="C2056" s="3" t="s">
        <v>5200</v>
      </c>
      <c r="D2056" s="3">
        <v>53.2</v>
      </c>
      <c r="E2056" s="3">
        <v>53.19</v>
      </c>
      <c r="F2056" s="3" t="s">
        <v>7603</v>
      </c>
      <c r="G2056" s="3" t="s">
        <v>12329</v>
      </c>
      <c r="H2056" s="3" t="s">
        <v>9636</v>
      </c>
      <c r="I2056" s="3">
        <v>0.12</v>
      </c>
      <c r="J2056" s="6" t="s">
        <v>12330</v>
      </c>
      <c r="K2056" s="4">
        <v>3.5469000000000001E-2</v>
      </c>
      <c r="L2056" s="4">
        <v>-0.3469197</v>
      </c>
      <c r="M2056" s="4">
        <v>8.4103851482369105</v>
      </c>
      <c r="N2056" s="4">
        <v>16.844513500000001</v>
      </c>
      <c r="O2056" s="3">
        <v>6529687.3128571399</v>
      </c>
      <c r="P2056" s="3">
        <v>146406.433333333</v>
      </c>
      <c r="Q2056" s="15" t="s">
        <v>9618</v>
      </c>
      <c r="R2056" s="3" t="s">
        <v>9638</v>
      </c>
      <c r="S2056" s="4">
        <f t="shared" si="96"/>
        <v>1.8800526414749229E-2</v>
      </c>
      <c r="T2056" s="3">
        <f t="shared" si="97"/>
        <v>1</v>
      </c>
      <c r="U2056" s="3" t="str">
        <f t="shared" si="98"/>
        <v>VSGX</v>
      </c>
      <c r="V2056" s="7"/>
    </row>
    <row r="2057" spans="1:22">
      <c r="A2057" s="3" t="s">
        <v>2168</v>
      </c>
      <c r="B2057" s="3" t="s">
        <v>2168</v>
      </c>
      <c r="C2057" s="3" t="s">
        <v>5201</v>
      </c>
      <c r="D2057" s="3">
        <v>25.93</v>
      </c>
      <c r="E2057" s="3">
        <v>26.09</v>
      </c>
      <c r="F2057" s="3" t="s">
        <v>7604</v>
      </c>
      <c r="G2057" s="3" t="s">
        <v>12331</v>
      </c>
      <c r="H2057" s="3" t="s">
        <v>9616</v>
      </c>
      <c r="I2057" s="3" t="s">
        <v>11991</v>
      </c>
      <c r="J2057" s="6" t="s">
        <v>9624</v>
      </c>
      <c r="K2057" s="4" t="s">
        <v>11991</v>
      </c>
      <c r="L2057" s="4" t="s">
        <v>11991</v>
      </c>
      <c r="M2057" s="4" t="s">
        <v>11992</v>
      </c>
      <c r="N2057" s="4" t="s">
        <v>11991</v>
      </c>
      <c r="O2057" s="3">
        <v>16136.755359999999</v>
      </c>
      <c r="P2057" s="3">
        <v>0</v>
      </c>
      <c r="Q2057" s="15" t="s">
        <v>9618</v>
      </c>
      <c r="R2057" s="3" t="s">
        <v>9629</v>
      </c>
      <c r="S2057" s="4">
        <f t="shared" si="96"/>
        <v>-0.61326178612495263</v>
      </c>
      <c r="T2057" s="3">
        <f t="shared" si="97"/>
        <v>0</v>
      </c>
      <c r="U2057" s="3" t="str">
        <f t="shared" si="98"/>
        <v>DQML</v>
      </c>
      <c r="V2057" s="7"/>
    </row>
    <row r="2058" spans="1:22">
      <c r="A2058" s="3" t="s">
        <v>2170</v>
      </c>
      <c r="B2058" s="3" t="s">
        <v>2170</v>
      </c>
      <c r="C2058" s="3" t="s">
        <v>5203</v>
      </c>
      <c r="D2058" s="3">
        <v>49.008099999999999</v>
      </c>
      <c r="E2058" s="3">
        <v>49.117400000000004</v>
      </c>
      <c r="F2058" s="3" t="s">
        <v>7606</v>
      </c>
      <c r="G2058" s="3" t="s">
        <v>12333</v>
      </c>
      <c r="H2058" s="3" t="s">
        <v>9654</v>
      </c>
      <c r="I2058" s="3">
        <v>0.5</v>
      </c>
      <c r="J2058" s="6" t="s">
        <v>12334</v>
      </c>
      <c r="K2058" s="4">
        <v>-0.116476</v>
      </c>
      <c r="L2058" s="4">
        <v>-0.1261825</v>
      </c>
      <c r="M2058" s="4">
        <v>-0.71679896643357399</v>
      </c>
      <c r="N2058" s="4">
        <v>27.138946099999998</v>
      </c>
      <c r="O2058" s="3">
        <v>227982.43006428599</v>
      </c>
      <c r="P2058" s="3">
        <v>4449.0333333333301</v>
      </c>
      <c r="Q2058" s="15" t="s">
        <v>9618</v>
      </c>
      <c r="R2058" s="3" t="s">
        <v>9948</v>
      </c>
      <c r="S2058" s="4">
        <f t="shared" si="96"/>
        <v>-0.2225280654106378</v>
      </c>
      <c r="T2058" s="3">
        <f t="shared" si="97"/>
        <v>0</v>
      </c>
      <c r="U2058" s="3" t="str">
        <f t="shared" si="98"/>
        <v>PAWZ</v>
      </c>
      <c r="V2058" s="7"/>
    </row>
    <row r="2059" spans="1:22">
      <c r="A2059" s="3" t="s">
        <v>2178</v>
      </c>
      <c r="B2059" s="3" t="s">
        <v>2178</v>
      </c>
      <c r="C2059" s="3" t="s">
        <v>5211</v>
      </c>
      <c r="D2059" s="3">
        <v>21.831</v>
      </c>
      <c r="E2059" s="3">
        <v>21.805099999999999</v>
      </c>
      <c r="F2059" s="3" t="s">
        <v>7614</v>
      </c>
      <c r="G2059" s="3" t="s">
        <v>12343</v>
      </c>
      <c r="H2059" s="3" t="s">
        <v>9636</v>
      </c>
      <c r="I2059" s="3">
        <v>0.39</v>
      </c>
      <c r="J2059" s="6" t="s">
        <v>12344</v>
      </c>
      <c r="K2059" s="4">
        <v>0.1186412</v>
      </c>
      <c r="L2059" s="4">
        <v>-0.23749310000000001</v>
      </c>
      <c r="M2059" s="4">
        <v>12.260938630935801</v>
      </c>
      <c r="N2059" s="4">
        <v>16.657781700000001</v>
      </c>
      <c r="O2059" s="3">
        <v>6232.9141571428599</v>
      </c>
      <c r="P2059" s="3">
        <v>175.71428571428601</v>
      </c>
      <c r="Q2059" s="15" t="s">
        <v>9618</v>
      </c>
      <c r="R2059" s="3" t="s">
        <v>9918</v>
      </c>
      <c r="S2059" s="4">
        <f t="shared" si="96"/>
        <v>0.11877955157279735</v>
      </c>
      <c r="T2059" s="3">
        <f t="shared" si="97"/>
        <v>0</v>
      </c>
      <c r="U2059" s="3" t="str">
        <f t="shared" si="98"/>
        <v>DMDV</v>
      </c>
      <c r="V2059" s="7"/>
    </row>
    <row r="2060" spans="1:22" hidden="1">
      <c r="A2060" s="3" t="s">
        <v>2179</v>
      </c>
      <c r="B2060" s="3" t="s">
        <v>2179</v>
      </c>
      <c r="C2060" s="3" t="s">
        <v>5212</v>
      </c>
      <c r="D2060" s="3">
        <v>31.27</v>
      </c>
      <c r="E2060" s="3">
        <v>31.27</v>
      </c>
      <c r="F2060" s="3" t="s">
        <v>7615</v>
      </c>
      <c r="G2060" s="3" t="s">
        <v>12345</v>
      </c>
      <c r="H2060" s="3" t="s">
        <v>9616</v>
      </c>
      <c r="I2060" s="3">
        <v>0.95</v>
      </c>
      <c r="J2060" s="6" t="s">
        <v>10199</v>
      </c>
      <c r="K2060" s="4">
        <v>5.7909799999999997E-2</v>
      </c>
      <c r="L2060" s="4">
        <v>-9.7149000000000003E-3</v>
      </c>
      <c r="M2060" s="4">
        <v>54.301771207163</v>
      </c>
      <c r="N2060" s="4">
        <v>85.886869200000007</v>
      </c>
      <c r="O2060" s="3">
        <v>981243.78321428597</v>
      </c>
      <c r="P2060" s="3">
        <v>38936</v>
      </c>
      <c r="Q2060" s="15" t="s">
        <v>9618</v>
      </c>
      <c r="R2060" s="3" t="s">
        <v>10041</v>
      </c>
      <c r="S2060" s="4">
        <f t="shared" si="96"/>
        <v>0</v>
      </c>
      <c r="T2060" s="3">
        <f t="shared" si="97"/>
        <v>0</v>
      </c>
      <c r="U2060" s="3" t="str">
        <f t="shared" si="98"/>
        <v>WANT</v>
      </c>
      <c r="V2060" s="7"/>
    </row>
    <row r="2061" spans="1:22">
      <c r="A2061" s="3" t="s">
        <v>2180</v>
      </c>
      <c r="B2061" s="3" t="s">
        <v>2180</v>
      </c>
      <c r="C2061" s="3" t="s">
        <v>5213</v>
      </c>
      <c r="D2061" s="3">
        <v>19.899999999999999</v>
      </c>
      <c r="E2061" s="3">
        <v>19.98</v>
      </c>
      <c r="F2061" s="3" t="s">
        <v>7616</v>
      </c>
      <c r="G2061" s="3" t="s">
        <v>12346</v>
      </c>
      <c r="H2061" s="3" t="s">
        <v>9654</v>
      </c>
      <c r="I2061" s="3">
        <v>0.5</v>
      </c>
      <c r="J2061" s="6" t="s">
        <v>12347</v>
      </c>
      <c r="K2061" s="4">
        <v>7.3988600000000002E-2</v>
      </c>
      <c r="L2061" s="4">
        <v>0.247949</v>
      </c>
      <c r="M2061" s="4">
        <v>17.585183066717899</v>
      </c>
      <c r="N2061" s="4">
        <v>39.133020899999998</v>
      </c>
      <c r="O2061" s="3">
        <v>171960.09310714301</v>
      </c>
      <c r="P2061" s="3">
        <v>8608.0666666666693</v>
      </c>
      <c r="Q2061" s="15" t="s">
        <v>9618</v>
      </c>
      <c r="R2061" s="3" t="s">
        <v>9948</v>
      </c>
      <c r="S2061" s="4">
        <f t="shared" si="96"/>
        <v>-0.4004004004004097</v>
      </c>
      <c r="T2061" s="3">
        <f t="shared" si="97"/>
        <v>0</v>
      </c>
      <c r="U2061" s="3" t="str">
        <f t="shared" si="98"/>
        <v>EBIZ</v>
      </c>
      <c r="V2061" s="7"/>
    </row>
    <row r="2062" spans="1:22">
      <c r="A2062" s="3" t="s">
        <v>2182</v>
      </c>
      <c r="B2062" s="3" t="s">
        <v>2182</v>
      </c>
      <c r="C2062" s="3" t="s">
        <v>5215</v>
      </c>
      <c r="D2062" s="3">
        <v>26.8142</v>
      </c>
      <c r="E2062" s="3">
        <v>26.759</v>
      </c>
      <c r="F2062" s="3" t="s">
        <v>7618</v>
      </c>
      <c r="G2062" s="3" t="s">
        <v>12350</v>
      </c>
      <c r="H2062" s="3" t="s">
        <v>9710</v>
      </c>
      <c r="I2062" s="3">
        <v>0.15</v>
      </c>
      <c r="J2062" s="6" t="s">
        <v>12351</v>
      </c>
      <c r="K2062" s="4">
        <v>8.4732999999999996E-3</v>
      </c>
      <c r="L2062" s="4">
        <v>0.24776029999999999</v>
      </c>
      <c r="M2062" s="4">
        <v>4.1416734937112603</v>
      </c>
      <c r="N2062" s="4">
        <v>18.0498327</v>
      </c>
      <c r="O2062" s="3">
        <v>305165.93582857097</v>
      </c>
      <c r="P2062" s="3">
        <v>546844.73333333305</v>
      </c>
      <c r="Q2062" s="15" t="s">
        <v>9618</v>
      </c>
      <c r="R2062" s="3" t="s">
        <v>9706</v>
      </c>
      <c r="S2062" s="4">
        <f t="shared" si="96"/>
        <v>0.2062857356403425</v>
      </c>
      <c r="T2062" s="3">
        <f t="shared" si="97"/>
        <v>0</v>
      </c>
      <c r="U2062" s="3" t="str">
        <f t="shared" si="98"/>
        <v>EMCR</v>
      </c>
      <c r="V2062" s="7"/>
    </row>
    <row r="2063" spans="1:22">
      <c r="A2063" s="3" t="s">
        <v>2183</v>
      </c>
      <c r="B2063" s="3" t="s">
        <v>2183</v>
      </c>
      <c r="C2063" s="3" t="s">
        <v>5216</v>
      </c>
      <c r="D2063" s="3">
        <v>23.285599999999999</v>
      </c>
      <c r="E2063" s="3">
        <v>23.39</v>
      </c>
      <c r="F2063" s="3" t="s">
        <v>7619</v>
      </c>
      <c r="G2063" s="3" t="s">
        <v>12352</v>
      </c>
      <c r="H2063" s="3" t="s">
        <v>9710</v>
      </c>
      <c r="I2063" s="3">
        <v>0.2</v>
      </c>
      <c r="J2063" s="6" t="s">
        <v>12353</v>
      </c>
      <c r="K2063" s="4">
        <v>-4.9525800000000002E-2</v>
      </c>
      <c r="L2063" s="4">
        <v>-0.2911202</v>
      </c>
      <c r="M2063" s="4">
        <v>-0.40625251011754399</v>
      </c>
      <c r="N2063" s="4">
        <v>18.863000400000001</v>
      </c>
      <c r="O2063" s="3">
        <v>35866.183728571399</v>
      </c>
      <c r="P2063" s="3">
        <v>1708.55172413793</v>
      </c>
      <c r="Q2063" s="15" t="s">
        <v>9618</v>
      </c>
      <c r="R2063" s="3" t="s">
        <v>9706</v>
      </c>
      <c r="S2063" s="4">
        <f t="shared" si="96"/>
        <v>-0.44634459170586505</v>
      </c>
      <c r="T2063" s="3">
        <f t="shared" si="97"/>
        <v>1</v>
      </c>
      <c r="U2063" s="3" t="str">
        <f t="shared" si="98"/>
        <v>EMSG</v>
      </c>
      <c r="V2063" s="7"/>
    </row>
    <row r="2064" spans="1:22">
      <c r="A2064" s="3" t="s">
        <v>2184</v>
      </c>
      <c r="B2064" s="3" t="s">
        <v>2184</v>
      </c>
      <c r="C2064" s="3" t="s">
        <v>5217</v>
      </c>
      <c r="D2064" s="3">
        <v>13.7949</v>
      </c>
      <c r="E2064" s="3">
        <v>13.77</v>
      </c>
      <c r="F2064" s="3" t="s">
        <v>7620</v>
      </c>
      <c r="G2064" s="3" t="s">
        <v>12354</v>
      </c>
      <c r="H2064" s="3" t="s">
        <v>9838</v>
      </c>
      <c r="I2064" s="3">
        <v>0.66</v>
      </c>
      <c r="J2064" s="6" t="s">
        <v>12355</v>
      </c>
      <c r="K2064" s="4">
        <v>-0.41925519999999999</v>
      </c>
      <c r="L2064" s="4">
        <v>-0.4554473</v>
      </c>
      <c r="M2064" s="4">
        <v>-41.646191831966902</v>
      </c>
      <c r="N2064" s="4">
        <v>29.942245499999999</v>
      </c>
      <c r="O2064" s="3">
        <v>67133.930971428606</v>
      </c>
      <c r="P2064" s="3">
        <v>3701.5</v>
      </c>
      <c r="Q2064" s="15" t="s">
        <v>9618</v>
      </c>
      <c r="R2064" s="3" t="s">
        <v>15888</v>
      </c>
      <c r="S2064" s="4">
        <f t="shared" si="96"/>
        <v>0.18082788671024394</v>
      </c>
      <c r="T2064" s="3">
        <f t="shared" si="97"/>
        <v>0</v>
      </c>
      <c r="U2064" s="3" t="str">
        <f t="shared" si="98"/>
        <v>CHIR</v>
      </c>
      <c r="V2064" s="7"/>
    </row>
    <row r="2065" spans="1:22">
      <c r="A2065" s="3" t="s">
        <v>2185</v>
      </c>
      <c r="B2065" s="3" t="s">
        <v>2185</v>
      </c>
      <c r="C2065" s="3" t="s">
        <v>5218</v>
      </c>
      <c r="D2065" s="3">
        <v>16.830200000000001</v>
      </c>
      <c r="E2065" s="3">
        <v>16.96</v>
      </c>
      <c r="F2065" s="3" t="s">
        <v>7621</v>
      </c>
      <c r="G2065" s="3" t="s">
        <v>12356</v>
      </c>
      <c r="H2065" s="3" t="s">
        <v>9838</v>
      </c>
      <c r="I2065" s="3">
        <v>0.65</v>
      </c>
      <c r="J2065" s="6" t="s">
        <v>12357</v>
      </c>
      <c r="K2065" s="4">
        <v>-0.32685809999999998</v>
      </c>
      <c r="L2065" s="4">
        <v>-0.50020039999999999</v>
      </c>
      <c r="M2065" s="4">
        <v>-23.088070394935698</v>
      </c>
      <c r="N2065" s="4">
        <v>18.9672172</v>
      </c>
      <c r="O2065" s="3">
        <v>29883.042357142898</v>
      </c>
      <c r="P2065" s="3">
        <v>1084.2142857142901</v>
      </c>
      <c r="Q2065" s="15" t="s">
        <v>9618</v>
      </c>
      <c r="R2065" s="3" t="s">
        <v>9752</v>
      </c>
      <c r="S2065" s="4">
        <f t="shared" si="96"/>
        <v>-0.76533018867924207</v>
      </c>
      <c r="T2065" s="3">
        <f t="shared" si="97"/>
        <v>0</v>
      </c>
      <c r="U2065" s="3" t="str">
        <f t="shared" si="98"/>
        <v>CHIS</v>
      </c>
      <c r="V2065" s="7"/>
    </row>
    <row r="2066" spans="1:22">
      <c r="A2066" s="3" t="s">
        <v>2186</v>
      </c>
      <c r="B2066" s="3" t="s">
        <v>2186</v>
      </c>
      <c r="C2066" s="3" t="s">
        <v>5219</v>
      </c>
      <c r="D2066" s="3">
        <v>14.391299999999999</v>
      </c>
      <c r="E2066" s="3">
        <v>14.57</v>
      </c>
      <c r="F2066" s="3" t="s">
        <v>7622</v>
      </c>
      <c r="G2066" s="3" t="s">
        <v>12358</v>
      </c>
      <c r="H2066" s="3" t="s">
        <v>9838</v>
      </c>
      <c r="I2066" s="3">
        <v>0.65</v>
      </c>
      <c r="J2066" s="6" t="s">
        <v>12359</v>
      </c>
      <c r="K2066" s="4">
        <v>-0.18960440000000001</v>
      </c>
      <c r="L2066" s="4">
        <v>0.30903069999999999</v>
      </c>
      <c r="M2066" s="4">
        <v>-14.4087953922145</v>
      </c>
      <c r="N2066" s="4">
        <v>22.290505700000001</v>
      </c>
      <c r="O2066" s="3">
        <v>40912.9453428571</v>
      </c>
      <c r="P2066" s="3">
        <v>3231.2333333333299</v>
      </c>
      <c r="Q2066" s="15" t="s">
        <v>9618</v>
      </c>
      <c r="R2066" s="3" t="s">
        <v>9625</v>
      </c>
      <c r="S2066" s="4">
        <f t="shared" si="96"/>
        <v>-1.2264927934111254</v>
      </c>
      <c r="T2066" s="3">
        <f t="shared" si="97"/>
        <v>0</v>
      </c>
      <c r="U2066" s="3" t="str">
        <f t="shared" si="98"/>
        <v>CHIK</v>
      </c>
      <c r="V2066" s="7"/>
    </row>
    <row r="2067" spans="1:22">
      <c r="A2067" s="3" t="s">
        <v>2187</v>
      </c>
      <c r="B2067" s="3" t="s">
        <v>2187</v>
      </c>
      <c r="C2067" s="3" t="s">
        <v>5220</v>
      </c>
      <c r="D2067" s="3">
        <v>12.348100000000001</v>
      </c>
      <c r="E2067" s="3">
        <v>12.49</v>
      </c>
      <c r="F2067" s="3" t="s">
        <v>7623</v>
      </c>
      <c r="G2067" s="3" t="s">
        <v>12360</v>
      </c>
      <c r="H2067" s="3" t="s">
        <v>9838</v>
      </c>
      <c r="I2067" s="3">
        <v>0.66</v>
      </c>
      <c r="J2067" s="6" t="s">
        <v>12361</v>
      </c>
      <c r="K2067" s="4">
        <v>-0.29999310000000001</v>
      </c>
      <c r="L2067" s="4">
        <v>-0.1785205</v>
      </c>
      <c r="M2067" s="4">
        <v>-11.3741954472261</v>
      </c>
      <c r="N2067" s="4">
        <v>12.7420282</v>
      </c>
      <c r="O2067" s="3">
        <v>1874.10791428571</v>
      </c>
      <c r="P2067" s="3">
        <v>152.96</v>
      </c>
      <c r="Q2067" s="15" t="s">
        <v>9618</v>
      </c>
      <c r="R2067" s="3" t="s">
        <v>9762</v>
      </c>
      <c r="S2067" s="4">
        <f t="shared" si="96"/>
        <v>-1.1361088871096854</v>
      </c>
      <c r="T2067" s="3">
        <f t="shared" si="97"/>
        <v>0</v>
      </c>
      <c r="U2067" s="3" t="str">
        <f t="shared" si="98"/>
        <v>CHIU</v>
      </c>
      <c r="V2067" s="7"/>
    </row>
    <row r="2068" spans="1:22">
      <c r="A2068" s="3" t="s">
        <v>2188</v>
      </c>
      <c r="B2068" s="3" t="s">
        <v>2188</v>
      </c>
      <c r="C2068" s="3" t="s">
        <v>5221</v>
      </c>
      <c r="D2068" s="3">
        <v>13.32</v>
      </c>
      <c r="E2068" s="3">
        <v>13.6</v>
      </c>
      <c r="F2068" s="3" t="s">
        <v>7624</v>
      </c>
      <c r="G2068" s="3" t="s">
        <v>12362</v>
      </c>
      <c r="H2068" s="3" t="s">
        <v>9838</v>
      </c>
      <c r="I2068" s="3">
        <v>0.65</v>
      </c>
      <c r="J2068" s="6" t="s">
        <v>12363</v>
      </c>
      <c r="K2068" s="4">
        <v>-0.1514315</v>
      </c>
      <c r="L2068" s="4">
        <v>-4.9521900000000001E-2</v>
      </c>
      <c r="M2068" s="4">
        <v>-17.538714825886402</v>
      </c>
      <c r="N2068" s="4">
        <v>22.534872100000001</v>
      </c>
      <c r="O2068" s="3">
        <v>32494.7763142857</v>
      </c>
      <c r="P2068" s="3">
        <v>2232.5172413793098</v>
      </c>
      <c r="Q2068" s="15" t="s">
        <v>9618</v>
      </c>
      <c r="R2068" s="3" t="s">
        <v>9622</v>
      </c>
      <c r="S2068" s="4">
        <f t="shared" si="96"/>
        <v>-2.0588235294117601</v>
      </c>
      <c r="T2068" s="3">
        <f t="shared" si="97"/>
        <v>0</v>
      </c>
      <c r="U2068" s="3" t="str">
        <f t="shared" si="98"/>
        <v>CHIH</v>
      </c>
      <c r="V2068" s="7"/>
    </row>
    <row r="2069" spans="1:22">
      <c r="A2069" s="3" t="s">
        <v>2189</v>
      </c>
      <c r="B2069" s="3" t="s">
        <v>2189</v>
      </c>
      <c r="C2069" s="3" t="s">
        <v>5222</v>
      </c>
      <c r="D2069" s="3">
        <v>32.116399999999999</v>
      </c>
      <c r="E2069" s="3">
        <v>31.965900000000001</v>
      </c>
      <c r="F2069" s="3" t="s">
        <v>7625</v>
      </c>
      <c r="G2069" s="3" t="s">
        <v>12364</v>
      </c>
      <c r="H2069" s="3" t="s">
        <v>9636</v>
      </c>
      <c r="I2069" s="3">
        <v>0.25</v>
      </c>
      <c r="J2069" s="6" t="s">
        <v>12365</v>
      </c>
      <c r="K2069" s="4">
        <v>0.1742378</v>
      </c>
      <c r="L2069" s="4">
        <v>0.39809090000000003</v>
      </c>
      <c r="M2069" s="4">
        <v>15.4200768848739</v>
      </c>
      <c r="N2069" s="4">
        <v>15.961372799999999</v>
      </c>
      <c r="O2069" s="3">
        <v>245830.29187857101</v>
      </c>
      <c r="P2069" s="3">
        <v>11500.4666666667</v>
      </c>
      <c r="Q2069" s="15" t="s">
        <v>9618</v>
      </c>
      <c r="R2069" s="3" t="s">
        <v>9638</v>
      </c>
      <c r="S2069" s="4">
        <f t="shared" si="96"/>
        <v>0.4708142113940087</v>
      </c>
      <c r="T2069" s="3">
        <f t="shared" si="97"/>
        <v>0</v>
      </c>
      <c r="U2069" s="3" t="str">
        <f t="shared" si="98"/>
        <v>IQIN</v>
      </c>
      <c r="V2069" s="7"/>
    </row>
    <row r="2070" spans="1:22" hidden="1">
      <c r="A2070" s="3" t="s">
        <v>2192</v>
      </c>
      <c r="B2070" s="3" t="s">
        <v>2192</v>
      </c>
      <c r="C2070" s="3" t="s">
        <v>5225</v>
      </c>
      <c r="D2070" s="3">
        <v>31.82</v>
      </c>
      <c r="E2070" s="3">
        <v>31.827200000000001</v>
      </c>
      <c r="F2070" s="3" t="s">
        <v>7628</v>
      </c>
      <c r="G2070" s="3" t="s">
        <v>12368</v>
      </c>
      <c r="H2070" s="3" t="s">
        <v>9616</v>
      </c>
      <c r="I2070" s="3">
        <v>0.79</v>
      </c>
      <c r="J2070" s="6" t="s">
        <v>9782</v>
      </c>
      <c r="K2070" s="4">
        <v>0.3718785</v>
      </c>
      <c r="L2070" s="4">
        <v>2.4199399999999999E-2</v>
      </c>
      <c r="M2070" s="4">
        <v>15.962099126207701</v>
      </c>
      <c r="N2070" s="4">
        <v>6.9291422999999996</v>
      </c>
      <c r="O2070" s="3">
        <v>333462.38737142802</v>
      </c>
      <c r="P2070" s="3">
        <v>20131.833333333299</v>
      </c>
      <c r="Q2070" s="15" t="s">
        <v>9618</v>
      </c>
      <c r="R2070" s="3" t="s">
        <v>11694</v>
      </c>
      <c r="S2070" s="4">
        <f t="shared" si="96"/>
        <v>-2.2622159662178839E-2</v>
      </c>
      <c r="T2070" s="3">
        <f t="shared" si="97"/>
        <v>0</v>
      </c>
      <c r="U2070" s="3" t="str">
        <f t="shared" si="98"/>
        <v>UOCT</v>
      </c>
      <c r="V2070" s="7"/>
    </row>
    <row r="2071" spans="1:22" hidden="1">
      <c r="A2071" s="3" t="s">
        <v>2193</v>
      </c>
      <c r="B2071" s="3" t="s">
        <v>2193</v>
      </c>
      <c r="C2071" s="3" t="s">
        <v>5226</v>
      </c>
      <c r="D2071" s="3">
        <v>37.559100000000001</v>
      </c>
      <c r="E2071" s="3">
        <v>37.556399999999996</v>
      </c>
      <c r="F2071" s="3" t="s">
        <v>7629</v>
      </c>
      <c r="G2071" s="3" t="s">
        <v>12369</v>
      </c>
      <c r="H2071" s="3" t="s">
        <v>9616</v>
      </c>
      <c r="I2071" s="3">
        <v>0.79</v>
      </c>
      <c r="J2071" s="6" t="s">
        <v>9782</v>
      </c>
      <c r="K2071" s="4">
        <v>0.184</v>
      </c>
      <c r="L2071" s="4">
        <v>-1.46988E-2</v>
      </c>
      <c r="M2071" s="4">
        <v>16.7156619053432</v>
      </c>
      <c r="N2071" s="4">
        <v>12.540011099999999</v>
      </c>
      <c r="O2071" s="3">
        <v>488351.44</v>
      </c>
      <c r="P2071" s="3">
        <v>16617.7</v>
      </c>
      <c r="Q2071" s="15" t="s">
        <v>9618</v>
      </c>
      <c r="R2071" s="3" t="s">
        <v>11694</v>
      </c>
      <c r="S2071" s="4">
        <f t="shared" si="96"/>
        <v>7.1891874620686903E-3</v>
      </c>
      <c r="T2071" s="3">
        <f t="shared" si="97"/>
        <v>0</v>
      </c>
      <c r="U2071" s="3" t="str">
        <f t="shared" si="98"/>
        <v>BOCT</v>
      </c>
      <c r="V2071" s="7"/>
    </row>
    <row r="2072" spans="1:22" hidden="1">
      <c r="A2072" s="3" t="s">
        <v>2194</v>
      </c>
      <c r="B2072" s="3" t="s">
        <v>2194</v>
      </c>
      <c r="C2072" s="3" t="s">
        <v>5227</v>
      </c>
      <c r="D2072" s="3">
        <v>35.56</v>
      </c>
      <c r="E2072" s="3">
        <v>35.539499999999997</v>
      </c>
      <c r="F2072" s="3" t="s">
        <v>7630</v>
      </c>
      <c r="G2072" s="3" t="s">
        <v>12370</v>
      </c>
      <c r="H2072" s="3" t="s">
        <v>9616</v>
      </c>
      <c r="I2072" s="3">
        <v>0.79</v>
      </c>
      <c r="J2072" s="6" t="s">
        <v>9782</v>
      </c>
      <c r="K2072" s="4">
        <v>0.37444670000000002</v>
      </c>
      <c r="L2072" s="4">
        <v>5.1695499999999998E-2</v>
      </c>
      <c r="M2072" s="4">
        <v>17.476048888590501</v>
      </c>
      <c r="N2072" s="4">
        <v>7.5425231000000004</v>
      </c>
      <c r="O2072" s="3">
        <v>1798310.3838357099</v>
      </c>
      <c r="P2072" s="3">
        <v>84575.533333333296</v>
      </c>
      <c r="Q2072" s="15" t="s">
        <v>9618</v>
      </c>
      <c r="R2072" s="3" t="s">
        <v>11694</v>
      </c>
      <c r="S2072" s="4">
        <f t="shared" si="96"/>
        <v>5.7682297162327874E-2</v>
      </c>
      <c r="T2072" s="3">
        <f t="shared" si="97"/>
        <v>0</v>
      </c>
      <c r="U2072" s="3" t="str">
        <f t="shared" si="98"/>
        <v>POCT</v>
      </c>
      <c r="V2072" s="7"/>
    </row>
    <row r="2073" spans="1:22">
      <c r="A2073" s="3" t="s">
        <v>15929</v>
      </c>
      <c r="B2073" s="3" t="s">
        <v>15929</v>
      </c>
      <c r="C2073" s="3" t="s">
        <v>5228</v>
      </c>
      <c r="D2073" s="3">
        <v>11.9359</v>
      </c>
      <c r="E2073" s="3">
        <v>11.96</v>
      </c>
      <c r="F2073" s="3" t="s">
        <v>16217</v>
      </c>
      <c r="G2073" s="3" t="s">
        <v>12371</v>
      </c>
      <c r="H2073" s="3" t="s">
        <v>9636</v>
      </c>
      <c r="I2073" s="3">
        <v>0.75</v>
      </c>
      <c r="J2073" s="6" t="s">
        <v>10576</v>
      </c>
      <c r="K2073" s="4">
        <v>-0.15481239999999999</v>
      </c>
      <c r="L2073" s="4">
        <v>-0.4443435</v>
      </c>
      <c r="M2073" s="4">
        <v>-3.8574926700390302</v>
      </c>
      <c r="N2073" s="4">
        <v>20.092401899999999</v>
      </c>
      <c r="O2073" s="3">
        <v>2769.7259857142899</v>
      </c>
      <c r="P2073" s="3">
        <v>596.11111111111097</v>
      </c>
      <c r="Q2073" s="15" t="s">
        <v>9618</v>
      </c>
      <c r="R2073" s="3" t="s">
        <v>10281</v>
      </c>
      <c r="S2073" s="4">
        <f t="shared" si="96"/>
        <v>-0.20150501672241369</v>
      </c>
      <c r="T2073" s="3">
        <f t="shared" si="97"/>
        <v>0</v>
      </c>
      <c r="U2073" s="3" t="str">
        <f t="shared" si="98"/>
        <v>ERSX</v>
      </c>
      <c r="V2073" s="7"/>
    </row>
    <row r="2074" spans="1:22" hidden="1">
      <c r="A2074" s="3" t="s">
        <v>2196</v>
      </c>
      <c r="B2074" s="3" t="s">
        <v>2196</v>
      </c>
      <c r="C2074" s="3" t="s">
        <v>5229</v>
      </c>
      <c r="D2074" s="3">
        <v>34.2102</v>
      </c>
      <c r="E2074" s="3">
        <v>34.2288</v>
      </c>
      <c r="F2074" s="3" t="s">
        <v>7631</v>
      </c>
      <c r="G2074" s="3" t="s">
        <v>12372</v>
      </c>
      <c r="H2074" s="3" t="s">
        <v>9616</v>
      </c>
      <c r="I2074" s="3">
        <v>0.79</v>
      </c>
      <c r="J2074" s="6" t="s">
        <v>9782</v>
      </c>
      <c r="K2074" s="4">
        <v>0.34626230000000002</v>
      </c>
      <c r="L2074" s="4">
        <v>3.6544100000000003E-2</v>
      </c>
      <c r="M2074" s="4">
        <v>15.2440626573235</v>
      </c>
      <c r="N2074" s="4">
        <v>7.7575532999999997</v>
      </c>
      <c r="O2074" s="3">
        <v>723219.92404285702</v>
      </c>
      <c r="P2074" s="3">
        <v>15839.833333333299</v>
      </c>
      <c r="Q2074" s="15" t="s">
        <v>9618</v>
      </c>
      <c r="R2074" s="3" t="s">
        <v>11694</v>
      </c>
      <c r="S2074" s="4">
        <f t="shared" si="96"/>
        <v>-5.4340204739866088E-2</v>
      </c>
      <c r="T2074" s="3">
        <f t="shared" si="97"/>
        <v>0</v>
      </c>
      <c r="U2074" s="3" t="str">
        <f t="shared" si="98"/>
        <v>UJAN</v>
      </c>
      <c r="V2074" s="7"/>
    </row>
    <row r="2075" spans="1:22" hidden="1">
      <c r="A2075" s="3" t="s">
        <v>2197</v>
      </c>
      <c r="B2075" s="3" t="s">
        <v>2197</v>
      </c>
      <c r="C2075" s="3" t="s">
        <v>5230</v>
      </c>
      <c r="D2075" s="3">
        <v>39.417200000000001</v>
      </c>
      <c r="E2075" s="3">
        <v>39.4223</v>
      </c>
      <c r="F2075" s="3" t="s">
        <v>7632</v>
      </c>
      <c r="G2075" s="3" t="s">
        <v>12373</v>
      </c>
      <c r="H2075" s="3" t="s">
        <v>9616</v>
      </c>
      <c r="I2075" s="3">
        <v>0.79</v>
      </c>
      <c r="J2075" s="6" t="s">
        <v>9782</v>
      </c>
      <c r="K2075" s="4">
        <v>0.13573289999999999</v>
      </c>
      <c r="L2075" s="4">
        <v>-0.1682041</v>
      </c>
      <c r="M2075" s="4">
        <v>16.446676519318899</v>
      </c>
      <c r="N2075" s="4">
        <v>14.1806842</v>
      </c>
      <c r="O2075" s="3">
        <v>1143082.7891428601</v>
      </c>
      <c r="P2075" s="3">
        <v>18045.433333333302</v>
      </c>
      <c r="Q2075" s="15" t="s">
        <v>9618</v>
      </c>
      <c r="R2075" s="3" t="s">
        <v>11694</v>
      </c>
      <c r="S2075" s="4">
        <f t="shared" si="96"/>
        <v>-1.293684031626458E-2</v>
      </c>
      <c r="T2075" s="3">
        <f t="shared" si="97"/>
        <v>0</v>
      </c>
      <c r="U2075" s="3" t="str">
        <f t="shared" si="98"/>
        <v>BJAN</v>
      </c>
      <c r="V2075" s="7"/>
    </row>
    <row r="2076" spans="1:22" hidden="1">
      <c r="A2076" s="3" t="s">
        <v>2198</v>
      </c>
      <c r="B2076" s="3" t="s">
        <v>2198</v>
      </c>
      <c r="C2076" s="3" t="s">
        <v>5231</v>
      </c>
      <c r="D2076" s="3">
        <v>36.85</v>
      </c>
      <c r="E2076" s="3">
        <v>36.8797</v>
      </c>
      <c r="F2076" s="3" t="s">
        <v>7633</v>
      </c>
      <c r="G2076" s="3" t="s">
        <v>12374</v>
      </c>
      <c r="H2076" s="3" t="s">
        <v>9616</v>
      </c>
      <c r="I2076" s="3">
        <v>0.79</v>
      </c>
      <c r="J2076" s="6" t="s">
        <v>9782</v>
      </c>
      <c r="K2076" s="4">
        <v>0.2142541</v>
      </c>
      <c r="L2076" s="4">
        <v>-2.73464E-2</v>
      </c>
      <c r="M2076" s="4">
        <v>15.396418798300401</v>
      </c>
      <c r="N2076" s="4">
        <v>10.282907399999999</v>
      </c>
      <c r="O2076" s="3">
        <v>1570468.9005285699</v>
      </c>
      <c r="P2076" s="3">
        <v>41185.5</v>
      </c>
      <c r="Q2076" s="15" t="s">
        <v>9618</v>
      </c>
      <c r="R2076" s="3" t="s">
        <v>11694</v>
      </c>
      <c r="S2076" s="4">
        <f t="shared" si="96"/>
        <v>-8.0532108449901385E-2</v>
      </c>
      <c r="T2076" s="3">
        <f t="shared" si="97"/>
        <v>0</v>
      </c>
      <c r="U2076" s="3" t="str">
        <f t="shared" si="98"/>
        <v>PJAN</v>
      </c>
      <c r="V2076" s="7"/>
    </row>
    <row r="2077" spans="1:22">
      <c r="A2077" s="3" t="s">
        <v>2199</v>
      </c>
      <c r="B2077" s="3" t="s">
        <v>2199</v>
      </c>
      <c r="C2077" s="3" t="s">
        <v>5232</v>
      </c>
      <c r="D2077" s="3">
        <v>69.146799999999999</v>
      </c>
      <c r="E2077" s="3">
        <v>69.176000000000002</v>
      </c>
      <c r="F2077" s="3" t="s">
        <v>7634</v>
      </c>
      <c r="G2077" s="3" t="s">
        <v>12375</v>
      </c>
      <c r="H2077" s="3" t="s">
        <v>9616</v>
      </c>
      <c r="I2077" s="3">
        <v>0.3</v>
      </c>
      <c r="J2077" s="6" t="s">
        <v>12376</v>
      </c>
      <c r="K2077" s="4">
        <v>-5.0625700000000003E-2</v>
      </c>
      <c r="L2077" s="4">
        <v>0.15087639999999999</v>
      </c>
      <c r="M2077" s="4">
        <v>6.99647309764977</v>
      </c>
      <c r="N2077" s="4">
        <v>16.9671901</v>
      </c>
      <c r="O2077" s="3">
        <v>119787.07906428599</v>
      </c>
      <c r="P2077" s="3">
        <v>2560.6666666666702</v>
      </c>
      <c r="Q2077" s="15" t="s">
        <v>9618</v>
      </c>
      <c r="R2077" s="3" t="s">
        <v>9629</v>
      </c>
      <c r="S2077" s="4">
        <f t="shared" si="96"/>
        <v>-4.2211171504572396E-2</v>
      </c>
      <c r="T2077" s="3">
        <f t="shared" si="97"/>
        <v>0</v>
      </c>
      <c r="U2077" s="3" t="str">
        <f t="shared" si="98"/>
        <v>SSPY</v>
      </c>
      <c r="V2077" s="7"/>
    </row>
    <row r="2078" spans="1:22" hidden="1">
      <c r="A2078" s="3" t="s">
        <v>2202</v>
      </c>
      <c r="B2078" s="3" t="s">
        <v>2202</v>
      </c>
      <c r="C2078" s="3" t="s">
        <v>5235</v>
      </c>
      <c r="D2078" s="3">
        <v>25.22</v>
      </c>
      <c r="E2078" s="3">
        <v>25.38</v>
      </c>
      <c r="F2078" s="3" t="s">
        <v>7637</v>
      </c>
      <c r="G2078" s="3" t="s">
        <v>12380</v>
      </c>
      <c r="H2078" s="3" t="s">
        <v>9616</v>
      </c>
      <c r="I2078" s="3" t="s">
        <v>11991</v>
      </c>
      <c r="J2078" s="6" t="s">
        <v>12220</v>
      </c>
      <c r="K2078" s="4">
        <v>-0.20394309999999999</v>
      </c>
      <c r="L2078" s="4">
        <v>-0.2166642</v>
      </c>
      <c r="M2078" s="4" t="s">
        <v>11992</v>
      </c>
      <c r="N2078" s="4">
        <v>67.192723900000004</v>
      </c>
      <c r="O2078" s="3">
        <v>55745.676700000004</v>
      </c>
      <c r="P2078" s="3">
        <v>0</v>
      </c>
      <c r="Q2078" s="15" t="s">
        <v>9618</v>
      </c>
      <c r="R2078" s="3" t="s">
        <v>10041</v>
      </c>
      <c r="S2078" s="4">
        <f t="shared" si="96"/>
        <v>-0.63041765169424802</v>
      </c>
      <c r="T2078" s="3">
        <f t="shared" si="97"/>
        <v>0</v>
      </c>
      <c r="U2078" s="3" t="str">
        <f t="shared" si="98"/>
        <v>UCOM</v>
      </c>
      <c r="V2078" s="7"/>
    </row>
    <row r="2079" spans="1:22">
      <c r="A2079" s="3" t="s">
        <v>2205</v>
      </c>
      <c r="B2079" s="3" t="s">
        <v>2205</v>
      </c>
      <c r="C2079" s="3" t="s">
        <v>5238</v>
      </c>
      <c r="D2079" s="3">
        <v>21.789400000000001</v>
      </c>
      <c r="E2079" s="3">
        <v>21.921500000000002</v>
      </c>
      <c r="F2079" s="3" t="s">
        <v>7640</v>
      </c>
      <c r="G2079" s="3" t="s">
        <v>12384</v>
      </c>
      <c r="H2079" s="3" t="s">
        <v>9710</v>
      </c>
      <c r="I2079" s="3">
        <v>0.69</v>
      </c>
      <c r="J2079" s="6" t="s">
        <v>15869</v>
      </c>
      <c r="K2079" s="4">
        <v>-1.4600500000000001E-2</v>
      </c>
      <c r="L2079" s="4">
        <v>0.1110966</v>
      </c>
      <c r="M2079" s="4">
        <v>4.1712020208530802</v>
      </c>
      <c r="N2079" s="4">
        <v>32.474925900000002</v>
      </c>
      <c r="O2079" s="3">
        <v>5361.7416071428597</v>
      </c>
      <c r="P2079" s="3">
        <v>185.48275862068999</v>
      </c>
      <c r="Q2079" s="15" t="s">
        <v>9618</v>
      </c>
      <c r="R2079" s="3" t="s">
        <v>9625</v>
      </c>
      <c r="S2079" s="4">
        <f t="shared" si="96"/>
        <v>-0.60260474876263581</v>
      </c>
      <c r="T2079" s="3">
        <f t="shared" si="97"/>
        <v>0</v>
      </c>
      <c r="U2079" s="3" t="str">
        <f t="shared" si="98"/>
        <v>EMFQ</v>
      </c>
      <c r="V2079" s="7"/>
    </row>
    <row r="2080" spans="1:22">
      <c r="A2080" s="3" t="s">
        <v>2206</v>
      </c>
      <c r="B2080" s="3" t="s">
        <v>2206</v>
      </c>
      <c r="C2080" s="3" t="s">
        <v>5239</v>
      </c>
      <c r="D2080" s="3">
        <v>25.19</v>
      </c>
      <c r="E2080" s="3">
        <v>25.156199999999998</v>
      </c>
      <c r="F2080" s="3" t="s">
        <v>7641</v>
      </c>
      <c r="G2080" s="3" t="s">
        <v>12385</v>
      </c>
      <c r="H2080" s="3" t="s">
        <v>9654</v>
      </c>
      <c r="I2080" s="3">
        <v>0.75</v>
      </c>
      <c r="J2080" s="6" t="s">
        <v>9782</v>
      </c>
      <c r="K2080" s="4">
        <v>0.1969747</v>
      </c>
      <c r="L2080" s="4">
        <v>0.30512010000000001</v>
      </c>
      <c r="M2080" s="4">
        <v>65.0720838766252</v>
      </c>
      <c r="N2080" s="4">
        <v>51.328682899999997</v>
      </c>
      <c r="O2080" s="3">
        <v>13193716.460000001</v>
      </c>
      <c r="P2080" s="3">
        <v>492586.7</v>
      </c>
      <c r="Q2080" s="15" t="s">
        <v>9618</v>
      </c>
      <c r="R2080" s="3" t="s">
        <v>9625</v>
      </c>
      <c r="S2080" s="4">
        <f t="shared" si="96"/>
        <v>0.13436051549917294</v>
      </c>
      <c r="T2080" s="3">
        <f t="shared" si="97"/>
        <v>0</v>
      </c>
      <c r="U2080" s="3" t="str">
        <f t="shared" si="98"/>
        <v>ARKF</v>
      </c>
      <c r="V2080" s="7"/>
    </row>
    <row r="2081" spans="1:22">
      <c r="A2081" s="3" t="s">
        <v>2208</v>
      </c>
      <c r="B2081" s="3" t="s">
        <v>2208</v>
      </c>
      <c r="C2081" s="3" t="s">
        <v>5241</v>
      </c>
      <c r="D2081" s="3">
        <v>22.085000000000001</v>
      </c>
      <c r="E2081" s="3">
        <v>22.114000000000001</v>
      </c>
      <c r="F2081" s="3" t="s">
        <v>7643</v>
      </c>
      <c r="G2081" s="3" t="s">
        <v>12387</v>
      </c>
      <c r="H2081" s="3" t="s">
        <v>9616</v>
      </c>
      <c r="I2081" s="3">
        <v>0.75</v>
      </c>
      <c r="J2081" s="6" t="s">
        <v>12388</v>
      </c>
      <c r="K2081" s="4">
        <v>0.1216265</v>
      </c>
      <c r="L2081" s="4">
        <v>0.32713769999999998</v>
      </c>
      <c r="M2081" s="4">
        <v>13.554095100689199</v>
      </c>
      <c r="N2081" s="4">
        <v>14.9531156</v>
      </c>
      <c r="O2081" s="3">
        <v>334903.63160000002</v>
      </c>
      <c r="P2081" s="3">
        <v>18834.8</v>
      </c>
      <c r="Q2081" s="15" t="s">
        <v>9618</v>
      </c>
      <c r="R2081" s="3" t="s">
        <v>9658</v>
      </c>
      <c r="S2081" s="4">
        <f t="shared" si="96"/>
        <v>-0.131138645202134</v>
      </c>
      <c r="T2081" s="3">
        <f t="shared" si="97"/>
        <v>0</v>
      </c>
      <c r="U2081" s="3" t="str">
        <f t="shared" si="98"/>
        <v>VPC</v>
      </c>
      <c r="V2081" s="7"/>
    </row>
    <row r="2082" spans="1:22">
      <c r="A2082" s="3" t="s">
        <v>2210</v>
      </c>
      <c r="B2082" s="3" t="s">
        <v>2210</v>
      </c>
      <c r="C2082" s="3" t="s">
        <v>5243</v>
      </c>
      <c r="D2082" s="3">
        <v>22.98</v>
      </c>
      <c r="E2082" s="3">
        <v>22.956700000000001</v>
      </c>
      <c r="F2082" s="3" t="s">
        <v>7645</v>
      </c>
      <c r="G2082" s="3" t="s">
        <v>12391</v>
      </c>
      <c r="H2082" s="3" t="s">
        <v>9710</v>
      </c>
      <c r="I2082" s="3">
        <v>0.45</v>
      </c>
      <c r="J2082" s="6" t="s">
        <v>9624</v>
      </c>
      <c r="K2082" s="4">
        <v>0.1100126</v>
      </c>
      <c r="L2082" s="4">
        <v>0.22833220000000001</v>
      </c>
      <c r="M2082" s="4">
        <v>10.479836359766701</v>
      </c>
      <c r="N2082" s="4">
        <v>13.6978765</v>
      </c>
      <c r="O2082" s="3">
        <v>128031.013935714</v>
      </c>
      <c r="P2082" s="3">
        <v>7814.2666666666701</v>
      </c>
      <c r="Q2082" s="15" t="s">
        <v>9618</v>
      </c>
      <c r="R2082" s="3" t="s">
        <v>9706</v>
      </c>
      <c r="S2082" s="4">
        <f t="shared" si="96"/>
        <v>0.1014954239938623</v>
      </c>
      <c r="T2082" s="3">
        <f t="shared" si="97"/>
        <v>0</v>
      </c>
      <c r="U2082" s="3" t="str">
        <f t="shared" si="98"/>
        <v>FDEM</v>
      </c>
      <c r="V2082" s="7"/>
    </row>
    <row r="2083" spans="1:22">
      <c r="A2083" s="3" t="s">
        <v>2211</v>
      </c>
      <c r="B2083" s="3" t="s">
        <v>2211</v>
      </c>
      <c r="C2083" s="3" t="s">
        <v>5244</v>
      </c>
      <c r="D2083" s="3">
        <v>25.995000000000001</v>
      </c>
      <c r="E2083" s="3">
        <v>25.883099999999999</v>
      </c>
      <c r="F2083" s="3" t="s">
        <v>7646</v>
      </c>
      <c r="G2083" s="3" t="s">
        <v>12392</v>
      </c>
      <c r="H2083" s="3" t="s">
        <v>9636</v>
      </c>
      <c r="I2083" s="3">
        <v>0.39</v>
      </c>
      <c r="J2083" s="6" t="s">
        <v>9624</v>
      </c>
      <c r="K2083" s="4">
        <v>9.1321899999999998E-2</v>
      </c>
      <c r="L2083" s="4">
        <v>-0.1907431</v>
      </c>
      <c r="M2083" s="4">
        <v>9.3220355173851299</v>
      </c>
      <c r="N2083" s="4">
        <v>14.4485074</v>
      </c>
      <c r="O2083" s="3">
        <v>264955.638757143</v>
      </c>
      <c r="P2083" s="3">
        <v>15873.5666666667</v>
      </c>
      <c r="Q2083" s="15" t="s">
        <v>9618</v>
      </c>
      <c r="R2083" s="3" t="s">
        <v>9638</v>
      </c>
      <c r="S2083" s="4">
        <f t="shared" si="96"/>
        <v>0.43232843052030906</v>
      </c>
      <c r="T2083" s="3">
        <f t="shared" si="97"/>
        <v>0</v>
      </c>
      <c r="U2083" s="3" t="str">
        <f t="shared" si="98"/>
        <v>FDEV</v>
      </c>
      <c r="V2083" s="7"/>
    </row>
    <row r="2084" spans="1:22">
      <c r="A2084" s="3" t="s">
        <v>2212</v>
      </c>
      <c r="B2084" s="3" t="s">
        <v>2212</v>
      </c>
      <c r="C2084" s="3" t="s">
        <v>5245</v>
      </c>
      <c r="D2084" s="3">
        <v>34.24</v>
      </c>
      <c r="E2084" s="3">
        <v>34.217300000000002</v>
      </c>
      <c r="F2084" s="3" t="s">
        <v>7647</v>
      </c>
      <c r="G2084" s="3" t="s">
        <v>12393</v>
      </c>
      <c r="H2084" s="3" t="s">
        <v>9616</v>
      </c>
      <c r="I2084" s="3">
        <v>0.28999999999999998</v>
      </c>
      <c r="J2084" s="6" t="s">
        <v>12394</v>
      </c>
      <c r="K2084" s="4">
        <v>-4.7689700000000002E-2</v>
      </c>
      <c r="L2084" s="4">
        <v>8.4406700000000001E-2</v>
      </c>
      <c r="M2084" s="4">
        <v>9.0864682536471193</v>
      </c>
      <c r="N2084" s="4">
        <v>17.734273300000002</v>
      </c>
      <c r="O2084" s="3">
        <v>740833.82467857096</v>
      </c>
      <c r="P2084" s="3">
        <v>20732.400000000001</v>
      </c>
      <c r="Q2084" s="15" t="s">
        <v>9618</v>
      </c>
      <c r="R2084" s="3" t="s">
        <v>9665</v>
      </c>
      <c r="S2084" s="4">
        <f t="shared" si="96"/>
        <v>6.6340710693130037E-2</v>
      </c>
      <c r="T2084" s="3">
        <f t="shared" si="97"/>
        <v>0</v>
      </c>
      <c r="U2084" s="3" t="str">
        <f t="shared" si="98"/>
        <v>FSMD</v>
      </c>
      <c r="V2084" s="7"/>
    </row>
    <row r="2085" spans="1:22">
      <c r="A2085" s="3" t="s">
        <v>2213</v>
      </c>
      <c r="B2085" s="3" t="s">
        <v>2213</v>
      </c>
      <c r="C2085" s="3" t="s">
        <v>5246</v>
      </c>
      <c r="D2085" s="3">
        <v>33.771000000000001</v>
      </c>
      <c r="E2085" s="3">
        <v>33.790799999999997</v>
      </c>
      <c r="F2085" s="3" t="s">
        <v>7648</v>
      </c>
      <c r="G2085" s="3" t="s">
        <v>12395</v>
      </c>
      <c r="H2085" s="3" t="s">
        <v>9616</v>
      </c>
      <c r="I2085" s="3">
        <v>0.3</v>
      </c>
      <c r="J2085" s="6" t="s">
        <v>12396</v>
      </c>
      <c r="K2085" s="4">
        <v>-1.0217499999999999E-2</v>
      </c>
      <c r="L2085" s="4">
        <v>-0.76213070000000005</v>
      </c>
      <c r="M2085" s="4">
        <v>9.7066057291236305</v>
      </c>
      <c r="N2085" s="4">
        <v>23.2907115</v>
      </c>
      <c r="O2085" s="3">
        <v>2253791.73397143</v>
      </c>
      <c r="P2085" s="3">
        <v>62230.5</v>
      </c>
      <c r="Q2085" s="15" t="s">
        <v>9618</v>
      </c>
      <c r="R2085" s="3" t="s">
        <v>9632</v>
      </c>
      <c r="S2085" s="4">
        <f t="shared" si="96"/>
        <v>-5.8595830817845362E-2</v>
      </c>
      <c r="T2085" s="3">
        <f t="shared" si="97"/>
        <v>0</v>
      </c>
      <c r="U2085" s="3" t="str">
        <f t="shared" si="98"/>
        <v>FIVG</v>
      </c>
      <c r="V2085" s="7"/>
    </row>
    <row r="2086" spans="1:22">
      <c r="A2086" s="3" t="s">
        <v>2214</v>
      </c>
      <c r="B2086" s="3" t="s">
        <v>2214</v>
      </c>
      <c r="C2086" s="3" t="s">
        <v>5247</v>
      </c>
      <c r="D2086" s="3">
        <v>42.88</v>
      </c>
      <c r="E2086" s="3">
        <v>42.865000000000002</v>
      </c>
      <c r="F2086" s="3" t="s">
        <v>7649</v>
      </c>
      <c r="G2086" s="3" t="s">
        <v>12397</v>
      </c>
      <c r="H2086" s="3" t="s">
        <v>9616</v>
      </c>
      <c r="I2086" s="3">
        <v>0.09</v>
      </c>
      <c r="J2086" s="6" t="s">
        <v>12398</v>
      </c>
      <c r="K2086" s="4">
        <v>0.1736412</v>
      </c>
      <c r="L2086" s="4">
        <v>0.32502789999999998</v>
      </c>
      <c r="M2086" s="4">
        <v>21.032976768173199</v>
      </c>
      <c r="N2086" s="4">
        <v>17.2267911</v>
      </c>
      <c r="O2086" s="3">
        <v>5802974.2582285702</v>
      </c>
      <c r="P2086" s="3">
        <v>74020.566666666695</v>
      </c>
      <c r="Q2086" s="15" t="s">
        <v>9618</v>
      </c>
      <c r="R2086" s="3" t="s">
        <v>9629</v>
      </c>
      <c r="S2086" s="4">
        <f t="shared" si="96"/>
        <v>3.4993584509507916E-2</v>
      </c>
      <c r="T2086" s="3">
        <f t="shared" si="97"/>
        <v>1</v>
      </c>
      <c r="U2086" s="3" t="str">
        <f t="shared" si="98"/>
        <v>USSG</v>
      </c>
      <c r="V2086" s="7"/>
    </row>
    <row r="2087" spans="1:22">
      <c r="A2087" s="3" t="s">
        <v>2215</v>
      </c>
      <c r="B2087" s="3" t="s">
        <v>2215</v>
      </c>
      <c r="C2087" s="3" t="s">
        <v>5248</v>
      </c>
      <c r="D2087" s="3">
        <v>29.27</v>
      </c>
      <c r="E2087" s="3">
        <v>29.2483</v>
      </c>
      <c r="F2087" s="3" t="s">
        <v>7650</v>
      </c>
      <c r="G2087" s="3" t="s">
        <v>12399</v>
      </c>
      <c r="H2087" s="3" t="s">
        <v>9650</v>
      </c>
      <c r="I2087" s="3">
        <v>0.15</v>
      </c>
      <c r="J2087" s="6" t="s">
        <v>12400</v>
      </c>
      <c r="K2087" s="4">
        <v>0.34823130000000002</v>
      </c>
      <c r="L2087" s="4">
        <v>0.185637</v>
      </c>
      <c r="M2087" s="4">
        <v>23.5441419862983</v>
      </c>
      <c r="N2087" s="4">
        <v>11.594564699999999</v>
      </c>
      <c r="O2087" s="3">
        <v>1751586.2275928601</v>
      </c>
      <c r="P2087" s="3">
        <v>90120.166666666701</v>
      </c>
      <c r="Q2087" s="15" t="s">
        <v>9618</v>
      </c>
      <c r="R2087" s="3" t="s">
        <v>9652</v>
      </c>
      <c r="S2087" s="4">
        <f t="shared" si="96"/>
        <v>7.4192346221828839E-2</v>
      </c>
      <c r="T2087" s="3">
        <f t="shared" si="97"/>
        <v>0</v>
      </c>
      <c r="U2087" s="3" t="str">
        <f t="shared" si="98"/>
        <v>EWJV</v>
      </c>
      <c r="V2087" s="7"/>
    </row>
    <row r="2088" spans="1:22">
      <c r="A2088" s="3" t="s">
        <v>2217</v>
      </c>
      <c r="B2088" s="3" t="s">
        <v>2217</v>
      </c>
      <c r="C2088" s="3" t="s">
        <v>5250</v>
      </c>
      <c r="D2088" s="3">
        <v>83.14</v>
      </c>
      <c r="E2088" s="3">
        <v>83.14</v>
      </c>
      <c r="F2088" s="3" t="s">
        <v>7652</v>
      </c>
      <c r="G2088" s="3" t="s">
        <v>12402</v>
      </c>
      <c r="H2088" s="3" t="s">
        <v>9616</v>
      </c>
      <c r="I2088" s="3">
        <v>0.02</v>
      </c>
      <c r="J2088" s="6" t="s">
        <v>9624</v>
      </c>
      <c r="K2088" s="4">
        <v>0.1514809</v>
      </c>
      <c r="L2088" s="4">
        <v>0.48025420000000002</v>
      </c>
      <c r="M2088" s="4">
        <v>19.5924303640735</v>
      </c>
      <c r="N2088" s="4">
        <v>16.632956199999999</v>
      </c>
      <c r="O2088" s="3">
        <v>10847217.859999999</v>
      </c>
      <c r="P2088" s="3">
        <v>114513.066666667</v>
      </c>
      <c r="Q2088" s="15" t="s">
        <v>9618</v>
      </c>
      <c r="R2088" s="3" t="s">
        <v>9629</v>
      </c>
      <c r="S2088" s="4">
        <f t="shared" si="96"/>
        <v>0</v>
      </c>
      <c r="T2088" s="3">
        <f t="shared" si="97"/>
        <v>0</v>
      </c>
      <c r="U2088" s="3" t="str">
        <f t="shared" si="98"/>
        <v>BBUS</v>
      </c>
      <c r="V2088" s="7"/>
    </row>
    <row r="2089" spans="1:22">
      <c r="A2089" s="3" t="s">
        <v>2218</v>
      </c>
      <c r="B2089" s="3" t="s">
        <v>2218</v>
      </c>
      <c r="C2089" s="3" t="s">
        <v>5251</v>
      </c>
      <c r="D2089" s="3">
        <v>38.978999999999999</v>
      </c>
      <c r="E2089" s="3">
        <v>38.999699999999997</v>
      </c>
      <c r="F2089" s="3" t="s">
        <v>7653</v>
      </c>
      <c r="G2089" s="3" t="s">
        <v>12403</v>
      </c>
      <c r="H2089" s="3" t="s">
        <v>9616</v>
      </c>
      <c r="I2089" s="3">
        <v>0.3</v>
      </c>
      <c r="J2089" s="6" t="s">
        <v>9624</v>
      </c>
      <c r="K2089" s="4">
        <v>8.2203799999999994E-2</v>
      </c>
      <c r="L2089" s="4">
        <v>0.36683100000000002</v>
      </c>
      <c r="M2089" s="4">
        <v>22.153676249266201</v>
      </c>
      <c r="N2089" s="4">
        <v>28.0545109</v>
      </c>
      <c r="O2089" s="3">
        <v>77277.093535714303</v>
      </c>
      <c r="P2089" s="3">
        <v>1612.8</v>
      </c>
      <c r="Q2089" s="15" t="s">
        <v>9618</v>
      </c>
      <c r="R2089" s="3" t="s">
        <v>9619</v>
      </c>
      <c r="S2089" s="4">
        <f t="shared" si="96"/>
        <v>-5.3077331364082145E-2</v>
      </c>
      <c r="T2089" s="3">
        <f t="shared" si="97"/>
        <v>0</v>
      </c>
      <c r="U2089" s="3" t="str">
        <f t="shared" si="98"/>
        <v>HOMZ</v>
      </c>
      <c r="V2089" s="7"/>
    </row>
    <row r="2090" spans="1:22">
      <c r="A2090" s="3" t="s">
        <v>2219</v>
      </c>
      <c r="B2090" s="3" t="s">
        <v>2219</v>
      </c>
      <c r="C2090" s="3" t="s">
        <v>5252</v>
      </c>
      <c r="D2090" s="3">
        <v>38.103000000000002</v>
      </c>
      <c r="E2090" s="3">
        <v>38.119</v>
      </c>
      <c r="F2090" s="3" t="s">
        <v>7654</v>
      </c>
      <c r="G2090" s="3" t="s">
        <v>12404</v>
      </c>
      <c r="H2090" s="3" t="s">
        <v>9616</v>
      </c>
      <c r="I2090" s="3">
        <v>0.2</v>
      </c>
      <c r="J2090" s="6" t="s">
        <v>12015</v>
      </c>
      <c r="K2090" s="4">
        <v>0.23627790000000001</v>
      </c>
      <c r="L2090" s="4">
        <v>0.76931799999999995</v>
      </c>
      <c r="M2090" s="4">
        <v>27.6741588169666</v>
      </c>
      <c r="N2090" s="4">
        <v>18.079737900000001</v>
      </c>
      <c r="O2090" s="3">
        <v>142282.33329285699</v>
      </c>
      <c r="P2090" s="3">
        <v>7158.1333333333296</v>
      </c>
      <c r="Q2090" s="15" t="s">
        <v>9618</v>
      </c>
      <c r="R2090" s="3" t="s">
        <v>9629</v>
      </c>
      <c r="S2090" s="4">
        <f t="shared" si="96"/>
        <v>-4.1973818830499852E-2</v>
      </c>
      <c r="T2090" s="3">
        <f t="shared" si="97"/>
        <v>0</v>
      </c>
      <c r="U2090" s="3" t="str">
        <f t="shared" si="98"/>
        <v>DYNF</v>
      </c>
      <c r="V2090" s="7"/>
    </row>
    <row r="2091" spans="1:22">
      <c r="A2091" s="3" t="s">
        <v>2220</v>
      </c>
      <c r="B2091" s="3" t="s">
        <v>2220</v>
      </c>
      <c r="C2091" s="3" t="s">
        <v>5253</v>
      </c>
      <c r="D2091" s="3">
        <v>54.945799999999998</v>
      </c>
      <c r="E2091" s="3">
        <v>54.960799999999999</v>
      </c>
      <c r="F2091" s="3" t="s">
        <v>7655</v>
      </c>
      <c r="G2091" s="3" t="s">
        <v>12405</v>
      </c>
      <c r="H2091" s="3" t="s">
        <v>9616</v>
      </c>
      <c r="I2091" s="3">
        <v>0.25</v>
      </c>
      <c r="J2091" s="6" t="s">
        <v>9624</v>
      </c>
      <c r="K2091" s="4">
        <v>-5.5944000000000001E-2</v>
      </c>
      <c r="L2091" s="4">
        <v>4.0176000000000003E-2</v>
      </c>
      <c r="M2091" s="4">
        <v>9.2569215053504692</v>
      </c>
      <c r="N2091" s="4">
        <v>24.5684407</v>
      </c>
      <c r="O2091" s="3">
        <v>88541.004542857103</v>
      </c>
      <c r="P2091" s="3">
        <v>1156.03448275862</v>
      </c>
      <c r="Q2091" s="15" t="s">
        <v>9618</v>
      </c>
      <c r="R2091" s="3" t="s">
        <v>9665</v>
      </c>
      <c r="S2091" s="4">
        <f t="shared" si="96"/>
        <v>-2.7292179153142915E-2</v>
      </c>
      <c r="T2091" s="3">
        <f t="shared" si="97"/>
        <v>0</v>
      </c>
      <c r="U2091" s="3" t="str">
        <f t="shared" si="98"/>
        <v>FOVL</v>
      </c>
      <c r="V2091" s="7"/>
    </row>
    <row r="2092" spans="1:22">
      <c r="A2092" s="3" t="s">
        <v>2221</v>
      </c>
      <c r="B2092" s="3" t="s">
        <v>2221</v>
      </c>
      <c r="C2092" s="3" t="s">
        <v>5254</v>
      </c>
      <c r="D2092" s="3">
        <v>23.572600000000001</v>
      </c>
      <c r="E2092" s="3">
        <v>23.587299999999999</v>
      </c>
      <c r="F2092" s="3" t="s">
        <v>7656</v>
      </c>
      <c r="G2092" s="3" t="s">
        <v>12406</v>
      </c>
      <c r="H2092" s="3" t="s">
        <v>9616</v>
      </c>
      <c r="I2092" s="3">
        <v>0.6</v>
      </c>
      <c r="J2092" s="6" t="s">
        <v>9624</v>
      </c>
      <c r="K2092" s="4">
        <v>-0.20305690000000001</v>
      </c>
      <c r="L2092" s="4">
        <v>-0.30181560000000002</v>
      </c>
      <c r="M2092" s="4">
        <v>-5.5403813452856898</v>
      </c>
      <c r="N2092" s="4">
        <v>18.722966799999998</v>
      </c>
      <c r="O2092" s="3">
        <v>272048.316685714</v>
      </c>
      <c r="P2092" s="3">
        <v>30507.5333333333</v>
      </c>
      <c r="Q2092" s="15" t="s">
        <v>9618</v>
      </c>
      <c r="R2092" s="3" t="s">
        <v>9619</v>
      </c>
      <c r="S2092" s="4">
        <f t="shared" si="96"/>
        <v>-6.2321673103736826E-2</v>
      </c>
      <c r="T2092" s="3">
        <f t="shared" si="97"/>
        <v>0</v>
      </c>
      <c r="U2092" s="3" t="str">
        <f t="shared" si="98"/>
        <v>NETL.IV</v>
      </c>
      <c r="V2092" s="7"/>
    </row>
    <row r="2093" spans="1:22">
      <c r="A2093" s="3" t="s">
        <v>2223</v>
      </c>
      <c r="B2093" s="3" t="s">
        <v>2223</v>
      </c>
      <c r="C2093" s="3" t="s">
        <v>5256</v>
      </c>
      <c r="D2093" s="3">
        <v>44.185499999999998</v>
      </c>
      <c r="E2093" s="3">
        <v>44.186</v>
      </c>
      <c r="F2093" s="3" t="s">
        <v>7658</v>
      </c>
      <c r="G2093" s="3" t="s">
        <v>12408</v>
      </c>
      <c r="H2093" s="3" t="s">
        <v>9616</v>
      </c>
      <c r="I2093" s="3">
        <v>0.56999999999999995</v>
      </c>
      <c r="J2093" s="6" t="s">
        <v>9782</v>
      </c>
      <c r="K2093" s="4">
        <v>6.15145E-2</v>
      </c>
      <c r="L2093" s="4">
        <v>-0.48495080000000002</v>
      </c>
      <c r="M2093" s="4">
        <v>12.754412666752801</v>
      </c>
      <c r="N2093" s="4">
        <v>15.474942499999999</v>
      </c>
      <c r="O2093" s="3">
        <v>1978390.2278928601</v>
      </c>
      <c r="P2093" s="3">
        <v>41398.733333333301</v>
      </c>
      <c r="Q2093" s="15" t="s">
        <v>9618</v>
      </c>
      <c r="R2093" s="3" t="s">
        <v>9629</v>
      </c>
      <c r="S2093" s="4">
        <f t="shared" si="96"/>
        <v>-1.1315801385108121E-3</v>
      </c>
      <c r="T2093" s="3">
        <f t="shared" si="97"/>
        <v>0</v>
      </c>
      <c r="U2093" s="3" t="str">
        <f t="shared" si="98"/>
        <v>XLSR</v>
      </c>
      <c r="V2093" s="7"/>
    </row>
    <row r="2094" spans="1:22" hidden="1">
      <c r="A2094" s="3" t="s">
        <v>2224</v>
      </c>
      <c r="B2094" s="3" t="s">
        <v>2224</v>
      </c>
      <c r="C2094" s="3" t="s">
        <v>5257</v>
      </c>
      <c r="D2094" s="3">
        <v>32.08</v>
      </c>
      <c r="E2094" s="3">
        <v>32.108699999999999</v>
      </c>
      <c r="F2094" s="3" t="s">
        <v>7659</v>
      </c>
      <c r="G2094" s="3" t="s">
        <v>12409</v>
      </c>
      <c r="H2094" s="3" t="s">
        <v>9616</v>
      </c>
      <c r="I2094" s="3">
        <v>0.79</v>
      </c>
      <c r="J2094" s="6" t="s">
        <v>9782</v>
      </c>
      <c r="K2094" s="4">
        <v>0.2312187</v>
      </c>
      <c r="L2094" s="4">
        <v>-4.8325699999999999E-2</v>
      </c>
      <c r="M2094" s="4">
        <v>13.9406854983442</v>
      </c>
      <c r="N2094" s="4">
        <v>8.0987843999999996</v>
      </c>
      <c r="O2094" s="3">
        <v>1321831.73794286</v>
      </c>
      <c r="P2094" s="3">
        <v>37578.833333333299</v>
      </c>
      <c r="Q2094" s="15" t="s">
        <v>9618</v>
      </c>
      <c r="R2094" s="3" t="s">
        <v>11694</v>
      </c>
      <c r="S2094" s="4">
        <f t="shared" si="96"/>
        <v>-8.9383874152490175E-2</v>
      </c>
      <c r="T2094" s="3">
        <f t="shared" si="97"/>
        <v>0</v>
      </c>
      <c r="U2094" s="3" t="str">
        <f t="shared" si="98"/>
        <v>PAPR</v>
      </c>
      <c r="V2094" s="7"/>
    </row>
    <row r="2095" spans="1:22" hidden="1">
      <c r="A2095" s="3" t="s">
        <v>2225</v>
      </c>
      <c r="B2095" s="3" t="s">
        <v>2225</v>
      </c>
      <c r="C2095" s="3" t="s">
        <v>5258</v>
      </c>
      <c r="D2095" s="3">
        <v>27.029499999999999</v>
      </c>
      <c r="E2095" s="3">
        <v>27.049800000000001</v>
      </c>
      <c r="F2095" s="3" t="s">
        <v>7660</v>
      </c>
      <c r="G2095" s="3" t="s">
        <v>12410</v>
      </c>
      <c r="H2095" s="3" t="s">
        <v>9616</v>
      </c>
      <c r="I2095" s="3">
        <v>0.79</v>
      </c>
      <c r="J2095" s="6" t="s">
        <v>9782</v>
      </c>
      <c r="K2095" s="4">
        <v>7.9396700000000001E-2</v>
      </c>
      <c r="L2095" s="4">
        <v>-0.1354561</v>
      </c>
      <c r="M2095" s="4">
        <v>8.7491802523293405</v>
      </c>
      <c r="N2095" s="4">
        <v>7.4707394999999996</v>
      </c>
      <c r="O2095" s="3">
        <v>383580.113285714</v>
      </c>
      <c r="P2095" s="3">
        <v>14964.8</v>
      </c>
      <c r="Q2095" s="15" t="s">
        <v>9618</v>
      </c>
      <c r="R2095" s="3" t="s">
        <v>11694</v>
      </c>
      <c r="S2095" s="4">
        <f t="shared" si="96"/>
        <v>-7.5046765595318365E-2</v>
      </c>
      <c r="T2095" s="3">
        <f t="shared" si="97"/>
        <v>0</v>
      </c>
      <c r="U2095" s="3" t="str">
        <f t="shared" si="98"/>
        <v>UAPR</v>
      </c>
      <c r="V2095" s="7"/>
    </row>
    <row r="2096" spans="1:22" hidden="1">
      <c r="A2096" s="3" t="s">
        <v>2226</v>
      </c>
      <c r="B2096" s="3" t="s">
        <v>2226</v>
      </c>
      <c r="C2096" s="3" t="s">
        <v>5259</v>
      </c>
      <c r="D2096" s="3">
        <v>37.176900000000003</v>
      </c>
      <c r="E2096" s="3">
        <v>37.191099999999999</v>
      </c>
      <c r="F2096" s="3" t="s">
        <v>7661</v>
      </c>
      <c r="G2096" s="3" t="s">
        <v>12411</v>
      </c>
      <c r="H2096" s="3" t="s">
        <v>9616</v>
      </c>
      <c r="I2096" s="3">
        <v>0.79</v>
      </c>
      <c r="J2096" s="6" t="s">
        <v>9782</v>
      </c>
      <c r="K2096" s="4">
        <v>0.22325010000000001</v>
      </c>
      <c r="L2096" s="4">
        <v>6.3675700000000002E-2</v>
      </c>
      <c r="M2096" s="4">
        <v>18.435489007599799</v>
      </c>
      <c r="N2096" s="4">
        <v>12.026818199999999</v>
      </c>
      <c r="O2096" s="3">
        <v>227232.26178571401</v>
      </c>
      <c r="P2096" s="3">
        <v>13519.5666666667</v>
      </c>
      <c r="Q2096" s="15" t="s">
        <v>9618</v>
      </c>
      <c r="R2096" s="3" t="s">
        <v>11694</v>
      </c>
      <c r="S2096" s="4">
        <f t="shared" si="96"/>
        <v>-3.8181177754880412E-2</v>
      </c>
      <c r="T2096" s="3">
        <f t="shared" si="97"/>
        <v>0</v>
      </c>
      <c r="U2096" s="3" t="str">
        <f t="shared" si="98"/>
        <v>BAPR</v>
      </c>
      <c r="V2096" s="7"/>
    </row>
    <row r="2097" spans="1:22">
      <c r="A2097" s="3" t="s">
        <v>2229</v>
      </c>
      <c r="B2097" s="3" t="s">
        <v>2229</v>
      </c>
      <c r="C2097" s="3" t="s">
        <v>5262</v>
      </c>
      <c r="D2097" s="3">
        <v>10.58</v>
      </c>
      <c r="E2097" s="3">
        <v>10.61</v>
      </c>
      <c r="F2097" s="3" t="s">
        <v>7663</v>
      </c>
      <c r="G2097" s="3" t="s">
        <v>12415</v>
      </c>
      <c r="H2097" s="3" t="s">
        <v>9654</v>
      </c>
      <c r="I2097" s="3">
        <v>0.5</v>
      </c>
      <c r="J2097" s="6" t="s">
        <v>12416</v>
      </c>
      <c r="K2097" s="4">
        <v>-0.315525</v>
      </c>
      <c r="L2097" s="4">
        <v>0.1092823</v>
      </c>
      <c r="M2097" s="4">
        <v>-18.111455111406698</v>
      </c>
      <c r="N2097" s="4">
        <v>28.257590799999999</v>
      </c>
      <c r="O2097" s="3">
        <v>781637.03187142895</v>
      </c>
      <c r="P2097" s="3">
        <v>86931.533333333296</v>
      </c>
      <c r="Q2097" s="15" t="s">
        <v>9618</v>
      </c>
      <c r="R2097" s="3" t="s">
        <v>9622</v>
      </c>
      <c r="S2097" s="4">
        <f t="shared" si="96"/>
        <v>-0.28275212064089877</v>
      </c>
      <c r="T2097" s="3">
        <f t="shared" si="97"/>
        <v>0</v>
      </c>
      <c r="U2097" s="3" t="str">
        <f t="shared" si="98"/>
        <v>GNOM</v>
      </c>
      <c r="V2097" s="7"/>
    </row>
    <row r="2098" spans="1:22">
      <c r="A2098" s="3" t="s">
        <v>2230</v>
      </c>
      <c r="B2098" s="3" t="s">
        <v>2230</v>
      </c>
      <c r="C2098" s="3" t="s">
        <v>5263</v>
      </c>
      <c r="D2098" s="3">
        <v>16.96</v>
      </c>
      <c r="E2098" s="3">
        <v>17.0412</v>
      </c>
      <c r="F2098" s="3" t="s">
        <v>7664</v>
      </c>
      <c r="G2098" s="3" t="s">
        <v>12417</v>
      </c>
      <c r="H2098" s="3" t="s">
        <v>9654</v>
      </c>
      <c r="I2098" s="3">
        <v>0.75</v>
      </c>
      <c r="J2098" s="6" t="s">
        <v>9782</v>
      </c>
      <c r="K2098" s="4">
        <v>-0.33967900000000001</v>
      </c>
      <c r="L2098" s="4">
        <v>-0.6434259</v>
      </c>
      <c r="M2098" s="4">
        <v>-10.314624142140399</v>
      </c>
      <c r="N2098" s="4">
        <v>20.017067600000001</v>
      </c>
      <c r="O2098" s="3">
        <v>97636.042857142893</v>
      </c>
      <c r="P2098" s="3">
        <v>5187.6666666666697</v>
      </c>
      <c r="Q2098" s="15" t="s">
        <v>9618</v>
      </c>
      <c r="R2098" s="3" t="s">
        <v>9730</v>
      </c>
      <c r="S2098" s="4">
        <f t="shared" si="96"/>
        <v>-0.47649226580287213</v>
      </c>
      <c r="T2098" s="3">
        <f t="shared" si="97"/>
        <v>0</v>
      </c>
      <c r="U2098" s="3" t="str">
        <f t="shared" si="98"/>
        <v>UFO</v>
      </c>
      <c r="V2098" s="7"/>
    </row>
    <row r="2099" spans="1:22">
      <c r="A2099" s="3" t="s">
        <v>2231</v>
      </c>
      <c r="B2099" s="3" t="s">
        <v>2231</v>
      </c>
      <c r="C2099" s="3" t="s">
        <v>5264</v>
      </c>
      <c r="D2099" s="3">
        <v>16.41</v>
      </c>
      <c r="E2099" s="3">
        <v>16.4162</v>
      </c>
      <c r="F2099" s="3" t="s">
        <v>7665</v>
      </c>
      <c r="G2099" s="3" t="s">
        <v>12418</v>
      </c>
      <c r="H2099" s="3" t="s">
        <v>9616</v>
      </c>
      <c r="I2099" s="3">
        <v>0</v>
      </c>
      <c r="J2099" s="6" t="s">
        <v>12419</v>
      </c>
      <c r="K2099" s="4">
        <v>0.1547654</v>
      </c>
      <c r="L2099" s="4">
        <v>0.19011690000000001</v>
      </c>
      <c r="M2099" s="4">
        <v>20.8480401147118</v>
      </c>
      <c r="N2099" s="4">
        <v>17.6855662</v>
      </c>
      <c r="O2099" s="3">
        <v>2296969.5721428599</v>
      </c>
      <c r="P2099" s="3">
        <v>156738.83333333299</v>
      </c>
      <c r="Q2099" s="15" t="s">
        <v>9618</v>
      </c>
      <c r="R2099" s="3" t="s">
        <v>9629</v>
      </c>
      <c r="S2099" s="4">
        <f t="shared" si="96"/>
        <v>-3.7767571057856032E-2</v>
      </c>
      <c r="T2099" s="3">
        <f t="shared" si="97"/>
        <v>0</v>
      </c>
      <c r="U2099" s="3" t="str">
        <f t="shared" si="98"/>
        <v>SFY</v>
      </c>
      <c r="V2099" s="7"/>
    </row>
    <row r="2100" spans="1:22">
      <c r="A2100" s="3" t="s">
        <v>2232</v>
      </c>
      <c r="B2100" s="3" t="s">
        <v>2232</v>
      </c>
      <c r="C2100" s="3" t="s">
        <v>5265</v>
      </c>
      <c r="D2100" s="3">
        <v>12.15</v>
      </c>
      <c r="E2100" s="3">
        <v>12.132300000000001</v>
      </c>
      <c r="F2100" s="3" t="s">
        <v>7666</v>
      </c>
      <c r="G2100" s="3" t="s">
        <v>12420</v>
      </c>
      <c r="H2100" s="3" t="s">
        <v>9616</v>
      </c>
      <c r="I2100" s="3">
        <v>0</v>
      </c>
      <c r="J2100" s="6" t="s">
        <v>12421</v>
      </c>
      <c r="K2100" s="4">
        <v>-5.5397399999999999E-2</v>
      </c>
      <c r="L2100" s="4">
        <v>-0.1276689</v>
      </c>
      <c r="M2100" s="4">
        <v>9.1143446297519102</v>
      </c>
      <c r="N2100" s="4">
        <v>21.022008899999999</v>
      </c>
      <c r="O2100" s="3">
        <v>280068.07447857101</v>
      </c>
      <c r="P2100" s="3">
        <v>22845.200000000001</v>
      </c>
      <c r="Q2100" s="15" t="s">
        <v>9618</v>
      </c>
      <c r="R2100" s="3" t="s">
        <v>9665</v>
      </c>
      <c r="S2100" s="4">
        <f t="shared" si="96"/>
        <v>0.14589154570855981</v>
      </c>
      <c r="T2100" s="3">
        <f t="shared" si="97"/>
        <v>0</v>
      </c>
      <c r="U2100" s="3" t="str">
        <f t="shared" si="98"/>
        <v>SFYX</v>
      </c>
      <c r="V2100" s="7"/>
    </row>
    <row r="2101" spans="1:22">
      <c r="A2101" s="3" t="s">
        <v>2233</v>
      </c>
      <c r="B2101" s="3" t="s">
        <v>2233</v>
      </c>
      <c r="C2101" s="3" t="s">
        <v>5266</v>
      </c>
      <c r="D2101" s="3">
        <v>27.551500000000001</v>
      </c>
      <c r="E2101" s="3">
        <v>27.27</v>
      </c>
      <c r="F2101" s="3" t="s">
        <v>7667</v>
      </c>
      <c r="G2101" s="3" t="s">
        <v>12422</v>
      </c>
      <c r="H2101" s="3" t="s">
        <v>9710</v>
      </c>
      <c r="I2101" s="3">
        <v>0.24</v>
      </c>
      <c r="J2101" s="6" t="s">
        <v>12423</v>
      </c>
      <c r="K2101" s="4">
        <v>7.2058499999999998E-2</v>
      </c>
      <c r="L2101" s="4">
        <v>-0.1296445</v>
      </c>
      <c r="M2101" s="4">
        <v>13.710078820551299</v>
      </c>
      <c r="N2101" s="4">
        <v>17.0653787</v>
      </c>
      <c r="O2101" s="3">
        <v>208783.78647857101</v>
      </c>
      <c r="P2101" s="3">
        <v>7165.3666666666704</v>
      </c>
      <c r="Q2101" s="15" t="s">
        <v>9618</v>
      </c>
      <c r="R2101" s="3" t="s">
        <v>9706</v>
      </c>
      <c r="S2101" s="4">
        <f t="shared" si="96"/>
        <v>1.0322698936560368</v>
      </c>
      <c r="T2101" s="3">
        <f t="shared" si="97"/>
        <v>0</v>
      </c>
      <c r="U2101" s="3" t="str">
        <f t="shared" si="98"/>
        <v>KEMX</v>
      </c>
      <c r="V2101" s="7"/>
    </row>
    <row r="2102" spans="1:22">
      <c r="A2102" s="3" t="s">
        <v>2235</v>
      </c>
      <c r="B2102" s="3" t="s">
        <v>2235</v>
      </c>
      <c r="C2102" s="3" t="s">
        <v>5268</v>
      </c>
      <c r="D2102" s="3">
        <v>21.14</v>
      </c>
      <c r="E2102" s="3">
        <v>21.13</v>
      </c>
      <c r="F2102" s="3" t="s">
        <v>7669</v>
      </c>
      <c r="G2102" s="3" t="s">
        <v>12426</v>
      </c>
      <c r="H2102" s="3" t="s">
        <v>9654</v>
      </c>
      <c r="I2102" s="3">
        <v>0.68</v>
      </c>
      <c r="J2102" s="6" t="s">
        <v>12427</v>
      </c>
      <c r="K2102" s="4">
        <v>0.16597590000000001</v>
      </c>
      <c r="L2102" s="4">
        <v>-1.3548E-3</v>
      </c>
      <c r="M2102" s="4">
        <v>30.413325105352701</v>
      </c>
      <c r="N2102" s="4">
        <v>29.735002999999999</v>
      </c>
      <c r="O2102" s="3">
        <v>4763596.2414285699</v>
      </c>
      <c r="P2102" s="3">
        <v>191395.7</v>
      </c>
      <c r="Q2102" s="15" t="s">
        <v>9618</v>
      </c>
      <c r="R2102" s="3" t="s">
        <v>9625</v>
      </c>
      <c r="S2102" s="4">
        <f t="shared" si="96"/>
        <v>4.7326076668251602E-2</v>
      </c>
      <c r="T2102" s="3">
        <f t="shared" si="97"/>
        <v>0</v>
      </c>
      <c r="U2102" s="3" t="str">
        <f t="shared" si="98"/>
        <v>CLOU</v>
      </c>
      <c r="V2102" s="7"/>
    </row>
    <row r="2103" spans="1:22">
      <c r="A2103" s="3" t="s">
        <v>2237</v>
      </c>
      <c r="B2103" s="3" t="s">
        <v>2237</v>
      </c>
      <c r="C2103" s="3" t="s">
        <v>5270</v>
      </c>
      <c r="D2103" s="3">
        <v>3.16</v>
      </c>
      <c r="E2103" s="3">
        <v>3.1695000000000002</v>
      </c>
      <c r="F2103" s="3" t="s">
        <v>7671</v>
      </c>
      <c r="G2103" s="3" t="s">
        <v>12429</v>
      </c>
      <c r="H2103" s="3" t="s">
        <v>9616</v>
      </c>
      <c r="I2103" s="3">
        <v>0.51</v>
      </c>
      <c r="J2103" s="6" t="s">
        <v>9782</v>
      </c>
      <c r="K2103" s="4">
        <v>-0.32584229999999997</v>
      </c>
      <c r="L2103" s="4">
        <v>-0.33082450000000002</v>
      </c>
      <c r="M2103" s="4">
        <v>-31.703030023200998</v>
      </c>
      <c r="N2103" s="4">
        <v>48.5625638</v>
      </c>
      <c r="O2103" s="3">
        <v>131572.88282857099</v>
      </c>
      <c r="P2103" s="3">
        <v>45040.266666666699</v>
      </c>
      <c r="Q2103" s="15" t="s">
        <v>9618</v>
      </c>
      <c r="R2103" s="3" t="s">
        <v>9948</v>
      </c>
      <c r="S2103" s="4">
        <f t="shared" si="96"/>
        <v>-0.29973181889888195</v>
      </c>
      <c r="T2103" s="3">
        <f t="shared" si="97"/>
        <v>0</v>
      </c>
      <c r="U2103" s="3" t="str">
        <f t="shared" si="98"/>
        <v>YOLO</v>
      </c>
      <c r="V2103" s="7"/>
    </row>
    <row r="2104" spans="1:22">
      <c r="A2104" s="3" t="s">
        <v>2238</v>
      </c>
      <c r="B2104" s="3" t="s">
        <v>2238</v>
      </c>
      <c r="C2104" s="3" t="s">
        <v>5271</v>
      </c>
      <c r="D2104" s="3">
        <v>34.15</v>
      </c>
      <c r="E2104" s="3">
        <v>34.270699999999998</v>
      </c>
      <c r="F2104" s="3" t="s">
        <v>7672</v>
      </c>
      <c r="G2104" s="3" t="s">
        <v>12430</v>
      </c>
      <c r="H2104" s="3" t="s">
        <v>9654</v>
      </c>
      <c r="I2104" s="3">
        <v>0.47</v>
      </c>
      <c r="J2104" s="6" t="s">
        <v>12431</v>
      </c>
      <c r="K2104" s="4">
        <v>-0.13462080000000001</v>
      </c>
      <c r="L2104" s="4">
        <v>-0.15053459999999999</v>
      </c>
      <c r="M2104" s="4">
        <v>-7.4862149085372502</v>
      </c>
      <c r="N2104" s="4">
        <v>40.5628435</v>
      </c>
      <c r="O2104" s="3">
        <v>1817110.8792857099</v>
      </c>
      <c r="P2104" s="3">
        <v>51446.433333333298</v>
      </c>
      <c r="Q2104" s="15" t="s">
        <v>9618</v>
      </c>
      <c r="R2104" s="3" t="s">
        <v>9625</v>
      </c>
      <c r="S2104" s="4">
        <f t="shared" si="96"/>
        <v>-0.3521958991208215</v>
      </c>
      <c r="T2104" s="3">
        <f t="shared" si="97"/>
        <v>0</v>
      </c>
      <c r="U2104" s="3" t="str">
        <f t="shared" si="98"/>
        <v>IDRV</v>
      </c>
      <c r="V2104" s="7"/>
    </row>
    <row r="2105" spans="1:22">
      <c r="A2105" s="3" t="s">
        <v>2242</v>
      </c>
      <c r="B2105" s="3" t="s">
        <v>2242</v>
      </c>
      <c r="C2105" s="3" t="s">
        <v>5275</v>
      </c>
      <c r="D2105" s="3">
        <v>32.19</v>
      </c>
      <c r="E2105" s="3">
        <v>32.200000000000003</v>
      </c>
      <c r="F2105" s="3" t="s">
        <v>7676</v>
      </c>
      <c r="G2105" s="3" t="s">
        <v>12437</v>
      </c>
      <c r="H2105" s="3" t="s">
        <v>9616</v>
      </c>
      <c r="I2105" s="3">
        <v>0.52</v>
      </c>
      <c r="J2105" s="6" t="s">
        <v>9624</v>
      </c>
      <c r="K2105" s="4">
        <v>-8.7981699999999996E-2</v>
      </c>
      <c r="L2105" s="4">
        <v>-8.0952000000000003E-3</v>
      </c>
      <c r="M2105" s="4">
        <v>4.3801878707256003</v>
      </c>
      <c r="N2105" s="4">
        <v>14.7871515</v>
      </c>
      <c r="O2105" s="3">
        <v>552252.06829285703</v>
      </c>
      <c r="P2105" s="3">
        <v>42027.866666666698</v>
      </c>
      <c r="Q2105" s="15" t="s">
        <v>9618</v>
      </c>
      <c r="R2105" s="3" t="s">
        <v>9733</v>
      </c>
      <c r="S2105" s="4">
        <f t="shared" si="96"/>
        <v>-3.1055900621133899E-2</v>
      </c>
      <c r="T2105" s="3">
        <f t="shared" si="97"/>
        <v>0</v>
      </c>
      <c r="U2105" s="3" t="str">
        <f t="shared" si="98"/>
        <v>TPHD</v>
      </c>
      <c r="V2105" s="7"/>
    </row>
    <row r="2106" spans="1:22">
      <c r="A2106" s="3" t="s">
        <v>2243</v>
      </c>
      <c r="B2106" s="3" t="s">
        <v>2243</v>
      </c>
      <c r="C2106" s="3" t="s">
        <v>5276</v>
      </c>
      <c r="D2106" s="3">
        <v>36.437600000000003</v>
      </c>
      <c r="E2106" s="3">
        <v>36.43</v>
      </c>
      <c r="F2106" s="3" t="s">
        <v>7677</v>
      </c>
      <c r="G2106" s="3" t="s">
        <v>12438</v>
      </c>
      <c r="H2106" s="3" t="s">
        <v>9616</v>
      </c>
      <c r="I2106" s="3">
        <v>0.52</v>
      </c>
      <c r="J2106" s="6" t="s">
        <v>9624</v>
      </c>
      <c r="K2106" s="4">
        <v>-2.12351E-2</v>
      </c>
      <c r="L2106" s="4">
        <v>9.8787899999999998E-2</v>
      </c>
      <c r="M2106" s="4">
        <v>8.0406365388259395</v>
      </c>
      <c r="N2106" s="4">
        <v>16.8659681</v>
      </c>
      <c r="O2106" s="3">
        <v>423393.97212142899</v>
      </c>
      <c r="P2106" s="3">
        <v>16598.400000000001</v>
      </c>
      <c r="Q2106" s="15" t="s">
        <v>9618</v>
      </c>
      <c r="R2106" s="3" t="s">
        <v>9629</v>
      </c>
      <c r="S2106" s="4">
        <f t="shared" si="96"/>
        <v>2.0861926983265451E-2</v>
      </c>
      <c r="T2106" s="3">
        <f t="shared" si="97"/>
        <v>0</v>
      </c>
      <c r="U2106" s="3" t="str">
        <f t="shared" si="98"/>
        <v>TPLC</v>
      </c>
      <c r="V2106" s="7"/>
    </row>
    <row r="2107" spans="1:22">
      <c r="A2107" s="3" t="s">
        <v>2244</v>
      </c>
      <c r="B2107" s="3" t="s">
        <v>2244</v>
      </c>
      <c r="C2107" s="3" t="s">
        <v>5277</v>
      </c>
      <c r="D2107" s="3">
        <v>26.77</v>
      </c>
      <c r="E2107" s="3">
        <v>26.7043</v>
      </c>
      <c r="F2107" s="3" t="s">
        <v>7678</v>
      </c>
      <c r="G2107" s="3" t="s">
        <v>12439</v>
      </c>
      <c r="H2107" s="3" t="s">
        <v>9636</v>
      </c>
      <c r="I2107" s="3">
        <v>0.65</v>
      </c>
      <c r="J2107" s="6" t="s">
        <v>15868</v>
      </c>
      <c r="K2107" s="4">
        <v>2.6837799999999998E-2</v>
      </c>
      <c r="L2107" s="4">
        <v>-0.3689769</v>
      </c>
      <c r="M2107" s="4">
        <v>8.5585045718034891</v>
      </c>
      <c r="N2107" s="4">
        <v>15.4015308</v>
      </c>
      <c r="O2107" s="3">
        <v>268161.14274285699</v>
      </c>
      <c r="P2107" s="3">
        <v>13723.766666666699</v>
      </c>
      <c r="Q2107" s="15" t="s">
        <v>9618</v>
      </c>
      <c r="R2107" s="3" t="s">
        <v>9638</v>
      </c>
      <c r="S2107" s="4">
        <f t="shared" si="96"/>
        <v>0.24602779327673688</v>
      </c>
      <c r="T2107" s="3">
        <f t="shared" si="97"/>
        <v>0</v>
      </c>
      <c r="U2107" s="3" t="str">
        <f t="shared" si="98"/>
        <v>PTIN</v>
      </c>
      <c r="V2107" s="7"/>
    </row>
    <row r="2108" spans="1:22">
      <c r="A2108" s="3" t="s">
        <v>2245</v>
      </c>
      <c r="B2108" s="3" t="s">
        <v>2245</v>
      </c>
      <c r="C2108" s="3" t="s">
        <v>5278</v>
      </c>
      <c r="D2108" s="3">
        <v>34.9</v>
      </c>
      <c r="E2108" s="3">
        <v>34.943600000000004</v>
      </c>
      <c r="F2108" s="3" t="s">
        <v>7679</v>
      </c>
      <c r="G2108" s="3" t="s">
        <v>12440</v>
      </c>
      <c r="H2108" s="3" t="s">
        <v>9616</v>
      </c>
      <c r="I2108" s="3">
        <v>0.6</v>
      </c>
      <c r="J2108" s="6" t="s">
        <v>12441</v>
      </c>
      <c r="K2108" s="4">
        <v>-0.1827472</v>
      </c>
      <c r="L2108" s="4">
        <v>-0.19137380000000001</v>
      </c>
      <c r="M2108" s="4">
        <v>-2.0515381922345601</v>
      </c>
      <c r="N2108" s="4">
        <v>15.8885361</v>
      </c>
      <c r="O2108" s="3">
        <v>131452.10036428599</v>
      </c>
      <c r="P2108" s="3">
        <v>7429.0333333333301</v>
      </c>
      <c r="Q2108" s="15" t="s">
        <v>9618</v>
      </c>
      <c r="R2108" s="3" t="s">
        <v>9629</v>
      </c>
      <c r="S2108" s="4">
        <f t="shared" si="96"/>
        <v>-0.12477249052760724</v>
      </c>
      <c r="T2108" s="3">
        <f t="shared" si="97"/>
        <v>0</v>
      </c>
      <c r="U2108" s="3" t="str">
        <f t="shared" si="98"/>
        <v>BUL</v>
      </c>
      <c r="V2108" s="7"/>
    </row>
    <row r="2109" spans="1:22">
      <c r="A2109" s="3" t="s">
        <v>2246</v>
      </c>
      <c r="B2109" s="3" t="s">
        <v>2246</v>
      </c>
      <c r="C2109" s="3" t="s">
        <v>5279</v>
      </c>
      <c r="D2109" s="3">
        <v>18.989999999999998</v>
      </c>
      <c r="E2109" s="3">
        <v>19.050699999999999</v>
      </c>
      <c r="F2109" s="3" t="s">
        <v>7680</v>
      </c>
      <c r="G2109" s="3" t="s">
        <v>12442</v>
      </c>
      <c r="H2109" s="3" t="s">
        <v>9710</v>
      </c>
      <c r="I2109" s="3">
        <v>0.7</v>
      </c>
      <c r="J2109" s="6" t="s">
        <v>12443</v>
      </c>
      <c r="K2109" s="4">
        <v>2.8334999999999999E-2</v>
      </c>
      <c r="L2109" s="4">
        <v>9.1267000000000001E-2</v>
      </c>
      <c r="M2109" s="4">
        <v>6.4915137633127804</v>
      </c>
      <c r="N2109" s="4">
        <v>18.880524600000001</v>
      </c>
      <c r="O2109" s="3">
        <v>423109.54499999998</v>
      </c>
      <c r="P2109" s="3">
        <v>44084.633333333302</v>
      </c>
      <c r="Q2109" s="15" t="s">
        <v>9618</v>
      </c>
      <c r="R2109" s="3" t="s">
        <v>9706</v>
      </c>
      <c r="S2109" s="4">
        <f t="shared" si="96"/>
        <v>-0.31862346265491898</v>
      </c>
      <c r="T2109" s="3">
        <f t="shared" si="97"/>
        <v>0</v>
      </c>
      <c r="U2109" s="3" t="str">
        <f t="shared" si="98"/>
        <v>ECOW</v>
      </c>
      <c r="V2109" s="7"/>
    </row>
    <row r="2110" spans="1:22">
      <c r="A2110" s="3" t="s">
        <v>2247</v>
      </c>
      <c r="B2110" s="3" t="s">
        <v>2247</v>
      </c>
      <c r="C2110" s="3" t="s">
        <v>5280</v>
      </c>
      <c r="D2110" s="3">
        <v>29.264900000000001</v>
      </c>
      <c r="E2110" s="3">
        <v>29.2958</v>
      </c>
      <c r="F2110" s="3" t="s">
        <v>7681</v>
      </c>
      <c r="G2110" s="3" t="s">
        <v>12444</v>
      </c>
      <c r="H2110" s="3" t="s">
        <v>9616</v>
      </c>
      <c r="I2110" s="3">
        <v>0.15</v>
      </c>
      <c r="J2110" s="6" t="s">
        <v>12445</v>
      </c>
      <c r="K2110" s="4">
        <v>6.6057699999999997E-2</v>
      </c>
      <c r="L2110" s="4">
        <v>-0.2048605</v>
      </c>
      <c r="M2110" s="4">
        <v>10.373085909906401</v>
      </c>
      <c r="N2110" s="4">
        <v>11.2884814</v>
      </c>
      <c r="O2110" s="3">
        <v>153235.91265000001</v>
      </c>
      <c r="P2110" s="3">
        <v>4324.3999999999996</v>
      </c>
      <c r="Q2110" s="15" t="s">
        <v>9618</v>
      </c>
      <c r="R2110" s="3" t="s">
        <v>9629</v>
      </c>
      <c r="S2110" s="4">
        <f t="shared" si="96"/>
        <v>-0.10547587026126284</v>
      </c>
      <c r="T2110" s="3">
        <f t="shared" si="97"/>
        <v>0</v>
      </c>
      <c r="U2110" s="3" t="str">
        <f t="shared" si="98"/>
        <v>TRND</v>
      </c>
      <c r="V2110" s="7"/>
    </row>
    <row r="2111" spans="1:22">
      <c r="A2111" s="3" t="s">
        <v>2248</v>
      </c>
      <c r="B2111" s="3" t="s">
        <v>2248</v>
      </c>
      <c r="C2111" s="3" t="s">
        <v>5281</v>
      </c>
      <c r="D2111" s="3">
        <v>35.299999999999997</v>
      </c>
      <c r="E2111" s="3">
        <v>35.198399999999999</v>
      </c>
      <c r="F2111" s="3" t="s">
        <v>7682</v>
      </c>
      <c r="G2111" s="3" t="s">
        <v>12446</v>
      </c>
      <c r="H2111" s="3" t="s">
        <v>9616</v>
      </c>
      <c r="I2111" s="3">
        <v>0.15</v>
      </c>
      <c r="J2111" s="6" t="s">
        <v>12447</v>
      </c>
      <c r="K2111" s="4">
        <v>1.18196E-2</v>
      </c>
      <c r="L2111" s="4">
        <v>0.22555459999999999</v>
      </c>
      <c r="M2111" s="4">
        <v>10.2125451776615</v>
      </c>
      <c r="N2111" s="4">
        <v>16.728666700000002</v>
      </c>
      <c r="O2111" s="3">
        <v>1051645.1707142901</v>
      </c>
      <c r="P2111" s="3">
        <v>21657.599999999999</v>
      </c>
      <c r="Q2111" s="15" t="s">
        <v>9618</v>
      </c>
      <c r="R2111" s="3" t="s">
        <v>9629</v>
      </c>
      <c r="S2111" s="4">
        <f t="shared" si="96"/>
        <v>0.28864948406745106</v>
      </c>
      <c r="T2111" s="3">
        <f t="shared" si="97"/>
        <v>0</v>
      </c>
      <c r="U2111" s="3" t="str">
        <f t="shared" si="98"/>
        <v>HERD</v>
      </c>
      <c r="V2111" s="7"/>
    </row>
    <row r="2112" spans="1:22">
      <c r="A2112" s="3" t="s">
        <v>2249</v>
      </c>
      <c r="B2112" s="3" t="s">
        <v>2249</v>
      </c>
      <c r="C2112" s="3" t="s">
        <v>5282</v>
      </c>
      <c r="D2112" s="3">
        <v>18.035799999999998</v>
      </c>
      <c r="E2112" s="3">
        <v>18.089400000000001</v>
      </c>
      <c r="F2112" s="3" t="s">
        <v>7683</v>
      </c>
      <c r="G2112" s="3" t="s">
        <v>12448</v>
      </c>
      <c r="H2112" s="3" t="s">
        <v>9654</v>
      </c>
      <c r="I2112" s="3">
        <v>0.59</v>
      </c>
      <c r="J2112" s="6" t="s">
        <v>9782</v>
      </c>
      <c r="K2112" s="4">
        <v>0.1281641</v>
      </c>
      <c r="L2112" s="4">
        <v>2.10511E-2</v>
      </c>
      <c r="M2112" s="4">
        <v>32.282605881697698</v>
      </c>
      <c r="N2112" s="4">
        <v>42.218478300000001</v>
      </c>
      <c r="O2112" s="3">
        <v>31985.869092857101</v>
      </c>
      <c r="P2112" s="3">
        <v>1874.2666666666701</v>
      </c>
      <c r="Q2112" s="15" t="s">
        <v>9618</v>
      </c>
      <c r="R2112" s="3" t="s">
        <v>9670</v>
      </c>
      <c r="S2112" s="4">
        <f t="shared" si="96"/>
        <v>-0.29630612402845302</v>
      </c>
      <c r="T2112" s="3">
        <f t="shared" si="97"/>
        <v>0</v>
      </c>
      <c r="U2112" s="3" t="str">
        <f t="shared" si="98"/>
        <v>BYOB</v>
      </c>
      <c r="V2112" s="7"/>
    </row>
    <row r="2113" spans="1:22">
      <c r="A2113" s="3" t="s">
        <v>2251</v>
      </c>
      <c r="B2113" s="3" t="s">
        <v>2251</v>
      </c>
      <c r="C2113" s="3" t="s">
        <v>5284</v>
      </c>
      <c r="D2113" s="3">
        <v>28.87</v>
      </c>
      <c r="E2113" s="3">
        <v>28.8688</v>
      </c>
      <c r="F2113" s="3" t="s">
        <v>7685</v>
      </c>
      <c r="G2113" s="3" t="s">
        <v>12451</v>
      </c>
      <c r="H2113" s="3" t="s">
        <v>9616</v>
      </c>
      <c r="I2113" s="3">
        <v>0.28999999999999998</v>
      </c>
      <c r="J2113" s="6" t="s">
        <v>12452</v>
      </c>
      <c r="K2113" s="4">
        <v>0.13427639999999999</v>
      </c>
      <c r="L2113" s="4">
        <v>-2.84744E-2</v>
      </c>
      <c r="M2113" s="4">
        <v>35.103734713204602</v>
      </c>
      <c r="N2113" s="4">
        <v>35.966444199999998</v>
      </c>
      <c r="O2113" s="3">
        <v>87381.457778571406</v>
      </c>
      <c r="P2113" s="3">
        <v>2845.5</v>
      </c>
      <c r="Q2113" s="15" t="s">
        <v>9618</v>
      </c>
      <c r="R2113" s="3" t="s">
        <v>9629</v>
      </c>
      <c r="S2113" s="4">
        <f t="shared" si="96"/>
        <v>4.1567366845894392E-3</v>
      </c>
      <c r="T2113" s="3">
        <f t="shared" si="97"/>
        <v>0</v>
      </c>
      <c r="U2113" s="3" t="str">
        <f t="shared" si="98"/>
        <v>SFYF</v>
      </c>
      <c r="V2113" s="7"/>
    </row>
    <row r="2114" spans="1:22">
      <c r="A2114" s="3" t="s">
        <v>2255</v>
      </c>
      <c r="B2114" s="3" t="s">
        <v>2255</v>
      </c>
      <c r="C2114" s="3" t="s">
        <v>5288</v>
      </c>
      <c r="D2114" s="3">
        <v>81.510000000000005</v>
      </c>
      <c r="E2114" s="3">
        <v>81.551699999999997</v>
      </c>
      <c r="F2114" s="3" t="s">
        <v>7689</v>
      </c>
      <c r="G2114" s="3" t="s">
        <v>12456</v>
      </c>
      <c r="H2114" s="3" t="s">
        <v>9616</v>
      </c>
      <c r="I2114" s="3">
        <v>0.1</v>
      </c>
      <c r="J2114" s="6" t="s">
        <v>12457</v>
      </c>
      <c r="K2114" s="4">
        <v>0.17447270000000001</v>
      </c>
      <c r="L2114" s="4">
        <v>0.3281654</v>
      </c>
      <c r="M2114" s="4">
        <v>20.939214158024299</v>
      </c>
      <c r="N2114" s="4">
        <v>17.2600257</v>
      </c>
      <c r="O2114" s="3">
        <v>10234162.2336857</v>
      </c>
      <c r="P2114" s="3">
        <v>74408.399999999994</v>
      </c>
      <c r="Q2114" s="15" t="s">
        <v>9618</v>
      </c>
      <c r="R2114" s="3" t="s">
        <v>9629</v>
      </c>
      <c r="S2114" s="4">
        <f t="shared" si="96"/>
        <v>-5.1133207523560681E-2</v>
      </c>
      <c r="T2114" s="3">
        <f t="shared" si="97"/>
        <v>1</v>
      </c>
      <c r="U2114" s="3" t="str">
        <f t="shared" si="98"/>
        <v>SUSL</v>
      </c>
      <c r="V2114" s="7"/>
    </row>
    <row r="2115" spans="1:22">
      <c r="A2115" s="3" t="s">
        <v>2258</v>
      </c>
      <c r="B2115" s="3" t="s">
        <v>2258</v>
      </c>
      <c r="C2115" s="3" t="s">
        <v>5291</v>
      </c>
      <c r="D2115" s="3">
        <v>32.5627</v>
      </c>
      <c r="E2115" s="3">
        <v>32.5608</v>
      </c>
      <c r="F2115" s="3" t="s">
        <v>7692</v>
      </c>
      <c r="G2115" s="3" t="s">
        <v>12460</v>
      </c>
      <c r="H2115" s="3" t="s">
        <v>9616</v>
      </c>
      <c r="I2115" s="3">
        <v>0.75</v>
      </c>
      <c r="J2115" s="6" t="s">
        <v>9782</v>
      </c>
      <c r="K2115" s="4">
        <v>0.13582250000000001</v>
      </c>
      <c r="L2115" s="4">
        <v>0.13102349999999999</v>
      </c>
      <c r="M2115" s="4">
        <v>22.857428012575198</v>
      </c>
      <c r="N2115" s="4">
        <v>18.390161599999999</v>
      </c>
      <c r="O2115" s="3">
        <v>103629.66418571401</v>
      </c>
      <c r="P2115" s="3">
        <v>5579.3</v>
      </c>
      <c r="Q2115" s="15" t="s">
        <v>9618</v>
      </c>
      <c r="R2115" s="3" t="s">
        <v>9629</v>
      </c>
      <c r="S2115" s="4">
        <f t="shared" ref="S2115:S2178" si="99">(D2115-E2115)/E2115*100</f>
        <v>5.8352374634502982E-3</v>
      </c>
      <c r="T2115" s="3">
        <f t="shared" ref="T2115:T2178" si="100">IF(ISNUMBER(FIND($T$2,C2115)),1,0)</f>
        <v>0</v>
      </c>
      <c r="U2115" s="3" t="str">
        <f t="shared" ref="U2115:U2178" si="101">IF(LEFT(B2115,1)="@",RIGHT(B2115,LEN(B2115)-1),RIGHT(B2115,LEN(B2115)-2))</f>
        <v>AMOM</v>
      </c>
      <c r="V2115" s="7"/>
    </row>
    <row r="2116" spans="1:22">
      <c r="A2116" s="3" t="s">
        <v>2259</v>
      </c>
      <c r="B2116" s="3" t="s">
        <v>2259</v>
      </c>
      <c r="C2116" s="3" t="s">
        <v>5292</v>
      </c>
      <c r="D2116" s="3">
        <v>42.3155</v>
      </c>
      <c r="E2116" s="3">
        <v>42.311599999999999</v>
      </c>
      <c r="F2116" s="3" t="s">
        <v>7693</v>
      </c>
      <c r="G2116" s="3" t="s">
        <v>12461</v>
      </c>
      <c r="H2116" s="3" t="s">
        <v>9616</v>
      </c>
      <c r="I2116" s="3">
        <v>0.75</v>
      </c>
      <c r="J2116" s="6" t="s">
        <v>9782</v>
      </c>
      <c r="K2116" s="4">
        <v>8.8366100000000003E-2</v>
      </c>
      <c r="L2116" s="4">
        <v>-0.27291919999999997</v>
      </c>
      <c r="M2116" s="4">
        <v>15.644765555201699</v>
      </c>
      <c r="N2116" s="4">
        <v>17.515857400000002</v>
      </c>
      <c r="O2116" s="3">
        <v>19307.4732785714</v>
      </c>
      <c r="P2116" s="3">
        <v>589.70000000000005</v>
      </c>
      <c r="Q2116" s="15" t="s">
        <v>9618</v>
      </c>
      <c r="R2116" s="3" t="s">
        <v>9629</v>
      </c>
      <c r="S2116" s="4">
        <f t="shared" si="99"/>
        <v>9.2173304720255655E-3</v>
      </c>
      <c r="T2116" s="3">
        <f t="shared" si="100"/>
        <v>0</v>
      </c>
      <c r="U2116" s="3" t="str">
        <f t="shared" si="101"/>
        <v>QRFT</v>
      </c>
      <c r="V2116" s="7"/>
    </row>
    <row r="2117" spans="1:22">
      <c r="A2117" s="3" t="s">
        <v>2261</v>
      </c>
      <c r="B2117" s="3" t="s">
        <v>2261</v>
      </c>
      <c r="C2117" s="3" t="s">
        <v>5293</v>
      </c>
      <c r="D2117" s="3">
        <v>25.443300000000001</v>
      </c>
      <c r="E2117" s="3">
        <v>25.4877</v>
      </c>
      <c r="F2117" s="3" t="s">
        <v>7694</v>
      </c>
      <c r="G2117" s="3" t="s">
        <v>12463</v>
      </c>
      <c r="H2117" s="3" t="s">
        <v>9654</v>
      </c>
      <c r="I2117" s="3">
        <v>0.45</v>
      </c>
      <c r="J2117" s="6" t="s">
        <v>12464</v>
      </c>
      <c r="K2117" s="4">
        <v>-0.10430010000000001</v>
      </c>
      <c r="L2117" s="4">
        <v>-0.1248597</v>
      </c>
      <c r="M2117" s="4">
        <v>1.7959295967012301</v>
      </c>
      <c r="N2117" s="4">
        <v>16.4458448</v>
      </c>
      <c r="O2117" s="3">
        <v>8792.2404000000006</v>
      </c>
      <c r="P2117" s="3">
        <v>1192.6923076923099</v>
      </c>
      <c r="Q2117" s="15" t="s">
        <v>9618</v>
      </c>
      <c r="R2117" s="3" t="s">
        <v>10195</v>
      </c>
      <c r="S2117" s="4">
        <f t="shared" si="99"/>
        <v>-0.17420167374851223</v>
      </c>
      <c r="T2117" s="3">
        <f t="shared" si="100"/>
        <v>0</v>
      </c>
      <c r="U2117" s="3" t="str">
        <f t="shared" si="101"/>
        <v>GLIF</v>
      </c>
      <c r="V2117" s="7"/>
    </row>
    <row r="2118" spans="1:22">
      <c r="A2118" s="3" t="s">
        <v>2262</v>
      </c>
      <c r="B2118" s="3" t="s">
        <v>2262</v>
      </c>
      <c r="C2118" s="3" t="s">
        <v>5294</v>
      </c>
      <c r="D2118" s="3">
        <v>31.41</v>
      </c>
      <c r="E2118" s="3">
        <v>31.513200000000001</v>
      </c>
      <c r="F2118" s="3" t="s">
        <v>7695</v>
      </c>
      <c r="G2118" s="3" t="s">
        <v>12465</v>
      </c>
      <c r="H2118" s="3" t="s">
        <v>9710</v>
      </c>
      <c r="I2118" s="3">
        <v>0.49</v>
      </c>
      <c r="J2118" s="6" t="s">
        <v>12466</v>
      </c>
      <c r="K2118" s="4">
        <v>9.6810900000000005E-2</v>
      </c>
      <c r="L2118" s="4">
        <v>1.9554499999999999E-2</v>
      </c>
      <c r="M2118" s="4">
        <v>17.836615864599601</v>
      </c>
      <c r="N2118" s="4">
        <v>21.3718881</v>
      </c>
      <c r="O2118" s="3">
        <v>3244215.8489285698</v>
      </c>
      <c r="P2118" s="3">
        <v>103086.46666666699</v>
      </c>
      <c r="Q2118" s="15" t="s">
        <v>9618</v>
      </c>
      <c r="R2118" s="3" t="s">
        <v>9706</v>
      </c>
      <c r="S2118" s="4">
        <f t="shared" si="99"/>
        <v>-0.32748181714329572</v>
      </c>
      <c r="T2118" s="3">
        <f t="shared" si="100"/>
        <v>0</v>
      </c>
      <c r="U2118" s="3" t="str">
        <f t="shared" si="101"/>
        <v>FRDM</v>
      </c>
      <c r="V2118" s="7"/>
    </row>
    <row r="2119" spans="1:22" hidden="1">
      <c r="A2119" s="3" t="s">
        <v>2263</v>
      </c>
      <c r="B2119" s="3" t="s">
        <v>2263</v>
      </c>
      <c r="C2119" s="3" t="s">
        <v>5295</v>
      </c>
      <c r="D2119" s="3">
        <v>34.810200000000002</v>
      </c>
      <c r="E2119" s="3">
        <v>34.804699999999997</v>
      </c>
      <c r="F2119" s="3" t="s">
        <v>7696</v>
      </c>
      <c r="G2119" s="3" t="s">
        <v>12467</v>
      </c>
      <c r="H2119" s="3" t="s">
        <v>9616</v>
      </c>
      <c r="I2119" s="3">
        <v>0.79</v>
      </c>
      <c r="J2119" s="6" t="s">
        <v>9782</v>
      </c>
      <c r="K2119" s="4">
        <v>8.4206799999999998E-2</v>
      </c>
      <c r="L2119" s="4">
        <v>-0.2780782</v>
      </c>
      <c r="M2119" s="4">
        <v>12.1824041229938</v>
      </c>
      <c r="N2119" s="4">
        <v>11.6014573</v>
      </c>
      <c r="O2119" s="3">
        <v>188062.42561428601</v>
      </c>
      <c r="P2119" s="3">
        <v>5700.5</v>
      </c>
      <c r="Q2119" s="15" t="s">
        <v>9618</v>
      </c>
      <c r="R2119" s="3" t="s">
        <v>11694</v>
      </c>
      <c r="S2119" s="4">
        <f t="shared" si="99"/>
        <v>1.5802463460408925E-2</v>
      </c>
      <c r="T2119" s="3">
        <f t="shared" si="100"/>
        <v>0</v>
      </c>
      <c r="U2119" s="3" t="str">
        <f t="shared" si="101"/>
        <v>BJUN</v>
      </c>
      <c r="V2119" s="7"/>
    </row>
    <row r="2120" spans="1:22" hidden="1">
      <c r="A2120" s="3" t="s">
        <v>2264</v>
      </c>
      <c r="B2120" s="3" t="s">
        <v>2264</v>
      </c>
      <c r="C2120" s="3" t="s">
        <v>5296</v>
      </c>
      <c r="D2120" s="3">
        <v>32.82</v>
      </c>
      <c r="E2120" s="3">
        <v>32.819699999999997</v>
      </c>
      <c r="F2120" s="3" t="s">
        <v>7697</v>
      </c>
      <c r="G2120" s="3" t="s">
        <v>12468</v>
      </c>
      <c r="H2120" s="3" t="s">
        <v>9616</v>
      </c>
      <c r="I2120" s="3">
        <v>0.79</v>
      </c>
      <c r="J2120" s="6" t="s">
        <v>9782</v>
      </c>
      <c r="K2120" s="4">
        <v>5.3438899999999998E-2</v>
      </c>
      <c r="L2120" s="4">
        <v>-0.2377678</v>
      </c>
      <c r="M2120" s="4">
        <v>9.0365448518354103</v>
      </c>
      <c r="N2120" s="4">
        <v>8.5826790000000006</v>
      </c>
      <c r="O2120" s="3">
        <v>1102737.72187857</v>
      </c>
      <c r="P2120" s="3">
        <v>48727.8</v>
      </c>
      <c r="Q2120" s="15" t="s">
        <v>9618</v>
      </c>
      <c r="R2120" s="3" t="s">
        <v>11694</v>
      </c>
      <c r="S2120" s="4">
        <f t="shared" si="99"/>
        <v>9.1408513789843771E-4</v>
      </c>
      <c r="T2120" s="3">
        <f t="shared" si="100"/>
        <v>0</v>
      </c>
      <c r="U2120" s="3" t="str">
        <f t="shared" si="101"/>
        <v>PJUN</v>
      </c>
      <c r="V2120" s="7"/>
    </row>
    <row r="2121" spans="1:22">
      <c r="A2121" s="3" t="s">
        <v>15930</v>
      </c>
      <c r="B2121" s="3" t="s">
        <v>15930</v>
      </c>
      <c r="C2121" s="3" t="s">
        <v>5297</v>
      </c>
      <c r="D2121" s="3">
        <v>15.18</v>
      </c>
      <c r="E2121" s="3">
        <v>15.225099999999999</v>
      </c>
      <c r="F2121" s="3" t="s">
        <v>16218</v>
      </c>
      <c r="G2121" s="3" t="s">
        <v>12469</v>
      </c>
      <c r="H2121" s="3" t="s">
        <v>9654</v>
      </c>
      <c r="I2121" s="3">
        <v>0.5</v>
      </c>
      <c r="J2121" s="6" t="s">
        <v>11474</v>
      </c>
      <c r="K2121" s="4">
        <v>8.8597999999999993E-3</v>
      </c>
      <c r="L2121" s="4">
        <v>-0.33312029999999998</v>
      </c>
      <c r="M2121" s="4">
        <v>7.3785579264029604</v>
      </c>
      <c r="N2121" s="4">
        <v>20.691041999999999</v>
      </c>
      <c r="O2121" s="3">
        <v>40188.013500000001</v>
      </c>
      <c r="P2121" s="3">
        <v>4908.8999999999996</v>
      </c>
      <c r="Q2121" s="15" t="s">
        <v>9618</v>
      </c>
      <c r="R2121" s="3" t="s">
        <v>9767</v>
      </c>
      <c r="S2121" s="4">
        <f t="shared" si="99"/>
        <v>-0.29622137128819975</v>
      </c>
      <c r="T2121" s="3">
        <f t="shared" si="100"/>
        <v>0</v>
      </c>
      <c r="U2121" s="3" t="str">
        <f t="shared" si="101"/>
        <v>NERD</v>
      </c>
      <c r="V2121" s="7"/>
    </row>
    <row r="2122" spans="1:22">
      <c r="A2122" s="3" t="s">
        <v>2266</v>
      </c>
      <c r="B2122" s="3" t="s">
        <v>2266</v>
      </c>
      <c r="C2122" s="3" t="s">
        <v>5298</v>
      </c>
      <c r="D2122" s="3">
        <v>38.03</v>
      </c>
      <c r="E2122" s="3">
        <v>38.000799999999998</v>
      </c>
      <c r="F2122" s="3" t="s">
        <v>7698</v>
      </c>
      <c r="G2122" s="3" t="s">
        <v>12470</v>
      </c>
      <c r="H2122" s="3" t="s">
        <v>9616</v>
      </c>
      <c r="I2122" s="3">
        <v>0.21</v>
      </c>
      <c r="J2122" s="6" t="s">
        <v>12015</v>
      </c>
      <c r="K2122" s="4">
        <v>9.8032499999999995E-2</v>
      </c>
      <c r="L2122" s="4">
        <v>-0.29686990000000002</v>
      </c>
      <c r="M2122" s="4">
        <v>14.591757168923699</v>
      </c>
      <c r="N2122" s="4">
        <v>16.2540981</v>
      </c>
      <c r="O2122" s="3">
        <v>27976.8354357143</v>
      </c>
      <c r="P2122" s="3">
        <v>1615.48275862069</v>
      </c>
      <c r="Q2122" s="15" t="s">
        <v>9618</v>
      </c>
      <c r="R2122" s="3" t="s">
        <v>9629</v>
      </c>
      <c r="S2122" s="4">
        <f t="shared" si="99"/>
        <v>7.6840487568690663E-2</v>
      </c>
      <c r="T2122" s="3">
        <f t="shared" si="100"/>
        <v>1</v>
      </c>
      <c r="U2122" s="3" t="str">
        <f t="shared" si="101"/>
        <v>NULC</v>
      </c>
      <c r="V2122" s="7"/>
    </row>
    <row r="2123" spans="1:22" hidden="1">
      <c r="A2123" s="3" t="s">
        <v>2267</v>
      </c>
      <c r="B2123" s="3" t="s">
        <v>2267</v>
      </c>
      <c r="C2123" s="3" t="s">
        <v>5299</v>
      </c>
      <c r="D2123" s="3">
        <v>29.5749</v>
      </c>
      <c r="E2123" s="3">
        <v>29.5763</v>
      </c>
      <c r="F2123" s="3" t="s">
        <v>7699</v>
      </c>
      <c r="G2123" s="3" t="s">
        <v>12471</v>
      </c>
      <c r="H2123" s="3" t="s">
        <v>9616</v>
      </c>
      <c r="I2123" s="3">
        <v>0.79</v>
      </c>
      <c r="J2123" s="6" t="s">
        <v>9782</v>
      </c>
      <c r="K2123" s="4">
        <v>5.8561799999999997E-2</v>
      </c>
      <c r="L2123" s="4">
        <v>-0.23332729999999999</v>
      </c>
      <c r="M2123" s="4">
        <v>8.7984490480713902</v>
      </c>
      <c r="N2123" s="4">
        <v>8.5757916000000005</v>
      </c>
      <c r="O2123" s="3">
        <v>227753.47330714299</v>
      </c>
      <c r="P2123" s="3">
        <v>9780.1</v>
      </c>
      <c r="Q2123" s="15" t="s">
        <v>9618</v>
      </c>
      <c r="R2123" s="3" t="s">
        <v>11694</v>
      </c>
      <c r="S2123" s="4">
        <f t="shared" si="99"/>
        <v>-4.7335197438499402E-3</v>
      </c>
      <c r="T2123" s="3">
        <f t="shared" si="100"/>
        <v>0</v>
      </c>
      <c r="U2123" s="3" t="str">
        <f t="shared" si="101"/>
        <v>UJUN</v>
      </c>
      <c r="V2123" s="7"/>
    </row>
    <row r="2124" spans="1:22">
      <c r="A2124" s="3" t="s">
        <v>2268</v>
      </c>
      <c r="B2124" s="3" t="s">
        <v>2268</v>
      </c>
      <c r="C2124" s="3" t="s">
        <v>5300</v>
      </c>
      <c r="D2124" s="3">
        <v>43.28</v>
      </c>
      <c r="E2124" s="3">
        <v>43.310699999999997</v>
      </c>
      <c r="F2124" s="3" t="s">
        <v>7700</v>
      </c>
      <c r="G2124" s="3" t="s">
        <v>12472</v>
      </c>
      <c r="H2124" s="3" t="s">
        <v>9710</v>
      </c>
      <c r="I2124" s="3">
        <v>0.47</v>
      </c>
      <c r="J2124" s="6" t="s">
        <v>12473</v>
      </c>
      <c r="K2124" s="4">
        <v>0.18058360000000001</v>
      </c>
      <c r="L2124" s="4">
        <v>-6.5632700000000002E-2</v>
      </c>
      <c r="M2124" s="4">
        <v>26.9441542160755</v>
      </c>
      <c r="N2124" s="4">
        <v>21.865663699999999</v>
      </c>
      <c r="O2124" s="3">
        <v>2348692.27071429</v>
      </c>
      <c r="P2124" s="3">
        <v>57997.866666666698</v>
      </c>
      <c r="Q2124" s="15" t="s">
        <v>9618</v>
      </c>
      <c r="R2124" s="3" t="s">
        <v>9625</v>
      </c>
      <c r="S2124" s="4">
        <f t="shared" si="99"/>
        <v>-7.0883176674576845E-2</v>
      </c>
      <c r="T2124" s="3">
        <f t="shared" si="100"/>
        <v>0</v>
      </c>
      <c r="U2124" s="3" t="str">
        <f t="shared" si="101"/>
        <v>IHAK</v>
      </c>
      <c r="V2124" s="7"/>
    </row>
    <row r="2125" spans="1:22">
      <c r="A2125" s="3" t="s">
        <v>2269</v>
      </c>
      <c r="B2125" s="3" t="s">
        <v>2269</v>
      </c>
      <c r="C2125" s="3" t="s">
        <v>5301</v>
      </c>
      <c r="D2125" s="3">
        <v>21.0108</v>
      </c>
      <c r="E2125" s="3">
        <v>21.0502</v>
      </c>
      <c r="F2125" s="3" t="s">
        <v>7701</v>
      </c>
      <c r="G2125" s="3" t="s">
        <v>12474</v>
      </c>
      <c r="H2125" s="3" t="s">
        <v>9654</v>
      </c>
      <c r="I2125" s="3">
        <v>0.47</v>
      </c>
      <c r="J2125" s="6" t="s">
        <v>12475</v>
      </c>
      <c r="K2125" s="4">
        <v>-0.37559769999999998</v>
      </c>
      <c r="L2125" s="4">
        <v>-1.0326929</v>
      </c>
      <c r="M2125" s="4">
        <v>-21.405402984279</v>
      </c>
      <c r="N2125" s="4">
        <v>27.272873499999999</v>
      </c>
      <c r="O2125" s="3">
        <v>717959.24457142898</v>
      </c>
      <c r="P2125" s="3">
        <v>32066.4666666667</v>
      </c>
      <c r="Q2125" s="15" t="s">
        <v>9618</v>
      </c>
      <c r="R2125" s="3" t="s">
        <v>9622</v>
      </c>
      <c r="S2125" s="4">
        <f t="shared" si="99"/>
        <v>-0.18717161832191878</v>
      </c>
      <c r="T2125" s="3">
        <f t="shared" si="100"/>
        <v>0</v>
      </c>
      <c r="U2125" s="3" t="str">
        <f t="shared" si="101"/>
        <v>IDNA</v>
      </c>
      <c r="V2125" s="7"/>
    </row>
    <row r="2126" spans="1:22">
      <c r="A2126" s="3" t="s">
        <v>2270</v>
      </c>
      <c r="B2126" s="3" t="s">
        <v>2270</v>
      </c>
      <c r="C2126" s="3" t="s">
        <v>5302</v>
      </c>
      <c r="D2126" s="3">
        <v>25.52</v>
      </c>
      <c r="E2126" s="3">
        <v>25.53</v>
      </c>
      <c r="F2126" s="3" t="s">
        <v>7702</v>
      </c>
      <c r="G2126" s="3" t="s">
        <v>12476</v>
      </c>
      <c r="H2126" s="3" t="s">
        <v>9654</v>
      </c>
      <c r="I2126" s="3">
        <v>0.68</v>
      </c>
      <c r="J2126" s="6" t="s">
        <v>12477</v>
      </c>
      <c r="K2126" s="4">
        <v>-0.26208900000000002</v>
      </c>
      <c r="L2126" s="4">
        <v>-0.32731260000000001</v>
      </c>
      <c r="M2126" s="4">
        <v>-13.637901856801101</v>
      </c>
      <c r="N2126" s="4">
        <v>24.353767399999999</v>
      </c>
      <c r="O2126" s="3">
        <v>399004.77412857098</v>
      </c>
      <c r="P2126" s="3">
        <v>15103.0333333333</v>
      </c>
      <c r="Q2126" s="15" t="s">
        <v>9618</v>
      </c>
      <c r="R2126" s="3" t="s">
        <v>9622</v>
      </c>
      <c r="S2126" s="4">
        <f t="shared" si="99"/>
        <v>-3.9169604387001809E-2</v>
      </c>
      <c r="T2126" s="3">
        <f t="shared" si="100"/>
        <v>0</v>
      </c>
      <c r="U2126" s="3" t="str">
        <f t="shared" si="101"/>
        <v>HTEC</v>
      </c>
      <c r="V2126" s="7"/>
    </row>
    <row r="2127" spans="1:22">
      <c r="A2127" s="3" t="s">
        <v>2271</v>
      </c>
      <c r="B2127" s="3" t="s">
        <v>2271</v>
      </c>
      <c r="C2127" s="3" t="s">
        <v>5303</v>
      </c>
      <c r="D2127" s="3">
        <v>42.29</v>
      </c>
      <c r="E2127" s="3">
        <v>42.279000000000003</v>
      </c>
      <c r="F2127" s="3" t="s">
        <v>7703</v>
      </c>
      <c r="G2127" s="3" t="s">
        <v>12478</v>
      </c>
      <c r="H2127" s="3" t="s">
        <v>9616</v>
      </c>
      <c r="I2127" s="3">
        <v>0.1</v>
      </c>
      <c r="J2127" s="6" t="s">
        <v>12479</v>
      </c>
      <c r="K2127" s="4">
        <v>0.16623080000000001</v>
      </c>
      <c r="L2127" s="4">
        <v>0.34368379999999998</v>
      </c>
      <c r="M2127" s="4">
        <v>20.837408183923401</v>
      </c>
      <c r="N2127" s="4">
        <v>16.705982899999999</v>
      </c>
      <c r="O2127" s="3">
        <v>5727468.2192857098</v>
      </c>
      <c r="P2127" s="3">
        <v>164383.23333333299</v>
      </c>
      <c r="Q2127" s="15" t="s">
        <v>9618</v>
      </c>
      <c r="R2127" s="3" t="s">
        <v>9629</v>
      </c>
      <c r="S2127" s="4">
        <f t="shared" si="99"/>
        <v>2.6017644693572879E-2</v>
      </c>
      <c r="T2127" s="3">
        <f t="shared" si="100"/>
        <v>1</v>
      </c>
      <c r="U2127" s="3" t="str">
        <f t="shared" si="101"/>
        <v>SNPE</v>
      </c>
      <c r="V2127" s="7"/>
    </row>
    <row r="2128" spans="1:22" hidden="1">
      <c r="A2128" s="3" t="s">
        <v>2272</v>
      </c>
      <c r="B2128" s="3" t="s">
        <v>2272</v>
      </c>
      <c r="C2128" s="3" t="s">
        <v>5304</v>
      </c>
      <c r="D2128" s="3">
        <v>22.86</v>
      </c>
      <c r="E2128" s="3">
        <v>22.8889</v>
      </c>
      <c r="F2128" s="3" t="s">
        <v>7704</v>
      </c>
      <c r="G2128" s="3" t="s">
        <v>12480</v>
      </c>
      <c r="H2128" s="3" t="s">
        <v>9710</v>
      </c>
      <c r="I2128" s="3">
        <v>0.89</v>
      </c>
      <c r="J2128" s="6" t="s">
        <v>9711</v>
      </c>
      <c r="K2128" s="4">
        <v>-0.14366129999999999</v>
      </c>
      <c r="L2128" s="4">
        <v>-1.8310699999999999E-2</v>
      </c>
      <c r="M2128" s="4">
        <v>-0.73773659511247003</v>
      </c>
      <c r="N2128" s="4">
        <v>10.6463053</v>
      </c>
      <c r="O2128" s="3">
        <v>549895.78949285694</v>
      </c>
      <c r="P2128" s="3">
        <v>18680.400000000001</v>
      </c>
      <c r="Q2128" s="15" t="s">
        <v>9618</v>
      </c>
      <c r="R2128" s="3" t="s">
        <v>11694</v>
      </c>
      <c r="S2128" s="4">
        <f t="shared" si="99"/>
        <v>-0.1262620746300615</v>
      </c>
      <c r="T2128" s="3">
        <f t="shared" si="100"/>
        <v>0</v>
      </c>
      <c r="U2128" s="3" t="str">
        <f t="shared" si="101"/>
        <v>EJUL</v>
      </c>
      <c r="V2128" s="7"/>
    </row>
    <row r="2129" spans="1:22" hidden="1">
      <c r="A2129" s="3" t="s">
        <v>2273</v>
      </c>
      <c r="B2129" s="3" t="s">
        <v>2273</v>
      </c>
      <c r="C2129" s="3" t="s">
        <v>5305</v>
      </c>
      <c r="D2129" s="3">
        <v>26.406300000000002</v>
      </c>
      <c r="E2129" s="3">
        <v>26.439299999999999</v>
      </c>
      <c r="F2129" s="3" t="s">
        <v>7705</v>
      </c>
      <c r="G2129" s="3" t="s">
        <v>12481</v>
      </c>
      <c r="H2129" s="3" t="s">
        <v>9636</v>
      </c>
      <c r="I2129" s="3">
        <v>0.85</v>
      </c>
      <c r="J2129" s="6" t="s">
        <v>12482</v>
      </c>
      <c r="K2129" s="4">
        <v>0.1088331</v>
      </c>
      <c r="L2129" s="4">
        <v>0.3537959</v>
      </c>
      <c r="M2129" s="4">
        <v>10.25594989276</v>
      </c>
      <c r="N2129" s="4">
        <v>10.8139082</v>
      </c>
      <c r="O2129" s="3">
        <v>891945.35257142899</v>
      </c>
      <c r="P2129" s="3">
        <v>27681.666666666701</v>
      </c>
      <c r="Q2129" s="15" t="s">
        <v>9618</v>
      </c>
      <c r="R2129" s="3" t="s">
        <v>11694</v>
      </c>
      <c r="S2129" s="4">
        <f t="shared" si="99"/>
        <v>-0.12481419704756819</v>
      </c>
      <c r="T2129" s="3">
        <f t="shared" si="100"/>
        <v>0</v>
      </c>
      <c r="U2129" s="3" t="str">
        <f t="shared" si="101"/>
        <v>IJUL</v>
      </c>
      <c r="V2129" s="7"/>
    </row>
    <row r="2130" spans="1:22">
      <c r="A2130" s="3" t="s">
        <v>2274</v>
      </c>
      <c r="B2130" s="3" t="s">
        <v>2274</v>
      </c>
      <c r="C2130" s="3" t="s">
        <v>5306</v>
      </c>
      <c r="D2130" s="3">
        <v>17.471800000000002</v>
      </c>
      <c r="E2130" s="3">
        <v>17.53</v>
      </c>
      <c r="F2130" s="3" t="s">
        <v>7706</v>
      </c>
      <c r="G2130" s="3" t="s">
        <v>12483</v>
      </c>
      <c r="H2130" s="3" t="s">
        <v>11329</v>
      </c>
      <c r="I2130" s="3">
        <v>0.76</v>
      </c>
      <c r="J2130" s="6" t="s">
        <v>9624</v>
      </c>
      <c r="K2130" s="4">
        <v>-0.57823899999999995</v>
      </c>
      <c r="L2130" s="4">
        <v>-0.75780950000000002</v>
      </c>
      <c r="M2130" s="4">
        <v>-39.325820650694901</v>
      </c>
      <c r="N2130" s="4">
        <v>33.959039500000003</v>
      </c>
      <c r="O2130" s="3">
        <v>71500.7986285714</v>
      </c>
      <c r="P2130" s="3">
        <v>4963.8999999999996</v>
      </c>
      <c r="Q2130" s="15" t="s">
        <v>9618</v>
      </c>
      <c r="R2130" s="3" t="s">
        <v>9948</v>
      </c>
      <c r="S2130" s="4">
        <f t="shared" si="99"/>
        <v>-0.33200228180262042</v>
      </c>
      <c r="T2130" s="3">
        <f t="shared" si="100"/>
        <v>0</v>
      </c>
      <c r="U2130" s="3" t="str">
        <f t="shared" si="101"/>
        <v>THCX</v>
      </c>
      <c r="V2130" s="7"/>
    </row>
    <row r="2131" spans="1:22" hidden="1">
      <c r="A2131" s="3" t="s">
        <v>2275</v>
      </c>
      <c r="B2131" s="3" t="s">
        <v>2275</v>
      </c>
      <c r="C2131" s="3" t="s">
        <v>5307</v>
      </c>
      <c r="D2131" s="3">
        <v>32.42</v>
      </c>
      <c r="E2131" s="3">
        <v>32.431800000000003</v>
      </c>
      <c r="F2131" s="3" t="s">
        <v>7707</v>
      </c>
      <c r="G2131" s="3" t="s">
        <v>12484</v>
      </c>
      <c r="H2131" s="3" t="s">
        <v>9616</v>
      </c>
      <c r="I2131" s="3">
        <v>0.79</v>
      </c>
      <c r="J2131" s="6" t="s">
        <v>9782</v>
      </c>
      <c r="K2131" s="4">
        <v>6.9315399999999999E-2</v>
      </c>
      <c r="L2131" s="4">
        <v>-0.28001779999999998</v>
      </c>
      <c r="M2131" s="4">
        <v>10.929402337322101</v>
      </c>
      <c r="N2131" s="4">
        <v>11.335931199999999</v>
      </c>
      <c r="O2131" s="3">
        <v>2025878.5998285699</v>
      </c>
      <c r="P2131" s="3">
        <v>91746.833333333299</v>
      </c>
      <c r="Q2131" s="15" t="s">
        <v>9618</v>
      </c>
      <c r="R2131" s="3" t="s">
        <v>11694</v>
      </c>
      <c r="S2131" s="4">
        <f t="shared" si="99"/>
        <v>-3.6384042822171205E-2</v>
      </c>
      <c r="T2131" s="3">
        <f t="shared" si="100"/>
        <v>0</v>
      </c>
      <c r="U2131" s="3" t="str">
        <f t="shared" si="101"/>
        <v>ACIO</v>
      </c>
      <c r="V2131" s="7"/>
    </row>
    <row r="2132" spans="1:22">
      <c r="A2132" s="3" t="s">
        <v>2276</v>
      </c>
      <c r="B2132" s="3" t="s">
        <v>2276</v>
      </c>
      <c r="C2132" s="3" t="s">
        <v>5308</v>
      </c>
      <c r="D2132" s="3">
        <v>22.498100000000001</v>
      </c>
      <c r="E2132" s="3">
        <v>22.53</v>
      </c>
      <c r="F2132" s="3" t="s">
        <v>7708</v>
      </c>
      <c r="G2132" s="3" t="s">
        <v>12485</v>
      </c>
      <c r="H2132" s="3" t="s">
        <v>9710</v>
      </c>
      <c r="I2132" s="3">
        <v>0.4</v>
      </c>
      <c r="J2132" s="6" t="s">
        <v>9711</v>
      </c>
      <c r="K2132" s="4">
        <v>-2.2290899999999999E-2</v>
      </c>
      <c r="L2132" s="4">
        <v>-8.3555999999999995E-3</v>
      </c>
      <c r="M2132" s="4">
        <v>4.59897527160817</v>
      </c>
      <c r="N2132" s="4">
        <v>12.020526500000001</v>
      </c>
      <c r="O2132" s="3">
        <v>370838.292707143</v>
      </c>
      <c r="P2132" s="3">
        <v>8604.9259259259306</v>
      </c>
      <c r="Q2132" s="15" t="s">
        <v>9618</v>
      </c>
      <c r="R2132" s="3" t="s">
        <v>9706</v>
      </c>
      <c r="S2132" s="4">
        <f t="shared" si="99"/>
        <v>-0.14158899245450626</v>
      </c>
      <c r="T2132" s="3">
        <f t="shared" si="100"/>
        <v>0</v>
      </c>
      <c r="U2132" s="3" t="str">
        <f t="shared" si="101"/>
        <v>QLVE</v>
      </c>
      <c r="V2132" s="7"/>
    </row>
    <row r="2133" spans="1:22">
      <c r="A2133" s="3" t="s">
        <v>2277</v>
      </c>
      <c r="B2133" s="3" t="s">
        <v>2277</v>
      </c>
      <c r="C2133" s="3" t="s">
        <v>5309</v>
      </c>
      <c r="D2133" s="3">
        <v>55.186199999999999</v>
      </c>
      <c r="E2133" s="3">
        <v>55.2</v>
      </c>
      <c r="F2133" s="3" t="s">
        <v>7709</v>
      </c>
      <c r="G2133" s="3" t="s">
        <v>12486</v>
      </c>
      <c r="H2133" s="3" t="s">
        <v>9616</v>
      </c>
      <c r="I2133" s="3">
        <v>0.22</v>
      </c>
      <c r="J2133" s="6" t="s">
        <v>9784</v>
      </c>
      <c r="K2133" s="4">
        <v>1.7311400000000001E-2</v>
      </c>
      <c r="L2133" s="4">
        <v>-0.33749040000000002</v>
      </c>
      <c r="M2133" s="4">
        <v>8.9444301861814992</v>
      </c>
      <c r="N2133" s="4">
        <v>12.244378599999999</v>
      </c>
      <c r="O2133" s="3">
        <v>831269.78513571399</v>
      </c>
      <c r="P2133" s="3">
        <v>11185.5666666667</v>
      </c>
      <c r="Q2133" s="15" t="s">
        <v>9618</v>
      </c>
      <c r="R2133" s="3" t="s">
        <v>9629</v>
      </c>
      <c r="S2133" s="4">
        <f t="shared" si="99"/>
        <v>-2.5000000000006094E-2</v>
      </c>
      <c r="T2133" s="3">
        <f t="shared" si="100"/>
        <v>0</v>
      </c>
      <c r="U2133" s="3" t="str">
        <f t="shared" si="101"/>
        <v>QLV</v>
      </c>
      <c r="V2133" s="7"/>
    </row>
    <row r="2134" spans="1:22">
      <c r="A2134" s="3" t="s">
        <v>2278</v>
      </c>
      <c r="B2134" s="3" t="s">
        <v>2278</v>
      </c>
      <c r="C2134" s="3" t="s">
        <v>5310</v>
      </c>
      <c r="D2134" s="3">
        <v>25.46</v>
      </c>
      <c r="E2134" s="3">
        <v>25.4</v>
      </c>
      <c r="F2134" s="3" t="s">
        <v>7710</v>
      </c>
      <c r="G2134" s="3" t="s">
        <v>12487</v>
      </c>
      <c r="H2134" s="3" t="s">
        <v>9636</v>
      </c>
      <c r="I2134" s="3">
        <v>0.32</v>
      </c>
      <c r="J2134" s="6" t="s">
        <v>13023</v>
      </c>
      <c r="K2134" s="4">
        <v>7.2059100000000001E-2</v>
      </c>
      <c r="L2134" s="4">
        <v>-0.1301368</v>
      </c>
      <c r="M2134" s="4">
        <v>8.7016920119804606</v>
      </c>
      <c r="N2134" s="4">
        <v>12.9492587</v>
      </c>
      <c r="O2134" s="3">
        <v>109813.804842857</v>
      </c>
      <c r="P2134" s="3">
        <v>2836.3333333333298</v>
      </c>
      <c r="Q2134" s="15" t="s">
        <v>9618</v>
      </c>
      <c r="R2134" s="3" t="s">
        <v>9638</v>
      </c>
      <c r="S2134" s="4">
        <f t="shared" si="99"/>
        <v>0.23622047244095384</v>
      </c>
      <c r="T2134" s="3">
        <f t="shared" si="100"/>
        <v>0</v>
      </c>
      <c r="U2134" s="3" t="str">
        <f t="shared" si="101"/>
        <v>QLVD</v>
      </c>
      <c r="V2134" s="7"/>
    </row>
    <row r="2135" spans="1:22">
      <c r="A2135" s="3" t="s">
        <v>2279</v>
      </c>
      <c r="B2135" s="3" t="s">
        <v>2279</v>
      </c>
      <c r="C2135" s="3" t="s">
        <v>5311</v>
      </c>
      <c r="D2135" s="3">
        <v>44.27</v>
      </c>
      <c r="E2135" s="3">
        <v>44.232199999999999</v>
      </c>
      <c r="F2135" s="3" t="s">
        <v>7711</v>
      </c>
      <c r="G2135" s="3" t="s">
        <v>12488</v>
      </c>
      <c r="H2135" s="3" t="s">
        <v>9616</v>
      </c>
      <c r="I2135" s="3">
        <v>0.5</v>
      </c>
      <c r="J2135" s="6" t="s">
        <v>12489</v>
      </c>
      <c r="K2135" s="4">
        <v>0.1968819</v>
      </c>
      <c r="L2135" s="4">
        <v>-4.0307000000000003E-2</v>
      </c>
      <c r="M2135" s="4">
        <v>23.0118224944238</v>
      </c>
      <c r="N2135" s="4">
        <v>16.8571496</v>
      </c>
      <c r="O2135" s="3">
        <v>1827890.4714285701</v>
      </c>
      <c r="P2135" s="3">
        <v>41641.833333333299</v>
      </c>
      <c r="Q2135" s="15" t="s">
        <v>9618</v>
      </c>
      <c r="R2135" s="3" t="s">
        <v>9629</v>
      </c>
      <c r="S2135" s="4">
        <f t="shared" si="99"/>
        <v>8.5458105181302937E-2</v>
      </c>
      <c r="T2135" s="3">
        <f t="shared" si="100"/>
        <v>0</v>
      </c>
      <c r="U2135" s="3" t="str">
        <f t="shared" si="101"/>
        <v>HLAL</v>
      </c>
      <c r="V2135" s="7"/>
    </row>
    <row r="2136" spans="1:22">
      <c r="A2136" s="3" t="s">
        <v>2280</v>
      </c>
      <c r="B2136" s="3" t="s">
        <v>2280</v>
      </c>
      <c r="C2136" s="3" t="s">
        <v>5312</v>
      </c>
      <c r="D2136" s="3">
        <v>4.4497</v>
      </c>
      <c r="E2136" s="3">
        <v>4.4572000000000003</v>
      </c>
      <c r="F2136" s="3" t="s">
        <v>7712</v>
      </c>
      <c r="G2136" s="3" t="s">
        <v>12490</v>
      </c>
      <c r="H2136" s="3" t="s">
        <v>9654</v>
      </c>
      <c r="I2136" s="3">
        <v>0.75</v>
      </c>
      <c r="J2136" s="6" t="s">
        <v>9782</v>
      </c>
      <c r="K2136" s="4">
        <v>-0.3363276</v>
      </c>
      <c r="L2136" s="4">
        <v>-0.35528199999999999</v>
      </c>
      <c r="M2136" s="4">
        <v>-30.788135197421902</v>
      </c>
      <c r="N2136" s="4">
        <v>46.698044500000002</v>
      </c>
      <c r="O2136" s="3">
        <v>79095.725864285705</v>
      </c>
      <c r="P2136" s="3">
        <v>22465.4666666667</v>
      </c>
      <c r="Q2136" s="15" t="s">
        <v>9618</v>
      </c>
      <c r="R2136" s="3" t="s">
        <v>9948</v>
      </c>
      <c r="S2136" s="4">
        <f t="shared" si="99"/>
        <v>-0.16826707349906406</v>
      </c>
      <c r="T2136" s="3">
        <f t="shared" si="100"/>
        <v>0</v>
      </c>
      <c r="U2136" s="3" t="str">
        <f t="shared" si="101"/>
        <v>CNBS</v>
      </c>
      <c r="V2136" s="7"/>
    </row>
    <row r="2137" spans="1:22">
      <c r="A2137" s="3" t="s">
        <v>2281</v>
      </c>
      <c r="B2137" s="3" t="s">
        <v>2281</v>
      </c>
      <c r="C2137" s="3" t="s">
        <v>5313</v>
      </c>
      <c r="D2137" s="3">
        <v>5.7046999999999999</v>
      </c>
      <c r="E2137" s="3">
        <v>5.7252000000000001</v>
      </c>
      <c r="F2137" s="3" t="s">
        <v>7713</v>
      </c>
      <c r="G2137" s="3" t="s">
        <v>12491</v>
      </c>
      <c r="H2137" s="3" t="s">
        <v>9654</v>
      </c>
      <c r="I2137" s="3">
        <v>0.42</v>
      </c>
      <c r="J2137" s="6" t="s">
        <v>9782</v>
      </c>
      <c r="K2137" s="4">
        <v>-0.40993190000000002</v>
      </c>
      <c r="L2137" s="4">
        <v>-0.58570129999999998</v>
      </c>
      <c r="M2137" s="4">
        <v>-19.342891173361899</v>
      </c>
      <c r="N2137" s="4">
        <v>23.336964999999999</v>
      </c>
      <c r="O2137" s="3">
        <v>13331.211614285699</v>
      </c>
      <c r="P2137" s="3">
        <v>3445.8</v>
      </c>
      <c r="Q2137" s="15" t="s">
        <v>9618</v>
      </c>
      <c r="R2137" s="3" t="s">
        <v>9948</v>
      </c>
      <c r="S2137" s="4">
        <f t="shared" si="99"/>
        <v>-0.35806609376091991</v>
      </c>
      <c r="T2137" s="3">
        <f t="shared" si="100"/>
        <v>0</v>
      </c>
      <c r="U2137" s="3" t="str">
        <f t="shared" si="101"/>
        <v>TOKE</v>
      </c>
      <c r="V2137" s="7"/>
    </row>
    <row r="2138" spans="1:22" hidden="1">
      <c r="A2138" s="3" t="s">
        <v>2283</v>
      </c>
      <c r="B2138" s="3" t="s">
        <v>2283</v>
      </c>
      <c r="C2138" s="3" t="s">
        <v>5315</v>
      </c>
      <c r="D2138" s="3">
        <v>29.95</v>
      </c>
      <c r="E2138" s="3">
        <v>29.956399999999999</v>
      </c>
      <c r="F2138" s="3" t="s">
        <v>7715</v>
      </c>
      <c r="G2138" s="3" t="s">
        <v>12494</v>
      </c>
      <c r="H2138" s="3" t="s">
        <v>9616</v>
      </c>
      <c r="I2138" s="3">
        <v>0.79</v>
      </c>
      <c r="J2138" s="6" t="s">
        <v>9782</v>
      </c>
      <c r="K2138" s="4">
        <v>0.15348319999999999</v>
      </c>
      <c r="L2138" s="4">
        <v>-0.11826440000000001</v>
      </c>
      <c r="M2138" s="4">
        <v>13.1576461698539</v>
      </c>
      <c r="N2138" s="4">
        <v>10.2188649</v>
      </c>
      <c r="O2138" s="3">
        <v>2145108.63333571</v>
      </c>
      <c r="P2138" s="3">
        <v>171150.33333333299</v>
      </c>
      <c r="Q2138" s="15" t="s">
        <v>9618</v>
      </c>
      <c r="R2138" s="3" t="s">
        <v>11694</v>
      </c>
      <c r="S2138" s="4">
        <f t="shared" si="99"/>
        <v>-2.1364382903150229E-2</v>
      </c>
      <c r="T2138" s="3">
        <f t="shared" si="100"/>
        <v>0</v>
      </c>
      <c r="U2138" s="3" t="str">
        <f t="shared" si="101"/>
        <v>UAUG</v>
      </c>
      <c r="V2138" s="7"/>
    </row>
    <row r="2139" spans="1:22" hidden="1">
      <c r="A2139" s="3" t="s">
        <v>2284</v>
      </c>
      <c r="B2139" s="3" t="s">
        <v>2284</v>
      </c>
      <c r="C2139" s="3" t="s">
        <v>5316</v>
      </c>
      <c r="D2139" s="3">
        <v>32.6</v>
      </c>
      <c r="E2139" s="3">
        <v>32.557499999999997</v>
      </c>
      <c r="F2139" s="3" t="s">
        <v>7716</v>
      </c>
      <c r="G2139" s="3" t="s">
        <v>12495</v>
      </c>
      <c r="H2139" s="3" t="s">
        <v>9616</v>
      </c>
      <c r="I2139" s="3">
        <v>0.79</v>
      </c>
      <c r="J2139" s="6" t="s">
        <v>9782</v>
      </c>
      <c r="K2139" s="4">
        <v>0.15880069999999999</v>
      </c>
      <c r="L2139" s="4">
        <v>-0.1165952</v>
      </c>
      <c r="M2139" s="4">
        <v>13.7473831112322</v>
      </c>
      <c r="N2139" s="4">
        <v>10.191967</v>
      </c>
      <c r="O2139" s="3">
        <v>4778412.0235714298</v>
      </c>
      <c r="P2139" s="3">
        <v>152334.46666666699</v>
      </c>
      <c r="Q2139" s="15" t="s">
        <v>9618</v>
      </c>
      <c r="R2139" s="3" t="s">
        <v>11694</v>
      </c>
      <c r="S2139" s="4">
        <f t="shared" si="99"/>
        <v>0.13053827843048138</v>
      </c>
      <c r="T2139" s="3">
        <f t="shared" si="100"/>
        <v>0</v>
      </c>
      <c r="U2139" s="3" t="str">
        <f t="shared" si="101"/>
        <v>PAUG</v>
      </c>
      <c r="V2139" s="7"/>
    </row>
    <row r="2140" spans="1:22">
      <c r="A2140" s="3" t="s">
        <v>2285</v>
      </c>
      <c r="B2140" s="3" t="s">
        <v>2285</v>
      </c>
      <c r="C2140" s="3" t="s">
        <v>5317</v>
      </c>
      <c r="D2140" s="3">
        <v>24.055299999999999</v>
      </c>
      <c r="E2140" s="3">
        <v>24.12</v>
      </c>
      <c r="F2140" s="3" t="s">
        <v>7717</v>
      </c>
      <c r="G2140" s="3" t="s">
        <v>12496</v>
      </c>
      <c r="H2140" s="3" t="s">
        <v>9616</v>
      </c>
      <c r="I2140" s="3">
        <v>0.95</v>
      </c>
      <c r="J2140" s="6" t="s">
        <v>12497</v>
      </c>
      <c r="K2140" s="4">
        <v>-0.29315780000000002</v>
      </c>
      <c r="L2140" s="4">
        <v>5.99716E-2</v>
      </c>
      <c r="M2140" s="4">
        <v>-5.6351959845763497</v>
      </c>
      <c r="N2140" s="4">
        <v>13.062655400000001</v>
      </c>
      <c r="O2140" s="3">
        <v>44175.753564285696</v>
      </c>
      <c r="P2140" s="3">
        <v>4942.0666666666702</v>
      </c>
      <c r="Q2140" s="15" t="s">
        <v>9618</v>
      </c>
      <c r="R2140" s="3" t="s">
        <v>9872</v>
      </c>
      <c r="S2140" s="4">
        <f t="shared" si="99"/>
        <v>-0.26824212271974285</v>
      </c>
      <c r="T2140" s="3">
        <f t="shared" si="100"/>
        <v>0</v>
      </c>
      <c r="U2140" s="3" t="str">
        <f t="shared" si="101"/>
        <v>ECLN</v>
      </c>
      <c r="V2140" s="7"/>
    </row>
    <row r="2141" spans="1:22" hidden="1">
      <c r="A2141" s="3" t="s">
        <v>2286</v>
      </c>
      <c r="B2141" s="3" t="s">
        <v>2286</v>
      </c>
      <c r="C2141" s="3" t="s">
        <v>5318</v>
      </c>
      <c r="D2141" s="3">
        <v>30.635000000000002</v>
      </c>
      <c r="E2141" s="3">
        <v>30.622399999999999</v>
      </c>
      <c r="F2141" s="3" t="s">
        <v>7718</v>
      </c>
      <c r="G2141" s="3" t="s">
        <v>12498</v>
      </c>
      <c r="H2141" s="3" t="s">
        <v>9616</v>
      </c>
      <c r="I2141" s="3">
        <v>0.79</v>
      </c>
      <c r="J2141" s="6" t="s">
        <v>9782</v>
      </c>
      <c r="K2141" s="4">
        <v>0.21777460000000001</v>
      </c>
      <c r="L2141" s="4">
        <v>-4.3542999999999998E-2</v>
      </c>
      <c r="M2141" s="4">
        <v>14.8897231167198</v>
      </c>
      <c r="N2141" s="4">
        <v>9.4457198000000009</v>
      </c>
      <c r="O2141" s="3">
        <v>398272.291957143</v>
      </c>
      <c r="P2141" s="3">
        <v>18589.366666666701</v>
      </c>
      <c r="Q2141" s="15" t="s">
        <v>9618</v>
      </c>
      <c r="R2141" s="3" t="s">
        <v>11694</v>
      </c>
      <c r="S2141" s="4">
        <f t="shared" si="99"/>
        <v>4.114635038404113E-2</v>
      </c>
      <c r="T2141" s="3">
        <f t="shared" si="100"/>
        <v>0</v>
      </c>
      <c r="U2141" s="3" t="str">
        <f t="shared" si="101"/>
        <v>USEP</v>
      </c>
      <c r="V2141" s="7"/>
    </row>
    <row r="2142" spans="1:22" hidden="1">
      <c r="A2142" s="3" t="s">
        <v>2287</v>
      </c>
      <c r="B2142" s="3" t="s">
        <v>2287</v>
      </c>
      <c r="C2142" s="3" t="s">
        <v>5319</v>
      </c>
      <c r="D2142" s="3">
        <v>35.672499999999999</v>
      </c>
      <c r="E2142" s="3">
        <v>35.654299999999999</v>
      </c>
      <c r="F2142" s="3" t="s">
        <v>7719</v>
      </c>
      <c r="G2142" s="3" t="s">
        <v>12499</v>
      </c>
      <c r="H2142" s="3" t="s">
        <v>9616</v>
      </c>
      <c r="I2142" s="3">
        <v>0.79</v>
      </c>
      <c r="J2142" s="6" t="s">
        <v>9782</v>
      </c>
      <c r="K2142" s="4">
        <v>0.1414234</v>
      </c>
      <c r="L2142" s="4">
        <v>-0.15124119999999999</v>
      </c>
      <c r="M2142" s="4">
        <v>15.5946208733496</v>
      </c>
      <c r="N2142" s="4">
        <v>12.907932300000001</v>
      </c>
      <c r="O2142" s="3">
        <v>1226739.81687143</v>
      </c>
      <c r="P2142" s="3">
        <v>27593.4666666667</v>
      </c>
      <c r="Q2142" s="15" t="s">
        <v>9618</v>
      </c>
      <c r="R2142" s="3" t="s">
        <v>11694</v>
      </c>
      <c r="S2142" s="4">
        <f t="shared" si="99"/>
        <v>5.1045736418889778E-2</v>
      </c>
      <c r="T2142" s="3">
        <f t="shared" si="100"/>
        <v>0</v>
      </c>
      <c r="U2142" s="3" t="str">
        <f t="shared" si="101"/>
        <v>BSEP</v>
      </c>
      <c r="V2142" s="7"/>
    </row>
    <row r="2143" spans="1:22" hidden="1">
      <c r="A2143" s="3" t="s">
        <v>2288</v>
      </c>
      <c r="B2143" s="3" t="s">
        <v>2288</v>
      </c>
      <c r="C2143" s="3" t="s">
        <v>5320</v>
      </c>
      <c r="D2143" s="3">
        <v>34.005499999999998</v>
      </c>
      <c r="E2143" s="3">
        <v>33.998699999999999</v>
      </c>
      <c r="F2143" s="3" t="s">
        <v>7720</v>
      </c>
      <c r="G2143" s="3" t="s">
        <v>12500</v>
      </c>
      <c r="H2143" s="3" t="s">
        <v>9616</v>
      </c>
      <c r="I2143" s="3">
        <v>0.79</v>
      </c>
      <c r="J2143" s="6" t="s">
        <v>9782</v>
      </c>
      <c r="K2143" s="4">
        <v>0.19507440000000001</v>
      </c>
      <c r="L2143" s="4">
        <v>-7.1890000000000001E-3</v>
      </c>
      <c r="M2143" s="4">
        <v>15.1167907900295</v>
      </c>
      <c r="N2143" s="4">
        <v>10.2963167</v>
      </c>
      <c r="O2143" s="3">
        <v>1331079.6238214299</v>
      </c>
      <c r="P2143" s="3">
        <v>50324</v>
      </c>
      <c r="Q2143" s="15" t="s">
        <v>9618</v>
      </c>
      <c r="R2143" s="3" t="s">
        <v>11694</v>
      </c>
      <c r="S2143" s="4">
        <f t="shared" si="99"/>
        <v>2.0000764735117412E-2</v>
      </c>
      <c r="T2143" s="3">
        <f t="shared" si="100"/>
        <v>0</v>
      </c>
      <c r="U2143" s="3" t="str">
        <f t="shared" si="101"/>
        <v>PSEP</v>
      </c>
      <c r="V2143" s="7"/>
    </row>
    <row r="2144" spans="1:22">
      <c r="A2144" s="3" t="s">
        <v>2289</v>
      </c>
      <c r="B2144" s="3" t="s">
        <v>2289</v>
      </c>
      <c r="C2144" s="3" t="s">
        <v>5321</v>
      </c>
      <c r="D2144" s="3">
        <v>32.47</v>
      </c>
      <c r="E2144" s="3">
        <v>32.493200000000002</v>
      </c>
      <c r="F2144" s="3" t="s">
        <v>7721</v>
      </c>
      <c r="G2144" s="3" t="s">
        <v>12501</v>
      </c>
      <c r="H2144" s="3" t="s">
        <v>9616</v>
      </c>
      <c r="I2144" s="3">
        <v>0.45</v>
      </c>
      <c r="J2144" s="6" t="s">
        <v>12502</v>
      </c>
      <c r="K2144" s="4">
        <v>0.1366733</v>
      </c>
      <c r="L2144" s="4">
        <v>-2.5015200000000001E-2</v>
      </c>
      <c r="M2144" s="4">
        <v>28.6450079231095</v>
      </c>
      <c r="N2144" s="4">
        <v>32.589436300000003</v>
      </c>
      <c r="O2144" s="3">
        <v>11445514.76</v>
      </c>
      <c r="P2144" s="3">
        <v>296698.03333333298</v>
      </c>
      <c r="Q2144" s="15" t="s">
        <v>9618</v>
      </c>
      <c r="R2144" s="3" t="s">
        <v>9625</v>
      </c>
      <c r="S2144" s="4">
        <f t="shared" si="99"/>
        <v>-7.1399554368307139E-2</v>
      </c>
      <c r="T2144" s="3">
        <f t="shared" si="100"/>
        <v>0</v>
      </c>
      <c r="U2144" s="3" t="str">
        <f t="shared" si="101"/>
        <v>WCLD</v>
      </c>
      <c r="V2144" s="7"/>
    </row>
    <row r="2145" spans="1:22">
      <c r="A2145" s="3" t="s">
        <v>2290</v>
      </c>
      <c r="B2145" s="3" t="s">
        <v>2290</v>
      </c>
      <c r="C2145" s="3" t="s">
        <v>5322</v>
      </c>
      <c r="D2145" s="3">
        <v>41.4114</v>
      </c>
      <c r="E2145" s="3">
        <v>41.407600000000002</v>
      </c>
      <c r="F2145" s="3" t="s">
        <v>7722</v>
      </c>
      <c r="G2145" s="3" t="s">
        <v>12503</v>
      </c>
      <c r="H2145" s="3" t="s">
        <v>9616</v>
      </c>
      <c r="I2145" s="3">
        <v>0.6</v>
      </c>
      <c r="J2145" s="6" t="s">
        <v>12504</v>
      </c>
      <c r="K2145" s="4">
        <v>0.20196900000000001</v>
      </c>
      <c r="L2145" s="4">
        <v>0.30676330000000002</v>
      </c>
      <c r="M2145" s="4">
        <v>26.887326555870199</v>
      </c>
      <c r="N2145" s="4">
        <v>20.620211000000001</v>
      </c>
      <c r="O2145" s="3">
        <v>155032.467042857</v>
      </c>
      <c r="P2145" s="3">
        <v>2920.9333333333302</v>
      </c>
      <c r="Q2145" s="15" t="s">
        <v>9618</v>
      </c>
      <c r="R2145" s="3" t="s">
        <v>9629</v>
      </c>
      <c r="S2145" s="4">
        <f t="shared" si="99"/>
        <v>9.1770592837987445E-3</v>
      </c>
      <c r="T2145" s="3">
        <f t="shared" si="100"/>
        <v>0</v>
      </c>
      <c r="U2145" s="3" t="str">
        <f t="shared" si="101"/>
        <v>VEGN</v>
      </c>
      <c r="V2145" s="7"/>
    </row>
    <row r="2146" spans="1:22">
      <c r="A2146" s="3" t="s">
        <v>2294</v>
      </c>
      <c r="B2146" s="3" t="s">
        <v>2294</v>
      </c>
      <c r="C2146" s="3" t="s">
        <v>5326</v>
      </c>
      <c r="D2146" s="3">
        <v>54.56</v>
      </c>
      <c r="E2146" s="3">
        <v>54.629800000000003</v>
      </c>
      <c r="F2146" s="3" t="s">
        <v>7726</v>
      </c>
      <c r="G2146" s="3" t="s">
        <v>12510</v>
      </c>
      <c r="H2146" s="3" t="s">
        <v>9710</v>
      </c>
      <c r="I2146" s="3">
        <v>0.33</v>
      </c>
      <c r="J2146" s="6" t="s">
        <v>11215</v>
      </c>
      <c r="K2146" s="4">
        <v>4.4190899999999998E-2</v>
      </c>
      <c r="L2146" s="4">
        <v>0.59104210000000001</v>
      </c>
      <c r="M2146" s="4">
        <v>8.1245457886760999</v>
      </c>
      <c r="N2146" s="4">
        <v>18.091455100000001</v>
      </c>
      <c r="O2146" s="3">
        <v>13577169.1464286</v>
      </c>
      <c r="P2146" s="3">
        <v>330597.7</v>
      </c>
      <c r="Q2146" s="15" t="s">
        <v>9618</v>
      </c>
      <c r="R2146" s="3" t="s">
        <v>9706</v>
      </c>
      <c r="S2146" s="4">
        <f t="shared" si="99"/>
        <v>-0.12776909305910097</v>
      </c>
      <c r="T2146" s="3">
        <f t="shared" si="100"/>
        <v>0</v>
      </c>
      <c r="U2146" s="3" t="str">
        <f t="shared" si="101"/>
        <v>AVEM</v>
      </c>
      <c r="V2146" s="7"/>
    </row>
    <row r="2147" spans="1:22">
      <c r="A2147" s="3" t="s">
        <v>2296</v>
      </c>
      <c r="B2147" s="3" t="s">
        <v>2296</v>
      </c>
      <c r="C2147" s="3" t="s">
        <v>5328</v>
      </c>
      <c r="D2147" s="3">
        <v>5.86</v>
      </c>
      <c r="E2147" s="3">
        <v>5.78</v>
      </c>
      <c r="F2147" s="3" t="s">
        <v>7728</v>
      </c>
      <c r="G2147" s="3" t="s">
        <v>12513</v>
      </c>
      <c r="H2147" s="3" t="s">
        <v>9654</v>
      </c>
      <c r="I2147" s="3">
        <v>0.51</v>
      </c>
      <c r="J2147" s="6" t="s">
        <v>12514</v>
      </c>
      <c r="K2147" s="4">
        <v>-0.65163300000000002</v>
      </c>
      <c r="L2147" s="4">
        <v>-0.80013230000000002</v>
      </c>
      <c r="M2147" s="4">
        <v>-55.216801590551</v>
      </c>
      <c r="N2147" s="4">
        <v>42.831115599999997</v>
      </c>
      <c r="O2147" s="3">
        <v>117338.195714286</v>
      </c>
      <c r="P2147" s="3">
        <v>20168.066666666698</v>
      </c>
      <c r="Q2147" s="15" t="s">
        <v>9618</v>
      </c>
      <c r="R2147" s="3" t="s">
        <v>9948</v>
      </c>
      <c r="S2147" s="4">
        <f t="shared" si="99"/>
        <v>1.3840830449827002</v>
      </c>
      <c r="T2147" s="3">
        <f t="shared" si="100"/>
        <v>0</v>
      </c>
      <c r="U2147" s="3" t="str">
        <f t="shared" si="101"/>
        <v>POTX</v>
      </c>
      <c r="V2147" s="7"/>
    </row>
    <row r="2148" spans="1:22">
      <c r="A2148" s="3" t="s">
        <v>2298</v>
      </c>
      <c r="B2148" s="3" t="s">
        <v>2298</v>
      </c>
      <c r="C2148" s="3" t="s">
        <v>5330</v>
      </c>
      <c r="D2148" s="3">
        <v>21.242899999999999</v>
      </c>
      <c r="E2148" s="3">
        <v>21.25</v>
      </c>
      <c r="F2148" s="3" t="s">
        <v>7730</v>
      </c>
      <c r="G2148" s="3" t="s">
        <v>12516</v>
      </c>
      <c r="H2148" s="3" t="s">
        <v>9616</v>
      </c>
      <c r="I2148" s="3">
        <v>0.19</v>
      </c>
      <c r="J2148" s="6" t="s">
        <v>9624</v>
      </c>
      <c r="K2148" s="4">
        <v>-3.7673999999999999E-2</v>
      </c>
      <c r="L2148" s="4">
        <v>0.49072090000000002</v>
      </c>
      <c r="M2148" s="4">
        <v>7.5652901365586001</v>
      </c>
      <c r="N2148" s="4">
        <v>15.1721916</v>
      </c>
      <c r="O2148" s="3">
        <v>95971.581185714298</v>
      </c>
      <c r="P2148" s="3">
        <v>5054.3</v>
      </c>
      <c r="Q2148" s="15" t="s">
        <v>9618</v>
      </c>
      <c r="R2148" s="3" t="s">
        <v>9629</v>
      </c>
      <c r="S2148" s="4">
        <f t="shared" si="99"/>
        <v>-3.3411764705888081E-2</v>
      </c>
      <c r="T2148" s="3">
        <f t="shared" si="100"/>
        <v>0</v>
      </c>
      <c r="U2148" s="3" t="str">
        <f t="shared" si="101"/>
        <v>REVS</v>
      </c>
      <c r="V2148" s="7"/>
    </row>
    <row r="2149" spans="1:22">
      <c r="A2149" s="3" t="s">
        <v>2299</v>
      </c>
      <c r="B2149" s="3" t="s">
        <v>2299</v>
      </c>
      <c r="C2149" s="3" t="s">
        <v>5331</v>
      </c>
      <c r="D2149" s="3">
        <v>27.06</v>
      </c>
      <c r="E2149" s="3">
        <v>27.02</v>
      </c>
      <c r="F2149" s="3" t="s">
        <v>7731</v>
      </c>
      <c r="G2149" s="3" t="s">
        <v>12517</v>
      </c>
      <c r="H2149" s="3" t="s">
        <v>9616</v>
      </c>
      <c r="I2149" s="3">
        <v>0.15</v>
      </c>
      <c r="J2149" s="6" t="s">
        <v>9624</v>
      </c>
      <c r="K2149" s="4">
        <v>0.1121786</v>
      </c>
      <c r="L2149" s="4">
        <v>-0.28173900000000002</v>
      </c>
      <c r="M2149" s="4">
        <v>16.779949863636901</v>
      </c>
      <c r="N2149" s="4">
        <v>15.296277999999999</v>
      </c>
      <c r="O2149" s="3">
        <v>5369650.3278571405</v>
      </c>
      <c r="P2149" s="3">
        <v>171165.6</v>
      </c>
      <c r="Q2149" s="15" t="s">
        <v>9618</v>
      </c>
      <c r="R2149" s="3" t="s">
        <v>9629</v>
      </c>
      <c r="S2149" s="4">
        <f t="shared" si="99"/>
        <v>0.14803849000739877</v>
      </c>
      <c r="T2149" s="3">
        <f t="shared" si="100"/>
        <v>0</v>
      </c>
      <c r="U2149" s="3" t="str">
        <f t="shared" si="101"/>
        <v>RECS</v>
      </c>
      <c r="V2149" s="7"/>
    </row>
    <row r="2150" spans="1:22">
      <c r="A2150" s="3" t="s">
        <v>2300</v>
      </c>
      <c r="B2150" s="3" t="s">
        <v>2300</v>
      </c>
      <c r="C2150" s="3" t="s">
        <v>5332</v>
      </c>
      <c r="D2150" s="3">
        <v>83.55</v>
      </c>
      <c r="E2150" s="3">
        <v>83.495999999999995</v>
      </c>
      <c r="F2150" s="3" t="s">
        <v>7732</v>
      </c>
      <c r="G2150" s="3" t="s">
        <v>12518</v>
      </c>
      <c r="H2150" s="3" t="s">
        <v>9616</v>
      </c>
      <c r="I2150" s="3">
        <v>0.25</v>
      </c>
      <c r="J2150" s="6" t="s">
        <v>9853</v>
      </c>
      <c r="K2150" s="4">
        <v>-3.7668300000000002E-2</v>
      </c>
      <c r="L2150" s="4">
        <v>0.46534809999999999</v>
      </c>
      <c r="M2150" s="4">
        <v>12.437741611223201</v>
      </c>
      <c r="N2150" s="4">
        <v>24.246540400000001</v>
      </c>
      <c r="O2150" s="3">
        <v>45923715.4514286</v>
      </c>
      <c r="P2150" s="3">
        <v>656703.80000000005</v>
      </c>
      <c r="Q2150" s="15" t="s">
        <v>9618</v>
      </c>
      <c r="R2150" s="3" t="s">
        <v>9665</v>
      </c>
      <c r="S2150" s="4">
        <f t="shared" si="99"/>
        <v>6.4673756826676781E-2</v>
      </c>
      <c r="T2150" s="3">
        <f t="shared" si="100"/>
        <v>0</v>
      </c>
      <c r="U2150" s="3" t="str">
        <f t="shared" si="101"/>
        <v>AVUV</v>
      </c>
      <c r="V2150" s="7"/>
    </row>
    <row r="2151" spans="1:22">
      <c r="A2151" s="3" t="s">
        <v>2302</v>
      </c>
      <c r="B2151" s="3" t="s">
        <v>2302</v>
      </c>
      <c r="C2151" s="3" t="s">
        <v>5334</v>
      </c>
      <c r="D2151" s="3">
        <v>58.46</v>
      </c>
      <c r="E2151" s="3">
        <v>58.415700000000001</v>
      </c>
      <c r="F2151" s="3" t="s">
        <v>7734</v>
      </c>
      <c r="G2151" s="3" t="s">
        <v>12520</v>
      </c>
      <c r="H2151" s="3" t="s">
        <v>9636</v>
      </c>
      <c r="I2151" s="3">
        <v>0.23</v>
      </c>
      <c r="J2151" s="6" t="s">
        <v>11896</v>
      </c>
      <c r="K2151" s="4">
        <v>7.2150500000000006E-2</v>
      </c>
      <c r="L2151" s="4">
        <v>-0.25602609999999998</v>
      </c>
      <c r="M2151" s="4">
        <v>11.258346974800901</v>
      </c>
      <c r="N2151" s="4">
        <v>16.356494000000001</v>
      </c>
      <c r="O2151" s="3">
        <v>10787031.2535714</v>
      </c>
      <c r="P2151" s="3">
        <v>207771.4</v>
      </c>
      <c r="Q2151" s="15" t="s">
        <v>9618</v>
      </c>
      <c r="R2151" s="3" t="s">
        <v>9638</v>
      </c>
      <c r="S2151" s="4">
        <f t="shared" si="99"/>
        <v>7.583577702569648E-2</v>
      </c>
      <c r="T2151" s="3">
        <f t="shared" si="100"/>
        <v>0</v>
      </c>
      <c r="U2151" s="3" t="str">
        <f t="shared" si="101"/>
        <v>AVDE</v>
      </c>
      <c r="V2151" s="7"/>
    </row>
    <row r="2152" spans="1:22">
      <c r="A2152" s="3" t="s">
        <v>2303</v>
      </c>
      <c r="B2152" s="3" t="s">
        <v>2303</v>
      </c>
      <c r="C2152" s="3" t="s">
        <v>5335</v>
      </c>
      <c r="D2152" s="3">
        <v>78.19</v>
      </c>
      <c r="E2152" s="3">
        <v>78.175899999999999</v>
      </c>
      <c r="F2152" s="3" t="s">
        <v>7735</v>
      </c>
      <c r="G2152" s="3" t="s">
        <v>12521</v>
      </c>
      <c r="H2152" s="3" t="s">
        <v>9616</v>
      </c>
      <c r="I2152" s="3">
        <v>0.15</v>
      </c>
      <c r="J2152" s="6" t="s">
        <v>9797</v>
      </c>
      <c r="K2152" s="4">
        <v>4.5712700000000002E-2</v>
      </c>
      <c r="L2152" s="4">
        <v>0.40979189999999999</v>
      </c>
      <c r="M2152" s="4">
        <v>14.161994600274401</v>
      </c>
      <c r="N2152" s="4">
        <v>17.123205800000001</v>
      </c>
      <c r="O2152" s="3">
        <v>23267401.831135701</v>
      </c>
      <c r="P2152" s="3">
        <v>377866.3</v>
      </c>
      <c r="Q2152" s="15" t="s">
        <v>9618</v>
      </c>
      <c r="R2152" s="3" t="s">
        <v>9629</v>
      </c>
      <c r="S2152" s="4">
        <f t="shared" si="99"/>
        <v>1.8036249023035376E-2</v>
      </c>
      <c r="T2152" s="3">
        <f t="shared" si="100"/>
        <v>0</v>
      </c>
      <c r="U2152" s="3" t="str">
        <f t="shared" si="101"/>
        <v>AVUS</v>
      </c>
      <c r="V2152" s="7"/>
    </row>
    <row r="2153" spans="1:22">
      <c r="A2153" s="3" t="s">
        <v>2309</v>
      </c>
      <c r="B2153" s="3" t="s">
        <v>2309</v>
      </c>
      <c r="C2153" s="3" t="s">
        <v>5341</v>
      </c>
      <c r="D2153" s="3">
        <v>59.85</v>
      </c>
      <c r="E2153" s="3">
        <v>59.806899999999999</v>
      </c>
      <c r="F2153" s="3" t="s">
        <v>7741</v>
      </c>
      <c r="G2153" s="3" t="s">
        <v>12527</v>
      </c>
      <c r="H2153" s="3" t="s">
        <v>9636</v>
      </c>
      <c r="I2153" s="3">
        <v>0.36</v>
      </c>
      <c r="J2153" s="6" t="s">
        <v>12528</v>
      </c>
      <c r="K2153" s="4">
        <v>6.3917299999999996E-2</v>
      </c>
      <c r="L2153" s="4">
        <v>-0.1444136</v>
      </c>
      <c r="M2153" s="4">
        <v>10.6878516223434</v>
      </c>
      <c r="N2153" s="4">
        <v>15.8354002</v>
      </c>
      <c r="O2153" s="3">
        <v>17376440.760000002</v>
      </c>
      <c r="P2153" s="3">
        <v>676862.23333333305</v>
      </c>
      <c r="Q2153" s="15" t="s">
        <v>9618</v>
      </c>
      <c r="R2153" s="3" t="s">
        <v>10281</v>
      </c>
      <c r="S2153" s="4">
        <f t="shared" si="99"/>
        <v>7.2065263372625199E-2</v>
      </c>
      <c r="T2153" s="3">
        <f t="shared" si="100"/>
        <v>0</v>
      </c>
      <c r="U2153" s="3" t="str">
        <f t="shared" si="101"/>
        <v>AVDV</v>
      </c>
      <c r="V2153" s="7"/>
    </row>
    <row r="2154" spans="1:22" hidden="1">
      <c r="A2154" s="3" t="s">
        <v>2311</v>
      </c>
      <c r="B2154" s="3" t="s">
        <v>2311</v>
      </c>
      <c r="C2154" s="3" t="s">
        <v>5343</v>
      </c>
      <c r="D2154" s="3">
        <v>26.62</v>
      </c>
      <c r="E2154" s="3">
        <v>26.556999999999999</v>
      </c>
      <c r="F2154" s="3" t="s">
        <v>7743</v>
      </c>
      <c r="G2154" s="3" t="s">
        <v>12530</v>
      </c>
      <c r="H2154" s="3" t="s">
        <v>9616</v>
      </c>
      <c r="I2154" s="3">
        <v>0.79</v>
      </c>
      <c r="J2154" s="6" t="s">
        <v>9795</v>
      </c>
      <c r="K2154" s="4">
        <v>-8.7048500000000001E-2</v>
      </c>
      <c r="L2154" s="4">
        <v>0.1040174</v>
      </c>
      <c r="M2154" s="4">
        <v>4.6795123878104103</v>
      </c>
      <c r="N2154" s="4">
        <v>15.204262099999999</v>
      </c>
      <c r="O2154" s="3">
        <v>670685.37899999996</v>
      </c>
      <c r="P2154" s="3">
        <v>27624.4666666667</v>
      </c>
      <c r="Q2154" s="15" t="s">
        <v>9618</v>
      </c>
      <c r="R2154" s="3" t="s">
        <v>11694</v>
      </c>
      <c r="S2154" s="4">
        <f t="shared" si="99"/>
        <v>0.23722559023987042</v>
      </c>
      <c r="T2154" s="3">
        <f t="shared" si="100"/>
        <v>0</v>
      </c>
      <c r="U2154" s="3" t="str">
        <f t="shared" si="101"/>
        <v>KOCT</v>
      </c>
      <c r="V2154" s="7"/>
    </row>
    <row r="2155" spans="1:22" hidden="1">
      <c r="A2155" s="3" t="s">
        <v>2312</v>
      </c>
      <c r="B2155" s="3" t="s">
        <v>2312</v>
      </c>
      <c r="C2155" s="3" t="s">
        <v>5344</v>
      </c>
      <c r="D2155" s="3">
        <v>44.875399999999999</v>
      </c>
      <c r="E2155" s="3">
        <v>44.906100000000002</v>
      </c>
      <c r="F2155" s="3" t="s">
        <v>7744</v>
      </c>
      <c r="G2155" s="3" t="s">
        <v>12531</v>
      </c>
      <c r="H2155" s="3" t="s">
        <v>9654</v>
      </c>
      <c r="I2155" s="3">
        <v>0.79</v>
      </c>
      <c r="J2155" s="6" t="s">
        <v>10043</v>
      </c>
      <c r="K2155" s="4">
        <v>0.42076069999999999</v>
      </c>
      <c r="L2155" s="4">
        <v>-0.17775079999999999</v>
      </c>
      <c r="M2155" s="4">
        <v>24.6192724361199</v>
      </c>
      <c r="N2155" s="4">
        <v>10.685188699999999</v>
      </c>
      <c r="O2155" s="3">
        <v>809002.91568571399</v>
      </c>
      <c r="P2155" s="3">
        <v>25436.2</v>
      </c>
      <c r="Q2155" s="15" t="s">
        <v>9618</v>
      </c>
      <c r="R2155" s="3" t="s">
        <v>11694</v>
      </c>
      <c r="S2155" s="4">
        <f t="shared" si="99"/>
        <v>-6.836487693209399E-2</v>
      </c>
      <c r="T2155" s="3">
        <f t="shared" si="100"/>
        <v>0</v>
      </c>
      <c r="U2155" s="3" t="str">
        <f t="shared" si="101"/>
        <v>NOCT</v>
      </c>
      <c r="V2155" s="7"/>
    </row>
    <row r="2156" spans="1:22">
      <c r="A2156" s="3" t="s">
        <v>2314</v>
      </c>
      <c r="B2156" s="3" t="s">
        <v>2314</v>
      </c>
      <c r="C2156" s="3" t="s">
        <v>5346</v>
      </c>
      <c r="D2156" s="3">
        <v>36.619999999999997</v>
      </c>
      <c r="E2156" s="3">
        <v>36.556600000000003</v>
      </c>
      <c r="F2156" s="3" t="s">
        <v>7746</v>
      </c>
      <c r="G2156" s="3" t="s">
        <v>12533</v>
      </c>
      <c r="H2156" s="3" t="s">
        <v>9616</v>
      </c>
      <c r="I2156" s="3">
        <v>0.75</v>
      </c>
      <c r="J2156" s="6" t="s">
        <v>9782</v>
      </c>
      <c r="K2156" s="4">
        <v>0.1282247</v>
      </c>
      <c r="L2156" s="4">
        <v>2.7116899999999999E-2</v>
      </c>
      <c r="M2156" s="4">
        <v>19.997323935949598</v>
      </c>
      <c r="N2156" s="4">
        <v>19.290097500000002</v>
      </c>
      <c r="O2156" s="3">
        <v>728496.26667142904</v>
      </c>
      <c r="P2156" s="3">
        <v>52455.4</v>
      </c>
      <c r="Q2156" s="15" t="s">
        <v>9618</v>
      </c>
      <c r="R2156" s="3" t="s">
        <v>9629</v>
      </c>
      <c r="S2156" s="4">
        <f t="shared" si="99"/>
        <v>0.17342969532175953</v>
      </c>
      <c r="T2156" s="3">
        <f t="shared" si="100"/>
        <v>0</v>
      </c>
      <c r="U2156" s="3" t="str">
        <f t="shared" si="101"/>
        <v>OVL</v>
      </c>
      <c r="V2156" s="7"/>
    </row>
    <row r="2157" spans="1:22">
      <c r="A2157" s="3" t="s">
        <v>2315</v>
      </c>
      <c r="B2157" s="3" t="s">
        <v>2315</v>
      </c>
      <c r="C2157" s="3" t="s">
        <v>5347</v>
      </c>
      <c r="D2157" s="3">
        <v>22.57</v>
      </c>
      <c r="E2157" s="3">
        <v>22.521699999999999</v>
      </c>
      <c r="F2157" s="3" t="s">
        <v>7747</v>
      </c>
      <c r="G2157" s="3" t="s">
        <v>12534</v>
      </c>
      <c r="H2157" s="3" t="s">
        <v>9636</v>
      </c>
      <c r="I2157" s="3">
        <v>0.75</v>
      </c>
      <c r="J2157" s="6" t="s">
        <v>10186</v>
      </c>
      <c r="K2157" s="4">
        <v>4.5358000000000002E-2</v>
      </c>
      <c r="L2157" s="4">
        <v>-0.2615557</v>
      </c>
      <c r="M2157" s="4">
        <v>9.8727420180092906</v>
      </c>
      <c r="N2157" s="4">
        <v>17.8484585</v>
      </c>
      <c r="O2157" s="3">
        <v>166009.64811428601</v>
      </c>
      <c r="P2157" s="3">
        <v>7208.4</v>
      </c>
      <c r="Q2157" s="15" t="s">
        <v>9618</v>
      </c>
      <c r="R2157" s="3" t="s">
        <v>9638</v>
      </c>
      <c r="S2157" s="4">
        <f t="shared" si="99"/>
        <v>0.21445983207307229</v>
      </c>
      <c r="T2157" s="3">
        <f t="shared" si="100"/>
        <v>0</v>
      </c>
      <c r="U2157" s="3" t="str">
        <f t="shared" si="101"/>
        <v>OVF</v>
      </c>
      <c r="V2157" s="7"/>
    </row>
    <row r="2158" spans="1:22">
      <c r="A2158" s="3" t="s">
        <v>2316</v>
      </c>
      <c r="B2158" s="3" t="s">
        <v>2316</v>
      </c>
      <c r="C2158" s="3" t="s">
        <v>5348</v>
      </c>
      <c r="D2158" s="3">
        <v>28.142199999999999</v>
      </c>
      <c r="E2158" s="3">
        <v>28.06</v>
      </c>
      <c r="F2158" s="3" t="s">
        <v>7748</v>
      </c>
      <c r="G2158" s="3" t="s">
        <v>12535</v>
      </c>
      <c r="H2158" s="3" t="s">
        <v>9636</v>
      </c>
      <c r="I2158" s="3">
        <v>0.8</v>
      </c>
      <c r="J2158" s="6" t="s">
        <v>12536</v>
      </c>
      <c r="K2158" s="4">
        <v>4.9466200000000002E-2</v>
      </c>
      <c r="L2158" s="4">
        <v>-0.38203959999999998</v>
      </c>
      <c r="M2158" s="4">
        <v>9.5330340234859108</v>
      </c>
      <c r="N2158" s="4">
        <v>16.862236599999999</v>
      </c>
      <c r="O2158" s="3">
        <v>771672.66131428594</v>
      </c>
      <c r="P2158" s="3">
        <v>40157.599999999999</v>
      </c>
      <c r="Q2158" s="15" t="s">
        <v>9618</v>
      </c>
      <c r="R2158" s="3" t="s">
        <v>9638</v>
      </c>
      <c r="S2158" s="4">
        <f t="shared" si="99"/>
        <v>0.292943692088383</v>
      </c>
      <c r="T2158" s="3">
        <f t="shared" si="100"/>
        <v>0</v>
      </c>
      <c r="U2158" s="3" t="str">
        <f t="shared" si="101"/>
        <v>WWJD</v>
      </c>
      <c r="V2158" s="7"/>
    </row>
    <row r="2159" spans="1:22">
      <c r="A2159" s="3" t="s">
        <v>2317</v>
      </c>
      <c r="B2159" s="3" t="s">
        <v>2317</v>
      </c>
      <c r="C2159" s="3" t="s">
        <v>5349</v>
      </c>
      <c r="D2159" s="3">
        <v>30.5</v>
      </c>
      <c r="E2159" s="3">
        <v>30.433499999999999</v>
      </c>
      <c r="F2159" s="3" t="s">
        <v>7749</v>
      </c>
      <c r="G2159" s="3" t="s">
        <v>12537</v>
      </c>
      <c r="H2159" s="3" t="s">
        <v>9616</v>
      </c>
      <c r="I2159" s="3">
        <v>0.75</v>
      </c>
      <c r="J2159" s="6" t="s">
        <v>9803</v>
      </c>
      <c r="K2159" s="4">
        <v>-0.10538939999999999</v>
      </c>
      <c r="L2159" s="4">
        <v>2.68902E-2</v>
      </c>
      <c r="M2159" s="4">
        <v>5.7517467109561702</v>
      </c>
      <c r="N2159" s="4">
        <v>24.076868900000001</v>
      </c>
      <c r="O2159" s="3">
        <v>94995.590592857101</v>
      </c>
      <c r="P2159" s="3">
        <v>2773.6</v>
      </c>
      <c r="Q2159" s="15" t="s">
        <v>9618</v>
      </c>
      <c r="R2159" s="3" t="s">
        <v>9665</v>
      </c>
      <c r="S2159" s="4">
        <f t="shared" si="99"/>
        <v>0.21850920860236692</v>
      </c>
      <c r="T2159" s="3">
        <f t="shared" si="100"/>
        <v>0</v>
      </c>
      <c r="U2159" s="3" t="str">
        <f t="shared" si="101"/>
        <v>OVS</v>
      </c>
      <c r="V2159" s="7"/>
    </row>
    <row r="2160" spans="1:22">
      <c r="A2160" s="3" t="s">
        <v>15931</v>
      </c>
      <c r="B2160" s="3" t="s">
        <v>15931</v>
      </c>
      <c r="C2160" s="3" t="s">
        <v>16199</v>
      </c>
      <c r="D2160" s="3">
        <v>43.301499999999997</v>
      </c>
      <c r="E2160" s="3">
        <v>43.31</v>
      </c>
      <c r="F2160" s="3" t="s">
        <v>16219</v>
      </c>
      <c r="G2160" s="3" t="s">
        <v>12539</v>
      </c>
      <c r="H2160" s="3" t="s">
        <v>9616</v>
      </c>
      <c r="I2160" s="3">
        <v>0.6</v>
      </c>
      <c r="J2160" s="6" t="s">
        <v>9624</v>
      </c>
      <c r="K2160" s="4">
        <v>0.2247991</v>
      </c>
      <c r="L2160" s="4">
        <v>-0.1641029</v>
      </c>
      <c r="M2160" s="4">
        <v>29.199567797156501</v>
      </c>
      <c r="N2160" s="4">
        <v>20.923480699999999</v>
      </c>
      <c r="O2160" s="3">
        <v>136386.52695714301</v>
      </c>
      <c r="P2160" s="3">
        <v>3443.13333333333</v>
      </c>
      <c r="Q2160" s="15" t="s">
        <v>9618</v>
      </c>
      <c r="R2160" s="3" t="s">
        <v>9629</v>
      </c>
      <c r="S2160" s="4">
        <f t="shared" si="99"/>
        <v>-1.9625952435938718E-2</v>
      </c>
      <c r="T2160" s="3">
        <f t="shared" si="100"/>
        <v>0</v>
      </c>
      <c r="U2160" s="3" t="str">
        <f t="shared" si="101"/>
        <v>DRUP</v>
      </c>
      <c r="V2160" s="7"/>
    </row>
    <row r="2161" spans="1:22">
      <c r="A2161" s="3" t="s">
        <v>2320</v>
      </c>
      <c r="B2161" s="3" t="s">
        <v>2320</v>
      </c>
      <c r="C2161" s="3" t="s">
        <v>5351</v>
      </c>
      <c r="D2161" s="3">
        <v>47.72</v>
      </c>
      <c r="E2161" s="3">
        <v>47.71</v>
      </c>
      <c r="F2161" s="3" t="s">
        <v>7751</v>
      </c>
      <c r="G2161" s="3" t="s">
        <v>12540</v>
      </c>
      <c r="H2161" s="3" t="s">
        <v>9616</v>
      </c>
      <c r="I2161" s="3">
        <v>0.89</v>
      </c>
      <c r="J2161" s="6" t="s">
        <v>12541</v>
      </c>
      <c r="K2161" s="4">
        <v>0.29535719999999999</v>
      </c>
      <c r="L2161" s="4">
        <v>0.14556079999999999</v>
      </c>
      <c r="M2161" s="4">
        <v>34.985290789206097</v>
      </c>
      <c r="N2161" s="4">
        <v>21.4095227</v>
      </c>
      <c r="O2161" s="3">
        <v>2361377.4653571402</v>
      </c>
      <c r="P2161" s="3">
        <v>45044</v>
      </c>
      <c r="Q2161" s="15" t="s">
        <v>9618</v>
      </c>
      <c r="R2161" s="3" t="s">
        <v>9629</v>
      </c>
      <c r="S2161" s="4">
        <f t="shared" si="99"/>
        <v>2.0959966464049486E-2</v>
      </c>
      <c r="T2161" s="3">
        <f t="shared" si="100"/>
        <v>0</v>
      </c>
      <c r="U2161" s="3" t="str">
        <f t="shared" si="101"/>
        <v>QQH</v>
      </c>
      <c r="V2161" s="7"/>
    </row>
    <row r="2162" spans="1:22">
      <c r="A2162" s="3" t="s">
        <v>2322</v>
      </c>
      <c r="B2162" s="3" t="s">
        <v>2322</v>
      </c>
      <c r="C2162" s="3" t="s">
        <v>5353</v>
      </c>
      <c r="D2162" s="3">
        <v>39.58</v>
      </c>
      <c r="E2162" s="3">
        <v>39.56</v>
      </c>
      <c r="F2162" s="3" t="s">
        <v>7753</v>
      </c>
      <c r="G2162" s="3" t="s">
        <v>12544</v>
      </c>
      <c r="H2162" s="3" t="s">
        <v>9616</v>
      </c>
      <c r="I2162" s="3">
        <v>0.92</v>
      </c>
      <c r="J2162" s="6" t="s">
        <v>12545</v>
      </c>
      <c r="K2162" s="4">
        <v>9.4766600000000006E-2</v>
      </c>
      <c r="L2162" s="4">
        <v>-0.14419470000000001</v>
      </c>
      <c r="M2162" s="4">
        <v>16.1683410118256</v>
      </c>
      <c r="N2162" s="4">
        <v>18.120010499999999</v>
      </c>
      <c r="O2162" s="3">
        <v>772037.01346428599</v>
      </c>
      <c r="P2162" s="3">
        <v>21950.133333333299</v>
      </c>
      <c r="Q2162" s="15" t="s">
        <v>9618</v>
      </c>
      <c r="R2162" s="3" t="s">
        <v>9629</v>
      </c>
      <c r="S2162" s="4">
        <f t="shared" si="99"/>
        <v>5.0556117290182057E-2</v>
      </c>
      <c r="T2162" s="3">
        <f t="shared" si="100"/>
        <v>0</v>
      </c>
      <c r="U2162" s="3" t="str">
        <f t="shared" si="101"/>
        <v>LGH</v>
      </c>
      <c r="V2162" s="7"/>
    </row>
    <row r="2163" spans="1:22">
      <c r="A2163" s="3" t="s">
        <v>2326</v>
      </c>
      <c r="B2163" s="3" t="s">
        <v>2326</v>
      </c>
      <c r="C2163" s="3" t="s">
        <v>5357</v>
      </c>
      <c r="D2163" s="3">
        <v>19.95</v>
      </c>
      <c r="E2163" s="3">
        <v>20.05</v>
      </c>
      <c r="F2163" s="3" t="s">
        <v>7757</v>
      </c>
      <c r="G2163" s="3" t="s">
        <v>12549</v>
      </c>
      <c r="H2163" s="3" t="s">
        <v>9654</v>
      </c>
      <c r="I2163" s="3">
        <v>0.5</v>
      </c>
      <c r="J2163" s="6" t="s">
        <v>12550</v>
      </c>
      <c r="K2163" s="4">
        <v>3.9380999999999999E-3</v>
      </c>
      <c r="L2163" s="4">
        <v>-0.32727679999999998</v>
      </c>
      <c r="M2163" s="4">
        <v>5.8381044649514502</v>
      </c>
      <c r="N2163" s="4">
        <v>21.765547999999999</v>
      </c>
      <c r="O2163" s="3">
        <v>493988.90785714297</v>
      </c>
      <c r="P2163" s="3">
        <v>29070.633333333299</v>
      </c>
      <c r="Q2163" s="15" t="s">
        <v>9618</v>
      </c>
      <c r="R2163" s="3" t="s">
        <v>9632</v>
      </c>
      <c r="S2163" s="4">
        <f t="shared" si="99"/>
        <v>-0.49875311720698967</v>
      </c>
      <c r="T2163" s="3">
        <f t="shared" si="100"/>
        <v>0</v>
      </c>
      <c r="U2163" s="3" t="str">
        <f t="shared" si="101"/>
        <v>HERO</v>
      </c>
      <c r="V2163" s="7"/>
    </row>
    <row r="2164" spans="1:22">
      <c r="A2164" s="3" t="s">
        <v>2328</v>
      </c>
      <c r="B2164" s="3" t="s">
        <v>2328</v>
      </c>
      <c r="C2164" s="3" t="s">
        <v>5359</v>
      </c>
      <c r="D2164" s="3">
        <v>23.414999999999999</v>
      </c>
      <c r="E2164" s="3">
        <v>23.39</v>
      </c>
      <c r="F2164" s="3" t="s">
        <v>7759</v>
      </c>
      <c r="G2164" s="3" t="s">
        <v>12553</v>
      </c>
      <c r="H2164" s="3" t="s">
        <v>9654</v>
      </c>
      <c r="I2164" s="3">
        <v>0.5</v>
      </c>
      <c r="J2164" s="6" t="s">
        <v>12554</v>
      </c>
      <c r="K2164" s="4">
        <v>-0.1361049</v>
      </c>
      <c r="L2164" s="4">
        <v>-0.49974380000000002</v>
      </c>
      <c r="M2164" s="4">
        <v>-4.8290891910365703</v>
      </c>
      <c r="N2164" s="4">
        <v>33.754005599999999</v>
      </c>
      <c r="O2164" s="3">
        <v>165433.54835714301</v>
      </c>
      <c r="P2164" s="3">
        <v>9539.8666666666704</v>
      </c>
      <c r="Q2164" s="15" t="s">
        <v>9618</v>
      </c>
      <c r="R2164" s="3" t="s">
        <v>9670</v>
      </c>
      <c r="S2164" s="4">
        <f t="shared" si="99"/>
        <v>0.10688328345446164</v>
      </c>
      <c r="T2164" s="3">
        <f t="shared" si="100"/>
        <v>0</v>
      </c>
      <c r="U2164" s="3" t="str">
        <f t="shared" si="101"/>
        <v>GXTG</v>
      </c>
      <c r="V2164" s="7"/>
    </row>
    <row r="2165" spans="1:22" hidden="1">
      <c r="A2165" s="3" t="s">
        <v>2329</v>
      </c>
      <c r="B2165" s="3" t="s">
        <v>2329</v>
      </c>
      <c r="C2165" s="3" t="s">
        <v>5360</v>
      </c>
      <c r="D2165" s="3">
        <v>31.16</v>
      </c>
      <c r="E2165" s="3">
        <v>31.163</v>
      </c>
      <c r="F2165" s="3" t="s">
        <v>7760</v>
      </c>
      <c r="G2165" s="3" t="s">
        <v>12555</v>
      </c>
      <c r="H2165" s="3" t="s">
        <v>9616</v>
      </c>
      <c r="I2165" s="3">
        <v>0.79</v>
      </c>
      <c r="J2165" s="6" t="s">
        <v>9782</v>
      </c>
      <c r="K2165" s="4">
        <v>0.13766700000000001</v>
      </c>
      <c r="L2165" s="4">
        <v>-0.1298291</v>
      </c>
      <c r="M2165" s="4">
        <v>11.2459835804093</v>
      </c>
      <c r="N2165" s="4">
        <v>9.0654543000000007</v>
      </c>
      <c r="O2165" s="3">
        <v>392414.43777857098</v>
      </c>
      <c r="P2165" s="3">
        <v>34937.633333333302</v>
      </c>
      <c r="Q2165" s="15" t="s">
        <v>9618</v>
      </c>
      <c r="R2165" s="3" t="s">
        <v>11694</v>
      </c>
      <c r="S2165" s="4">
        <f t="shared" si="99"/>
        <v>-9.6268010140234048E-3</v>
      </c>
      <c r="T2165" s="3">
        <f t="shared" si="100"/>
        <v>0</v>
      </c>
      <c r="U2165" s="3" t="str">
        <f t="shared" si="101"/>
        <v>UNOV</v>
      </c>
      <c r="V2165" s="7"/>
    </row>
    <row r="2166" spans="1:22">
      <c r="A2166" s="3" t="s">
        <v>2330</v>
      </c>
      <c r="B2166" s="3" t="s">
        <v>2330</v>
      </c>
      <c r="C2166" s="3" t="s">
        <v>5361</v>
      </c>
      <c r="D2166" s="3">
        <v>66.72</v>
      </c>
      <c r="E2166" s="3">
        <v>66.682500000000005</v>
      </c>
      <c r="F2166" s="3" t="s">
        <v>7761</v>
      </c>
      <c r="G2166" s="3" t="s">
        <v>12556</v>
      </c>
      <c r="H2166" s="3" t="s">
        <v>9616</v>
      </c>
      <c r="I2166" s="3">
        <v>0.45</v>
      </c>
      <c r="J2166" s="6" t="s">
        <v>9624</v>
      </c>
      <c r="K2166" s="4">
        <v>8.8089500000000001E-2</v>
      </c>
      <c r="L2166" s="4">
        <v>-7.3561600000000005E-2</v>
      </c>
      <c r="M2166" s="4">
        <v>17.360309737301598</v>
      </c>
      <c r="N2166" s="4">
        <v>20.6908277</v>
      </c>
      <c r="O2166" s="3">
        <v>2742569.00427143</v>
      </c>
      <c r="P2166" s="3">
        <v>28582.4666666667</v>
      </c>
      <c r="Q2166" s="15" t="s">
        <v>9618</v>
      </c>
      <c r="R2166" s="3" t="s">
        <v>9625</v>
      </c>
      <c r="S2166" s="4">
        <f t="shared" si="99"/>
        <v>5.6236643797089668E-2</v>
      </c>
      <c r="T2166" s="3">
        <f t="shared" si="100"/>
        <v>0</v>
      </c>
      <c r="U2166" s="3" t="str">
        <f t="shared" si="101"/>
        <v>TDV</v>
      </c>
      <c r="V2166" s="7"/>
    </row>
    <row r="2167" spans="1:22" hidden="1">
      <c r="A2167" s="3" t="s">
        <v>2331</v>
      </c>
      <c r="B2167" s="3" t="s">
        <v>2331</v>
      </c>
      <c r="C2167" s="3" t="s">
        <v>5362</v>
      </c>
      <c r="D2167" s="3">
        <v>34.64</v>
      </c>
      <c r="E2167" s="3">
        <v>34.65</v>
      </c>
      <c r="F2167" s="3" t="s">
        <v>7762</v>
      </c>
      <c r="G2167" s="3" t="s">
        <v>12557</v>
      </c>
      <c r="H2167" s="3" t="s">
        <v>9616</v>
      </c>
      <c r="I2167" s="3">
        <v>0.85</v>
      </c>
      <c r="J2167" s="6" t="s">
        <v>12558</v>
      </c>
      <c r="K2167" s="4">
        <v>6.8651299999999998E-2</v>
      </c>
      <c r="L2167" s="4">
        <v>-0.24330470000000001</v>
      </c>
      <c r="M2167" s="4">
        <v>9.8287888457759394</v>
      </c>
      <c r="N2167" s="4">
        <v>10.716359799999999</v>
      </c>
      <c r="O2167" s="3">
        <v>2077258.8428428599</v>
      </c>
      <c r="P2167" s="3">
        <v>51604.3</v>
      </c>
      <c r="Q2167" s="15" t="s">
        <v>9618</v>
      </c>
      <c r="R2167" s="3" t="s">
        <v>11694</v>
      </c>
      <c r="S2167" s="4">
        <f t="shared" si="99"/>
        <v>-2.8860028860023118E-2</v>
      </c>
      <c r="T2167" s="3">
        <f t="shared" si="100"/>
        <v>0</v>
      </c>
      <c r="U2167" s="3" t="str">
        <f t="shared" si="101"/>
        <v>DAUG</v>
      </c>
      <c r="V2167" s="7"/>
    </row>
    <row r="2168" spans="1:22" hidden="1">
      <c r="A2168" s="3" t="s">
        <v>2333</v>
      </c>
      <c r="B2168" s="3" t="s">
        <v>2333</v>
      </c>
      <c r="C2168" s="3" t="s">
        <v>5364</v>
      </c>
      <c r="D2168" s="3">
        <v>39.54</v>
      </c>
      <c r="E2168" s="3">
        <v>39.53</v>
      </c>
      <c r="F2168" s="3" t="s">
        <v>7764</v>
      </c>
      <c r="G2168" s="3" t="s">
        <v>12560</v>
      </c>
      <c r="H2168" s="3" t="s">
        <v>9616</v>
      </c>
      <c r="I2168" s="3">
        <v>0.85</v>
      </c>
      <c r="J2168" s="6" t="s">
        <v>12558</v>
      </c>
      <c r="K2168" s="4">
        <v>8.5622599999999993E-2</v>
      </c>
      <c r="L2168" s="4">
        <v>-0.26803179999999999</v>
      </c>
      <c r="M2168" s="4">
        <v>12.306573657562399</v>
      </c>
      <c r="N2168" s="4">
        <v>11.7642465</v>
      </c>
      <c r="O2168" s="3">
        <v>2150738.6357142902</v>
      </c>
      <c r="P2168" s="3">
        <v>39018.6</v>
      </c>
      <c r="Q2168" s="15" t="s">
        <v>9618</v>
      </c>
      <c r="R2168" s="3" t="s">
        <v>11694</v>
      </c>
      <c r="S2168" s="4">
        <f t="shared" si="99"/>
        <v>2.5297242600551505E-2</v>
      </c>
      <c r="T2168" s="3">
        <f t="shared" si="100"/>
        <v>0</v>
      </c>
      <c r="U2168" s="3" t="str">
        <f t="shared" si="101"/>
        <v>FAUG</v>
      </c>
      <c r="V2168" s="7"/>
    </row>
    <row r="2169" spans="1:22" hidden="1">
      <c r="A2169" s="3" t="s">
        <v>2334</v>
      </c>
      <c r="B2169" s="3" t="s">
        <v>2334</v>
      </c>
      <c r="C2169" s="3" t="s">
        <v>5365</v>
      </c>
      <c r="D2169" s="3">
        <v>12.79</v>
      </c>
      <c r="E2169" s="3">
        <v>12.776</v>
      </c>
      <c r="F2169" s="3" t="s">
        <v>7765</v>
      </c>
      <c r="G2169" s="3" t="s">
        <v>12561</v>
      </c>
      <c r="H2169" s="3" t="s">
        <v>9616</v>
      </c>
      <c r="I2169" s="3">
        <v>0.95</v>
      </c>
      <c r="J2169" s="6" t="s">
        <v>9782</v>
      </c>
      <c r="K2169" s="4">
        <v>0.1638975</v>
      </c>
      <c r="L2169" s="4">
        <v>0.1232878</v>
      </c>
      <c r="M2169" s="4">
        <v>100.786989646867</v>
      </c>
      <c r="N2169" s="4">
        <v>84.190476200000006</v>
      </c>
      <c r="O2169" s="3">
        <v>7689395.5650000004</v>
      </c>
      <c r="P2169" s="3">
        <v>748997.83333333302</v>
      </c>
      <c r="Q2169" s="15" t="s">
        <v>9618</v>
      </c>
      <c r="R2169" s="3" t="s">
        <v>10041</v>
      </c>
      <c r="S2169" s="4">
        <f t="shared" si="99"/>
        <v>0.1095804633688114</v>
      </c>
      <c r="T2169" s="3">
        <f t="shared" si="100"/>
        <v>0</v>
      </c>
      <c r="U2169" s="3" t="str">
        <f t="shared" si="101"/>
        <v>WEBL</v>
      </c>
      <c r="V2169" s="7"/>
    </row>
    <row r="2170" spans="1:22">
      <c r="A2170" s="3" t="s">
        <v>2335</v>
      </c>
      <c r="B2170" s="3" t="s">
        <v>2335</v>
      </c>
      <c r="C2170" s="3" t="s">
        <v>5366</v>
      </c>
      <c r="D2170" s="3">
        <v>45.649299999999997</v>
      </c>
      <c r="E2170" s="3">
        <v>45.668999999999997</v>
      </c>
      <c r="F2170" s="3" t="s">
        <v>7766</v>
      </c>
      <c r="G2170" s="3" t="s">
        <v>12562</v>
      </c>
      <c r="H2170" s="3" t="s">
        <v>9616</v>
      </c>
      <c r="I2170" s="3">
        <v>0.35</v>
      </c>
      <c r="J2170" s="6" t="s">
        <v>9624</v>
      </c>
      <c r="K2170" s="4">
        <v>-0.23588880000000001</v>
      </c>
      <c r="L2170" s="4">
        <v>-0.65603639999999996</v>
      </c>
      <c r="M2170" s="4">
        <v>-3.4337586739835002</v>
      </c>
      <c r="N2170" s="4">
        <v>15.13814</v>
      </c>
      <c r="O2170" s="3">
        <v>26413.103707142898</v>
      </c>
      <c r="P2170" s="3">
        <v>564.46666666666704</v>
      </c>
      <c r="Q2170" s="15" t="s">
        <v>9618</v>
      </c>
      <c r="R2170" s="3" t="s">
        <v>9733</v>
      </c>
      <c r="S2170" s="4">
        <f t="shared" si="99"/>
        <v>-4.3136482077558679E-2</v>
      </c>
      <c r="T2170" s="3">
        <f t="shared" si="100"/>
        <v>0</v>
      </c>
      <c r="U2170" s="3" t="str">
        <f t="shared" si="101"/>
        <v>TMDV</v>
      </c>
      <c r="V2170" s="7"/>
    </row>
    <row r="2171" spans="1:22" hidden="1">
      <c r="A2171" s="3" t="s">
        <v>2337</v>
      </c>
      <c r="B2171" s="3" t="s">
        <v>2337</v>
      </c>
      <c r="C2171" s="3" t="s">
        <v>5368</v>
      </c>
      <c r="D2171" s="3">
        <v>33.75</v>
      </c>
      <c r="E2171" s="3">
        <v>33.723999999999997</v>
      </c>
      <c r="F2171" s="3" t="s">
        <v>7768</v>
      </c>
      <c r="G2171" s="3" t="s">
        <v>12564</v>
      </c>
      <c r="H2171" s="3" t="s">
        <v>9616</v>
      </c>
      <c r="I2171" s="3">
        <v>0.95</v>
      </c>
      <c r="J2171" s="6" t="s">
        <v>10927</v>
      </c>
      <c r="K2171" s="4">
        <v>-2.85346E-2</v>
      </c>
      <c r="L2171" s="4">
        <v>-2.7966700000000001E-2</v>
      </c>
      <c r="M2171" s="4">
        <v>22.885475050715598</v>
      </c>
      <c r="N2171" s="4">
        <v>96.519782399999997</v>
      </c>
      <c r="O2171" s="3">
        <v>5509405.7478571404</v>
      </c>
      <c r="P2171" s="3">
        <v>213467.53333333301</v>
      </c>
      <c r="Q2171" s="15" t="s">
        <v>9618</v>
      </c>
      <c r="R2171" s="3" t="s">
        <v>10041</v>
      </c>
      <c r="S2171" s="4">
        <f t="shared" si="99"/>
        <v>7.7096429842258798E-2</v>
      </c>
      <c r="T2171" s="3">
        <f t="shared" si="100"/>
        <v>0</v>
      </c>
      <c r="U2171" s="3" t="str">
        <f t="shared" si="101"/>
        <v>HIBL</v>
      </c>
      <c r="V2171" s="7"/>
    </row>
    <row r="2172" spans="1:22">
      <c r="A2172" s="3" t="s">
        <v>2338</v>
      </c>
      <c r="B2172" s="3" t="s">
        <v>2338</v>
      </c>
      <c r="C2172" s="3" t="s">
        <v>5369</v>
      </c>
      <c r="D2172" s="3">
        <v>33.906999999999996</v>
      </c>
      <c r="E2172" s="3">
        <v>33.905799999999999</v>
      </c>
      <c r="F2172" s="3" t="s">
        <v>7769</v>
      </c>
      <c r="G2172" s="3" t="s">
        <v>12565</v>
      </c>
      <c r="H2172" s="3" t="s">
        <v>9616</v>
      </c>
      <c r="I2172" s="3">
        <v>0.28999999999999998</v>
      </c>
      <c r="J2172" s="6" t="s">
        <v>9624</v>
      </c>
      <c r="K2172" s="4">
        <v>-5.3829999999999998E-3</v>
      </c>
      <c r="L2172" s="4">
        <v>0.18342520000000001</v>
      </c>
      <c r="M2172" s="4">
        <v>8.7625443900149609</v>
      </c>
      <c r="N2172" s="4">
        <v>13.695404699999999</v>
      </c>
      <c r="O2172" s="3">
        <v>720863.67216428602</v>
      </c>
      <c r="P2172" s="3">
        <v>18251.766666666699</v>
      </c>
      <c r="Q2172" s="15" t="s">
        <v>9618</v>
      </c>
      <c r="R2172" s="3" t="s">
        <v>9629</v>
      </c>
      <c r="S2172" s="4">
        <f t="shared" si="99"/>
        <v>3.5392174790071416E-3</v>
      </c>
      <c r="T2172" s="3">
        <f t="shared" si="100"/>
        <v>0</v>
      </c>
      <c r="U2172" s="3" t="str">
        <f t="shared" si="101"/>
        <v>FCPI</v>
      </c>
      <c r="V2172" s="7"/>
    </row>
    <row r="2173" spans="1:22" hidden="1">
      <c r="A2173" s="3" t="s">
        <v>2339</v>
      </c>
      <c r="B2173" s="3" t="s">
        <v>2339</v>
      </c>
      <c r="C2173" s="3" t="s">
        <v>5370</v>
      </c>
      <c r="D2173" s="3">
        <v>34.199800000000003</v>
      </c>
      <c r="E2173" s="3">
        <v>34.197800000000001</v>
      </c>
      <c r="F2173" s="3" t="s">
        <v>7770</v>
      </c>
      <c r="G2173" s="3" t="s">
        <v>12566</v>
      </c>
      <c r="H2173" s="3" t="s">
        <v>9616</v>
      </c>
      <c r="I2173" s="3">
        <v>0.79</v>
      </c>
      <c r="J2173" s="6" t="s">
        <v>9782</v>
      </c>
      <c r="K2173" s="4">
        <v>9.2244999999999994E-2</v>
      </c>
      <c r="L2173" s="4">
        <v>-0.1992285</v>
      </c>
      <c r="M2173" s="4">
        <v>12.8993176510568</v>
      </c>
      <c r="N2173" s="4">
        <v>13.425729499999999</v>
      </c>
      <c r="O2173" s="3">
        <v>567830.22338571399</v>
      </c>
      <c r="P2173" s="3">
        <v>35271.133333333302</v>
      </c>
      <c r="Q2173" s="15" t="s">
        <v>9618</v>
      </c>
      <c r="R2173" s="3" t="s">
        <v>11694</v>
      </c>
      <c r="S2173" s="4">
        <f t="shared" si="99"/>
        <v>5.8483294247069825E-3</v>
      </c>
      <c r="T2173" s="3">
        <f t="shared" si="100"/>
        <v>0</v>
      </c>
      <c r="U2173" s="3" t="str">
        <f t="shared" si="101"/>
        <v>BNOV</v>
      </c>
      <c r="V2173" s="7"/>
    </row>
    <row r="2174" spans="1:22" hidden="1">
      <c r="A2174" s="3" t="s">
        <v>2341</v>
      </c>
      <c r="B2174" s="3" t="s">
        <v>2341</v>
      </c>
      <c r="C2174" s="3" t="s">
        <v>5372</v>
      </c>
      <c r="D2174" s="3">
        <v>33.909999999999997</v>
      </c>
      <c r="E2174" s="3">
        <v>33.9407</v>
      </c>
      <c r="F2174" s="3" t="s">
        <v>7772</v>
      </c>
      <c r="G2174" s="3" t="s">
        <v>12568</v>
      </c>
      <c r="H2174" s="3" t="s">
        <v>9616</v>
      </c>
      <c r="I2174" s="3">
        <v>0.79</v>
      </c>
      <c r="J2174" s="6" t="s">
        <v>9782</v>
      </c>
      <c r="K2174" s="4">
        <v>0.1001049</v>
      </c>
      <c r="L2174" s="4">
        <v>-0.14285030000000001</v>
      </c>
      <c r="M2174" s="4">
        <v>10.889470236797701</v>
      </c>
      <c r="N2174" s="4">
        <v>10.8374004</v>
      </c>
      <c r="O2174" s="3">
        <v>1371654.36787857</v>
      </c>
      <c r="P2174" s="3">
        <v>224237.7</v>
      </c>
      <c r="Q2174" s="15" t="s">
        <v>9618</v>
      </c>
      <c r="R2174" s="3" t="s">
        <v>11694</v>
      </c>
      <c r="S2174" s="4">
        <f t="shared" si="99"/>
        <v>-9.0451876360838346E-2</v>
      </c>
      <c r="T2174" s="3">
        <f t="shared" si="100"/>
        <v>0</v>
      </c>
      <c r="U2174" s="3" t="str">
        <f t="shared" si="101"/>
        <v>PNOV</v>
      </c>
      <c r="V2174" s="7"/>
    </row>
    <row r="2175" spans="1:22">
      <c r="A2175" s="3" t="s">
        <v>2343</v>
      </c>
      <c r="B2175" s="3" t="s">
        <v>2343</v>
      </c>
      <c r="C2175" s="3" t="s">
        <v>5374</v>
      </c>
      <c r="D2175" s="3">
        <v>39.288400000000003</v>
      </c>
      <c r="E2175" s="3">
        <v>39.292700000000004</v>
      </c>
      <c r="F2175" s="3" t="s">
        <v>7774</v>
      </c>
      <c r="G2175" s="3" t="s">
        <v>12571</v>
      </c>
      <c r="H2175" s="3" t="s">
        <v>9654</v>
      </c>
      <c r="I2175" s="3">
        <v>0.68</v>
      </c>
      <c r="J2175" s="6" t="s">
        <v>11027</v>
      </c>
      <c r="K2175" s="4">
        <v>1.45361E-2</v>
      </c>
      <c r="L2175" s="4">
        <v>-9.6926600000000002E-2</v>
      </c>
      <c r="M2175" s="4">
        <v>12.5277985777022</v>
      </c>
      <c r="N2175" s="4">
        <v>28.8397401</v>
      </c>
      <c r="O2175" s="3">
        <v>27475.912428571399</v>
      </c>
      <c r="P2175" s="3">
        <v>1052.4666666666701</v>
      </c>
      <c r="Q2175" s="15" t="s">
        <v>9618</v>
      </c>
      <c r="R2175" s="3" t="s">
        <v>9625</v>
      </c>
      <c r="S2175" s="4">
        <f t="shared" si="99"/>
        <v>-1.0943508590655862E-2</v>
      </c>
      <c r="T2175" s="3">
        <f t="shared" si="100"/>
        <v>0</v>
      </c>
      <c r="U2175" s="3" t="str">
        <f t="shared" si="101"/>
        <v>MOTO</v>
      </c>
      <c r="V2175" s="7"/>
    </row>
    <row r="2176" spans="1:22" hidden="1">
      <c r="A2176" s="3" t="s">
        <v>2345</v>
      </c>
      <c r="B2176" s="3" t="s">
        <v>2345</v>
      </c>
      <c r="C2176" s="3" t="s">
        <v>5376</v>
      </c>
      <c r="D2176" s="3">
        <v>37.900199999999998</v>
      </c>
      <c r="E2176" s="3">
        <v>37.880000000000003</v>
      </c>
      <c r="F2176" s="3" t="s">
        <v>7776</v>
      </c>
      <c r="G2176" s="3" t="s">
        <v>12573</v>
      </c>
      <c r="H2176" s="3" t="s">
        <v>9616</v>
      </c>
      <c r="I2176" s="3">
        <v>0.85</v>
      </c>
      <c r="J2176" s="6" t="s">
        <v>12558</v>
      </c>
      <c r="K2176" s="4">
        <v>0.16646240000000001</v>
      </c>
      <c r="L2176" s="4">
        <v>-9.5890999999999997E-3</v>
      </c>
      <c r="M2176" s="4">
        <v>14.588662138897501</v>
      </c>
      <c r="N2176" s="4">
        <v>12.070001</v>
      </c>
      <c r="O2176" s="3">
        <v>4657765.5238857102</v>
      </c>
      <c r="P2176" s="3">
        <v>86865.966666666704</v>
      </c>
      <c r="Q2176" s="15" t="s">
        <v>9618</v>
      </c>
      <c r="R2176" s="3" t="s">
        <v>11694</v>
      </c>
      <c r="S2176" s="4">
        <f t="shared" si="99"/>
        <v>5.3326293558594383E-2</v>
      </c>
      <c r="T2176" s="3">
        <f t="shared" si="100"/>
        <v>0</v>
      </c>
      <c r="U2176" s="3" t="str">
        <f t="shared" si="101"/>
        <v>DNOV</v>
      </c>
      <c r="V2176" s="7"/>
    </row>
    <row r="2177" spans="1:22" hidden="1">
      <c r="A2177" s="3" t="s">
        <v>2346</v>
      </c>
      <c r="B2177" s="3" t="s">
        <v>2346</v>
      </c>
      <c r="C2177" s="3" t="s">
        <v>5377</v>
      </c>
      <c r="D2177" s="3">
        <v>41.513300000000001</v>
      </c>
      <c r="E2177" s="3">
        <v>41.47</v>
      </c>
      <c r="F2177" s="3" t="s">
        <v>7777</v>
      </c>
      <c r="G2177" s="3" t="s">
        <v>12574</v>
      </c>
      <c r="H2177" s="3" t="s">
        <v>9616</v>
      </c>
      <c r="I2177" s="3">
        <v>0.85</v>
      </c>
      <c r="J2177" s="6" t="s">
        <v>12558</v>
      </c>
      <c r="K2177" s="4">
        <v>0.13550000000000001</v>
      </c>
      <c r="L2177" s="4">
        <v>-4.7810800000000001E-2</v>
      </c>
      <c r="M2177" s="4">
        <v>15.059035472015999</v>
      </c>
      <c r="N2177" s="4">
        <v>13.8199711</v>
      </c>
      <c r="O2177" s="3">
        <v>9740276.8487285692</v>
      </c>
      <c r="P2177" s="3">
        <v>151577.63333333301</v>
      </c>
      <c r="Q2177" s="15" t="s">
        <v>9618</v>
      </c>
      <c r="R2177" s="3" t="s">
        <v>11694</v>
      </c>
      <c r="S2177" s="4">
        <f t="shared" si="99"/>
        <v>0.10441282855076468</v>
      </c>
      <c r="T2177" s="3">
        <f t="shared" si="100"/>
        <v>0</v>
      </c>
      <c r="U2177" s="3" t="str">
        <f t="shared" si="101"/>
        <v>FNOV</v>
      </c>
      <c r="V2177" s="7"/>
    </row>
    <row r="2178" spans="1:22" hidden="1">
      <c r="A2178" s="3" t="s">
        <v>2347</v>
      </c>
      <c r="B2178" s="3" t="s">
        <v>2347</v>
      </c>
      <c r="C2178" s="3" t="s">
        <v>5378</v>
      </c>
      <c r="D2178" s="3">
        <v>31.42</v>
      </c>
      <c r="E2178" s="3">
        <v>31.3874</v>
      </c>
      <c r="F2178" s="3" t="s">
        <v>7778</v>
      </c>
      <c r="G2178" s="3" t="s">
        <v>12575</v>
      </c>
      <c r="H2178" s="3" t="s">
        <v>9616</v>
      </c>
      <c r="I2178" s="3">
        <v>0.79</v>
      </c>
      <c r="J2178" s="6" t="s">
        <v>9782</v>
      </c>
      <c r="K2178" s="4">
        <v>0.13945160000000001</v>
      </c>
      <c r="L2178" s="4">
        <v>-5.7715900000000001E-2</v>
      </c>
      <c r="M2178" s="4">
        <v>13.598154659032501</v>
      </c>
      <c r="N2178" s="4">
        <v>12.108556800000001</v>
      </c>
      <c r="O2178" s="3">
        <v>1343880.2918714299</v>
      </c>
      <c r="P2178" s="3">
        <v>26218.034482758601</v>
      </c>
      <c r="Q2178" s="15" t="s">
        <v>9618</v>
      </c>
      <c r="R2178" s="3" t="s">
        <v>11694</v>
      </c>
      <c r="S2178" s="4">
        <f t="shared" si="99"/>
        <v>0.10386333369441936</v>
      </c>
      <c r="T2178" s="3">
        <f t="shared" si="100"/>
        <v>0</v>
      </c>
      <c r="U2178" s="3" t="str">
        <f t="shared" si="101"/>
        <v>UDEC</v>
      </c>
      <c r="V2178" s="7"/>
    </row>
    <row r="2179" spans="1:22" hidden="1">
      <c r="A2179" s="3" t="s">
        <v>2348</v>
      </c>
      <c r="B2179" s="3" t="s">
        <v>2348</v>
      </c>
      <c r="C2179" s="3" t="s">
        <v>5379</v>
      </c>
      <c r="D2179" s="3">
        <v>34.39</v>
      </c>
      <c r="E2179" s="3">
        <v>34.394399999999997</v>
      </c>
      <c r="F2179" s="3" t="s">
        <v>7779</v>
      </c>
      <c r="G2179" s="3" t="s">
        <v>12576</v>
      </c>
      <c r="H2179" s="3" t="s">
        <v>9616</v>
      </c>
      <c r="I2179" s="3">
        <v>0.79</v>
      </c>
      <c r="J2179" s="6" t="s">
        <v>9782</v>
      </c>
      <c r="K2179" s="4">
        <v>0.13317699999999999</v>
      </c>
      <c r="L2179" s="4">
        <v>-7.63934E-2</v>
      </c>
      <c r="M2179" s="4">
        <v>13.9307603081684</v>
      </c>
      <c r="N2179" s="4">
        <v>12.630819300000001</v>
      </c>
      <c r="O2179" s="3">
        <v>15061743.3186286</v>
      </c>
      <c r="P2179" s="3">
        <v>244168.2</v>
      </c>
      <c r="Q2179" s="15" t="s">
        <v>9618</v>
      </c>
      <c r="R2179" s="3" t="s">
        <v>11694</v>
      </c>
      <c r="S2179" s="4">
        <f t="shared" ref="S2179:S2242" si="102">(D2179-E2179)/E2179*100</f>
        <v>-1.2792780220026665E-2</v>
      </c>
      <c r="T2179" s="3">
        <f t="shared" ref="T2179:T2242" si="103">IF(ISNUMBER(FIND($T$2,C2179)),1,0)</f>
        <v>0</v>
      </c>
      <c r="U2179" s="3" t="str">
        <f t="shared" ref="U2179:U2242" si="104">IF(LEFT(B2179,1)="@",RIGHT(B2179,LEN(B2179)-1),RIGHT(B2179,LEN(B2179)-2))</f>
        <v>PDEC</v>
      </c>
      <c r="V2179" s="7"/>
    </row>
    <row r="2180" spans="1:22" hidden="1">
      <c r="A2180" s="3" t="s">
        <v>2349</v>
      </c>
      <c r="B2180" s="3" t="s">
        <v>2349</v>
      </c>
      <c r="C2180" s="3" t="s">
        <v>5380</v>
      </c>
      <c r="D2180" s="3">
        <v>37.31</v>
      </c>
      <c r="E2180" s="3">
        <v>37.312199999999997</v>
      </c>
      <c r="F2180" s="3" t="s">
        <v>7780</v>
      </c>
      <c r="G2180" s="3" t="s">
        <v>12577</v>
      </c>
      <c r="H2180" s="3" t="s">
        <v>9616</v>
      </c>
      <c r="I2180" s="3">
        <v>0.79</v>
      </c>
      <c r="J2180" s="6" t="s">
        <v>9782</v>
      </c>
      <c r="K2180" s="4">
        <v>0.1187882</v>
      </c>
      <c r="L2180" s="4">
        <v>-0.27411150000000001</v>
      </c>
      <c r="M2180" s="4">
        <v>14.7999999956421</v>
      </c>
      <c r="N2180" s="4">
        <v>14.098011700000001</v>
      </c>
      <c r="O2180" s="3">
        <v>2303386.5856142901</v>
      </c>
      <c r="P2180" s="3">
        <v>34260.466666666704</v>
      </c>
      <c r="Q2180" s="15" t="s">
        <v>9618</v>
      </c>
      <c r="R2180" s="3" t="s">
        <v>11694</v>
      </c>
      <c r="S2180" s="4">
        <f t="shared" si="102"/>
        <v>-5.8961948102627905E-3</v>
      </c>
      <c r="T2180" s="3">
        <f t="shared" si="103"/>
        <v>0</v>
      </c>
      <c r="U2180" s="3" t="str">
        <f t="shared" si="104"/>
        <v>BDEC</v>
      </c>
      <c r="V2180" s="7"/>
    </row>
    <row r="2181" spans="1:22">
      <c r="A2181" s="3" t="s">
        <v>2350</v>
      </c>
      <c r="B2181" s="3" t="s">
        <v>2350</v>
      </c>
      <c r="C2181" s="3" t="s">
        <v>5381</v>
      </c>
      <c r="D2181" s="3">
        <v>25.3247</v>
      </c>
      <c r="E2181" s="3">
        <v>25.23</v>
      </c>
      <c r="F2181" s="3" t="s">
        <v>7781</v>
      </c>
      <c r="G2181" s="3" t="s">
        <v>12578</v>
      </c>
      <c r="H2181" s="3" t="s">
        <v>9636</v>
      </c>
      <c r="I2181" s="3">
        <v>0.62</v>
      </c>
      <c r="J2181" s="6" t="s">
        <v>9624</v>
      </c>
      <c r="K2181" s="4">
        <v>6.7129999999999995E-2</v>
      </c>
      <c r="L2181" s="4">
        <v>-0.46203680000000003</v>
      </c>
      <c r="M2181" s="4">
        <v>10.0939632732831</v>
      </c>
      <c r="N2181" s="4">
        <v>16.530552700000001</v>
      </c>
      <c r="O2181" s="3">
        <v>142268.86368571399</v>
      </c>
      <c r="P2181" s="3">
        <v>10560.0333333333</v>
      </c>
      <c r="Q2181" s="15" t="s">
        <v>9618</v>
      </c>
      <c r="R2181" s="3" t="s">
        <v>9638</v>
      </c>
      <c r="S2181" s="4">
        <f t="shared" si="102"/>
        <v>0.37534680935394199</v>
      </c>
      <c r="T2181" s="3">
        <f t="shared" si="103"/>
        <v>0</v>
      </c>
      <c r="U2181" s="3" t="str">
        <f t="shared" si="104"/>
        <v>TPIF</v>
      </c>
      <c r="V2181" s="7"/>
    </row>
    <row r="2182" spans="1:22">
      <c r="A2182" s="3" t="s">
        <v>2351</v>
      </c>
      <c r="B2182" s="3" t="s">
        <v>2351</v>
      </c>
      <c r="C2182" s="3" t="s">
        <v>5382</v>
      </c>
      <c r="D2182" s="3">
        <v>33.177999999999997</v>
      </c>
      <c r="E2182" s="3">
        <v>33.130000000000003</v>
      </c>
      <c r="F2182" s="3" t="s">
        <v>7782</v>
      </c>
      <c r="G2182" s="3" t="s">
        <v>12579</v>
      </c>
      <c r="H2182" s="3" t="s">
        <v>9616</v>
      </c>
      <c r="I2182" s="3">
        <v>0.52</v>
      </c>
      <c r="J2182" s="6" t="s">
        <v>9624</v>
      </c>
      <c r="K2182" s="4">
        <v>-7.6727100000000006E-2</v>
      </c>
      <c r="L2182" s="4">
        <v>0.41359109999999999</v>
      </c>
      <c r="M2182" s="4">
        <v>7.9906937661774302</v>
      </c>
      <c r="N2182" s="4">
        <v>21.050440500000001</v>
      </c>
      <c r="O2182" s="3">
        <v>325873.13027142902</v>
      </c>
      <c r="P2182" s="3">
        <v>10823.0333333333</v>
      </c>
      <c r="Q2182" s="15" t="s">
        <v>9618</v>
      </c>
      <c r="R2182" s="3" t="s">
        <v>9665</v>
      </c>
      <c r="S2182" s="4">
        <f t="shared" si="102"/>
        <v>0.14488379112585181</v>
      </c>
      <c r="T2182" s="3">
        <f t="shared" si="103"/>
        <v>0</v>
      </c>
      <c r="U2182" s="3" t="str">
        <f t="shared" si="104"/>
        <v>TPSC</v>
      </c>
      <c r="V2182" s="7"/>
    </row>
    <row r="2183" spans="1:22">
      <c r="A2183" s="3" t="s">
        <v>2352</v>
      </c>
      <c r="B2183" s="3" t="s">
        <v>2352</v>
      </c>
      <c r="C2183" s="3" t="s">
        <v>5383</v>
      </c>
      <c r="D2183" s="3">
        <v>48.71</v>
      </c>
      <c r="E2183" s="3">
        <v>48.757399999999997</v>
      </c>
      <c r="F2183" s="3" t="s">
        <v>7783</v>
      </c>
      <c r="G2183" s="3" t="s">
        <v>12580</v>
      </c>
      <c r="H2183" s="3" t="s">
        <v>9654</v>
      </c>
      <c r="I2183" s="3">
        <v>0.83</v>
      </c>
      <c r="J2183" s="6" t="s">
        <v>12581</v>
      </c>
      <c r="K2183" s="4">
        <v>0.28327619999999998</v>
      </c>
      <c r="L2183" s="4">
        <v>0.34797319999999998</v>
      </c>
      <c r="M2183" s="4">
        <v>57.739637294573697</v>
      </c>
      <c r="N2183" s="4">
        <v>34.583038000000002</v>
      </c>
      <c r="O2183" s="3">
        <v>49749350.127142802</v>
      </c>
      <c r="P2183" s="3">
        <v>980826.16666666698</v>
      </c>
      <c r="Q2183" s="15" t="s">
        <v>9618</v>
      </c>
      <c r="R2183" s="3" t="s">
        <v>10011</v>
      </c>
      <c r="S2183" s="4">
        <f t="shared" si="102"/>
        <v>-9.7216012338631905E-2</v>
      </c>
      <c r="T2183" s="3">
        <f t="shared" si="103"/>
        <v>0</v>
      </c>
      <c r="U2183" s="3" t="str">
        <f t="shared" si="104"/>
        <v>URNM</v>
      </c>
      <c r="V2183" s="7"/>
    </row>
    <row r="2184" spans="1:22">
      <c r="A2184" s="3" t="s">
        <v>2353</v>
      </c>
      <c r="B2184" s="3" t="s">
        <v>2353</v>
      </c>
      <c r="C2184" s="3" t="s">
        <v>5384</v>
      </c>
      <c r="D2184" s="3">
        <v>25.4299</v>
      </c>
      <c r="E2184" s="3">
        <v>25.42</v>
      </c>
      <c r="F2184" s="3" t="s">
        <v>7784</v>
      </c>
      <c r="G2184" s="3" t="s">
        <v>12582</v>
      </c>
      <c r="H2184" s="3" t="s">
        <v>9616</v>
      </c>
      <c r="I2184" s="3">
        <v>0.65</v>
      </c>
      <c r="J2184" s="6" t="s">
        <v>9664</v>
      </c>
      <c r="K2184" s="4">
        <v>4.5881999999999997E-3</v>
      </c>
      <c r="L2184" s="4">
        <v>0.58859170000000005</v>
      </c>
      <c r="M2184" s="4">
        <v>12.6609345057604</v>
      </c>
      <c r="N2184" s="4">
        <v>20.668685100000001</v>
      </c>
      <c r="O2184" s="3">
        <v>10940.939242857101</v>
      </c>
      <c r="P2184" s="3">
        <v>604.38461538461502</v>
      </c>
      <c r="Q2184" s="15" t="s">
        <v>9618</v>
      </c>
      <c r="R2184" s="3" t="s">
        <v>9665</v>
      </c>
      <c r="S2184" s="4">
        <f t="shared" si="102"/>
        <v>3.894571203775863E-2</v>
      </c>
      <c r="T2184" s="3">
        <f t="shared" si="103"/>
        <v>0</v>
      </c>
      <c r="U2184" s="3" t="str">
        <f t="shared" si="104"/>
        <v>AFMC</v>
      </c>
      <c r="V2184" s="7"/>
    </row>
    <row r="2185" spans="1:22">
      <c r="A2185" s="3" t="s">
        <v>2354</v>
      </c>
      <c r="B2185" s="3" t="s">
        <v>2354</v>
      </c>
      <c r="C2185" s="3" t="s">
        <v>5385</v>
      </c>
      <c r="D2185" s="3">
        <v>25.515499999999999</v>
      </c>
      <c r="E2185" s="3">
        <v>25.54</v>
      </c>
      <c r="F2185" s="3" t="s">
        <v>7785</v>
      </c>
      <c r="G2185" s="3" t="s">
        <v>12583</v>
      </c>
      <c r="H2185" s="3" t="s">
        <v>9616</v>
      </c>
      <c r="I2185" s="3">
        <v>0.75</v>
      </c>
      <c r="J2185" s="6" t="s">
        <v>9795</v>
      </c>
      <c r="K2185" s="4">
        <v>-3.0940200000000001E-2</v>
      </c>
      <c r="L2185" s="4">
        <v>0.44922840000000003</v>
      </c>
      <c r="M2185" s="4">
        <v>11.3339292164958</v>
      </c>
      <c r="N2185" s="4">
        <v>20.623131900000001</v>
      </c>
      <c r="O2185" s="3">
        <v>10729.6132857143</v>
      </c>
      <c r="P2185" s="3">
        <v>573.40909090909099</v>
      </c>
      <c r="Q2185" s="15" t="s">
        <v>9618</v>
      </c>
      <c r="R2185" s="3" t="s">
        <v>9665</v>
      </c>
      <c r="S2185" s="4">
        <f t="shared" si="102"/>
        <v>-9.5927956147219051E-2</v>
      </c>
      <c r="T2185" s="3">
        <f t="shared" si="103"/>
        <v>0</v>
      </c>
      <c r="U2185" s="3" t="str">
        <f t="shared" si="104"/>
        <v>AFSM</v>
      </c>
      <c r="V2185" s="7"/>
    </row>
    <row r="2186" spans="1:22">
      <c r="A2186" s="3" t="s">
        <v>2355</v>
      </c>
      <c r="B2186" s="3" t="s">
        <v>2355</v>
      </c>
      <c r="C2186" s="3" t="s">
        <v>5386</v>
      </c>
      <c r="D2186" s="3">
        <v>26.5717</v>
      </c>
      <c r="E2186" s="3">
        <v>26.59</v>
      </c>
      <c r="F2186" s="3" t="s">
        <v>7786</v>
      </c>
      <c r="G2186" s="3" t="s">
        <v>12584</v>
      </c>
      <c r="H2186" s="3" t="s">
        <v>9616</v>
      </c>
      <c r="I2186" s="3">
        <v>0.55000000000000004</v>
      </c>
      <c r="J2186" s="6" t="s">
        <v>9782</v>
      </c>
      <c r="K2186" s="4">
        <v>4.8918200000000002E-2</v>
      </c>
      <c r="L2186" s="4">
        <v>-0.4919558</v>
      </c>
      <c r="M2186" s="4">
        <v>12.8769867358266</v>
      </c>
      <c r="N2186" s="4">
        <v>15.559594199999999</v>
      </c>
      <c r="O2186" s="3">
        <v>6351.8253357142903</v>
      </c>
      <c r="P2186" s="3">
        <v>209</v>
      </c>
      <c r="Q2186" s="15" t="s">
        <v>9618</v>
      </c>
      <c r="R2186" s="3" t="s">
        <v>9629</v>
      </c>
      <c r="S2186" s="4">
        <f t="shared" si="102"/>
        <v>-6.8822865738999553E-2</v>
      </c>
      <c r="T2186" s="3">
        <f t="shared" si="103"/>
        <v>0</v>
      </c>
      <c r="U2186" s="3" t="str">
        <f t="shared" si="104"/>
        <v>AFLG</v>
      </c>
      <c r="V2186" s="7"/>
    </row>
    <row r="2187" spans="1:22">
      <c r="A2187" s="3" t="s">
        <v>2356</v>
      </c>
      <c r="B2187" s="3" t="s">
        <v>2356</v>
      </c>
      <c r="C2187" s="3" t="s">
        <v>5387</v>
      </c>
      <c r="D2187" s="3">
        <v>55.29</v>
      </c>
      <c r="E2187" s="3">
        <v>55.19</v>
      </c>
      <c r="F2187" s="3" t="s">
        <v>7787</v>
      </c>
      <c r="G2187" s="3" t="s">
        <v>12585</v>
      </c>
      <c r="H2187" s="3" t="s">
        <v>9636</v>
      </c>
      <c r="I2187" s="3">
        <v>7.0000000000000007E-2</v>
      </c>
      <c r="J2187" s="6" t="s">
        <v>9624</v>
      </c>
      <c r="K2187" s="4">
        <v>8.9984800000000004E-2</v>
      </c>
      <c r="L2187" s="4">
        <v>-0.194546</v>
      </c>
      <c r="M2187" s="4">
        <v>12.3388149893925</v>
      </c>
      <c r="N2187" s="4">
        <v>16.2664635</v>
      </c>
      <c r="O2187" s="3">
        <v>5366595.1228571404</v>
      </c>
      <c r="P2187" s="3">
        <v>84204.333333333299</v>
      </c>
      <c r="Q2187" s="15" t="s">
        <v>9618</v>
      </c>
      <c r="R2187" s="3" t="s">
        <v>9638</v>
      </c>
      <c r="S2187" s="4">
        <f t="shared" si="102"/>
        <v>0.18119224497191777</v>
      </c>
      <c r="T2187" s="3">
        <f t="shared" si="103"/>
        <v>0</v>
      </c>
      <c r="U2187" s="3" t="str">
        <f t="shared" si="104"/>
        <v>BBIN</v>
      </c>
      <c r="V2187" s="7"/>
    </row>
    <row r="2188" spans="1:22">
      <c r="A2188" s="3" t="s">
        <v>2359</v>
      </c>
      <c r="B2188" s="3" t="s">
        <v>2359</v>
      </c>
      <c r="C2188" s="3" t="s">
        <v>5390</v>
      </c>
      <c r="D2188" s="3">
        <v>13.19</v>
      </c>
      <c r="E2188" s="3">
        <v>13.24</v>
      </c>
      <c r="F2188" s="3" t="s">
        <v>7790</v>
      </c>
      <c r="G2188" s="3" t="s">
        <v>12588</v>
      </c>
      <c r="H2188" s="3" t="s">
        <v>9616</v>
      </c>
      <c r="I2188" s="3">
        <v>0.98</v>
      </c>
      <c r="J2188" s="6" t="s">
        <v>9782</v>
      </c>
      <c r="K2188" s="4">
        <v>6.1132400000000003E-2</v>
      </c>
      <c r="L2188" s="4">
        <v>-0.35130919999999999</v>
      </c>
      <c r="M2188" s="4">
        <v>13.553325791471901</v>
      </c>
      <c r="N2188" s="4">
        <v>16.478405899999998</v>
      </c>
      <c r="O2188" s="3">
        <v>686828.22640714305</v>
      </c>
      <c r="P2188" s="3">
        <v>81537.866666666698</v>
      </c>
      <c r="Q2188" s="15" t="s">
        <v>9618</v>
      </c>
      <c r="R2188" s="3" t="s">
        <v>9629</v>
      </c>
      <c r="S2188" s="4">
        <f t="shared" si="102"/>
        <v>-0.3776435045317274</v>
      </c>
      <c r="T2188" s="3">
        <f t="shared" si="103"/>
        <v>0</v>
      </c>
      <c r="U2188" s="3" t="str">
        <f t="shared" si="104"/>
        <v>AESR</v>
      </c>
      <c r="V2188" s="7"/>
    </row>
    <row r="2189" spans="1:22">
      <c r="A2189" s="3" t="s">
        <v>2360</v>
      </c>
      <c r="B2189" s="3" t="s">
        <v>2360</v>
      </c>
      <c r="C2189" s="3" t="s">
        <v>15735</v>
      </c>
      <c r="D2189" s="3">
        <v>27.203099999999999</v>
      </c>
      <c r="E2189" s="3">
        <v>27.1447</v>
      </c>
      <c r="F2189" s="3" t="s">
        <v>7791</v>
      </c>
      <c r="G2189" s="3" t="s">
        <v>12589</v>
      </c>
      <c r="H2189" s="3" t="s">
        <v>9636</v>
      </c>
      <c r="I2189" s="3">
        <v>0.15</v>
      </c>
      <c r="J2189" s="6" t="s">
        <v>15807</v>
      </c>
      <c r="K2189" s="4">
        <v>0.1171821</v>
      </c>
      <c r="L2189" s="4">
        <v>-9.4524200000000003E-2</v>
      </c>
      <c r="M2189" s="4">
        <v>11.0324304396398</v>
      </c>
      <c r="N2189" s="4">
        <v>16.2705853</v>
      </c>
      <c r="O2189" s="3">
        <v>43183.141871428597</v>
      </c>
      <c r="P2189" s="3">
        <v>4955.2</v>
      </c>
      <c r="Q2189" s="15" t="s">
        <v>9618</v>
      </c>
      <c r="R2189" s="3" t="s">
        <v>9638</v>
      </c>
      <c r="S2189" s="4">
        <f t="shared" si="102"/>
        <v>0.21514328763994039</v>
      </c>
      <c r="T2189" s="3">
        <f t="shared" si="103"/>
        <v>0</v>
      </c>
      <c r="U2189" s="3" t="str">
        <f t="shared" si="104"/>
        <v>IQSI</v>
      </c>
      <c r="V2189" s="7"/>
    </row>
    <row r="2190" spans="1:22">
      <c r="A2190" s="3" t="s">
        <v>2361</v>
      </c>
      <c r="B2190" s="3" t="s">
        <v>2361</v>
      </c>
      <c r="C2190" s="3" t="s">
        <v>15723</v>
      </c>
      <c r="D2190" s="3">
        <v>40.645099999999999</v>
      </c>
      <c r="E2190" s="3">
        <v>40.656999999999996</v>
      </c>
      <c r="F2190" s="3" t="s">
        <v>7792</v>
      </c>
      <c r="G2190" s="3" t="s">
        <v>12590</v>
      </c>
      <c r="H2190" s="3" t="s">
        <v>9616</v>
      </c>
      <c r="I2190" s="3">
        <v>0.09</v>
      </c>
      <c r="J2190" s="6" t="s">
        <v>15806</v>
      </c>
      <c r="K2190" s="4">
        <v>0.1929408</v>
      </c>
      <c r="L2190" s="4">
        <v>4.14536E-2</v>
      </c>
      <c r="M2190" s="4">
        <v>24.080384586428501</v>
      </c>
      <c r="N2190" s="4">
        <v>18.146238100000001</v>
      </c>
      <c r="O2190" s="3">
        <v>55087.994899999998</v>
      </c>
      <c r="P2190" s="3">
        <v>27531.366666666701</v>
      </c>
      <c r="Q2190" s="15" t="s">
        <v>9618</v>
      </c>
      <c r="R2190" s="3" t="s">
        <v>9629</v>
      </c>
      <c r="S2190" s="4">
        <f t="shared" si="102"/>
        <v>-2.9269252527233041E-2</v>
      </c>
      <c r="T2190" s="3">
        <f t="shared" si="103"/>
        <v>0</v>
      </c>
      <c r="U2190" s="3" t="str">
        <f t="shared" si="104"/>
        <v>IQSU</v>
      </c>
      <c r="V2190" s="7"/>
    </row>
    <row r="2191" spans="1:22">
      <c r="A2191" s="3" t="s">
        <v>2363</v>
      </c>
      <c r="B2191" s="3" t="s">
        <v>2363</v>
      </c>
      <c r="C2191" s="3" t="s">
        <v>5392</v>
      </c>
      <c r="D2191" s="3">
        <v>33.090000000000003</v>
      </c>
      <c r="E2191" s="3">
        <v>33.062800000000003</v>
      </c>
      <c r="F2191" s="3" t="s">
        <v>7794</v>
      </c>
      <c r="G2191" s="3" t="s">
        <v>12592</v>
      </c>
      <c r="H2191" s="3" t="s">
        <v>9616</v>
      </c>
      <c r="I2191" s="3">
        <v>0.49</v>
      </c>
      <c r="J2191" s="6" t="s">
        <v>12593</v>
      </c>
      <c r="K2191" s="4">
        <v>0.2250936</v>
      </c>
      <c r="L2191" s="4">
        <v>0.22547710000000001</v>
      </c>
      <c r="M2191" s="4">
        <v>25.9097516986551</v>
      </c>
      <c r="N2191" s="4">
        <v>18.0742777</v>
      </c>
      <c r="O2191" s="3">
        <v>4591273.33071429</v>
      </c>
      <c r="P2191" s="3">
        <v>96000</v>
      </c>
      <c r="Q2191" s="15" t="s">
        <v>9618</v>
      </c>
      <c r="R2191" s="3" t="s">
        <v>9629</v>
      </c>
      <c r="S2191" s="4">
        <f t="shared" si="102"/>
        <v>8.2267684527627893E-2</v>
      </c>
      <c r="T2191" s="3">
        <f t="shared" si="103"/>
        <v>0</v>
      </c>
      <c r="U2191" s="3" t="str">
        <f t="shared" si="104"/>
        <v>SPUS</v>
      </c>
      <c r="V2191" s="7"/>
    </row>
    <row r="2192" spans="1:22">
      <c r="A2192" s="3" t="s">
        <v>2364</v>
      </c>
      <c r="B2192" s="3" t="s">
        <v>2364</v>
      </c>
      <c r="C2192" s="3" t="s">
        <v>5393</v>
      </c>
      <c r="D2192" s="3">
        <v>31.3507</v>
      </c>
      <c r="E2192" s="3">
        <v>31.348700000000001</v>
      </c>
      <c r="F2192" s="3" t="s">
        <v>7795</v>
      </c>
      <c r="G2192" s="3" t="s">
        <v>12594</v>
      </c>
      <c r="H2192" s="3" t="s">
        <v>9616</v>
      </c>
      <c r="I2192" s="3">
        <v>0.28999999999999998</v>
      </c>
      <c r="J2192" s="6" t="s">
        <v>12595</v>
      </c>
      <c r="K2192" s="4">
        <v>3.0259000000000001E-2</v>
      </c>
      <c r="L2192" s="4">
        <v>-0.45511370000000001</v>
      </c>
      <c r="M2192" s="4">
        <v>11.3633489702689</v>
      </c>
      <c r="N2192" s="4">
        <v>15.505106100000001</v>
      </c>
      <c r="O2192" s="3">
        <v>204493.03734285699</v>
      </c>
      <c r="P2192" s="3">
        <v>6304</v>
      </c>
      <c r="Q2192" s="15" t="s">
        <v>9618</v>
      </c>
      <c r="R2192" s="3" t="s">
        <v>9629</v>
      </c>
      <c r="S2192" s="4">
        <f t="shared" si="102"/>
        <v>6.379849882128738E-3</v>
      </c>
      <c r="T2192" s="3">
        <f t="shared" si="103"/>
        <v>1</v>
      </c>
      <c r="U2192" s="3" t="str">
        <f t="shared" si="104"/>
        <v>RAFE</v>
      </c>
      <c r="V2192" s="7"/>
    </row>
    <row r="2193" spans="1:22" hidden="1">
      <c r="A2193" s="3" t="s">
        <v>2365</v>
      </c>
      <c r="B2193" s="3" t="s">
        <v>2365</v>
      </c>
      <c r="C2193" s="3" t="s">
        <v>5394</v>
      </c>
      <c r="D2193" s="3">
        <v>21.91</v>
      </c>
      <c r="E2193" s="3">
        <v>21.938500000000001</v>
      </c>
      <c r="F2193" s="3" t="s">
        <v>7796</v>
      </c>
      <c r="G2193" s="3" t="s">
        <v>12596</v>
      </c>
      <c r="H2193" s="3" t="s">
        <v>9616</v>
      </c>
      <c r="I2193" s="3">
        <v>0.68</v>
      </c>
      <c r="J2193" s="6" t="s">
        <v>9624</v>
      </c>
      <c r="K2193" s="4">
        <v>0.31069560000000002</v>
      </c>
      <c r="L2193" s="4">
        <v>-0.22707820000000001</v>
      </c>
      <c r="M2193" s="4">
        <v>24.7335797469676</v>
      </c>
      <c r="N2193" s="4">
        <v>14.682252</v>
      </c>
      <c r="O2193" s="3">
        <v>1005871.26998571</v>
      </c>
      <c r="P2193" s="3">
        <v>49085.2</v>
      </c>
      <c r="Q2193" s="15" t="s">
        <v>9618</v>
      </c>
      <c r="R2193" s="3" t="s">
        <v>11694</v>
      </c>
      <c r="S2193" s="4">
        <f t="shared" si="102"/>
        <v>-0.12990860815461897</v>
      </c>
      <c r="T2193" s="3">
        <f t="shared" si="103"/>
        <v>0</v>
      </c>
      <c r="U2193" s="3" t="str">
        <f t="shared" si="104"/>
        <v>NUSI</v>
      </c>
      <c r="V2193" s="7"/>
    </row>
    <row r="2194" spans="1:22">
      <c r="A2194" s="3" t="s">
        <v>2367</v>
      </c>
      <c r="B2194" s="3" t="s">
        <v>2367</v>
      </c>
      <c r="C2194" s="3" t="s">
        <v>5396</v>
      </c>
      <c r="D2194" s="3">
        <v>38.56</v>
      </c>
      <c r="E2194" s="3">
        <v>38.570999999999998</v>
      </c>
      <c r="F2194" s="3" t="s">
        <v>7798</v>
      </c>
      <c r="G2194" s="3" t="s">
        <v>12598</v>
      </c>
      <c r="H2194" s="3" t="s">
        <v>9616</v>
      </c>
      <c r="I2194" s="3">
        <v>0.98</v>
      </c>
      <c r="J2194" s="6" t="s">
        <v>9782</v>
      </c>
      <c r="K2194" s="4">
        <v>0.10311629999999999</v>
      </c>
      <c r="L2194" s="4">
        <v>-0.13645789999999999</v>
      </c>
      <c r="M2194" s="4">
        <v>14.1191137475986</v>
      </c>
      <c r="N2194" s="4">
        <v>15.656501199999999</v>
      </c>
      <c r="O2194" s="3">
        <v>43424.5505071429</v>
      </c>
      <c r="P2194" s="3">
        <v>2204.10344827586</v>
      </c>
      <c r="Q2194" s="15" t="s">
        <v>9618</v>
      </c>
      <c r="R2194" s="3" t="s">
        <v>9629</v>
      </c>
      <c r="S2194" s="4">
        <f t="shared" si="102"/>
        <v>-2.8518835394456144E-2</v>
      </c>
      <c r="T2194" s="3">
        <f t="shared" si="103"/>
        <v>0</v>
      </c>
      <c r="U2194" s="3" t="str">
        <f t="shared" si="104"/>
        <v>DWUS</v>
      </c>
      <c r="V2194" s="7"/>
    </row>
    <row r="2195" spans="1:22">
      <c r="A2195" s="3" t="s">
        <v>2368</v>
      </c>
      <c r="B2195" s="3" t="s">
        <v>2368</v>
      </c>
      <c r="C2195" s="3" t="s">
        <v>5397</v>
      </c>
      <c r="D2195" s="3">
        <v>32.61</v>
      </c>
      <c r="E2195" s="3">
        <v>32.654600000000002</v>
      </c>
      <c r="F2195" s="3" t="s">
        <v>7799</v>
      </c>
      <c r="G2195" s="3" t="s">
        <v>12599</v>
      </c>
      <c r="H2195" s="3" t="s">
        <v>9654</v>
      </c>
      <c r="I2195" s="3">
        <v>0.98</v>
      </c>
      <c r="J2195" s="6" t="s">
        <v>9624</v>
      </c>
      <c r="K2195" s="4">
        <v>-8.8337600000000002E-2</v>
      </c>
      <c r="L2195" s="4">
        <v>-0.46137280000000003</v>
      </c>
      <c r="M2195" s="4">
        <v>3.57097157071258</v>
      </c>
      <c r="N2195" s="4">
        <v>19.7416944</v>
      </c>
      <c r="O2195" s="3">
        <v>173062.722514286</v>
      </c>
      <c r="P2195" s="3">
        <v>6427.3</v>
      </c>
      <c r="Q2195" s="15" t="s">
        <v>9618</v>
      </c>
      <c r="R2195" s="3" t="s">
        <v>9670</v>
      </c>
      <c r="S2195" s="4">
        <f t="shared" si="102"/>
        <v>-0.13658106361738512</v>
      </c>
      <c r="T2195" s="3">
        <f t="shared" si="103"/>
        <v>0</v>
      </c>
      <c r="U2195" s="3" t="str">
        <f t="shared" si="104"/>
        <v>DWAW</v>
      </c>
      <c r="V2195" s="7"/>
    </row>
    <row r="2196" spans="1:22" hidden="1">
      <c r="A2196" s="3" t="s">
        <v>2369</v>
      </c>
      <c r="B2196" s="3" t="s">
        <v>2369</v>
      </c>
      <c r="C2196" s="3" t="s">
        <v>5398</v>
      </c>
      <c r="D2196" s="3">
        <v>41.46</v>
      </c>
      <c r="E2196" s="3">
        <v>41.511800000000001</v>
      </c>
      <c r="F2196" s="3" t="s">
        <v>7800</v>
      </c>
      <c r="G2196" s="3" t="s">
        <v>12600</v>
      </c>
      <c r="H2196" s="3" t="s">
        <v>9654</v>
      </c>
      <c r="I2196" s="3">
        <v>0.79</v>
      </c>
      <c r="J2196" s="6" t="s">
        <v>10043</v>
      </c>
      <c r="K2196" s="4">
        <v>0.14716389999999999</v>
      </c>
      <c r="L2196" s="4">
        <v>-0.35584139999999997</v>
      </c>
      <c r="M2196" s="4">
        <v>14.919271007478001</v>
      </c>
      <c r="N2196" s="4">
        <v>11.160646</v>
      </c>
      <c r="O2196" s="3">
        <v>167426.30040714299</v>
      </c>
      <c r="P2196" s="3">
        <v>4354.2</v>
      </c>
      <c r="Q2196" s="15" t="s">
        <v>9618</v>
      </c>
      <c r="R2196" s="3" t="s">
        <v>11694</v>
      </c>
      <c r="S2196" s="4">
        <f t="shared" si="102"/>
        <v>-0.12478379641451362</v>
      </c>
      <c r="T2196" s="3">
        <f t="shared" si="103"/>
        <v>0</v>
      </c>
      <c r="U2196" s="3" t="str">
        <f t="shared" si="104"/>
        <v>NJAN</v>
      </c>
      <c r="V2196" s="7"/>
    </row>
    <row r="2197" spans="1:22" hidden="1">
      <c r="A2197" s="3" t="s">
        <v>2370</v>
      </c>
      <c r="B2197" s="3" t="s">
        <v>2370</v>
      </c>
      <c r="C2197" s="3" t="s">
        <v>5399</v>
      </c>
      <c r="D2197" s="3">
        <v>29.1526</v>
      </c>
      <c r="E2197" s="3">
        <v>29.1767</v>
      </c>
      <c r="F2197" s="3" t="s">
        <v>7801</v>
      </c>
      <c r="G2197" s="3" t="s">
        <v>12601</v>
      </c>
      <c r="H2197" s="3" t="s">
        <v>9636</v>
      </c>
      <c r="I2197" s="3">
        <v>0.85</v>
      </c>
      <c r="J2197" s="6" t="s">
        <v>9637</v>
      </c>
      <c r="K2197" s="4">
        <v>9.4505500000000006E-2</v>
      </c>
      <c r="L2197" s="4">
        <v>0.3587187</v>
      </c>
      <c r="M2197" s="4">
        <v>9.5744081106858996</v>
      </c>
      <c r="N2197" s="4">
        <v>12.193891300000001</v>
      </c>
      <c r="O2197" s="3">
        <v>555057.33240714297</v>
      </c>
      <c r="P2197" s="3">
        <v>21082.400000000001</v>
      </c>
      <c r="Q2197" s="15" t="s">
        <v>9618</v>
      </c>
      <c r="R2197" s="3" t="s">
        <v>11694</v>
      </c>
      <c r="S2197" s="4">
        <f t="shared" si="102"/>
        <v>-8.2600156974574498E-2</v>
      </c>
      <c r="T2197" s="3">
        <f t="shared" si="103"/>
        <v>0</v>
      </c>
      <c r="U2197" s="3" t="str">
        <f t="shared" si="104"/>
        <v>IJAN</v>
      </c>
      <c r="V2197" s="7"/>
    </row>
    <row r="2198" spans="1:22" hidden="1">
      <c r="A2198" s="3" t="s">
        <v>2371</v>
      </c>
      <c r="B2198" s="3" t="s">
        <v>2371</v>
      </c>
      <c r="C2198" s="3" t="s">
        <v>5400</v>
      </c>
      <c r="D2198" s="3">
        <v>31.71</v>
      </c>
      <c r="E2198" s="3">
        <v>31.7712</v>
      </c>
      <c r="F2198" s="3" t="s">
        <v>7802</v>
      </c>
      <c r="G2198" s="3" t="s">
        <v>12602</v>
      </c>
      <c r="H2198" s="3" t="s">
        <v>9616</v>
      </c>
      <c r="I2198" s="3">
        <v>0.79</v>
      </c>
      <c r="J2198" s="6" t="s">
        <v>9795</v>
      </c>
      <c r="K2198" s="4">
        <v>-0.1336504</v>
      </c>
      <c r="L2198" s="4">
        <v>4.1088100000000002E-2</v>
      </c>
      <c r="M2198" s="4">
        <v>4.6880158448949301</v>
      </c>
      <c r="N2198" s="4">
        <v>13.378008400000001</v>
      </c>
      <c r="O2198" s="3">
        <v>1081438.19652857</v>
      </c>
      <c r="P2198" s="3">
        <v>68317.600000000006</v>
      </c>
      <c r="Q2198" s="15" t="s">
        <v>9618</v>
      </c>
      <c r="R2198" s="3" t="s">
        <v>11694</v>
      </c>
      <c r="S2198" s="4">
        <f t="shared" si="102"/>
        <v>-0.19262728508838028</v>
      </c>
      <c r="T2198" s="3">
        <f t="shared" si="103"/>
        <v>0</v>
      </c>
      <c r="U2198" s="3" t="str">
        <f t="shared" si="104"/>
        <v>KJAN</v>
      </c>
      <c r="V2198" s="7"/>
    </row>
    <row r="2199" spans="1:22" hidden="1">
      <c r="A2199" s="3" t="s">
        <v>2372</v>
      </c>
      <c r="B2199" s="3" t="s">
        <v>2372</v>
      </c>
      <c r="C2199" s="3" t="s">
        <v>5401</v>
      </c>
      <c r="D2199" s="3">
        <v>27.44</v>
      </c>
      <c r="E2199" s="3">
        <v>27.439299999999999</v>
      </c>
      <c r="F2199" s="3" t="s">
        <v>7803</v>
      </c>
      <c r="G2199" s="3" t="s">
        <v>12603</v>
      </c>
      <c r="H2199" s="3" t="s">
        <v>9710</v>
      </c>
      <c r="I2199" s="3">
        <v>0.89</v>
      </c>
      <c r="J2199" s="6" t="s">
        <v>9711</v>
      </c>
      <c r="K2199" s="4">
        <v>-8.5508399999999998E-2</v>
      </c>
      <c r="L2199" s="4">
        <v>1.73946E-2</v>
      </c>
      <c r="M2199" s="4">
        <v>3.4997661278480002E-2</v>
      </c>
      <c r="N2199" s="4">
        <v>13.8423669</v>
      </c>
      <c r="O2199" s="3">
        <v>1652524.34797143</v>
      </c>
      <c r="P2199" s="3">
        <v>133673.76666666701</v>
      </c>
      <c r="Q2199" s="15" t="s">
        <v>9618</v>
      </c>
      <c r="R2199" s="3" t="s">
        <v>11694</v>
      </c>
      <c r="S2199" s="4">
        <f t="shared" si="102"/>
        <v>2.5510854868816672E-3</v>
      </c>
      <c r="T2199" s="3">
        <f t="shared" si="103"/>
        <v>0</v>
      </c>
      <c r="U2199" s="3" t="str">
        <f t="shared" si="104"/>
        <v>EJAN</v>
      </c>
      <c r="V2199" s="7"/>
    </row>
    <row r="2200" spans="1:22">
      <c r="A2200" s="3" t="s">
        <v>2375</v>
      </c>
      <c r="B2200" s="3" t="s">
        <v>2375</v>
      </c>
      <c r="C2200" s="3" t="s">
        <v>5404</v>
      </c>
      <c r="D2200" s="3">
        <v>40.907600000000002</v>
      </c>
      <c r="E2200" s="3">
        <v>40.895499999999998</v>
      </c>
      <c r="F2200" s="3" t="s">
        <v>7806</v>
      </c>
      <c r="G2200" s="3" t="s">
        <v>12607</v>
      </c>
      <c r="H2200" s="3" t="s">
        <v>9616</v>
      </c>
      <c r="I2200" s="3">
        <v>0.3</v>
      </c>
      <c r="J2200" s="6" t="s">
        <v>12608</v>
      </c>
      <c r="K2200" s="4">
        <v>0.32322970000000001</v>
      </c>
      <c r="L2200" s="4">
        <v>0.1714213</v>
      </c>
      <c r="M2200" s="4">
        <v>44.211581317176403</v>
      </c>
      <c r="N2200" s="4">
        <v>25.076177699999999</v>
      </c>
      <c r="O2200" s="3">
        <v>1047186.7554500001</v>
      </c>
      <c r="P2200" s="3">
        <v>32532.2</v>
      </c>
      <c r="Q2200" s="15" t="s">
        <v>9618</v>
      </c>
      <c r="R2200" s="3" t="s">
        <v>9625</v>
      </c>
      <c r="S2200" s="4">
        <f t="shared" si="102"/>
        <v>2.9587607438480455E-2</v>
      </c>
      <c r="T2200" s="3">
        <f t="shared" si="103"/>
        <v>0</v>
      </c>
      <c r="U2200" s="3" t="str">
        <f t="shared" si="104"/>
        <v>TECB</v>
      </c>
      <c r="V2200" s="7"/>
    </row>
    <row r="2201" spans="1:22">
      <c r="A2201" s="3" t="s">
        <v>2376</v>
      </c>
      <c r="B2201" s="3" t="s">
        <v>2376</v>
      </c>
      <c r="C2201" s="3" t="s">
        <v>5405</v>
      </c>
      <c r="D2201" s="3">
        <v>39.917499999999997</v>
      </c>
      <c r="E2201" s="3">
        <v>39.8733</v>
      </c>
      <c r="F2201" s="3" t="s">
        <v>7807</v>
      </c>
      <c r="G2201" s="3" t="s">
        <v>12609</v>
      </c>
      <c r="H2201" s="3" t="s">
        <v>9616</v>
      </c>
      <c r="I2201" s="3">
        <v>0.25</v>
      </c>
      <c r="J2201" s="6" t="s">
        <v>12610</v>
      </c>
      <c r="K2201" s="4">
        <v>0.27789740000000002</v>
      </c>
      <c r="L2201" s="4">
        <v>-2.8732899999999999E-2</v>
      </c>
      <c r="M2201" s="4">
        <v>32.321969579431297</v>
      </c>
      <c r="N2201" s="4">
        <v>19.152181299999999</v>
      </c>
      <c r="O2201" s="3">
        <v>1005261.69955714</v>
      </c>
      <c r="P2201" s="3">
        <v>20180.566666666698</v>
      </c>
      <c r="Q2201" s="15" t="s">
        <v>9618</v>
      </c>
      <c r="R2201" s="3" t="s">
        <v>9629</v>
      </c>
      <c r="S2201" s="4">
        <f t="shared" si="102"/>
        <v>0.11085112092552275</v>
      </c>
      <c r="T2201" s="3">
        <f t="shared" si="103"/>
        <v>0</v>
      </c>
      <c r="U2201" s="3" t="str">
        <f t="shared" si="104"/>
        <v>STLG</v>
      </c>
      <c r="V2201" s="7"/>
    </row>
    <row r="2202" spans="1:22">
      <c r="A2202" s="3" t="s">
        <v>2378</v>
      </c>
      <c r="B2202" s="3" t="s">
        <v>2378</v>
      </c>
      <c r="C2202" s="3" t="s">
        <v>5407</v>
      </c>
      <c r="D2202" s="3">
        <v>35.03</v>
      </c>
      <c r="E2202" s="3">
        <v>35.020000000000003</v>
      </c>
      <c r="F2202" s="3" t="s">
        <v>7808</v>
      </c>
      <c r="G2202" s="3" t="s">
        <v>12612</v>
      </c>
      <c r="H2202" s="3" t="s">
        <v>9616</v>
      </c>
      <c r="I2202" s="3">
        <v>0.68</v>
      </c>
      <c r="J2202" s="6" t="s">
        <v>9782</v>
      </c>
      <c r="K2202" s="4">
        <v>5.3905399999999999E-2</v>
      </c>
      <c r="L2202" s="4">
        <v>-0.37299060000000001</v>
      </c>
      <c r="M2202" s="4">
        <v>12.454947636105</v>
      </c>
      <c r="N2202" s="4">
        <v>14.411459499999999</v>
      </c>
      <c r="O2202" s="3">
        <v>1842035.63870714</v>
      </c>
      <c r="P2202" s="3">
        <v>110561.433333333</v>
      </c>
      <c r="Q2202" s="15" t="s">
        <v>9618</v>
      </c>
      <c r="R2202" s="3" t="s">
        <v>9629</v>
      </c>
      <c r="S2202" s="4">
        <f t="shared" si="102"/>
        <v>2.8555111364928637E-2</v>
      </c>
      <c r="T2202" s="3">
        <f t="shared" si="103"/>
        <v>0</v>
      </c>
      <c r="U2202" s="3" t="str">
        <f t="shared" si="104"/>
        <v>SSUS</v>
      </c>
      <c r="V2202" s="7"/>
    </row>
    <row r="2203" spans="1:22">
      <c r="A2203" s="3" t="s">
        <v>2379</v>
      </c>
      <c r="B2203" s="3" t="s">
        <v>2379</v>
      </c>
      <c r="C2203" s="3" t="s">
        <v>5408</v>
      </c>
      <c r="D2203" s="3">
        <v>39.001600000000003</v>
      </c>
      <c r="E2203" s="3">
        <v>39.001100000000001</v>
      </c>
      <c r="F2203" s="3" t="s">
        <v>7809</v>
      </c>
      <c r="G2203" s="3" t="s">
        <v>12613</v>
      </c>
      <c r="H2203" s="3" t="s">
        <v>9616</v>
      </c>
      <c r="I2203" s="3">
        <v>0.35</v>
      </c>
      <c r="J2203" s="6" t="s">
        <v>12614</v>
      </c>
      <c r="K2203" s="4">
        <v>-7.9762799999999995E-2</v>
      </c>
      <c r="L2203" s="4">
        <v>7.2261800000000001E-2</v>
      </c>
      <c r="M2203" s="4">
        <v>9.5672829306147307</v>
      </c>
      <c r="N2203" s="4">
        <v>19.558581</v>
      </c>
      <c r="O2203" s="3">
        <v>59.407792857142901</v>
      </c>
      <c r="P2203" s="3">
        <v>133.083333333333</v>
      </c>
      <c r="Q2203" s="15" t="s">
        <v>9618</v>
      </c>
      <c r="R2203" s="3" t="s">
        <v>9665</v>
      </c>
      <c r="S2203" s="4">
        <f t="shared" si="102"/>
        <v>1.2820151226565081E-3</v>
      </c>
      <c r="T2203" s="3">
        <f t="shared" si="103"/>
        <v>0</v>
      </c>
      <c r="U2203" s="3" t="str">
        <f t="shared" si="104"/>
        <v>SMDY</v>
      </c>
      <c r="V2203" s="7"/>
    </row>
    <row r="2204" spans="1:22" hidden="1">
      <c r="A2204" s="3" t="s">
        <v>2383</v>
      </c>
      <c r="B2204" s="3" t="s">
        <v>2383</v>
      </c>
      <c r="C2204" s="3" t="s">
        <v>5412</v>
      </c>
      <c r="D2204" s="3">
        <v>32.130200000000002</v>
      </c>
      <c r="E2204" s="3">
        <v>32.1282</v>
      </c>
      <c r="F2204" s="3" t="s">
        <v>7813</v>
      </c>
      <c r="G2204" s="3" t="s">
        <v>12619</v>
      </c>
      <c r="H2204" s="3" t="s">
        <v>9616</v>
      </c>
      <c r="I2204" s="3">
        <v>0.79</v>
      </c>
      <c r="J2204" s="6" t="s">
        <v>9782</v>
      </c>
      <c r="K2204" s="4">
        <v>0.20506659999999999</v>
      </c>
      <c r="L2204" s="4">
        <v>-6.8154800000000001E-2</v>
      </c>
      <c r="M2204" s="4">
        <v>13.3756298669049</v>
      </c>
      <c r="N2204" s="4">
        <v>8.6931212999999996</v>
      </c>
      <c r="O2204" s="3">
        <v>1486170.6582285699</v>
      </c>
      <c r="P2204" s="3">
        <v>33936.566666666702</v>
      </c>
      <c r="Q2204" s="15" t="s">
        <v>9618</v>
      </c>
      <c r="R2204" s="3" t="s">
        <v>11694</v>
      </c>
      <c r="S2204" s="4">
        <f t="shared" si="102"/>
        <v>6.2250608499774167E-3</v>
      </c>
      <c r="T2204" s="3">
        <f t="shared" si="103"/>
        <v>0</v>
      </c>
      <c r="U2204" s="3" t="str">
        <f t="shared" si="104"/>
        <v>PFEB</v>
      </c>
      <c r="V2204" s="7"/>
    </row>
    <row r="2205" spans="1:22" hidden="1">
      <c r="A2205" s="3" t="s">
        <v>2384</v>
      </c>
      <c r="B2205" s="3" t="s">
        <v>2384</v>
      </c>
      <c r="C2205" s="3" t="s">
        <v>5413</v>
      </c>
      <c r="D2205" s="3">
        <v>35.54</v>
      </c>
      <c r="E2205" s="3">
        <v>35.543799999999997</v>
      </c>
      <c r="F2205" s="3" t="s">
        <v>7814</v>
      </c>
      <c r="G2205" s="3" t="s">
        <v>12620</v>
      </c>
      <c r="H2205" s="3" t="s">
        <v>9616</v>
      </c>
      <c r="I2205" s="3">
        <v>0.79</v>
      </c>
      <c r="J2205" s="6" t="s">
        <v>9782</v>
      </c>
      <c r="K2205" s="4">
        <v>0.192971</v>
      </c>
      <c r="L2205" s="4">
        <v>1.5893899999999999E-2</v>
      </c>
      <c r="M2205" s="4">
        <v>17.367326052051201</v>
      </c>
      <c r="N2205" s="4">
        <v>12.6975379</v>
      </c>
      <c r="O2205" s="3">
        <v>902707.78590000002</v>
      </c>
      <c r="P2205" s="3">
        <v>24218.9666666667</v>
      </c>
      <c r="Q2205" s="15" t="s">
        <v>9618</v>
      </c>
      <c r="R2205" s="3" t="s">
        <v>11694</v>
      </c>
      <c r="S2205" s="4">
        <f t="shared" si="102"/>
        <v>-1.0691034723350484E-2</v>
      </c>
      <c r="T2205" s="3">
        <f t="shared" si="103"/>
        <v>0</v>
      </c>
      <c r="U2205" s="3" t="str">
        <f t="shared" si="104"/>
        <v>BFEB</v>
      </c>
      <c r="V2205" s="7"/>
    </row>
    <row r="2206" spans="1:22" hidden="1">
      <c r="A2206" s="3" t="s">
        <v>2385</v>
      </c>
      <c r="B2206" s="3" t="s">
        <v>2385</v>
      </c>
      <c r="C2206" s="3" t="s">
        <v>5414</v>
      </c>
      <c r="D2206" s="3">
        <v>29.0351</v>
      </c>
      <c r="E2206" s="3">
        <v>29.035599999999999</v>
      </c>
      <c r="F2206" s="3" t="s">
        <v>7815</v>
      </c>
      <c r="G2206" s="3" t="s">
        <v>12621</v>
      </c>
      <c r="H2206" s="3" t="s">
        <v>9616</v>
      </c>
      <c r="I2206" s="3">
        <v>0.79</v>
      </c>
      <c r="J2206" s="6" t="s">
        <v>9782</v>
      </c>
      <c r="K2206" s="4">
        <v>0.1242364</v>
      </c>
      <c r="L2206" s="4">
        <v>-0.22109239999999999</v>
      </c>
      <c r="M2206" s="4">
        <v>10.2528953912246</v>
      </c>
      <c r="N2206" s="4">
        <v>8.6641432999999992</v>
      </c>
      <c r="O2206" s="3">
        <v>577332.00156428595</v>
      </c>
      <c r="P2206" s="3">
        <v>11154.5862068966</v>
      </c>
      <c r="Q2206" s="15" t="s">
        <v>9618</v>
      </c>
      <c r="R2206" s="3" t="s">
        <v>11694</v>
      </c>
      <c r="S2206" s="4">
        <f t="shared" si="102"/>
        <v>-1.7220239981224246E-3</v>
      </c>
      <c r="T2206" s="3">
        <f t="shared" si="103"/>
        <v>0</v>
      </c>
      <c r="U2206" s="3" t="str">
        <f t="shared" si="104"/>
        <v>UFEB</v>
      </c>
      <c r="V2206" s="7"/>
    </row>
    <row r="2207" spans="1:22">
      <c r="A2207" s="3" t="s">
        <v>2386</v>
      </c>
      <c r="B2207" s="3" t="s">
        <v>2386</v>
      </c>
      <c r="C2207" s="3" t="s">
        <v>5415</v>
      </c>
      <c r="D2207" s="3">
        <v>20.3489</v>
      </c>
      <c r="E2207" s="3">
        <v>20.360900000000001</v>
      </c>
      <c r="F2207" s="3" t="s">
        <v>7816</v>
      </c>
      <c r="G2207" s="3" t="s">
        <v>12622</v>
      </c>
      <c r="H2207" s="3" t="s">
        <v>9616</v>
      </c>
      <c r="I2207" s="3">
        <v>0.5</v>
      </c>
      <c r="J2207" s="6" t="s">
        <v>12623</v>
      </c>
      <c r="K2207" s="4">
        <v>-0.15837300000000001</v>
      </c>
      <c r="L2207" s="4">
        <v>-0.26256059999999998</v>
      </c>
      <c r="M2207" s="4">
        <v>-1.7484180267815199</v>
      </c>
      <c r="N2207" s="4">
        <v>19.806127100000001</v>
      </c>
      <c r="O2207" s="3">
        <v>217542.39891428599</v>
      </c>
      <c r="P2207" s="3">
        <v>13631.9666666667</v>
      </c>
      <c r="Q2207" s="15" t="s">
        <v>9618</v>
      </c>
      <c r="R2207" s="3" t="s">
        <v>9629</v>
      </c>
      <c r="S2207" s="4">
        <f t="shared" si="102"/>
        <v>-5.8936491019554414E-2</v>
      </c>
      <c r="T2207" s="3">
        <f t="shared" si="103"/>
        <v>0</v>
      </c>
      <c r="U2207" s="3" t="str">
        <f t="shared" si="104"/>
        <v>ARMR</v>
      </c>
      <c r="V2207" s="7"/>
    </row>
    <row r="2208" spans="1:22">
      <c r="A2208" s="3" t="s">
        <v>2387</v>
      </c>
      <c r="B2208" s="3" t="s">
        <v>2387</v>
      </c>
      <c r="C2208" s="3" t="s">
        <v>5416</v>
      </c>
      <c r="D2208" s="3">
        <v>42.86</v>
      </c>
      <c r="E2208" s="3">
        <v>43.256700000000002</v>
      </c>
      <c r="F2208" s="3" t="s">
        <v>7817</v>
      </c>
      <c r="G2208" s="3" t="s">
        <v>12624</v>
      </c>
      <c r="H2208" s="3" t="s">
        <v>9710</v>
      </c>
      <c r="I2208" s="3">
        <v>0.17</v>
      </c>
      <c r="J2208" s="6" t="s">
        <v>9624</v>
      </c>
      <c r="K2208" s="4">
        <v>-9.5422000000000007E-2</v>
      </c>
      <c r="L2208" s="4">
        <v>-0.6237665</v>
      </c>
      <c r="M2208" s="4">
        <v>-1.7885232924863901</v>
      </c>
      <c r="N2208" s="4">
        <v>18.979885700000001</v>
      </c>
      <c r="O2208" s="3">
        <v>695413.918642857</v>
      </c>
      <c r="P2208" s="3">
        <v>9987.0666666666693</v>
      </c>
      <c r="Q2208" s="15" t="s">
        <v>9618</v>
      </c>
      <c r="R2208" s="3" t="s">
        <v>9706</v>
      </c>
      <c r="S2208" s="4">
        <f t="shared" si="102"/>
        <v>-0.91708336512032285</v>
      </c>
      <c r="T2208" s="3">
        <f t="shared" si="103"/>
        <v>1</v>
      </c>
      <c r="U2208" s="3" t="str">
        <f t="shared" si="104"/>
        <v>LDEM</v>
      </c>
      <c r="V2208" s="7"/>
    </row>
    <row r="2209" spans="1:22">
      <c r="A2209" s="3" t="s">
        <v>2388</v>
      </c>
      <c r="B2209" s="3" t="s">
        <v>2388</v>
      </c>
      <c r="C2209" s="3" t="s">
        <v>5417</v>
      </c>
      <c r="D2209" s="3">
        <v>18.302</v>
      </c>
      <c r="E2209" s="3">
        <v>18.373999999999999</v>
      </c>
      <c r="F2209" s="3" t="s">
        <v>7818</v>
      </c>
      <c r="G2209" s="3" t="s">
        <v>12625</v>
      </c>
      <c r="H2209" s="3" t="s">
        <v>9654</v>
      </c>
      <c r="I2209" s="3">
        <v>0.76</v>
      </c>
      <c r="J2209" s="6" t="s">
        <v>15870</v>
      </c>
      <c r="K2209" s="4">
        <v>-3.6049400000000002E-2</v>
      </c>
      <c r="L2209" s="4">
        <v>-5.4179400000000003E-2</v>
      </c>
      <c r="M2209" s="4">
        <v>9.2656716459758499</v>
      </c>
      <c r="N2209" s="4">
        <v>30.276704800000001</v>
      </c>
      <c r="O2209" s="3">
        <v>470617.47656428599</v>
      </c>
      <c r="P2209" s="3">
        <v>23827.5333333333</v>
      </c>
      <c r="Q2209" s="15" t="s">
        <v>9618</v>
      </c>
      <c r="R2209" s="3" t="s">
        <v>9767</v>
      </c>
      <c r="S2209" s="4">
        <f t="shared" si="102"/>
        <v>-0.39185806030259707</v>
      </c>
      <c r="T2209" s="3">
        <f t="shared" si="103"/>
        <v>0</v>
      </c>
      <c r="U2209" s="3" t="str">
        <f t="shared" si="104"/>
        <v>AWAY</v>
      </c>
      <c r="V2209" s="7"/>
    </row>
    <row r="2210" spans="1:22" hidden="1">
      <c r="A2210" s="3" t="s">
        <v>2390</v>
      </c>
      <c r="B2210" s="3" t="s">
        <v>2390</v>
      </c>
      <c r="C2210" s="3" t="s">
        <v>5419</v>
      </c>
      <c r="D2210" s="3">
        <v>41.405000000000001</v>
      </c>
      <c r="E2210" s="3">
        <v>41.43</v>
      </c>
      <c r="F2210" s="3" t="s">
        <v>7820</v>
      </c>
      <c r="G2210" s="3" t="s">
        <v>12627</v>
      </c>
      <c r="H2210" s="3" t="s">
        <v>9616</v>
      </c>
      <c r="I2210" s="3">
        <v>0.85</v>
      </c>
      <c r="J2210" s="6" t="s">
        <v>12558</v>
      </c>
      <c r="K2210" s="4">
        <v>0.19673679999999999</v>
      </c>
      <c r="L2210" s="4">
        <v>-3.4696200000000003E-2</v>
      </c>
      <c r="M2210" s="4">
        <v>15.6887398739413</v>
      </c>
      <c r="N2210" s="4">
        <v>11.033343</v>
      </c>
      <c r="O2210" s="3">
        <v>591449.91917142901</v>
      </c>
      <c r="P2210" s="3">
        <v>20843.900000000001</v>
      </c>
      <c r="Q2210" s="15" t="s">
        <v>9618</v>
      </c>
      <c r="R2210" s="3" t="s">
        <v>11694</v>
      </c>
      <c r="S2210" s="4">
        <f t="shared" si="102"/>
        <v>-6.0342746801830986E-2</v>
      </c>
      <c r="T2210" s="3">
        <f t="shared" si="103"/>
        <v>0</v>
      </c>
      <c r="U2210" s="3" t="str">
        <f t="shared" si="104"/>
        <v>FFEB</v>
      </c>
      <c r="V2210" s="7"/>
    </row>
    <row r="2211" spans="1:22" hidden="1">
      <c r="A2211" s="3" t="s">
        <v>2391</v>
      </c>
      <c r="B2211" s="3" t="s">
        <v>2391</v>
      </c>
      <c r="C2211" s="3" t="s">
        <v>5420</v>
      </c>
      <c r="D2211" s="3">
        <v>36.835500000000003</v>
      </c>
      <c r="E2211" s="3">
        <v>36.85</v>
      </c>
      <c r="F2211" s="3" t="s">
        <v>7821</v>
      </c>
      <c r="G2211" s="3" t="s">
        <v>12628</v>
      </c>
      <c r="H2211" s="3" t="s">
        <v>9616</v>
      </c>
      <c r="I2211" s="3">
        <v>0.85</v>
      </c>
      <c r="J2211" s="6" t="s">
        <v>12558</v>
      </c>
      <c r="K2211" s="4">
        <v>6.3296500000000006E-2</v>
      </c>
      <c r="L2211" s="4">
        <v>-0.21351790000000001</v>
      </c>
      <c r="M2211" s="4">
        <v>9.4991082055295504</v>
      </c>
      <c r="N2211" s="4">
        <v>9.6037459999999992</v>
      </c>
      <c r="O2211" s="3">
        <v>390797.01439999999</v>
      </c>
      <c r="P2211" s="3">
        <v>13529.333333333299</v>
      </c>
      <c r="Q2211" s="15" t="s">
        <v>9618</v>
      </c>
      <c r="R2211" s="3" t="s">
        <v>11694</v>
      </c>
      <c r="S2211" s="4">
        <f t="shared" si="102"/>
        <v>-3.9348710990497096E-2</v>
      </c>
      <c r="T2211" s="3">
        <f t="shared" si="103"/>
        <v>0</v>
      </c>
      <c r="U2211" s="3" t="str">
        <f t="shared" si="104"/>
        <v>DFEB</v>
      </c>
      <c r="V2211" s="7"/>
    </row>
    <row r="2212" spans="1:22">
      <c r="A2212" s="3" t="s">
        <v>2392</v>
      </c>
      <c r="B2212" s="3" t="s">
        <v>2392</v>
      </c>
      <c r="C2212" s="3" t="s">
        <v>5421</v>
      </c>
      <c r="D2212" s="3">
        <v>48.201599999999999</v>
      </c>
      <c r="E2212" s="3">
        <v>48.19</v>
      </c>
      <c r="F2212" s="3" t="s">
        <v>7822</v>
      </c>
      <c r="G2212" s="3" t="s">
        <v>12629</v>
      </c>
      <c r="H2212" s="3" t="s">
        <v>9616</v>
      </c>
      <c r="I2212" s="3">
        <v>0.5</v>
      </c>
      <c r="J2212" s="6" t="s">
        <v>9797</v>
      </c>
      <c r="K2212" s="4">
        <v>0.1448179</v>
      </c>
      <c r="L2212" s="4">
        <v>-0.1161498</v>
      </c>
      <c r="M2212" s="4">
        <v>24.859084878618098</v>
      </c>
      <c r="N2212" s="4">
        <v>27.0854626</v>
      </c>
      <c r="O2212" s="3">
        <v>387913.735685714</v>
      </c>
      <c r="P2212" s="3">
        <v>4856.3999999999996</v>
      </c>
      <c r="Q2212" s="15" t="s">
        <v>9618</v>
      </c>
      <c r="R2212" s="3" t="s">
        <v>9625</v>
      </c>
      <c r="S2212" s="4">
        <f t="shared" si="102"/>
        <v>2.4071384104588891E-2</v>
      </c>
      <c r="T2212" s="3">
        <f t="shared" si="103"/>
        <v>0</v>
      </c>
      <c r="U2212" s="3" t="str">
        <f t="shared" si="104"/>
        <v>IQM</v>
      </c>
      <c r="V2212" s="7"/>
    </row>
    <row r="2213" spans="1:22">
      <c r="A2213" s="3" t="s">
        <v>2393</v>
      </c>
      <c r="B2213" s="3" t="s">
        <v>2393</v>
      </c>
      <c r="C2213" s="3" t="s">
        <v>5422</v>
      </c>
      <c r="D2213" s="3">
        <v>27.776599999999998</v>
      </c>
      <c r="E2213" s="3">
        <v>27.79</v>
      </c>
      <c r="F2213" s="3" t="s">
        <v>7823</v>
      </c>
      <c r="G2213" s="3" t="s">
        <v>12630</v>
      </c>
      <c r="H2213" s="3" t="s">
        <v>9654</v>
      </c>
      <c r="I2213" s="3">
        <v>0.5</v>
      </c>
      <c r="J2213" s="6" t="s">
        <v>9797</v>
      </c>
      <c r="K2213" s="4">
        <v>0.14512220000000001</v>
      </c>
      <c r="L2213" s="4">
        <v>-8.3215399999999995E-2</v>
      </c>
      <c r="M2213" s="4">
        <v>27.689132229319199</v>
      </c>
      <c r="N2213" s="4">
        <v>28.467575400000001</v>
      </c>
      <c r="O2213" s="3">
        <v>17981.510849999999</v>
      </c>
      <c r="P2213" s="3">
        <v>482.066666666667</v>
      </c>
      <c r="Q2213" s="15" t="s">
        <v>9618</v>
      </c>
      <c r="R2213" s="3" t="s">
        <v>9767</v>
      </c>
      <c r="S2213" s="4">
        <f t="shared" si="102"/>
        <v>-4.8218783735159212E-2</v>
      </c>
      <c r="T2213" s="3">
        <f t="shared" si="103"/>
        <v>0</v>
      </c>
      <c r="U2213" s="3" t="str">
        <f t="shared" si="104"/>
        <v>BUYZ</v>
      </c>
      <c r="V2213" s="7"/>
    </row>
    <row r="2214" spans="1:22" hidden="1">
      <c r="A2214" s="3" t="s">
        <v>2400</v>
      </c>
      <c r="B2214" s="3" t="s">
        <v>2400</v>
      </c>
      <c r="C2214" s="3" t="s">
        <v>5429</v>
      </c>
      <c r="D2214" s="3">
        <v>35.207700000000003</v>
      </c>
      <c r="E2214" s="3">
        <v>35.178199999999997</v>
      </c>
      <c r="F2214" s="3" t="s">
        <v>7830</v>
      </c>
      <c r="G2214" s="3" t="s">
        <v>12637</v>
      </c>
      <c r="H2214" s="3" t="s">
        <v>9616</v>
      </c>
      <c r="I2214" s="3">
        <v>0.79</v>
      </c>
      <c r="J2214" s="6" t="s">
        <v>9782</v>
      </c>
      <c r="K2214" s="4">
        <v>0.27737719999999999</v>
      </c>
      <c r="L2214" s="4">
        <v>-3.1293300000000003E-2</v>
      </c>
      <c r="M2214" s="4">
        <v>14.459362805973001</v>
      </c>
      <c r="N2214" s="4">
        <v>7.5227633999999997</v>
      </c>
      <c r="O2214" s="3">
        <v>623921.04216428602</v>
      </c>
      <c r="P2214" s="3">
        <v>18146.599999999999</v>
      </c>
      <c r="Q2214" s="15" t="s">
        <v>9618</v>
      </c>
      <c r="R2214" s="3" t="s">
        <v>11694</v>
      </c>
      <c r="S2214" s="4">
        <f t="shared" si="102"/>
        <v>8.3858753432540206E-2</v>
      </c>
      <c r="T2214" s="3">
        <f t="shared" si="103"/>
        <v>0</v>
      </c>
      <c r="U2214" s="3" t="str">
        <f t="shared" si="104"/>
        <v>PMAR</v>
      </c>
      <c r="V2214" s="7"/>
    </row>
    <row r="2215" spans="1:22" hidden="1">
      <c r="A2215" s="3" t="s">
        <v>2401</v>
      </c>
      <c r="B2215" s="3" t="s">
        <v>2401</v>
      </c>
      <c r="C2215" s="3" t="s">
        <v>5430</v>
      </c>
      <c r="D2215" s="3">
        <v>38.650300000000001</v>
      </c>
      <c r="E2215" s="3">
        <v>38.669199999999996</v>
      </c>
      <c r="F2215" s="3" t="s">
        <v>7831</v>
      </c>
      <c r="G2215" s="3" t="s">
        <v>12638</v>
      </c>
      <c r="H2215" s="3" t="s">
        <v>9616</v>
      </c>
      <c r="I2215" s="3">
        <v>0.79</v>
      </c>
      <c r="J2215" s="6" t="s">
        <v>9782</v>
      </c>
      <c r="K2215" s="4">
        <v>0.26649800000000001</v>
      </c>
      <c r="L2215" s="4">
        <v>9.4286499999999995E-2</v>
      </c>
      <c r="M2215" s="4">
        <v>19.220032513183099</v>
      </c>
      <c r="N2215" s="4">
        <v>11.1470541</v>
      </c>
      <c r="O2215" s="3">
        <v>116723.832557143</v>
      </c>
      <c r="P2215" s="3">
        <v>2942.1</v>
      </c>
      <c r="Q2215" s="15" t="s">
        <v>9618</v>
      </c>
      <c r="R2215" s="3" t="s">
        <v>11694</v>
      </c>
      <c r="S2215" s="4">
        <f t="shared" si="102"/>
        <v>-4.8876108117041552E-2</v>
      </c>
      <c r="T2215" s="3">
        <f t="shared" si="103"/>
        <v>0</v>
      </c>
      <c r="U2215" s="3" t="str">
        <f t="shared" si="104"/>
        <v>BMAR</v>
      </c>
      <c r="V2215" s="7"/>
    </row>
    <row r="2216" spans="1:22" hidden="1">
      <c r="A2216" s="3" t="s">
        <v>2402</v>
      </c>
      <c r="B2216" s="3" t="s">
        <v>2402</v>
      </c>
      <c r="C2216" s="3" t="s">
        <v>5431</v>
      </c>
      <c r="D2216" s="3">
        <v>31.254300000000001</v>
      </c>
      <c r="E2216" s="3">
        <v>31.249300000000002</v>
      </c>
      <c r="F2216" s="3" t="s">
        <v>7832</v>
      </c>
      <c r="G2216" s="3" t="s">
        <v>12639</v>
      </c>
      <c r="H2216" s="3" t="s">
        <v>9616</v>
      </c>
      <c r="I2216" s="3">
        <v>0.79</v>
      </c>
      <c r="J2216" s="6" t="s">
        <v>9782</v>
      </c>
      <c r="K2216" s="4">
        <v>0.1153431</v>
      </c>
      <c r="L2216" s="4">
        <v>-0.15735879999999999</v>
      </c>
      <c r="M2216" s="4">
        <v>10.089115889297901</v>
      </c>
      <c r="N2216" s="4">
        <v>7.7009385999999997</v>
      </c>
      <c r="O2216" s="3">
        <v>147377.63165</v>
      </c>
      <c r="P2216" s="3">
        <v>5226.1666666666697</v>
      </c>
      <c r="Q2216" s="15" t="s">
        <v>9618</v>
      </c>
      <c r="R2216" s="3" t="s">
        <v>11694</v>
      </c>
      <c r="S2216" s="4">
        <f t="shared" si="102"/>
        <v>1.6000358408025158E-2</v>
      </c>
      <c r="T2216" s="3">
        <f t="shared" si="103"/>
        <v>0</v>
      </c>
      <c r="U2216" s="3" t="str">
        <f t="shared" si="104"/>
        <v>UMAR</v>
      </c>
      <c r="V2216" s="7"/>
    </row>
    <row r="2217" spans="1:22">
      <c r="A2217" s="3" t="s">
        <v>2403</v>
      </c>
      <c r="B2217" s="3" t="s">
        <v>2403</v>
      </c>
      <c r="C2217" s="3" t="s">
        <v>5432</v>
      </c>
      <c r="D2217" s="3">
        <v>28.038900000000002</v>
      </c>
      <c r="E2217" s="3">
        <v>28.04</v>
      </c>
      <c r="F2217" s="3" t="s">
        <v>7833</v>
      </c>
      <c r="G2217" s="3" t="s">
        <v>12640</v>
      </c>
      <c r="H2217" s="3" t="s">
        <v>9616</v>
      </c>
      <c r="I2217" s="3">
        <v>0.5</v>
      </c>
      <c r="J2217" s="6" t="s">
        <v>9797</v>
      </c>
      <c r="K2217" s="4">
        <v>-0.26055420000000001</v>
      </c>
      <c r="L2217" s="4">
        <v>-0.90326169999999995</v>
      </c>
      <c r="M2217" s="4">
        <v>-8.3297642410767594</v>
      </c>
      <c r="N2217" s="4">
        <v>20.196760699999999</v>
      </c>
      <c r="O2217" s="3">
        <v>28874.197892857101</v>
      </c>
      <c r="P2217" s="3">
        <v>4387.9666666666699</v>
      </c>
      <c r="Q2217" s="15" t="s">
        <v>9618</v>
      </c>
      <c r="R2217" s="3" t="s">
        <v>9622</v>
      </c>
      <c r="S2217" s="4">
        <f t="shared" si="102"/>
        <v>-3.9229671897198157E-3</v>
      </c>
      <c r="T2217" s="3">
        <f t="shared" si="103"/>
        <v>0</v>
      </c>
      <c r="U2217" s="3" t="str">
        <f t="shared" si="104"/>
        <v>HELX</v>
      </c>
      <c r="V2217" s="7"/>
    </row>
    <row r="2218" spans="1:22">
      <c r="A2218" s="3" t="s">
        <v>2404</v>
      </c>
      <c r="B2218" s="3" t="s">
        <v>2404</v>
      </c>
      <c r="C2218" s="3" t="s">
        <v>5433</v>
      </c>
      <c r="D2218" s="3">
        <v>35.557400000000001</v>
      </c>
      <c r="E2218" s="3">
        <v>35.531300000000002</v>
      </c>
      <c r="F2218" s="3" t="s">
        <v>7834</v>
      </c>
      <c r="G2218" s="3" t="s">
        <v>12641</v>
      </c>
      <c r="H2218" s="3" t="s">
        <v>9616</v>
      </c>
      <c r="I2218" s="3">
        <v>0.68</v>
      </c>
      <c r="J2218" s="6" t="s">
        <v>9727</v>
      </c>
      <c r="K2218" s="4">
        <v>0.21798770000000001</v>
      </c>
      <c r="L2218" s="4">
        <v>0.1290926</v>
      </c>
      <c r="M2218" s="4">
        <v>50.145257999583997</v>
      </c>
      <c r="N2218" s="4">
        <v>36.900985400000003</v>
      </c>
      <c r="O2218" s="3">
        <v>245563.79404285699</v>
      </c>
      <c r="P2218" s="3">
        <v>7155.2333333333299</v>
      </c>
      <c r="Q2218" s="15" t="s">
        <v>9618</v>
      </c>
      <c r="R2218" s="3" t="s">
        <v>9625</v>
      </c>
      <c r="S2218" s="4">
        <f t="shared" si="102"/>
        <v>7.3456361011276158E-2</v>
      </c>
      <c r="T2218" s="3">
        <f t="shared" si="103"/>
        <v>0</v>
      </c>
      <c r="U2218" s="3" t="str">
        <f t="shared" si="104"/>
        <v>LRNZ</v>
      </c>
      <c r="V2218" s="7"/>
    </row>
    <row r="2219" spans="1:22">
      <c r="A2219" s="3" t="s">
        <v>2406</v>
      </c>
      <c r="B2219" s="3" t="s">
        <v>2406</v>
      </c>
      <c r="C2219" s="3" t="s">
        <v>5435</v>
      </c>
      <c r="D2219" s="3">
        <v>48.5107</v>
      </c>
      <c r="E2219" s="3">
        <v>48.58</v>
      </c>
      <c r="F2219" s="3" t="s">
        <v>7836</v>
      </c>
      <c r="G2219" s="3" t="s">
        <v>12643</v>
      </c>
      <c r="H2219" s="3" t="s">
        <v>9654</v>
      </c>
      <c r="I2219" s="3">
        <v>0.75</v>
      </c>
      <c r="J2219" s="6" t="s">
        <v>10464</v>
      </c>
      <c r="K2219" s="4">
        <v>0.24289939999999999</v>
      </c>
      <c r="L2219" s="4">
        <v>0.19567509999999999</v>
      </c>
      <c r="M2219" s="4">
        <v>42.862149294896597</v>
      </c>
      <c r="N2219" s="4">
        <v>32.988469100000003</v>
      </c>
      <c r="O2219" s="3">
        <v>85843.645085714306</v>
      </c>
      <c r="P2219" s="3">
        <v>1699.4666666666701</v>
      </c>
      <c r="Q2219" s="15" t="s">
        <v>9618</v>
      </c>
      <c r="R2219" s="3" t="s">
        <v>9625</v>
      </c>
      <c r="S2219" s="4">
        <f t="shared" si="102"/>
        <v>-0.1426512968299678</v>
      </c>
      <c r="T2219" s="3">
        <f t="shared" si="103"/>
        <v>0</v>
      </c>
      <c r="U2219" s="3" t="str">
        <f t="shared" si="104"/>
        <v>WUGI</v>
      </c>
      <c r="V2219" s="7"/>
    </row>
    <row r="2220" spans="1:22">
      <c r="A2220" s="3" t="s">
        <v>2407</v>
      </c>
      <c r="B2220" s="3" t="s">
        <v>2407</v>
      </c>
      <c r="C2220" s="3" t="s">
        <v>5436</v>
      </c>
      <c r="D2220" s="3">
        <v>67.430000000000007</v>
      </c>
      <c r="E2220" s="3">
        <v>61.084200000000003</v>
      </c>
      <c r="F2220" s="3" t="s">
        <v>7837</v>
      </c>
      <c r="G2220" s="3" t="s">
        <v>12644</v>
      </c>
      <c r="H2220" s="3" t="s">
        <v>9616</v>
      </c>
      <c r="I2220" s="3">
        <v>0.45</v>
      </c>
      <c r="J2220" s="6" t="s">
        <v>9793</v>
      </c>
      <c r="K2220" s="4">
        <v>0.15481410000000001</v>
      </c>
      <c r="L2220" s="4">
        <v>-0.3155152</v>
      </c>
      <c r="M2220" s="4">
        <v>24.283476172561201</v>
      </c>
      <c r="N2220" s="4">
        <v>22.513638799999999</v>
      </c>
      <c r="O2220" s="3">
        <v>1354574.4863428599</v>
      </c>
      <c r="P2220" s="3">
        <v>17860.233333333301</v>
      </c>
      <c r="Q2220" s="15" t="s">
        <v>9618</v>
      </c>
      <c r="R2220" s="3" t="s">
        <v>9629</v>
      </c>
      <c r="S2220" s="4">
        <f t="shared" si="102"/>
        <v>10.388611130210437</v>
      </c>
      <c r="T2220" s="3">
        <f t="shared" si="103"/>
        <v>0</v>
      </c>
      <c r="U2220" s="3" t="str">
        <f t="shared" si="104"/>
        <v>FDG</v>
      </c>
      <c r="V2220" s="7"/>
    </row>
    <row r="2221" spans="1:22">
      <c r="A2221" s="3" t="s">
        <v>2408</v>
      </c>
      <c r="B2221" s="3" t="s">
        <v>2408</v>
      </c>
      <c r="C2221" s="3" t="s">
        <v>5437</v>
      </c>
      <c r="D2221" s="3">
        <v>59.56</v>
      </c>
      <c r="E2221" s="3">
        <v>55.831899999999997</v>
      </c>
      <c r="F2221" s="3" t="s">
        <v>7838</v>
      </c>
      <c r="G2221" s="3" t="s">
        <v>12645</v>
      </c>
      <c r="H2221" s="3" t="s">
        <v>9616</v>
      </c>
      <c r="I2221" s="3">
        <v>0.42</v>
      </c>
      <c r="J2221" s="6" t="s">
        <v>9791</v>
      </c>
      <c r="K2221" s="4">
        <v>-8.7160600000000005E-2</v>
      </c>
      <c r="L2221" s="4">
        <v>3.1104199999999999E-2</v>
      </c>
      <c r="M2221" s="4">
        <v>3.1471463249107301</v>
      </c>
      <c r="N2221" s="4">
        <v>12.614762900000001</v>
      </c>
      <c r="O2221" s="3">
        <v>975302.73392857099</v>
      </c>
      <c r="P2221" s="3">
        <v>12918.1</v>
      </c>
      <c r="Q2221" s="15" t="s">
        <v>9618</v>
      </c>
      <c r="R2221" s="3" t="s">
        <v>9629</v>
      </c>
      <c r="S2221" s="4">
        <f t="shared" si="102"/>
        <v>6.6773654487846636</v>
      </c>
      <c r="T2221" s="3">
        <f t="shared" si="103"/>
        <v>0</v>
      </c>
      <c r="U2221" s="3" t="str">
        <f t="shared" si="104"/>
        <v>FLV</v>
      </c>
      <c r="V2221" s="7"/>
    </row>
    <row r="2222" spans="1:22" hidden="1">
      <c r="A2222" s="3" t="s">
        <v>2409</v>
      </c>
      <c r="B2222" s="3" t="s">
        <v>2409</v>
      </c>
      <c r="C2222" s="3" t="s">
        <v>5438</v>
      </c>
      <c r="D2222" s="3">
        <v>27.74</v>
      </c>
      <c r="E2222" s="3">
        <v>27.758299999999998</v>
      </c>
      <c r="F2222" s="3" t="s">
        <v>7839</v>
      </c>
      <c r="G2222" s="3" t="s">
        <v>12646</v>
      </c>
      <c r="H2222" s="3" t="s">
        <v>9616</v>
      </c>
      <c r="I2222" s="3">
        <v>0.79</v>
      </c>
      <c r="J2222" s="6" t="s">
        <v>9795</v>
      </c>
      <c r="K2222" s="4">
        <v>-1.7366400000000001E-2</v>
      </c>
      <c r="L2222" s="4">
        <v>0.15964349999999999</v>
      </c>
      <c r="M2222" s="4">
        <v>9.3680388246891706</v>
      </c>
      <c r="N2222" s="4">
        <v>10.979071899999999</v>
      </c>
      <c r="O2222" s="3">
        <v>718443.41658571397</v>
      </c>
      <c r="P2222" s="3">
        <v>18989.133333333299</v>
      </c>
      <c r="Q2222" s="15" t="s">
        <v>9618</v>
      </c>
      <c r="R2222" s="3" t="s">
        <v>11694</v>
      </c>
      <c r="S2222" s="4">
        <f t="shared" si="102"/>
        <v>-6.5926227470702398E-2</v>
      </c>
      <c r="T2222" s="3">
        <f t="shared" si="103"/>
        <v>0</v>
      </c>
      <c r="U2222" s="3" t="str">
        <f t="shared" si="104"/>
        <v>KAPR</v>
      </c>
      <c r="V2222" s="7"/>
    </row>
    <row r="2223" spans="1:22" hidden="1">
      <c r="A2223" s="3" t="s">
        <v>2410</v>
      </c>
      <c r="B2223" s="3" t="s">
        <v>2410</v>
      </c>
      <c r="C2223" s="3" t="s">
        <v>5439</v>
      </c>
      <c r="D2223" s="3">
        <v>43.948399999999999</v>
      </c>
      <c r="E2223" s="3">
        <v>43.932499999999997</v>
      </c>
      <c r="F2223" s="3" t="s">
        <v>7840</v>
      </c>
      <c r="G2223" s="3" t="s">
        <v>12647</v>
      </c>
      <c r="H2223" s="3" t="s">
        <v>9654</v>
      </c>
      <c r="I2223" s="3">
        <v>0.79</v>
      </c>
      <c r="J2223" s="6" t="s">
        <v>10043</v>
      </c>
      <c r="K2223" s="4">
        <v>0.37006600000000001</v>
      </c>
      <c r="L2223" s="4">
        <v>-0.215028</v>
      </c>
      <c r="M2223" s="4">
        <v>24.960619617253599</v>
      </c>
      <c r="N2223" s="4">
        <v>11.9580492</v>
      </c>
      <c r="O2223" s="3">
        <v>566860.17392142897</v>
      </c>
      <c r="P2223" s="3">
        <v>12626.9333333333</v>
      </c>
      <c r="Q2223" s="15" t="s">
        <v>9618</v>
      </c>
      <c r="R2223" s="3" t="s">
        <v>11694</v>
      </c>
      <c r="S2223" s="4">
        <f t="shared" si="102"/>
        <v>3.6191885278556934E-2</v>
      </c>
      <c r="T2223" s="3">
        <f t="shared" si="103"/>
        <v>0</v>
      </c>
      <c r="U2223" s="3" t="str">
        <f t="shared" si="104"/>
        <v>NAPR</v>
      </c>
      <c r="V2223" s="7"/>
    </row>
    <row r="2224" spans="1:22">
      <c r="A2224" s="3" t="s">
        <v>2411</v>
      </c>
      <c r="B2224" s="3" t="s">
        <v>2411</v>
      </c>
      <c r="C2224" s="3" t="s">
        <v>5440</v>
      </c>
      <c r="D2224" s="3">
        <v>31.100899999999999</v>
      </c>
      <c r="E2224" s="3">
        <v>31.14</v>
      </c>
      <c r="F2224" s="3" t="s">
        <v>7841</v>
      </c>
      <c r="G2224" s="3" t="s">
        <v>12648</v>
      </c>
      <c r="H2224" s="3" t="s">
        <v>9616</v>
      </c>
      <c r="I2224" s="3">
        <v>0.8</v>
      </c>
      <c r="J2224" s="6" t="s">
        <v>12649</v>
      </c>
      <c r="K2224" s="4">
        <v>-0.20435349999999999</v>
      </c>
      <c r="L2224" s="4">
        <v>-0.37665159999999998</v>
      </c>
      <c r="M2224" s="4">
        <v>-0.21729101017385899</v>
      </c>
      <c r="N2224" s="4">
        <v>15.4605809</v>
      </c>
      <c r="O2224" s="3">
        <v>37907.656757142897</v>
      </c>
      <c r="P2224" s="3">
        <v>1200.5</v>
      </c>
      <c r="Q2224" s="15" t="s">
        <v>9618</v>
      </c>
      <c r="R2224" s="3" t="s">
        <v>9665</v>
      </c>
      <c r="S2224" s="4">
        <f t="shared" si="102"/>
        <v>-0.12556197816313824</v>
      </c>
      <c r="T2224" s="3">
        <f t="shared" si="103"/>
        <v>0</v>
      </c>
      <c r="U2224" s="3" t="str">
        <f t="shared" si="104"/>
        <v>HSMV</v>
      </c>
      <c r="V2224" s="7"/>
    </row>
    <row r="2225" spans="1:22">
      <c r="A2225" s="3" t="s">
        <v>2412</v>
      </c>
      <c r="B2225" s="3" t="s">
        <v>2412</v>
      </c>
      <c r="C2225" s="3" t="s">
        <v>5441</v>
      </c>
      <c r="D2225" s="3">
        <v>82.540700000000001</v>
      </c>
      <c r="E2225" s="3">
        <v>82.522999999999996</v>
      </c>
      <c r="F2225" s="3" t="s">
        <v>7842</v>
      </c>
      <c r="G2225" s="3" t="s">
        <v>12650</v>
      </c>
      <c r="H2225" s="3" t="s">
        <v>9654</v>
      </c>
      <c r="I2225" s="3">
        <v>0.09</v>
      </c>
      <c r="J2225" s="6" t="s">
        <v>10423</v>
      </c>
      <c r="K2225" s="4">
        <v>0.13434769999999999</v>
      </c>
      <c r="L2225" s="4">
        <v>9.5870300000000006E-2</v>
      </c>
      <c r="M2225" s="4">
        <v>16.871291022820699</v>
      </c>
      <c r="N2225" s="4">
        <v>16.437925499999999</v>
      </c>
      <c r="O2225" s="3">
        <v>3305.15571428572</v>
      </c>
      <c r="P2225" s="3">
        <v>1732.15</v>
      </c>
      <c r="Q2225" s="15" t="s">
        <v>9618</v>
      </c>
      <c r="R2225" s="3" t="s">
        <v>9670</v>
      </c>
      <c r="S2225" s="4">
        <f t="shared" si="102"/>
        <v>2.1448565854373852E-2</v>
      </c>
      <c r="T2225" s="3">
        <f t="shared" si="103"/>
        <v>0</v>
      </c>
      <c r="U2225" s="3" t="str">
        <f t="shared" si="104"/>
        <v>KOKU</v>
      </c>
      <c r="V2225" s="7"/>
    </row>
    <row r="2226" spans="1:22">
      <c r="A2226" s="3" t="s">
        <v>2413</v>
      </c>
      <c r="B2226" s="3" t="s">
        <v>2413</v>
      </c>
      <c r="C2226" s="3" t="s">
        <v>5442</v>
      </c>
      <c r="D2226" s="3">
        <v>87.48</v>
      </c>
      <c r="E2226" s="3">
        <v>87.44</v>
      </c>
      <c r="F2226" s="3" t="s">
        <v>7843</v>
      </c>
      <c r="G2226" s="3" t="s">
        <v>12651</v>
      </c>
      <c r="H2226" s="3" t="s">
        <v>9616</v>
      </c>
      <c r="I2226" s="3">
        <v>0</v>
      </c>
      <c r="J2226" s="6" t="s">
        <v>13705</v>
      </c>
      <c r="K2226" s="4">
        <v>0.20180690000000001</v>
      </c>
      <c r="L2226" s="4">
        <v>-7.7819399999999997E-2</v>
      </c>
      <c r="M2226" s="4">
        <v>22.913559402856102</v>
      </c>
      <c r="N2226" s="4">
        <v>16.330291599999999</v>
      </c>
      <c r="O2226" s="3">
        <v>2925858.1671428601</v>
      </c>
      <c r="P2226" s="3">
        <v>40320.266666666699</v>
      </c>
      <c r="Q2226" s="15" t="s">
        <v>9618</v>
      </c>
      <c r="R2226" s="3" t="s">
        <v>9629</v>
      </c>
      <c r="S2226" s="4">
        <f t="shared" si="102"/>
        <v>4.5745654162861679E-2</v>
      </c>
      <c r="T2226" s="3">
        <f t="shared" si="103"/>
        <v>0</v>
      </c>
      <c r="U2226" s="3" t="str">
        <f t="shared" si="104"/>
        <v>BKLC</v>
      </c>
      <c r="V2226" s="7"/>
    </row>
    <row r="2227" spans="1:22">
      <c r="A2227" s="3" t="s">
        <v>2414</v>
      </c>
      <c r="B2227" s="3" t="s">
        <v>2414</v>
      </c>
      <c r="C2227" s="3" t="s">
        <v>5443</v>
      </c>
      <c r="D2227" s="3">
        <v>86.987200000000001</v>
      </c>
      <c r="E2227" s="3">
        <v>86.98</v>
      </c>
      <c r="F2227" s="3" t="s">
        <v>7844</v>
      </c>
      <c r="G2227" s="3" t="s">
        <v>12652</v>
      </c>
      <c r="H2227" s="3" t="s">
        <v>9616</v>
      </c>
      <c r="I2227" s="3">
        <v>0.04</v>
      </c>
      <c r="J2227" s="6" t="s">
        <v>9624</v>
      </c>
      <c r="K2227" s="4">
        <v>-3.5746399999999998E-2</v>
      </c>
      <c r="L2227" s="4">
        <v>0.59041270000000001</v>
      </c>
      <c r="M2227" s="4">
        <v>11.393410987527</v>
      </c>
      <c r="N2227" s="4">
        <v>22.2480701</v>
      </c>
      <c r="O2227" s="3">
        <v>401456.80376428599</v>
      </c>
      <c r="P2227" s="3">
        <v>3442.1</v>
      </c>
      <c r="Q2227" s="15" t="s">
        <v>9618</v>
      </c>
      <c r="R2227" s="3" t="s">
        <v>9665</v>
      </c>
      <c r="S2227" s="4">
        <f t="shared" si="102"/>
        <v>8.2777650034461144E-3</v>
      </c>
      <c r="T2227" s="3">
        <f t="shared" si="103"/>
        <v>0</v>
      </c>
      <c r="U2227" s="3" t="str">
        <f t="shared" si="104"/>
        <v>BKSE</v>
      </c>
      <c r="V2227" s="7"/>
    </row>
    <row r="2228" spans="1:22">
      <c r="A2228" s="3" t="s">
        <v>2415</v>
      </c>
      <c r="B2228" s="3" t="s">
        <v>2415</v>
      </c>
      <c r="C2228" s="3" t="s">
        <v>5444</v>
      </c>
      <c r="D2228" s="3">
        <v>85.447599999999994</v>
      </c>
      <c r="E2228" s="3">
        <v>85.44</v>
      </c>
      <c r="F2228" s="3" t="s">
        <v>7845</v>
      </c>
      <c r="G2228" s="3" t="s">
        <v>12653</v>
      </c>
      <c r="H2228" s="3" t="s">
        <v>9616</v>
      </c>
      <c r="I2228" s="3">
        <v>0.04</v>
      </c>
      <c r="J2228" s="6" t="s">
        <v>9624</v>
      </c>
      <c r="K2228" s="4">
        <v>-4.5182800000000002E-2</v>
      </c>
      <c r="L2228" s="4">
        <v>-0.118464</v>
      </c>
      <c r="M2228" s="4">
        <v>8.3306245670012693</v>
      </c>
      <c r="N2228" s="4">
        <v>19.444711000000002</v>
      </c>
      <c r="O2228" s="3">
        <v>787975.44305714301</v>
      </c>
      <c r="P2228" s="3">
        <v>9032.8333333333303</v>
      </c>
      <c r="Q2228" s="15" t="s">
        <v>9618</v>
      </c>
      <c r="R2228" s="3" t="s">
        <v>9665</v>
      </c>
      <c r="S2228" s="4">
        <f t="shared" si="102"/>
        <v>8.8951310861382239E-3</v>
      </c>
      <c r="T2228" s="3">
        <f t="shared" si="103"/>
        <v>0</v>
      </c>
      <c r="U2228" s="3" t="str">
        <f t="shared" si="104"/>
        <v>BKMC</v>
      </c>
      <c r="V2228" s="7"/>
    </row>
    <row r="2229" spans="1:22">
      <c r="A2229" s="3" t="s">
        <v>2416</v>
      </c>
      <c r="B2229" s="3" t="s">
        <v>2416</v>
      </c>
      <c r="C2229" s="3" t="s">
        <v>5445</v>
      </c>
      <c r="D2229" s="3">
        <v>79.819400000000002</v>
      </c>
      <c r="E2229" s="3">
        <v>79.8</v>
      </c>
      <c r="F2229" s="3" t="s">
        <v>7846</v>
      </c>
      <c r="G2229" s="3" t="s">
        <v>12654</v>
      </c>
      <c r="H2229" s="3" t="s">
        <v>9616</v>
      </c>
      <c r="I2229" s="3">
        <v>7.0000000000000007E-2</v>
      </c>
      <c r="J2229" s="6" t="s">
        <v>9624</v>
      </c>
      <c r="K2229" s="4">
        <v>-4.9729299999999997E-2</v>
      </c>
      <c r="L2229" s="4">
        <v>-8.9989700000000006E-2</v>
      </c>
      <c r="M2229" s="4">
        <v>9.0063354737762698</v>
      </c>
      <c r="N2229" s="4">
        <v>21.298701999999999</v>
      </c>
      <c r="O2229" s="3">
        <v>1996401.2555499999</v>
      </c>
      <c r="P2229" s="3">
        <v>45571.633333333302</v>
      </c>
      <c r="Q2229" s="15" t="s">
        <v>9618</v>
      </c>
      <c r="R2229" s="3" t="s">
        <v>9665</v>
      </c>
      <c r="S2229" s="4">
        <f t="shared" si="102"/>
        <v>2.4310776942361563E-2</v>
      </c>
      <c r="T2229" s="3">
        <f t="shared" si="103"/>
        <v>0</v>
      </c>
      <c r="U2229" s="3" t="str">
        <f t="shared" si="104"/>
        <v>BBMC</v>
      </c>
      <c r="V2229" s="7"/>
    </row>
    <row r="2230" spans="1:22">
      <c r="A2230" s="3" t="s">
        <v>2418</v>
      </c>
      <c r="B2230" s="3" t="s">
        <v>2418</v>
      </c>
      <c r="C2230" s="3" t="s">
        <v>5447</v>
      </c>
      <c r="D2230" s="3">
        <v>53.806699999999999</v>
      </c>
      <c r="E2230" s="3">
        <v>54.04</v>
      </c>
      <c r="F2230" s="3" t="s">
        <v>7848</v>
      </c>
      <c r="G2230" s="3" t="s">
        <v>12656</v>
      </c>
      <c r="H2230" s="3" t="s">
        <v>9710</v>
      </c>
      <c r="I2230" s="3">
        <v>0.11</v>
      </c>
      <c r="J2230" s="6" t="s">
        <v>9624</v>
      </c>
      <c r="K2230" s="4">
        <v>-1.5937799999999998E-2</v>
      </c>
      <c r="L2230" s="4">
        <v>-7.7636999999999998E-2</v>
      </c>
      <c r="M2230" s="4">
        <v>2.1339511277190599</v>
      </c>
      <c r="N2230" s="4">
        <v>17.302356499999998</v>
      </c>
      <c r="O2230" s="3">
        <v>124968.384192857</v>
      </c>
      <c r="P2230" s="3">
        <v>2391.4</v>
      </c>
      <c r="Q2230" s="15" t="s">
        <v>9618</v>
      </c>
      <c r="R2230" s="3" t="s">
        <v>9706</v>
      </c>
      <c r="S2230" s="4">
        <f t="shared" si="102"/>
        <v>-0.4317172464840856</v>
      </c>
      <c r="T2230" s="3">
        <f t="shared" si="103"/>
        <v>0</v>
      </c>
      <c r="U2230" s="3" t="str">
        <f t="shared" si="104"/>
        <v>BKEM</v>
      </c>
      <c r="V2230" s="7"/>
    </row>
    <row r="2231" spans="1:22">
      <c r="A2231" s="3" t="s">
        <v>2420</v>
      </c>
      <c r="B2231" s="3" t="s">
        <v>2420</v>
      </c>
      <c r="C2231" s="3" t="s">
        <v>5449</v>
      </c>
      <c r="D2231" s="3">
        <v>68.650000000000006</v>
      </c>
      <c r="E2231" s="3">
        <v>68.319999999999993</v>
      </c>
      <c r="F2231" s="3" t="s">
        <v>7850</v>
      </c>
      <c r="G2231" s="3" t="s">
        <v>12659</v>
      </c>
      <c r="H2231" s="3" t="s">
        <v>9636</v>
      </c>
      <c r="I2231" s="3">
        <v>0.04</v>
      </c>
      <c r="J2231" s="6" t="s">
        <v>9624</v>
      </c>
      <c r="K2231" s="4">
        <v>0.1099391</v>
      </c>
      <c r="L2231" s="4">
        <v>0.1325799</v>
      </c>
      <c r="M2231" s="4">
        <v>11.5847720414625</v>
      </c>
      <c r="N2231" s="4">
        <v>16.414985600000001</v>
      </c>
      <c r="O2231" s="3">
        <v>1672896.08212143</v>
      </c>
      <c r="P2231" s="3">
        <v>22536.133333333299</v>
      </c>
      <c r="Q2231" s="15" t="s">
        <v>9618</v>
      </c>
      <c r="R2231" s="3" t="s">
        <v>9638</v>
      </c>
      <c r="S2231" s="4">
        <f t="shared" si="102"/>
        <v>0.48302107728339067</v>
      </c>
      <c r="T2231" s="3">
        <f t="shared" si="103"/>
        <v>0</v>
      </c>
      <c r="U2231" s="3" t="str">
        <f t="shared" si="104"/>
        <v>BKIE</v>
      </c>
      <c r="V2231" s="7"/>
    </row>
    <row r="2232" spans="1:22" hidden="1">
      <c r="A2232" s="3" t="s">
        <v>2422</v>
      </c>
      <c r="B2232" s="3" t="s">
        <v>2422</v>
      </c>
      <c r="C2232" s="3" t="s">
        <v>5451</v>
      </c>
      <c r="D2232" s="3">
        <v>32.978900000000003</v>
      </c>
      <c r="E2232" s="3">
        <v>32.968899999999998</v>
      </c>
      <c r="F2232" s="3" t="s">
        <v>7852</v>
      </c>
      <c r="G2232" s="3" t="s">
        <v>12661</v>
      </c>
      <c r="H2232" s="3" t="s">
        <v>9616</v>
      </c>
      <c r="I2232" s="3">
        <v>0.79</v>
      </c>
      <c r="J2232" s="6" t="s">
        <v>9782</v>
      </c>
      <c r="K2232" s="4">
        <v>8.28739E-2</v>
      </c>
      <c r="L2232" s="4">
        <v>-0.26564349999999998</v>
      </c>
      <c r="M2232" s="4">
        <v>12.040890516745099</v>
      </c>
      <c r="N2232" s="4">
        <v>11.579537699999999</v>
      </c>
      <c r="O2232" s="3">
        <v>243642.15432857099</v>
      </c>
      <c r="P2232" s="3">
        <v>7240.7</v>
      </c>
      <c r="Q2232" s="15" t="s">
        <v>9618</v>
      </c>
      <c r="R2232" s="3" t="s">
        <v>11694</v>
      </c>
      <c r="S2232" s="4">
        <f t="shared" si="102"/>
        <v>3.0331615552854709E-2</v>
      </c>
      <c r="T2232" s="3">
        <f t="shared" si="103"/>
        <v>0</v>
      </c>
      <c r="U2232" s="3" t="str">
        <f t="shared" si="104"/>
        <v>BMAY</v>
      </c>
      <c r="V2232" s="7"/>
    </row>
    <row r="2233" spans="1:22" hidden="1">
      <c r="A2233" s="3" t="s">
        <v>2423</v>
      </c>
      <c r="B2233" s="3" t="s">
        <v>2423</v>
      </c>
      <c r="C2233" s="3" t="s">
        <v>5452</v>
      </c>
      <c r="D2233" s="3">
        <v>30.924900000000001</v>
      </c>
      <c r="E2233" s="3">
        <v>30.922999999999998</v>
      </c>
      <c r="F2233" s="3" t="s">
        <v>7853</v>
      </c>
      <c r="G2233" s="3" t="s">
        <v>12662</v>
      </c>
      <c r="H2233" s="3" t="s">
        <v>9616</v>
      </c>
      <c r="I2233" s="3">
        <v>0.79</v>
      </c>
      <c r="J2233" s="6" t="s">
        <v>9782</v>
      </c>
      <c r="K2233" s="4">
        <v>4.5847100000000002E-2</v>
      </c>
      <c r="L2233" s="4">
        <v>-0.2410418</v>
      </c>
      <c r="M2233" s="4">
        <v>9.1980932111975306</v>
      </c>
      <c r="N2233" s="4">
        <v>8.5352853999999994</v>
      </c>
      <c r="O2233" s="3">
        <v>978139.89532142901</v>
      </c>
      <c r="P2233" s="3">
        <v>51729.333333333299</v>
      </c>
      <c r="Q2233" s="15" t="s">
        <v>9618</v>
      </c>
      <c r="R2233" s="3" t="s">
        <v>11694</v>
      </c>
      <c r="S2233" s="4">
        <f t="shared" si="102"/>
        <v>6.1442938912869951E-3</v>
      </c>
      <c r="T2233" s="3">
        <f t="shared" si="103"/>
        <v>0</v>
      </c>
      <c r="U2233" s="3" t="str">
        <f t="shared" si="104"/>
        <v>PMAY</v>
      </c>
      <c r="V2233" s="7"/>
    </row>
    <row r="2234" spans="1:22" hidden="1">
      <c r="A2234" s="3" t="s">
        <v>2424</v>
      </c>
      <c r="B2234" s="3" t="s">
        <v>2424</v>
      </c>
      <c r="C2234" s="3" t="s">
        <v>5453</v>
      </c>
      <c r="D2234" s="3">
        <v>28.91</v>
      </c>
      <c r="E2234" s="3">
        <v>28.934999999999999</v>
      </c>
      <c r="F2234" s="3" t="s">
        <v>7854</v>
      </c>
      <c r="G2234" s="3" t="s">
        <v>12663</v>
      </c>
      <c r="H2234" s="3" t="s">
        <v>9616</v>
      </c>
      <c r="I2234" s="3">
        <v>0.79</v>
      </c>
      <c r="J2234" s="6" t="s">
        <v>9782</v>
      </c>
      <c r="K2234" s="4">
        <v>5.4026100000000001E-2</v>
      </c>
      <c r="L2234" s="4">
        <v>-0.3476302</v>
      </c>
      <c r="M2234" s="4">
        <v>8.8987328441973101</v>
      </c>
      <c r="N2234" s="4">
        <v>8.7906986000000007</v>
      </c>
      <c r="O2234" s="3">
        <v>110861.94913571401</v>
      </c>
      <c r="P2234" s="3">
        <v>10815.3</v>
      </c>
      <c r="Q2234" s="15" t="s">
        <v>9618</v>
      </c>
      <c r="R2234" s="3" t="s">
        <v>11694</v>
      </c>
      <c r="S2234" s="4">
        <f t="shared" si="102"/>
        <v>-8.6400552963534064E-2</v>
      </c>
      <c r="T2234" s="3">
        <f t="shared" si="103"/>
        <v>0</v>
      </c>
      <c r="U2234" s="3" t="str">
        <f t="shared" si="104"/>
        <v>UMAY</v>
      </c>
      <c r="V2234" s="7"/>
    </row>
    <row r="2235" spans="1:22">
      <c r="A2235" s="3" t="s">
        <v>2426</v>
      </c>
      <c r="B2235" s="3" t="s">
        <v>2426</v>
      </c>
      <c r="C2235" s="3" t="s">
        <v>5455</v>
      </c>
      <c r="D2235" s="3">
        <v>39.259</v>
      </c>
      <c r="E2235" s="3">
        <v>39.14</v>
      </c>
      <c r="F2235" s="3" t="s">
        <v>7856</v>
      </c>
      <c r="G2235" s="3" t="s">
        <v>12665</v>
      </c>
      <c r="H2235" s="3" t="s">
        <v>9654</v>
      </c>
      <c r="I2235" s="3">
        <v>0.68</v>
      </c>
      <c r="J2235" s="6" t="s">
        <v>9624</v>
      </c>
      <c r="K2235" s="4">
        <v>0.27266629999999997</v>
      </c>
      <c r="L2235" s="4">
        <v>0.22888220000000001</v>
      </c>
      <c r="M2235" s="4">
        <v>42.005049516312901</v>
      </c>
      <c r="N2235" s="4">
        <v>29.404695199999999</v>
      </c>
      <c r="O2235" s="3">
        <v>922801.80707857094</v>
      </c>
      <c r="P2235" s="3">
        <v>35647.433333333298</v>
      </c>
      <c r="Q2235" s="15" t="s">
        <v>9618</v>
      </c>
      <c r="R2235" s="3" t="s">
        <v>9625</v>
      </c>
      <c r="S2235" s="4">
        <f t="shared" si="102"/>
        <v>0.30403679100664222</v>
      </c>
      <c r="T2235" s="3">
        <f t="shared" si="103"/>
        <v>0</v>
      </c>
      <c r="U2235" s="3" t="str">
        <f t="shared" si="104"/>
        <v>THNQ</v>
      </c>
      <c r="V2235" s="7"/>
    </row>
    <row r="2236" spans="1:22">
      <c r="A2236" s="3" t="s">
        <v>2427</v>
      </c>
      <c r="B2236" s="3" t="s">
        <v>2427</v>
      </c>
      <c r="C2236" s="3" t="s">
        <v>5456</v>
      </c>
      <c r="D2236" s="3">
        <v>32.4</v>
      </c>
      <c r="E2236" s="3">
        <v>32.39</v>
      </c>
      <c r="F2236" s="3" t="s">
        <v>7857</v>
      </c>
      <c r="G2236" s="3" t="s">
        <v>12666</v>
      </c>
      <c r="H2236" s="3" t="s">
        <v>9616</v>
      </c>
      <c r="I2236" s="3">
        <v>0.8</v>
      </c>
      <c r="J2236" s="6" t="s">
        <v>9624</v>
      </c>
      <c r="K2236" s="4">
        <v>-0.27549649999999998</v>
      </c>
      <c r="L2236" s="4">
        <v>-0.2893637</v>
      </c>
      <c r="M2236" s="4">
        <v>-1.0422854720062</v>
      </c>
      <c r="N2236" s="4">
        <v>10.855785600000001</v>
      </c>
      <c r="O2236" s="3">
        <v>121900.056128571</v>
      </c>
      <c r="P2236" s="3">
        <v>4535.1379310344801</v>
      </c>
      <c r="Q2236" s="15" t="s">
        <v>9618</v>
      </c>
      <c r="R2236" s="3" t="s">
        <v>9665</v>
      </c>
      <c r="S2236" s="4">
        <f t="shared" si="102"/>
        <v>3.0873726458777433E-2</v>
      </c>
      <c r="T2236" s="3">
        <f t="shared" si="103"/>
        <v>0</v>
      </c>
      <c r="U2236" s="3" t="str">
        <f t="shared" si="104"/>
        <v>SIXL</v>
      </c>
      <c r="V2236" s="7"/>
    </row>
    <row r="2237" spans="1:22">
      <c r="A2237" s="3" t="s">
        <v>2428</v>
      </c>
      <c r="B2237" s="3" t="s">
        <v>2428</v>
      </c>
      <c r="C2237" s="3" t="s">
        <v>5457</v>
      </c>
      <c r="D2237" s="3">
        <v>35.572699999999998</v>
      </c>
      <c r="E2237" s="3">
        <v>35.57</v>
      </c>
      <c r="F2237" s="3" t="s">
        <v>7858</v>
      </c>
      <c r="G2237" s="3" t="s">
        <v>12667</v>
      </c>
      <c r="H2237" s="3" t="s">
        <v>9616</v>
      </c>
      <c r="I2237" s="3">
        <v>0.8</v>
      </c>
      <c r="J2237" s="6" t="s">
        <v>9782</v>
      </c>
      <c r="K2237" s="4">
        <v>-2.8290800000000001E-2</v>
      </c>
      <c r="L2237" s="4">
        <v>0.14839279999999999</v>
      </c>
      <c r="M2237" s="4">
        <v>7.7319860442788002</v>
      </c>
      <c r="N2237" s="4">
        <v>12.190339699999999</v>
      </c>
      <c r="O2237" s="3">
        <v>170835.33290000001</v>
      </c>
      <c r="P2237" s="3">
        <v>3454.8</v>
      </c>
      <c r="Q2237" s="15" t="s">
        <v>9618</v>
      </c>
      <c r="R2237" s="3" t="s">
        <v>9629</v>
      </c>
      <c r="S2237" s="4">
        <f t="shared" si="102"/>
        <v>7.5906662918112456E-3</v>
      </c>
      <c r="T2237" s="3">
        <f t="shared" si="103"/>
        <v>0</v>
      </c>
      <c r="U2237" s="3" t="str">
        <f t="shared" si="104"/>
        <v>SIXA</v>
      </c>
      <c r="V2237" s="7"/>
    </row>
    <row r="2238" spans="1:22">
      <c r="A2238" s="3" t="s">
        <v>2429</v>
      </c>
      <c r="B2238" s="3" t="s">
        <v>2429</v>
      </c>
      <c r="C2238" s="3" t="s">
        <v>5458</v>
      </c>
      <c r="D2238" s="3">
        <v>44.775700000000001</v>
      </c>
      <c r="E2238" s="3">
        <v>44.8</v>
      </c>
      <c r="F2238" s="3" t="s">
        <v>7859</v>
      </c>
      <c r="G2238" s="3" t="s">
        <v>12668</v>
      </c>
      <c r="H2238" s="3" t="s">
        <v>9616</v>
      </c>
      <c r="I2238" s="3">
        <v>0.89</v>
      </c>
      <c r="J2238" s="6" t="s">
        <v>12669</v>
      </c>
      <c r="K2238" s="4">
        <v>-8.7123099999999995E-2</v>
      </c>
      <c r="L2238" s="4">
        <v>0.13686999999999999</v>
      </c>
      <c r="M2238" s="4">
        <v>6.7947738152062804</v>
      </c>
      <c r="N2238" s="4">
        <v>17.500836899999999</v>
      </c>
      <c r="O2238" s="3">
        <v>186967.635271429</v>
      </c>
      <c r="P2238" s="3">
        <v>3821.0333333333301</v>
      </c>
      <c r="Q2238" s="15" t="s">
        <v>9618</v>
      </c>
      <c r="R2238" s="3" t="s">
        <v>9665</v>
      </c>
      <c r="S2238" s="4">
        <f t="shared" si="102"/>
        <v>-5.4241071428563978E-2</v>
      </c>
      <c r="T2238" s="3">
        <f t="shared" si="103"/>
        <v>0</v>
      </c>
      <c r="U2238" s="3" t="str">
        <f t="shared" si="104"/>
        <v>SIXS</v>
      </c>
      <c r="V2238" s="7"/>
    </row>
    <row r="2239" spans="1:22" hidden="1">
      <c r="A2239" s="3" t="s">
        <v>2430</v>
      </c>
      <c r="B2239" s="3" t="s">
        <v>2430</v>
      </c>
      <c r="C2239" s="3" t="s">
        <v>5459</v>
      </c>
      <c r="D2239" s="3">
        <v>33.061100000000003</v>
      </c>
      <c r="E2239" s="3">
        <v>33.11</v>
      </c>
      <c r="F2239" s="3" t="s">
        <v>7860</v>
      </c>
      <c r="G2239" s="3" t="s">
        <v>12670</v>
      </c>
      <c r="H2239" s="3" t="s">
        <v>9616</v>
      </c>
      <c r="I2239" s="3">
        <v>0.78</v>
      </c>
      <c r="J2239" s="6" t="s">
        <v>10431</v>
      </c>
      <c r="K2239" s="4">
        <v>-5.2316999999999997E-3</v>
      </c>
      <c r="L2239" s="4">
        <v>4.8291899999999999E-2</v>
      </c>
      <c r="M2239" s="4">
        <v>5.3384774207809498</v>
      </c>
      <c r="N2239" s="4">
        <v>6.2556607</v>
      </c>
      <c r="O2239" s="3">
        <v>235188.422621429</v>
      </c>
      <c r="P2239" s="3">
        <v>5467.1666666666697</v>
      </c>
      <c r="Q2239" s="15" t="s">
        <v>9618</v>
      </c>
      <c r="R2239" s="3" t="s">
        <v>11694</v>
      </c>
      <c r="S2239" s="4">
        <f t="shared" si="102"/>
        <v>-0.14768951978253148</v>
      </c>
      <c r="T2239" s="3">
        <f t="shared" si="103"/>
        <v>0</v>
      </c>
      <c r="U2239" s="3" t="str">
        <f t="shared" si="104"/>
        <v>SIXH</v>
      </c>
      <c r="V2239" s="7"/>
    </row>
    <row r="2240" spans="1:22">
      <c r="A2240" s="3" t="s">
        <v>2431</v>
      </c>
      <c r="B2240" s="3" t="s">
        <v>2431</v>
      </c>
      <c r="C2240" s="3" t="s">
        <v>5460</v>
      </c>
      <c r="D2240" s="3">
        <v>30.35</v>
      </c>
      <c r="E2240" s="3">
        <v>30.33</v>
      </c>
      <c r="F2240" s="3" t="s">
        <v>7861</v>
      </c>
      <c r="G2240" s="3" t="s">
        <v>12671</v>
      </c>
      <c r="H2240" s="3" t="s">
        <v>9616</v>
      </c>
      <c r="I2240" s="3">
        <v>0.75</v>
      </c>
      <c r="J2240" s="6" t="s">
        <v>9782</v>
      </c>
      <c r="K2240" s="4">
        <v>-6.0271600000000002E-2</v>
      </c>
      <c r="L2240" s="4">
        <v>-8.4404499999999993E-2</v>
      </c>
      <c r="M2240" s="4">
        <v>5.7888406077750298</v>
      </c>
      <c r="N2240" s="4">
        <v>18.9723501</v>
      </c>
      <c r="O2240" s="3">
        <v>462454.75446428597</v>
      </c>
      <c r="P2240" s="3">
        <v>38527.599999999999</v>
      </c>
      <c r="Q2240" s="15" t="s">
        <v>9618</v>
      </c>
      <c r="R2240" s="3" t="s">
        <v>9629</v>
      </c>
      <c r="S2240" s="4">
        <f t="shared" si="102"/>
        <v>6.5941312232123725E-2</v>
      </c>
      <c r="T2240" s="3">
        <f t="shared" si="103"/>
        <v>0</v>
      </c>
      <c r="U2240" s="3" t="str">
        <f t="shared" si="104"/>
        <v>SQEW</v>
      </c>
      <c r="V2240" s="7"/>
    </row>
    <row r="2241" spans="1:22">
      <c r="A2241" s="3" t="s">
        <v>2433</v>
      </c>
      <c r="B2241" s="3" t="s">
        <v>2433</v>
      </c>
      <c r="C2241" s="3" t="s">
        <v>5462</v>
      </c>
      <c r="D2241" s="3">
        <v>63.22</v>
      </c>
      <c r="E2241" s="3">
        <v>63.24</v>
      </c>
      <c r="F2241" s="3" t="s">
        <v>7863</v>
      </c>
      <c r="G2241" s="3" t="s">
        <v>12673</v>
      </c>
      <c r="H2241" s="3" t="s">
        <v>9616</v>
      </c>
      <c r="I2241" s="3">
        <v>7.0000000000000007E-2</v>
      </c>
      <c r="J2241" s="6" t="s">
        <v>9624</v>
      </c>
      <c r="K2241" s="4">
        <v>0.1595038</v>
      </c>
      <c r="L2241" s="4">
        <v>0.42445549999999999</v>
      </c>
      <c r="M2241" s="4">
        <v>20.084704883259398</v>
      </c>
      <c r="N2241" s="4">
        <v>16.586282000000001</v>
      </c>
      <c r="O2241" s="3">
        <v>2539310.0892857099</v>
      </c>
      <c r="P2241" s="3">
        <v>216789.36666666699</v>
      </c>
      <c r="Q2241" s="15" t="s">
        <v>9618</v>
      </c>
      <c r="R2241" s="3" t="s">
        <v>9629</v>
      </c>
      <c r="S2241" s="4">
        <f t="shared" si="102"/>
        <v>-3.1625553447190272E-2</v>
      </c>
      <c r="T2241" s="3">
        <f t="shared" si="103"/>
        <v>0</v>
      </c>
      <c r="U2241" s="3" t="str">
        <f t="shared" si="104"/>
        <v>GSUS</v>
      </c>
      <c r="V2241" s="7"/>
    </row>
    <row r="2242" spans="1:22">
      <c r="A2242" s="3" t="s">
        <v>2434</v>
      </c>
      <c r="B2242" s="3" t="s">
        <v>2434</v>
      </c>
      <c r="C2242" s="3" t="s">
        <v>5463</v>
      </c>
      <c r="D2242" s="3">
        <v>40.401600000000002</v>
      </c>
      <c r="E2242" s="3">
        <v>40.51</v>
      </c>
      <c r="F2242" s="3" t="s">
        <v>7864</v>
      </c>
      <c r="G2242" s="3" t="s">
        <v>12674</v>
      </c>
      <c r="H2242" s="3" t="s">
        <v>9710</v>
      </c>
      <c r="I2242" s="3">
        <v>0.36</v>
      </c>
      <c r="J2242" s="6" t="s">
        <v>9624</v>
      </c>
      <c r="K2242" s="4">
        <v>3.0259999999999998E-4</v>
      </c>
      <c r="L2242" s="4">
        <v>0.23547699999999999</v>
      </c>
      <c r="M2242" s="4">
        <v>3.55869037382885</v>
      </c>
      <c r="N2242" s="4">
        <v>17.370526699999999</v>
      </c>
      <c r="O2242" s="3">
        <v>4650201.4491357096</v>
      </c>
      <c r="P2242" s="3">
        <v>88388.388888888905</v>
      </c>
      <c r="Q2242" s="15" t="s">
        <v>9618</v>
      </c>
      <c r="R2242" s="3" t="s">
        <v>9706</v>
      </c>
      <c r="S2242" s="4">
        <f t="shared" si="102"/>
        <v>-0.2675882498148508</v>
      </c>
      <c r="T2242" s="3">
        <f t="shared" si="103"/>
        <v>0</v>
      </c>
      <c r="U2242" s="3" t="str">
        <f t="shared" si="104"/>
        <v>GSEE</v>
      </c>
      <c r="V2242" s="7"/>
    </row>
    <row r="2243" spans="1:22">
      <c r="A2243" s="3" t="s">
        <v>2435</v>
      </c>
      <c r="B2243" s="3" t="s">
        <v>2435</v>
      </c>
      <c r="C2243" s="3" t="s">
        <v>5464</v>
      </c>
      <c r="D2243" s="3">
        <v>51.765099999999997</v>
      </c>
      <c r="E2243" s="3">
        <v>51.67</v>
      </c>
      <c r="F2243" s="3" t="s">
        <v>7865</v>
      </c>
      <c r="G2243" s="3" t="s">
        <v>12675</v>
      </c>
      <c r="H2243" s="3" t="s">
        <v>9636</v>
      </c>
      <c r="I2243" s="3">
        <v>0.2</v>
      </c>
      <c r="J2243" s="6" t="s">
        <v>11474</v>
      </c>
      <c r="K2243" s="4">
        <v>0.11478439999999999</v>
      </c>
      <c r="L2243" s="4">
        <v>-0.26313839999999999</v>
      </c>
      <c r="M2243" s="4">
        <v>11.6480871901067</v>
      </c>
      <c r="N2243" s="4">
        <v>16.327311600000002</v>
      </c>
      <c r="O2243" s="3">
        <v>670353.16541428596</v>
      </c>
      <c r="P2243" s="3">
        <v>73894.896551724101</v>
      </c>
      <c r="Q2243" s="15" t="s">
        <v>9618</v>
      </c>
      <c r="R2243" s="3" t="s">
        <v>9638</v>
      </c>
      <c r="S2243" s="4">
        <f t="shared" ref="S2243:S2306" si="105">(D2243-E2243)/E2243*100</f>
        <v>0.18405264176503788</v>
      </c>
      <c r="T2243" s="3">
        <f t="shared" ref="T2243:T2306" si="106">IF(ISNUMBER(FIND($T$2,C2243)),1,0)</f>
        <v>0</v>
      </c>
      <c r="U2243" s="3" t="str">
        <f t="shared" ref="U2243:U2306" si="107">IF(LEFT(B2243,1)="@",RIGHT(B2243,LEN(B2243)-1),RIGHT(B2243,LEN(B2243)-2))</f>
        <v>GSID</v>
      </c>
      <c r="V2243" s="7"/>
    </row>
    <row r="2244" spans="1:22" hidden="1">
      <c r="A2244" s="3" t="s">
        <v>2436</v>
      </c>
      <c r="B2244" s="3" t="s">
        <v>2436</v>
      </c>
      <c r="C2244" s="3" t="s">
        <v>5465</v>
      </c>
      <c r="D2244" s="3">
        <v>35.505600000000001</v>
      </c>
      <c r="E2244" s="3">
        <v>35.49</v>
      </c>
      <c r="F2244" s="3" t="s">
        <v>7866</v>
      </c>
      <c r="G2244" s="3" t="s">
        <v>12676</v>
      </c>
      <c r="H2244" s="3" t="s">
        <v>9616</v>
      </c>
      <c r="I2244" s="3">
        <v>0.85</v>
      </c>
      <c r="J2244" s="6" t="s">
        <v>12558</v>
      </c>
      <c r="K2244" s="4">
        <v>0.1408073</v>
      </c>
      <c r="L2244" s="4">
        <v>-0.26324969999999998</v>
      </c>
      <c r="M2244" s="4">
        <v>12.0711586952352</v>
      </c>
      <c r="N2244" s="4">
        <v>9.2463549</v>
      </c>
      <c r="O2244" s="3">
        <v>1937052.2689499999</v>
      </c>
      <c r="P2244" s="3">
        <v>30240.0333333333</v>
      </c>
      <c r="Q2244" s="15" t="s">
        <v>9618</v>
      </c>
      <c r="R2244" s="3" t="s">
        <v>11694</v>
      </c>
      <c r="S2244" s="4">
        <f t="shared" si="105"/>
        <v>4.3956043956041614E-2</v>
      </c>
      <c r="T2244" s="3">
        <f t="shared" si="106"/>
        <v>0</v>
      </c>
      <c r="U2244" s="3" t="str">
        <f t="shared" si="107"/>
        <v>DMAY</v>
      </c>
      <c r="V2244" s="7"/>
    </row>
    <row r="2245" spans="1:22" hidden="1">
      <c r="A2245" s="3" t="s">
        <v>2437</v>
      </c>
      <c r="B2245" s="3" t="s">
        <v>2437</v>
      </c>
      <c r="C2245" s="3" t="s">
        <v>5466</v>
      </c>
      <c r="D2245" s="3">
        <v>40.46</v>
      </c>
      <c r="E2245" s="3">
        <v>40.409999999999997</v>
      </c>
      <c r="F2245" s="3" t="s">
        <v>7867</v>
      </c>
      <c r="G2245" s="3" t="s">
        <v>12677</v>
      </c>
      <c r="H2245" s="3" t="s">
        <v>9616</v>
      </c>
      <c r="I2245" s="3">
        <v>0.85</v>
      </c>
      <c r="J2245" s="6" t="s">
        <v>12558</v>
      </c>
      <c r="K2245" s="4">
        <v>0.1174332</v>
      </c>
      <c r="L2245" s="4">
        <v>-0.19924030000000001</v>
      </c>
      <c r="M2245" s="4">
        <v>12.9855151776389</v>
      </c>
      <c r="N2245" s="4">
        <v>11.1621361</v>
      </c>
      <c r="O2245" s="3">
        <v>5078887.4738428602</v>
      </c>
      <c r="P2245" s="3">
        <v>109913.933333333</v>
      </c>
      <c r="Q2245" s="15" t="s">
        <v>9618</v>
      </c>
      <c r="R2245" s="3" t="s">
        <v>11694</v>
      </c>
      <c r="S2245" s="4">
        <f t="shared" si="105"/>
        <v>0.12373174956694943</v>
      </c>
      <c r="T2245" s="3">
        <f t="shared" si="106"/>
        <v>0</v>
      </c>
      <c r="U2245" s="3" t="str">
        <f t="shared" si="107"/>
        <v>FMAY</v>
      </c>
      <c r="V2245" s="7"/>
    </row>
    <row r="2246" spans="1:22" hidden="1">
      <c r="A2246" s="3" t="s">
        <v>2438</v>
      </c>
      <c r="B2246" s="3" t="s">
        <v>2438</v>
      </c>
      <c r="C2246" s="3" t="s">
        <v>5467</v>
      </c>
      <c r="D2246" s="3">
        <v>54.39</v>
      </c>
      <c r="E2246" s="3">
        <v>54.4</v>
      </c>
      <c r="F2246" s="3" t="s">
        <v>7868</v>
      </c>
      <c r="G2246" s="3" t="s">
        <v>12678</v>
      </c>
      <c r="H2246" s="3" t="s">
        <v>9616</v>
      </c>
      <c r="I2246" s="3">
        <v>0.35</v>
      </c>
      <c r="J2246" s="6" t="s">
        <v>9782</v>
      </c>
      <c r="K2246" s="4">
        <v>2.3769200000000001E-2</v>
      </c>
      <c r="L2246" s="4">
        <v>-0.23423340000000001</v>
      </c>
      <c r="M2246" s="4">
        <v>6.8454906833019402</v>
      </c>
      <c r="N2246" s="4">
        <v>8.4555399999999992</v>
      </c>
      <c r="O2246" s="3">
        <v>181073878.98428601</v>
      </c>
      <c r="P2246" s="3">
        <v>3418874.9666666701</v>
      </c>
      <c r="Q2246" s="15" t="s">
        <v>9618</v>
      </c>
      <c r="R2246" s="3" t="s">
        <v>11694</v>
      </c>
      <c r="S2246" s="4">
        <f t="shared" si="105"/>
        <v>-1.8382352941172814E-2</v>
      </c>
      <c r="T2246" s="3">
        <f t="shared" si="106"/>
        <v>0</v>
      </c>
      <c r="U2246" s="3" t="str">
        <f t="shared" si="107"/>
        <v>JEPI</v>
      </c>
      <c r="V2246" s="7"/>
    </row>
    <row r="2247" spans="1:22">
      <c r="A2247" s="3" t="s">
        <v>2439</v>
      </c>
      <c r="B2247" s="3" t="s">
        <v>2439</v>
      </c>
      <c r="C2247" s="3" t="s">
        <v>5468</v>
      </c>
      <c r="D2247" s="3">
        <v>56.844200000000001</v>
      </c>
      <c r="E2247" s="3">
        <v>56.88</v>
      </c>
      <c r="F2247" s="3" t="s">
        <v>7869</v>
      </c>
      <c r="G2247" s="3" t="s">
        <v>12679</v>
      </c>
      <c r="H2247" s="3" t="s">
        <v>9636</v>
      </c>
      <c r="I2247" s="3">
        <v>0.55000000000000004</v>
      </c>
      <c r="J2247" s="6" t="s">
        <v>12680</v>
      </c>
      <c r="K2247" s="4">
        <v>-1.7586899999999999E-2</v>
      </c>
      <c r="L2247" s="4">
        <v>-0.5770824</v>
      </c>
      <c r="M2247" s="4">
        <v>5.6168451910137502</v>
      </c>
      <c r="N2247" s="4">
        <v>18.704818499999998</v>
      </c>
      <c r="O2247" s="3">
        <v>377448.33432142902</v>
      </c>
      <c r="P2247" s="3">
        <v>8892.1333333333296</v>
      </c>
      <c r="Q2247" s="15" t="s">
        <v>9618</v>
      </c>
      <c r="R2247" s="3" t="s">
        <v>9638</v>
      </c>
      <c r="S2247" s="4">
        <f t="shared" si="105"/>
        <v>-6.2939521800284504E-2</v>
      </c>
      <c r="T2247" s="3">
        <f t="shared" si="106"/>
        <v>0</v>
      </c>
      <c r="U2247" s="3" t="str">
        <f t="shared" si="107"/>
        <v>JIG</v>
      </c>
      <c r="V2247" s="7"/>
    </row>
    <row r="2248" spans="1:22">
      <c r="A2248" s="3" t="s">
        <v>2440</v>
      </c>
      <c r="B2248" s="3" t="s">
        <v>2440</v>
      </c>
      <c r="C2248" s="3" t="s">
        <v>5469</v>
      </c>
      <c r="D2248" s="3">
        <v>34.525700000000001</v>
      </c>
      <c r="E2248" s="3">
        <v>34.556800000000003</v>
      </c>
      <c r="F2248" s="3" t="s">
        <v>7870</v>
      </c>
      <c r="G2248" s="3" t="s">
        <v>12681</v>
      </c>
      <c r="H2248" s="3" t="s">
        <v>9616</v>
      </c>
      <c r="I2248" s="3">
        <v>0.49</v>
      </c>
      <c r="J2248" s="6" t="s">
        <v>9791</v>
      </c>
      <c r="K2248" s="4">
        <v>9.5422699999999999E-2</v>
      </c>
      <c r="L2248" s="4">
        <v>0.77324130000000002</v>
      </c>
      <c r="M2248" s="4">
        <v>13.146086594776399</v>
      </c>
      <c r="N2248" s="4">
        <v>14.9707913</v>
      </c>
      <c r="O2248" s="3">
        <v>2643.2310642857101</v>
      </c>
      <c r="P2248" s="3">
        <v>147.933333333333</v>
      </c>
      <c r="Q2248" s="15" t="s">
        <v>9618</v>
      </c>
      <c r="R2248" s="3" t="s">
        <v>9629</v>
      </c>
      <c r="S2248" s="4">
        <f t="shared" si="105"/>
        <v>-8.9996758959169032E-2</v>
      </c>
      <c r="T2248" s="3">
        <f t="shared" si="106"/>
        <v>1</v>
      </c>
      <c r="U2248" s="3" t="str">
        <f t="shared" si="107"/>
        <v>CFCV</v>
      </c>
      <c r="V2248" s="7"/>
    </row>
    <row r="2249" spans="1:22">
      <c r="A2249" s="3" t="s">
        <v>2442</v>
      </c>
      <c r="B2249" s="3" t="s">
        <v>2442</v>
      </c>
      <c r="C2249" s="3" t="s">
        <v>5471</v>
      </c>
      <c r="D2249" s="3">
        <v>42.020200000000003</v>
      </c>
      <c r="E2249" s="3">
        <v>42.004600000000003</v>
      </c>
      <c r="F2249" s="3" t="s">
        <v>7872</v>
      </c>
      <c r="G2249" s="3" t="s">
        <v>12684</v>
      </c>
      <c r="H2249" s="3" t="s">
        <v>9616</v>
      </c>
      <c r="I2249" s="3">
        <v>0.4</v>
      </c>
      <c r="J2249" s="6" t="s">
        <v>12685</v>
      </c>
      <c r="K2249" s="4">
        <v>-0.16217480000000001</v>
      </c>
      <c r="L2249" s="4">
        <v>-0.31818950000000001</v>
      </c>
      <c r="M2249" s="4">
        <v>1.1843141442901901</v>
      </c>
      <c r="N2249" s="4">
        <v>22.403282999999998</v>
      </c>
      <c r="O2249" s="3">
        <v>6768.8031285714296</v>
      </c>
      <c r="P2249" s="3">
        <v>309.066666666667</v>
      </c>
      <c r="Q2249" s="15" t="s">
        <v>9618</v>
      </c>
      <c r="R2249" s="3" t="s">
        <v>9665</v>
      </c>
      <c r="S2249" s="4">
        <f t="shared" si="105"/>
        <v>3.7138789561141326E-2</v>
      </c>
      <c r="T2249" s="3">
        <f t="shared" si="106"/>
        <v>0</v>
      </c>
      <c r="U2249" s="3" t="str">
        <f t="shared" si="107"/>
        <v>SSLY</v>
      </c>
      <c r="V2249" s="7"/>
    </row>
    <row r="2250" spans="1:22" hidden="1">
      <c r="A2250" s="3" t="s">
        <v>2443</v>
      </c>
      <c r="B2250" s="3" t="s">
        <v>2443</v>
      </c>
      <c r="C2250" s="3" t="s">
        <v>5472</v>
      </c>
      <c r="D2250" s="3">
        <v>29.175000000000001</v>
      </c>
      <c r="E2250" s="3">
        <v>29.19</v>
      </c>
      <c r="F2250" s="3" t="s">
        <v>7873</v>
      </c>
      <c r="G2250" s="3" t="s">
        <v>12686</v>
      </c>
      <c r="H2250" s="3" t="s">
        <v>9616</v>
      </c>
      <c r="I2250" s="3">
        <v>0.74</v>
      </c>
      <c r="J2250" s="6" t="s">
        <v>12558</v>
      </c>
      <c r="K2250" s="4">
        <v>0.209624</v>
      </c>
      <c r="L2250" s="4">
        <v>-6.7961999999999995E-2</v>
      </c>
      <c r="M2250" s="4">
        <v>11.100533126594801</v>
      </c>
      <c r="N2250" s="4">
        <v>6.0962842999999998</v>
      </c>
      <c r="O2250" s="3">
        <v>379276.16740714299</v>
      </c>
      <c r="P2250" s="3">
        <v>17768.400000000001</v>
      </c>
      <c r="Q2250" s="15" t="s">
        <v>9618</v>
      </c>
      <c r="R2250" s="3" t="s">
        <v>11694</v>
      </c>
      <c r="S2250" s="4">
        <f t="shared" si="105"/>
        <v>-5.1387461459405849E-2</v>
      </c>
      <c r="T2250" s="3">
        <f t="shared" si="106"/>
        <v>0</v>
      </c>
      <c r="U2250" s="3" t="str">
        <f t="shared" si="107"/>
        <v>APRW</v>
      </c>
      <c r="V2250" s="7"/>
    </row>
    <row r="2251" spans="1:22" hidden="1">
      <c r="A2251" s="3" t="s">
        <v>2444</v>
      </c>
      <c r="B2251" s="3" t="s">
        <v>2444</v>
      </c>
      <c r="C2251" s="3" t="s">
        <v>5473</v>
      </c>
      <c r="D2251" s="3">
        <v>32.6751</v>
      </c>
      <c r="E2251" s="3">
        <v>32.67</v>
      </c>
      <c r="F2251" s="3" t="s">
        <v>7874</v>
      </c>
      <c r="G2251" s="3" t="s">
        <v>12687</v>
      </c>
      <c r="H2251" s="3" t="s">
        <v>9616</v>
      </c>
      <c r="I2251" s="3">
        <v>0.74</v>
      </c>
      <c r="J2251" s="6" t="s">
        <v>12558</v>
      </c>
      <c r="K2251" s="4">
        <v>0.2366605</v>
      </c>
      <c r="L2251" s="4">
        <v>4.8207199999999999E-2</v>
      </c>
      <c r="M2251" s="4">
        <v>17.9704452092986</v>
      </c>
      <c r="N2251" s="4">
        <v>11.2131723</v>
      </c>
      <c r="O2251" s="3">
        <v>42133.615221428598</v>
      </c>
      <c r="P2251" s="3">
        <v>3628.4333333333302</v>
      </c>
      <c r="Q2251" s="15" t="s">
        <v>9618</v>
      </c>
      <c r="R2251" s="3" t="s">
        <v>11694</v>
      </c>
      <c r="S2251" s="4">
        <f t="shared" si="105"/>
        <v>1.5610651974284578E-2</v>
      </c>
      <c r="T2251" s="3">
        <f t="shared" si="106"/>
        <v>0</v>
      </c>
      <c r="U2251" s="3" t="str">
        <f t="shared" si="107"/>
        <v>APRT</v>
      </c>
      <c r="V2251" s="7"/>
    </row>
    <row r="2252" spans="1:22">
      <c r="A2252" s="3" t="s">
        <v>2446</v>
      </c>
      <c r="B2252" s="3" t="s">
        <v>2446</v>
      </c>
      <c r="C2252" s="3" t="s">
        <v>5475</v>
      </c>
      <c r="D2252" s="3">
        <v>34.979999999999997</v>
      </c>
      <c r="E2252" s="3">
        <v>34.960599999999999</v>
      </c>
      <c r="F2252" s="3" t="s">
        <v>7876</v>
      </c>
      <c r="G2252" s="3" t="s">
        <v>12689</v>
      </c>
      <c r="H2252" s="3" t="s">
        <v>9616</v>
      </c>
      <c r="I2252" s="3">
        <v>0.59</v>
      </c>
      <c r="J2252" s="6" t="s">
        <v>9782</v>
      </c>
      <c r="K2252" s="4">
        <v>0.15983710000000001</v>
      </c>
      <c r="L2252" s="4">
        <v>0.22898099999999999</v>
      </c>
      <c r="M2252" s="4">
        <v>20.196036416378501</v>
      </c>
      <c r="N2252" s="4">
        <v>15.8626749</v>
      </c>
      <c r="O2252" s="3">
        <v>993632.22085714305</v>
      </c>
      <c r="P2252" s="3">
        <v>47437.866666666698</v>
      </c>
      <c r="Q2252" s="15" t="s">
        <v>9618</v>
      </c>
      <c r="R2252" s="3" t="s">
        <v>9629</v>
      </c>
      <c r="S2252" s="4">
        <f t="shared" si="105"/>
        <v>5.5491038483313847E-2</v>
      </c>
      <c r="T2252" s="3">
        <f t="shared" si="106"/>
        <v>0</v>
      </c>
      <c r="U2252" s="3" t="str">
        <f t="shared" si="107"/>
        <v>FMIL</v>
      </c>
      <c r="V2252" s="7"/>
    </row>
    <row r="2253" spans="1:22">
      <c r="A2253" s="3" t="s">
        <v>2447</v>
      </c>
      <c r="B2253" s="3" t="s">
        <v>2447</v>
      </c>
      <c r="C2253" s="3" t="s">
        <v>5476</v>
      </c>
      <c r="D2253" s="3">
        <v>32.1</v>
      </c>
      <c r="E2253" s="3">
        <v>32.075499999999998</v>
      </c>
      <c r="F2253" s="3" t="s">
        <v>7877</v>
      </c>
      <c r="G2253" s="3" t="s">
        <v>12690</v>
      </c>
      <c r="H2253" s="3" t="s">
        <v>9616</v>
      </c>
      <c r="I2253" s="3">
        <v>0.59</v>
      </c>
      <c r="J2253" s="6" t="s">
        <v>9793</v>
      </c>
      <c r="K2253" s="4">
        <v>0.29870259999999998</v>
      </c>
      <c r="L2253" s="4">
        <v>0.30025069999999998</v>
      </c>
      <c r="M2253" s="4">
        <v>43.688451211240498</v>
      </c>
      <c r="N2253" s="4">
        <v>24.952598999999999</v>
      </c>
      <c r="O2253" s="3">
        <v>5709818.0147142904</v>
      </c>
      <c r="P2253" s="3">
        <v>227424.16666666701</v>
      </c>
      <c r="Q2253" s="15" t="s">
        <v>9618</v>
      </c>
      <c r="R2253" s="3" t="s">
        <v>9629</v>
      </c>
      <c r="S2253" s="4">
        <f t="shared" si="105"/>
        <v>7.6382285545052442E-2</v>
      </c>
      <c r="T2253" s="3">
        <f t="shared" si="106"/>
        <v>0</v>
      </c>
      <c r="U2253" s="3" t="str">
        <f t="shared" si="107"/>
        <v>FBCG</v>
      </c>
      <c r="V2253" s="7"/>
    </row>
    <row r="2254" spans="1:22">
      <c r="A2254" s="3" t="s">
        <v>2448</v>
      </c>
      <c r="B2254" s="3" t="s">
        <v>2448</v>
      </c>
      <c r="C2254" s="3" t="s">
        <v>5477</v>
      </c>
      <c r="D2254" s="3">
        <v>28.229900000000001</v>
      </c>
      <c r="E2254" s="3">
        <v>28.219100000000001</v>
      </c>
      <c r="F2254" s="3" t="s">
        <v>7878</v>
      </c>
      <c r="G2254" s="3" t="s">
        <v>12691</v>
      </c>
      <c r="H2254" s="3" t="s">
        <v>9616</v>
      </c>
      <c r="I2254" s="3">
        <v>0.59</v>
      </c>
      <c r="J2254" s="6" t="s">
        <v>9793</v>
      </c>
      <c r="K2254" s="4">
        <v>-0.1703547</v>
      </c>
      <c r="L2254" s="4">
        <v>-0.20104150000000001</v>
      </c>
      <c r="M2254" s="4">
        <v>1.2137409385209601</v>
      </c>
      <c r="N2254" s="4">
        <v>11.8985942</v>
      </c>
      <c r="O2254" s="3">
        <v>704693.51332142903</v>
      </c>
      <c r="P2254" s="3">
        <v>25435.633333333299</v>
      </c>
      <c r="Q2254" s="15" t="s">
        <v>9618</v>
      </c>
      <c r="R2254" s="3" t="s">
        <v>9629</v>
      </c>
      <c r="S2254" s="4">
        <f t="shared" si="105"/>
        <v>3.8271950558308732E-2</v>
      </c>
      <c r="T2254" s="3">
        <f t="shared" si="106"/>
        <v>0</v>
      </c>
      <c r="U2254" s="3" t="str">
        <f t="shared" si="107"/>
        <v>FBCV</v>
      </c>
      <c r="V2254" s="7"/>
    </row>
    <row r="2255" spans="1:22">
      <c r="A2255" s="3" t="s">
        <v>2449</v>
      </c>
      <c r="B2255" s="3" t="s">
        <v>2449</v>
      </c>
      <c r="C2255" s="3" t="s">
        <v>5478</v>
      </c>
      <c r="D2255" s="3">
        <v>16.190000000000001</v>
      </c>
      <c r="E2255" s="3">
        <v>16.253699999999998</v>
      </c>
      <c r="F2255" s="3" t="s">
        <v>7879</v>
      </c>
      <c r="G2255" s="3" t="s">
        <v>12692</v>
      </c>
      <c r="H2255" s="3" t="s">
        <v>9654</v>
      </c>
      <c r="I2255" s="3">
        <v>0.75</v>
      </c>
      <c r="J2255" s="6" t="s">
        <v>9624</v>
      </c>
      <c r="K2255" s="4">
        <v>-2.0793599999999999E-2</v>
      </c>
      <c r="L2255" s="4">
        <v>0.15522569999999999</v>
      </c>
      <c r="M2255" s="4">
        <v>4.8077189998464904</v>
      </c>
      <c r="N2255" s="4">
        <v>25.9446479</v>
      </c>
      <c r="O2255" s="3">
        <v>1140560.88994286</v>
      </c>
      <c r="P2255" s="3">
        <v>59921.733333333301</v>
      </c>
      <c r="Q2255" s="15" t="s">
        <v>9618</v>
      </c>
      <c r="R2255" s="3" t="s">
        <v>9767</v>
      </c>
      <c r="S2255" s="4">
        <f t="shared" si="105"/>
        <v>-0.39191076493350568</v>
      </c>
      <c r="T2255" s="3">
        <f t="shared" si="106"/>
        <v>0</v>
      </c>
      <c r="U2255" s="3" t="str">
        <f t="shared" si="107"/>
        <v>BETZ</v>
      </c>
      <c r="V2255" s="7"/>
    </row>
    <row r="2256" spans="1:22">
      <c r="A2256" s="3" t="s">
        <v>2452</v>
      </c>
      <c r="B2256" s="3" t="s">
        <v>2452</v>
      </c>
      <c r="C2256" s="3" t="s">
        <v>5481</v>
      </c>
      <c r="D2256" s="3">
        <v>17.948799999999999</v>
      </c>
      <c r="E2256" s="3">
        <v>18.017600000000002</v>
      </c>
      <c r="F2256" s="3" t="s">
        <v>7882</v>
      </c>
      <c r="G2256" s="3" t="s">
        <v>12696</v>
      </c>
      <c r="H2256" s="3" t="s">
        <v>9616</v>
      </c>
      <c r="I2256" s="3">
        <v>0.68</v>
      </c>
      <c r="J2256" s="6" t="s">
        <v>12697</v>
      </c>
      <c r="K2256" s="4">
        <v>-0.50410299999999997</v>
      </c>
      <c r="L2256" s="4">
        <v>-0.60058959999999995</v>
      </c>
      <c r="M2256" s="4">
        <v>-21.586052402578801</v>
      </c>
      <c r="N2256" s="4">
        <v>19.291573100000001</v>
      </c>
      <c r="O2256" s="3">
        <v>26540.899099999999</v>
      </c>
      <c r="P2256" s="3">
        <v>2113.4666666666699</v>
      </c>
      <c r="Q2256" s="15" t="s">
        <v>9618</v>
      </c>
      <c r="R2256" s="3" t="s">
        <v>9622</v>
      </c>
      <c r="S2256" s="4">
        <f t="shared" si="105"/>
        <v>-0.38184885889354342</v>
      </c>
      <c r="T2256" s="3">
        <f t="shared" si="106"/>
        <v>0</v>
      </c>
      <c r="U2256" s="3" t="str">
        <f t="shared" si="107"/>
        <v>GERM</v>
      </c>
      <c r="V2256" s="7"/>
    </row>
    <row r="2257" spans="1:22">
      <c r="A2257" s="3" t="s">
        <v>2456</v>
      </c>
      <c r="B2257" s="3" t="s">
        <v>2456</v>
      </c>
      <c r="C2257" s="3" t="s">
        <v>5485</v>
      </c>
      <c r="D2257" s="3">
        <v>61.48</v>
      </c>
      <c r="E2257" s="3">
        <v>61.406999999999996</v>
      </c>
      <c r="F2257" s="3" t="s">
        <v>7886</v>
      </c>
      <c r="G2257" s="3" t="s">
        <v>12704</v>
      </c>
      <c r="H2257" s="3" t="s">
        <v>9636</v>
      </c>
      <c r="I2257" s="3">
        <v>0.12</v>
      </c>
      <c r="J2257" s="6" t="s">
        <v>9624</v>
      </c>
      <c r="K2257" s="4">
        <v>0.1051522</v>
      </c>
      <c r="L2257" s="4">
        <v>-3.6590499999999998E-2</v>
      </c>
      <c r="M2257" s="4">
        <v>12.9889898165525</v>
      </c>
      <c r="N2257" s="4">
        <v>17.5838505</v>
      </c>
      <c r="O2257" s="3">
        <v>1902945.0463857099</v>
      </c>
      <c r="P2257" s="3">
        <v>53240.533333333296</v>
      </c>
      <c r="Q2257" s="15" t="s">
        <v>9618</v>
      </c>
      <c r="R2257" s="3" t="s">
        <v>9638</v>
      </c>
      <c r="S2257" s="4">
        <f t="shared" si="105"/>
        <v>0.11887895516797825</v>
      </c>
      <c r="T2257" s="3">
        <f t="shared" si="106"/>
        <v>1</v>
      </c>
      <c r="U2257" s="3" t="str">
        <f t="shared" si="107"/>
        <v>DMXF</v>
      </c>
      <c r="V2257" s="7"/>
    </row>
    <row r="2258" spans="1:22">
      <c r="A2258" s="3" t="s">
        <v>2457</v>
      </c>
      <c r="B2258" s="3" t="s">
        <v>2457</v>
      </c>
      <c r="C2258" s="3" t="s">
        <v>5486</v>
      </c>
      <c r="D2258" s="3">
        <v>37.97</v>
      </c>
      <c r="E2258" s="3">
        <v>37.984200000000001</v>
      </c>
      <c r="F2258" s="3" t="s">
        <v>7887</v>
      </c>
      <c r="G2258" s="3" t="s">
        <v>12705</v>
      </c>
      <c r="H2258" s="3" t="s">
        <v>9616</v>
      </c>
      <c r="I2258" s="3">
        <v>0.1</v>
      </c>
      <c r="J2258" s="6" t="s">
        <v>12706</v>
      </c>
      <c r="K2258" s="4">
        <v>0.19394449999999999</v>
      </c>
      <c r="L2258" s="4">
        <v>0.42419630000000003</v>
      </c>
      <c r="M2258" s="4">
        <v>22.456092024957599</v>
      </c>
      <c r="N2258" s="4">
        <v>17.651464499999999</v>
      </c>
      <c r="O2258" s="3">
        <v>2483507.5339357099</v>
      </c>
      <c r="P2258" s="3">
        <v>66120.033333333296</v>
      </c>
      <c r="Q2258" s="15" t="s">
        <v>9618</v>
      </c>
      <c r="R2258" s="3" t="s">
        <v>9629</v>
      </c>
      <c r="S2258" s="4">
        <f t="shared" si="105"/>
        <v>-3.7383964911732855E-2</v>
      </c>
      <c r="T2258" s="3">
        <f t="shared" si="106"/>
        <v>1</v>
      </c>
      <c r="U2258" s="3" t="str">
        <f t="shared" si="107"/>
        <v>USXF</v>
      </c>
      <c r="V2258" s="7"/>
    </row>
    <row r="2259" spans="1:22">
      <c r="A2259" s="3" t="s">
        <v>2459</v>
      </c>
      <c r="B2259" s="3" t="s">
        <v>2459</v>
      </c>
      <c r="C2259" s="3" t="s">
        <v>5488</v>
      </c>
      <c r="D2259" s="3">
        <v>28.864999999999998</v>
      </c>
      <c r="E2259" s="3">
        <v>28.62</v>
      </c>
      <c r="F2259" s="3" t="s">
        <v>7889</v>
      </c>
      <c r="G2259" s="3" t="s">
        <v>12709</v>
      </c>
      <c r="H2259" s="3" t="s">
        <v>9636</v>
      </c>
      <c r="I2259" s="3">
        <v>0.35</v>
      </c>
      <c r="J2259" s="6" t="s">
        <v>12710</v>
      </c>
      <c r="K2259" s="4">
        <v>0.10135420000000001</v>
      </c>
      <c r="L2259" s="4">
        <v>-0.1609855</v>
      </c>
      <c r="M2259" s="4">
        <v>11.5590488969248</v>
      </c>
      <c r="N2259" s="4">
        <v>16.920757299999998</v>
      </c>
      <c r="O2259" s="3">
        <v>94860.426978571399</v>
      </c>
      <c r="P2259" s="3">
        <v>1808.82142857143</v>
      </c>
      <c r="Q2259" s="15" t="s">
        <v>9618</v>
      </c>
      <c r="R2259" s="3" t="s">
        <v>9638</v>
      </c>
      <c r="S2259" s="4">
        <f t="shared" si="105"/>
        <v>0.85604472396924336</v>
      </c>
      <c r="T2259" s="3">
        <f t="shared" si="106"/>
        <v>0</v>
      </c>
      <c r="U2259" s="3" t="str">
        <f t="shared" si="107"/>
        <v>CEFA</v>
      </c>
      <c r="V2259" s="7"/>
    </row>
    <row r="2260" spans="1:22">
      <c r="A2260" s="3" t="s">
        <v>2462</v>
      </c>
      <c r="B2260" s="3" t="s">
        <v>2462</v>
      </c>
      <c r="C2260" s="3" t="s">
        <v>5491</v>
      </c>
      <c r="D2260" s="3">
        <v>23.1</v>
      </c>
      <c r="E2260" s="3">
        <v>23.11</v>
      </c>
      <c r="F2260" s="3" t="s">
        <v>7892</v>
      </c>
      <c r="G2260" s="3" t="s">
        <v>12714</v>
      </c>
      <c r="H2260" s="3" t="s">
        <v>9616</v>
      </c>
      <c r="I2260" s="3">
        <v>0.25</v>
      </c>
      <c r="J2260" s="6" t="s">
        <v>12715</v>
      </c>
      <c r="K2260" s="4">
        <v>7.2999999999999996E-4</v>
      </c>
      <c r="L2260" s="4">
        <v>4.7154799999999997E-2</v>
      </c>
      <c r="M2260" s="4">
        <v>7.6216793174784803</v>
      </c>
      <c r="N2260" s="4">
        <v>13.6966216</v>
      </c>
      <c r="O2260" s="3">
        <v>885063.52172857197</v>
      </c>
      <c r="P2260" s="3">
        <v>36517.199999999997</v>
      </c>
      <c r="Q2260" s="15" t="s">
        <v>9618</v>
      </c>
      <c r="R2260" s="3" t="s">
        <v>9733</v>
      </c>
      <c r="S2260" s="4">
        <f t="shared" si="105"/>
        <v>-4.3271311120718345E-2</v>
      </c>
      <c r="T2260" s="3">
        <f t="shared" si="106"/>
        <v>0</v>
      </c>
      <c r="U2260" s="3" t="str">
        <f t="shared" si="107"/>
        <v>PFFV</v>
      </c>
      <c r="V2260" s="7"/>
    </row>
    <row r="2261" spans="1:22">
      <c r="A2261" s="3" t="s">
        <v>2463</v>
      </c>
      <c r="B2261" s="3" t="s">
        <v>2463</v>
      </c>
      <c r="C2261" s="3" t="s">
        <v>5492</v>
      </c>
      <c r="D2261" s="3">
        <v>30.711099999999998</v>
      </c>
      <c r="E2261" s="3">
        <v>30.738499999999998</v>
      </c>
      <c r="F2261" s="3" t="s">
        <v>7893</v>
      </c>
      <c r="G2261" s="3" t="s">
        <v>12716</v>
      </c>
      <c r="H2261" s="3" t="s">
        <v>9616</v>
      </c>
      <c r="I2261" s="3">
        <v>0.7</v>
      </c>
      <c r="J2261" s="6" t="s">
        <v>12717</v>
      </c>
      <c r="K2261" s="4">
        <v>2.2417000000000001E-3</v>
      </c>
      <c r="L2261" s="4">
        <v>-0.59112180000000003</v>
      </c>
      <c r="M2261" s="4">
        <v>7.3489952742823901</v>
      </c>
      <c r="N2261" s="4">
        <v>15.0152591</v>
      </c>
      <c r="O2261" s="3">
        <v>2869.1849928571401</v>
      </c>
      <c r="P2261" s="3">
        <v>228.8</v>
      </c>
      <c r="Q2261" s="15" t="s">
        <v>9618</v>
      </c>
      <c r="R2261" s="3" t="s">
        <v>9622</v>
      </c>
      <c r="S2261" s="4">
        <f t="shared" si="105"/>
        <v>-8.9139027603819615E-2</v>
      </c>
      <c r="T2261" s="3">
        <f t="shared" si="106"/>
        <v>0</v>
      </c>
      <c r="U2261" s="3" t="str">
        <f t="shared" si="107"/>
        <v>VIRS</v>
      </c>
      <c r="V2261" s="7"/>
    </row>
    <row r="2262" spans="1:22">
      <c r="A2262" s="3" t="s">
        <v>2464</v>
      </c>
      <c r="B2262" s="3" t="s">
        <v>2464</v>
      </c>
      <c r="C2262" s="3" t="s">
        <v>5493</v>
      </c>
      <c r="D2262" s="3">
        <v>51.697000000000003</v>
      </c>
      <c r="E2262" s="3">
        <v>51.741</v>
      </c>
      <c r="F2262" s="3" t="s">
        <v>7894</v>
      </c>
      <c r="G2262" s="3" t="s">
        <v>12718</v>
      </c>
      <c r="H2262" s="3" t="s">
        <v>9616</v>
      </c>
      <c r="I2262" s="3">
        <v>0.45</v>
      </c>
      <c r="J2262" s="6" t="s">
        <v>12719</v>
      </c>
      <c r="K2262" s="4">
        <v>0.1522868</v>
      </c>
      <c r="L2262" s="4">
        <v>-7.2624999999999995E-2</v>
      </c>
      <c r="M2262" s="4">
        <v>23.349435472395701</v>
      </c>
      <c r="N2262" s="4">
        <v>26.094509299999999</v>
      </c>
      <c r="O2262" s="3">
        <v>76514.881214285706</v>
      </c>
      <c r="P2262" s="3">
        <v>1686.8333333333301</v>
      </c>
      <c r="Q2262" s="15" t="s">
        <v>9618</v>
      </c>
      <c r="R2262" s="3" t="s">
        <v>9625</v>
      </c>
      <c r="S2262" s="4">
        <f t="shared" si="105"/>
        <v>-8.5038943970926206E-2</v>
      </c>
      <c r="T2262" s="3">
        <f t="shared" si="106"/>
        <v>0</v>
      </c>
      <c r="U2262" s="3" t="str">
        <f t="shared" si="107"/>
        <v>WFH</v>
      </c>
      <c r="V2262" s="7"/>
    </row>
    <row r="2263" spans="1:22">
      <c r="A2263" s="3" t="s">
        <v>2466</v>
      </c>
      <c r="B2263" s="3" t="s">
        <v>2466</v>
      </c>
      <c r="C2263" s="3" t="s">
        <v>5495</v>
      </c>
      <c r="D2263" s="3">
        <v>33.119999999999997</v>
      </c>
      <c r="E2263" s="3">
        <v>33.126399999999997</v>
      </c>
      <c r="F2263" s="3" t="s">
        <v>7896</v>
      </c>
      <c r="G2263" s="3" t="s">
        <v>12721</v>
      </c>
      <c r="H2263" s="3" t="s">
        <v>9616</v>
      </c>
      <c r="I2263" s="3">
        <v>0.6</v>
      </c>
      <c r="J2263" s="6" t="s">
        <v>12722</v>
      </c>
      <c r="K2263" s="4">
        <v>-0.3844687</v>
      </c>
      <c r="L2263" s="4">
        <v>-0.53680090000000003</v>
      </c>
      <c r="M2263" s="4">
        <v>-18.169450592339</v>
      </c>
      <c r="N2263" s="4">
        <v>19.6663858</v>
      </c>
      <c r="O2263" s="3">
        <v>5613996.2379714297</v>
      </c>
      <c r="P2263" s="3">
        <v>173653.8</v>
      </c>
      <c r="Q2263" s="15" t="s">
        <v>9618</v>
      </c>
      <c r="R2263" s="3" t="s">
        <v>9629</v>
      </c>
      <c r="S2263" s="4">
        <f t="shared" si="105"/>
        <v>-1.9319938176195709E-2</v>
      </c>
      <c r="T2263" s="3">
        <f t="shared" si="106"/>
        <v>0</v>
      </c>
      <c r="U2263" s="3" t="str">
        <f t="shared" si="107"/>
        <v>ALTL</v>
      </c>
      <c r="V2263" s="7"/>
    </row>
    <row r="2264" spans="1:22">
      <c r="A2264" s="3" t="s">
        <v>2467</v>
      </c>
      <c r="B2264" s="3" t="s">
        <v>2467</v>
      </c>
      <c r="C2264" s="3" t="s">
        <v>5496</v>
      </c>
      <c r="D2264" s="3">
        <v>35.811799999999998</v>
      </c>
      <c r="E2264" s="3">
        <v>35.820399999999999</v>
      </c>
      <c r="F2264" s="3" t="s">
        <v>7897</v>
      </c>
      <c r="G2264" s="3" t="s">
        <v>12723</v>
      </c>
      <c r="H2264" s="3" t="s">
        <v>9616</v>
      </c>
      <c r="I2264" s="3">
        <v>0.6</v>
      </c>
      <c r="J2264" s="6" t="s">
        <v>12724</v>
      </c>
      <c r="K2264" s="4">
        <v>2.5897400000000001E-2</v>
      </c>
      <c r="L2264" s="4">
        <v>0.30575259999999999</v>
      </c>
      <c r="M2264" s="4">
        <v>12.9787814887616</v>
      </c>
      <c r="N2264" s="4">
        <v>19.424559299999999</v>
      </c>
      <c r="O2264" s="3">
        <v>237220.69774999999</v>
      </c>
      <c r="P2264" s="3">
        <v>5469.9333333333298</v>
      </c>
      <c r="Q2264" s="15" t="s">
        <v>9618</v>
      </c>
      <c r="R2264" s="3" t="s">
        <v>9665</v>
      </c>
      <c r="S2264" s="4">
        <f t="shared" si="105"/>
        <v>-2.400866545320899E-2</v>
      </c>
      <c r="T2264" s="3">
        <f t="shared" si="106"/>
        <v>0</v>
      </c>
      <c r="U2264" s="3" t="str">
        <f t="shared" si="107"/>
        <v>PAMC</v>
      </c>
      <c r="V2264" s="7"/>
    </row>
    <row r="2265" spans="1:22">
      <c r="A2265" s="3" t="s">
        <v>2468</v>
      </c>
      <c r="B2265" s="3" t="s">
        <v>2468</v>
      </c>
      <c r="C2265" s="3" t="s">
        <v>5497</v>
      </c>
      <c r="D2265" s="3">
        <v>39.299999999999997</v>
      </c>
      <c r="E2265" s="3">
        <v>39.301499999999997</v>
      </c>
      <c r="F2265" s="3" t="s">
        <v>7898</v>
      </c>
      <c r="G2265" s="3" t="s">
        <v>12725</v>
      </c>
      <c r="H2265" s="3" t="s">
        <v>9616</v>
      </c>
      <c r="I2265" s="3">
        <v>0.6</v>
      </c>
      <c r="J2265" s="6" t="s">
        <v>12726</v>
      </c>
      <c r="K2265" s="4">
        <v>1.9232699999999998E-2</v>
      </c>
      <c r="L2265" s="4">
        <v>0.12513079999999999</v>
      </c>
      <c r="M2265" s="4">
        <v>11.012963334394</v>
      </c>
      <c r="N2265" s="4">
        <v>17.513302899999999</v>
      </c>
      <c r="O2265" s="3">
        <v>1280844.3535571401</v>
      </c>
      <c r="P2265" s="3">
        <v>38430.033333333296</v>
      </c>
      <c r="Q2265" s="15" t="s">
        <v>9618</v>
      </c>
      <c r="R2265" s="3" t="s">
        <v>9629</v>
      </c>
      <c r="S2265" s="4">
        <f t="shared" si="105"/>
        <v>-3.8166482195337507E-3</v>
      </c>
      <c r="T2265" s="3">
        <f t="shared" si="106"/>
        <v>0</v>
      </c>
      <c r="U2265" s="3" t="str">
        <f t="shared" si="107"/>
        <v>PALC</v>
      </c>
      <c r="V2265" s="7"/>
    </row>
    <row r="2266" spans="1:22" hidden="1">
      <c r="A2266" s="3" t="s">
        <v>2470</v>
      </c>
      <c r="B2266" s="3" t="s">
        <v>2470</v>
      </c>
      <c r="C2266" s="3" t="s">
        <v>5499</v>
      </c>
      <c r="D2266" s="3">
        <v>42.935200000000002</v>
      </c>
      <c r="E2266" s="3">
        <v>42.91</v>
      </c>
      <c r="F2266" s="3" t="s">
        <v>7900</v>
      </c>
      <c r="G2266" s="3" t="s">
        <v>12728</v>
      </c>
      <c r="H2266" s="3" t="s">
        <v>9616</v>
      </c>
      <c r="I2266" s="3">
        <v>0.85</v>
      </c>
      <c r="J2266" s="6" t="s">
        <v>12558</v>
      </c>
      <c r="K2266" s="4">
        <v>0.19713900000000001</v>
      </c>
      <c r="L2266" s="4">
        <v>3.18605E-2</v>
      </c>
      <c r="M2266" s="4">
        <v>17.066839714704098</v>
      </c>
      <c r="N2266" s="4">
        <v>12.480625399999999</v>
      </c>
      <c r="O2266" s="3">
        <v>2172968.6128500002</v>
      </c>
      <c r="P2266" s="3">
        <v>54427.8</v>
      </c>
      <c r="Q2266" s="15" t="s">
        <v>9618</v>
      </c>
      <c r="R2266" s="3" t="s">
        <v>11694</v>
      </c>
      <c r="S2266" s="4">
        <f t="shared" si="105"/>
        <v>5.8727569331170404E-2</v>
      </c>
      <c r="T2266" s="3">
        <f t="shared" si="106"/>
        <v>0</v>
      </c>
      <c r="U2266" s="3" t="str">
        <f t="shared" si="107"/>
        <v>FJUN</v>
      </c>
      <c r="V2266" s="7"/>
    </row>
    <row r="2267" spans="1:22" hidden="1">
      <c r="A2267" s="3" t="s">
        <v>2471</v>
      </c>
      <c r="B2267" s="3" t="s">
        <v>2471</v>
      </c>
      <c r="C2267" s="3" t="s">
        <v>5500</v>
      </c>
      <c r="D2267" s="3">
        <v>32.619999999999997</v>
      </c>
      <c r="E2267" s="3">
        <v>32.64</v>
      </c>
      <c r="F2267" s="3" t="s">
        <v>7901</v>
      </c>
      <c r="G2267" s="3" t="s">
        <v>12729</v>
      </c>
      <c r="H2267" s="3" t="s">
        <v>9616</v>
      </c>
      <c r="I2267" s="3">
        <v>0.74</v>
      </c>
      <c r="J2267" s="6" t="s">
        <v>12558</v>
      </c>
      <c r="K2267" s="4">
        <v>0.1623868</v>
      </c>
      <c r="L2267" s="4">
        <v>-8.4386299999999997E-2</v>
      </c>
      <c r="M2267" s="4">
        <v>15.7262871098688</v>
      </c>
      <c r="N2267" s="4">
        <v>12.4392534</v>
      </c>
      <c r="O2267" s="3">
        <v>430685.619971429</v>
      </c>
      <c r="P2267" s="3">
        <v>16179.233333333301</v>
      </c>
      <c r="Q2267" s="15" t="s">
        <v>9618</v>
      </c>
      <c r="R2267" s="3" t="s">
        <v>11694</v>
      </c>
      <c r="S2267" s="4">
        <f t="shared" si="105"/>
        <v>-6.1274509803931142E-2</v>
      </c>
      <c r="T2267" s="3">
        <f t="shared" si="106"/>
        <v>0</v>
      </c>
      <c r="U2267" s="3" t="str">
        <f t="shared" si="107"/>
        <v>JULT</v>
      </c>
      <c r="V2267" s="7"/>
    </row>
    <row r="2268" spans="1:22" hidden="1">
      <c r="A2268" s="3" t="s">
        <v>2472</v>
      </c>
      <c r="B2268" s="3" t="s">
        <v>2472</v>
      </c>
      <c r="C2268" s="3" t="s">
        <v>5501</v>
      </c>
      <c r="D2268" s="3">
        <v>53.754800000000003</v>
      </c>
      <c r="E2268" s="3">
        <v>53.739400000000003</v>
      </c>
      <c r="F2268" s="3" t="s">
        <v>7902</v>
      </c>
      <c r="G2268" s="3" t="s">
        <v>12730</v>
      </c>
      <c r="H2268" s="3" t="s">
        <v>9654</v>
      </c>
      <c r="I2268" s="3">
        <v>0.79</v>
      </c>
      <c r="J2268" s="6" t="s">
        <v>10043</v>
      </c>
      <c r="K2268" s="4">
        <v>0.31312610000000002</v>
      </c>
      <c r="L2268" s="4">
        <v>-0.27250259999999998</v>
      </c>
      <c r="M2268" s="4">
        <v>22.667640313755001</v>
      </c>
      <c r="N2268" s="4">
        <v>12.4436014</v>
      </c>
      <c r="O2268" s="3">
        <v>969311.45669285697</v>
      </c>
      <c r="P2268" s="3">
        <v>23719.7</v>
      </c>
      <c r="Q2268" s="15" t="s">
        <v>9618</v>
      </c>
      <c r="R2268" s="3" t="s">
        <v>11694</v>
      </c>
      <c r="S2268" s="4">
        <f t="shared" si="105"/>
        <v>2.8656814181028511E-2</v>
      </c>
      <c r="T2268" s="3">
        <f t="shared" si="106"/>
        <v>0</v>
      </c>
      <c r="U2268" s="3" t="str">
        <f t="shared" si="107"/>
        <v>NJUL</v>
      </c>
      <c r="V2268" s="7"/>
    </row>
    <row r="2269" spans="1:22" hidden="1">
      <c r="A2269" s="3" t="s">
        <v>2473</v>
      </c>
      <c r="B2269" s="3" t="s">
        <v>2473</v>
      </c>
      <c r="C2269" s="3" t="s">
        <v>5502</v>
      </c>
      <c r="D2269" s="3">
        <v>36.526699999999998</v>
      </c>
      <c r="E2269" s="3">
        <v>36.533099999999997</v>
      </c>
      <c r="F2269" s="3" t="s">
        <v>7903</v>
      </c>
      <c r="G2269" s="3" t="s">
        <v>12731</v>
      </c>
      <c r="H2269" s="3" t="s">
        <v>9616</v>
      </c>
      <c r="I2269" s="3">
        <v>0.79</v>
      </c>
      <c r="J2269" s="6" t="s">
        <v>9782</v>
      </c>
      <c r="K2269" s="4">
        <v>0.1167994</v>
      </c>
      <c r="L2269" s="4">
        <v>-0.2043093</v>
      </c>
      <c r="M2269" s="4">
        <v>13.1445059236917</v>
      </c>
      <c r="N2269" s="4">
        <v>11.0962388</v>
      </c>
      <c r="O2269" s="3">
        <v>27010.358550000001</v>
      </c>
      <c r="P2269" s="3">
        <v>864.5</v>
      </c>
      <c r="Q2269" s="15" t="s">
        <v>9618</v>
      </c>
      <c r="R2269" s="3" t="s">
        <v>11694</v>
      </c>
      <c r="S2269" s="4">
        <f t="shared" si="105"/>
        <v>-1.7518360062516721E-2</v>
      </c>
      <c r="T2269" s="3">
        <f t="shared" si="106"/>
        <v>0</v>
      </c>
      <c r="U2269" s="3" t="str">
        <f t="shared" si="107"/>
        <v>JULZ</v>
      </c>
      <c r="V2269" s="7"/>
    </row>
    <row r="2270" spans="1:22" hidden="1">
      <c r="A2270" s="3" t="s">
        <v>2474</v>
      </c>
      <c r="B2270" s="3" t="s">
        <v>2474</v>
      </c>
      <c r="C2270" s="3" t="s">
        <v>5503</v>
      </c>
      <c r="D2270" s="3">
        <v>25.99</v>
      </c>
      <c r="E2270" s="3">
        <v>25.9315</v>
      </c>
      <c r="F2270" s="3" t="s">
        <v>7904</v>
      </c>
      <c r="G2270" s="3" t="s">
        <v>12732</v>
      </c>
      <c r="H2270" s="3" t="s">
        <v>9616</v>
      </c>
      <c r="I2270" s="3">
        <v>0.79</v>
      </c>
      <c r="J2270" s="6" t="s">
        <v>9795</v>
      </c>
      <c r="K2270" s="4">
        <v>-6.9461300000000004E-2</v>
      </c>
      <c r="L2270" s="4">
        <v>1.93235E-2</v>
      </c>
      <c r="M2270" s="4">
        <v>6.4291564287184801</v>
      </c>
      <c r="N2270" s="4">
        <v>13.5911595</v>
      </c>
      <c r="O2270" s="3">
        <v>969798.70960714296</v>
      </c>
      <c r="P2270" s="3">
        <v>29343.4666666667</v>
      </c>
      <c r="Q2270" s="15" t="s">
        <v>9618</v>
      </c>
      <c r="R2270" s="3" t="s">
        <v>11694</v>
      </c>
      <c r="S2270" s="4">
        <f t="shared" si="105"/>
        <v>0.22559435435666528</v>
      </c>
      <c r="T2270" s="3">
        <f t="shared" si="106"/>
        <v>0</v>
      </c>
      <c r="U2270" s="3" t="str">
        <f t="shared" si="107"/>
        <v>KJUL</v>
      </c>
      <c r="V2270" s="7"/>
    </row>
    <row r="2271" spans="1:22" hidden="1">
      <c r="A2271" s="3" t="s">
        <v>2475</v>
      </c>
      <c r="B2271" s="3" t="s">
        <v>2475</v>
      </c>
      <c r="C2271" s="3" t="s">
        <v>5504</v>
      </c>
      <c r="D2271" s="3">
        <v>30.68</v>
      </c>
      <c r="E2271" s="3">
        <v>30.64</v>
      </c>
      <c r="F2271" s="3" t="s">
        <v>7905</v>
      </c>
      <c r="G2271" s="3" t="s">
        <v>12733</v>
      </c>
      <c r="H2271" s="3" t="s">
        <v>9616</v>
      </c>
      <c r="I2271" s="3">
        <v>0.74</v>
      </c>
      <c r="J2271" s="6" t="s">
        <v>12558</v>
      </c>
      <c r="K2271" s="4">
        <v>0.2055073</v>
      </c>
      <c r="L2271" s="4">
        <v>-8.6543400000000006E-2</v>
      </c>
      <c r="M2271" s="4">
        <v>13.100987240722599</v>
      </c>
      <c r="N2271" s="4">
        <v>7.9865357000000001</v>
      </c>
      <c r="O2271" s="3">
        <v>534262.78142857098</v>
      </c>
      <c r="P2271" s="3">
        <v>30538.233333333301</v>
      </c>
      <c r="Q2271" s="15" t="s">
        <v>9618</v>
      </c>
      <c r="R2271" s="3" t="s">
        <v>11694</v>
      </c>
      <c r="S2271" s="4">
        <f t="shared" si="105"/>
        <v>0.13054830287205987</v>
      </c>
      <c r="T2271" s="3">
        <f t="shared" si="106"/>
        <v>0</v>
      </c>
      <c r="U2271" s="3" t="str">
        <f t="shared" si="107"/>
        <v>JULW</v>
      </c>
      <c r="V2271" s="7"/>
    </row>
    <row r="2272" spans="1:22">
      <c r="A2272" s="3" t="s">
        <v>2478</v>
      </c>
      <c r="B2272" s="3" t="s">
        <v>2478</v>
      </c>
      <c r="C2272" s="3" t="s">
        <v>5506</v>
      </c>
      <c r="D2272" s="3">
        <v>57.284300000000002</v>
      </c>
      <c r="E2272" s="3">
        <v>57.286299999999997</v>
      </c>
      <c r="F2272" s="3" t="s">
        <v>7907</v>
      </c>
      <c r="G2272" s="3" t="s">
        <v>12736</v>
      </c>
      <c r="H2272" s="3" t="s">
        <v>9616</v>
      </c>
      <c r="I2272" s="3">
        <v>0.39</v>
      </c>
      <c r="J2272" s="6" t="s">
        <v>9782</v>
      </c>
      <c r="K2272" s="4">
        <v>0.1194597</v>
      </c>
      <c r="L2272" s="4">
        <v>-0.40121839999999998</v>
      </c>
      <c r="M2272" s="4">
        <v>16.986978445017201</v>
      </c>
      <c r="N2272" s="4">
        <v>15.9190576</v>
      </c>
      <c r="O2272" s="3">
        <v>377715.948957143</v>
      </c>
      <c r="P2272" s="3">
        <v>6457.9333333333298</v>
      </c>
      <c r="Q2272" s="15" t="s">
        <v>9618</v>
      </c>
      <c r="R2272" s="3" t="s">
        <v>9629</v>
      </c>
      <c r="S2272" s="4">
        <f t="shared" si="105"/>
        <v>-3.491236124510291E-3</v>
      </c>
      <c r="T2272" s="3">
        <f t="shared" si="106"/>
        <v>0</v>
      </c>
      <c r="U2272" s="3" t="str">
        <f t="shared" si="107"/>
        <v>ESGA</v>
      </c>
      <c r="V2272" s="7"/>
    </row>
    <row r="2273" spans="1:22">
      <c r="A2273" s="3" t="s">
        <v>2479</v>
      </c>
      <c r="B2273" s="3" t="s">
        <v>2479</v>
      </c>
      <c r="C2273" s="3" t="s">
        <v>5507</v>
      </c>
      <c r="D2273" s="3">
        <v>47.713200000000001</v>
      </c>
      <c r="E2273" s="3">
        <v>47.709200000000003</v>
      </c>
      <c r="F2273" s="3" t="s">
        <v>7908</v>
      </c>
      <c r="G2273" s="3" t="s">
        <v>12737</v>
      </c>
      <c r="H2273" s="3" t="s">
        <v>9616</v>
      </c>
      <c r="I2273" s="3">
        <v>0.45</v>
      </c>
      <c r="J2273" s="6" t="s">
        <v>9716</v>
      </c>
      <c r="K2273" s="4">
        <v>-1.28209E-2</v>
      </c>
      <c r="L2273" s="4">
        <v>-0.29912850000000002</v>
      </c>
      <c r="M2273" s="4">
        <v>10.209710087226</v>
      </c>
      <c r="N2273" s="4">
        <v>21.4745548</v>
      </c>
      <c r="O2273" s="3">
        <v>149336.85775</v>
      </c>
      <c r="P2273" s="3">
        <v>3808</v>
      </c>
      <c r="Q2273" s="15" t="s">
        <v>9618</v>
      </c>
      <c r="R2273" s="3" t="s">
        <v>9629</v>
      </c>
      <c r="S2273" s="4">
        <f t="shared" si="105"/>
        <v>8.3841271704362744E-3</v>
      </c>
      <c r="T2273" s="3">
        <f t="shared" si="106"/>
        <v>0</v>
      </c>
      <c r="U2273" s="3" t="str">
        <f t="shared" si="107"/>
        <v>MID</v>
      </c>
      <c r="V2273" s="7"/>
    </row>
    <row r="2274" spans="1:22" hidden="1">
      <c r="A2274" s="3" t="s">
        <v>2483</v>
      </c>
      <c r="B2274" s="3" t="s">
        <v>2483</v>
      </c>
      <c r="C2274" s="3" t="s">
        <v>5511</v>
      </c>
      <c r="D2274" s="3">
        <v>35.6</v>
      </c>
      <c r="E2274" s="3">
        <v>35.57</v>
      </c>
      <c r="F2274" s="3" t="s">
        <v>7912</v>
      </c>
      <c r="G2274" s="3" t="s">
        <v>12742</v>
      </c>
      <c r="H2274" s="3" t="s">
        <v>9616</v>
      </c>
      <c r="I2274" s="3">
        <v>0.85</v>
      </c>
      <c r="J2274" s="6" t="s">
        <v>12558</v>
      </c>
      <c r="K2274" s="4">
        <v>0.17793709999999999</v>
      </c>
      <c r="L2274" s="4">
        <v>-8.7668200000000002E-2</v>
      </c>
      <c r="M2274" s="4">
        <v>13.9200000071723</v>
      </c>
      <c r="N2274" s="4">
        <v>10.0940005</v>
      </c>
      <c r="O2274" s="3">
        <v>2727382.7995857098</v>
      </c>
      <c r="P2274" s="3">
        <v>148055.36666666699</v>
      </c>
      <c r="Q2274" s="15" t="s">
        <v>9618</v>
      </c>
      <c r="R2274" s="3" t="s">
        <v>11694</v>
      </c>
      <c r="S2274" s="4">
        <f t="shared" si="105"/>
        <v>8.4340736575769293E-2</v>
      </c>
      <c r="T2274" s="3">
        <f t="shared" si="106"/>
        <v>0</v>
      </c>
      <c r="U2274" s="3" t="str">
        <f t="shared" si="107"/>
        <v>DJUL</v>
      </c>
      <c r="V2274" s="7"/>
    </row>
    <row r="2275" spans="1:22" hidden="1">
      <c r="A2275" s="3" t="s">
        <v>2484</v>
      </c>
      <c r="B2275" s="3" t="s">
        <v>2484</v>
      </c>
      <c r="C2275" s="3" t="s">
        <v>5512</v>
      </c>
      <c r="D2275" s="3">
        <v>40.53</v>
      </c>
      <c r="E2275" s="3">
        <v>40.450000000000003</v>
      </c>
      <c r="F2275" s="3" t="s">
        <v>7913</v>
      </c>
      <c r="G2275" s="3" t="s">
        <v>12743</v>
      </c>
      <c r="H2275" s="3" t="s">
        <v>9616</v>
      </c>
      <c r="I2275" s="3">
        <v>0.85</v>
      </c>
      <c r="J2275" s="6" t="s">
        <v>12558</v>
      </c>
      <c r="K2275" s="4">
        <v>0.17485609999999999</v>
      </c>
      <c r="L2275" s="4">
        <v>-6.1156599999999998E-2</v>
      </c>
      <c r="M2275" s="4">
        <v>16.281738632876198</v>
      </c>
      <c r="N2275" s="4">
        <v>11.951621100000001</v>
      </c>
      <c r="O2275" s="3">
        <v>8206390.4242857099</v>
      </c>
      <c r="P2275" s="3">
        <v>142386.03333333301</v>
      </c>
      <c r="Q2275" s="15" t="s">
        <v>9618</v>
      </c>
      <c r="R2275" s="3" t="s">
        <v>11694</v>
      </c>
      <c r="S2275" s="4">
        <f t="shared" si="105"/>
        <v>0.19777503090234436</v>
      </c>
      <c r="T2275" s="3">
        <f t="shared" si="106"/>
        <v>0</v>
      </c>
      <c r="U2275" s="3" t="str">
        <f t="shared" si="107"/>
        <v>FJUL</v>
      </c>
      <c r="V2275" s="7"/>
    </row>
    <row r="2276" spans="1:22">
      <c r="A2276" s="3" t="s">
        <v>2485</v>
      </c>
      <c r="B2276" s="3" t="s">
        <v>2485</v>
      </c>
      <c r="C2276" s="3" t="s">
        <v>5513</v>
      </c>
      <c r="D2276" s="3">
        <v>22.946200000000001</v>
      </c>
      <c r="E2276" s="3">
        <v>22.94</v>
      </c>
      <c r="F2276" s="3" t="s">
        <v>7914</v>
      </c>
      <c r="G2276" s="3" t="s">
        <v>12744</v>
      </c>
      <c r="H2276" s="3" t="s">
        <v>9616</v>
      </c>
      <c r="I2276" s="3">
        <v>0.85</v>
      </c>
      <c r="J2276" s="6" t="s">
        <v>9793</v>
      </c>
      <c r="K2276" s="4">
        <v>0.24667210000000001</v>
      </c>
      <c r="L2276" s="4">
        <v>5.8792700000000003E-2</v>
      </c>
      <c r="M2276" s="4">
        <v>34.0315420534764</v>
      </c>
      <c r="N2276" s="4">
        <v>23.575181000000001</v>
      </c>
      <c r="O2276" s="3">
        <v>986955.89612142905</v>
      </c>
      <c r="P2276" s="3">
        <v>28559.366666666701</v>
      </c>
      <c r="Q2276" s="15" t="s">
        <v>9618</v>
      </c>
      <c r="R2276" s="3" t="s">
        <v>9629</v>
      </c>
      <c r="S2276" s="4">
        <f t="shared" si="105"/>
        <v>2.7027027027025988E-2</v>
      </c>
      <c r="T2276" s="3">
        <f t="shared" si="106"/>
        <v>0</v>
      </c>
      <c r="U2276" s="3" t="str">
        <f t="shared" si="107"/>
        <v>MMLG</v>
      </c>
      <c r="V2276" s="7"/>
    </row>
    <row r="2277" spans="1:22">
      <c r="A2277" s="3" t="s">
        <v>2486</v>
      </c>
      <c r="B2277" s="3" t="s">
        <v>2486</v>
      </c>
      <c r="C2277" s="3" t="s">
        <v>5514</v>
      </c>
      <c r="D2277" s="3">
        <v>44.819200000000002</v>
      </c>
      <c r="E2277" s="3">
        <v>44.811700000000002</v>
      </c>
      <c r="F2277" s="3" t="s">
        <v>7915</v>
      </c>
      <c r="G2277" s="3" t="s">
        <v>12745</v>
      </c>
      <c r="H2277" s="3" t="s">
        <v>9616</v>
      </c>
      <c r="I2277" s="3">
        <v>0.1</v>
      </c>
      <c r="J2277" s="6" t="s">
        <v>9624</v>
      </c>
      <c r="K2277" s="4">
        <v>0.16669639999999999</v>
      </c>
      <c r="L2277" s="4">
        <v>0.35077960000000002</v>
      </c>
      <c r="M2277" s="4">
        <v>20.871397815947599</v>
      </c>
      <c r="N2277" s="4">
        <v>16.684350200000001</v>
      </c>
      <c r="O2277" s="3">
        <v>1574375.0873571399</v>
      </c>
      <c r="P2277" s="3">
        <v>41855.633333333302</v>
      </c>
      <c r="Q2277" s="15" t="s">
        <v>9618</v>
      </c>
      <c r="R2277" s="3" t="s">
        <v>9629</v>
      </c>
      <c r="S2277" s="4">
        <f t="shared" si="105"/>
        <v>1.6736700459925161E-2</v>
      </c>
      <c r="T2277" s="3">
        <f t="shared" si="106"/>
        <v>1</v>
      </c>
      <c r="U2277" s="3" t="str">
        <f t="shared" si="107"/>
        <v>EFIV</v>
      </c>
      <c r="V2277" s="7"/>
    </row>
    <row r="2278" spans="1:22">
      <c r="A2278" s="3" t="s">
        <v>2488</v>
      </c>
      <c r="B2278" s="3" t="s">
        <v>2488</v>
      </c>
      <c r="C2278" s="3" t="s">
        <v>5515</v>
      </c>
      <c r="D2278" s="3">
        <v>9.11</v>
      </c>
      <c r="E2278" s="3">
        <v>9.15</v>
      </c>
      <c r="F2278" s="3" t="s">
        <v>7916</v>
      </c>
      <c r="G2278" s="3" t="s">
        <v>12747</v>
      </c>
      <c r="H2278" s="3" t="s">
        <v>9654</v>
      </c>
      <c r="I2278" s="3">
        <v>0.68</v>
      </c>
      <c r="J2278" s="6" t="s">
        <v>12748</v>
      </c>
      <c r="K2278" s="4">
        <v>-0.38483460000000003</v>
      </c>
      <c r="L2278" s="4">
        <v>-0.57959170000000004</v>
      </c>
      <c r="M2278" s="4">
        <v>-27.583465815740102</v>
      </c>
      <c r="N2278" s="4">
        <v>26.293427699999999</v>
      </c>
      <c r="O2278" s="3">
        <v>552923.26428571402</v>
      </c>
      <c r="P2278" s="3">
        <v>40034.400000000001</v>
      </c>
      <c r="Q2278" s="15" t="s">
        <v>9618</v>
      </c>
      <c r="R2278" s="3" t="s">
        <v>9622</v>
      </c>
      <c r="S2278" s="4">
        <f t="shared" si="105"/>
        <v>-0.43715846994536522</v>
      </c>
      <c r="T2278" s="3">
        <f t="shared" si="106"/>
        <v>0</v>
      </c>
      <c r="U2278" s="3" t="str">
        <f t="shared" si="107"/>
        <v>EDOC</v>
      </c>
      <c r="V2278" s="7"/>
    </row>
    <row r="2279" spans="1:22" hidden="1">
      <c r="A2279" s="3" t="s">
        <v>2490</v>
      </c>
      <c r="B2279" s="3" t="s">
        <v>2490</v>
      </c>
      <c r="C2279" s="3" t="s">
        <v>5517</v>
      </c>
      <c r="D2279" s="3">
        <v>34.267299999999999</v>
      </c>
      <c r="E2279" s="3">
        <v>34.280799999999999</v>
      </c>
      <c r="F2279" s="3" t="s">
        <v>7918</v>
      </c>
      <c r="G2279" s="3" t="s">
        <v>12751</v>
      </c>
      <c r="H2279" s="3" t="s">
        <v>9616</v>
      </c>
      <c r="I2279" s="3">
        <v>0.8</v>
      </c>
      <c r="J2279" s="6" t="s">
        <v>9782</v>
      </c>
      <c r="K2279" s="4">
        <v>0.11652410000000001</v>
      </c>
      <c r="L2279" s="4">
        <v>-0.1952121</v>
      </c>
      <c r="M2279" s="4">
        <v>12.6317404041522</v>
      </c>
      <c r="N2279" s="4">
        <v>10.4289369</v>
      </c>
      <c r="O2279" s="3">
        <v>9005.1502857142896</v>
      </c>
      <c r="P2279" s="3">
        <v>666.39130434782601</v>
      </c>
      <c r="Q2279" s="15" t="s">
        <v>9618</v>
      </c>
      <c r="R2279" s="3" t="s">
        <v>11694</v>
      </c>
      <c r="S2279" s="4">
        <f t="shared" si="105"/>
        <v>-3.9380644559054954E-2</v>
      </c>
      <c r="T2279" s="3">
        <f t="shared" si="106"/>
        <v>0</v>
      </c>
      <c r="U2279" s="3" t="str">
        <f t="shared" si="107"/>
        <v>AUGZ</v>
      </c>
      <c r="V2279" s="7"/>
    </row>
    <row r="2280" spans="1:22">
      <c r="A2280" s="3" t="s">
        <v>2491</v>
      </c>
      <c r="B2280" s="3" t="s">
        <v>2491</v>
      </c>
      <c r="C2280" s="3" t="s">
        <v>5518</v>
      </c>
      <c r="D2280" s="3">
        <v>35.201300000000003</v>
      </c>
      <c r="E2280" s="3">
        <v>35.200000000000003</v>
      </c>
      <c r="F2280" s="3" t="s">
        <v>7919</v>
      </c>
      <c r="G2280" s="3" t="s">
        <v>12752</v>
      </c>
      <c r="H2280" s="3" t="s">
        <v>9616</v>
      </c>
      <c r="I2280" s="3">
        <v>0.54</v>
      </c>
      <c r="J2280" s="6" t="s">
        <v>9784</v>
      </c>
      <c r="K2280" s="4">
        <v>-9.5998100000000003E-2</v>
      </c>
      <c r="L2280" s="4">
        <v>-8.8744900000000002E-2</v>
      </c>
      <c r="M2280" s="4">
        <v>4.2055491140611903</v>
      </c>
      <c r="N2280" s="4">
        <v>16.512521499999998</v>
      </c>
      <c r="O2280" s="3">
        <v>325241.86219285702</v>
      </c>
      <c r="P2280" s="3">
        <v>11591.333333333299</v>
      </c>
      <c r="Q2280" s="15" t="s">
        <v>9618</v>
      </c>
      <c r="R2280" s="3" t="s">
        <v>9733</v>
      </c>
      <c r="S2280" s="4">
        <f t="shared" si="105"/>
        <v>3.6931818181833039E-3</v>
      </c>
      <c r="T2280" s="3">
        <f t="shared" si="106"/>
        <v>0</v>
      </c>
      <c r="U2280" s="3" t="str">
        <f t="shared" si="107"/>
        <v>TEQI</v>
      </c>
      <c r="V2280" s="7"/>
    </row>
    <row r="2281" spans="1:22">
      <c r="A2281" s="3" t="s">
        <v>2492</v>
      </c>
      <c r="B2281" s="3" t="s">
        <v>2492</v>
      </c>
      <c r="C2281" s="3" t="s">
        <v>5519</v>
      </c>
      <c r="D2281" s="3">
        <v>29.778600000000001</v>
      </c>
      <c r="E2281" s="3">
        <v>29.77</v>
      </c>
      <c r="F2281" s="3" t="s">
        <v>7920</v>
      </c>
      <c r="G2281" s="3" t="s">
        <v>12753</v>
      </c>
      <c r="H2281" s="3" t="s">
        <v>9616</v>
      </c>
      <c r="I2281" s="3">
        <v>0.52</v>
      </c>
      <c r="J2281" s="6" t="s">
        <v>9782</v>
      </c>
      <c r="K2281" s="4">
        <v>0.31469049999999998</v>
      </c>
      <c r="L2281" s="4">
        <v>0.38118059999999998</v>
      </c>
      <c r="M2281" s="4">
        <v>37.991658944128197</v>
      </c>
      <c r="N2281" s="4">
        <v>20.772623299999999</v>
      </c>
      <c r="O2281" s="3">
        <v>209865.68265</v>
      </c>
      <c r="P2281" s="3">
        <v>6180.2666666666701</v>
      </c>
      <c r="Q2281" s="15" t="s">
        <v>9618</v>
      </c>
      <c r="R2281" s="3" t="s">
        <v>9629</v>
      </c>
      <c r="S2281" s="4">
        <f t="shared" si="105"/>
        <v>2.888814242526461E-2</v>
      </c>
      <c r="T2281" s="3">
        <f t="shared" si="106"/>
        <v>0</v>
      </c>
      <c r="U2281" s="3" t="str">
        <f t="shared" si="107"/>
        <v>TGRW</v>
      </c>
      <c r="V2281" s="7"/>
    </row>
    <row r="2282" spans="1:22">
      <c r="A2282" s="3" t="s">
        <v>2493</v>
      </c>
      <c r="B2282" s="3" t="s">
        <v>2493</v>
      </c>
      <c r="C2282" s="3" t="s">
        <v>5520</v>
      </c>
      <c r="D2282" s="3">
        <v>34.1616</v>
      </c>
      <c r="E2282" s="3">
        <v>34.17</v>
      </c>
      <c r="F2282" s="3" t="s">
        <v>7921</v>
      </c>
      <c r="G2282" s="3" t="s">
        <v>12754</v>
      </c>
      <c r="H2282" s="3" t="s">
        <v>9616</v>
      </c>
      <c r="I2282" s="3">
        <v>0.5</v>
      </c>
      <c r="J2282" s="6" t="s">
        <v>9782</v>
      </c>
      <c r="K2282" s="4">
        <v>8.8751000000000003E-3</v>
      </c>
      <c r="L2282" s="4">
        <v>-0.40032709999999999</v>
      </c>
      <c r="M2282" s="4">
        <v>8.1255427402797196</v>
      </c>
      <c r="N2282" s="4">
        <v>13.6220546</v>
      </c>
      <c r="O2282" s="3">
        <v>1709496.1425928599</v>
      </c>
      <c r="P2282" s="3">
        <v>58532.966666666704</v>
      </c>
      <c r="Q2282" s="15" t="s">
        <v>9618</v>
      </c>
      <c r="R2282" s="3" t="s">
        <v>9629</v>
      </c>
      <c r="S2282" s="4">
        <f t="shared" si="105"/>
        <v>-2.4582967515369442E-2</v>
      </c>
      <c r="T2282" s="3">
        <f t="shared" si="106"/>
        <v>0</v>
      </c>
      <c r="U2282" s="3" t="str">
        <f t="shared" si="107"/>
        <v>TDVG</v>
      </c>
      <c r="V2282" s="7"/>
    </row>
    <row r="2283" spans="1:22">
      <c r="A2283" s="3" t="s">
        <v>2494</v>
      </c>
      <c r="B2283" s="3" t="s">
        <v>2494</v>
      </c>
      <c r="C2283" s="3" t="s">
        <v>5521</v>
      </c>
      <c r="D2283" s="3">
        <v>30.13</v>
      </c>
      <c r="E2283" s="3">
        <v>30.12</v>
      </c>
      <c r="F2283" s="3" t="s">
        <v>7922</v>
      </c>
      <c r="G2283" s="3" t="s">
        <v>12755</v>
      </c>
      <c r="H2283" s="3" t="s">
        <v>9616</v>
      </c>
      <c r="I2283" s="3">
        <v>0.56999999999999995</v>
      </c>
      <c r="J2283" s="6" t="s">
        <v>9782</v>
      </c>
      <c r="K2283" s="4">
        <v>0.34265410000000002</v>
      </c>
      <c r="L2283" s="4">
        <v>0.53752920000000004</v>
      </c>
      <c r="M2283" s="4">
        <v>39.814385158585601</v>
      </c>
      <c r="N2283" s="4">
        <v>20.688074</v>
      </c>
      <c r="O2283" s="3">
        <v>2643191.8651285698</v>
      </c>
      <c r="P2283" s="3">
        <v>98791.2</v>
      </c>
      <c r="Q2283" s="15" t="s">
        <v>9618</v>
      </c>
      <c r="R2283" s="3" t="s">
        <v>9629</v>
      </c>
      <c r="S2283" s="4">
        <f t="shared" si="105"/>
        <v>3.3200531208492728E-2</v>
      </c>
      <c r="T2283" s="3">
        <f t="shared" si="106"/>
        <v>0</v>
      </c>
      <c r="U2283" s="3" t="str">
        <f t="shared" si="107"/>
        <v>TCHP</v>
      </c>
      <c r="V2283" s="7"/>
    </row>
    <row r="2284" spans="1:22" hidden="1">
      <c r="A2284" s="3" t="s">
        <v>2495</v>
      </c>
      <c r="B2284" s="3" t="s">
        <v>2495</v>
      </c>
      <c r="C2284" s="3" t="s">
        <v>5522</v>
      </c>
      <c r="D2284" s="3">
        <v>25.9</v>
      </c>
      <c r="E2284" s="3">
        <v>25.89</v>
      </c>
      <c r="F2284" s="3" t="s">
        <v>7923</v>
      </c>
      <c r="G2284" s="3" t="s">
        <v>12756</v>
      </c>
      <c r="H2284" s="3" t="s">
        <v>9616</v>
      </c>
      <c r="I2284" s="3">
        <v>0.2</v>
      </c>
      <c r="J2284" s="6" t="s">
        <v>12558</v>
      </c>
      <c r="K2284" s="4">
        <v>0.17134530000000001</v>
      </c>
      <c r="L2284" s="4">
        <v>-7.8033400000000003E-2</v>
      </c>
      <c r="M2284" s="4">
        <v>15.2135231304929</v>
      </c>
      <c r="N2284" s="4">
        <v>11.633267</v>
      </c>
      <c r="O2284" s="3">
        <v>24984575.944285698</v>
      </c>
      <c r="P2284" s="3">
        <v>917713.96666666702</v>
      </c>
      <c r="Q2284" s="15" t="s">
        <v>9618</v>
      </c>
      <c r="R2284" s="3" t="s">
        <v>11694</v>
      </c>
      <c r="S2284" s="4">
        <f t="shared" si="105"/>
        <v>3.8624951718802661E-2</v>
      </c>
      <c r="T2284" s="3">
        <f t="shared" si="106"/>
        <v>0</v>
      </c>
      <c r="U2284" s="3" t="str">
        <f t="shared" si="107"/>
        <v>BUFR</v>
      </c>
      <c r="V2284" s="7"/>
    </row>
    <row r="2285" spans="1:22" hidden="1">
      <c r="A2285" s="3" t="s">
        <v>2497</v>
      </c>
      <c r="B2285" s="3" t="s">
        <v>2497</v>
      </c>
      <c r="C2285" s="3" t="s">
        <v>5524</v>
      </c>
      <c r="D2285" s="3">
        <v>20.438400000000001</v>
      </c>
      <c r="E2285" s="3">
        <v>20.421700000000001</v>
      </c>
      <c r="F2285" s="3" t="s">
        <v>7925</v>
      </c>
      <c r="G2285" s="3" t="s">
        <v>12758</v>
      </c>
      <c r="H2285" s="3" t="s">
        <v>9616</v>
      </c>
      <c r="I2285" s="3">
        <v>0.79</v>
      </c>
      <c r="J2285" s="6" t="s">
        <v>9678</v>
      </c>
      <c r="K2285" s="4">
        <v>-0.19987070000000001</v>
      </c>
      <c r="L2285" s="4">
        <v>-0.54847420000000002</v>
      </c>
      <c r="M2285" s="4">
        <v>-2.8440772588889298</v>
      </c>
      <c r="N2285" s="4">
        <v>11.5558198</v>
      </c>
      <c r="O2285" s="3">
        <v>177702.353578571</v>
      </c>
      <c r="P2285" s="3">
        <v>6223.4230769230799</v>
      </c>
      <c r="Q2285" s="15" t="s">
        <v>9618</v>
      </c>
      <c r="R2285" s="3" t="s">
        <v>11694</v>
      </c>
      <c r="S2285" s="4">
        <f t="shared" si="105"/>
        <v>8.1775758139626759E-2</v>
      </c>
      <c r="T2285" s="3">
        <f t="shared" si="106"/>
        <v>0</v>
      </c>
      <c r="U2285" s="3" t="str">
        <f t="shared" si="107"/>
        <v>TFJL</v>
      </c>
      <c r="V2285" s="7"/>
    </row>
    <row r="2286" spans="1:22" hidden="1">
      <c r="A2286" s="3" t="s">
        <v>2498</v>
      </c>
      <c r="B2286" s="3" t="s">
        <v>2498</v>
      </c>
      <c r="C2286" s="3" t="s">
        <v>5525</v>
      </c>
      <c r="D2286" s="3">
        <v>19.607500000000002</v>
      </c>
      <c r="E2286" s="3">
        <v>19.578199999999999</v>
      </c>
      <c r="F2286" s="3" t="s">
        <v>7926</v>
      </c>
      <c r="G2286" s="3" t="s">
        <v>12759</v>
      </c>
      <c r="H2286" s="3" t="s">
        <v>9616</v>
      </c>
      <c r="I2286" s="3">
        <v>0.79</v>
      </c>
      <c r="J2286" s="6" t="s">
        <v>9678</v>
      </c>
      <c r="K2286" s="4">
        <v>-0.17668529999999999</v>
      </c>
      <c r="L2286" s="4">
        <v>-0.65679730000000003</v>
      </c>
      <c r="M2286" s="4">
        <v>-3.1728395075754001</v>
      </c>
      <c r="N2286" s="4">
        <v>13.6352838</v>
      </c>
      <c r="O2286" s="3">
        <v>237189.059421429</v>
      </c>
      <c r="P2286" s="3">
        <v>11415.4333333333</v>
      </c>
      <c r="Q2286" s="15" t="s">
        <v>9618</v>
      </c>
      <c r="R2286" s="3" t="s">
        <v>11694</v>
      </c>
      <c r="S2286" s="4">
        <f t="shared" si="105"/>
        <v>0.14965625031924676</v>
      </c>
      <c r="T2286" s="3">
        <f t="shared" si="106"/>
        <v>0</v>
      </c>
      <c r="U2286" s="3" t="str">
        <f t="shared" si="107"/>
        <v>TBJL</v>
      </c>
      <c r="V2286" s="7"/>
    </row>
    <row r="2287" spans="1:22">
      <c r="A2287" s="3" t="s">
        <v>2499</v>
      </c>
      <c r="B2287" s="3" t="s">
        <v>2499</v>
      </c>
      <c r="C2287" s="3" t="s">
        <v>5526</v>
      </c>
      <c r="D2287" s="3">
        <v>35.591999999999999</v>
      </c>
      <c r="E2287" s="3">
        <v>35.589700000000001</v>
      </c>
      <c r="F2287" s="3" t="s">
        <v>7927</v>
      </c>
      <c r="G2287" s="3" t="s">
        <v>12760</v>
      </c>
      <c r="H2287" s="3" t="s">
        <v>9616</v>
      </c>
      <c r="I2287" s="3">
        <v>0.5</v>
      </c>
      <c r="J2287" s="6" t="s">
        <v>9791</v>
      </c>
      <c r="K2287" s="4">
        <v>-3.8583199999999998E-2</v>
      </c>
      <c r="L2287" s="4">
        <v>0.1660324</v>
      </c>
      <c r="M2287" s="4">
        <v>8.0594071122850508</v>
      </c>
      <c r="N2287" s="4">
        <v>16.552757799999998</v>
      </c>
      <c r="O2287" s="3">
        <v>161077.40765000001</v>
      </c>
      <c r="P2287" s="3">
        <v>5534.6333333333296</v>
      </c>
      <c r="Q2287" s="15" t="s">
        <v>9618</v>
      </c>
      <c r="R2287" s="3" t="s">
        <v>9629</v>
      </c>
      <c r="S2287" s="4">
        <f t="shared" si="105"/>
        <v>6.462543938269197E-3</v>
      </c>
      <c r="T2287" s="3">
        <f t="shared" si="106"/>
        <v>0</v>
      </c>
      <c r="U2287" s="3" t="str">
        <f t="shared" si="107"/>
        <v>FUNL</v>
      </c>
      <c r="V2287" s="7"/>
    </row>
    <row r="2288" spans="1:22">
      <c r="A2288" s="3" t="s">
        <v>2500</v>
      </c>
      <c r="B2288" s="3" t="s">
        <v>2500</v>
      </c>
      <c r="C2288" s="3" t="s">
        <v>5527</v>
      </c>
      <c r="D2288" s="3">
        <v>26.693899999999999</v>
      </c>
      <c r="E2288" s="3">
        <v>26.69</v>
      </c>
      <c r="F2288" s="3" t="s">
        <v>7928</v>
      </c>
      <c r="G2288" s="3" t="s">
        <v>12761</v>
      </c>
      <c r="H2288" s="3" t="s">
        <v>9616</v>
      </c>
      <c r="I2288" s="3">
        <v>0.59</v>
      </c>
      <c r="J2288" s="6" t="s">
        <v>9793</v>
      </c>
      <c r="K2288" s="4">
        <v>0.1506448</v>
      </c>
      <c r="L2288" s="4">
        <v>0.23624880000000001</v>
      </c>
      <c r="M2288" s="4">
        <v>29.406774320400999</v>
      </c>
      <c r="N2288" s="4">
        <v>30.2262053</v>
      </c>
      <c r="O2288" s="3">
        <v>260973.206742857</v>
      </c>
      <c r="P2288" s="3">
        <v>12258.8666666667</v>
      </c>
      <c r="Q2288" s="15" t="s">
        <v>9618</v>
      </c>
      <c r="R2288" s="3" t="s">
        <v>9629</v>
      </c>
      <c r="S2288" s="4">
        <f t="shared" si="105"/>
        <v>1.4612214312469148E-2</v>
      </c>
      <c r="T2288" s="3">
        <f t="shared" si="106"/>
        <v>0</v>
      </c>
      <c r="U2288" s="3" t="str">
        <f t="shared" si="107"/>
        <v>LCG</v>
      </c>
      <c r="V2288" s="7"/>
    </row>
    <row r="2289" spans="1:22" hidden="1">
      <c r="A2289" s="3" t="s">
        <v>2501</v>
      </c>
      <c r="B2289" s="3" t="s">
        <v>2501</v>
      </c>
      <c r="C2289" s="3" t="s">
        <v>5528</v>
      </c>
      <c r="D2289" s="3">
        <v>33.700499999999998</v>
      </c>
      <c r="E2289" s="3">
        <v>33.6935</v>
      </c>
      <c r="F2289" s="3" t="s">
        <v>7929</v>
      </c>
      <c r="G2289" s="3" t="s">
        <v>12762</v>
      </c>
      <c r="H2289" s="3" t="s">
        <v>9616</v>
      </c>
      <c r="I2289" s="3">
        <v>0.79</v>
      </c>
      <c r="J2289" s="6" t="s">
        <v>9782</v>
      </c>
      <c r="K2289" s="4">
        <v>0.1090699</v>
      </c>
      <c r="L2289" s="4">
        <v>-0.22413169999999999</v>
      </c>
      <c r="M2289" s="4">
        <v>12.930201227855401</v>
      </c>
      <c r="N2289" s="4">
        <v>11.2265251</v>
      </c>
      <c r="O2289" s="3">
        <v>13713.153550000001</v>
      </c>
      <c r="P2289" s="3">
        <v>771.42105263157896</v>
      </c>
      <c r="Q2289" s="15" t="s">
        <v>9618</v>
      </c>
      <c r="R2289" s="3" t="s">
        <v>11694</v>
      </c>
      <c r="S2289" s="4">
        <f t="shared" si="105"/>
        <v>2.0775520500980596E-2</v>
      </c>
      <c r="T2289" s="3">
        <f t="shared" si="106"/>
        <v>0</v>
      </c>
      <c r="U2289" s="3" t="str">
        <f t="shared" si="107"/>
        <v>SEPZ</v>
      </c>
      <c r="V2289" s="7"/>
    </row>
    <row r="2290" spans="1:22">
      <c r="A2290" s="3" t="s">
        <v>2502</v>
      </c>
      <c r="B2290" s="3" t="s">
        <v>2502</v>
      </c>
      <c r="C2290" s="3" t="s">
        <v>5529</v>
      </c>
      <c r="D2290" s="3">
        <v>7.46</v>
      </c>
      <c r="E2290" s="3">
        <v>7.4264000000000001</v>
      </c>
      <c r="F2290" s="3" t="s">
        <v>7930</v>
      </c>
      <c r="G2290" s="3" t="s">
        <v>12763</v>
      </c>
      <c r="H2290" s="3" t="s">
        <v>9616</v>
      </c>
      <c r="I2290" s="3">
        <v>0.74</v>
      </c>
      <c r="J2290" s="6" t="s">
        <v>9782</v>
      </c>
      <c r="K2290" s="4">
        <v>-0.2419306</v>
      </c>
      <c r="L2290" s="4">
        <v>-0.23010559999999999</v>
      </c>
      <c r="M2290" s="4">
        <v>-27.005870839848701</v>
      </c>
      <c r="N2290" s="4">
        <v>64.580800600000003</v>
      </c>
      <c r="O2290" s="3">
        <v>33792055.802142903</v>
      </c>
      <c r="P2290" s="3">
        <v>5689079.2000000002</v>
      </c>
      <c r="Q2290" s="15" t="s">
        <v>9618</v>
      </c>
      <c r="R2290" s="3" t="s">
        <v>9948</v>
      </c>
      <c r="S2290" s="4">
        <f t="shared" si="105"/>
        <v>0.45243994398362397</v>
      </c>
      <c r="T2290" s="3">
        <f t="shared" si="106"/>
        <v>0</v>
      </c>
      <c r="U2290" s="3" t="str">
        <f t="shared" si="107"/>
        <v>MSOS</v>
      </c>
      <c r="V2290" s="7"/>
    </row>
    <row r="2291" spans="1:22">
      <c r="A2291" s="3" t="s">
        <v>2503</v>
      </c>
      <c r="B2291" s="3" t="s">
        <v>2503</v>
      </c>
      <c r="C2291" s="3" t="s">
        <v>5530</v>
      </c>
      <c r="D2291" s="3">
        <v>30.139800000000001</v>
      </c>
      <c r="E2291" s="3">
        <v>30.043399999999998</v>
      </c>
      <c r="F2291" s="3" t="s">
        <v>7931</v>
      </c>
      <c r="G2291" s="3" t="s">
        <v>12764</v>
      </c>
      <c r="H2291" s="3" t="s">
        <v>12765</v>
      </c>
      <c r="I2291" s="3">
        <v>0.74</v>
      </c>
      <c r="J2291" s="6" t="s">
        <v>9624</v>
      </c>
      <c r="K2291" s="4">
        <v>-0.40289360000000002</v>
      </c>
      <c r="L2291" s="4">
        <v>-0.68229079999999998</v>
      </c>
      <c r="M2291" s="4">
        <v>-10.1825019403763</v>
      </c>
      <c r="N2291" s="4">
        <v>12.161940400000001</v>
      </c>
      <c r="O2291" s="3">
        <v>18076.6719071429</v>
      </c>
      <c r="P2291" s="3">
        <v>1923.9666666666701</v>
      </c>
      <c r="Q2291" s="15" t="s">
        <v>9618</v>
      </c>
      <c r="R2291" s="3" t="s">
        <v>15856</v>
      </c>
      <c r="S2291" s="4">
        <f t="shared" si="105"/>
        <v>0.32086914264032268</v>
      </c>
      <c r="T2291" s="3">
        <f t="shared" si="106"/>
        <v>0</v>
      </c>
      <c r="U2291" s="3" t="str">
        <f t="shared" si="107"/>
        <v>KWT</v>
      </c>
      <c r="V2291" s="7"/>
    </row>
    <row r="2292" spans="1:22" hidden="1">
      <c r="A2292" s="3" t="s">
        <v>2505</v>
      </c>
      <c r="B2292" s="3" t="s">
        <v>2505</v>
      </c>
      <c r="C2292" s="3" t="s">
        <v>5532</v>
      </c>
      <c r="D2292" s="3">
        <v>29.7821</v>
      </c>
      <c r="E2292" s="3">
        <v>29.79</v>
      </c>
      <c r="F2292" s="3" t="s">
        <v>7933</v>
      </c>
      <c r="G2292" s="3" t="s">
        <v>12768</v>
      </c>
      <c r="H2292" s="3" t="s">
        <v>9616</v>
      </c>
      <c r="I2292" s="3">
        <v>0.25</v>
      </c>
      <c r="J2292" s="6" t="s">
        <v>11990</v>
      </c>
      <c r="K2292" s="4">
        <v>8.6416099999999996E-2</v>
      </c>
      <c r="L2292" s="4">
        <v>-0.56780180000000002</v>
      </c>
      <c r="M2292" s="4">
        <v>15.2328512447355</v>
      </c>
      <c r="N2292" s="4">
        <v>17.261019399999999</v>
      </c>
      <c r="O2292" s="3">
        <v>276115.20219285699</v>
      </c>
      <c r="P2292" s="3">
        <v>8862.6333333333296</v>
      </c>
      <c r="Q2292" s="15" t="s">
        <v>9618</v>
      </c>
      <c r="R2292" s="3" t="s">
        <v>11694</v>
      </c>
      <c r="S2292" s="4">
        <f t="shared" si="105"/>
        <v>-2.6518966096003196E-2</v>
      </c>
      <c r="T2292" s="3">
        <f t="shared" si="106"/>
        <v>0</v>
      </c>
      <c r="U2292" s="3" t="str">
        <f t="shared" si="107"/>
        <v>SPYC</v>
      </c>
      <c r="V2292" s="7"/>
    </row>
    <row r="2293" spans="1:22" hidden="1">
      <c r="A2293" s="3" t="s">
        <v>2506</v>
      </c>
      <c r="B2293" s="3" t="s">
        <v>2506</v>
      </c>
      <c r="C2293" s="3" t="s">
        <v>5533</v>
      </c>
      <c r="D2293" s="3">
        <v>31.545000000000002</v>
      </c>
      <c r="E2293" s="3">
        <v>31.54</v>
      </c>
      <c r="F2293" s="3" t="s">
        <v>7934</v>
      </c>
      <c r="G2293" s="3" t="s">
        <v>12769</v>
      </c>
      <c r="H2293" s="3" t="s">
        <v>9616</v>
      </c>
      <c r="I2293" s="3">
        <v>0.25</v>
      </c>
      <c r="J2293" s="6" t="s">
        <v>11990</v>
      </c>
      <c r="K2293" s="4">
        <v>9.0047500000000003E-2</v>
      </c>
      <c r="L2293" s="4">
        <v>-0.18587890000000001</v>
      </c>
      <c r="M2293" s="4">
        <v>17.494938180200599</v>
      </c>
      <c r="N2293" s="4">
        <v>19.1534431</v>
      </c>
      <c r="O2293" s="3">
        <v>346850.992435714</v>
      </c>
      <c r="P2293" s="3">
        <v>6253.2333333333299</v>
      </c>
      <c r="Q2293" s="15" t="s">
        <v>9618</v>
      </c>
      <c r="R2293" s="3" t="s">
        <v>11694</v>
      </c>
      <c r="S2293" s="4">
        <f t="shared" si="105"/>
        <v>1.585288522511908E-2</v>
      </c>
      <c r="T2293" s="3">
        <f t="shared" si="106"/>
        <v>0</v>
      </c>
      <c r="U2293" s="3" t="str">
        <f t="shared" si="107"/>
        <v>SPUC</v>
      </c>
      <c r="V2293" s="7"/>
    </row>
    <row r="2294" spans="1:22" hidden="1">
      <c r="A2294" s="3" t="s">
        <v>2507</v>
      </c>
      <c r="B2294" s="3" t="s">
        <v>2507</v>
      </c>
      <c r="C2294" s="3" t="s">
        <v>5534</v>
      </c>
      <c r="D2294" s="3">
        <v>27.917899999999999</v>
      </c>
      <c r="E2294" s="3">
        <v>27.93</v>
      </c>
      <c r="F2294" s="3" t="s">
        <v>7935</v>
      </c>
      <c r="G2294" s="3" t="s">
        <v>12770</v>
      </c>
      <c r="H2294" s="3" t="s">
        <v>9616</v>
      </c>
      <c r="I2294" s="3">
        <v>0.25</v>
      </c>
      <c r="J2294" s="6" t="s">
        <v>11990</v>
      </c>
      <c r="K2294" s="4">
        <v>8.2909300000000005E-2</v>
      </c>
      <c r="L2294" s="4">
        <v>-0.64181670000000002</v>
      </c>
      <c r="M2294" s="4">
        <v>12.676629669856601</v>
      </c>
      <c r="N2294" s="4">
        <v>15.153793500000001</v>
      </c>
      <c r="O2294" s="3">
        <v>2004698.6794785699</v>
      </c>
      <c r="P2294" s="3">
        <v>53024.166666666701</v>
      </c>
      <c r="Q2294" s="15" t="s">
        <v>9618</v>
      </c>
      <c r="R2294" s="3" t="s">
        <v>11694</v>
      </c>
      <c r="S2294" s="4">
        <f t="shared" si="105"/>
        <v>-4.332259219477344E-2</v>
      </c>
      <c r="T2294" s="3">
        <f t="shared" si="106"/>
        <v>0</v>
      </c>
      <c r="U2294" s="3" t="str">
        <f t="shared" si="107"/>
        <v>SPD</v>
      </c>
      <c r="V2294" s="7"/>
    </row>
    <row r="2295" spans="1:22">
      <c r="A2295" s="3" t="s">
        <v>2510</v>
      </c>
      <c r="B2295" s="3" t="s">
        <v>2510</v>
      </c>
      <c r="C2295" s="3" t="s">
        <v>5537</v>
      </c>
      <c r="D2295" s="3">
        <v>25.59</v>
      </c>
      <c r="E2295" s="3">
        <v>25.64</v>
      </c>
      <c r="F2295" s="3" t="s">
        <v>7938</v>
      </c>
      <c r="G2295" s="3" t="s">
        <v>12773</v>
      </c>
      <c r="H2295" s="3" t="s">
        <v>9654</v>
      </c>
      <c r="I2295" s="3">
        <v>0.18</v>
      </c>
      <c r="J2295" s="6" t="s">
        <v>12774</v>
      </c>
      <c r="K2295" s="4">
        <v>-6.6949400000000006E-2</v>
      </c>
      <c r="L2295" s="4">
        <v>-0.72757720000000004</v>
      </c>
      <c r="M2295" s="4">
        <v>3.7858750633011899</v>
      </c>
      <c r="N2295" s="4">
        <v>21.0234627</v>
      </c>
      <c r="O2295" s="3">
        <v>137589.461428571</v>
      </c>
      <c r="P2295" s="3">
        <v>4897.1000000000004</v>
      </c>
      <c r="Q2295" s="15" t="s">
        <v>9618</v>
      </c>
      <c r="R2295" s="3" t="s">
        <v>11244</v>
      </c>
      <c r="S2295" s="4">
        <f t="shared" si="105"/>
        <v>-0.19500780031201523</v>
      </c>
      <c r="T2295" s="3">
        <f t="shared" si="106"/>
        <v>0</v>
      </c>
      <c r="U2295" s="3" t="str">
        <f t="shared" si="107"/>
        <v>QQQN</v>
      </c>
      <c r="V2295" s="7"/>
    </row>
    <row r="2296" spans="1:22">
      <c r="A2296" s="3" t="s">
        <v>2512</v>
      </c>
      <c r="B2296" s="3" t="s">
        <v>2512</v>
      </c>
      <c r="C2296" s="3" t="s">
        <v>5539</v>
      </c>
      <c r="D2296" s="3">
        <v>27.004999999999999</v>
      </c>
      <c r="E2296" s="3">
        <v>27.007100000000001</v>
      </c>
      <c r="F2296" s="3" t="s">
        <v>7940</v>
      </c>
      <c r="G2296" s="3" t="s">
        <v>12776</v>
      </c>
      <c r="H2296" s="3" t="s">
        <v>9616</v>
      </c>
      <c r="I2296" s="3">
        <v>0.28999999999999998</v>
      </c>
      <c r="J2296" s="6" t="s">
        <v>9624</v>
      </c>
      <c r="K2296" s="4">
        <v>7.5800099999999995E-2</v>
      </c>
      <c r="L2296" s="4">
        <v>-0.27546720000000002</v>
      </c>
      <c r="M2296" s="4">
        <v>12.5422227916232</v>
      </c>
      <c r="N2296" s="4">
        <v>13.092119200000001</v>
      </c>
      <c r="O2296" s="3">
        <v>599412.78704285703</v>
      </c>
      <c r="P2296" s="3">
        <v>21770.2</v>
      </c>
      <c r="Q2296" s="15" t="s">
        <v>9618</v>
      </c>
      <c r="R2296" s="3" t="s">
        <v>9629</v>
      </c>
      <c r="S2296" s="4">
        <f t="shared" si="105"/>
        <v>-7.7757330479844601E-3</v>
      </c>
      <c r="T2296" s="3">
        <f t="shared" si="106"/>
        <v>0</v>
      </c>
      <c r="U2296" s="3" t="str">
        <f t="shared" si="107"/>
        <v>FLRG</v>
      </c>
      <c r="V2296" s="7"/>
    </row>
    <row r="2297" spans="1:22">
      <c r="A2297" s="3" t="s">
        <v>2518</v>
      </c>
      <c r="B2297" s="3" t="s">
        <v>2518</v>
      </c>
      <c r="C2297" s="3" t="s">
        <v>5545</v>
      </c>
      <c r="D2297" s="3">
        <v>29.531500000000001</v>
      </c>
      <c r="E2297" s="3">
        <v>29.532</v>
      </c>
      <c r="F2297" s="3" t="s">
        <v>7946</v>
      </c>
      <c r="G2297" s="3" t="s">
        <v>12783</v>
      </c>
      <c r="H2297" s="3" t="s">
        <v>9616</v>
      </c>
      <c r="I2297" s="3">
        <v>0.8</v>
      </c>
      <c r="J2297" s="6" t="s">
        <v>9782</v>
      </c>
      <c r="K2297" s="4">
        <v>9.3866599999999994E-2</v>
      </c>
      <c r="L2297" s="4">
        <v>-0.1684831</v>
      </c>
      <c r="M2297" s="4">
        <v>14.8824753913949</v>
      </c>
      <c r="N2297" s="4">
        <v>17.071943699999999</v>
      </c>
      <c r="O2297" s="3">
        <v>62218.923335714302</v>
      </c>
      <c r="P2297" s="3">
        <v>1736.1428571428601</v>
      </c>
      <c r="Q2297" s="15" t="s">
        <v>9618</v>
      </c>
      <c r="R2297" s="3" t="s">
        <v>9629</v>
      </c>
      <c r="S2297" s="4">
        <f t="shared" si="105"/>
        <v>-1.6930786942937653E-3</v>
      </c>
      <c r="T2297" s="3">
        <f t="shared" si="106"/>
        <v>0</v>
      </c>
      <c r="U2297" s="3" t="str">
        <f t="shared" si="107"/>
        <v>VNSE</v>
      </c>
      <c r="V2297" s="7"/>
    </row>
    <row r="2298" spans="1:22">
      <c r="A2298" s="3" t="s">
        <v>2519</v>
      </c>
      <c r="B2298" s="3" t="s">
        <v>2519</v>
      </c>
      <c r="C2298" s="3" t="s">
        <v>5546</v>
      </c>
      <c r="D2298" s="3">
        <v>30.9178</v>
      </c>
      <c r="E2298" s="3">
        <v>30.920500000000001</v>
      </c>
      <c r="F2298" s="3" t="s">
        <v>7947</v>
      </c>
      <c r="G2298" s="3" t="s">
        <v>12784</v>
      </c>
      <c r="H2298" s="3" t="s">
        <v>9616</v>
      </c>
      <c r="I2298" s="3">
        <v>0.85</v>
      </c>
      <c r="J2298" s="6" t="s">
        <v>9667</v>
      </c>
      <c r="K2298" s="4">
        <v>-3.97997E-2</v>
      </c>
      <c r="L2298" s="4">
        <v>0.18845200000000001</v>
      </c>
      <c r="M2298" s="4">
        <v>8.3580986317804804</v>
      </c>
      <c r="N2298" s="4">
        <v>16.536997599999999</v>
      </c>
      <c r="O2298" s="3">
        <v>2338.22924285714</v>
      </c>
      <c r="P2298" s="3">
        <v>261.52380952380997</v>
      </c>
      <c r="Q2298" s="15" t="s">
        <v>9618</v>
      </c>
      <c r="R2298" s="3" t="s">
        <v>9665</v>
      </c>
      <c r="S2298" s="4">
        <f t="shared" si="105"/>
        <v>-8.7320709561643992E-3</v>
      </c>
      <c r="T2298" s="3">
        <f t="shared" si="106"/>
        <v>0</v>
      </c>
      <c r="U2298" s="3" t="str">
        <f t="shared" si="107"/>
        <v>VNMC</v>
      </c>
      <c r="V2298" s="7"/>
    </row>
    <row r="2299" spans="1:22" hidden="1">
      <c r="A2299" s="3" t="s">
        <v>2520</v>
      </c>
      <c r="B2299" s="3" t="s">
        <v>2520</v>
      </c>
      <c r="C2299" s="3" t="s">
        <v>5547</v>
      </c>
      <c r="D2299" s="3">
        <v>35.683999999999997</v>
      </c>
      <c r="E2299" s="3">
        <v>35.71</v>
      </c>
      <c r="F2299" s="3" t="s">
        <v>7948</v>
      </c>
      <c r="G2299" s="3" t="s">
        <v>12785</v>
      </c>
      <c r="H2299" s="3" t="s">
        <v>9616</v>
      </c>
      <c r="I2299" s="3">
        <v>0.85</v>
      </c>
      <c r="J2299" s="6" t="s">
        <v>12558</v>
      </c>
      <c r="K2299" s="4">
        <v>0.22916259999999999</v>
      </c>
      <c r="L2299" s="4">
        <v>-3.1040399999999999E-2</v>
      </c>
      <c r="M2299" s="4">
        <v>15.3329023969851</v>
      </c>
      <c r="N2299" s="4">
        <v>9.3886485000000004</v>
      </c>
      <c r="O2299" s="3">
        <v>1645462.84102857</v>
      </c>
      <c r="P2299" s="3">
        <v>39481.599999999999</v>
      </c>
      <c r="Q2299" s="15" t="s">
        <v>9618</v>
      </c>
      <c r="R2299" s="3" t="s">
        <v>11694</v>
      </c>
      <c r="S2299" s="4">
        <f t="shared" si="105"/>
        <v>-7.2808737048455197E-2</v>
      </c>
      <c r="T2299" s="3">
        <f t="shared" si="106"/>
        <v>0</v>
      </c>
      <c r="U2299" s="3" t="str">
        <f t="shared" si="107"/>
        <v>DSEP</v>
      </c>
      <c r="V2299" s="7"/>
    </row>
    <row r="2300" spans="1:22" hidden="1">
      <c r="A2300" s="3" t="s">
        <v>2521</v>
      </c>
      <c r="B2300" s="3" t="s">
        <v>2521</v>
      </c>
      <c r="C2300" s="3" t="s">
        <v>5548</v>
      </c>
      <c r="D2300" s="3">
        <v>39.19</v>
      </c>
      <c r="E2300" s="3">
        <v>39.19</v>
      </c>
      <c r="F2300" s="3" t="s">
        <v>7949</v>
      </c>
      <c r="G2300" s="3" t="s">
        <v>12786</v>
      </c>
      <c r="H2300" s="3" t="s">
        <v>9616</v>
      </c>
      <c r="I2300" s="3">
        <v>0.85</v>
      </c>
      <c r="J2300" s="6" t="s">
        <v>12558</v>
      </c>
      <c r="K2300" s="4">
        <v>0.16296459999999999</v>
      </c>
      <c r="L2300" s="4">
        <v>-7.0632500000000001E-2</v>
      </c>
      <c r="M2300" s="4">
        <v>15.6388315119793</v>
      </c>
      <c r="N2300" s="4">
        <v>11.9805115</v>
      </c>
      <c r="O2300" s="3">
        <v>1817381.80594286</v>
      </c>
      <c r="P2300" s="3">
        <v>47544.233333333301</v>
      </c>
      <c r="Q2300" s="15" t="s">
        <v>9618</v>
      </c>
      <c r="R2300" s="3" t="s">
        <v>11694</v>
      </c>
      <c r="S2300" s="4">
        <f t="shared" si="105"/>
        <v>0</v>
      </c>
      <c r="T2300" s="3">
        <f t="shared" si="106"/>
        <v>0</v>
      </c>
      <c r="U2300" s="3" t="str">
        <f t="shared" si="107"/>
        <v>FSEP</v>
      </c>
      <c r="V2300" s="7"/>
    </row>
    <row r="2301" spans="1:22">
      <c r="A2301" s="3" t="s">
        <v>2525</v>
      </c>
      <c r="B2301" s="3" t="s">
        <v>2525</v>
      </c>
      <c r="C2301" s="3" t="s">
        <v>5552</v>
      </c>
      <c r="D2301" s="3">
        <v>35.215000000000003</v>
      </c>
      <c r="E2301" s="3">
        <v>35.209699999999998</v>
      </c>
      <c r="F2301" s="3" t="s">
        <v>7953</v>
      </c>
      <c r="G2301" s="3" t="s">
        <v>12793</v>
      </c>
      <c r="H2301" s="3" t="s">
        <v>9616</v>
      </c>
      <c r="I2301" s="3">
        <v>0.08</v>
      </c>
      <c r="J2301" s="6" t="s">
        <v>12794</v>
      </c>
      <c r="K2301" s="4">
        <v>0.1736674</v>
      </c>
      <c r="L2301" s="4">
        <v>0.42395660000000002</v>
      </c>
      <c r="M2301" s="4">
        <v>21.338999536172899</v>
      </c>
      <c r="N2301" s="4">
        <v>17.292404300000001</v>
      </c>
      <c r="O2301" s="3">
        <v>225195.560164286</v>
      </c>
      <c r="P2301" s="3">
        <v>18116.400000000001</v>
      </c>
      <c r="Q2301" s="15" t="s">
        <v>9618</v>
      </c>
      <c r="R2301" s="3" t="s">
        <v>9629</v>
      </c>
      <c r="S2301" s="4">
        <f t="shared" si="105"/>
        <v>1.5052670144890219E-2</v>
      </c>
      <c r="T2301" s="3">
        <f t="shared" si="106"/>
        <v>1</v>
      </c>
      <c r="U2301" s="3" t="str">
        <f t="shared" si="107"/>
        <v>XVV</v>
      </c>
      <c r="V2301" s="7"/>
    </row>
    <row r="2302" spans="1:22">
      <c r="A2302" s="3" t="s">
        <v>2526</v>
      </c>
      <c r="B2302" s="3" t="s">
        <v>2526</v>
      </c>
      <c r="C2302" s="3" t="s">
        <v>5553</v>
      </c>
      <c r="D2302" s="3">
        <v>24.1952</v>
      </c>
      <c r="E2302" s="3">
        <v>24.188099999999999</v>
      </c>
      <c r="F2302" s="3" t="s">
        <v>7954</v>
      </c>
      <c r="G2302" s="3" t="s">
        <v>12795</v>
      </c>
      <c r="H2302" s="3" t="s">
        <v>9654</v>
      </c>
      <c r="I2302" s="3">
        <v>0.59</v>
      </c>
      <c r="J2302" s="6" t="s">
        <v>11990</v>
      </c>
      <c r="K2302" s="4">
        <v>-0.19921510000000001</v>
      </c>
      <c r="L2302" s="4">
        <v>-0.20136899999999999</v>
      </c>
      <c r="M2302" s="4">
        <v>-2.1509911285843102</v>
      </c>
      <c r="N2302" s="4">
        <v>15.733182899999999</v>
      </c>
      <c r="O2302" s="3">
        <v>22668.436371428601</v>
      </c>
      <c r="P2302" s="3">
        <v>1655.93333333333</v>
      </c>
      <c r="Q2302" s="15" t="s">
        <v>9618</v>
      </c>
      <c r="R2302" s="3" t="s">
        <v>10160</v>
      </c>
      <c r="S2302" s="4">
        <f t="shared" si="105"/>
        <v>2.9353277024657648E-2</v>
      </c>
      <c r="T2302" s="3">
        <f t="shared" si="106"/>
        <v>0</v>
      </c>
      <c r="U2302" s="3" t="str">
        <f t="shared" si="107"/>
        <v>BLDG</v>
      </c>
      <c r="V2302" s="7"/>
    </row>
    <row r="2303" spans="1:22">
      <c r="A2303" s="3" t="s">
        <v>2529</v>
      </c>
      <c r="B2303" s="3" t="s">
        <v>2529</v>
      </c>
      <c r="C2303" s="3" t="s">
        <v>5556</v>
      </c>
      <c r="D2303" s="3">
        <v>35.715000000000003</v>
      </c>
      <c r="E2303" s="3">
        <v>35.718600000000002</v>
      </c>
      <c r="F2303" s="3" t="s">
        <v>7957</v>
      </c>
      <c r="G2303" s="3" t="s">
        <v>12800</v>
      </c>
      <c r="H2303" s="3" t="s">
        <v>9616</v>
      </c>
      <c r="I2303" s="3">
        <v>0.12</v>
      </c>
      <c r="J2303" s="6" t="s">
        <v>12801</v>
      </c>
      <c r="K2303" s="4">
        <v>-5.3246000000000002E-2</v>
      </c>
      <c r="L2303" s="4">
        <v>-3.3130199999999999E-2</v>
      </c>
      <c r="M2303" s="4">
        <v>8.2140566598457401</v>
      </c>
      <c r="N2303" s="4">
        <v>20.970026000000001</v>
      </c>
      <c r="O2303" s="3">
        <v>551368.18019999994</v>
      </c>
      <c r="P2303" s="3">
        <v>17403.599999999999</v>
      </c>
      <c r="Q2303" s="15" t="s">
        <v>9618</v>
      </c>
      <c r="R2303" s="3" t="s">
        <v>9665</v>
      </c>
      <c r="S2303" s="4">
        <f t="shared" si="105"/>
        <v>-1.0078782483072446E-2</v>
      </c>
      <c r="T2303" s="3">
        <f t="shared" si="106"/>
        <v>1</v>
      </c>
      <c r="U2303" s="3" t="str">
        <f t="shared" si="107"/>
        <v>XJH</v>
      </c>
      <c r="V2303" s="7"/>
    </row>
    <row r="2304" spans="1:22">
      <c r="A2304" s="3" t="s">
        <v>2530</v>
      </c>
      <c r="B2304" s="3" t="s">
        <v>2530</v>
      </c>
      <c r="C2304" s="3" t="s">
        <v>5557</v>
      </c>
      <c r="D2304" s="3">
        <v>35.384999999999998</v>
      </c>
      <c r="E2304" s="3">
        <v>35.378799999999998</v>
      </c>
      <c r="F2304" s="3" t="s">
        <v>7958</v>
      </c>
      <c r="G2304" s="3" t="s">
        <v>12802</v>
      </c>
      <c r="H2304" s="3" t="s">
        <v>9616</v>
      </c>
      <c r="I2304" s="3">
        <v>0.12</v>
      </c>
      <c r="J2304" s="6" t="s">
        <v>12803</v>
      </c>
      <c r="K2304" s="4">
        <v>-0.11858249999999999</v>
      </c>
      <c r="L2304" s="4">
        <v>5.3297799999999999E-2</v>
      </c>
      <c r="M2304" s="4">
        <v>5.1308681206603897</v>
      </c>
      <c r="N2304" s="4">
        <v>21.7810229</v>
      </c>
      <c r="O2304" s="3">
        <v>285207.94287857099</v>
      </c>
      <c r="P2304" s="3">
        <v>9960.3666666666704</v>
      </c>
      <c r="Q2304" s="15" t="s">
        <v>9618</v>
      </c>
      <c r="R2304" s="3" t="s">
        <v>9665</v>
      </c>
      <c r="S2304" s="4">
        <f t="shared" si="105"/>
        <v>1.7524619263513067E-2</v>
      </c>
      <c r="T2304" s="3">
        <f t="shared" si="106"/>
        <v>1</v>
      </c>
      <c r="U2304" s="3" t="str">
        <f t="shared" si="107"/>
        <v>XJR</v>
      </c>
      <c r="V2304" s="7"/>
    </row>
    <row r="2305" spans="1:22">
      <c r="A2305" s="3" t="s">
        <v>2531</v>
      </c>
      <c r="B2305" s="3" t="s">
        <v>2531</v>
      </c>
      <c r="C2305" s="3" t="s">
        <v>5558</v>
      </c>
      <c r="D2305" s="3">
        <v>7.98</v>
      </c>
      <c r="E2305" s="3">
        <v>8.06</v>
      </c>
      <c r="F2305" s="3" t="s">
        <v>7959</v>
      </c>
      <c r="G2305" s="3" t="s">
        <v>12804</v>
      </c>
      <c r="H2305" s="3" t="s">
        <v>9838</v>
      </c>
      <c r="I2305" s="3">
        <v>0.65</v>
      </c>
      <c r="J2305" s="6" t="s">
        <v>12805</v>
      </c>
      <c r="K2305" s="4">
        <v>-0.21319270000000001</v>
      </c>
      <c r="L2305" s="4">
        <v>-0.17823890000000001</v>
      </c>
      <c r="M2305" s="4">
        <v>-16.204934933143001</v>
      </c>
      <c r="N2305" s="4">
        <v>23.146283799999999</v>
      </c>
      <c r="O2305" s="3">
        <v>30046.203928571402</v>
      </c>
      <c r="P2305" s="3">
        <v>1965.7</v>
      </c>
      <c r="Q2305" s="15" t="s">
        <v>9618</v>
      </c>
      <c r="R2305" s="3" t="s">
        <v>15887</v>
      </c>
      <c r="S2305" s="4">
        <f t="shared" si="105"/>
        <v>-0.9925558312655095</v>
      </c>
      <c r="T2305" s="3">
        <f t="shared" si="106"/>
        <v>0</v>
      </c>
      <c r="U2305" s="3" t="str">
        <f t="shared" si="107"/>
        <v>CHB</v>
      </c>
      <c r="V2305" s="7"/>
    </row>
    <row r="2306" spans="1:22">
      <c r="A2306" s="3" t="s">
        <v>2533</v>
      </c>
      <c r="B2306" s="3" t="s">
        <v>2533</v>
      </c>
      <c r="C2306" s="3" t="s">
        <v>5560</v>
      </c>
      <c r="D2306" s="3">
        <v>22.828700000000001</v>
      </c>
      <c r="E2306" s="3">
        <v>22.8155</v>
      </c>
      <c r="F2306" s="3" t="s">
        <v>7961</v>
      </c>
      <c r="G2306" s="3" t="s">
        <v>12807</v>
      </c>
      <c r="H2306" s="3" t="s">
        <v>9654</v>
      </c>
      <c r="I2306" s="3">
        <v>0.85</v>
      </c>
      <c r="J2306" s="6" t="s">
        <v>10464</v>
      </c>
      <c r="K2306" s="4">
        <v>-0.19060859999999999</v>
      </c>
      <c r="L2306" s="4">
        <v>-3.5939400000000003E-2</v>
      </c>
      <c r="M2306" s="4">
        <v>-2.06477905962244</v>
      </c>
      <c r="N2306" s="4">
        <v>16.140682900000002</v>
      </c>
      <c r="O2306" s="3">
        <v>13935.6332357143</v>
      </c>
      <c r="P2306" s="3">
        <v>848.3</v>
      </c>
      <c r="Q2306" s="15" t="s">
        <v>9618</v>
      </c>
      <c r="R2306" s="3" t="s">
        <v>9622</v>
      </c>
      <c r="S2306" s="4">
        <f t="shared" si="105"/>
        <v>5.7855405316566418E-2</v>
      </c>
      <c r="T2306" s="3">
        <f t="shared" si="106"/>
        <v>0</v>
      </c>
      <c r="U2306" s="3" t="str">
        <f t="shared" si="107"/>
        <v>BMED</v>
      </c>
      <c r="V2306" s="7"/>
    </row>
    <row r="2307" spans="1:22">
      <c r="A2307" s="3" t="s">
        <v>2535</v>
      </c>
      <c r="B2307" s="3" t="s">
        <v>2535</v>
      </c>
      <c r="C2307" s="3" t="s">
        <v>5561</v>
      </c>
      <c r="D2307" s="3">
        <v>22.1021</v>
      </c>
      <c r="E2307" s="3">
        <v>22.139600000000002</v>
      </c>
      <c r="F2307" s="3" t="s">
        <v>7962</v>
      </c>
      <c r="G2307" s="3" t="s">
        <v>12809</v>
      </c>
      <c r="H2307" s="3" t="s">
        <v>9654</v>
      </c>
      <c r="I2307" s="3">
        <v>0.88</v>
      </c>
      <c r="J2307" s="6" t="s">
        <v>10464</v>
      </c>
      <c r="K2307" s="4">
        <v>0.1102094</v>
      </c>
      <c r="L2307" s="4">
        <v>-0.16794539999999999</v>
      </c>
      <c r="M2307" s="4">
        <v>19.736820717744799</v>
      </c>
      <c r="N2307" s="4">
        <v>28.1448553</v>
      </c>
      <c r="O2307" s="3">
        <v>25047.582621428599</v>
      </c>
      <c r="P2307" s="3">
        <v>1634.7666666666701</v>
      </c>
      <c r="Q2307" s="15" t="s">
        <v>9618</v>
      </c>
      <c r="R2307" s="3" t="s">
        <v>9625</v>
      </c>
      <c r="S2307" s="4">
        <f t="shared" ref="S2307:S2370" si="108">(D2307-E2307)/E2307*100</f>
        <v>-0.16937975392509991</v>
      </c>
      <c r="T2307" s="3">
        <f t="shared" ref="T2307:T2370" si="109">IF(ISNUMBER(FIND($T$2,C2307)),1,0)</f>
        <v>0</v>
      </c>
      <c r="U2307" s="3" t="str">
        <f t="shared" ref="U2307:U2370" si="110">IF(LEFT(B2307,1)="@",RIGHT(B2307,LEN(B2307)-1),RIGHT(B2307,LEN(B2307)-2))</f>
        <v>BTEK</v>
      </c>
      <c r="V2307" s="7"/>
    </row>
    <row r="2308" spans="1:22">
      <c r="A2308" s="3" t="s">
        <v>2536</v>
      </c>
      <c r="B2308" s="3" t="s">
        <v>2536</v>
      </c>
      <c r="C2308" s="3" t="s">
        <v>5562</v>
      </c>
      <c r="D2308" s="3">
        <v>15.5428</v>
      </c>
      <c r="E2308" s="3">
        <v>15.5503</v>
      </c>
      <c r="F2308" s="3" t="s">
        <v>7963</v>
      </c>
      <c r="G2308" s="3" t="s">
        <v>12810</v>
      </c>
      <c r="H2308" s="3" t="s">
        <v>9654</v>
      </c>
      <c r="I2308" s="3">
        <v>0.47</v>
      </c>
      <c r="J2308" s="6" t="s">
        <v>12811</v>
      </c>
      <c r="K2308" s="4">
        <v>6.3571500000000003E-2</v>
      </c>
      <c r="L2308" s="4">
        <v>-0.16534560000000001</v>
      </c>
      <c r="M2308" s="4">
        <v>11.5423245963732</v>
      </c>
      <c r="N2308" s="4">
        <v>30.4403361</v>
      </c>
      <c r="O2308" s="3">
        <v>9307.5139428571401</v>
      </c>
      <c r="P2308" s="3">
        <v>1063.36666666667</v>
      </c>
      <c r="Q2308" s="15" t="s">
        <v>9618</v>
      </c>
      <c r="R2308" s="3" t="s">
        <v>9625</v>
      </c>
      <c r="S2308" s="4">
        <f t="shared" si="108"/>
        <v>-4.8230580760501629E-2</v>
      </c>
      <c r="T2308" s="3">
        <f t="shared" si="109"/>
        <v>0</v>
      </c>
      <c r="U2308" s="3" t="str">
        <f t="shared" si="110"/>
        <v>IWFH</v>
      </c>
      <c r="V2308" s="7"/>
    </row>
    <row r="2309" spans="1:22" hidden="1">
      <c r="A2309" s="3" t="s">
        <v>2537</v>
      </c>
      <c r="B2309" s="3" t="s">
        <v>2537</v>
      </c>
      <c r="C2309" s="3" t="s">
        <v>5563</v>
      </c>
      <c r="D2309" s="3">
        <v>32.33</v>
      </c>
      <c r="E2309" s="3">
        <v>32.31</v>
      </c>
      <c r="F2309" s="3" t="s">
        <v>7964</v>
      </c>
      <c r="G2309" s="3" t="s">
        <v>12812</v>
      </c>
      <c r="H2309" s="3" t="s">
        <v>9616</v>
      </c>
      <c r="I2309" s="3">
        <v>0.74</v>
      </c>
      <c r="J2309" s="6" t="s">
        <v>12558</v>
      </c>
      <c r="K2309" s="4">
        <v>0.39978659999999999</v>
      </c>
      <c r="L2309" s="4">
        <v>1.26642E-2</v>
      </c>
      <c r="M2309" s="4">
        <v>15.7951289440908</v>
      </c>
      <c r="N2309" s="4">
        <v>6.1432190000000002</v>
      </c>
      <c r="O2309" s="3">
        <v>138187.30889285699</v>
      </c>
      <c r="P2309" s="3">
        <v>14248.5</v>
      </c>
      <c r="Q2309" s="15" t="s">
        <v>9618</v>
      </c>
      <c r="R2309" s="3" t="s">
        <v>11694</v>
      </c>
      <c r="S2309" s="4">
        <f t="shared" si="108"/>
        <v>6.1900340451860172E-2</v>
      </c>
      <c r="T2309" s="3">
        <f t="shared" si="109"/>
        <v>0</v>
      </c>
      <c r="U2309" s="3" t="str">
        <f t="shared" si="110"/>
        <v>OCTW</v>
      </c>
      <c r="V2309" s="7"/>
    </row>
    <row r="2310" spans="1:22" hidden="1">
      <c r="A2310" s="3" t="s">
        <v>2538</v>
      </c>
      <c r="B2310" s="3" t="s">
        <v>2538</v>
      </c>
      <c r="C2310" s="3" t="s">
        <v>5564</v>
      </c>
      <c r="D2310" s="3">
        <v>33.452199999999998</v>
      </c>
      <c r="E2310" s="3">
        <v>33.42</v>
      </c>
      <c r="F2310" s="3" t="s">
        <v>7965</v>
      </c>
      <c r="G2310" s="3" t="s">
        <v>12813</v>
      </c>
      <c r="H2310" s="3" t="s">
        <v>9616</v>
      </c>
      <c r="I2310" s="3">
        <v>0.74</v>
      </c>
      <c r="J2310" s="6" t="s">
        <v>12558</v>
      </c>
      <c r="K2310" s="4">
        <v>0.2122404</v>
      </c>
      <c r="L2310" s="4">
        <v>5.0240100000000003E-2</v>
      </c>
      <c r="M2310" s="4">
        <v>16.891757316457401</v>
      </c>
      <c r="N2310" s="4">
        <v>11.5826916</v>
      </c>
      <c r="O2310" s="3">
        <v>56836.876307142797</v>
      </c>
      <c r="P2310" s="3">
        <v>4310.7241379310299</v>
      </c>
      <c r="Q2310" s="15" t="s">
        <v>9618</v>
      </c>
      <c r="R2310" s="3" t="s">
        <v>11694</v>
      </c>
      <c r="S2310" s="4">
        <f t="shared" si="108"/>
        <v>9.6349491322549399E-2</v>
      </c>
      <c r="T2310" s="3">
        <f t="shared" si="109"/>
        <v>0</v>
      </c>
      <c r="U2310" s="3" t="str">
        <f t="shared" si="110"/>
        <v>OCTT</v>
      </c>
      <c r="V2310" s="7"/>
    </row>
    <row r="2311" spans="1:22" hidden="1">
      <c r="A2311" s="3" t="s">
        <v>2542</v>
      </c>
      <c r="B2311" s="3" t="s">
        <v>2542</v>
      </c>
      <c r="C2311" s="3" t="s">
        <v>5565</v>
      </c>
      <c r="D2311" s="3">
        <v>33.558900000000001</v>
      </c>
      <c r="E2311" s="3">
        <v>33.549399999999999</v>
      </c>
      <c r="F2311" s="3" t="s">
        <v>7966</v>
      </c>
      <c r="G2311" s="3" t="s">
        <v>12818</v>
      </c>
      <c r="H2311" s="3" t="s">
        <v>9616</v>
      </c>
      <c r="I2311" s="3">
        <v>0.79</v>
      </c>
      <c r="J2311" s="6" t="s">
        <v>9782</v>
      </c>
      <c r="K2311" s="4">
        <v>0.1019134</v>
      </c>
      <c r="L2311" s="4">
        <v>-0.26944590000000002</v>
      </c>
      <c r="M2311" s="4">
        <v>13.1168158982875</v>
      </c>
      <c r="N2311" s="4">
        <v>12.1938212</v>
      </c>
      <c r="O2311" s="3">
        <v>2219.0644857142902</v>
      </c>
      <c r="P2311" s="3">
        <v>795.08333333333303</v>
      </c>
      <c r="Q2311" s="15" t="s">
        <v>9618</v>
      </c>
      <c r="R2311" s="3" t="s">
        <v>11694</v>
      </c>
      <c r="S2311" s="4">
        <f t="shared" si="108"/>
        <v>2.8316452753261542E-2</v>
      </c>
      <c r="T2311" s="3">
        <f t="shared" si="109"/>
        <v>0</v>
      </c>
      <c r="U2311" s="3" t="str">
        <f t="shared" si="110"/>
        <v>OCTZ</v>
      </c>
      <c r="V2311" s="7"/>
    </row>
    <row r="2312" spans="1:22">
      <c r="A2312" s="3" t="s">
        <v>2547</v>
      </c>
      <c r="B2312" s="3" t="s">
        <v>2547</v>
      </c>
      <c r="C2312" s="3" t="s">
        <v>5570</v>
      </c>
      <c r="D2312" s="3">
        <v>34.42</v>
      </c>
      <c r="E2312" s="3">
        <v>34.222700000000003</v>
      </c>
      <c r="F2312" s="3" t="s">
        <v>7971</v>
      </c>
      <c r="G2312" s="3" t="s">
        <v>12824</v>
      </c>
      <c r="H2312" s="3" t="s">
        <v>9710</v>
      </c>
      <c r="I2312" s="3">
        <v>0.16</v>
      </c>
      <c r="J2312" s="6" t="s">
        <v>9624</v>
      </c>
      <c r="K2312" s="4">
        <v>-7.1231699999999995E-2</v>
      </c>
      <c r="L2312" s="4">
        <v>-0.38797510000000002</v>
      </c>
      <c r="M2312" s="4">
        <v>0.81904264108476599</v>
      </c>
      <c r="N2312" s="4">
        <v>18.332122900000002</v>
      </c>
      <c r="O2312" s="3">
        <v>161233.7507</v>
      </c>
      <c r="P2312" s="3">
        <v>6050.9666666666699</v>
      </c>
      <c r="Q2312" s="15" t="s">
        <v>9618</v>
      </c>
      <c r="R2312" s="3" t="s">
        <v>9706</v>
      </c>
      <c r="S2312" s="4">
        <f t="shared" si="108"/>
        <v>0.57651792523675349</v>
      </c>
      <c r="T2312" s="3">
        <f t="shared" si="109"/>
        <v>1</v>
      </c>
      <c r="U2312" s="3" t="str">
        <f t="shared" si="110"/>
        <v>EMXF</v>
      </c>
      <c r="V2312" s="7"/>
    </row>
    <row r="2313" spans="1:22">
      <c r="A2313" s="3" t="s">
        <v>2548</v>
      </c>
      <c r="B2313" s="3" t="s">
        <v>2548</v>
      </c>
      <c r="C2313" s="3" t="s">
        <v>5571</v>
      </c>
      <c r="D2313" s="3">
        <v>25.48</v>
      </c>
      <c r="E2313" s="3">
        <v>25.46</v>
      </c>
      <c r="F2313" s="3" t="s">
        <v>7972</v>
      </c>
      <c r="G2313" s="3" t="s">
        <v>12825</v>
      </c>
      <c r="H2313" s="3" t="s">
        <v>9616</v>
      </c>
      <c r="I2313" s="3">
        <v>0.15</v>
      </c>
      <c r="J2313" s="6" t="s">
        <v>12826</v>
      </c>
      <c r="K2313" s="4">
        <v>-7.1970699999999999E-2</v>
      </c>
      <c r="L2313" s="4">
        <v>-0.61710100000000001</v>
      </c>
      <c r="M2313" s="4">
        <v>4.4801725204467502</v>
      </c>
      <c r="N2313" s="4">
        <v>19.932540700000001</v>
      </c>
      <c r="O2313" s="3">
        <v>3220185.7642857102</v>
      </c>
      <c r="P2313" s="3">
        <v>124508.266666667</v>
      </c>
      <c r="Q2313" s="15" t="s">
        <v>9618</v>
      </c>
      <c r="R2313" s="3" t="s">
        <v>9665</v>
      </c>
      <c r="S2313" s="4">
        <f t="shared" si="108"/>
        <v>7.8554595443831796E-2</v>
      </c>
      <c r="T2313" s="3">
        <f t="shared" si="109"/>
        <v>0</v>
      </c>
      <c r="U2313" s="3" t="str">
        <f t="shared" si="110"/>
        <v>QQQJ</v>
      </c>
      <c r="V2313" s="7"/>
    </row>
    <row r="2314" spans="1:22">
      <c r="A2314" s="3" t="s">
        <v>2549</v>
      </c>
      <c r="B2314" s="3" t="s">
        <v>2549</v>
      </c>
      <c r="C2314" s="3" t="s">
        <v>5572</v>
      </c>
      <c r="D2314" s="3">
        <v>161.37</v>
      </c>
      <c r="E2314" s="3">
        <v>161.37</v>
      </c>
      <c r="F2314" s="3" t="s">
        <v>7973</v>
      </c>
      <c r="G2314" s="3" t="s">
        <v>12827</v>
      </c>
      <c r="H2314" s="3" t="s">
        <v>9616</v>
      </c>
      <c r="I2314" s="3">
        <v>0.15</v>
      </c>
      <c r="J2314" s="6" t="s">
        <v>10043</v>
      </c>
      <c r="K2314" s="4">
        <v>0.31312839999999997</v>
      </c>
      <c r="L2314" s="4">
        <v>0.34161069999999999</v>
      </c>
      <c r="M2314" s="4">
        <v>40.073558273588297</v>
      </c>
      <c r="N2314" s="4">
        <v>22.5982503</v>
      </c>
      <c r="O2314" s="3">
        <v>284362054.054286</v>
      </c>
      <c r="P2314" s="3">
        <v>1843162.5</v>
      </c>
      <c r="Q2314" s="15" t="s">
        <v>9618</v>
      </c>
      <c r="R2314" s="3" t="s">
        <v>9629</v>
      </c>
      <c r="S2314" s="4">
        <f t="shared" si="108"/>
        <v>0</v>
      </c>
      <c r="T2314" s="3">
        <f t="shared" si="109"/>
        <v>0</v>
      </c>
      <c r="U2314" s="3" t="str">
        <f t="shared" si="110"/>
        <v>QQQM</v>
      </c>
      <c r="V2314" s="7"/>
    </row>
    <row r="2315" spans="1:22">
      <c r="A2315" s="3" t="s">
        <v>2552</v>
      </c>
      <c r="B2315" s="3" t="s">
        <v>2552</v>
      </c>
      <c r="C2315" s="3" t="s">
        <v>5575</v>
      </c>
      <c r="D2315" s="3">
        <v>36.584699999999998</v>
      </c>
      <c r="E2315" s="3">
        <v>36.666899999999998</v>
      </c>
      <c r="F2315" s="3" t="s">
        <v>7976</v>
      </c>
      <c r="G2315" s="3" t="s">
        <v>12830</v>
      </c>
      <c r="H2315" s="3" t="s">
        <v>9654</v>
      </c>
      <c r="I2315" s="3">
        <v>0.45</v>
      </c>
      <c r="J2315" s="6" t="s">
        <v>9624</v>
      </c>
      <c r="K2315" s="4">
        <v>8.0119300000000004E-2</v>
      </c>
      <c r="L2315" s="4">
        <v>-0.5953174</v>
      </c>
      <c r="M2315" s="4">
        <v>14.705866606666801</v>
      </c>
      <c r="N2315" s="4">
        <v>19.731683400000001</v>
      </c>
      <c r="O2315" s="3">
        <v>12073.5100714286</v>
      </c>
      <c r="P2315" s="3">
        <v>333.75</v>
      </c>
      <c r="Q2315" s="15" t="s">
        <v>9618</v>
      </c>
      <c r="R2315" s="3" t="s">
        <v>9670</v>
      </c>
      <c r="S2315" s="4">
        <f t="shared" si="108"/>
        <v>-0.22418039157932707</v>
      </c>
      <c r="T2315" s="3">
        <f t="shared" si="109"/>
        <v>0</v>
      </c>
      <c r="U2315" s="3" t="str">
        <f t="shared" si="110"/>
        <v>ANEW</v>
      </c>
      <c r="V2315" s="7"/>
    </row>
    <row r="2316" spans="1:22" hidden="1">
      <c r="A2316" s="3" t="s">
        <v>2554</v>
      </c>
      <c r="B2316" s="3" t="s">
        <v>2554</v>
      </c>
      <c r="C2316" s="3" t="s">
        <v>5577</v>
      </c>
      <c r="D2316" s="3">
        <v>35.814399999999999</v>
      </c>
      <c r="E2316" s="3">
        <v>35.81</v>
      </c>
      <c r="F2316" s="3" t="s">
        <v>7978</v>
      </c>
      <c r="G2316" s="3" t="s">
        <v>12832</v>
      </c>
      <c r="H2316" s="3" t="s">
        <v>9616</v>
      </c>
      <c r="I2316" s="3">
        <v>0.85</v>
      </c>
      <c r="J2316" s="6" t="s">
        <v>12558</v>
      </c>
      <c r="K2316" s="4">
        <v>0.18448059999999999</v>
      </c>
      <c r="L2316" s="4">
        <v>-7.9623700000000006E-2</v>
      </c>
      <c r="M2316" s="4">
        <v>13.301212596571901</v>
      </c>
      <c r="N2316" s="4">
        <v>8.9637715</v>
      </c>
      <c r="O2316" s="3">
        <v>1519547.41434286</v>
      </c>
      <c r="P2316" s="3">
        <v>49991.366666666698</v>
      </c>
      <c r="Q2316" s="15" t="s">
        <v>9618</v>
      </c>
      <c r="R2316" s="3" t="s">
        <v>11694</v>
      </c>
      <c r="S2316" s="4">
        <f t="shared" si="108"/>
        <v>1.2287070650647446E-2</v>
      </c>
      <c r="T2316" s="3">
        <f t="shared" si="109"/>
        <v>0</v>
      </c>
      <c r="U2316" s="3" t="str">
        <f t="shared" si="110"/>
        <v>DOCT</v>
      </c>
      <c r="V2316" s="7"/>
    </row>
    <row r="2317" spans="1:22" hidden="1">
      <c r="A2317" s="3" t="s">
        <v>2555</v>
      </c>
      <c r="B2317" s="3" t="s">
        <v>2555</v>
      </c>
      <c r="C2317" s="3" t="s">
        <v>5578</v>
      </c>
      <c r="D2317" s="3">
        <v>38.21</v>
      </c>
      <c r="E2317" s="3">
        <v>38.130000000000003</v>
      </c>
      <c r="F2317" s="3" t="s">
        <v>7979</v>
      </c>
      <c r="G2317" s="3" t="s">
        <v>12833</v>
      </c>
      <c r="H2317" s="3" t="s">
        <v>9616</v>
      </c>
      <c r="I2317" s="3">
        <v>0.85</v>
      </c>
      <c r="J2317" s="6" t="s">
        <v>12558</v>
      </c>
      <c r="K2317" s="4">
        <v>0.11408160000000001</v>
      </c>
      <c r="L2317" s="4">
        <v>-0.12678310000000001</v>
      </c>
      <c r="M2317" s="4">
        <v>13.821864756467701</v>
      </c>
      <c r="N2317" s="4">
        <v>12.621601200000001</v>
      </c>
      <c r="O2317" s="3">
        <v>3759128.0649999999</v>
      </c>
      <c r="P2317" s="3">
        <v>89526.433333333305</v>
      </c>
      <c r="Q2317" s="15" t="s">
        <v>9618</v>
      </c>
      <c r="R2317" s="3" t="s">
        <v>11694</v>
      </c>
      <c r="S2317" s="4">
        <f t="shared" si="108"/>
        <v>0.20980854969839574</v>
      </c>
      <c r="T2317" s="3">
        <f t="shared" si="109"/>
        <v>0</v>
      </c>
      <c r="U2317" s="3" t="str">
        <f t="shared" si="110"/>
        <v>FOCT</v>
      </c>
      <c r="V2317" s="7"/>
    </row>
    <row r="2318" spans="1:22">
      <c r="A2318" s="3" t="s">
        <v>2556</v>
      </c>
      <c r="B2318" s="3" t="s">
        <v>2556</v>
      </c>
      <c r="C2318" s="3" t="s">
        <v>5579</v>
      </c>
      <c r="D2318" s="3">
        <v>37.7547</v>
      </c>
      <c r="E2318" s="3">
        <v>37.74</v>
      </c>
      <c r="F2318" s="3" t="s">
        <v>7980</v>
      </c>
      <c r="G2318" s="3" t="s">
        <v>12834</v>
      </c>
      <c r="H2318" s="3" t="s">
        <v>10452</v>
      </c>
      <c r="I2318" s="3">
        <v>0.75</v>
      </c>
      <c r="J2318" s="6" t="s">
        <v>12835</v>
      </c>
      <c r="K2318" s="4">
        <v>0.1106675</v>
      </c>
      <c r="L2318" s="4">
        <v>0.25352799999999998</v>
      </c>
      <c r="M2318" s="4">
        <v>16.7518738738809</v>
      </c>
      <c r="N2318" s="4">
        <v>12.4263016</v>
      </c>
      <c r="O2318" s="3">
        <v>53500.976435714299</v>
      </c>
      <c r="P2318" s="3">
        <v>923.33333333333303</v>
      </c>
      <c r="Q2318" s="15" t="s">
        <v>9618</v>
      </c>
      <c r="R2318" s="3" t="s">
        <v>10453</v>
      </c>
      <c r="S2318" s="4">
        <f t="shared" si="108"/>
        <v>3.8950715421297598E-2</v>
      </c>
      <c r="T2318" s="3">
        <f t="shared" si="109"/>
        <v>0</v>
      </c>
      <c r="U2318" s="3" t="str">
        <f t="shared" si="110"/>
        <v>INDF</v>
      </c>
      <c r="V2318" s="7"/>
    </row>
    <row r="2319" spans="1:22">
      <c r="A2319" s="3" t="s">
        <v>2559</v>
      </c>
      <c r="B2319" s="3" t="s">
        <v>2559</v>
      </c>
      <c r="C2319" s="3" t="s">
        <v>5582</v>
      </c>
      <c r="D2319" s="3">
        <v>31.357500000000002</v>
      </c>
      <c r="E2319" s="3">
        <v>31.38</v>
      </c>
      <c r="F2319" s="3" t="s">
        <v>7983</v>
      </c>
      <c r="G2319" s="3" t="s">
        <v>12838</v>
      </c>
      <c r="H2319" s="3" t="s">
        <v>9616</v>
      </c>
      <c r="I2319" s="3">
        <v>0.75</v>
      </c>
      <c r="J2319" s="6" t="s">
        <v>9782</v>
      </c>
      <c r="K2319" s="4">
        <v>-9.4527700000000006E-2</v>
      </c>
      <c r="L2319" s="4">
        <v>0.1443526</v>
      </c>
      <c r="M2319" s="4">
        <v>4.4145118856443197</v>
      </c>
      <c r="N2319" s="4">
        <v>22.483420500000001</v>
      </c>
      <c r="O2319" s="3">
        <v>313580.21134285699</v>
      </c>
      <c r="P2319" s="3">
        <v>25139.633333333299</v>
      </c>
      <c r="Q2319" s="15" t="s">
        <v>9618</v>
      </c>
      <c r="R2319" s="3" t="s">
        <v>9665</v>
      </c>
      <c r="S2319" s="4">
        <f t="shared" si="108"/>
        <v>-7.1701720841291589E-2</v>
      </c>
      <c r="T2319" s="3">
        <f t="shared" si="109"/>
        <v>0</v>
      </c>
      <c r="U2319" s="3" t="str">
        <f t="shared" si="110"/>
        <v>ACTV</v>
      </c>
      <c r="V2319" s="7"/>
    </row>
    <row r="2320" spans="1:22">
      <c r="A2320" s="3" t="s">
        <v>2560</v>
      </c>
      <c r="B2320" s="3" t="s">
        <v>2560</v>
      </c>
      <c r="C2320" s="3" t="s">
        <v>5583</v>
      </c>
      <c r="D2320" s="3">
        <v>33.619999999999997</v>
      </c>
      <c r="E2320" s="3">
        <v>33.659999999999997</v>
      </c>
      <c r="F2320" s="3" t="s">
        <v>7984</v>
      </c>
      <c r="G2320" s="3" t="s">
        <v>12839</v>
      </c>
      <c r="H2320" s="3" t="s">
        <v>9616</v>
      </c>
      <c r="I2320" s="3">
        <v>0.99</v>
      </c>
      <c r="J2320" s="6" t="s">
        <v>9782</v>
      </c>
      <c r="K2320" s="4">
        <v>-3.0600599999999999E-2</v>
      </c>
      <c r="L2320" s="4">
        <v>0.10502930000000001</v>
      </c>
      <c r="M2320" s="4">
        <v>7.2147850135615403</v>
      </c>
      <c r="N2320" s="4">
        <v>17.309843999999998</v>
      </c>
      <c r="O2320" s="3">
        <v>569501.74327857106</v>
      </c>
      <c r="P2320" s="3">
        <v>75611.8</v>
      </c>
      <c r="Q2320" s="15" t="s">
        <v>9618</v>
      </c>
      <c r="R2320" s="3" t="s">
        <v>9665</v>
      </c>
      <c r="S2320" s="4">
        <f t="shared" si="108"/>
        <v>-0.11883541295305748</v>
      </c>
      <c r="T2320" s="3">
        <f t="shared" si="109"/>
        <v>0</v>
      </c>
      <c r="U2320" s="3" t="str">
        <f t="shared" si="110"/>
        <v>LSAT</v>
      </c>
      <c r="V2320" s="7"/>
    </row>
    <row r="2321" spans="1:22">
      <c r="A2321" s="3" t="s">
        <v>2561</v>
      </c>
      <c r="B2321" s="3" t="s">
        <v>2561</v>
      </c>
      <c r="C2321" s="3" t="s">
        <v>5584</v>
      </c>
      <c r="D2321" s="3">
        <v>28.859300000000001</v>
      </c>
      <c r="E2321" s="3">
        <v>28.871099999999998</v>
      </c>
      <c r="F2321" s="3" t="s">
        <v>7985</v>
      </c>
      <c r="G2321" s="3" t="s">
        <v>12840</v>
      </c>
      <c r="H2321" s="3" t="s">
        <v>9616</v>
      </c>
      <c r="I2321" s="3">
        <v>0.2</v>
      </c>
      <c r="J2321" s="6" t="s">
        <v>12841</v>
      </c>
      <c r="K2321" s="4">
        <v>-0.1594158</v>
      </c>
      <c r="L2321" s="4">
        <v>-0.1312527</v>
      </c>
      <c r="M2321" s="4">
        <v>2.5200092512865702</v>
      </c>
      <c r="N2321" s="4">
        <v>23.257450899999998</v>
      </c>
      <c r="O2321" s="3">
        <v>255292.228664286</v>
      </c>
      <c r="P2321" s="3">
        <v>10688.766666666699</v>
      </c>
      <c r="Q2321" s="15" t="s">
        <v>9618</v>
      </c>
      <c r="R2321" s="3" t="s">
        <v>9665</v>
      </c>
      <c r="S2321" s="4">
        <f t="shared" si="108"/>
        <v>-4.0871321148128643E-2</v>
      </c>
      <c r="T2321" s="3">
        <f t="shared" si="109"/>
        <v>0</v>
      </c>
      <c r="U2321" s="3" t="str">
        <f t="shared" si="110"/>
        <v>SVAL</v>
      </c>
      <c r="V2321" s="7"/>
    </row>
    <row r="2322" spans="1:22">
      <c r="A2322" s="3" t="s">
        <v>2562</v>
      </c>
      <c r="B2322" s="3" t="s">
        <v>2562</v>
      </c>
      <c r="C2322" s="3" t="s">
        <v>5585</v>
      </c>
      <c r="D2322" s="3">
        <v>35.104799999999997</v>
      </c>
      <c r="E2322" s="3">
        <v>35.1</v>
      </c>
      <c r="F2322" s="3" t="s">
        <v>7986</v>
      </c>
      <c r="G2322" s="3" t="s">
        <v>12842</v>
      </c>
      <c r="H2322" s="3" t="s">
        <v>9616</v>
      </c>
      <c r="I2322" s="3">
        <v>0.75</v>
      </c>
      <c r="J2322" s="6" t="s">
        <v>9782</v>
      </c>
      <c r="K2322" s="4">
        <v>0.1191425</v>
      </c>
      <c r="L2322" s="4">
        <v>-0.2432095</v>
      </c>
      <c r="M2322" s="4">
        <v>16.1524425690369</v>
      </c>
      <c r="N2322" s="4">
        <v>15.454164799999999</v>
      </c>
      <c r="O2322" s="3">
        <v>203723.85021428601</v>
      </c>
      <c r="P2322" s="3">
        <v>5280.0666666666702</v>
      </c>
      <c r="Q2322" s="15" t="s">
        <v>9618</v>
      </c>
      <c r="R2322" s="3" t="s">
        <v>9629</v>
      </c>
      <c r="S2322" s="4">
        <f t="shared" si="108"/>
        <v>1.3675213675202046E-2</v>
      </c>
      <c r="T2322" s="3">
        <f t="shared" si="109"/>
        <v>0</v>
      </c>
      <c r="U2322" s="3" t="str">
        <f t="shared" si="110"/>
        <v>ACVF</v>
      </c>
      <c r="V2322" s="7"/>
    </row>
    <row r="2323" spans="1:22">
      <c r="A2323" s="3" t="s">
        <v>2563</v>
      </c>
      <c r="B2323" s="3" t="s">
        <v>2563</v>
      </c>
      <c r="C2323" s="3" t="s">
        <v>5586</v>
      </c>
      <c r="D2323" s="3">
        <v>14.12</v>
      </c>
      <c r="E2323" s="3">
        <v>14.07</v>
      </c>
      <c r="F2323" s="3" t="s">
        <v>7987</v>
      </c>
      <c r="G2323" s="3" t="s">
        <v>12843</v>
      </c>
      <c r="H2323" s="3" t="s">
        <v>9654</v>
      </c>
      <c r="I2323" s="3">
        <v>0.5</v>
      </c>
      <c r="J2323" s="6" t="s">
        <v>12844</v>
      </c>
      <c r="K2323" s="4">
        <v>4.1230799999999998E-2</v>
      </c>
      <c r="L2323" s="4">
        <v>0.25939790000000001</v>
      </c>
      <c r="M2323" s="4">
        <v>10.2253411499099</v>
      </c>
      <c r="N2323" s="4">
        <v>23.5836592</v>
      </c>
      <c r="O2323" s="3">
        <v>1335263.4553499999</v>
      </c>
      <c r="P2323" s="3">
        <v>47871.033333333296</v>
      </c>
      <c r="Q2323" s="15" t="s">
        <v>9618</v>
      </c>
      <c r="R2323" s="3" t="s">
        <v>9625</v>
      </c>
      <c r="S2323" s="4">
        <f t="shared" si="108"/>
        <v>0.35536602700781045</v>
      </c>
      <c r="T2323" s="3">
        <f t="shared" si="109"/>
        <v>0</v>
      </c>
      <c r="U2323" s="3" t="str">
        <f t="shared" si="110"/>
        <v>VPN</v>
      </c>
      <c r="V2323" s="7"/>
    </row>
    <row r="2324" spans="1:22">
      <c r="A2324" s="3" t="s">
        <v>2564</v>
      </c>
      <c r="B2324" s="3" t="s">
        <v>2564</v>
      </c>
      <c r="C2324" s="3" t="s">
        <v>5587</v>
      </c>
      <c r="D2324" s="3">
        <v>9.7200000000000006</v>
      </c>
      <c r="E2324" s="3">
        <v>9.7899999999999991</v>
      </c>
      <c r="F2324" s="3" t="s">
        <v>7988</v>
      </c>
      <c r="G2324" s="3" t="s">
        <v>12845</v>
      </c>
      <c r="H2324" s="3" t="s">
        <v>9654</v>
      </c>
      <c r="I2324" s="3">
        <v>0.5</v>
      </c>
      <c r="J2324" s="6" t="s">
        <v>12846</v>
      </c>
      <c r="K2324" s="4">
        <v>-0.4349306</v>
      </c>
      <c r="L2324" s="4">
        <v>-0.58515280000000003</v>
      </c>
      <c r="M2324" s="4">
        <v>-37.721906401471898</v>
      </c>
      <c r="N2324" s="4">
        <v>34.659114600000002</v>
      </c>
      <c r="O2324" s="3">
        <v>241713.593214286</v>
      </c>
      <c r="P2324" s="3">
        <v>20376.333333333299</v>
      </c>
      <c r="Q2324" s="15" t="s">
        <v>9618</v>
      </c>
      <c r="R2324" s="3" t="s">
        <v>9872</v>
      </c>
      <c r="S2324" s="4">
        <f t="shared" si="108"/>
        <v>-0.71501532175687954</v>
      </c>
      <c r="T2324" s="3">
        <f t="shared" si="109"/>
        <v>0</v>
      </c>
      <c r="U2324" s="3" t="str">
        <f t="shared" si="110"/>
        <v>CTEC</v>
      </c>
      <c r="V2324" s="7"/>
    </row>
    <row r="2325" spans="1:22" hidden="1">
      <c r="A2325" s="3" t="s">
        <v>2565</v>
      </c>
      <c r="B2325" s="3" t="s">
        <v>2565</v>
      </c>
      <c r="C2325" s="3" t="s">
        <v>5588</v>
      </c>
      <c r="D2325" s="3">
        <v>34.509900000000002</v>
      </c>
      <c r="E2325" s="3">
        <v>34.534799999999997</v>
      </c>
      <c r="F2325" s="3" t="s">
        <v>7989</v>
      </c>
      <c r="G2325" s="3" t="s">
        <v>12847</v>
      </c>
      <c r="H2325" s="3" t="s">
        <v>9616</v>
      </c>
      <c r="I2325" s="3">
        <v>0.79</v>
      </c>
      <c r="J2325" s="6" t="s">
        <v>9782</v>
      </c>
      <c r="K2325" s="4">
        <v>9.8016599999999995E-2</v>
      </c>
      <c r="L2325" s="4">
        <v>-0.28495749999999997</v>
      </c>
      <c r="M2325" s="4">
        <v>12.8747961274058</v>
      </c>
      <c r="N2325" s="4">
        <v>12.2769695</v>
      </c>
      <c r="O2325" s="3">
        <v>58647.224000000002</v>
      </c>
      <c r="P2325" s="3">
        <v>3481.86666666667</v>
      </c>
      <c r="Q2325" s="15" t="s">
        <v>9618</v>
      </c>
      <c r="R2325" s="3" t="s">
        <v>11694</v>
      </c>
      <c r="S2325" s="4">
        <f t="shared" si="108"/>
        <v>-7.2101184891747633E-2</v>
      </c>
      <c r="T2325" s="3">
        <f t="shared" si="109"/>
        <v>0</v>
      </c>
      <c r="U2325" s="3" t="str">
        <f t="shared" si="110"/>
        <v>NOVZ</v>
      </c>
      <c r="V2325" s="7"/>
    </row>
    <row r="2326" spans="1:22">
      <c r="A2326" s="3" t="s">
        <v>2566</v>
      </c>
      <c r="B2326" s="3" t="s">
        <v>2566</v>
      </c>
      <c r="C2326" s="3" t="s">
        <v>5589</v>
      </c>
      <c r="D2326" s="3">
        <v>28.701499999999999</v>
      </c>
      <c r="E2326" s="3">
        <v>28.71</v>
      </c>
      <c r="F2326" s="3" t="s">
        <v>7990</v>
      </c>
      <c r="G2326" s="3" t="s">
        <v>12848</v>
      </c>
      <c r="H2326" s="3" t="s">
        <v>9616</v>
      </c>
      <c r="I2326" s="3">
        <v>0.45</v>
      </c>
      <c r="J2326" s="6" t="s">
        <v>9624</v>
      </c>
      <c r="K2326" s="4">
        <v>0.1210174</v>
      </c>
      <c r="L2326" s="4">
        <v>-6.9894700000000004E-2</v>
      </c>
      <c r="M2326" s="4">
        <v>17.0208645753052</v>
      </c>
      <c r="N2326" s="4">
        <v>17.586403199999999</v>
      </c>
      <c r="O2326" s="3">
        <v>182454.38414285699</v>
      </c>
      <c r="P2326" s="3">
        <v>4398.8</v>
      </c>
      <c r="Q2326" s="15" t="s">
        <v>9618</v>
      </c>
      <c r="R2326" s="3" t="s">
        <v>9629</v>
      </c>
      <c r="S2326" s="4">
        <f t="shared" si="108"/>
        <v>-2.9606408916758989E-2</v>
      </c>
      <c r="T2326" s="3">
        <f t="shared" si="109"/>
        <v>0</v>
      </c>
      <c r="U2326" s="3" t="str">
        <f t="shared" si="110"/>
        <v>DEMZ</v>
      </c>
      <c r="V2326" s="7"/>
    </row>
    <row r="2327" spans="1:22">
      <c r="A2327" s="3" t="s">
        <v>2567</v>
      </c>
      <c r="B2327" s="3" t="s">
        <v>2567</v>
      </c>
      <c r="C2327" s="3" t="s">
        <v>5590</v>
      </c>
      <c r="D2327" s="3">
        <v>49.973999999999997</v>
      </c>
      <c r="E2327" s="3">
        <v>50.1</v>
      </c>
      <c r="F2327" s="3" t="s">
        <v>7991</v>
      </c>
      <c r="G2327" s="3" t="s">
        <v>12849</v>
      </c>
      <c r="H2327" s="3" t="s">
        <v>9654</v>
      </c>
      <c r="I2327" s="3">
        <v>0.5</v>
      </c>
      <c r="J2327" s="6" t="s">
        <v>12850</v>
      </c>
      <c r="K2327" s="4">
        <v>9.6702800000000005E-2</v>
      </c>
      <c r="L2327" s="4">
        <v>-0.34034439999999999</v>
      </c>
      <c r="M2327" s="4">
        <v>17.6348376892484</v>
      </c>
      <c r="N2327" s="4">
        <v>23.3976209</v>
      </c>
      <c r="O2327" s="3">
        <v>485804.64725714299</v>
      </c>
      <c r="P2327" s="3">
        <v>8205.6666666666697</v>
      </c>
      <c r="Q2327" s="15" t="s">
        <v>9618</v>
      </c>
      <c r="R2327" s="3" t="s">
        <v>9670</v>
      </c>
      <c r="S2327" s="4">
        <f t="shared" si="108"/>
        <v>-0.25149700598803348</v>
      </c>
      <c r="T2327" s="3">
        <f t="shared" si="109"/>
        <v>0</v>
      </c>
      <c r="U2327" s="3" t="str">
        <f t="shared" si="110"/>
        <v>GINN</v>
      </c>
      <c r="V2327" s="7"/>
    </row>
    <row r="2328" spans="1:22">
      <c r="A2328" s="3" t="s">
        <v>2569</v>
      </c>
      <c r="B2328" s="3" t="s">
        <v>2569</v>
      </c>
      <c r="C2328" s="3" t="s">
        <v>5591</v>
      </c>
      <c r="D2328" s="3">
        <v>26.107600000000001</v>
      </c>
      <c r="E2328" s="3">
        <v>25.9755</v>
      </c>
      <c r="F2328" s="3" t="s">
        <v>7992</v>
      </c>
      <c r="G2328" s="3" t="s">
        <v>12852</v>
      </c>
      <c r="H2328" s="3" t="s">
        <v>9654</v>
      </c>
      <c r="I2328" s="3">
        <v>0.79</v>
      </c>
      <c r="J2328" s="6" t="s">
        <v>11027</v>
      </c>
      <c r="K2328" s="4">
        <v>-0.2524807</v>
      </c>
      <c r="L2328" s="4">
        <v>0.4197321</v>
      </c>
      <c r="M2328" s="4">
        <v>-11.724137926790499</v>
      </c>
      <c r="N2328" s="4">
        <v>25.427287700000001</v>
      </c>
      <c r="O2328" s="3">
        <v>14492.4736857143</v>
      </c>
      <c r="P2328" s="3">
        <v>410.86666666666702</v>
      </c>
      <c r="Q2328" s="15" t="s">
        <v>9618</v>
      </c>
      <c r="R2328" s="3" t="s">
        <v>9872</v>
      </c>
      <c r="S2328" s="4">
        <f t="shared" si="108"/>
        <v>0.5085561394390915</v>
      </c>
      <c r="T2328" s="3">
        <f t="shared" si="109"/>
        <v>0</v>
      </c>
      <c r="U2328" s="3" t="str">
        <f t="shared" si="110"/>
        <v>SOLR</v>
      </c>
      <c r="V2328" s="7"/>
    </row>
    <row r="2329" spans="1:22">
      <c r="A2329" s="3" t="s">
        <v>2571</v>
      </c>
      <c r="B2329" s="3" t="s">
        <v>2571</v>
      </c>
      <c r="C2329" s="3" t="s">
        <v>5593</v>
      </c>
      <c r="D2329" s="3">
        <v>10.3475</v>
      </c>
      <c r="E2329" s="3">
        <v>10.348000000000001</v>
      </c>
      <c r="F2329" s="3" t="s">
        <v>7994</v>
      </c>
      <c r="G2329" s="3" t="s">
        <v>12854</v>
      </c>
      <c r="H2329" s="3" t="s">
        <v>9616</v>
      </c>
      <c r="I2329" s="3">
        <v>0.65</v>
      </c>
      <c r="J2329" s="6" t="s">
        <v>12855</v>
      </c>
      <c r="K2329" s="4">
        <v>-0.14150450000000001</v>
      </c>
      <c r="L2329" s="4">
        <v>0.65489589999999998</v>
      </c>
      <c r="M2329" s="4">
        <v>-7.5536521378658001</v>
      </c>
      <c r="N2329" s="4">
        <v>51.047853400000001</v>
      </c>
      <c r="O2329" s="3">
        <v>170100.78356428599</v>
      </c>
      <c r="P2329" s="3">
        <v>15588.733333333301</v>
      </c>
      <c r="Q2329" s="15" t="s">
        <v>9618</v>
      </c>
      <c r="R2329" s="3" t="s">
        <v>9625</v>
      </c>
      <c r="S2329" s="4">
        <f t="shared" si="108"/>
        <v>-4.8318515655258118E-3</v>
      </c>
      <c r="T2329" s="3">
        <f t="shared" si="109"/>
        <v>0</v>
      </c>
      <c r="U2329" s="3" t="str">
        <f t="shared" si="110"/>
        <v>MOON</v>
      </c>
      <c r="V2329" s="7"/>
    </row>
    <row r="2330" spans="1:22">
      <c r="A2330" s="3" t="s">
        <v>2572</v>
      </c>
      <c r="B2330" s="3" t="s">
        <v>2572</v>
      </c>
      <c r="C2330" s="3" t="s">
        <v>15730</v>
      </c>
      <c r="D2330" s="3">
        <v>23.997699999999998</v>
      </c>
      <c r="E2330" s="3">
        <v>23.999500000000001</v>
      </c>
      <c r="F2330" s="3" t="s">
        <v>7995</v>
      </c>
      <c r="G2330" s="3" t="s">
        <v>12856</v>
      </c>
      <c r="H2330" s="3" t="s">
        <v>9616</v>
      </c>
      <c r="I2330" s="3">
        <v>0.85</v>
      </c>
      <c r="J2330" s="6" t="s">
        <v>9782</v>
      </c>
      <c r="K2330" s="4">
        <v>-5.1543800000000001E-2</v>
      </c>
      <c r="L2330" s="4">
        <v>0.13457830000000001</v>
      </c>
      <c r="M2330" s="4">
        <v>9.9142006252292507</v>
      </c>
      <c r="N2330" s="4">
        <v>20.808166499999999</v>
      </c>
      <c r="O2330" s="3">
        <v>15611.798921428601</v>
      </c>
      <c r="P2330" s="3">
        <v>4299.3571428571404</v>
      </c>
      <c r="Q2330" s="15" t="s">
        <v>9618</v>
      </c>
      <c r="R2330" s="3" t="s">
        <v>9665</v>
      </c>
      <c r="S2330" s="4">
        <f t="shared" si="108"/>
        <v>-7.5001562532674027E-3</v>
      </c>
      <c r="T2330" s="3">
        <f t="shared" si="109"/>
        <v>0</v>
      </c>
      <c r="U2330" s="3" t="str">
        <f t="shared" si="110"/>
        <v>CBSE</v>
      </c>
      <c r="V2330" s="7"/>
    </row>
    <row r="2331" spans="1:22">
      <c r="A2331" s="3" t="s">
        <v>2574</v>
      </c>
      <c r="B2331" s="3" t="s">
        <v>2574</v>
      </c>
      <c r="C2331" s="3" t="s">
        <v>5594</v>
      </c>
      <c r="D2331" s="3">
        <v>57.1</v>
      </c>
      <c r="E2331" s="3">
        <v>57.04</v>
      </c>
      <c r="F2331" s="3" t="s">
        <v>7997</v>
      </c>
      <c r="G2331" s="3" t="s">
        <v>12858</v>
      </c>
      <c r="H2331" s="3" t="s">
        <v>9616</v>
      </c>
      <c r="I2331" s="3">
        <v>0.09</v>
      </c>
      <c r="J2331" s="6" t="s">
        <v>9624</v>
      </c>
      <c r="K2331" s="4">
        <v>-7.2187000000000001E-2</v>
      </c>
      <c r="L2331" s="4">
        <v>0.16970009999999999</v>
      </c>
      <c r="M2331" s="4">
        <v>8.8067185295203707</v>
      </c>
      <c r="N2331" s="4">
        <v>24.426975899999999</v>
      </c>
      <c r="O2331" s="3">
        <v>6323299.0893999999</v>
      </c>
      <c r="P2331" s="3">
        <v>83220.899999999994</v>
      </c>
      <c r="Q2331" s="15" t="s">
        <v>9618</v>
      </c>
      <c r="R2331" s="3" t="s">
        <v>9665</v>
      </c>
      <c r="S2331" s="4">
        <f t="shared" si="108"/>
        <v>0.10518934081346823</v>
      </c>
      <c r="T2331" s="3">
        <f t="shared" si="109"/>
        <v>0</v>
      </c>
      <c r="U2331" s="3" t="str">
        <f t="shared" si="110"/>
        <v>BBSC</v>
      </c>
      <c r="V2331" s="7"/>
    </row>
    <row r="2332" spans="1:22">
      <c r="A2332" s="3" t="s">
        <v>15932</v>
      </c>
      <c r="B2332" s="3" t="s">
        <v>15932</v>
      </c>
      <c r="C2332" s="3" t="s">
        <v>5596</v>
      </c>
      <c r="D2332" s="3">
        <v>29.52</v>
      </c>
      <c r="E2332" s="3">
        <v>29.503</v>
      </c>
      <c r="F2332" s="3" t="s">
        <v>16220</v>
      </c>
      <c r="G2332" s="3" t="s">
        <v>12860</v>
      </c>
      <c r="H2332" s="3" t="s">
        <v>9616</v>
      </c>
      <c r="I2332" s="3">
        <v>0.28999999999999998</v>
      </c>
      <c r="J2332" s="6" t="s">
        <v>12861</v>
      </c>
      <c r="K2332" s="4">
        <v>-2.4600899999999998E-2</v>
      </c>
      <c r="L2332" s="4">
        <v>-0.68495150000000005</v>
      </c>
      <c r="M2332" s="4">
        <v>8.3387547069337504</v>
      </c>
      <c r="N2332" s="4">
        <v>16.135434100000001</v>
      </c>
      <c r="O2332" s="3">
        <v>387742.40497857099</v>
      </c>
      <c r="P2332" s="3">
        <v>20042.8</v>
      </c>
      <c r="Q2332" s="15" t="s">
        <v>9618</v>
      </c>
      <c r="R2332" s="3" t="s">
        <v>9629</v>
      </c>
      <c r="S2332" s="4">
        <f t="shared" si="108"/>
        <v>5.7621258855029868E-2</v>
      </c>
      <c r="T2332" s="3">
        <f t="shared" si="109"/>
        <v>0</v>
      </c>
      <c r="U2332" s="3" t="str">
        <f t="shared" si="110"/>
        <v>JOET</v>
      </c>
      <c r="V2332" s="7"/>
    </row>
    <row r="2333" spans="1:22">
      <c r="A2333" s="3" t="s">
        <v>2577</v>
      </c>
      <c r="B2333" s="3" t="s">
        <v>2577</v>
      </c>
      <c r="C2333" s="3" t="s">
        <v>5597</v>
      </c>
      <c r="D2333" s="3">
        <v>32.08</v>
      </c>
      <c r="E2333" s="3">
        <v>32.06</v>
      </c>
      <c r="F2333" s="3" t="s">
        <v>7999</v>
      </c>
      <c r="G2333" s="3" t="s">
        <v>12862</v>
      </c>
      <c r="H2333" s="3" t="s">
        <v>9616</v>
      </c>
      <c r="I2333" s="3">
        <v>0.12</v>
      </c>
      <c r="J2333" s="6" t="s">
        <v>9797</v>
      </c>
      <c r="K2333" s="4">
        <v>0.1062641</v>
      </c>
      <c r="L2333" s="4">
        <v>-0.212727</v>
      </c>
      <c r="M2333" s="4">
        <v>17.3397951486211</v>
      </c>
      <c r="N2333" s="4">
        <v>16.7289374</v>
      </c>
      <c r="O2333" s="3">
        <v>13237474.2635714</v>
      </c>
      <c r="P2333" s="3">
        <v>452296.83333333302</v>
      </c>
      <c r="Q2333" s="15" t="s">
        <v>9618</v>
      </c>
      <c r="R2333" s="3" t="s">
        <v>9629</v>
      </c>
      <c r="S2333" s="4">
        <f t="shared" si="108"/>
        <v>6.2383031815333813E-2</v>
      </c>
      <c r="T2333" s="3">
        <f t="shared" si="109"/>
        <v>0</v>
      </c>
      <c r="U2333" s="3" t="str">
        <f t="shared" si="110"/>
        <v>DFAU</v>
      </c>
      <c r="V2333" s="7"/>
    </row>
    <row r="2334" spans="1:22">
      <c r="A2334" s="3" t="s">
        <v>2578</v>
      </c>
      <c r="B2334" s="3" t="s">
        <v>2578</v>
      </c>
      <c r="C2334" s="3" t="s">
        <v>5598</v>
      </c>
      <c r="D2334" s="3">
        <v>27.57</v>
      </c>
      <c r="E2334" s="3">
        <v>27.49</v>
      </c>
      <c r="F2334" s="3" t="s">
        <v>8000</v>
      </c>
      <c r="G2334" s="3" t="s">
        <v>12863</v>
      </c>
      <c r="H2334" s="3" t="s">
        <v>9636</v>
      </c>
      <c r="I2334" s="3">
        <v>0.18</v>
      </c>
      <c r="J2334" s="6" t="s">
        <v>11896</v>
      </c>
      <c r="K2334" s="4">
        <v>0.1055845</v>
      </c>
      <c r="L2334" s="4">
        <v>9.4258999999999992E-3</v>
      </c>
      <c r="M2334" s="4">
        <v>11.324272141259099</v>
      </c>
      <c r="N2334" s="4">
        <v>16.2921786</v>
      </c>
      <c r="O2334" s="3">
        <v>23436576.088571399</v>
      </c>
      <c r="P2334" s="3">
        <v>922934.6</v>
      </c>
      <c r="Q2334" s="15" t="s">
        <v>9618</v>
      </c>
      <c r="R2334" s="3" t="s">
        <v>9638</v>
      </c>
      <c r="S2334" s="4">
        <f t="shared" si="108"/>
        <v>0.29101491451437561</v>
      </c>
      <c r="T2334" s="3">
        <f t="shared" si="109"/>
        <v>0</v>
      </c>
      <c r="U2334" s="3" t="str">
        <f t="shared" si="110"/>
        <v>DFAI</v>
      </c>
      <c r="V2334" s="7"/>
    </row>
    <row r="2335" spans="1:22">
      <c r="A2335" s="3" t="s">
        <v>2580</v>
      </c>
      <c r="B2335" s="3" t="s">
        <v>2580</v>
      </c>
      <c r="C2335" s="3" t="s">
        <v>5600</v>
      </c>
      <c r="D2335" s="3">
        <v>14.5252</v>
      </c>
      <c r="E2335" s="3">
        <v>14.7</v>
      </c>
      <c r="F2335" s="3" t="s">
        <v>8002</v>
      </c>
      <c r="G2335" s="3" t="s">
        <v>12866</v>
      </c>
      <c r="H2335" s="3" t="s">
        <v>9838</v>
      </c>
      <c r="I2335" s="3">
        <v>0.65</v>
      </c>
      <c r="J2335" s="6" t="s">
        <v>9624</v>
      </c>
      <c r="K2335" s="4">
        <v>-0.1246457</v>
      </c>
      <c r="L2335" s="4">
        <v>0.7095745</v>
      </c>
      <c r="M2335" s="4">
        <v>-9.1234548382760696</v>
      </c>
      <c r="N2335" s="4">
        <v>21.826897500000001</v>
      </c>
      <c r="O2335" s="3">
        <v>78132.2524857143</v>
      </c>
      <c r="P2335" s="3">
        <v>3794.6666666666702</v>
      </c>
      <c r="Q2335" s="15" t="s">
        <v>9618</v>
      </c>
      <c r="R2335" s="3" t="s">
        <v>9625</v>
      </c>
      <c r="S2335" s="4">
        <f t="shared" si="108"/>
        <v>-1.1891156462584995</v>
      </c>
      <c r="T2335" s="3">
        <f t="shared" si="109"/>
        <v>0</v>
      </c>
      <c r="U2335" s="3" t="str">
        <f t="shared" si="110"/>
        <v>KFVG</v>
      </c>
      <c r="V2335" s="7"/>
    </row>
    <row r="2336" spans="1:22">
      <c r="A2336" s="3" t="s">
        <v>2581</v>
      </c>
      <c r="B2336" s="3" t="s">
        <v>2581</v>
      </c>
      <c r="C2336" s="3" t="s">
        <v>5601</v>
      </c>
      <c r="D2336" s="3">
        <v>22.671199999999999</v>
      </c>
      <c r="E2336" s="3">
        <v>22.66</v>
      </c>
      <c r="F2336" s="3" t="s">
        <v>8003</v>
      </c>
      <c r="G2336" s="3" t="s">
        <v>12867</v>
      </c>
      <c r="H2336" s="3" t="s">
        <v>9616</v>
      </c>
      <c r="I2336" s="3">
        <v>0.56000000000000005</v>
      </c>
      <c r="J2336" s="6" t="s">
        <v>9624</v>
      </c>
      <c r="K2336" s="4">
        <v>-5.6148900000000002E-2</v>
      </c>
      <c r="L2336" s="4">
        <v>4.5741799999999999E-2</v>
      </c>
      <c r="M2336" s="4">
        <v>5.9595242297833204</v>
      </c>
      <c r="N2336" s="4">
        <v>13.7339263</v>
      </c>
      <c r="O2336" s="3">
        <v>121176.22904999999</v>
      </c>
      <c r="P2336" s="3">
        <v>4113.4666666666699</v>
      </c>
      <c r="Q2336" s="15" t="s">
        <v>9618</v>
      </c>
      <c r="R2336" s="3" t="s">
        <v>9629</v>
      </c>
      <c r="S2336" s="4">
        <f t="shared" si="108"/>
        <v>4.9426301853480875E-2</v>
      </c>
      <c r="T2336" s="3">
        <f t="shared" si="109"/>
        <v>0</v>
      </c>
      <c r="U2336" s="3" t="str">
        <f t="shared" si="110"/>
        <v>KVLE</v>
      </c>
      <c r="V2336" s="7"/>
    </row>
    <row r="2337" spans="1:22" hidden="1">
      <c r="A2337" s="3" t="s">
        <v>2582</v>
      </c>
      <c r="B2337" s="3" t="s">
        <v>2582</v>
      </c>
      <c r="C2337" s="3" t="s">
        <v>5602</v>
      </c>
      <c r="D2337" s="3">
        <v>31.402000000000001</v>
      </c>
      <c r="E2337" s="3">
        <v>31.389199999999999</v>
      </c>
      <c r="F2337" s="3" t="s">
        <v>8004</v>
      </c>
      <c r="G2337" s="3" t="s">
        <v>12868</v>
      </c>
      <c r="H2337" s="3" t="s">
        <v>9616</v>
      </c>
      <c r="I2337" s="3">
        <v>0.8</v>
      </c>
      <c r="J2337" s="6" t="s">
        <v>9782</v>
      </c>
      <c r="K2337" s="4">
        <v>9.98169E-2</v>
      </c>
      <c r="L2337" s="4">
        <v>-0.26888440000000002</v>
      </c>
      <c r="M2337" s="4">
        <v>13.0346940793277</v>
      </c>
      <c r="N2337" s="4">
        <v>11.943236300000001</v>
      </c>
      <c r="O2337" s="3">
        <v>454351.23674999998</v>
      </c>
      <c r="P2337" s="3">
        <v>10645.9333333333</v>
      </c>
      <c r="Q2337" s="15" t="s">
        <v>9618</v>
      </c>
      <c r="R2337" s="3" t="s">
        <v>11694</v>
      </c>
      <c r="S2337" s="4">
        <f t="shared" si="108"/>
        <v>4.0778356887089008E-2</v>
      </c>
      <c r="T2337" s="3">
        <f t="shared" si="109"/>
        <v>0</v>
      </c>
      <c r="U2337" s="3" t="str">
        <f t="shared" si="110"/>
        <v>DECZ</v>
      </c>
      <c r="V2337" s="7"/>
    </row>
    <row r="2338" spans="1:22">
      <c r="A2338" s="3" t="s">
        <v>2583</v>
      </c>
      <c r="B2338" s="3" t="s">
        <v>2583</v>
      </c>
      <c r="C2338" s="3" t="s">
        <v>5603</v>
      </c>
      <c r="D2338" s="3">
        <v>23.05</v>
      </c>
      <c r="E2338" s="3">
        <v>23.07</v>
      </c>
      <c r="F2338" s="3" t="s">
        <v>8005</v>
      </c>
      <c r="G2338" s="3" t="s">
        <v>12869</v>
      </c>
      <c r="H2338" s="3" t="s">
        <v>9710</v>
      </c>
      <c r="I2338" s="3">
        <v>0.35</v>
      </c>
      <c r="J2338" s="6" t="s">
        <v>11215</v>
      </c>
      <c r="K2338" s="4">
        <v>3.2684499999999998E-2</v>
      </c>
      <c r="L2338" s="4">
        <v>0.48137479999999999</v>
      </c>
      <c r="M2338" s="4">
        <v>5.7781190020645798</v>
      </c>
      <c r="N2338" s="4">
        <v>16.941673999999999</v>
      </c>
      <c r="O2338" s="3">
        <v>14230000.1121429</v>
      </c>
      <c r="P2338" s="3">
        <v>706161.2</v>
      </c>
      <c r="Q2338" s="15" t="s">
        <v>9618</v>
      </c>
      <c r="R2338" s="3" t="s">
        <v>9706</v>
      </c>
      <c r="S2338" s="4">
        <f t="shared" si="108"/>
        <v>-8.6692674469005526E-2</v>
      </c>
      <c r="T2338" s="3">
        <f t="shared" si="109"/>
        <v>0</v>
      </c>
      <c r="U2338" s="3" t="str">
        <f t="shared" si="110"/>
        <v>DFAE</v>
      </c>
      <c r="V2338" s="7"/>
    </row>
    <row r="2339" spans="1:22">
      <c r="A2339" s="3" t="s">
        <v>2587</v>
      </c>
      <c r="B2339" s="3" t="s">
        <v>2587</v>
      </c>
      <c r="C2339" s="3" t="s">
        <v>5607</v>
      </c>
      <c r="D2339" s="3">
        <v>34.813400000000001</v>
      </c>
      <c r="E2339" s="3">
        <v>34.82</v>
      </c>
      <c r="F2339" s="3" t="s">
        <v>8009</v>
      </c>
      <c r="G2339" s="3" t="s">
        <v>12873</v>
      </c>
      <c r="H2339" s="3" t="s">
        <v>9616</v>
      </c>
      <c r="I2339" s="3">
        <v>1.1000000000000001</v>
      </c>
      <c r="J2339" s="6" t="s">
        <v>12874</v>
      </c>
      <c r="K2339" s="4">
        <v>-1.05979E-2</v>
      </c>
      <c r="L2339" s="4">
        <v>0.31281579999999998</v>
      </c>
      <c r="M2339" s="4">
        <v>9.4006322458764799</v>
      </c>
      <c r="N2339" s="4">
        <v>18.5416594</v>
      </c>
      <c r="O2339" s="3">
        <v>491164.22524285701</v>
      </c>
      <c r="P2339" s="3">
        <v>14955.1</v>
      </c>
      <c r="Q2339" s="15" t="s">
        <v>9618</v>
      </c>
      <c r="R2339" s="3" t="s">
        <v>9665</v>
      </c>
      <c r="S2339" s="4">
        <f t="shared" si="108"/>
        <v>-1.895462377943374E-2</v>
      </c>
      <c r="T2339" s="3">
        <f t="shared" si="109"/>
        <v>0</v>
      </c>
      <c r="U2339" s="3" t="str">
        <f t="shared" si="110"/>
        <v>MGMT</v>
      </c>
      <c r="V2339" s="7"/>
    </row>
    <row r="2340" spans="1:22">
      <c r="A2340" s="3" t="s">
        <v>2589</v>
      </c>
      <c r="B2340" s="3" t="s">
        <v>2589</v>
      </c>
      <c r="C2340" s="3" t="s">
        <v>5609</v>
      </c>
      <c r="D2340" s="3">
        <v>31.875800000000002</v>
      </c>
      <c r="E2340" s="3">
        <v>31.8872</v>
      </c>
      <c r="F2340" s="3" t="s">
        <v>8011</v>
      </c>
      <c r="G2340" s="3" t="s">
        <v>12876</v>
      </c>
      <c r="H2340" s="3" t="s">
        <v>9616</v>
      </c>
      <c r="I2340" s="3">
        <v>0.75</v>
      </c>
      <c r="J2340" s="6" t="s">
        <v>9782</v>
      </c>
      <c r="K2340" s="4">
        <v>-0.15138850000000001</v>
      </c>
      <c r="L2340" s="4">
        <v>-0.20073859999999999</v>
      </c>
      <c r="M2340" s="4">
        <v>1.28437694641184</v>
      </c>
      <c r="N2340" s="4">
        <v>18.607937100000001</v>
      </c>
      <c r="O2340" s="3">
        <v>3700.7308571428598</v>
      </c>
      <c r="P2340" s="3">
        <v>104.1</v>
      </c>
      <c r="Q2340" s="15" t="s">
        <v>9618</v>
      </c>
      <c r="R2340" s="3" t="s">
        <v>9629</v>
      </c>
      <c r="S2340" s="4">
        <f t="shared" si="108"/>
        <v>-3.5751022353791809E-2</v>
      </c>
      <c r="T2340" s="3">
        <f t="shared" si="109"/>
        <v>0</v>
      </c>
      <c r="U2340" s="3" t="str">
        <f t="shared" si="110"/>
        <v>NVQ</v>
      </c>
      <c r="V2340" s="7"/>
    </row>
    <row r="2341" spans="1:22">
      <c r="A2341" s="3" t="s">
        <v>2592</v>
      </c>
      <c r="B2341" s="3" t="s">
        <v>2592</v>
      </c>
      <c r="C2341" s="3" t="s">
        <v>5611</v>
      </c>
      <c r="D2341" s="3">
        <v>25.75</v>
      </c>
      <c r="E2341" s="3">
        <v>25.77</v>
      </c>
      <c r="F2341" s="3" t="s">
        <v>8014</v>
      </c>
      <c r="G2341" s="3" t="s">
        <v>12879</v>
      </c>
      <c r="H2341" s="3" t="s">
        <v>9616</v>
      </c>
      <c r="I2341" s="3">
        <v>0.95</v>
      </c>
      <c r="J2341" s="6" t="s">
        <v>9664</v>
      </c>
      <c r="K2341" s="4">
        <v>2.6912599999999998E-2</v>
      </c>
      <c r="L2341" s="4">
        <v>-0.104327</v>
      </c>
      <c r="M2341" s="4">
        <v>12.5136849653263</v>
      </c>
      <c r="N2341" s="4">
        <v>18.067966599999998</v>
      </c>
      <c r="O2341" s="3">
        <v>150714.24057142899</v>
      </c>
      <c r="P2341" s="3">
        <v>6013.6666666666697</v>
      </c>
      <c r="Q2341" s="15" t="s">
        <v>9618</v>
      </c>
      <c r="R2341" s="3" t="s">
        <v>9665</v>
      </c>
      <c r="S2341" s="4">
        <f t="shared" si="108"/>
        <v>-7.760962359332392E-2</v>
      </c>
      <c r="T2341" s="3">
        <f t="shared" si="109"/>
        <v>0</v>
      </c>
      <c r="U2341" s="3" t="str">
        <f t="shared" si="110"/>
        <v>GLRY</v>
      </c>
      <c r="V2341" s="7"/>
    </row>
    <row r="2342" spans="1:22">
      <c r="A2342" s="3" t="s">
        <v>2593</v>
      </c>
      <c r="B2342" s="3" t="s">
        <v>2593</v>
      </c>
      <c r="C2342" s="3" t="s">
        <v>5612</v>
      </c>
      <c r="D2342" s="3">
        <v>21.734999999999999</v>
      </c>
      <c r="E2342" s="3">
        <v>21.8444</v>
      </c>
      <c r="F2342" s="3" t="s">
        <v>8015</v>
      </c>
      <c r="G2342" s="3" t="s">
        <v>12880</v>
      </c>
      <c r="H2342" s="3" t="s">
        <v>9654</v>
      </c>
      <c r="I2342" s="3">
        <v>0.87</v>
      </c>
      <c r="J2342" s="6" t="s">
        <v>12881</v>
      </c>
      <c r="K2342" s="4">
        <v>-0.20544589999999999</v>
      </c>
      <c r="L2342" s="4">
        <v>0.3985554</v>
      </c>
      <c r="M2342" s="4">
        <v>-11.7138050573288</v>
      </c>
      <c r="N2342" s="4">
        <v>30.616684100000001</v>
      </c>
      <c r="O2342" s="3">
        <v>30723.625721428602</v>
      </c>
      <c r="P2342" s="3">
        <v>1663.9</v>
      </c>
      <c r="Q2342" s="15" t="s">
        <v>9618</v>
      </c>
      <c r="R2342" s="3" t="s">
        <v>9872</v>
      </c>
      <c r="S2342" s="4">
        <f t="shared" si="108"/>
        <v>-0.5008148541502665</v>
      </c>
      <c r="T2342" s="3">
        <f t="shared" si="109"/>
        <v>0</v>
      </c>
      <c r="U2342" s="3" t="str">
        <f t="shared" si="110"/>
        <v>BNE</v>
      </c>
      <c r="V2342" s="7"/>
    </row>
    <row r="2343" spans="1:22">
      <c r="A2343" s="3" t="s">
        <v>2594</v>
      </c>
      <c r="B2343" s="3" t="s">
        <v>2594</v>
      </c>
      <c r="C2343" s="3" t="s">
        <v>5613</v>
      </c>
      <c r="D2343" s="3">
        <v>14.542999999999999</v>
      </c>
      <c r="E2343" s="3">
        <v>14.7</v>
      </c>
      <c r="F2343" s="3" t="s">
        <v>8016</v>
      </c>
      <c r="G2343" s="3" t="s">
        <v>12882</v>
      </c>
      <c r="H2343" s="3" t="s">
        <v>9838</v>
      </c>
      <c r="I2343" s="3">
        <v>0.69</v>
      </c>
      <c r="J2343" s="6" t="s">
        <v>12883</v>
      </c>
      <c r="K2343" s="4">
        <v>-0.1975422</v>
      </c>
      <c r="L2343" s="4">
        <v>-8.5106600000000004E-2</v>
      </c>
      <c r="M2343" s="4">
        <v>-22.8992908469429</v>
      </c>
      <c r="N2343" s="4">
        <v>24.1942241</v>
      </c>
      <c r="O2343" s="3">
        <v>3714.6215071428601</v>
      </c>
      <c r="P2343" s="3">
        <v>752.38461538461502</v>
      </c>
      <c r="Q2343" s="15" t="s">
        <v>9618</v>
      </c>
      <c r="R2343" s="3" t="s">
        <v>9752</v>
      </c>
      <c r="S2343" s="4">
        <f t="shared" si="108"/>
        <v>-1.068027210884354</v>
      </c>
      <c r="T2343" s="3">
        <f t="shared" si="109"/>
        <v>0</v>
      </c>
      <c r="U2343" s="3" t="str">
        <f t="shared" si="110"/>
        <v>KBUY</v>
      </c>
      <c r="V2343" s="7"/>
    </row>
    <row r="2344" spans="1:22">
      <c r="A2344" s="3" t="s">
        <v>2596</v>
      </c>
      <c r="B2344" s="3" t="s">
        <v>2596</v>
      </c>
      <c r="C2344" s="3" t="s">
        <v>5615</v>
      </c>
      <c r="D2344" s="3">
        <v>62.830300000000001</v>
      </c>
      <c r="E2344" s="3">
        <v>62.83</v>
      </c>
      <c r="F2344" s="3" t="s">
        <v>8018</v>
      </c>
      <c r="G2344" s="3" t="s">
        <v>12885</v>
      </c>
      <c r="H2344" s="3" t="s">
        <v>9616</v>
      </c>
      <c r="I2344" s="3">
        <v>0.15</v>
      </c>
      <c r="J2344" s="6" t="s">
        <v>9624</v>
      </c>
      <c r="K2344" s="4">
        <v>0.15021680000000001</v>
      </c>
      <c r="L2344" s="4">
        <v>0.1333249</v>
      </c>
      <c r="M2344" s="4">
        <v>19.713294797156799</v>
      </c>
      <c r="N2344" s="4">
        <v>16.838116899999999</v>
      </c>
      <c r="O2344" s="3">
        <v>17122.262964285699</v>
      </c>
      <c r="P2344" s="3">
        <v>1282.8399999999999</v>
      </c>
      <c r="Q2344" s="15" t="s">
        <v>9618</v>
      </c>
      <c r="R2344" s="3" t="s">
        <v>9629</v>
      </c>
      <c r="S2344" s="4">
        <f t="shared" si="108"/>
        <v>4.7747891135262383E-4</v>
      </c>
      <c r="T2344" s="3">
        <f t="shared" si="109"/>
        <v>0</v>
      </c>
      <c r="U2344" s="3" t="str">
        <f t="shared" si="110"/>
        <v>JCTR</v>
      </c>
      <c r="V2344" s="7"/>
    </row>
    <row r="2345" spans="1:22">
      <c r="A2345" s="3" t="s">
        <v>2597</v>
      </c>
      <c r="B2345" s="3" t="s">
        <v>2597</v>
      </c>
      <c r="C2345" s="3" t="s">
        <v>5616</v>
      </c>
      <c r="D2345" s="3">
        <v>16.3599</v>
      </c>
      <c r="E2345" s="3">
        <v>16.313700000000001</v>
      </c>
      <c r="F2345" s="3" t="s">
        <v>8019</v>
      </c>
      <c r="G2345" s="3" t="s">
        <v>12886</v>
      </c>
      <c r="H2345" s="3" t="s">
        <v>9654</v>
      </c>
      <c r="I2345" s="3">
        <v>0.89</v>
      </c>
      <c r="J2345" s="6" t="s">
        <v>12887</v>
      </c>
      <c r="K2345" s="4">
        <v>2.49728E-2</v>
      </c>
      <c r="L2345" s="4">
        <v>-0.42013260000000002</v>
      </c>
      <c r="M2345" s="4">
        <v>8.6192006842070104</v>
      </c>
      <c r="N2345" s="4">
        <v>16.317404499999999</v>
      </c>
      <c r="O2345" s="3">
        <v>332332.15066428599</v>
      </c>
      <c r="P2345" s="3">
        <v>16018.233333333301</v>
      </c>
      <c r="Q2345" s="15" t="s">
        <v>9618</v>
      </c>
      <c r="R2345" s="3" t="s">
        <v>9670</v>
      </c>
      <c r="S2345" s="4">
        <f t="shared" si="108"/>
        <v>0.28319755788079287</v>
      </c>
      <c r="T2345" s="3">
        <f t="shared" si="109"/>
        <v>0</v>
      </c>
      <c r="U2345" s="3" t="str">
        <f t="shared" si="110"/>
        <v>JSTC</v>
      </c>
      <c r="V2345" s="7"/>
    </row>
    <row r="2346" spans="1:22">
      <c r="A2346" s="3" t="s">
        <v>2598</v>
      </c>
      <c r="B2346" s="3" t="s">
        <v>2598</v>
      </c>
      <c r="C2346" s="3" t="s">
        <v>5617</v>
      </c>
      <c r="D2346" s="3">
        <v>22.875</v>
      </c>
      <c r="E2346" s="3">
        <v>22.8643</v>
      </c>
      <c r="F2346" s="3" t="s">
        <v>8020</v>
      </c>
      <c r="G2346" s="3" t="s">
        <v>12888</v>
      </c>
      <c r="H2346" s="3" t="s">
        <v>9636</v>
      </c>
      <c r="I2346" s="3">
        <v>0.55000000000000004</v>
      </c>
      <c r="J2346" s="6" t="s">
        <v>12889</v>
      </c>
      <c r="K2346" s="4">
        <v>0.1093141</v>
      </c>
      <c r="L2346" s="4">
        <v>7.8088000000000003E-3</v>
      </c>
      <c r="M2346" s="4">
        <v>12.1826492436929</v>
      </c>
      <c r="N2346" s="4">
        <v>18.803910500000001</v>
      </c>
      <c r="O2346" s="3">
        <v>230442.39216428599</v>
      </c>
      <c r="P2346" s="3">
        <v>8986.0344827586196</v>
      </c>
      <c r="Q2346" s="15" t="s">
        <v>9618</v>
      </c>
      <c r="R2346" s="3" t="s">
        <v>9638</v>
      </c>
      <c r="S2346" s="4">
        <f t="shared" si="108"/>
        <v>4.6797846424338083E-2</v>
      </c>
      <c r="T2346" s="3">
        <f t="shared" si="109"/>
        <v>0</v>
      </c>
      <c r="U2346" s="3" t="str">
        <f t="shared" si="110"/>
        <v>DSTX</v>
      </c>
      <c r="V2346" s="7"/>
    </row>
    <row r="2347" spans="1:22">
      <c r="A2347" s="3" t="s">
        <v>2599</v>
      </c>
      <c r="B2347" s="3" t="s">
        <v>2599</v>
      </c>
      <c r="C2347" s="3" t="s">
        <v>5618</v>
      </c>
      <c r="D2347" s="3">
        <v>32.200000000000003</v>
      </c>
      <c r="E2347" s="3">
        <v>32.15</v>
      </c>
      <c r="F2347" s="3" t="s">
        <v>8021</v>
      </c>
      <c r="G2347" s="3" t="s">
        <v>12890</v>
      </c>
      <c r="H2347" s="3" t="s">
        <v>9636</v>
      </c>
      <c r="I2347" s="3">
        <v>0.7</v>
      </c>
      <c r="J2347" s="6" t="s">
        <v>12891</v>
      </c>
      <c r="K2347" s="4">
        <v>4.3515199999999997E-2</v>
      </c>
      <c r="L2347" s="4">
        <v>-0.197466</v>
      </c>
      <c r="M2347" s="4">
        <v>9.9372527415996199</v>
      </c>
      <c r="N2347" s="4">
        <v>15.980900099999999</v>
      </c>
      <c r="O2347" s="3">
        <v>467990.01495714299</v>
      </c>
      <c r="P2347" s="3">
        <v>12439.6</v>
      </c>
      <c r="Q2347" s="15" t="s">
        <v>9618</v>
      </c>
      <c r="R2347" s="3" t="s">
        <v>9638</v>
      </c>
      <c r="S2347" s="4">
        <f t="shared" si="108"/>
        <v>0.15552099533438341</v>
      </c>
      <c r="T2347" s="3">
        <f t="shared" si="109"/>
        <v>0</v>
      </c>
      <c r="U2347" s="3" t="str">
        <f t="shared" si="110"/>
        <v>FICS</v>
      </c>
      <c r="V2347" s="7"/>
    </row>
    <row r="2348" spans="1:22" hidden="1">
      <c r="A2348" s="3" t="s">
        <v>2601</v>
      </c>
      <c r="B2348" s="3" t="s">
        <v>2601</v>
      </c>
      <c r="C2348" s="3" t="s">
        <v>5620</v>
      </c>
      <c r="D2348" s="3">
        <v>35.36</v>
      </c>
      <c r="E2348" s="3">
        <v>35.369999999999997</v>
      </c>
      <c r="F2348" s="3" t="s">
        <v>8023</v>
      </c>
      <c r="G2348" s="3" t="s">
        <v>12894</v>
      </c>
      <c r="H2348" s="3" t="s">
        <v>9616</v>
      </c>
      <c r="I2348" s="3">
        <v>0.85</v>
      </c>
      <c r="J2348" s="6" t="s">
        <v>12558</v>
      </c>
      <c r="K2348" s="4">
        <v>0.31608259999999999</v>
      </c>
      <c r="L2348" s="4">
        <v>0.31645580000000001</v>
      </c>
      <c r="M2348" s="4">
        <v>15.6500408780757</v>
      </c>
      <c r="N2348" s="4">
        <v>8.7831930000000007</v>
      </c>
      <c r="O2348" s="3">
        <v>394841.60009999998</v>
      </c>
      <c r="P2348" s="3">
        <v>28781</v>
      </c>
      <c r="Q2348" s="15" t="s">
        <v>9618</v>
      </c>
      <c r="R2348" s="3" t="s">
        <v>11694</v>
      </c>
      <c r="S2348" s="4">
        <f t="shared" si="108"/>
        <v>-2.8272547356511198E-2</v>
      </c>
      <c r="T2348" s="3">
        <f t="shared" si="109"/>
        <v>0</v>
      </c>
      <c r="U2348" s="3" t="str">
        <f t="shared" si="110"/>
        <v>DDEC</v>
      </c>
      <c r="V2348" s="7"/>
    </row>
    <row r="2349" spans="1:22" hidden="1">
      <c r="A2349" s="3" t="s">
        <v>2602</v>
      </c>
      <c r="B2349" s="3" t="s">
        <v>2602</v>
      </c>
      <c r="C2349" s="3" t="s">
        <v>5621</v>
      </c>
      <c r="D2349" s="3">
        <v>37.722000000000001</v>
      </c>
      <c r="E2349" s="3">
        <v>37.67</v>
      </c>
      <c r="F2349" s="3" t="s">
        <v>8024</v>
      </c>
      <c r="G2349" s="3" t="s">
        <v>12895</v>
      </c>
      <c r="H2349" s="3" t="s">
        <v>9616</v>
      </c>
      <c r="I2349" s="3">
        <v>0.85</v>
      </c>
      <c r="J2349" s="6" t="s">
        <v>12558</v>
      </c>
      <c r="K2349" s="4">
        <v>0.16255149999999999</v>
      </c>
      <c r="L2349" s="4">
        <v>0.16255820000000001</v>
      </c>
      <c r="M2349" s="4">
        <v>16.325397804382899</v>
      </c>
      <c r="N2349" s="4">
        <v>13.4906471</v>
      </c>
      <c r="O2349" s="3">
        <v>475422.92904285702</v>
      </c>
      <c r="P2349" s="3">
        <v>15905.4666666667</v>
      </c>
      <c r="Q2349" s="15" t="s">
        <v>9618</v>
      </c>
      <c r="R2349" s="3" t="s">
        <v>11694</v>
      </c>
      <c r="S2349" s="4">
        <f t="shared" si="108"/>
        <v>0.13804088133793363</v>
      </c>
      <c r="T2349" s="3">
        <f t="shared" si="109"/>
        <v>0</v>
      </c>
      <c r="U2349" s="3" t="str">
        <f t="shared" si="110"/>
        <v>FDEC</v>
      </c>
      <c r="V2349" s="7"/>
    </row>
    <row r="2350" spans="1:22" hidden="1">
      <c r="A2350" s="3" t="s">
        <v>2603</v>
      </c>
      <c r="B2350" s="3" t="s">
        <v>2603</v>
      </c>
      <c r="C2350" s="3" t="s">
        <v>5622</v>
      </c>
      <c r="D2350" s="3">
        <v>23.410299999999999</v>
      </c>
      <c r="E2350" s="3">
        <v>23.42</v>
      </c>
      <c r="F2350" s="3" t="s">
        <v>8025</v>
      </c>
      <c r="G2350" s="3" t="s">
        <v>12896</v>
      </c>
      <c r="H2350" s="3" t="s">
        <v>9616</v>
      </c>
      <c r="I2350" s="3">
        <v>0.9</v>
      </c>
      <c r="J2350" s="6" t="s">
        <v>12815</v>
      </c>
      <c r="K2350" s="4">
        <v>0.26654109999999998</v>
      </c>
      <c r="L2350" s="4">
        <v>0.26628210000000002</v>
      </c>
      <c r="M2350" s="4">
        <v>22.908069508749801</v>
      </c>
      <c r="N2350" s="4">
        <v>13.198002499999999</v>
      </c>
      <c r="O2350" s="3">
        <v>278128.90643571399</v>
      </c>
      <c r="P2350" s="3">
        <v>19024.333333333299</v>
      </c>
      <c r="Q2350" s="15" t="s">
        <v>9618</v>
      </c>
      <c r="R2350" s="3" t="s">
        <v>11694</v>
      </c>
      <c r="S2350" s="4">
        <f t="shared" si="108"/>
        <v>-4.1417591801888393E-2</v>
      </c>
      <c r="T2350" s="3">
        <f t="shared" si="109"/>
        <v>0</v>
      </c>
      <c r="U2350" s="3" t="str">
        <f t="shared" si="110"/>
        <v>QDEC</v>
      </c>
      <c r="V2350" s="7"/>
    </row>
    <row r="2351" spans="1:22" hidden="1">
      <c r="A2351" s="3" t="s">
        <v>2604</v>
      </c>
      <c r="B2351" s="3" t="s">
        <v>2604</v>
      </c>
      <c r="C2351" s="3" t="s">
        <v>5623</v>
      </c>
      <c r="D2351" s="3">
        <v>22.084299999999999</v>
      </c>
      <c r="E2351" s="3">
        <v>22.08</v>
      </c>
      <c r="F2351" s="3" t="s">
        <v>8026</v>
      </c>
      <c r="G2351" s="3" t="s">
        <v>12897</v>
      </c>
      <c r="H2351" s="3" t="s">
        <v>9636</v>
      </c>
      <c r="I2351" s="3">
        <v>0.9</v>
      </c>
      <c r="J2351" s="6" t="s">
        <v>12898</v>
      </c>
      <c r="K2351" s="4">
        <v>7.7772499999999994E-2</v>
      </c>
      <c r="L2351" s="4">
        <v>7.7740600000000007E-2</v>
      </c>
      <c r="M2351" s="4">
        <v>9.75528541379893</v>
      </c>
      <c r="N2351" s="4">
        <v>13.107832200000001</v>
      </c>
      <c r="O2351" s="3">
        <v>1242085.2303285699</v>
      </c>
      <c r="P2351" s="3">
        <v>33084.199999999997</v>
      </c>
      <c r="Q2351" s="15" t="s">
        <v>9618</v>
      </c>
      <c r="R2351" s="3" t="s">
        <v>11694</v>
      </c>
      <c r="S2351" s="4">
        <f t="shared" si="108"/>
        <v>1.9474637681162307E-2</v>
      </c>
      <c r="T2351" s="3">
        <f t="shared" si="109"/>
        <v>0</v>
      </c>
      <c r="U2351" s="3" t="str">
        <f t="shared" si="110"/>
        <v>YDEC</v>
      </c>
      <c r="V2351" s="7"/>
    </row>
    <row r="2352" spans="1:22" hidden="1">
      <c r="A2352" s="3" t="s">
        <v>2607</v>
      </c>
      <c r="B2352" s="3" t="s">
        <v>2607</v>
      </c>
      <c r="C2352" s="3" t="s">
        <v>5626</v>
      </c>
      <c r="D2352" s="3">
        <v>24.274999999999999</v>
      </c>
      <c r="E2352" s="3">
        <v>24.286999999999999</v>
      </c>
      <c r="F2352" s="3" t="s">
        <v>8029</v>
      </c>
      <c r="G2352" s="3" t="s">
        <v>12902</v>
      </c>
      <c r="H2352" s="3" t="s">
        <v>9616</v>
      </c>
      <c r="I2352" s="3">
        <v>0.76</v>
      </c>
      <c r="J2352" s="6" t="s">
        <v>9782</v>
      </c>
      <c r="K2352" s="4">
        <v>0.32032719999999998</v>
      </c>
      <c r="L2352" s="4">
        <v>0.32072729999999999</v>
      </c>
      <c r="M2352" s="4">
        <v>15.832418767216</v>
      </c>
      <c r="N2352" s="4">
        <v>8.4872724999999996</v>
      </c>
      <c r="O2352" s="3">
        <v>21345.216735714301</v>
      </c>
      <c r="P2352" s="3">
        <v>1731.1818181818201</v>
      </c>
      <c r="Q2352" s="15" t="s">
        <v>9618</v>
      </c>
      <c r="R2352" s="3" t="s">
        <v>11694</v>
      </c>
      <c r="S2352" s="4">
        <f t="shared" si="108"/>
        <v>-4.9409148927411599E-2</v>
      </c>
      <c r="T2352" s="3">
        <f t="shared" si="109"/>
        <v>0</v>
      </c>
      <c r="U2352" s="3" t="str">
        <f t="shared" si="110"/>
        <v>PSCX</v>
      </c>
      <c r="V2352" s="7"/>
    </row>
    <row r="2353" spans="1:22" hidden="1">
      <c r="A2353" s="3" t="s">
        <v>2608</v>
      </c>
      <c r="B2353" s="3" t="s">
        <v>2608</v>
      </c>
      <c r="C2353" s="3" t="s">
        <v>5627</v>
      </c>
      <c r="D2353" s="3">
        <v>28.2807</v>
      </c>
      <c r="E2353" s="3">
        <v>28.284800000000001</v>
      </c>
      <c r="F2353" s="3" t="s">
        <v>8030</v>
      </c>
      <c r="G2353" s="3" t="s">
        <v>12903</v>
      </c>
      <c r="H2353" s="3" t="s">
        <v>9616</v>
      </c>
      <c r="I2353" s="3">
        <v>0.76</v>
      </c>
      <c r="J2353" s="6" t="s">
        <v>9782</v>
      </c>
      <c r="K2353" s="4">
        <v>0.31186950000000002</v>
      </c>
      <c r="L2353" s="4">
        <v>0.31209490000000001</v>
      </c>
      <c r="M2353" s="4">
        <v>19.535648468629901</v>
      </c>
      <c r="N2353" s="4">
        <v>11.246884</v>
      </c>
      <c r="O2353" s="3">
        <v>24336.551328571401</v>
      </c>
      <c r="P2353" s="3">
        <v>5327.9230769230799</v>
      </c>
      <c r="Q2353" s="15" t="s">
        <v>9618</v>
      </c>
      <c r="R2353" s="3" t="s">
        <v>11694</v>
      </c>
      <c r="S2353" s="4">
        <f t="shared" si="108"/>
        <v>-1.449541803371812E-2</v>
      </c>
      <c r="T2353" s="3">
        <f t="shared" si="109"/>
        <v>0</v>
      </c>
      <c r="U2353" s="3" t="str">
        <f t="shared" si="110"/>
        <v>PSFD</v>
      </c>
      <c r="V2353" s="7"/>
    </row>
    <row r="2354" spans="1:22" hidden="1">
      <c r="A2354" s="3" t="s">
        <v>2609</v>
      </c>
      <c r="B2354" s="3" t="s">
        <v>2609</v>
      </c>
      <c r="C2354" s="3" t="s">
        <v>5628</v>
      </c>
      <c r="D2354" s="3">
        <v>25.625699999999998</v>
      </c>
      <c r="E2354" s="3">
        <v>25.6554</v>
      </c>
      <c r="F2354" s="3" t="s">
        <v>8031</v>
      </c>
      <c r="G2354" s="3" t="s">
        <v>12904</v>
      </c>
      <c r="H2354" s="3" t="s">
        <v>9616</v>
      </c>
      <c r="I2354" s="3">
        <v>0.75</v>
      </c>
      <c r="J2354" s="6" t="s">
        <v>9782</v>
      </c>
      <c r="K2354" s="4">
        <v>0.28943540000000001</v>
      </c>
      <c r="L2354" s="4">
        <v>0.28971180000000002</v>
      </c>
      <c r="M2354" s="4">
        <v>16.431235893350198</v>
      </c>
      <c r="N2354" s="4">
        <v>9.1832583999999997</v>
      </c>
      <c r="O2354" s="3">
        <v>55383.725942857098</v>
      </c>
      <c r="P2354" s="3">
        <v>4221.8148148148102</v>
      </c>
      <c r="Q2354" s="15" t="s">
        <v>9618</v>
      </c>
      <c r="R2354" s="3" t="s">
        <v>11694</v>
      </c>
      <c r="S2354" s="4">
        <f t="shared" si="108"/>
        <v>-0.11576510208377901</v>
      </c>
      <c r="T2354" s="3">
        <f t="shared" si="109"/>
        <v>0</v>
      </c>
      <c r="U2354" s="3" t="str">
        <f t="shared" si="110"/>
        <v>PSMD</v>
      </c>
      <c r="V2354" s="7"/>
    </row>
    <row r="2355" spans="1:22">
      <c r="A2355" s="3" t="s">
        <v>2610</v>
      </c>
      <c r="B2355" s="3" t="s">
        <v>2610</v>
      </c>
      <c r="C2355" s="3" t="s">
        <v>5629</v>
      </c>
      <c r="D2355" s="3">
        <v>25.454999999999998</v>
      </c>
      <c r="E2355" s="3">
        <v>25.4467</v>
      </c>
      <c r="F2355" s="3" t="s">
        <v>8032</v>
      </c>
      <c r="G2355" s="3" t="s">
        <v>12905</v>
      </c>
      <c r="H2355" s="3" t="s">
        <v>9616</v>
      </c>
      <c r="I2355" s="3">
        <v>0.5</v>
      </c>
      <c r="J2355" s="6" t="s">
        <v>9782</v>
      </c>
      <c r="K2355" s="4">
        <v>0.1429416</v>
      </c>
      <c r="L2355" s="4">
        <v>-9.3340500000000007E-2</v>
      </c>
      <c r="M2355" s="4">
        <v>18.9482431725224</v>
      </c>
      <c r="N2355" s="4">
        <v>15.8945931</v>
      </c>
      <c r="O2355" s="3">
        <v>101410.166135714</v>
      </c>
      <c r="P2355" s="3">
        <v>17282.166666666701</v>
      </c>
      <c r="Q2355" s="15" t="s">
        <v>9618</v>
      </c>
      <c r="R2355" s="3" t="s">
        <v>9629</v>
      </c>
      <c r="S2355" s="4">
        <f t="shared" si="108"/>
        <v>3.2617195942886187E-2</v>
      </c>
      <c r="T2355" s="3">
        <f t="shared" si="109"/>
        <v>0</v>
      </c>
      <c r="U2355" s="3" t="str">
        <f t="shared" si="110"/>
        <v>GSPY</v>
      </c>
      <c r="V2355" s="7"/>
    </row>
    <row r="2356" spans="1:22">
      <c r="A2356" s="3" t="s">
        <v>2612</v>
      </c>
      <c r="B2356" s="3" t="s">
        <v>2612</v>
      </c>
      <c r="C2356" s="3" t="s">
        <v>5631</v>
      </c>
      <c r="D2356" s="3">
        <v>9.2152999999999992</v>
      </c>
      <c r="E2356" s="3">
        <v>9.2200000000000006</v>
      </c>
      <c r="F2356" s="3" t="s">
        <v>8034</v>
      </c>
      <c r="G2356" s="3" t="s">
        <v>12907</v>
      </c>
      <c r="H2356" s="3" t="s">
        <v>9654</v>
      </c>
      <c r="I2356" s="3">
        <v>0.96</v>
      </c>
      <c r="J2356" s="6" t="s">
        <v>11990</v>
      </c>
      <c r="K2356" s="4">
        <v>0.12310409999999999</v>
      </c>
      <c r="L2356" s="4">
        <v>-9.9316399999999999E-2</v>
      </c>
      <c r="M2356" s="4">
        <v>36.583666814660702</v>
      </c>
      <c r="N2356" s="4">
        <v>40.9124129</v>
      </c>
      <c r="O2356" s="3">
        <v>51018.6230785714</v>
      </c>
      <c r="P2356" s="3">
        <v>4760.7333333333299</v>
      </c>
      <c r="Q2356" s="15" t="s">
        <v>9618</v>
      </c>
      <c r="R2356" s="3" t="s">
        <v>9625</v>
      </c>
      <c r="S2356" s="4">
        <f t="shared" si="108"/>
        <v>-5.0976138828649459E-2</v>
      </c>
      <c r="T2356" s="3">
        <f t="shared" si="109"/>
        <v>0</v>
      </c>
      <c r="U2356" s="3" t="str">
        <f t="shared" si="110"/>
        <v>VCAR</v>
      </c>
      <c r="V2356" s="7"/>
    </row>
    <row r="2357" spans="1:22" hidden="1">
      <c r="A2357" s="3" t="s">
        <v>2613</v>
      </c>
      <c r="B2357" s="3" t="s">
        <v>2613</v>
      </c>
      <c r="C2357" s="3" t="s">
        <v>5632</v>
      </c>
      <c r="D2357" s="3">
        <v>25.4</v>
      </c>
      <c r="E2357" s="3">
        <v>25.365400000000001</v>
      </c>
      <c r="F2357" s="3" t="s">
        <v>8035</v>
      </c>
      <c r="G2357" s="3" t="s">
        <v>12908</v>
      </c>
      <c r="H2357" s="3" t="s">
        <v>9616</v>
      </c>
      <c r="I2357" s="3">
        <v>0.18</v>
      </c>
      <c r="J2357" s="6" t="s">
        <v>9782</v>
      </c>
      <c r="K2357" s="4">
        <v>0.26277430000000002</v>
      </c>
      <c r="L2357" s="4">
        <v>0.262959</v>
      </c>
      <c r="M2357" s="4">
        <v>15.7761147920992</v>
      </c>
      <c r="N2357" s="4">
        <v>8.7634834999999995</v>
      </c>
      <c r="O2357" s="3">
        <v>2962502.9801857099</v>
      </c>
      <c r="P2357" s="3">
        <v>91833.366666666698</v>
      </c>
      <c r="Q2357" s="15" t="s">
        <v>9618</v>
      </c>
      <c r="R2357" s="3" t="s">
        <v>11694</v>
      </c>
      <c r="S2357" s="4">
        <f t="shared" si="108"/>
        <v>0.13640628572779268</v>
      </c>
      <c r="T2357" s="3">
        <f t="shared" si="109"/>
        <v>0</v>
      </c>
      <c r="U2357" s="3" t="str">
        <f t="shared" si="110"/>
        <v>PSFF</v>
      </c>
      <c r="V2357" s="7"/>
    </row>
    <row r="2358" spans="1:22">
      <c r="A2358" s="3" t="s">
        <v>2614</v>
      </c>
      <c r="B2358" s="3" t="s">
        <v>2614</v>
      </c>
      <c r="C2358" s="3" t="s">
        <v>5633</v>
      </c>
      <c r="D2358" s="3">
        <v>18.9634</v>
      </c>
      <c r="E2358" s="3">
        <v>18.925799999999999</v>
      </c>
      <c r="F2358" s="3" t="s">
        <v>8036</v>
      </c>
      <c r="G2358" s="3" t="s">
        <v>12909</v>
      </c>
      <c r="H2358" s="3" t="s">
        <v>9654</v>
      </c>
      <c r="I2358" s="3">
        <v>0.69</v>
      </c>
      <c r="J2358" s="6" t="s">
        <v>12910</v>
      </c>
      <c r="K2358" s="4">
        <v>-0.12267409999999999</v>
      </c>
      <c r="L2358" s="4">
        <v>7.88441E-2</v>
      </c>
      <c r="M2358" s="4">
        <v>-0.460721632595262</v>
      </c>
      <c r="N2358" s="4">
        <v>21.331772099999998</v>
      </c>
      <c r="O2358" s="3">
        <v>574631.90865714301</v>
      </c>
      <c r="P2358" s="3">
        <v>27144.7</v>
      </c>
      <c r="Q2358" s="15" t="s">
        <v>9618</v>
      </c>
      <c r="R2358" s="3" t="s">
        <v>10160</v>
      </c>
      <c r="S2358" s="4">
        <f t="shared" si="108"/>
        <v>0.19867059780828916</v>
      </c>
      <c r="T2358" s="3">
        <f t="shared" si="109"/>
        <v>0</v>
      </c>
      <c r="U2358" s="3" t="str">
        <f t="shared" si="110"/>
        <v>SPRE</v>
      </c>
      <c r="V2358" s="7"/>
    </row>
    <row r="2359" spans="1:22">
      <c r="A2359" s="3" t="s">
        <v>2616</v>
      </c>
      <c r="B2359" s="3" t="s">
        <v>2616</v>
      </c>
      <c r="C2359" s="3" t="s">
        <v>5635</v>
      </c>
      <c r="D2359" s="3">
        <v>24.8721</v>
      </c>
      <c r="E2359" s="3">
        <v>24.914300000000001</v>
      </c>
      <c r="F2359" s="3" t="s">
        <v>8038</v>
      </c>
      <c r="G2359" s="3" t="s">
        <v>12912</v>
      </c>
      <c r="H2359" s="3" t="s">
        <v>9616</v>
      </c>
      <c r="I2359" s="3">
        <v>0.45</v>
      </c>
      <c r="J2359" s="6" t="s">
        <v>9782</v>
      </c>
      <c r="K2359" s="4">
        <v>-0.1725091</v>
      </c>
      <c r="L2359" s="4">
        <v>-0.31042609999999998</v>
      </c>
      <c r="M2359" s="4">
        <v>-0.403332914067278</v>
      </c>
      <c r="N2359" s="4">
        <v>15.2269405</v>
      </c>
      <c r="O2359" s="3">
        <v>78437.465200000006</v>
      </c>
      <c r="P2359" s="3">
        <v>4098.9666666666699</v>
      </c>
      <c r="Q2359" s="15" t="s">
        <v>9618</v>
      </c>
      <c r="R2359" s="3" t="s">
        <v>9733</v>
      </c>
      <c r="S2359" s="4">
        <f t="shared" si="108"/>
        <v>-0.16938063682303386</v>
      </c>
      <c r="T2359" s="3">
        <f t="shared" si="109"/>
        <v>0</v>
      </c>
      <c r="U2359" s="3" t="str">
        <f t="shared" si="110"/>
        <v>DIVY</v>
      </c>
      <c r="V2359" s="7"/>
    </row>
    <row r="2360" spans="1:22">
      <c r="A2360" s="3" t="s">
        <v>2617</v>
      </c>
      <c r="B2360" s="3" t="s">
        <v>2617</v>
      </c>
      <c r="C2360" s="3" t="s">
        <v>5636</v>
      </c>
      <c r="D2360" s="3">
        <v>13.14</v>
      </c>
      <c r="E2360" s="3">
        <v>13.25</v>
      </c>
      <c r="F2360" s="3" t="s">
        <v>8039</v>
      </c>
      <c r="G2360" s="3" t="s">
        <v>12913</v>
      </c>
      <c r="H2360" s="3" t="s">
        <v>9838</v>
      </c>
      <c r="I2360" s="3">
        <v>0.8</v>
      </c>
      <c r="J2360" s="6" t="s">
        <v>11990</v>
      </c>
      <c r="K2360" s="4">
        <v>-0.49332199999999998</v>
      </c>
      <c r="L2360" s="4">
        <v>-0.7115281</v>
      </c>
      <c r="M2360" s="4">
        <v>-25.3583480031206</v>
      </c>
      <c r="N2360" s="4">
        <v>17.5210221</v>
      </c>
      <c r="O2360" s="3">
        <v>346230.87727857102</v>
      </c>
      <c r="P2360" s="3">
        <v>20964.833333333299</v>
      </c>
      <c r="Q2360" s="15" t="s">
        <v>9618</v>
      </c>
      <c r="R2360" s="3" t="s">
        <v>15887</v>
      </c>
      <c r="S2360" s="4">
        <f t="shared" si="108"/>
        <v>-0.83018867924527873</v>
      </c>
      <c r="T2360" s="3">
        <f t="shared" si="109"/>
        <v>0</v>
      </c>
      <c r="U2360" s="3" t="str">
        <f t="shared" si="110"/>
        <v>RAYC</v>
      </c>
      <c r="V2360" s="7"/>
    </row>
    <row r="2361" spans="1:22">
      <c r="A2361" s="3" t="s">
        <v>2618</v>
      </c>
      <c r="B2361" s="3" t="s">
        <v>2618</v>
      </c>
      <c r="C2361" s="3" t="s">
        <v>5637</v>
      </c>
      <c r="D2361" s="3">
        <v>14.474399999999999</v>
      </c>
      <c r="E2361" s="3">
        <v>14.4839</v>
      </c>
      <c r="F2361" s="3" t="s">
        <v>8040</v>
      </c>
      <c r="G2361" s="3" t="s">
        <v>12914</v>
      </c>
      <c r="H2361" s="3" t="s">
        <v>9654</v>
      </c>
      <c r="I2361" s="3">
        <v>0.68</v>
      </c>
      <c r="J2361" s="6" t="s">
        <v>11027</v>
      </c>
      <c r="K2361" s="4">
        <v>4.43507E-2</v>
      </c>
      <c r="L2361" s="4">
        <v>-0.41351890000000002</v>
      </c>
      <c r="M2361" s="4">
        <v>13.7745637527666</v>
      </c>
      <c r="N2361" s="4">
        <v>28.5790817</v>
      </c>
      <c r="O2361" s="3">
        <v>2215.8793357142899</v>
      </c>
      <c r="P2361" s="3">
        <v>278.60869565217399</v>
      </c>
      <c r="Q2361" s="15" t="s">
        <v>9618</v>
      </c>
      <c r="R2361" s="3" t="s">
        <v>9625</v>
      </c>
      <c r="S2361" s="4">
        <f t="shared" si="108"/>
        <v>-6.5590068973142263E-2</v>
      </c>
      <c r="T2361" s="3">
        <f t="shared" si="109"/>
        <v>0</v>
      </c>
      <c r="U2361" s="3" t="str">
        <f t="shared" si="110"/>
        <v>MRAD</v>
      </c>
      <c r="V2361" s="7"/>
    </row>
    <row r="2362" spans="1:22" hidden="1">
      <c r="A2362" s="3" t="s">
        <v>2619</v>
      </c>
      <c r="B2362" s="3" t="s">
        <v>2619</v>
      </c>
      <c r="C2362" s="3" t="s">
        <v>5638</v>
      </c>
      <c r="D2362" s="3">
        <v>30.139800000000001</v>
      </c>
      <c r="E2362" s="3">
        <v>30.13</v>
      </c>
      <c r="F2362" s="3" t="s">
        <v>8041</v>
      </c>
      <c r="G2362" s="3" t="s">
        <v>12915</v>
      </c>
      <c r="H2362" s="3" t="s">
        <v>9616</v>
      </c>
      <c r="I2362" s="3">
        <v>0.74</v>
      </c>
      <c r="J2362" s="6" t="s">
        <v>12558</v>
      </c>
      <c r="K2362" s="4">
        <v>0.14026430000000001</v>
      </c>
      <c r="L2362" s="4">
        <v>0.1402265</v>
      </c>
      <c r="M2362" s="4">
        <v>16.5300567550048</v>
      </c>
      <c r="N2362" s="4">
        <v>13.7135835</v>
      </c>
      <c r="O2362" s="3">
        <v>522606.36367857101</v>
      </c>
      <c r="P2362" s="3">
        <v>9644.1034482758605</v>
      </c>
      <c r="Q2362" s="15" t="s">
        <v>9618</v>
      </c>
      <c r="R2362" s="3" t="s">
        <v>11694</v>
      </c>
      <c r="S2362" s="4">
        <f t="shared" si="108"/>
        <v>3.2525721871895223E-2</v>
      </c>
      <c r="T2362" s="3">
        <f t="shared" si="109"/>
        <v>0</v>
      </c>
      <c r="U2362" s="3" t="str">
        <f t="shared" si="110"/>
        <v>JANT</v>
      </c>
      <c r="V2362" s="7"/>
    </row>
    <row r="2363" spans="1:22" hidden="1">
      <c r="A2363" s="3" t="s">
        <v>2620</v>
      </c>
      <c r="B2363" s="3" t="s">
        <v>2620</v>
      </c>
      <c r="C2363" s="3" t="s">
        <v>5639</v>
      </c>
      <c r="D2363" s="3">
        <v>30.114100000000001</v>
      </c>
      <c r="E2363" s="3">
        <v>30.13</v>
      </c>
      <c r="F2363" s="3" t="s">
        <v>8042</v>
      </c>
      <c r="G2363" s="3" t="s">
        <v>12916</v>
      </c>
      <c r="H2363" s="3" t="s">
        <v>9616</v>
      </c>
      <c r="I2363" s="3">
        <v>0.74</v>
      </c>
      <c r="J2363" s="6" t="s">
        <v>12558</v>
      </c>
      <c r="K2363" s="4">
        <v>0.38320399999999999</v>
      </c>
      <c r="L2363" s="4">
        <v>0.38391750000000002</v>
      </c>
      <c r="M2363" s="4">
        <v>15.269282291692599</v>
      </c>
      <c r="N2363" s="4">
        <v>6.7839019</v>
      </c>
      <c r="O2363" s="3">
        <v>1104242.35017857</v>
      </c>
      <c r="P2363" s="3">
        <v>23021.366666666701</v>
      </c>
      <c r="Q2363" s="15" t="s">
        <v>9618</v>
      </c>
      <c r="R2363" s="3" t="s">
        <v>11694</v>
      </c>
      <c r="S2363" s="4">
        <f t="shared" si="108"/>
        <v>-5.2771324261528287E-2</v>
      </c>
      <c r="T2363" s="3">
        <f t="shared" si="109"/>
        <v>0</v>
      </c>
      <c r="U2363" s="3" t="str">
        <f t="shared" si="110"/>
        <v>JANW</v>
      </c>
      <c r="V2363" s="7"/>
    </row>
    <row r="2364" spans="1:22" hidden="1">
      <c r="A2364" s="3" t="s">
        <v>2621</v>
      </c>
      <c r="B2364" s="3" t="s">
        <v>2621</v>
      </c>
      <c r="C2364" s="3" t="s">
        <v>5640</v>
      </c>
      <c r="D2364" s="3">
        <v>29.794699999999999</v>
      </c>
      <c r="E2364" s="3">
        <v>29.786200000000001</v>
      </c>
      <c r="F2364" s="3" t="s">
        <v>8043</v>
      </c>
      <c r="G2364" s="3" t="s">
        <v>12917</v>
      </c>
      <c r="H2364" s="3" t="s">
        <v>9616</v>
      </c>
      <c r="I2364" s="3">
        <v>0.79</v>
      </c>
      <c r="J2364" s="6" t="s">
        <v>9782</v>
      </c>
      <c r="K2364" s="4">
        <v>7.9360700000000006E-2</v>
      </c>
      <c r="L2364" s="4">
        <v>7.9274200000000003E-2</v>
      </c>
      <c r="M2364" s="4">
        <v>12.822136732096</v>
      </c>
      <c r="N2364" s="4">
        <v>12.741473600000001</v>
      </c>
      <c r="O2364" s="3">
        <v>31635.414349999999</v>
      </c>
      <c r="P2364" s="3">
        <v>823.93333333333305</v>
      </c>
      <c r="Q2364" s="15" t="s">
        <v>9618</v>
      </c>
      <c r="R2364" s="3" t="s">
        <v>11694</v>
      </c>
      <c r="S2364" s="4">
        <f t="shared" si="108"/>
        <v>2.8536704917035249E-2</v>
      </c>
      <c r="T2364" s="3">
        <f t="shared" si="109"/>
        <v>0</v>
      </c>
      <c r="U2364" s="3" t="str">
        <f t="shared" si="110"/>
        <v>JANZ</v>
      </c>
      <c r="V2364" s="7"/>
    </row>
    <row r="2365" spans="1:22" hidden="1">
      <c r="A2365" s="3" t="s">
        <v>2622</v>
      </c>
      <c r="B2365" s="3" t="s">
        <v>2622</v>
      </c>
      <c r="C2365" s="3" t="s">
        <v>5641</v>
      </c>
      <c r="D2365" s="3">
        <v>29.739799999999999</v>
      </c>
      <c r="E2365" s="3">
        <v>29.7378</v>
      </c>
      <c r="F2365" s="3" t="s">
        <v>8044</v>
      </c>
      <c r="G2365" s="3" t="s">
        <v>12918</v>
      </c>
      <c r="H2365" s="3" t="s">
        <v>9616</v>
      </c>
      <c r="I2365" s="3">
        <v>0.79</v>
      </c>
      <c r="J2365" s="6" t="s">
        <v>9782</v>
      </c>
      <c r="K2365" s="4">
        <v>0.25941930000000002</v>
      </c>
      <c r="L2365" s="4">
        <v>0.25938060000000002</v>
      </c>
      <c r="M2365" s="4">
        <v>20.506991806088799</v>
      </c>
      <c r="N2365" s="4">
        <v>11.2360761</v>
      </c>
      <c r="O2365" s="3">
        <v>4658.8177642857099</v>
      </c>
      <c r="P2365" s="3">
        <v>452.52380952380997</v>
      </c>
      <c r="Q2365" s="15" t="s">
        <v>9618</v>
      </c>
      <c r="R2365" s="3" t="s">
        <v>11694</v>
      </c>
      <c r="S2365" s="4">
        <f t="shared" si="108"/>
        <v>6.7254470740905226E-3</v>
      </c>
      <c r="T2365" s="3">
        <f t="shared" si="109"/>
        <v>0</v>
      </c>
      <c r="U2365" s="3" t="str">
        <f t="shared" si="110"/>
        <v>DSJA</v>
      </c>
      <c r="V2365" s="7"/>
    </row>
    <row r="2366" spans="1:22" hidden="1">
      <c r="A2366" s="3" t="s">
        <v>2623</v>
      </c>
      <c r="B2366" s="3" t="s">
        <v>2623</v>
      </c>
      <c r="C2366" s="3" t="s">
        <v>5642</v>
      </c>
      <c r="D2366" s="3">
        <v>29.3735</v>
      </c>
      <c r="E2366" s="3">
        <v>29.3826</v>
      </c>
      <c r="F2366" s="3" t="s">
        <v>8045</v>
      </c>
      <c r="G2366" s="3" t="s">
        <v>12919</v>
      </c>
      <c r="H2366" s="3" t="s">
        <v>9616</v>
      </c>
      <c r="I2366" s="3">
        <v>0.79</v>
      </c>
      <c r="J2366" s="6" t="s">
        <v>9782</v>
      </c>
      <c r="K2366" s="4">
        <v>0.18510879999999999</v>
      </c>
      <c r="L2366" s="4">
        <v>0.18498200000000001</v>
      </c>
      <c r="M2366" s="4">
        <v>14.448301784433699</v>
      </c>
      <c r="N2366" s="4">
        <v>8.3965031999999997</v>
      </c>
      <c r="O2366" s="3">
        <v>12126.8880642857</v>
      </c>
      <c r="P2366" s="3">
        <v>1658.8260869565199</v>
      </c>
      <c r="Q2366" s="15" t="s">
        <v>9618</v>
      </c>
      <c r="R2366" s="3" t="s">
        <v>11694</v>
      </c>
      <c r="S2366" s="4">
        <f t="shared" si="108"/>
        <v>-3.0970710556588281E-2</v>
      </c>
      <c r="T2366" s="3">
        <f t="shared" si="109"/>
        <v>0</v>
      </c>
      <c r="U2366" s="3" t="str">
        <f t="shared" si="110"/>
        <v>DBJA</v>
      </c>
      <c r="V2366" s="7"/>
    </row>
    <row r="2367" spans="1:22" hidden="1">
      <c r="A2367" s="3" t="s">
        <v>2624</v>
      </c>
      <c r="B2367" s="3" t="s">
        <v>2624</v>
      </c>
      <c r="C2367" s="3" t="s">
        <v>5643</v>
      </c>
      <c r="D2367" s="3">
        <v>28.481100000000001</v>
      </c>
      <c r="E2367" s="3">
        <v>28.480899999999998</v>
      </c>
      <c r="F2367" s="3" t="s">
        <v>8046</v>
      </c>
      <c r="G2367" s="3" t="s">
        <v>12920</v>
      </c>
      <c r="H2367" s="3" t="s">
        <v>9616</v>
      </c>
      <c r="I2367" s="3">
        <v>0.79</v>
      </c>
      <c r="J2367" s="6" t="s">
        <v>12815</v>
      </c>
      <c r="K2367" s="4">
        <v>0.12800039999999999</v>
      </c>
      <c r="L2367" s="4">
        <v>0.1278782</v>
      </c>
      <c r="M2367" s="4">
        <v>16.799537416095902</v>
      </c>
      <c r="N2367" s="4">
        <v>11.814572699999999</v>
      </c>
      <c r="O2367" s="3">
        <v>16559.749592857101</v>
      </c>
      <c r="P2367" s="3">
        <v>708.61538461538498</v>
      </c>
      <c r="Q2367" s="15" t="s">
        <v>9618</v>
      </c>
      <c r="R2367" s="3" t="s">
        <v>11694</v>
      </c>
      <c r="S2367" s="4">
        <f t="shared" si="108"/>
        <v>7.0222499992305938E-4</v>
      </c>
      <c r="T2367" s="3">
        <f t="shared" si="109"/>
        <v>0</v>
      </c>
      <c r="U2367" s="3" t="str">
        <f t="shared" si="110"/>
        <v>TSJA</v>
      </c>
      <c r="V2367" s="7"/>
    </row>
    <row r="2368" spans="1:22" hidden="1">
      <c r="A2368" s="3" t="s">
        <v>2625</v>
      </c>
      <c r="B2368" s="3" t="s">
        <v>2625</v>
      </c>
      <c r="C2368" s="3" t="s">
        <v>5644</v>
      </c>
      <c r="D2368" s="3">
        <v>9.9251000000000005</v>
      </c>
      <c r="E2368" s="3">
        <v>9.9589999999999996</v>
      </c>
      <c r="F2368" s="3" t="s">
        <v>8047</v>
      </c>
      <c r="G2368" s="3" t="s">
        <v>12921</v>
      </c>
      <c r="H2368" s="3" t="s">
        <v>9616</v>
      </c>
      <c r="I2368" s="3">
        <v>0.95</v>
      </c>
      <c r="J2368" s="6" t="s">
        <v>12922</v>
      </c>
      <c r="K2368" s="4">
        <v>0.17903250000000001</v>
      </c>
      <c r="L2368" s="4">
        <v>0.18405769999999999</v>
      </c>
      <c r="M2368" s="4">
        <v>61.910277332168597</v>
      </c>
      <c r="N2368" s="4">
        <v>51.7963679</v>
      </c>
      <c r="O2368" s="3">
        <v>163562.98211428599</v>
      </c>
      <c r="P2368" s="3">
        <v>15726.333333333299</v>
      </c>
      <c r="Q2368" s="15" t="s">
        <v>9618</v>
      </c>
      <c r="R2368" s="3" t="s">
        <v>10041</v>
      </c>
      <c r="S2368" s="4">
        <f t="shared" si="108"/>
        <v>-0.34039562205039819</v>
      </c>
      <c r="T2368" s="3">
        <f t="shared" si="109"/>
        <v>0</v>
      </c>
      <c r="U2368" s="3" t="str">
        <f t="shared" si="110"/>
        <v>CLDL</v>
      </c>
      <c r="V2368" s="7"/>
    </row>
    <row r="2369" spans="1:22">
      <c r="A2369" s="3" t="s">
        <v>2626</v>
      </c>
      <c r="B2369" s="3" t="s">
        <v>2626</v>
      </c>
      <c r="C2369" s="3" t="s">
        <v>5645</v>
      </c>
      <c r="D2369" s="3">
        <v>30.57</v>
      </c>
      <c r="E2369" s="3">
        <v>30.601099999999999</v>
      </c>
      <c r="F2369" s="3" t="s">
        <v>8048</v>
      </c>
      <c r="G2369" s="3" t="s">
        <v>12923</v>
      </c>
      <c r="H2369" s="3" t="s">
        <v>9654</v>
      </c>
      <c r="I2369" s="3">
        <v>0.85</v>
      </c>
      <c r="J2369" s="6" t="s">
        <v>11990</v>
      </c>
      <c r="K2369" s="4">
        <v>-0.1931544</v>
      </c>
      <c r="L2369" s="4">
        <v>-0.61596609999999996</v>
      </c>
      <c r="M2369" s="4">
        <v>-1.72160184304658</v>
      </c>
      <c r="N2369" s="4">
        <v>14.2386284</v>
      </c>
      <c r="O2369" s="3">
        <v>3057630.0085</v>
      </c>
      <c r="P2369" s="3">
        <v>213738.8</v>
      </c>
      <c r="Q2369" s="15" t="s">
        <v>9618</v>
      </c>
      <c r="R2369" s="3" t="s">
        <v>9670</v>
      </c>
      <c r="S2369" s="4">
        <f t="shared" si="108"/>
        <v>-0.10163033355009647</v>
      </c>
      <c r="T2369" s="3">
        <f t="shared" si="109"/>
        <v>0</v>
      </c>
      <c r="U2369" s="3" t="str">
        <f t="shared" si="110"/>
        <v>INFL</v>
      </c>
      <c r="V2369" s="7"/>
    </row>
    <row r="2370" spans="1:22">
      <c r="A2370" s="3" t="s">
        <v>2628</v>
      </c>
      <c r="B2370" s="3" t="s">
        <v>2628</v>
      </c>
      <c r="C2370" s="3" t="s">
        <v>5647</v>
      </c>
      <c r="D2370" s="3">
        <v>28.083500000000001</v>
      </c>
      <c r="E2370" s="3">
        <v>28.062100000000001</v>
      </c>
      <c r="F2370" s="3" t="s">
        <v>8050</v>
      </c>
      <c r="G2370" s="3" t="s">
        <v>12926</v>
      </c>
      <c r="H2370" s="3" t="s">
        <v>9654</v>
      </c>
      <c r="I2370" s="3">
        <v>0.46</v>
      </c>
      <c r="J2370" s="6" t="s">
        <v>12927</v>
      </c>
      <c r="K2370" s="4">
        <v>-2.19279E-2</v>
      </c>
      <c r="L2370" s="4">
        <v>0.57576640000000001</v>
      </c>
      <c r="M2370" s="4">
        <v>4.9360567280314802</v>
      </c>
      <c r="N2370" s="4">
        <v>13.094125099999999</v>
      </c>
      <c r="O2370" s="3">
        <v>3528.8595428571398</v>
      </c>
      <c r="P2370" s="3">
        <v>117.64</v>
      </c>
      <c r="Q2370" s="15" t="s">
        <v>9618</v>
      </c>
      <c r="R2370" s="3" t="s">
        <v>9622</v>
      </c>
      <c r="S2370" s="4">
        <f t="shared" si="108"/>
        <v>7.6259438887324407E-2</v>
      </c>
      <c r="T2370" s="3">
        <f t="shared" si="109"/>
        <v>0</v>
      </c>
      <c r="U2370" s="3" t="str">
        <f t="shared" si="110"/>
        <v>HART</v>
      </c>
      <c r="V2370" s="7"/>
    </row>
    <row r="2371" spans="1:22">
      <c r="A2371" s="3" t="s">
        <v>2629</v>
      </c>
      <c r="B2371" s="3" t="s">
        <v>2629</v>
      </c>
      <c r="C2371" s="3" t="s">
        <v>5648</v>
      </c>
      <c r="D2371" s="3">
        <v>46.535800000000002</v>
      </c>
      <c r="E2371" s="3">
        <v>46.527700000000003</v>
      </c>
      <c r="F2371" s="3" t="s">
        <v>8051</v>
      </c>
      <c r="G2371" s="3" t="s">
        <v>12928</v>
      </c>
      <c r="H2371" s="3" t="s">
        <v>9616</v>
      </c>
      <c r="I2371" s="3">
        <v>0.28999999999999998</v>
      </c>
      <c r="J2371" s="6" t="s">
        <v>11990</v>
      </c>
      <c r="K2371" s="4">
        <v>4.8678600000000002E-2</v>
      </c>
      <c r="L2371" s="4">
        <v>-0.30017460000000001</v>
      </c>
      <c r="M2371" s="4">
        <v>10.0327800948722</v>
      </c>
      <c r="N2371" s="4">
        <v>12.711142600000001</v>
      </c>
      <c r="O2371" s="3">
        <v>31019.3702142857</v>
      </c>
      <c r="P2371" s="3">
        <v>1015.88461538462</v>
      </c>
      <c r="Q2371" s="15" t="s">
        <v>9618</v>
      </c>
      <c r="R2371" s="3" t="s">
        <v>9629</v>
      </c>
      <c r="S2371" s="4">
        <f t="shared" ref="S2371:S2434" si="111">(D2371-E2371)/E2371*100</f>
        <v>1.7408984325463939E-2</v>
      </c>
      <c r="T2371" s="3">
        <f t="shared" ref="T2371:T2434" si="112">IF(ISNUMBER(FIND($T$2,C2371)),1,0)</f>
        <v>0</v>
      </c>
      <c r="U2371" s="3" t="str">
        <f t="shared" ref="U2371:U2434" si="113">IF(LEFT(B2371,1)="@",RIGHT(B2371,LEN(B2371)-1),RIGHT(B2371,LEN(B2371)-2))</f>
        <v>LVOL</v>
      </c>
      <c r="V2371" s="7"/>
    </row>
    <row r="2372" spans="1:22">
      <c r="A2372" s="3" t="s">
        <v>2630</v>
      </c>
      <c r="B2372" s="3" t="s">
        <v>2630</v>
      </c>
      <c r="C2372" s="3" t="s">
        <v>5649</v>
      </c>
      <c r="D2372" s="3">
        <v>20.8932</v>
      </c>
      <c r="E2372" s="3">
        <v>20.89</v>
      </c>
      <c r="F2372" s="3" t="s">
        <v>8052</v>
      </c>
      <c r="G2372" s="3" t="s">
        <v>12929</v>
      </c>
      <c r="H2372" s="3" t="s">
        <v>9616</v>
      </c>
      <c r="I2372" s="3">
        <v>0.5</v>
      </c>
      <c r="J2372" s="6" t="s">
        <v>9797</v>
      </c>
      <c r="K2372" s="4">
        <v>0.28025480000000003</v>
      </c>
      <c r="L2372" s="4">
        <v>-3.0888999999999999E-3</v>
      </c>
      <c r="M2372" s="4">
        <v>35.371258263242503</v>
      </c>
      <c r="N2372" s="4">
        <v>25.103286900000001</v>
      </c>
      <c r="O2372" s="3">
        <v>36151.586857142902</v>
      </c>
      <c r="P2372" s="3">
        <v>1127.36666666667</v>
      </c>
      <c r="Q2372" s="15" t="s">
        <v>9618</v>
      </c>
      <c r="R2372" s="3" t="s">
        <v>9625</v>
      </c>
      <c r="S2372" s="4">
        <f t="shared" si="111"/>
        <v>1.5318334131161548E-2</v>
      </c>
      <c r="T2372" s="3">
        <f t="shared" si="112"/>
        <v>0</v>
      </c>
      <c r="U2372" s="3" t="str">
        <f t="shared" si="113"/>
        <v>XDAT</v>
      </c>
      <c r="V2372" s="7"/>
    </row>
    <row r="2373" spans="1:22">
      <c r="A2373" s="3" t="s">
        <v>2631</v>
      </c>
      <c r="B2373" s="3" t="s">
        <v>2631</v>
      </c>
      <c r="C2373" s="3" t="s">
        <v>5650</v>
      </c>
      <c r="D2373" s="3">
        <v>28.29</v>
      </c>
      <c r="E2373" s="3">
        <v>28.244499999999999</v>
      </c>
      <c r="F2373" s="3" t="s">
        <v>8053</v>
      </c>
      <c r="G2373" s="3" t="s">
        <v>12930</v>
      </c>
      <c r="H2373" s="3" t="s">
        <v>9616</v>
      </c>
      <c r="I2373" s="3">
        <v>0.75</v>
      </c>
      <c r="J2373" s="6" t="s">
        <v>11990</v>
      </c>
      <c r="K2373" s="4">
        <v>4.7348099999999997E-2</v>
      </c>
      <c r="L2373" s="4">
        <v>-0.60017980000000004</v>
      </c>
      <c r="M2373" s="4">
        <v>11.201845537952201</v>
      </c>
      <c r="N2373" s="4">
        <v>14.1751912</v>
      </c>
      <c r="O2373" s="3">
        <v>226555.615414286</v>
      </c>
      <c r="P2373" s="3">
        <v>8342.6333333333296</v>
      </c>
      <c r="Q2373" s="15" t="s">
        <v>9618</v>
      </c>
      <c r="R2373" s="3" t="s">
        <v>9629</v>
      </c>
      <c r="S2373" s="4">
        <f t="shared" si="111"/>
        <v>0.16109331020198814</v>
      </c>
      <c r="T2373" s="3">
        <f t="shared" si="112"/>
        <v>0</v>
      </c>
      <c r="U2373" s="3" t="str">
        <f t="shared" si="113"/>
        <v>OVLH</v>
      </c>
      <c r="V2373" s="7"/>
    </row>
    <row r="2374" spans="1:22" hidden="1">
      <c r="A2374" s="3" t="s">
        <v>2633</v>
      </c>
      <c r="B2374" s="3" t="s">
        <v>2633</v>
      </c>
      <c r="C2374" s="3" t="s">
        <v>5652</v>
      </c>
      <c r="D2374" s="3">
        <v>34.159700000000001</v>
      </c>
      <c r="E2374" s="3">
        <v>34.15</v>
      </c>
      <c r="F2374" s="3" t="s">
        <v>8055</v>
      </c>
      <c r="G2374" s="3" t="s">
        <v>12932</v>
      </c>
      <c r="H2374" s="3" t="s">
        <v>9616</v>
      </c>
      <c r="I2374" s="3">
        <v>0.85</v>
      </c>
      <c r="J2374" s="6" t="s">
        <v>11990</v>
      </c>
      <c r="K2374" s="4">
        <v>0.1736866</v>
      </c>
      <c r="L2374" s="4">
        <v>0.1738556</v>
      </c>
      <c r="M2374" s="4">
        <v>11.9990163897939</v>
      </c>
      <c r="N2374" s="4">
        <v>8.4732304000000003</v>
      </c>
      <c r="O2374" s="3">
        <v>2542763.7882857099</v>
      </c>
      <c r="P2374" s="3">
        <v>47137.8</v>
      </c>
      <c r="Q2374" s="15" t="s">
        <v>9618</v>
      </c>
      <c r="R2374" s="3" t="s">
        <v>11694</v>
      </c>
      <c r="S2374" s="4">
        <f t="shared" si="111"/>
        <v>2.8404099560767972E-2</v>
      </c>
      <c r="T2374" s="3">
        <f t="shared" si="112"/>
        <v>0</v>
      </c>
      <c r="U2374" s="3" t="str">
        <f t="shared" si="113"/>
        <v>DJAN</v>
      </c>
      <c r="V2374" s="7"/>
    </row>
    <row r="2375" spans="1:22" hidden="1">
      <c r="A2375" s="3" t="s">
        <v>2634</v>
      </c>
      <c r="B2375" s="3" t="s">
        <v>2634</v>
      </c>
      <c r="C2375" s="3" t="s">
        <v>5653</v>
      </c>
      <c r="D2375" s="3">
        <v>38.81</v>
      </c>
      <c r="E2375" s="3">
        <v>38.840000000000003</v>
      </c>
      <c r="F2375" s="3" t="s">
        <v>8056</v>
      </c>
      <c r="G2375" s="3" t="s">
        <v>12933</v>
      </c>
      <c r="H2375" s="3" t="s">
        <v>9616</v>
      </c>
      <c r="I2375" s="3">
        <v>0.85</v>
      </c>
      <c r="J2375" s="6" t="s">
        <v>11990</v>
      </c>
      <c r="K2375" s="4">
        <v>0.25326650000000001</v>
      </c>
      <c r="L2375" s="4">
        <v>0.25337999999999999</v>
      </c>
      <c r="M2375" s="4">
        <v>18.143074580543701</v>
      </c>
      <c r="N2375" s="4">
        <v>11.3687343</v>
      </c>
      <c r="O2375" s="3">
        <v>574506.37605714297</v>
      </c>
      <c r="P2375" s="3">
        <v>15975.733333333301</v>
      </c>
      <c r="Q2375" s="15" t="s">
        <v>9618</v>
      </c>
      <c r="R2375" s="3" t="s">
        <v>11694</v>
      </c>
      <c r="S2375" s="4">
        <f t="shared" si="111"/>
        <v>-7.7239958805358222E-2</v>
      </c>
      <c r="T2375" s="3">
        <f t="shared" si="112"/>
        <v>0</v>
      </c>
      <c r="U2375" s="3" t="str">
        <f t="shared" si="113"/>
        <v>FJAN</v>
      </c>
      <c r="V2375" s="7"/>
    </row>
    <row r="2376" spans="1:22" hidden="1">
      <c r="A2376" s="3" t="s">
        <v>2635</v>
      </c>
      <c r="B2376" s="3" t="s">
        <v>2635</v>
      </c>
      <c r="C2376" s="3" t="s">
        <v>5654</v>
      </c>
      <c r="D2376" s="3">
        <v>35.46</v>
      </c>
      <c r="E2376" s="3">
        <v>35.535200000000003</v>
      </c>
      <c r="F2376" s="3" t="s">
        <v>8057</v>
      </c>
      <c r="G2376" s="3" t="s">
        <v>12934</v>
      </c>
      <c r="H2376" s="3" t="s">
        <v>9616</v>
      </c>
      <c r="I2376" s="3">
        <v>0.95</v>
      </c>
      <c r="J2376" s="6" t="s">
        <v>12935</v>
      </c>
      <c r="K2376" s="4">
        <v>0.15595899999999999</v>
      </c>
      <c r="L2376" s="4">
        <v>0.1340462</v>
      </c>
      <c r="M2376" s="4">
        <v>43.043844130573298</v>
      </c>
      <c r="N2376" s="4">
        <v>40.279647400000002</v>
      </c>
      <c r="O2376" s="3">
        <v>22253.397571428599</v>
      </c>
      <c r="P2376" s="3">
        <v>986.23333333333301</v>
      </c>
      <c r="Q2376" s="15" t="s">
        <v>9618</v>
      </c>
      <c r="R2376" s="3" t="s">
        <v>10041</v>
      </c>
      <c r="S2376" s="4">
        <f t="shared" si="111"/>
        <v>-0.21162115311016222</v>
      </c>
      <c r="T2376" s="3">
        <f t="shared" si="112"/>
        <v>0</v>
      </c>
      <c r="U2376" s="3" t="str">
        <f t="shared" si="113"/>
        <v>UCYB</v>
      </c>
      <c r="V2376" s="7"/>
    </row>
    <row r="2377" spans="1:22" hidden="1">
      <c r="A2377" s="3" t="s">
        <v>2636</v>
      </c>
      <c r="B2377" s="3" t="s">
        <v>2636</v>
      </c>
      <c r="C2377" s="3" t="s">
        <v>5655</v>
      </c>
      <c r="D2377" s="3">
        <v>18.389500000000002</v>
      </c>
      <c r="E2377" s="3">
        <v>18.38</v>
      </c>
      <c r="F2377" s="3" t="s">
        <v>8058</v>
      </c>
      <c r="G2377" s="3" t="s">
        <v>12936</v>
      </c>
      <c r="H2377" s="3" t="s">
        <v>9616</v>
      </c>
      <c r="I2377" s="3">
        <v>0.9</v>
      </c>
      <c r="J2377" s="6" t="s">
        <v>11990</v>
      </c>
      <c r="K2377" s="4">
        <v>0.23504359999999999</v>
      </c>
      <c r="L2377" s="4">
        <v>0.2346598</v>
      </c>
      <c r="M2377" s="4">
        <v>11.579027794902199</v>
      </c>
      <c r="N2377" s="4">
        <v>10.142553599999999</v>
      </c>
      <c r="O2377" s="3">
        <v>271002.40655000001</v>
      </c>
      <c r="P2377" s="3">
        <v>18344.566666666698</v>
      </c>
      <c r="Q2377" s="15" t="s">
        <v>9618</v>
      </c>
      <c r="R2377" s="3" t="s">
        <v>11694</v>
      </c>
      <c r="S2377" s="4">
        <f t="shared" si="111"/>
        <v>5.1686615886848364E-2</v>
      </c>
      <c r="T2377" s="3">
        <f t="shared" si="112"/>
        <v>0</v>
      </c>
      <c r="U2377" s="3" t="str">
        <f t="shared" si="113"/>
        <v>BGLD</v>
      </c>
      <c r="V2377" s="7"/>
    </row>
    <row r="2378" spans="1:22" hidden="1">
      <c r="A2378" s="3" t="s">
        <v>2637</v>
      </c>
      <c r="B2378" s="3" t="s">
        <v>2637</v>
      </c>
      <c r="C2378" s="3" t="s">
        <v>5656</v>
      </c>
      <c r="D2378" s="3">
        <v>22.25</v>
      </c>
      <c r="E2378" s="3">
        <v>22.26</v>
      </c>
      <c r="F2378" s="3" t="s">
        <v>8059</v>
      </c>
      <c r="G2378" s="3" t="s">
        <v>12937</v>
      </c>
      <c r="H2378" s="3" t="s">
        <v>9616</v>
      </c>
      <c r="I2378" s="3">
        <v>0.2</v>
      </c>
      <c r="J2378" s="6" t="s">
        <v>11990</v>
      </c>
      <c r="K2378" s="4">
        <v>0.16077540000000001</v>
      </c>
      <c r="L2378" s="4">
        <v>0.16083539999999999</v>
      </c>
      <c r="M2378" s="4">
        <v>12.1240066405094</v>
      </c>
      <c r="N2378" s="4">
        <v>8.8517626000000007</v>
      </c>
      <c r="O2378" s="3">
        <v>3720070.2492428599</v>
      </c>
      <c r="P2378" s="3">
        <v>179134.1</v>
      </c>
      <c r="Q2378" s="15" t="s">
        <v>9618</v>
      </c>
      <c r="R2378" s="3" t="s">
        <v>11694</v>
      </c>
      <c r="S2378" s="4">
        <f t="shared" si="111"/>
        <v>-4.4923629829297221E-2</v>
      </c>
      <c r="T2378" s="3">
        <f t="shared" si="112"/>
        <v>0</v>
      </c>
      <c r="U2378" s="3" t="str">
        <f t="shared" si="113"/>
        <v>BUFD</v>
      </c>
      <c r="V2378" s="7"/>
    </row>
    <row r="2379" spans="1:22" hidden="1">
      <c r="A2379" s="3" t="s">
        <v>2638</v>
      </c>
      <c r="B2379" s="3" t="s">
        <v>2638</v>
      </c>
      <c r="C2379" s="3" t="s">
        <v>5657</v>
      </c>
      <c r="D2379" s="3">
        <v>19.68</v>
      </c>
      <c r="E2379" s="3">
        <v>19.692799999999998</v>
      </c>
      <c r="F2379" s="3" t="s">
        <v>8060</v>
      </c>
      <c r="G2379" s="3" t="s">
        <v>12938</v>
      </c>
      <c r="H2379" s="3" t="s">
        <v>9616</v>
      </c>
      <c r="I2379" s="3">
        <v>0.95</v>
      </c>
      <c r="J2379" s="6" t="s">
        <v>10955</v>
      </c>
      <c r="K2379" s="4">
        <v>0.1931668</v>
      </c>
      <c r="L2379" s="4">
        <v>0.19893060000000001</v>
      </c>
      <c r="M2379" s="4">
        <v>69.516344375142594</v>
      </c>
      <c r="N2379" s="4">
        <v>54.093893000000001</v>
      </c>
      <c r="O2379" s="3">
        <v>31852.969185714301</v>
      </c>
      <c r="P2379" s="3">
        <v>2612.2333333333299</v>
      </c>
      <c r="Q2379" s="15" t="s">
        <v>9618</v>
      </c>
      <c r="R2379" s="3" t="s">
        <v>10041</v>
      </c>
      <c r="S2379" s="4">
        <f t="shared" si="111"/>
        <v>-6.4998375040616826E-2</v>
      </c>
      <c r="T2379" s="3">
        <f t="shared" si="112"/>
        <v>0</v>
      </c>
      <c r="U2379" s="3" t="str">
        <f t="shared" si="113"/>
        <v>SKYU</v>
      </c>
      <c r="V2379" s="7"/>
    </row>
    <row r="2380" spans="1:22">
      <c r="A2380" s="3" t="s">
        <v>2640</v>
      </c>
      <c r="B2380" s="3" t="s">
        <v>2640</v>
      </c>
      <c r="C2380" s="3" t="s">
        <v>5659</v>
      </c>
      <c r="D2380" s="3">
        <v>12.4499</v>
      </c>
      <c r="E2380" s="3">
        <v>12.57</v>
      </c>
      <c r="F2380" s="3" t="s">
        <v>8062</v>
      </c>
      <c r="G2380" s="3" t="s">
        <v>12941</v>
      </c>
      <c r="H2380" s="3" t="s">
        <v>9838</v>
      </c>
      <c r="I2380" s="3">
        <v>0.89</v>
      </c>
      <c r="J2380" s="6" t="s">
        <v>9624</v>
      </c>
      <c r="K2380" s="4">
        <v>-0.3939608</v>
      </c>
      <c r="L2380" s="4">
        <v>-0.76664449999999995</v>
      </c>
      <c r="M2380" s="4">
        <v>-19.4181229777287</v>
      </c>
      <c r="N2380" s="4">
        <v>18.842548399999998</v>
      </c>
      <c r="O2380" s="3">
        <v>99096.399828571506</v>
      </c>
      <c r="P2380" s="3">
        <v>7249.9333333333298</v>
      </c>
      <c r="Q2380" s="15" t="s">
        <v>9618</v>
      </c>
      <c r="R2380" s="3" t="s">
        <v>9625</v>
      </c>
      <c r="S2380" s="4">
        <f t="shared" si="111"/>
        <v>-0.95544948289578968</v>
      </c>
      <c r="T2380" s="3">
        <f t="shared" si="112"/>
        <v>0</v>
      </c>
      <c r="U2380" s="3" t="str">
        <f t="shared" si="113"/>
        <v>KSTR</v>
      </c>
      <c r="V2380" s="7"/>
    </row>
    <row r="2381" spans="1:22">
      <c r="A2381" s="3" t="s">
        <v>2641</v>
      </c>
      <c r="B2381" s="3" t="s">
        <v>2641</v>
      </c>
      <c r="C2381" s="3" t="s">
        <v>5660</v>
      </c>
      <c r="D2381" s="3">
        <v>23.92</v>
      </c>
      <c r="E2381" s="3">
        <v>23.868400000000001</v>
      </c>
      <c r="F2381" s="3" t="s">
        <v>8063</v>
      </c>
      <c r="G2381" s="3" t="s">
        <v>12942</v>
      </c>
      <c r="H2381" s="3" t="s">
        <v>9616</v>
      </c>
      <c r="I2381" s="3">
        <v>0.45</v>
      </c>
      <c r="J2381" s="6" t="s">
        <v>12943</v>
      </c>
      <c r="K2381" s="4">
        <v>0.30937809999999999</v>
      </c>
      <c r="L2381" s="4">
        <v>9.8703399999999997E-2</v>
      </c>
      <c r="M2381" s="4">
        <v>51.243692747522303</v>
      </c>
      <c r="N2381" s="4">
        <v>29.9064382</v>
      </c>
      <c r="O2381" s="3">
        <v>358681.71601428598</v>
      </c>
      <c r="P2381" s="3">
        <v>12083.0666666667</v>
      </c>
      <c r="Q2381" s="15" t="s">
        <v>9618</v>
      </c>
      <c r="R2381" s="3" t="s">
        <v>9625</v>
      </c>
      <c r="S2381" s="4">
        <f t="shared" si="111"/>
        <v>0.21618541670158256</v>
      </c>
      <c r="T2381" s="3">
        <f t="shared" si="112"/>
        <v>0</v>
      </c>
      <c r="U2381" s="3" t="str">
        <f t="shared" si="113"/>
        <v>WCBR</v>
      </c>
      <c r="V2381" s="7"/>
    </row>
    <row r="2382" spans="1:22">
      <c r="A2382" s="3" t="s">
        <v>2642</v>
      </c>
      <c r="B2382" s="3" t="s">
        <v>2642</v>
      </c>
      <c r="C2382" s="3" t="s">
        <v>5661</v>
      </c>
      <c r="D2382" s="3">
        <v>27.241800000000001</v>
      </c>
      <c r="E2382" s="3">
        <v>27.2559</v>
      </c>
      <c r="F2382" s="3" t="s">
        <v>8064</v>
      </c>
      <c r="G2382" s="3" t="s">
        <v>12944</v>
      </c>
      <c r="H2382" s="3" t="s">
        <v>9616</v>
      </c>
      <c r="I2382" s="3">
        <v>0.65</v>
      </c>
      <c r="J2382" s="6" t="s">
        <v>11990</v>
      </c>
      <c r="K2382" s="4">
        <v>-0.24000150000000001</v>
      </c>
      <c r="L2382" s="4">
        <v>-0.3725617</v>
      </c>
      <c r="M2382" s="4">
        <v>-3.3743892348492701</v>
      </c>
      <c r="N2382" s="4">
        <v>13.2200083</v>
      </c>
      <c r="O2382" s="3">
        <v>180298.14213571401</v>
      </c>
      <c r="P2382" s="3">
        <v>6436.1666666666697</v>
      </c>
      <c r="Q2382" s="15" t="s">
        <v>9618</v>
      </c>
      <c r="R2382" s="3" t="s">
        <v>9733</v>
      </c>
      <c r="S2382" s="4">
        <f t="shared" si="111"/>
        <v>-5.1731918593769105E-2</v>
      </c>
      <c r="T2382" s="3">
        <f t="shared" si="112"/>
        <v>0</v>
      </c>
      <c r="U2382" s="3" t="str">
        <f t="shared" si="113"/>
        <v>DIVZ</v>
      </c>
      <c r="V2382" s="7"/>
    </row>
    <row r="2383" spans="1:22">
      <c r="A2383" s="3" t="s">
        <v>2643</v>
      </c>
      <c r="B2383" s="3" t="s">
        <v>2643</v>
      </c>
      <c r="C2383" s="3" t="s">
        <v>5662</v>
      </c>
      <c r="D2383" s="3">
        <v>15.29</v>
      </c>
      <c r="E2383" s="3">
        <v>15.26</v>
      </c>
      <c r="F2383" s="3" t="s">
        <v>8065</v>
      </c>
      <c r="G2383" s="3" t="s">
        <v>12945</v>
      </c>
      <c r="H2383" s="3" t="s">
        <v>9616</v>
      </c>
      <c r="I2383" s="3">
        <v>0.96</v>
      </c>
      <c r="J2383" s="6" t="s">
        <v>10464</v>
      </c>
      <c r="K2383" s="4">
        <v>3.40735E-2</v>
      </c>
      <c r="L2383" s="4">
        <v>-0.34278789999999998</v>
      </c>
      <c r="M2383" s="4">
        <v>16.9335407076575</v>
      </c>
      <c r="N2383" s="4">
        <v>32.591268300000003</v>
      </c>
      <c r="O2383" s="3">
        <v>193155.70960714301</v>
      </c>
      <c r="P2383" s="3">
        <v>49875.8</v>
      </c>
      <c r="Q2383" s="15" t="s">
        <v>9618</v>
      </c>
      <c r="R2383" s="3" t="s">
        <v>9625</v>
      </c>
      <c r="S2383" s="4">
        <f t="shared" si="111"/>
        <v>0.19659239842725662</v>
      </c>
      <c r="T2383" s="3">
        <f t="shared" si="112"/>
        <v>0</v>
      </c>
      <c r="U2383" s="3" t="str">
        <f t="shared" si="113"/>
        <v>TMAT</v>
      </c>
      <c r="V2383" s="7"/>
    </row>
    <row r="2384" spans="1:22" hidden="1">
      <c r="A2384" s="3" t="s">
        <v>2644</v>
      </c>
      <c r="B2384" s="3" t="s">
        <v>2644</v>
      </c>
      <c r="C2384" s="3" t="s">
        <v>5663</v>
      </c>
      <c r="D2384" s="3">
        <v>31.715699999999998</v>
      </c>
      <c r="E2384" s="3">
        <v>31.7136</v>
      </c>
      <c r="F2384" s="3" t="s">
        <v>8066</v>
      </c>
      <c r="G2384" s="3" t="s">
        <v>12946</v>
      </c>
      <c r="H2384" s="3" t="s">
        <v>9616</v>
      </c>
      <c r="I2384" s="3">
        <v>0.79</v>
      </c>
      <c r="J2384" s="6" t="s">
        <v>11990</v>
      </c>
      <c r="K2384" s="4">
        <v>0.1909341</v>
      </c>
      <c r="L2384" s="4">
        <v>0.1908881</v>
      </c>
      <c r="M2384" s="4">
        <v>16.089677895849299</v>
      </c>
      <c r="N2384" s="4">
        <v>11.7451702</v>
      </c>
      <c r="O2384" s="3">
        <v>81303.834957142899</v>
      </c>
      <c r="P2384" s="3">
        <v>2454.3333333333298</v>
      </c>
      <c r="Q2384" s="15" t="s">
        <v>9618</v>
      </c>
      <c r="R2384" s="3" t="s">
        <v>11694</v>
      </c>
      <c r="S2384" s="4">
        <f t="shared" si="111"/>
        <v>6.6217647949102544E-3</v>
      </c>
      <c r="T2384" s="3">
        <f t="shared" si="112"/>
        <v>0</v>
      </c>
      <c r="U2384" s="3" t="str">
        <f t="shared" si="113"/>
        <v>FEBZ</v>
      </c>
      <c r="V2384" s="7"/>
    </row>
    <row r="2385" spans="1:22">
      <c r="A2385" s="3" t="s">
        <v>2645</v>
      </c>
      <c r="B2385" s="3" t="s">
        <v>2645</v>
      </c>
      <c r="C2385" s="3" t="s">
        <v>5664</v>
      </c>
      <c r="D2385" s="3">
        <v>24.100999999999999</v>
      </c>
      <c r="E2385" s="3">
        <v>24.11</v>
      </c>
      <c r="F2385" s="3" t="s">
        <v>8067</v>
      </c>
      <c r="G2385" s="3" t="s">
        <v>12947</v>
      </c>
      <c r="H2385" s="3" t="s">
        <v>9616</v>
      </c>
      <c r="I2385" s="3">
        <v>0</v>
      </c>
      <c r="J2385" s="6" t="s">
        <v>11990</v>
      </c>
      <c r="K2385" s="4">
        <v>-0.2335537</v>
      </c>
      <c r="L2385" s="4">
        <v>-0.47919859999999997</v>
      </c>
      <c r="M2385" s="4">
        <v>-4.2163106242641302</v>
      </c>
      <c r="N2385" s="4">
        <v>17.6194956</v>
      </c>
      <c r="O2385" s="3">
        <v>9674.3956142857205</v>
      </c>
      <c r="P2385" s="3">
        <v>491.107142857143</v>
      </c>
      <c r="Q2385" s="15" t="s">
        <v>9618</v>
      </c>
      <c r="R2385" s="3" t="s">
        <v>9629</v>
      </c>
      <c r="S2385" s="4">
        <f t="shared" si="111"/>
        <v>-3.7328909166322442E-2</v>
      </c>
      <c r="T2385" s="3">
        <f t="shared" si="112"/>
        <v>0</v>
      </c>
      <c r="U2385" s="3" t="str">
        <f t="shared" si="113"/>
        <v>LOPP</v>
      </c>
      <c r="V2385" s="7"/>
    </row>
    <row r="2386" spans="1:22">
      <c r="A2386" s="3" t="s">
        <v>2647</v>
      </c>
      <c r="B2386" s="3" t="s">
        <v>2647</v>
      </c>
      <c r="C2386" s="3" t="s">
        <v>5666</v>
      </c>
      <c r="D2386" s="3">
        <v>18.2</v>
      </c>
      <c r="E2386" s="3">
        <v>18.188600000000001</v>
      </c>
      <c r="F2386" s="3" t="s">
        <v>8068</v>
      </c>
      <c r="G2386" s="3" t="s">
        <v>12949</v>
      </c>
      <c r="H2386" s="3" t="s">
        <v>9616</v>
      </c>
      <c r="I2386" s="3">
        <v>0.59</v>
      </c>
      <c r="J2386" s="6" t="s">
        <v>11990</v>
      </c>
      <c r="K2386" s="4">
        <v>0.2456488</v>
      </c>
      <c r="L2386" s="4">
        <v>0.12069729999999999</v>
      </c>
      <c r="M2386" s="4">
        <v>40.397706065425602</v>
      </c>
      <c r="N2386" s="4">
        <v>24.273925999999999</v>
      </c>
      <c r="O2386" s="3">
        <v>769190.17182857101</v>
      </c>
      <c r="P2386" s="3">
        <v>44212</v>
      </c>
      <c r="Q2386" s="15" t="s">
        <v>9618</v>
      </c>
      <c r="R2386" s="3" t="s">
        <v>9629</v>
      </c>
      <c r="S2386" s="4">
        <f t="shared" si="111"/>
        <v>6.2676621620126341E-2</v>
      </c>
      <c r="T2386" s="3">
        <f t="shared" si="112"/>
        <v>0</v>
      </c>
      <c r="U2386" s="3" t="str">
        <f t="shared" si="113"/>
        <v>FGRO</v>
      </c>
      <c r="V2386" s="7"/>
    </row>
    <row r="2387" spans="1:22">
      <c r="A2387" s="3" t="s">
        <v>2648</v>
      </c>
      <c r="B2387" s="3" t="s">
        <v>2648</v>
      </c>
      <c r="C2387" s="3" t="s">
        <v>5667</v>
      </c>
      <c r="D2387" s="3">
        <v>23.2803</v>
      </c>
      <c r="E2387" s="3">
        <v>23.275200000000002</v>
      </c>
      <c r="F2387" s="3" t="s">
        <v>8069</v>
      </c>
      <c r="G2387" s="3" t="s">
        <v>12950</v>
      </c>
      <c r="H2387" s="3" t="s">
        <v>9616</v>
      </c>
      <c r="I2387" s="3">
        <v>0.59</v>
      </c>
      <c r="J2387" s="6" t="s">
        <v>11990</v>
      </c>
      <c r="K2387" s="4">
        <v>0.18812570000000001</v>
      </c>
      <c r="L2387" s="4">
        <v>-0.46352209999999999</v>
      </c>
      <c r="M2387" s="4">
        <v>21.7215822820372</v>
      </c>
      <c r="N2387" s="4">
        <v>17.5164559</v>
      </c>
      <c r="O2387" s="3">
        <v>398776.47659285698</v>
      </c>
      <c r="P2387" s="3">
        <v>15601.9666666667</v>
      </c>
      <c r="Q2387" s="15" t="s">
        <v>9618</v>
      </c>
      <c r="R2387" s="3" t="s">
        <v>9629</v>
      </c>
      <c r="S2387" s="4">
        <f t="shared" si="111"/>
        <v>2.191173437821704E-2</v>
      </c>
      <c r="T2387" s="3">
        <f t="shared" si="112"/>
        <v>0</v>
      </c>
      <c r="U2387" s="3" t="str">
        <f t="shared" si="113"/>
        <v>FMAG</v>
      </c>
      <c r="V2387" s="7"/>
    </row>
    <row r="2388" spans="1:22">
      <c r="A2388" s="3" t="s">
        <v>2649</v>
      </c>
      <c r="B2388" s="3" t="s">
        <v>2649</v>
      </c>
      <c r="C2388" s="3" t="s">
        <v>5668</v>
      </c>
      <c r="D2388" s="3">
        <v>20.57</v>
      </c>
      <c r="E2388" s="3">
        <v>20.587399999999999</v>
      </c>
      <c r="F2388" s="3" t="s">
        <v>8070</v>
      </c>
      <c r="G2388" s="3" t="s">
        <v>12951</v>
      </c>
      <c r="H2388" s="3" t="s">
        <v>9616</v>
      </c>
      <c r="I2388" s="3">
        <v>0.59</v>
      </c>
      <c r="J2388" s="6" t="s">
        <v>11990</v>
      </c>
      <c r="K2388" s="4">
        <v>-9.5347399999999999E-2</v>
      </c>
      <c r="L2388" s="4">
        <v>0.13849939999999999</v>
      </c>
      <c r="M2388" s="4">
        <v>1.5596388791896401</v>
      </c>
      <c r="N2388" s="4">
        <v>21.665081099999998</v>
      </c>
      <c r="O2388" s="3">
        <v>92467.783750000002</v>
      </c>
      <c r="P2388" s="3">
        <v>3130.4</v>
      </c>
      <c r="Q2388" s="15" t="s">
        <v>9618</v>
      </c>
      <c r="R2388" s="3" t="s">
        <v>9619</v>
      </c>
      <c r="S2388" s="4">
        <f t="shared" si="111"/>
        <v>-8.4517714718704298E-2</v>
      </c>
      <c r="T2388" s="3">
        <f t="shared" si="112"/>
        <v>0</v>
      </c>
      <c r="U2388" s="3" t="str">
        <f t="shared" si="113"/>
        <v>FPRO</v>
      </c>
      <c r="V2388" s="7"/>
    </row>
    <row r="2389" spans="1:22">
      <c r="A2389" s="3" t="s">
        <v>2650</v>
      </c>
      <c r="B2389" s="3" t="s">
        <v>2650</v>
      </c>
      <c r="C2389" s="3" t="s">
        <v>5669</v>
      </c>
      <c r="D2389" s="3">
        <v>22.2498</v>
      </c>
      <c r="E2389" s="3">
        <v>22.246500000000001</v>
      </c>
      <c r="F2389" s="3" t="s">
        <v>8071</v>
      </c>
      <c r="G2389" s="3" t="s">
        <v>12952</v>
      </c>
      <c r="H2389" s="3" t="s">
        <v>9616</v>
      </c>
      <c r="I2389" s="3">
        <v>0.6</v>
      </c>
      <c r="J2389" s="6" t="s">
        <v>11969</v>
      </c>
      <c r="K2389" s="4">
        <v>-4.0589399999999998E-2</v>
      </c>
      <c r="L2389" s="4">
        <v>0.26022020000000001</v>
      </c>
      <c r="M2389" s="4">
        <v>9.3561711702014208</v>
      </c>
      <c r="N2389" s="4">
        <v>20.300529999999998</v>
      </c>
      <c r="O2389" s="3">
        <v>200878.880857143</v>
      </c>
      <c r="P2389" s="3">
        <v>9007.6333333333296</v>
      </c>
      <c r="Q2389" s="15" t="s">
        <v>9618</v>
      </c>
      <c r="R2389" s="3" t="s">
        <v>9665</v>
      </c>
      <c r="S2389" s="4">
        <f t="shared" si="111"/>
        <v>1.4833794079965002E-2</v>
      </c>
      <c r="T2389" s="3">
        <f t="shared" si="112"/>
        <v>0</v>
      </c>
      <c r="U2389" s="3" t="str">
        <f t="shared" si="113"/>
        <v>FSMO</v>
      </c>
      <c r="V2389" s="7"/>
    </row>
    <row r="2390" spans="1:22">
      <c r="A2390" s="3" t="s">
        <v>2653</v>
      </c>
      <c r="B2390" s="3" t="s">
        <v>2653</v>
      </c>
      <c r="C2390" s="3" t="s">
        <v>5672</v>
      </c>
      <c r="D2390" s="3">
        <v>20.658200000000001</v>
      </c>
      <c r="E2390" s="3">
        <v>20.65</v>
      </c>
      <c r="F2390" s="3" t="s">
        <v>8074</v>
      </c>
      <c r="G2390" s="3" t="s">
        <v>12955</v>
      </c>
      <c r="H2390" s="3" t="s">
        <v>9616</v>
      </c>
      <c r="I2390" s="3">
        <v>0.9</v>
      </c>
      <c r="J2390" s="6" t="s">
        <v>11990</v>
      </c>
      <c r="K2390" s="4">
        <v>0.24123439999999999</v>
      </c>
      <c r="L2390" s="4">
        <v>-6.2200100000000001E-2</v>
      </c>
      <c r="M2390" s="4">
        <v>31.4586435532858</v>
      </c>
      <c r="N2390" s="4">
        <v>21.416613699999999</v>
      </c>
      <c r="O2390" s="3">
        <v>2073.37460714286</v>
      </c>
      <c r="P2390" s="3">
        <v>232.363636363636</v>
      </c>
      <c r="Q2390" s="15" t="s">
        <v>9618</v>
      </c>
      <c r="R2390" s="3" t="s">
        <v>9629</v>
      </c>
      <c r="S2390" s="4">
        <f t="shared" si="111"/>
        <v>3.9709443099284286E-2</v>
      </c>
      <c r="T2390" s="3">
        <f t="shared" si="112"/>
        <v>0</v>
      </c>
      <c r="U2390" s="3" t="str">
        <f t="shared" si="113"/>
        <v>GGRW</v>
      </c>
      <c r="V2390" s="7"/>
    </row>
    <row r="2391" spans="1:22">
      <c r="A2391" s="3" t="s">
        <v>2658</v>
      </c>
      <c r="B2391" s="3" t="s">
        <v>2658</v>
      </c>
      <c r="C2391" s="3" t="s">
        <v>5676</v>
      </c>
      <c r="D2391" s="3">
        <v>24.347799999999999</v>
      </c>
      <c r="E2391" s="3">
        <v>24.24</v>
      </c>
      <c r="F2391" s="3" t="s">
        <v>8078</v>
      </c>
      <c r="G2391" s="3" t="s">
        <v>12960</v>
      </c>
      <c r="H2391" s="3" t="s">
        <v>9636</v>
      </c>
      <c r="I2391" s="3">
        <v>0.34</v>
      </c>
      <c r="J2391" s="6" t="s">
        <v>12961</v>
      </c>
      <c r="K2391" s="4">
        <v>0.20680270000000001</v>
      </c>
      <c r="L2391" s="4">
        <v>0.47653859999999998</v>
      </c>
      <c r="M2391" s="4">
        <v>20.001715121323599</v>
      </c>
      <c r="N2391" s="4">
        <v>17.400309400000001</v>
      </c>
      <c r="O2391" s="3">
        <v>1354681.5270714301</v>
      </c>
      <c r="P2391" s="3">
        <v>51014.6</v>
      </c>
      <c r="Q2391" s="15" t="s">
        <v>9618</v>
      </c>
      <c r="R2391" s="3" t="s">
        <v>9638</v>
      </c>
      <c r="S2391" s="4">
        <f t="shared" si="111"/>
        <v>0.44471947194719885</v>
      </c>
      <c r="T2391" s="3">
        <f t="shared" si="112"/>
        <v>0</v>
      </c>
      <c r="U2391" s="3" t="str">
        <f t="shared" si="113"/>
        <v>IMFL</v>
      </c>
      <c r="V2391" s="7"/>
    </row>
    <row r="2392" spans="1:22">
      <c r="A2392" s="3" t="s">
        <v>2659</v>
      </c>
      <c r="B2392" s="3" t="s">
        <v>2659</v>
      </c>
      <c r="C2392" s="3" t="s">
        <v>5677</v>
      </c>
      <c r="D2392" s="3">
        <v>26.390799999999999</v>
      </c>
      <c r="E2392" s="3">
        <v>26.395</v>
      </c>
      <c r="F2392" s="3" t="s">
        <v>8079</v>
      </c>
      <c r="G2392" s="3" t="s">
        <v>12962</v>
      </c>
      <c r="H2392" s="3" t="s">
        <v>9616</v>
      </c>
      <c r="I2392" s="3">
        <v>0.15</v>
      </c>
      <c r="J2392" s="6" t="s">
        <v>12963</v>
      </c>
      <c r="K2392" s="4">
        <v>-7.3346300000000003E-2</v>
      </c>
      <c r="L2392" s="4">
        <v>0.1363608</v>
      </c>
      <c r="M2392" s="4">
        <v>6.9131319406790404</v>
      </c>
      <c r="N2392" s="4">
        <v>21.362213499999999</v>
      </c>
      <c r="O2392" s="3">
        <v>19568.302599999999</v>
      </c>
      <c r="P2392" s="3">
        <v>618.65517241379303</v>
      </c>
      <c r="Q2392" s="15" t="s">
        <v>9618</v>
      </c>
      <c r="R2392" s="3" t="s">
        <v>9665</v>
      </c>
      <c r="S2392" s="4">
        <f t="shared" si="111"/>
        <v>-1.5912104565261868E-2</v>
      </c>
      <c r="T2392" s="3">
        <f t="shared" si="112"/>
        <v>1</v>
      </c>
      <c r="U2392" s="3" t="str">
        <f t="shared" si="113"/>
        <v>MIDE</v>
      </c>
      <c r="V2392" s="7"/>
    </row>
    <row r="2393" spans="1:22">
      <c r="A2393" s="3" t="s">
        <v>2660</v>
      </c>
      <c r="B2393" s="3" t="s">
        <v>2660</v>
      </c>
      <c r="C2393" s="3" t="s">
        <v>5678</v>
      </c>
      <c r="D2393" s="3">
        <v>24.6035</v>
      </c>
      <c r="E2393" s="3">
        <v>24.617000000000001</v>
      </c>
      <c r="F2393" s="3" t="s">
        <v>8080</v>
      </c>
      <c r="G2393" s="3" t="s">
        <v>12964</v>
      </c>
      <c r="H2393" s="3" t="s">
        <v>9616</v>
      </c>
      <c r="I2393" s="3">
        <v>0.15</v>
      </c>
      <c r="J2393" s="6" t="s">
        <v>12965</v>
      </c>
      <c r="K2393" s="4">
        <v>-0.1101586</v>
      </c>
      <c r="L2393" s="4">
        <v>-3.1660099999999997E-2</v>
      </c>
      <c r="M2393" s="4">
        <v>6.0298695828318296</v>
      </c>
      <c r="N2393" s="4">
        <v>20.734599899999999</v>
      </c>
      <c r="O2393" s="3">
        <v>19662.824692857099</v>
      </c>
      <c r="P2393" s="3">
        <v>511.5</v>
      </c>
      <c r="Q2393" s="15" t="s">
        <v>9618</v>
      </c>
      <c r="R2393" s="3" t="s">
        <v>9665</v>
      </c>
      <c r="S2393" s="4">
        <f t="shared" si="111"/>
        <v>-5.4840151115085146E-2</v>
      </c>
      <c r="T2393" s="3">
        <f t="shared" si="112"/>
        <v>1</v>
      </c>
      <c r="U2393" s="3" t="str">
        <f t="shared" si="113"/>
        <v>SMLE</v>
      </c>
      <c r="V2393" s="7"/>
    </row>
    <row r="2394" spans="1:22">
      <c r="A2394" s="3" t="s">
        <v>2661</v>
      </c>
      <c r="B2394" s="3" t="s">
        <v>2661</v>
      </c>
      <c r="C2394" s="3" t="s">
        <v>5679</v>
      </c>
      <c r="D2394" s="3">
        <v>28.3188</v>
      </c>
      <c r="E2394" s="3">
        <v>28.34</v>
      </c>
      <c r="F2394" s="3" t="s">
        <v>8081</v>
      </c>
      <c r="G2394" s="3" t="s">
        <v>12966</v>
      </c>
      <c r="H2394" s="3" t="s">
        <v>9616</v>
      </c>
      <c r="I2394" s="3">
        <v>0.11</v>
      </c>
      <c r="J2394" s="6" t="s">
        <v>9702</v>
      </c>
      <c r="K2394" s="4">
        <v>-5.11005E-2</v>
      </c>
      <c r="L2394" s="4">
        <v>-0.53786769999999995</v>
      </c>
      <c r="M2394" s="4">
        <v>6.42110545650256</v>
      </c>
      <c r="N2394" s="4">
        <v>13.706814400000001</v>
      </c>
      <c r="O2394" s="3">
        <v>6657.0767428571398</v>
      </c>
      <c r="P2394" s="3">
        <v>308.3</v>
      </c>
      <c r="Q2394" s="15" t="s">
        <v>9618</v>
      </c>
      <c r="R2394" s="3" t="s">
        <v>9629</v>
      </c>
      <c r="S2394" s="4">
        <f t="shared" si="111"/>
        <v>-7.4805928016938361E-2</v>
      </c>
      <c r="T2394" s="3">
        <f t="shared" si="112"/>
        <v>0</v>
      </c>
      <c r="U2394" s="3" t="str">
        <f t="shared" si="113"/>
        <v>HKND</v>
      </c>
      <c r="V2394" s="7"/>
    </row>
    <row r="2395" spans="1:22">
      <c r="A2395" s="3" t="s">
        <v>2663</v>
      </c>
      <c r="B2395" s="3" t="s">
        <v>2663</v>
      </c>
      <c r="C2395" s="3" t="s">
        <v>5681</v>
      </c>
      <c r="D2395" s="3">
        <v>24.770099999999999</v>
      </c>
      <c r="E2395" s="3">
        <v>24.79</v>
      </c>
      <c r="F2395" s="3" t="s">
        <v>8083</v>
      </c>
      <c r="G2395" s="3" t="s">
        <v>12968</v>
      </c>
      <c r="H2395" s="3" t="s">
        <v>9616</v>
      </c>
      <c r="I2395" s="3">
        <v>0.68</v>
      </c>
      <c r="J2395" s="6" t="s">
        <v>10311</v>
      </c>
      <c r="K2395" s="4">
        <v>-9.1210700000000006E-2</v>
      </c>
      <c r="L2395" s="4">
        <v>0.1156568</v>
      </c>
      <c r="M2395" s="4">
        <v>3.7747162889015602</v>
      </c>
      <c r="N2395" s="4">
        <v>20.659058399999999</v>
      </c>
      <c r="O2395" s="3">
        <v>78011.191171428596</v>
      </c>
      <c r="P2395" s="3">
        <v>2609.86666666667</v>
      </c>
      <c r="Q2395" s="15" t="s">
        <v>9618</v>
      </c>
      <c r="R2395" s="3" t="s">
        <v>9619</v>
      </c>
      <c r="S2395" s="4">
        <f t="shared" si="111"/>
        <v>-8.0274304154900389E-2</v>
      </c>
      <c r="T2395" s="3">
        <f t="shared" si="112"/>
        <v>0</v>
      </c>
      <c r="U2395" s="3" t="str">
        <f t="shared" si="113"/>
        <v>REIT</v>
      </c>
      <c r="V2395" s="7"/>
    </row>
    <row r="2396" spans="1:22" hidden="1">
      <c r="A2396" s="3" t="s">
        <v>2664</v>
      </c>
      <c r="B2396" s="3" t="s">
        <v>2664</v>
      </c>
      <c r="C2396" s="3" t="s">
        <v>5682</v>
      </c>
      <c r="D2396" s="3">
        <v>28.9983</v>
      </c>
      <c r="E2396" s="3">
        <v>28.998200000000001</v>
      </c>
      <c r="F2396" s="3" t="s">
        <v>8084</v>
      </c>
      <c r="G2396" s="3" t="s">
        <v>12969</v>
      </c>
      <c r="H2396" s="3" t="s">
        <v>9616</v>
      </c>
      <c r="I2396" s="3">
        <v>0.79</v>
      </c>
      <c r="J2396" s="6" t="s">
        <v>11990</v>
      </c>
      <c r="K2396" s="4">
        <v>0.22557740000000001</v>
      </c>
      <c r="L2396" s="4">
        <v>0.22547900000000001</v>
      </c>
      <c r="M2396" s="4">
        <v>16.434306132897799</v>
      </c>
      <c r="N2396" s="4">
        <v>10.368318</v>
      </c>
      <c r="O2396" s="3">
        <v>14414.5517357143</v>
      </c>
      <c r="P2396" s="3">
        <v>775.03703703703695</v>
      </c>
      <c r="Q2396" s="15" t="s">
        <v>9618</v>
      </c>
      <c r="R2396" s="3" t="s">
        <v>11694</v>
      </c>
      <c r="S2396" s="4">
        <f t="shared" si="111"/>
        <v>3.4484899062620073E-4</v>
      </c>
      <c r="T2396" s="3">
        <f t="shared" si="112"/>
        <v>0</v>
      </c>
      <c r="U2396" s="3" t="str">
        <f t="shared" si="113"/>
        <v>MARZ</v>
      </c>
      <c r="V2396" s="7"/>
    </row>
    <row r="2397" spans="1:22">
      <c r="A2397" s="3" t="s">
        <v>2665</v>
      </c>
      <c r="B2397" s="3" t="s">
        <v>2665</v>
      </c>
      <c r="C2397" s="3" t="s">
        <v>5683</v>
      </c>
      <c r="D2397" s="3">
        <v>12.9688</v>
      </c>
      <c r="E2397" s="3">
        <v>13.03</v>
      </c>
      <c r="F2397" s="3" t="s">
        <v>8085</v>
      </c>
      <c r="G2397" s="3" t="s">
        <v>12970</v>
      </c>
      <c r="H2397" s="3" t="s">
        <v>9616</v>
      </c>
      <c r="I2397" s="3">
        <v>0.6</v>
      </c>
      <c r="J2397" s="6" t="s">
        <v>9716</v>
      </c>
      <c r="K2397" s="4">
        <v>7.9973000000000006E-3</v>
      </c>
      <c r="L2397" s="4">
        <v>-0.22099269999999999</v>
      </c>
      <c r="M2397" s="4">
        <v>10.1861528151026</v>
      </c>
      <c r="N2397" s="4">
        <v>18.733495099999999</v>
      </c>
      <c r="O2397" s="3">
        <v>96023.361842857106</v>
      </c>
      <c r="P2397" s="3">
        <v>5831.9</v>
      </c>
      <c r="Q2397" s="15" t="s">
        <v>9618</v>
      </c>
      <c r="R2397" s="3" t="s">
        <v>9665</v>
      </c>
      <c r="S2397" s="4">
        <f t="shared" si="111"/>
        <v>-0.46968534151956626</v>
      </c>
      <c r="T2397" s="3">
        <f t="shared" si="112"/>
        <v>0</v>
      </c>
      <c r="U2397" s="3" t="str">
        <f t="shared" si="113"/>
        <v>FRTY</v>
      </c>
      <c r="V2397" s="7"/>
    </row>
    <row r="2398" spans="1:22" hidden="1">
      <c r="A2398" s="3" t="s">
        <v>2667</v>
      </c>
      <c r="B2398" s="3" t="s">
        <v>2667</v>
      </c>
      <c r="C2398" s="3" t="s">
        <v>5685</v>
      </c>
      <c r="D2398" s="3">
        <v>18.68</v>
      </c>
      <c r="E2398" s="3">
        <v>18.63</v>
      </c>
      <c r="F2398" s="3" t="s">
        <v>8087</v>
      </c>
      <c r="G2398" s="3" t="s">
        <v>12972</v>
      </c>
      <c r="H2398" s="3" t="s">
        <v>9616</v>
      </c>
      <c r="I2398" s="3">
        <v>0.85</v>
      </c>
      <c r="J2398" s="6" t="s">
        <v>11990</v>
      </c>
      <c r="K2398" s="4">
        <v>9.0242500000000003E-2</v>
      </c>
      <c r="L2398" s="4">
        <v>9.0155600000000002E-2</v>
      </c>
      <c r="M2398" s="4">
        <v>6.8826053075273101</v>
      </c>
      <c r="N2398" s="4">
        <v>11.4340885</v>
      </c>
      <c r="O2398" s="3">
        <v>475616.72379999998</v>
      </c>
      <c r="P2398" s="3">
        <v>24195.0333333333</v>
      </c>
      <c r="Q2398" s="15" t="s">
        <v>9618</v>
      </c>
      <c r="R2398" s="3" t="s">
        <v>11694</v>
      </c>
      <c r="S2398" s="4">
        <f t="shared" si="111"/>
        <v>0.2683843263553447</v>
      </c>
      <c r="T2398" s="3">
        <f t="shared" si="112"/>
        <v>0</v>
      </c>
      <c r="U2398" s="3" t="str">
        <f t="shared" si="113"/>
        <v>IGLD</v>
      </c>
      <c r="V2398" s="7"/>
    </row>
    <row r="2399" spans="1:22">
      <c r="A2399" s="3" t="s">
        <v>2670</v>
      </c>
      <c r="B2399" s="3" t="s">
        <v>2670</v>
      </c>
      <c r="C2399" s="3" t="s">
        <v>5688</v>
      </c>
      <c r="D2399" s="3">
        <v>17.5639</v>
      </c>
      <c r="E2399" s="3">
        <v>17.569199999999999</v>
      </c>
      <c r="F2399" s="3" t="s">
        <v>8090</v>
      </c>
      <c r="G2399" s="3" t="s">
        <v>12975</v>
      </c>
      <c r="H2399" s="3" t="s">
        <v>9616</v>
      </c>
      <c r="I2399" s="3">
        <v>0.75</v>
      </c>
      <c r="J2399" s="6" t="s">
        <v>12976</v>
      </c>
      <c r="K2399" s="4">
        <v>0.1223167</v>
      </c>
      <c r="L2399" s="4">
        <v>-4.4797299999999998E-2</v>
      </c>
      <c r="M2399" s="4">
        <v>34.919097221085998</v>
      </c>
      <c r="N2399" s="4">
        <v>34.665745999999999</v>
      </c>
      <c r="O2399" s="3">
        <v>201237.685457143</v>
      </c>
      <c r="P2399" s="3">
        <v>9683</v>
      </c>
      <c r="Q2399" s="15" t="s">
        <v>9618</v>
      </c>
      <c r="R2399" s="3" t="s">
        <v>9629</v>
      </c>
      <c r="S2399" s="4">
        <f t="shared" si="111"/>
        <v>-3.0166427611947651E-2</v>
      </c>
      <c r="T2399" s="3">
        <f t="shared" si="112"/>
        <v>0</v>
      </c>
      <c r="U2399" s="3" t="str">
        <f t="shared" si="113"/>
        <v>BUZZ</v>
      </c>
      <c r="V2399" s="7"/>
    </row>
    <row r="2400" spans="1:22">
      <c r="A2400" s="3" t="s">
        <v>2671</v>
      </c>
      <c r="B2400" s="3" t="s">
        <v>2671</v>
      </c>
      <c r="C2400" s="3" t="s">
        <v>5689</v>
      </c>
      <c r="D2400" s="3">
        <v>6.1479999999999997</v>
      </c>
      <c r="E2400" s="3">
        <v>6.1050000000000004</v>
      </c>
      <c r="F2400" s="3" t="s">
        <v>8091</v>
      </c>
      <c r="G2400" s="3" t="s">
        <v>12977</v>
      </c>
      <c r="H2400" s="3" t="s">
        <v>9654</v>
      </c>
      <c r="I2400" s="3">
        <v>0.3</v>
      </c>
      <c r="J2400" s="6" t="s">
        <v>12978</v>
      </c>
      <c r="K2400" s="4">
        <v>-0.42021330000000001</v>
      </c>
      <c r="L2400" s="4">
        <v>-5.3625699999999998E-2</v>
      </c>
      <c r="M2400" s="4">
        <v>-39.007936508127401</v>
      </c>
      <c r="N2400" s="4">
        <v>38.372363100000001</v>
      </c>
      <c r="O2400" s="3">
        <v>146590.792785714</v>
      </c>
      <c r="P2400" s="3">
        <v>23701</v>
      </c>
      <c r="Q2400" s="15" t="s">
        <v>9618</v>
      </c>
      <c r="R2400" s="3" t="s">
        <v>9872</v>
      </c>
      <c r="S2400" s="4">
        <f t="shared" si="111"/>
        <v>0.70434070434069218</v>
      </c>
      <c r="T2400" s="3">
        <f t="shared" si="112"/>
        <v>0</v>
      </c>
      <c r="U2400" s="3" t="str">
        <f t="shared" si="113"/>
        <v>HDRO</v>
      </c>
      <c r="V2400" s="7"/>
    </row>
    <row r="2401" spans="1:22">
      <c r="A2401" s="3" t="s">
        <v>2672</v>
      </c>
      <c r="B2401" s="3" t="s">
        <v>2672</v>
      </c>
      <c r="C2401" s="3" t="s">
        <v>5690</v>
      </c>
      <c r="D2401" s="3">
        <v>35.51</v>
      </c>
      <c r="E2401" s="3">
        <v>35.46</v>
      </c>
      <c r="F2401" s="3" t="s">
        <v>8092</v>
      </c>
      <c r="G2401" s="3" t="s">
        <v>12979</v>
      </c>
      <c r="H2401" s="3" t="s">
        <v>9710</v>
      </c>
      <c r="I2401" s="3">
        <v>0.33</v>
      </c>
      <c r="J2401" s="6" t="s">
        <v>9711</v>
      </c>
      <c r="K2401" s="4">
        <v>-3.8362199999999999E-2</v>
      </c>
      <c r="L2401" s="4">
        <v>-0.2017292</v>
      </c>
      <c r="M2401" s="4">
        <v>2.86258751948405</v>
      </c>
      <c r="N2401" s="4">
        <v>18.2040392</v>
      </c>
      <c r="O2401" s="3">
        <v>3672229.78357143</v>
      </c>
      <c r="P2401" s="3">
        <v>221817.23333333299</v>
      </c>
      <c r="Q2401" s="15" t="s">
        <v>9618</v>
      </c>
      <c r="R2401" s="3" t="s">
        <v>9706</v>
      </c>
      <c r="S2401" s="4">
        <f t="shared" si="111"/>
        <v>0.1410039481105391</v>
      </c>
      <c r="T2401" s="3">
        <f t="shared" si="112"/>
        <v>0</v>
      </c>
      <c r="U2401" s="3" t="str">
        <f t="shared" si="113"/>
        <v>JEMA</v>
      </c>
      <c r="V2401" s="7"/>
    </row>
    <row r="2402" spans="1:22">
      <c r="A2402" s="3" t="s">
        <v>2674</v>
      </c>
      <c r="B2402" s="3" t="s">
        <v>2674</v>
      </c>
      <c r="C2402" s="3" t="s">
        <v>5692</v>
      </c>
      <c r="D2402" s="3">
        <v>27.113900000000001</v>
      </c>
      <c r="E2402" s="3">
        <v>27.110199999999999</v>
      </c>
      <c r="F2402" s="3" t="s">
        <v>8094</v>
      </c>
      <c r="G2402" s="3" t="s">
        <v>12981</v>
      </c>
      <c r="H2402" s="3" t="s">
        <v>9616</v>
      </c>
      <c r="I2402" s="3">
        <v>0.85</v>
      </c>
      <c r="J2402" s="6" t="s">
        <v>11990</v>
      </c>
      <c r="K2402" s="4">
        <v>-8.0104900000000007E-2</v>
      </c>
      <c r="L2402" s="4">
        <v>-0.50599510000000003</v>
      </c>
      <c r="M2402" s="4">
        <v>4.09393129839499</v>
      </c>
      <c r="N2402" s="4">
        <v>18.985030399999999</v>
      </c>
      <c r="O2402" s="3">
        <v>113211.71753571399</v>
      </c>
      <c r="P2402" s="3">
        <v>3261.8571428571399</v>
      </c>
      <c r="Q2402" s="15" t="s">
        <v>9618</v>
      </c>
      <c r="R2402" s="3" t="s">
        <v>9629</v>
      </c>
      <c r="S2402" s="4">
        <f t="shared" si="111"/>
        <v>1.3647999645897246E-2</v>
      </c>
      <c r="T2402" s="3">
        <f t="shared" si="112"/>
        <v>1</v>
      </c>
      <c r="U2402" s="3" t="str">
        <f t="shared" si="113"/>
        <v>STNC</v>
      </c>
      <c r="V2402" s="7"/>
    </row>
    <row r="2403" spans="1:22">
      <c r="A2403" s="3" t="s">
        <v>2675</v>
      </c>
      <c r="B2403" s="3" t="s">
        <v>2675</v>
      </c>
      <c r="C2403" s="3" t="s">
        <v>5693</v>
      </c>
      <c r="D2403" s="3">
        <v>25.9665</v>
      </c>
      <c r="E2403" s="3">
        <v>25.966699999999999</v>
      </c>
      <c r="F2403" s="3" t="s">
        <v>8095</v>
      </c>
      <c r="G2403" s="3" t="s">
        <v>12982</v>
      </c>
      <c r="H2403" s="3" t="s">
        <v>9616</v>
      </c>
      <c r="I2403" s="3">
        <v>0.44</v>
      </c>
      <c r="J2403" s="6" t="s">
        <v>9624</v>
      </c>
      <c r="K2403" s="4">
        <v>-8.9713999999999992E-3</v>
      </c>
      <c r="L2403" s="4">
        <v>0.21036179999999999</v>
      </c>
      <c r="M2403" s="4">
        <v>10.014279599244601</v>
      </c>
      <c r="N2403" s="4">
        <v>18.1576135</v>
      </c>
      <c r="O2403" s="3">
        <v>659.73747857142905</v>
      </c>
      <c r="P2403" s="3">
        <v>124.857142857143</v>
      </c>
      <c r="Q2403" s="15" t="s">
        <v>9618</v>
      </c>
      <c r="R2403" s="3" t="s">
        <v>9629</v>
      </c>
      <c r="S2403" s="4">
        <f t="shared" si="111"/>
        <v>-7.7021723977068282E-4</v>
      </c>
      <c r="T2403" s="3">
        <f t="shared" si="112"/>
        <v>0</v>
      </c>
      <c r="U2403" s="3" t="str">
        <f t="shared" si="113"/>
        <v>HLGE</v>
      </c>
      <c r="V2403" s="7"/>
    </row>
    <row r="2404" spans="1:22">
      <c r="A2404" s="3" t="s">
        <v>2678</v>
      </c>
      <c r="B2404" s="3" t="s">
        <v>2678</v>
      </c>
      <c r="C2404" s="3" t="s">
        <v>5696</v>
      </c>
      <c r="D2404" s="3">
        <v>43.621200000000002</v>
      </c>
      <c r="E2404" s="3">
        <v>43.607599999999998</v>
      </c>
      <c r="F2404" s="3" t="s">
        <v>8098</v>
      </c>
      <c r="G2404" s="3" t="s">
        <v>12985</v>
      </c>
      <c r="H2404" s="3" t="s">
        <v>9616</v>
      </c>
      <c r="I2404" s="3">
        <v>0.04</v>
      </c>
      <c r="J2404" s="6" t="s">
        <v>9702</v>
      </c>
      <c r="K2404" s="4">
        <v>-5.5258700000000001E-2</v>
      </c>
      <c r="L2404" s="4">
        <v>-0.57284159999999995</v>
      </c>
      <c r="M2404" s="4">
        <v>6.9261602161734004</v>
      </c>
      <c r="N2404" s="4">
        <v>17.433772099999999</v>
      </c>
      <c r="O2404" s="3">
        <v>5308.3923928571403</v>
      </c>
      <c r="P2404" s="3">
        <v>3228</v>
      </c>
      <c r="Q2404" s="15" t="s">
        <v>9618</v>
      </c>
      <c r="R2404" s="3" t="s">
        <v>9629</v>
      </c>
      <c r="S2404" s="4">
        <f t="shared" si="111"/>
        <v>3.1187224245323823E-2</v>
      </c>
      <c r="T2404" s="3">
        <f t="shared" si="112"/>
        <v>0</v>
      </c>
      <c r="U2404" s="3" t="str">
        <f t="shared" si="113"/>
        <v>SYUS</v>
      </c>
      <c r="V2404" s="7"/>
    </row>
    <row r="2405" spans="1:22" hidden="1">
      <c r="A2405" s="3" t="s">
        <v>2679</v>
      </c>
      <c r="B2405" s="3" t="s">
        <v>2679</v>
      </c>
      <c r="C2405" s="3" t="s">
        <v>5697</v>
      </c>
      <c r="D2405" s="3">
        <v>33.506</v>
      </c>
      <c r="E2405" s="3">
        <v>33.54</v>
      </c>
      <c r="F2405" s="3" t="s">
        <v>8099</v>
      </c>
      <c r="G2405" s="3" t="s">
        <v>12986</v>
      </c>
      <c r="H2405" s="3" t="s">
        <v>9616</v>
      </c>
      <c r="I2405" s="3">
        <v>0.85</v>
      </c>
      <c r="J2405" s="6" t="s">
        <v>11990</v>
      </c>
      <c r="K2405" s="4">
        <v>0.16493940000000001</v>
      </c>
      <c r="L2405" s="4">
        <v>0.1651755</v>
      </c>
      <c r="M2405" s="4">
        <v>10.5443747954283</v>
      </c>
      <c r="N2405" s="4">
        <v>6.3496478999999999</v>
      </c>
      <c r="O2405" s="3">
        <v>891710.17368571402</v>
      </c>
      <c r="P2405" s="3">
        <v>24259.333333333299</v>
      </c>
      <c r="Q2405" s="15" t="s">
        <v>9618</v>
      </c>
      <c r="R2405" s="3" t="s">
        <v>11694</v>
      </c>
      <c r="S2405" s="4">
        <f t="shared" si="111"/>
        <v>-0.10137149672033072</v>
      </c>
      <c r="T2405" s="3">
        <f t="shared" si="112"/>
        <v>0</v>
      </c>
      <c r="U2405" s="3" t="str">
        <f t="shared" si="113"/>
        <v>DMAR</v>
      </c>
      <c r="V2405" s="7"/>
    </row>
    <row r="2406" spans="1:22" hidden="1">
      <c r="A2406" s="3" t="s">
        <v>2680</v>
      </c>
      <c r="B2406" s="3" t="s">
        <v>2680</v>
      </c>
      <c r="C2406" s="3" t="s">
        <v>5698</v>
      </c>
      <c r="D2406" s="3">
        <v>37.140599999999999</v>
      </c>
      <c r="E2406" s="3">
        <v>37.15</v>
      </c>
      <c r="F2406" s="3" t="s">
        <v>8100</v>
      </c>
      <c r="G2406" s="3" t="s">
        <v>12987</v>
      </c>
      <c r="H2406" s="3" t="s">
        <v>9616</v>
      </c>
      <c r="I2406" s="3">
        <v>0.85</v>
      </c>
      <c r="J2406" s="6" t="s">
        <v>11990</v>
      </c>
      <c r="K2406" s="4">
        <v>0.27702559999999998</v>
      </c>
      <c r="L2406" s="4">
        <v>0.27719899999999997</v>
      </c>
      <c r="M2406" s="4">
        <v>17.570750245374199</v>
      </c>
      <c r="N2406" s="4">
        <v>9.6587443999999998</v>
      </c>
      <c r="O2406" s="3">
        <v>330978.84898571402</v>
      </c>
      <c r="P2406" s="3">
        <v>7244.3666666666704</v>
      </c>
      <c r="Q2406" s="15" t="s">
        <v>9618</v>
      </c>
      <c r="R2406" s="3" t="s">
        <v>11694</v>
      </c>
      <c r="S2406" s="4">
        <f t="shared" si="111"/>
        <v>-2.5302826379540809E-2</v>
      </c>
      <c r="T2406" s="3">
        <f t="shared" si="112"/>
        <v>0</v>
      </c>
      <c r="U2406" s="3" t="str">
        <f t="shared" si="113"/>
        <v>FMAR</v>
      </c>
      <c r="V2406" s="7"/>
    </row>
    <row r="2407" spans="1:22" hidden="1">
      <c r="A2407" s="3" t="s">
        <v>2681</v>
      </c>
      <c r="B2407" s="3" t="s">
        <v>2681</v>
      </c>
      <c r="C2407" s="3" t="s">
        <v>5699</v>
      </c>
      <c r="D2407" s="3">
        <v>25.34</v>
      </c>
      <c r="E2407" s="3">
        <v>25.34</v>
      </c>
      <c r="F2407" s="3" t="s">
        <v>8101</v>
      </c>
      <c r="G2407" s="3" t="s">
        <v>12988</v>
      </c>
      <c r="H2407" s="3" t="s">
        <v>9616</v>
      </c>
      <c r="I2407" s="3">
        <v>0.9</v>
      </c>
      <c r="J2407" s="6" t="s">
        <v>11990</v>
      </c>
      <c r="K2407" s="4">
        <v>0.35601909999999998</v>
      </c>
      <c r="L2407" s="4">
        <v>0.3557324</v>
      </c>
      <c r="M2407" s="4">
        <v>28.201885081004299</v>
      </c>
      <c r="N2407" s="4">
        <v>14.0979501</v>
      </c>
      <c r="O2407" s="3">
        <v>309075.34226428601</v>
      </c>
      <c r="P2407" s="3">
        <v>24983.666666666701</v>
      </c>
      <c r="Q2407" s="15" t="s">
        <v>9618</v>
      </c>
      <c r="R2407" s="3" t="s">
        <v>11694</v>
      </c>
      <c r="S2407" s="4">
        <f t="shared" si="111"/>
        <v>0</v>
      </c>
      <c r="T2407" s="3">
        <f t="shared" si="112"/>
        <v>0</v>
      </c>
      <c r="U2407" s="3" t="str">
        <f t="shared" si="113"/>
        <v>QMAR</v>
      </c>
      <c r="V2407" s="7"/>
    </row>
    <row r="2408" spans="1:22" hidden="1">
      <c r="A2408" s="3" t="s">
        <v>2682</v>
      </c>
      <c r="B2408" s="3" t="s">
        <v>2682</v>
      </c>
      <c r="C2408" s="3" t="s">
        <v>5700</v>
      </c>
      <c r="D2408" s="3">
        <v>21.254300000000001</v>
      </c>
      <c r="E2408" s="3">
        <v>21.05</v>
      </c>
      <c r="F2408" s="3" t="s">
        <v>8102</v>
      </c>
      <c r="G2408" s="3" t="s">
        <v>12989</v>
      </c>
      <c r="H2408" s="3" t="s">
        <v>9636</v>
      </c>
      <c r="I2408" s="3">
        <v>0.9</v>
      </c>
      <c r="J2408" s="6" t="s">
        <v>11990</v>
      </c>
      <c r="K2408" s="4">
        <v>0.108664</v>
      </c>
      <c r="L2408" s="4">
        <v>0.10872709999999999</v>
      </c>
      <c r="M2408" s="4">
        <v>11.7753165947351</v>
      </c>
      <c r="N2408" s="4">
        <v>11.51383</v>
      </c>
      <c r="O2408" s="3">
        <v>1536599.5848714299</v>
      </c>
      <c r="P2408" s="3">
        <v>67178.766666666706</v>
      </c>
      <c r="Q2408" s="15" t="s">
        <v>9618</v>
      </c>
      <c r="R2408" s="3" t="s">
        <v>11694</v>
      </c>
      <c r="S2408" s="4">
        <f t="shared" si="111"/>
        <v>0.97054631828978577</v>
      </c>
      <c r="T2408" s="3">
        <f t="shared" si="112"/>
        <v>0</v>
      </c>
      <c r="U2408" s="3" t="str">
        <f t="shared" si="113"/>
        <v>YMAR</v>
      </c>
      <c r="V2408" s="7"/>
    </row>
    <row r="2409" spans="1:22">
      <c r="A2409" s="3" t="s">
        <v>2684</v>
      </c>
      <c r="B2409" s="3" t="s">
        <v>2684</v>
      </c>
      <c r="C2409" s="3" t="s">
        <v>5702</v>
      </c>
      <c r="D2409" s="3">
        <v>28.168900000000001</v>
      </c>
      <c r="E2409" s="3">
        <v>28.17</v>
      </c>
      <c r="F2409" s="3" t="s">
        <v>8104</v>
      </c>
      <c r="G2409" s="3" t="s">
        <v>12992</v>
      </c>
      <c r="H2409" s="3" t="s">
        <v>9616</v>
      </c>
      <c r="I2409" s="3">
        <v>1.25</v>
      </c>
      <c r="J2409" s="6" t="s">
        <v>12993</v>
      </c>
      <c r="K2409" s="4">
        <v>0.15417890000000001</v>
      </c>
      <c r="L2409" s="4">
        <v>5.3783699999999997E-2</v>
      </c>
      <c r="M2409" s="4">
        <v>18.629042404350098</v>
      </c>
      <c r="N2409" s="4">
        <v>17.541766899999999</v>
      </c>
      <c r="O2409" s="3">
        <v>356870.46188571397</v>
      </c>
      <c r="P2409" s="3">
        <v>13686.4333333333</v>
      </c>
      <c r="Q2409" s="15" t="s">
        <v>9618</v>
      </c>
      <c r="R2409" s="3" t="s">
        <v>9629</v>
      </c>
      <c r="S2409" s="4">
        <f t="shared" si="111"/>
        <v>-3.9048633297869687E-3</v>
      </c>
      <c r="T2409" s="3">
        <f t="shared" si="112"/>
        <v>0</v>
      </c>
      <c r="U2409" s="3" t="str">
        <f t="shared" si="113"/>
        <v>MBCC</v>
      </c>
      <c r="V2409" s="7"/>
    </row>
    <row r="2410" spans="1:22">
      <c r="A2410" s="3" t="s">
        <v>2686</v>
      </c>
      <c r="B2410" s="3" t="s">
        <v>2686</v>
      </c>
      <c r="C2410" s="3" t="s">
        <v>5704</v>
      </c>
      <c r="D2410" s="3">
        <v>36.154299999999999</v>
      </c>
      <c r="E2410" s="3">
        <v>36.137</v>
      </c>
      <c r="F2410" s="3" t="s">
        <v>8106</v>
      </c>
      <c r="G2410" s="3" t="s">
        <v>12996</v>
      </c>
      <c r="H2410" s="3" t="s">
        <v>9616</v>
      </c>
      <c r="I2410" s="3">
        <v>0.85</v>
      </c>
      <c r="J2410" s="6" t="s">
        <v>9624</v>
      </c>
      <c r="K2410" s="4">
        <v>7.4418700000000004E-2</v>
      </c>
      <c r="L2410" s="4" t="s">
        <v>11991</v>
      </c>
      <c r="M2410" s="4">
        <v>15.010014305951</v>
      </c>
      <c r="N2410" s="4">
        <v>14.679923499999999</v>
      </c>
      <c r="O2410" s="3">
        <v>413691.02838571399</v>
      </c>
      <c r="P2410" s="3">
        <v>8470.4666666666708</v>
      </c>
      <c r="Q2410" s="15" t="s">
        <v>9618</v>
      </c>
      <c r="R2410" s="3" t="s">
        <v>10806</v>
      </c>
      <c r="S2410" s="4">
        <f t="shared" si="111"/>
        <v>4.7873370783404152E-2</v>
      </c>
      <c r="T2410" s="3">
        <f t="shared" si="112"/>
        <v>0</v>
      </c>
      <c r="U2410" s="3" t="str">
        <f t="shared" si="113"/>
        <v>UMI</v>
      </c>
      <c r="V2410" s="7"/>
    </row>
    <row r="2411" spans="1:22">
      <c r="A2411" s="3" t="s">
        <v>2687</v>
      </c>
      <c r="B2411" s="3" t="s">
        <v>2687</v>
      </c>
      <c r="C2411" s="3" t="s">
        <v>5705</v>
      </c>
      <c r="D2411" s="3">
        <v>32.625999999999998</v>
      </c>
      <c r="E2411" s="3">
        <v>32.487299999999998</v>
      </c>
      <c r="F2411" s="3" t="s">
        <v>8107</v>
      </c>
      <c r="G2411" s="3" t="s">
        <v>12997</v>
      </c>
      <c r="H2411" s="3" t="s">
        <v>9636</v>
      </c>
      <c r="I2411" s="3">
        <v>0.3</v>
      </c>
      <c r="J2411" s="6" t="s">
        <v>9624</v>
      </c>
      <c r="K2411" s="4">
        <v>7.1458800000000003E-2</v>
      </c>
      <c r="L2411" s="4">
        <v>0.2222903</v>
      </c>
      <c r="M2411" s="4">
        <v>11.1557970591008</v>
      </c>
      <c r="N2411" s="4">
        <v>16.256822799999998</v>
      </c>
      <c r="O2411" s="3">
        <v>225933.02301428601</v>
      </c>
      <c r="P2411" s="3">
        <v>4770.4333333333298</v>
      </c>
      <c r="Q2411" s="15" t="s">
        <v>9618</v>
      </c>
      <c r="R2411" s="3" t="s">
        <v>10281</v>
      </c>
      <c r="S2411" s="4">
        <f t="shared" si="111"/>
        <v>0.42693606424664426</v>
      </c>
      <c r="T2411" s="3">
        <f t="shared" si="112"/>
        <v>0</v>
      </c>
      <c r="U2411" s="3" t="str">
        <f t="shared" si="113"/>
        <v>ISVL</v>
      </c>
      <c r="V2411" s="7"/>
    </row>
    <row r="2412" spans="1:22">
      <c r="A2412" s="3" t="s">
        <v>2688</v>
      </c>
      <c r="B2412" s="3" t="s">
        <v>2688</v>
      </c>
      <c r="C2412" s="3" t="s">
        <v>5706</v>
      </c>
      <c r="D2412" s="3">
        <v>11.619199999999999</v>
      </c>
      <c r="E2412" s="3">
        <v>11.603999999999999</v>
      </c>
      <c r="F2412" s="3" t="s">
        <v>8108</v>
      </c>
      <c r="G2412" s="3" t="s">
        <v>12998</v>
      </c>
      <c r="H2412" s="3" t="s">
        <v>9654</v>
      </c>
      <c r="I2412" s="3">
        <v>0.45</v>
      </c>
      <c r="J2412" s="6" t="s">
        <v>12999</v>
      </c>
      <c r="K2412" s="4">
        <v>-0.24549000000000001</v>
      </c>
      <c r="L2412" s="4">
        <v>0.27009379999999999</v>
      </c>
      <c r="M2412" s="4">
        <v>-17.708396248556301</v>
      </c>
      <c r="N2412" s="4">
        <v>30.943550900000002</v>
      </c>
      <c r="O2412" s="3">
        <v>102069.135621429</v>
      </c>
      <c r="P2412" s="3">
        <v>10955.0666666667</v>
      </c>
      <c r="Q2412" s="15" t="s">
        <v>9618</v>
      </c>
      <c r="R2412" s="3" t="s">
        <v>9872</v>
      </c>
      <c r="S2412" s="4">
        <f t="shared" si="111"/>
        <v>0.13098931402964584</v>
      </c>
      <c r="T2412" s="3">
        <f t="shared" si="112"/>
        <v>0</v>
      </c>
      <c r="U2412" s="3" t="str">
        <f t="shared" si="113"/>
        <v>HJEN</v>
      </c>
      <c r="V2412" s="7"/>
    </row>
    <row r="2413" spans="1:22">
      <c r="A2413" s="3" t="s">
        <v>2689</v>
      </c>
      <c r="B2413" s="3" t="s">
        <v>2689</v>
      </c>
      <c r="C2413" s="3" t="s">
        <v>5707</v>
      </c>
      <c r="D2413" s="3">
        <v>24.9407</v>
      </c>
      <c r="E2413" s="3">
        <v>24.8523</v>
      </c>
      <c r="F2413" s="3" t="s">
        <v>8109</v>
      </c>
      <c r="G2413" s="3" t="s">
        <v>13000</v>
      </c>
      <c r="H2413" s="3" t="s">
        <v>9654</v>
      </c>
      <c r="I2413" s="3">
        <v>0.65</v>
      </c>
      <c r="J2413" s="6" t="s">
        <v>11919</v>
      </c>
      <c r="K2413" s="4">
        <v>6.3946100000000006E-2</v>
      </c>
      <c r="L2413" s="4">
        <v>0.2825936</v>
      </c>
      <c r="M2413" s="4">
        <v>10.4053751758853</v>
      </c>
      <c r="N2413" s="4">
        <v>12.8098638</v>
      </c>
      <c r="O2413" s="3">
        <v>43144.762664285699</v>
      </c>
      <c r="P2413" s="3">
        <v>2206.3333333333298</v>
      </c>
      <c r="Q2413" s="15" t="s">
        <v>9618</v>
      </c>
      <c r="R2413" s="3" t="s">
        <v>9918</v>
      </c>
      <c r="S2413" s="4">
        <f t="shared" si="111"/>
        <v>0.3557014843696561</v>
      </c>
      <c r="T2413" s="3">
        <f t="shared" si="112"/>
        <v>0</v>
      </c>
      <c r="U2413" s="3" t="str">
        <f t="shared" si="113"/>
        <v>DIVS</v>
      </c>
      <c r="V2413" s="7"/>
    </row>
    <row r="2414" spans="1:22">
      <c r="A2414" s="3" t="s">
        <v>2690</v>
      </c>
      <c r="B2414" s="3" t="s">
        <v>2690</v>
      </c>
      <c r="C2414" s="3" t="s">
        <v>5708</v>
      </c>
      <c r="D2414" s="3">
        <v>13.2479</v>
      </c>
      <c r="E2414" s="3">
        <v>13.3094</v>
      </c>
      <c r="F2414" s="3" t="s">
        <v>8110</v>
      </c>
      <c r="G2414" s="3" t="s">
        <v>13001</v>
      </c>
      <c r="H2414" s="3" t="s">
        <v>9888</v>
      </c>
      <c r="I2414" s="3">
        <v>0.78</v>
      </c>
      <c r="J2414" s="6" t="s">
        <v>13002</v>
      </c>
      <c r="K2414" s="4">
        <v>4.3728599999999999E-2</v>
      </c>
      <c r="L2414" s="4">
        <v>0.27432849999999998</v>
      </c>
      <c r="M2414" s="4">
        <v>5.0846201768302697</v>
      </c>
      <c r="N2414" s="4">
        <v>16.505928099999998</v>
      </c>
      <c r="O2414" s="3">
        <v>11620.0302928571</v>
      </c>
      <c r="P2414" s="3">
        <v>577.93103448275895</v>
      </c>
      <c r="Q2414" s="15" t="s">
        <v>9618</v>
      </c>
      <c r="R2414" s="3" t="s">
        <v>9890</v>
      </c>
      <c r="S2414" s="4">
        <f t="shared" si="111"/>
        <v>-0.46207943258148798</v>
      </c>
      <c r="T2414" s="3">
        <f t="shared" si="112"/>
        <v>0</v>
      </c>
      <c r="U2414" s="3" t="str">
        <f t="shared" si="113"/>
        <v>ADIV</v>
      </c>
      <c r="V2414" s="7"/>
    </row>
    <row r="2415" spans="1:22">
      <c r="A2415" s="3" t="s">
        <v>2691</v>
      </c>
      <c r="B2415" s="3" t="s">
        <v>2691</v>
      </c>
      <c r="C2415" s="3" t="s">
        <v>5709</v>
      </c>
      <c r="D2415" s="3">
        <v>14.69</v>
      </c>
      <c r="E2415" s="3">
        <v>14.716699999999999</v>
      </c>
      <c r="F2415" s="3" t="s">
        <v>8111</v>
      </c>
      <c r="G2415" s="3" t="s">
        <v>13003</v>
      </c>
      <c r="H2415" s="3" t="s">
        <v>9654</v>
      </c>
      <c r="I2415" s="3">
        <v>0.71</v>
      </c>
      <c r="J2415" s="6" t="s">
        <v>11990</v>
      </c>
      <c r="K2415" s="4">
        <v>2.9774499999999999E-2</v>
      </c>
      <c r="L2415" s="4">
        <v>-5.13756E-2</v>
      </c>
      <c r="M2415" s="4">
        <v>15.125391851711401</v>
      </c>
      <c r="N2415" s="4">
        <v>25.396203100000001</v>
      </c>
      <c r="O2415" s="3">
        <v>616118.239257143</v>
      </c>
      <c r="P2415" s="3">
        <v>40396.766666666699</v>
      </c>
      <c r="Q2415" s="15" t="s">
        <v>9618</v>
      </c>
      <c r="R2415" s="3" t="s">
        <v>9730</v>
      </c>
      <c r="S2415" s="4">
        <f t="shared" si="111"/>
        <v>-0.18142654263523716</v>
      </c>
      <c r="T2415" s="3">
        <f t="shared" si="112"/>
        <v>0</v>
      </c>
      <c r="U2415" s="3" t="str">
        <f t="shared" si="113"/>
        <v>ARKX</v>
      </c>
      <c r="V2415" s="7"/>
    </row>
    <row r="2416" spans="1:22">
      <c r="A2416" s="3" t="s">
        <v>2693</v>
      </c>
      <c r="B2416" s="3" t="s">
        <v>2693</v>
      </c>
      <c r="C2416" s="3" t="s">
        <v>5711</v>
      </c>
      <c r="D2416" s="3">
        <v>23.85</v>
      </c>
      <c r="E2416" s="3">
        <v>23.81</v>
      </c>
      <c r="F2416" s="3" t="s">
        <v>8113</v>
      </c>
      <c r="G2416" s="3" t="s">
        <v>13005</v>
      </c>
      <c r="H2416" s="3" t="s">
        <v>9636</v>
      </c>
      <c r="I2416" s="3">
        <v>0.37</v>
      </c>
      <c r="J2416" s="6" t="s">
        <v>9624</v>
      </c>
      <c r="K2416" s="4">
        <v>6.53305E-2</v>
      </c>
      <c r="L2416" s="4">
        <v>-0.32786779999999999</v>
      </c>
      <c r="M2416" s="4">
        <v>9.8667379019366201</v>
      </c>
      <c r="N2416" s="4">
        <v>16.642955600000001</v>
      </c>
      <c r="O2416" s="3">
        <v>14685.3582571429</v>
      </c>
      <c r="P2416" s="3">
        <v>700.30769230769204</v>
      </c>
      <c r="Q2416" s="15" t="s">
        <v>9618</v>
      </c>
      <c r="R2416" s="3" t="s">
        <v>9638</v>
      </c>
      <c r="S2416" s="4">
        <f t="shared" si="111"/>
        <v>0.16799664006721002</v>
      </c>
      <c r="T2416" s="3">
        <f t="shared" si="112"/>
        <v>0</v>
      </c>
      <c r="U2416" s="3" t="str">
        <f t="shared" si="113"/>
        <v>DMCY</v>
      </c>
      <c r="V2416" s="7"/>
    </row>
    <row r="2417" spans="1:22" hidden="1">
      <c r="A2417" s="3" t="s">
        <v>2694</v>
      </c>
      <c r="B2417" s="3" t="s">
        <v>2694</v>
      </c>
      <c r="C2417" s="3" t="s">
        <v>5712</v>
      </c>
      <c r="D2417" s="3">
        <v>24.4011</v>
      </c>
      <c r="E2417" s="3">
        <v>24.394600000000001</v>
      </c>
      <c r="F2417" s="3" t="s">
        <v>8114</v>
      </c>
      <c r="G2417" s="3" t="s">
        <v>13006</v>
      </c>
      <c r="H2417" s="3" t="s">
        <v>9616</v>
      </c>
      <c r="I2417" s="3">
        <v>0.76</v>
      </c>
      <c r="J2417" s="6" t="s">
        <v>9782</v>
      </c>
      <c r="K2417" s="4">
        <v>0.22518289999999999</v>
      </c>
      <c r="L2417" s="4">
        <v>0.22522320000000001</v>
      </c>
      <c r="M2417" s="4">
        <v>14.0782054994862</v>
      </c>
      <c r="N2417" s="4">
        <v>8.1950774000000006</v>
      </c>
      <c r="O2417" s="3">
        <v>64942.734607142898</v>
      </c>
      <c r="P2417" s="3">
        <v>4504.6818181818198</v>
      </c>
      <c r="Q2417" s="15" t="s">
        <v>9618</v>
      </c>
      <c r="R2417" s="3" t="s">
        <v>11694</v>
      </c>
      <c r="S2417" s="4">
        <f t="shared" si="111"/>
        <v>2.6645241159924993E-2</v>
      </c>
      <c r="T2417" s="3">
        <f t="shared" si="112"/>
        <v>0</v>
      </c>
      <c r="U2417" s="3" t="str">
        <f t="shared" si="113"/>
        <v>PSMR</v>
      </c>
      <c r="V2417" s="7"/>
    </row>
    <row r="2418" spans="1:22" hidden="1">
      <c r="A2418" s="3" t="s">
        <v>2695</v>
      </c>
      <c r="B2418" s="3" t="s">
        <v>2695</v>
      </c>
      <c r="C2418" s="3" t="s">
        <v>5713</v>
      </c>
      <c r="D2418" s="3">
        <v>31.719899999999999</v>
      </c>
      <c r="E2418" s="3">
        <v>31.693999999999999</v>
      </c>
      <c r="F2418" s="3" t="s">
        <v>8115</v>
      </c>
      <c r="G2418" s="3" t="s">
        <v>13007</v>
      </c>
      <c r="H2418" s="3" t="s">
        <v>9616</v>
      </c>
      <c r="I2418" s="3">
        <v>0.79</v>
      </c>
      <c r="J2418" s="6" t="s">
        <v>10043</v>
      </c>
      <c r="K2418" s="4">
        <v>0.30888520000000003</v>
      </c>
      <c r="L2418" s="4">
        <v>0.3087203</v>
      </c>
      <c r="M2418" s="4">
        <v>33.887259144046403</v>
      </c>
      <c r="N2418" s="4">
        <v>18.669139900000001</v>
      </c>
      <c r="O2418" s="3">
        <v>308324.81217142899</v>
      </c>
      <c r="P2418" s="3">
        <v>5951.9666666666699</v>
      </c>
      <c r="Q2418" s="15" t="s">
        <v>9618</v>
      </c>
      <c r="R2418" s="3" t="s">
        <v>11694</v>
      </c>
      <c r="S2418" s="4">
        <f t="shared" si="111"/>
        <v>8.1718937338297576E-2</v>
      </c>
      <c r="T2418" s="3">
        <f t="shared" si="112"/>
        <v>0</v>
      </c>
      <c r="U2418" s="3" t="str">
        <f t="shared" si="113"/>
        <v>QTAP</v>
      </c>
      <c r="V2418" s="7"/>
    </row>
    <row r="2419" spans="1:22" hidden="1">
      <c r="A2419" s="3" t="s">
        <v>2696</v>
      </c>
      <c r="B2419" s="3" t="s">
        <v>2696</v>
      </c>
      <c r="C2419" s="3" t="s">
        <v>5714</v>
      </c>
      <c r="D2419" s="3">
        <v>30.229900000000001</v>
      </c>
      <c r="E2419" s="3">
        <v>30.2684</v>
      </c>
      <c r="F2419" s="3" t="s">
        <v>8116</v>
      </c>
      <c r="G2419" s="3" t="s">
        <v>13008</v>
      </c>
      <c r="H2419" s="3" t="s">
        <v>9616</v>
      </c>
      <c r="I2419" s="3">
        <v>0.79</v>
      </c>
      <c r="J2419" s="6" t="s">
        <v>9782</v>
      </c>
      <c r="K2419" s="4">
        <v>0.26782119999999998</v>
      </c>
      <c r="L2419" s="4">
        <v>0.26806849999999999</v>
      </c>
      <c r="M2419" s="4">
        <v>17.704386967925998</v>
      </c>
      <c r="N2419" s="4">
        <v>9.6164000999999999</v>
      </c>
      <c r="O2419" s="3">
        <v>232641.770378571</v>
      </c>
      <c r="P2419" s="3">
        <v>5978.3666666666704</v>
      </c>
      <c r="Q2419" s="15" t="s">
        <v>9618</v>
      </c>
      <c r="R2419" s="3" t="s">
        <v>11694</v>
      </c>
      <c r="S2419" s="4">
        <f t="shared" si="111"/>
        <v>-0.12719535885609776</v>
      </c>
      <c r="T2419" s="3">
        <f t="shared" si="112"/>
        <v>0</v>
      </c>
      <c r="U2419" s="3" t="str">
        <f t="shared" si="113"/>
        <v>XBAP</v>
      </c>
      <c r="V2419" s="7"/>
    </row>
    <row r="2420" spans="1:22" hidden="1">
      <c r="A2420" s="3" t="s">
        <v>2697</v>
      </c>
      <c r="B2420" s="3" t="s">
        <v>2697</v>
      </c>
      <c r="C2420" s="3" t="s">
        <v>5715</v>
      </c>
      <c r="D2420" s="3">
        <v>30.220199999999998</v>
      </c>
      <c r="E2420" s="3">
        <v>30.246400000000001</v>
      </c>
      <c r="F2420" s="3" t="s">
        <v>8117</v>
      </c>
      <c r="G2420" s="3" t="s">
        <v>13009</v>
      </c>
      <c r="H2420" s="3" t="s">
        <v>9616</v>
      </c>
      <c r="I2420" s="3">
        <v>0.79</v>
      </c>
      <c r="J2420" s="6" t="s">
        <v>9782</v>
      </c>
      <c r="K2420" s="4">
        <v>0.15781400000000001</v>
      </c>
      <c r="L2420" s="4">
        <v>0.15783159999999999</v>
      </c>
      <c r="M2420" s="4">
        <v>18.949535342419701</v>
      </c>
      <c r="N2420" s="4">
        <v>14.8209955</v>
      </c>
      <c r="O2420" s="3">
        <v>51647.695457142901</v>
      </c>
      <c r="P2420" s="3">
        <v>1092.3461538461499</v>
      </c>
      <c r="Q2420" s="15" t="s">
        <v>9618</v>
      </c>
      <c r="R2420" s="3" t="s">
        <v>11694</v>
      </c>
      <c r="S2420" s="4">
        <f t="shared" si="111"/>
        <v>-8.6621878967423849E-2</v>
      </c>
      <c r="T2420" s="3">
        <f t="shared" si="112"/>
        <v>0</v>
      </c>
      <c r="U2420" s="3" t="str">
        <f t="shared" si="113"/>
        <v>XDAP</v>
      </c>
      <c r="V2420" s="7"/>
    </row>
    <row r="2421" spans="1:22" hidden="1">
      <c r="A2421" s="3" t="s">
        <v>2698</v>
      </c>
      <c r="B2421" s="3" t="s">
        <v>2698</v>
      </c>
      <c r="C2421" s="3" t="s">
        <v>5716</v>
      </c>
      <c r="D2421" s="3">
        <v>29.45</v>
      </c>
      <c r="E2421" s="3">
        <v>29.407299999999999</v>
      </c>
      <c r="F2421" s="3" t="s">
        <v>8118</v>
      </c>
      <c r="G2421" s="3" t="s">
        <v>13010</v>
      </c>
      <c r="H2421" s="3" t="s">
        <v>9616</v>
      </c>
      <c r="I2421" s="3">
        <v>0.79</v>
      </c>
      <c r="J2421" s="6" t="s">
        <v>11990</v>
      </c>
      <c r="K2421" s="4">
        <v>0.34915859999999999</v>
      </c>
      <c r="L2421" s="4">
        <v>0.34908610000000001</v>
      </c>
      <c r="M2421" s="4">
        <v>24.377584165239099</v>
      </c>
      <c r="N2421" s="4">
        <v>13.2319073</v>
      </c>
      <c r="O2421" s="3">
        <v>335933.60375714302</v>
      </c>
      <c r="P2421" s="3">
        <v>9659.8333333333303</v>
      </c>
      <c r="Q2421" s="15" t="s">
        <v>9618</v>
      </c>
      <c r="R2421" s="3" t="s">
        <v>11694</v>
      </c>
      <c r="S2421" s="4">
        <f t="shared" si="111"/>
        <v>0.14520204166992537</v>
      </c>
      <c r="T2421" s="3">
        <f t="shared" si="112"/>
        <v>0</v>
      </c>
      <c r="U2421" s="3" t="str">
        <f t="shared" si="113"/>
        <v>XDSQ</v>
      </c>
      <c r="V2421" s="7"/>
    </row>
    <row r="2422" spans="1:22" hidden="1">
      <c r="A2422" s="3" t="s">
        <v>2699</v>
      </c>
      <c r="B2422" s="3" t="s">
        <v>2699</v>
      </c>
      <c r="C2422" s="3" t="s">
        <v>5717</v>
      </c>
      <c r="D2422" s="3">
        <v>26.24</v>
      </c>
      <c r="E2422" s="3">
        <v>26.253399999999999</v>
      </c>
      <c r="F2422" s="3" t="s">
        <v>8119</v>
      </c>
      <c r="G2422" s="3" t="s">
        <v>13011</v>
      </c>
      <c r="H2422" s="3" t="s">
        <v>9616</v>
      </c>
      <c r="I2422" s="3">
        <v>0.79</v>
      </c>
      <c r="J2422" s="6" t="s">
        <v>10043</v>
      </c>
      <c r="K2422" s="4">
        <v>0.15089050000000001</v>
      </c>
      <c r="L2422" s="4">
        <v>0.1505929</v>
      </c>
      <c r="M2422" s="4">
        <v>19.198499116642601</v>
      </c>
      <c r="N2422" s="4">
        <v>18.7905509</v>
      </c>
      <c r="O2422" s="3">
        <v>203482.754685714</v>
      </c>
      <c r="P2422" s="3">
        <v>17875.933333333302</v>
      </c>
      <c r="Q2422" s="15" t="s">
        <v>9618</v>
      </c>
      <c r="R2422" s="3" t="s">
        <v>11694</v>
      </c>
      <c r="S2422" s="4">
        <f t="shared" si="111"/>
        <v>-5.1041008021820967E-2</v>
      </c>
      <c r="T2422" s="3">
        <f t="shared" si="112"/>
        <v>0</v>
      </c>
      <c r="U2422" s="3" t="str">
        <f t="shared" si="113"/>
        <v>XDQQ</v>
      </c>
      <c r="V2422" s="7"/>
    </row>
    <row r="2423" spans="1:22" hidden="1">
      <c r="A2423" s="3" t="s">
        <v>2700</v>
      </c>
      <c r="B2423" s="3" t="s">
        <v>2700</v>
      </c>
      <c r="C2423" s="3" t="s">
        <v>5718</v>
      </c>
      <c r="D2423" s="3">
        <v>29.692</v>
      </c>
      <c r="E2423" s="3">
        <v>29.6997</v>
      </c>
      <c r="F2423" s="3" t="s">
        <v>8120</v>
      </c>
      <c r="G2423" s="3" t="s">
        <v>13012</v>
      </c>
      <c r="H2423" s="3" t="s">
        <v>9616</v>
      </c>
      <c r="I2423" s="3">
        <v>0.79</v>
      </c>
      <c r="J2423" s="6" t="s">
        <v>11990</v>
      </c>
      <c r="K2423" s="4">
        <v>0.22684380000000001</v>
      </c>
      <c r="L2423" s="4">
        <v>0.22687669999999999</v>
      </c>
      <c r="M2423" s="4">
        <v>17.675021704068101</v>
      </c>
      <c r="N2423" s="4">
        <v>11.533607399999999</v>
      </c>
      <c r="O2423" s="3">
        <v>1757.0425785714301</v>
      </c>
      <c r="P2423" s="3">
        <v>125.71428571428601</v>
      </c>
      <c r="Q2423" s="15" t="s">
        <v>9618</v>
      </c>
      <c r="R2423" s="3" t="s">
        <v>11694</v>
      </c>
      <c r="S2423" s="4">
        <f t="shared" si="111"/>
        <v>-2.592618780661023E-2</v>
      </c>
      <c r="T2423" s="3">
        <f t="shared" si="112"/>
        <v>0</v>
      </c>
      <c r="U2423" s="3" t="str">
        <f t="shared" si="113"/>
        <v>APRZ</v>
      </c>
      <c r="V2423" s="7"/>
    </row>
    <row r="2424" spans="1:22" hidden="1">
      <c r="A2424" s="3" t="s">
        <v>2701</v>
      </c>
      <c r="B2424" s="3" t="s">
        <v>2701</v>
      </c>
      <c r="C2424" s="3" t="s">
        <v>5719</v>
      </c>
      <c r="D2424" s="3">
        <v>22.765999999999998</v>
      </c>
      <c r="E2424" s="3">
        <v>22.786999999999999</v>
      </c>
      <c r="F2424" s="3" t="s">
        <v>8121</v>
      </c>
      <c r="G2424" s="3" t="s">
        <v>13013</v>
      </c>
      <c r="H2424" s="3" t="s">
        <v>9616</v>
      </c>
      <c r="I2424" s="3">
        <v>0.76</v>
      </c>
      <c r="J2424" s="6" t="s">
        <v>9782</v>
      </c>
      <c r="K2424" s="4">
        <v>9.07636E-2</v>
      </c>
      <c r="L2424" s="4">
        <v>9.0641899999999997E-2</v>
      </c>
      <c r="M2424" s="4">
        <v>9.3872373502925708</v>
      </c>
      <c r="N2424" s="4">
        <v>7.9891420000000002</v>
      </c>
      <c r="O2424" s="3">
        <v>17263.4429857143</v>
      </c>
      <c r="P2424" s="3">
        <v>1868.4117647058799</v>
      </c>
      <c r="Q2424" s="15" t="s">
        <v>9618</v>
      </c>
      <c r="R2424" s="3" t="s">
        <v>11694</v>
      </c>
      <c r="S2424" s="4">
        <f t="shared" si="111"/>
        <v>-9.215780927722296E-2</v>
      </c>
      <c r="T2424" s="3">
        <f t="shared" si="112"/>
        <v>0</v>
      </c>
      <c r="U2424" s="3" t="str">
        <f t="shared" si="113"/>
        <v>PSCW</v>
      </c>
      <c r="V2424" s="7"/>
    </row>
    <row r="2425" spans="1:22" hidden="1">
      <c r="A2425" s="3" t="s">
        <v>2702</v>
      </c>
      <c r="B2425" s="3" t="s">
        <v>2702</v>
      </c>
      <c r="C2425" s="3" t="s">
        <v>5720</v>
      </c>
      <c r="D2425" s="3">
        <v>25.3933</v>
      </c>
      <c r="E2425" s="3">
        <v>25.399899999999999</v>
      </c>
      <c r="F2425" s="3" t="s">
        <v>8122</v>
      </c>
      <c r="G2425" s="3" t="s">
        <v>13014</v>
      </c>
      <c r="H2425" s="3" t="s">
        <v>9616</v>
      </c>
      <c r="I2425" s="3">
        <v>0.77</v>
      </c>
      <c r="J2425" s="6" t="s">
        <v>9782</v>
      </c>
      <c r="K2425" s="4">
        <v>0.22743140000000001</v>
      </c>
      <c r="L2425" s="4">
        <v>0.22736219999999999</v>
      </c>
      <c r="M2425" s="4">
        <v>15.6406543169534</v>
      </c>
      <c r="N2425" s="4">
        <v>9.4641903999999997</v>
      </c>
      <c r="O2425" s="3">
        <v>21540.8074928571</v>
      </c>
      <c r="P2425" s="3">
        <v>2212.8823529411802</v>
      </c>
      <c r="Q2425" s="15" t="s">
        <v>9618</v>
      </c>
      <c r="R2425" s="3" t="s">
        <v>11694</v>
      </c>
      <c r="S2425" s="4">
        <f t="shared" si="111"/>
        <v>-2.5984354269106689E-2</v>
      </c>
      <c r="T2425" s="3">
        <f t="shared" si="112"/>
        <v>0</v>
      </c>
      <c r="U2425" s="3" t="str">
        <f t="shared" si="113"/>
        <v>PSFM</v>
      </c>
      <c r="V2425" s="7"/>
    </row>
    <row r="2426" spans="1:22" hidden="1">
      <c r="A2426" s="3" t="s">
        <v>2703</v>
      </c>
      <c r="B2426" s="3" t="s">
        <v>2703</v>
      </c>
      <c r="C2426" s="3" t="s">
        <v>5721</v>
      </c>
      <c r="D2426" s="3">
        <v>29.88</v>
      </c>
      <c r="E2426" s="3">
        <v>29.885200000000001</v>
      </c>
      <c r="F2426" s="3" t="s">
        <v>8123</v>
      </c>
      <c r="G2426" s="3" t="s">
        <v>13015</v>
      </c>
      <c r="H2426" s="3" t="s">
        <v>9616</v>
      </c>
      <c r="I2426" s="3">
        <v>0.79</v>
      </c>
      <c r="J2426" s="6" t="s">
        <v>9782</v>
      </c>
      <c r="K2426" s="4">
        <v>0.14888580000000001</v>
      </c>
      <c r="L2426" s="4">
        <v>0.14889369999999999</v>
      </c>
      <c r="M2426" s="4">
        <v>18.303368168563601</v>
      </c>
      <c r="N2426" s="4">
        <v>14.1780864</v>
      </c>
      <c r="O2426" s="3">
        <v>48758.680864285699</v>
      </c>
      <c r="P2426" s="3">
        <v>1094.4642857142901</v>
      </c>
      <c r="Q2426" s="15" t="s">
        <v>9618</v>
      </c>
      <c r="R2426" s="3" t="s">
        <v>11694</v>
      </c>
      <c r="S2426" s="4">
        <f t="shared" si="111"/>
        <v>-1.7399917015787386E-2</v>
      </c>
      <c r="T2426" s="3">
        <f t="shared" si="112"/>
        <v>0</v>
      </c>
      <c r="U2426" s="3" t="str">
        <f t="shared" si="113"/>
        <v>XTAP</v>
      </c>
      <c r="V2426" s="7"/>
    </row>
    <row r="2427" spans="1:22" hidden="1">
      <c r="A2427" s="3" t="s">
        <v>2704</v>
      </c>
      <c r="B2427" s="3" t="s">
        <v>2704</v>
      </c>
      <c r="C2427" s="3" t="s">
        <v>5722</v>
      </c>
      <c r="D2427" s="3">
        <v>24.995000000000001</v>
      </c>
      <c r="E2427" s="3">
        <v>24.994800000000001</v>
      </c>
      <c r="F2427" s="3" t="s">
        <v>8124</v>
      </c>
      <c r="G2427" s="3" t="s">
        <v>13016</v>
      </c>
      <c r="H2427" s="3" t="s">
        <v>9654</v>
      </c>
      <c r="I2427" s="3">
        <v>0.85</v>
      </c>
      <c r="J2427" s="6" t="s">
        <v>9637</v>
      </c>
      <c r="K2427" s="4">
        <v>-2.6017100000000001E-2</v>
      </c>
      <c r="L2427" s="4">
        <v>-2.6312700000000001E-2</v>
      </c>
      <c r="M2427" s="4">
        <v>4.4504805619748602</v>
      </c>
      <c r="N2427" s="4">
        <v>7.9977688000000002</v>
      </c>
      <c r="O2427" s="3">
        <v>7554525.5301928604</v>
      </c>
      <c r="P2427" s="3">
        <v>156652.53333333301</v>
      </c>
      <c r="Q2427" s="15" t="s">
        <v>9618</v>
      </c>
      <c r="R2427" s="3" t="s">
        <v>11694</v>
      </c>
      <c r="S2427" s="4">
        <f t="shared" si="111"/>
        <v>8.0016643461653574E-4</v>
      </c>
      <c r="T2427" s="3">
        <f t="shared" si="112"/>
        <v>0</v>
      </c>
      <c r="U2427" s="3" t="str">
        <f t="shared" si="113"/>
        <v>IAPR</v>
      </c>
      <c r="V2427" s="7"/>
    </row>
    <row r="2428" spans="1:22" hidden="1">
      <c r="A2428" s="3" t="s">
        <v>2705</v>
      </c>
      <c r="B2428" s="3" t="s">
        <v>2705</v>
      </c>
      <c r="C2428" s="3" t="s">
        <v>5723</v>
      </c>
      <c r="D2428" s="3">
        <v>24.3995</v>
      </c>
      <c r="E2428" s="3">
        <v>24.336600000000001</v>
      </c>
      <c r="F2428" s="3" t="s">
        <v>8125</v>
      </c>
      <c r="G2428" s="3" t="s">
        <v>13017</v>
      </c>
      <c r="H2428" s="3" t="s">
        <v>9710</v>
      </c>
      <c r="I2428" s="3">
        <v>0.89</v>
      </c>
      <c r="J2428" s="6" t="s">
        <v>9711</v>
      </c>
      <c r="K2428" s="4">
        <v>-1.3635E-2</v>
      </c>
      <c r="L2428" s="4">
        <v>-1.3838100000000001E-2</v>
      </c>
      <c r="M2428" s="4">
        <v>4.6326632117493096</v>
      </c>
      <c r="N2428" s="4">
        <v>9.7081465999999992</v>
      </c>
      <c r="O2428" s="3">
        <v>398631.73657857103</v>
      </c>
      <c r="P2428" s="3">
        <v>13065.833333333299</v>
      </c>
      <c r="Q2428" s="15" t="s">
        <v>9618</v>
      </c>
      <c r="R2428" s="3" t="s">
        <v>11694</v>
      </c>
      <c r="S2428" s="4">
        <f t="shared" si="111"/>
        <v>0.25845845352267394</v>
      </c>
      <c r="T2428" s="3">
        <f t="shared" si="112"/>
        <v>0</v>
      </c>
      <c r="U2428" s="3" t="str">
        <f t="shared" si="113"/>
        <v>EAPR</v>
      </c>
      <c r="V2428" s="7"/>
    </row>
    <row r="2429" spans="1:22">
      <c r="A2429" s="3" t="s">
        <v>2709</v>
      </c>
      <c r="B2429" s="3" t="s">
        <v>2709</v>
      </c>
      <c r="C2429" s="3" t="s">
        <v>5727</v>
      </c>
      <c r="D2429" s="3">
        <v>42.356200000000001</v>
      </c>
      <c r="E2429" s="3">
        <v>42.250500000000002</v>
      </c>
      <c r="F2429" s="3" t="s">
        <v>8129</v>
      </c>
      <c r="G2429" s="3" t="s">
        <v>13022</v>
      </c>
      <c r="H2429" s="3" t="s">
        <v>9636</v>
      </c>
      <c r="I2429" s="3">
        <v>0.2</v>
      </c>
      <c r="J2429" s="6" t="s">
        <v>13023</v>
      </c>
      <c r="K2429" s="4">
        <v>4.2827900000000002E-2</v>
      </c>
      <c r="L2429" s="4">
        <v>-0.38759909999999997</v>
      </c>
      <c r="M2429" s="4">
        <v>8.6023204539874101</v>
      </c>
      <c r="N2429" s="4">
        <v>17.120424400000001</v>
      </c>
      <c r="O2429" s="3">
        <v>267803.40364999999</v>
      </c>
      <c r="P2429" s="3">
        <v>8523.6</v>
      </c>
      <c r="Q2429" s="15" t="s">
        <v>9618</v>
      </c>
      <c r="R2429" s="3" t="s">
        <v>9638</v>
      </c>
      <c r="S2429" s="4">
        <f t="shared" si="111"/>
        <v>0.25017455414728534</v>
      </c>
      <c r="T2429" s="3">
        <f t="shared" si="112"/>
        <v>0</v>
      </c>
      <c r="U2429" s="3" t="str">
        <f t="shared" si="113"/>
        <v>LCTD</v>
      </c>
      <c r="V2429" s="7"/>
    </row>
    <row r="2430" spans="1:22">
      <c r="A2430" s="3" t="s">
        <v>2710</v>
      </c>
      <c r="B2430" s="3" t="s">
        <v>2710</v>
      </c>
      <c r="C2430" s="3" t="s">
        <v>5728</v>
      </c>
      <c r="D2430" s="3">
        <v>50.61</v>
      </c>
      <c r="E2430" s="3">
        <v>50.589300000000001</v>
      </c>
      <c r="F2430" s="3" t="s">
        <v>8130</v>
      </c>
      <c r="G2430" s="3" t="s">
        <v>13024</v>
      </c>
      <c r="H2430" s="3" t="s">
        <v>9616</v>
      </c>
      <c r="I2430" s="3">
        <v>0.14000000000000001</v>
      </c>
      <c r="J2430" s="6" t="s">
        <v>9784</v>
      </c>
      <c r="K2430" s="4">
        <v>0.1084821</v>
      </c>
      <c r="L2430" s="4">
        <v>-0.2871938</v>
      </c>
      <c r="M2430" s="4">
        <v>17.427865690664699</v>
      </c>
      <c r="N2430" s="4">
        <v>16.920151499999999</v>
      </c>
      <c r="O2430" s="3">
        <v>2193753.1571428599</v>
      </c>
      <c r="P2430" s="3">
        <v>56587.366666666698</v>
      </c>
      <c r="Q2430" s="15" t="s">
        <v>9618</v>
      </c>
      <c r="R2430" s="3" t="s">
        <v>9629</v>
      </c>
      <c r="S2430" s="4">
        <f t="shared" si="111"/>
        <v>4.0917743475394883E-2</v>
      </c>
      <c r="T2430" s="3">
        <f t="shared" si="112"/>
        <v>0</v>
      </c>
      <c r="U2430" s="3" t="str">
        <f t="shared" si="113"/>
        <v>LCTU</v>
      </c>
      <c r="V2430" s="7"/>
    </row>
    <row r="2431" spans="1:22">
      <c r="A2431" s="3" t="s">
        <v>2711</v>
      </c>
      <c r="B2431" s="3" t="s">
        <v>2711</v>
      </c>
      <c r="C2431" s="3" t="s">
        <v>5729</v>
      </c>
      <c r="D2431" s="3">
        <v>15.73</v>
      </c>
      <c r="E2431" s="3">
        <v>15.69</v>
      </c>
      <c r="F2431" s="3" t="s">
        <v>8131</v>
      </c>
      <c r="G2431" s="3" t="s">
        <v>13025</v>
      </c>
      <c r="H2431" s="3" t="s">
        <v>9654</v>
      </c>
      <c r="I2431" s="3">
        <v>0.5</v>
      </c>
      <c r="J2431" s="6" t="s">
        <v>15873</v>
      </c>
      <c r="K2431" s="4">
        <v>6.9280999999999995E-2</v>
      </c>
      <c r="L2431" s="4">
        <v>-0.17568120000000001</v>
      </c>
      <c r="M2431" s="4">
        <v>11.2232680134529</v>
      </c>
      <c r="N2431" s="4">
        <v>17.9374878</v>
      </c>
      <c r="O2431" s="3">
        <v>13676.444864285701</v>
      </c>
      <c r="P2431" s="3">
        <v>1014.46666666667</v>
      </c>
      <c r="Q2431" s="15" t="s">
        <v>9618</v>
      </c>
      <c r="R2431" s="3" t="s">
        <v>9948</v>
      </c>
      <c r="S2431" s="4">
        <f t="shared" si="111"/>
        <v>0.25493945188018435</v>
      </c>
      <c r="T2431" s="3">
        <f t="shared" si="112"/>
        <v>0</v>
      </c>
      <c r="U2431" s="3" t="str">
        <f t="shared" si="113"/>
        <v>AQWA</v>
      </c>
      <c r="V2431" s="7"/>
    </row>
    <row r="2432" spans="1:22">
      <c r="A2432" s="3" t="s">
        <v>2712</v>
      </c>
      <c r="B2432" s="3" t="s">
        <v>2712</v>
      </c>
      <c r="C2432" s="3" t="s">
        <v>5730</v>
      </c>
      <c r="D2432" s="3">
        <v>8.69</v>
      </c>
      <c r="E2432" s="3">
        <v>8.6674000000000007</v>
      </c>
      <c r="F2432" s="3" t="s">
        <v>8132</v>
      </c>
      <c r="G2432" s="3" t="s">
        <v>13026</v>
      </c>
      <c r="H2432" s="3" t="s">
        <v>9654</v>
      </c>
      <c r="I2432" s="3">
        <v>0.5</v>
      </c>
      <c r="J2432" s="6" t="s">
        <v>13027</v>
      </c>
      <c r="K2432" s="4">
        <v>0.24575569999999999</v>
      </c>
      <c r="L2432" s="4">
        <v>0.18823519999999999</v>
      </c>
      <c r="M2432" s="4">
        <v>174.17573751222599</v>
      </c>
      <c r="N2432" s="4">
        <v>83.024134200000006</v>
      </c>
      <c r="O2432" s="3">
        <v>1829206.26151429</v>
      </c>
      <c r="P2432" s="3">
        <v>180823.73333333299</v>
      </c>
      <c r="Q2432" s="15" t="s">
        <v>9618</v>
      </c>
      <c r="R2432" s="3" t="s">
        <v>9625</v>
      </c>
      <c r="S2432" s="4">
        <f t="shared" si="111"/>
        <v>0.260747167547348</v>
      </c>
      <c r="T2432" s="3">
        <f t="shared" si="112"/>
        <v>0</v>
      </c>
      <c r="U2432" s="3" t="str">
        <f t="shared" si="113"/>
        <v>DAPP</v>
      </c>
      <c r="V2432" s="7"/>
    </row>
    <row r="2433" spans="1:22" hidden="1">
      <c r="A2433" s="3" t="s">
        <v>2714</v>
      </c>
      <c r="B2433" s="3" t="s">
        <v>2714</v>
      </c>
      <c r="C2433" s="3" t="s">
        <v>5732</v>
      </c>
      <c r="D2433" s="3">
        <v>31.840199999999999</v>
      </c>
      <c r="E2433" s="3">
        <v>31.86</v>
      </c>
      <c r="F2433" s="3" t="s">
        <v>8134</v>
      </c>
      <c r="G2433" s="3" t="s">
        <v>13029</v>
      </c>
      <c r="H2433" s="3" t="s">
        <v>9616</v>
      </c>
      <c r="I2433" s="3">
        <v>0.85</v>
      </c>
      <c r="J2433" s="6" t="s">
        <v>11990</v>
      </c>
      <c r="K2433" s="4">
        <v>-4.4339999999999999E-4</v>
      </c>
      <c r="L2433" s="4">
        <v>-6.7330000000000005E-4</v>
      </c>
      <c r="M2433" s="4">
        <v>7.0618695384703898</v>
      </c>
      <c r="N2433" s="4">
        <v>8.0586258999999991</v>
      </c>
      <c r="O2433" s="3">
        <v>2167274.95259286</v>
      </c>
      <c r="P2433" s="3">
        <v>50363.866666666698</v>
      </c>
      <c r="Q2433" s="15" t="s">
        <v>9618</v>
      </c>
      <c r="R2433" s="3" t="s">
        <v>11694</v>
      </c>
      <c r="S2433" s="4">
        <f t="shared" si="111"/>
        <v>-6.2146892655367353E-2</v>
      </c>
      <c r="T2433" s="3">
        <f t="shared" si="112"/>
        <v>0</v>
      </c>
      <c r="U2433" s="3" t="str">
        <f t="shared" si="113"/>
        <v>DAPR</v>
      </c>
      <c r="V2433" s="7"/>
    </row>
    <row r="2434" spans="1:22" hidden="1">
      <c r="A2434" s="3" t="s">
        <v>2715</v>
      </c>
      <c r="B2434" s="3" t="s">
        <v>2715</v>
      </c>
      <c r="C2434" s="3" t="s">
        <v>5733</v>
      </c>
      <c r="D2434" s="3">
        <v>34.135199999999998</v>
      </c>
      <c r="E2434" s="3">
        <v>34.119999999999997</v>
      </c>
      <c r="F2434" s="3" t="s">
        <v>8135</v>
      </c>
      <c r="G2434" s="3" t="s">
        <v>13030</v>
      </c>
      <c r="H2434" s="3" t="s">
        <v>9616</v>
      </c>
      <c r="I2434" s="3">
        <v>0.85</v>
      </c>
      <c r="J2434" s="6" t="s">
        <v>11990</v>
      </c>
      <c r="K2434" s="4">
        <v>0.19037200000000001</v>
      </c>
      <c r="L2434" s="4">
        <v>0.19039590000000001</v>
      </c>
      <c r="M2434" s="4">
        <v>15.7125423612292</v>
      </c>
      <c r="N2434" s="4">
        <v>10.466258</v>
      </c>
      <c r="O2434" s="3">
        <v>399128.495721429</v>
      </c>
      <c r="P2434" s="3">
        <v>14119.0666666667</v>
      </c>
      <c r="Q2434" s="15" t="s">
        <v>9618</v>
      </c>
      <c r="R2434" s="3" t="s">
        <v>11694</v>
      </c>
      <c r="S2434" s="4">
        <f t="shared" si="111"/>
        <v>4.4548651817116362E-2</v>
      </c>
      <c r="T2434" s="3">
        <f t="shared" si="112"/>
        <v>0</v>
      </c>
      <c r="U2434" s="3" t="str">
        <f t="shared" si="113"/>
        <v>FAPR</v>
      </c>
      <c r="V2434" s="7"/>
    </row>
    <row r="2435" spans="1:22">
      <c r="A2435" s="3" t="s">
        <v>2716</v>
      </c>
      <c r="B2435" s="3" t="s">
        <v>2716</v>
      </c>
      <c r="C2435" s="3" t="s">
        <v>5734</v>
      </c>
      <c r="D2435" s="3">
        <v>21.473400000000002</v>
      </c>
      <c r="E2435" s="3">
        <v>21.4924</v>
      </c>
      <c r="F2435" s="3" t="s">
        <v>8136</v>
      </c>
      <c r="G2435" s="3" t="s">
        <v>13031</v>
      </c>
      <c r="H2435" s="3" t="s">
        <v>9616</v>
      </c>
      <c r="I2435" s="3">
        <v>0.99</v>
      </c>
      <c r="J2435" s="6" t="s">
        <v>11990</v>
      </c>
      <c r="K2435" s="4">
        <v>-1.5062600000000001E-2</v>
      </c>
      <c r="L2435" s="4">
        <v>-0.3547613</v>
      </c>
      <c r="M2435" s="4">
        <v>14.002572689445101</v>
      </c>
      <c r="N2435" s="4">
        <v>24.017771700000001</v>
      </c>
      <c r="O2435" s="3">
        <v>14082.138999999999</v>
      </c>
      <c r="P2435" s="3">
        <v>888.66666666666697</v>
      </c>
      <c r="Q2435" s="15" t="s">
        <v>9618</v>
      </c>
      <c r="R2435" s="3" t="s">
        <v>9767</v>
      </c>
      <c r="S2435" s="4">
        <f t="shared" ref="S2435:S2498" si="114">(D2435-E2435)/E2435*100</f>
        <v>-8.8403342576903229E-2</v>
      </c>
      <c r="T2435" s="3">
        <f t="shared" ref="T2435:T2498" si="115">IF(ISNUMBER(FIND($T$2,C2435)),1,0)</f>
        <v>0</v>
      </c>
      <c r="U2435" s="3" t="str">
        <f t="shared" ref="U2435:U2498" si="116">IF(LEFT(B2435,1)="@",RIGHT(B2435,LEN(B2435)-1),RIGHT(B2435,LEN(B2435)-2))</f>
        <v>EATZ</v>
      </c>
      <c r="V2435" s="7"/>
    </row>
    <row r="2436" spans="1:22">
      <c r="A2436" s="3" t="s">
        <v>2717</v>
      </c>
      <c r="B2436" s="3" t="s">
        <v>2717</v>
      </c>
      <c r="C2436" s="3" t="s">
        <v>5735</v>
      </c>
      <c r="D2436" s="3">
        <v>26.9283</v>
      </c>
      <c r="E2436" s="3">
        <v>27.045999999999999</v>
      </c>
      <c r="F2436" s="3" t="s">
        <v>8137</v>
      </c>
      <c r="G2436" s="3" t="s">
        <v>13032</v>
      </c>
      <c r="H2436" s="3" t="s">
        <v>9616</v>
      </c>
      <c r="I2436" s="3">
        <v>0.99</v>
      </c>
      <c r="J2436" s="6" t="s">
        <v>11990</v>
      </c>
      <c r="K2436" s="4">
        <v>3.8970900000000003E-2</v>
      </c>
      <c r="L2436" s="4">
        <v>-0.19308359999999999</v>
      </c>
      <c r="M2436" s="4">
        <v>13.100699757974301</v>
      </c>
      <c r="N2436" s="4">
        <v>24.1271901</v>
      </c>
      <c r="O2436" s="3">
        <v>16559.3412285714</v>
      </c>
      <c r="P2436" s="3">
        <v>724.46666666666704</v>
      </c>
      <c r="Q2436" s="15" t="s">
        <v>9618</v>
      </c>
      <c r="R2436" s="3" t="s">
        <v>9767</v>
      </c>
      <c r="S2436" s="4">
        <f t="shared" si="114"/>
        <v>-0.43518450048065976</v>
      </c>
      <c r="T2436" s="3">
        <f t="shared" si="115"/>
        <v>0</v>
      </c>
      <c r="U2436" s="3" t="str">
        <f t="shared" si="116"/>
        <v>BEDZ</v>
      </c>
      <c r="V2436" s="7"/>
    </row>
    <row r="2437" spans="1:22">
      <c r="A2437" s="3" t="s">
        <v>2718</v>
      </c>
      <c r="B2437" s="3" t="s">
        <v>2718</v>
      </c>
      <c r="C2437" s="3" t="s">
        <v>5736</v>
      </c>
      <c r="D2437" s="3">
        <v>17.876100000000001</v>
      </c>
      <c r="E2437" s="3">
        <v>17.863900000000001</v>
      </c>
      <c r="F2437" s="3" t="s">
        <v>8138</v>
      </c>
      <c r="G2437" s="3" t="s">
        <v>13033</v>
      </c>
      <c r="H2437" s="3" t="s">
        <v>9616</v>
      </c>
      <c r="I2437" s="3">
        <v>0.83</v>
      </c>
      <c r="J2437" s="6" t="s">
        <v>11990</v>
      </c>
      <c r="K2437" s="4">
        <v>-0.1212753</v>
      </c>
      <c r="L2437" s="4">
        <v>-0.68844459999999996</v>
      </c>
      <c r="M2437" s="4">
        <v>1.28082165316505</v>
      </c>
      <c r="N2437" s="4">
        <v>16.587948399999998</v>
      </c>
      <c r="O2437" s="3">
        <v>77178.814564285698</v>
      </c>
      <c r="P2437" s="3">
        <v>6842.4137931034502</v>
      </c>
      <c r="Q2437" s="15" t="s">
        <v>9618</v>
      </c>
      <c r="R2437" s="3" t="s">
        <v>9629</v>
      </c>
      <c r="S2437" s="4">
        <f t="shared" si="114"/>
        <v>6.8294157490805418E-2</v>
      </c>
      <c r="T2437" s="3">
        <f t="shared" si="115"/>
        <v>0</v>
      </c>
      <c r="U2437" s="3" t="str">
        <f t="shared" si="116"/>
        <v>XVOL</v>
      </c>
      <c r="V2437" s="7"/>
    </row>
    <row r="2438" spans="1:22">
      <c r="A2438" s="3" t="s">
        <v>2719</v>
      </c>
      <c r="B2438" s="3" t="s">
        <v>2719</v>
      </c>
      <c r="C2438" s="3" t="s">
        <v>5737</v>
      </c>
      <c r="D2438" s="3">
        <v>17.071300000000001</v>
      </c>
      <c r="E2438" s="3">
        <v>17.079999999999998</v>
      </c>
      <c r="F2438" s="3" t="s">
        <v>8139</v>
      </c>
      <c r="G2438" s="3" t="s">
        <v>13034</v>
      </c>
      <c r="H2438" s="3" t="s">
        <v>9654</v>
      </c>
      <c r="I2438" s="3">
        <v>0.39</v>
      </c>
      <c r="J2438" s="6" t="s">
        <v>9624</v>
      </c>
      <c r="K2438" s="4">
        <v>-0.13899420000000001</v>
      </c>
      <c r="L2438" s="4">
        <v>-0.225378</v>
      </c>
      <c r="M2438" s="4">
        <v>-8.7639253353932994E-2</v>
      </c>
      <c r="N2438" s="4">
        <v>20.5277353</v>
      </c>
      <c r="O2438" s="3">
        <v>11922.4986642857</v>
      </c>
      <c r="P2438" s="3">
        <v>1152.6666666666699</v>
      </c>
      <c r="Q2438" s="15" t="s">
        <v>9618</v>
      </c>
      <c r="R2438" s="3" t="s">
        <v>11244</v>
      </c>
      <c r="S2438" s="4">
        <f t="shared" si="114"/>
        <v>-5.0936768149868195E-2</v>
      </c>
      <c r="T2438" s="3">
        <f t="shared" si="115"/>
        <v>0</v>
      </c>
      <c r="U2438" s="3" t="str">
        <f t="shared" si="116"/>
        <v>GBLD</v>
      </c>
      <c r="V2438" s="7"/>
    </row>
    <row r="2439" spans="1:22">
      <c r="A2439" s="3" t="s">
        <v>2720</v>
      </c>
      <c r="B2439" s="3" t="s">
        <v>2720</v>
      </c>
      <c r="C2439" s="3" t="s">
        <v>5738</v>
      </c>
      <c r="D2439" s="3">
        <v>23.56</v>
      </c>
      <c r="E2439" s="3">
        <v>23.566199999999998</v>
      </c>
      <c r="F2439" s="3" t="s">
        <v>8140</v>
      </c>
      <c r="G2439" s="3" t="s">
        <v>13035</v>
      </c>
      <c r="H2439" s="3" t="s">
        <v>9636</v>
      </c>
      <c r="I2439" s="3">
        <v>0.14000000000000001</v>
      </c>
      <c r="J2439" s="6" t="s">
        <v>15867</v>
      </c>
      <c r="K2439" s="4">
        <v>8.2787600000000003E-2</v>
      </c>
      <c r="L2439" s="4">
        <v>-0.30460720000000002</v>
      </c>
      <c r="M2439" s="4">
        <v>8.2753452392687397</v>
      </c>
      <c r="N2439" s="4">
        <v>14.747268399999999</v>
      </c>
      <c r="O2439" s="3">
        <v>3058441.8114285702</v>
      </c>
      <c r="P2439" s="3">
        <v>139400.46666666699</v>
      </c>
      <c r="Q2439" s="15" t="s">
        <v>9618</v>
      </c>
      <c r="R2439" s="3" t="s">
        <v>9918</v>
      </c>
      <c r="S2439" s="4">
        <f t="shared" si="114"/>
        <v>-2.63088660878706E-2</v>
      </c>
      <c r="T2439" s="3">
        <f t="shared" si="115"/>
        <v>0</v>
      </c>
      <c r="U2439" s="3" t="str">
        <f t="shared" si="116"/>
        <v>SCHY</v>
      </c>
      <c r="V2439" s="7"/>
    </row>
    <row r="2440" spans="1:22">
      <c r="A2440" s="3" t="s">
        <v>2721</v>
      </c>
      <c r="B2440" s="3" t="s">
        <v>2721</v>
      </c>
      <c r="C2440" s="3" t="s">
        <v>5739</v>
      </c>
      <c r="D2440" s="3">
        <v>22.155999999999999</v>
      </c>
      <c r="E2440" s="3">
        <v>22.13</v>
      </c>
      <c r="F2440" s="3" t="s">
        <v>8141</v>
      </c>
      <c r="G2440" s="3" t="s">
        <v>13036</v>
      </c>
      <c r="H2440" s="3" t="s">
        <v>9616</v>
      </c>
      <c r="I2440" s="3">
        <v>1.19</v>
      </c>
      <c r="J2440" s="6" t="s">
        <v>9664</v>
      </c>
      <c r="K2440" s="4">
        <v>-0.2734953</v>
      </c>
      <c r="L2440" s="4">
        <v>-0.76680179999999998</v>
      </c>
      <c r="M2440" s="4">
        <v>-6.4760624917723497</v>
      </c>
      <c r="N2440" s="4">
        <v>14.365032299999999</v>
      </c>
      <c r="O2440" s="3">
        <v>46575.7209357143</v>
      </c>
      <c r="P2440" s="3">
        <v>2443.8928571428601</v>
      </c>
      <c r="Q2440" s="15" t="s">
        <v>9618</v>
      </c>
      <c r="R2440" s="3" t="s">
        <v>9629</v>
      </c>
      <c r="S2440" s="4">
        <f t="shared" si="114"/>
        <v>0.11748757342973248</v>
      </c>
      <c r="T2440" s="3">
        <f t="shared" si="115"/>
        <v>0</v>
      </c>
      <c r="U2440" s="3" t="str">
        <f t="shared" si="116"/>
        <v>FORH</v>
      </c>
      <c r="V2440" s="7"/>
    </row>
    <row r="2441" spans="1:22">
      <c r="A2441" s="3" t="s">
        <v>2722</v>
      </c>
      <c r="B2441" s="3" t="s">
        <v>2722</v>
      </c>
      <c r="C2441" s="3" t="s">
        <v>5740</v>
      </c>
      <c r="D2441" s="3">
        <v>28.699200000000001</v>
      </c>
      <c r="E2441" s="3">
        <v>28.7</v>
      </c>
      <c r="F2441" s="3" t="s">
        <v>8142</v>
      </c>
      <c r="G2441" s="3" t="s">
        <v>13037</v>
      </c>
      <c r="H2441" s="3" t="s">
        <v>9616</v>
      </c>
      <c r="I2441" s="3">
        <v>0.49</v>
      </c>
      <c r="J2441" s="6" t="s">
        <v>9624</v>
      </c>
      <c r="K2441" s="4">
        <v>0.16426740000000001</v>
      </c>
      <c r="L2441" s="4">
        <v>7.9020900000000005E-2</v>
      </c>
      <c r="M2441" s="4">
        <v>18.947007354528701</v>
      </c>
      <c r="N2441" s="4">
        <v>15.432543900000001</v>
      </c>
      <c r="O2441" s="3">
        <v>359968.10262857098</v>
      </c>
      <c r="P2441" s="3">
        <v>11990.8666666667</v>
      </c>
      <c r="Q2441" s="15" t="s">
        <v>9618</v>
      </c>
      <c r="R2441" s="3" t="s">
        <v>9629</v>
      </c>
      <c r="S2441" s="4">
        <f t="shared" si="114"/>
        <v>-2.7874564459865353E-3</v>
      </c>
      <c r="T2441" s="3">
        <f t="shared" si="115"/>
        <v>0</v>
      </c>
      <c r="U2441" s="3" t="str">
        <f t="shared" si="116"/>
        <v>VSLU</v>
      </c>
      <c r="V2441" s="7"/>
    </row>
    <row r="2442" spans="1:22" hidden="1">
      <c r="A2442" s="3" t="s">
        <v>2723</v>
      </c>
      <c r="B2442" s="3" t="s">
        <v>2723</v>
      </c>
      <c r="C2442" s="3" t="s">
        <v>5741</v>
      </c>
      <c r="D2442" s="3">
        <v>26.040500000000002</v>
      </c>
      <c r="E2442" s="3">
        <v>26.065899999999999</v>
      </c>
      <c r="F2442" s="3" t="s">
        <v>8143</v>
      </c>
      <c r="G2442" s="3" t="s">
        <v>13038</v>
      </c>
      <c r="H2442" s="3" t="s">
        <v>9616</v>
      </c>
      <c r="I2442" s="3">
        <v>0.79</v>
      </c>
      <c r="J2442" s="6" t="s">
        <v>11990</v>
      </c>
      <c r="K2442" s="4">
        <v>8.9729000000000003E-2</v>
      </c>
      <c r="L2442" s="4">
        <v>8.9634099999999994E-2</v>
      </c>
      <c r="M2442" s="4">
        <v>11.497605707394699</v>
      </c>
      <c r="N2442" s="4">
        <v>10.7463164</v>
      </c>
      <c r="O2442" s="3">
        <v>924.50967857142803</v>
      </c>
      <c r="P2442" s="3">
        <v>593.92857142857099</v>
      </c>
      <c r="Q2442" s="15" t="s">
        <v>9618</v>
      </c>
      <c r="R2442" s="3" t="s">
        <v>11694</v>
      </c>
      <c r="S2442" s="4">
        <f t="shared" si="114"/>
        <v>-9.7445321281818958E-2</v>
      </c>
      <c r="T2442" s="3">
        <f t="shared" si="115"/>
        <v>0</v>
      </c>
      <c r="U2442" s="3" t="str">
        <f t="shared" si="116"/>
        <v>MAYZ</v>
      </c>
      <c r="V2442" s="7"/>
    </row>
    <row r="2443" spans="1:22">
      <c r="A2443" s="3" t="s">
        <v>2724</v>
      </c>
      <c r="B2443" s="3" t="s">
        <v>2724</v>
      </c>
      <c r="C2443" s="3" t="s">
        <v>5742</v>
      </c>
      <c r="D2443" s="3">
        <v>16.221800000000002</v>
      </c>
      <c r="E2443" s="3">
        <v>16.25</v>
      </c>
      <c r="F2443" s="3" t="s">
        <v>8144</v>
      </c>
      <c r="G2443" s="3" t="s">
        <v>13039</v>
      </c>
      <c r="H2443" s="3" t="s">
        <v>9616</v>
      </c>
      <c r="I2443" s="3">
        <v>0.55000000000000004</v>
      </c>
      <c r="J2443" s="6" t="s">
        <v>9782</v>
      </c>
      <c r="K2443" s="4">
        <v>0.156665</v>
      </c>
      <c r="L2443" s="4">
        <v>-0.21221789999999999</v>
      </c>
      <c r="M2443" s="4">
        <v>22.999799276369298</v>
      </c>
      <c r="N2443" s="4">
        <v>21.8982557</v>
      </c>
      <c r="O2443" s="3">
        <v>1470.57113571429</v>
      </c>
      <c r="P2443" s="3">
        <v>431.75</v>
      </c>
      <c r="Q2443" s="15" t="s">
        <v>9618</v>
      </c>
      <c r="R2443" s="3" t="s">
        <v>9629</v>
      </c>
      <c r="S2443" s="4">
        <f t="shared" si="114"/>
        <v>-0.17353846153845062</v>
      </c>
      <c r="T2443" s="3">
        <f t="shared" si="115"/>
        <v>0</v>
      </c>
      <c r="U2443" s="3" t="str">
        <f t="shared" si="116"/>
        <v>ATFV</v>
      </c>
      <c r="V2443" s="7"/>
    </row>
    <row r="2444" spans="1:22">
      <c r="A2444" s="3" t="s">
        <v>2725</v>
      </c>
      <c r="B2444" s="3" t="s">
        <v>2725</v>
      </c>
      <c r="C2444" s="3" t="s">
        <v>5743</v>
      </c>
      <c r="D2444" s="3">
        <v>27.329699999999999</v>
      </c>
      <c r="E2444" s="3">
        <v>27.325700000000001</v>
      </c>
      <c r="F2444" s="3" t="s">
        <v>8145</v>
      </c>
      <c r="G2444" s="3" t="s">
        <v>13040</v>
      </c>
      <c r="H2444" s="3" t="s">
        <v>9616</v>
      </c>
      <c r="I2444" s="3">
        <v>0.39</v>
      </c>
      <c r="J2444" s="6" t="s">
        <v>15827</v>
      </c>
      <c r="K2444" s="4">
        <v>-1.57412E-2</v>
      </c>
      <c r="L2444" s="4">
        <v>0.20501710000000001</v>
      </c>
      <c r="M2444" s="4">
        <v>8.8475292223482604</v>
      </c>
      <c r="N2444" s="4">
        <v>15.1119255</v>
      </c>
      <c r="O2444" s="3">
        <v>97847.427707142895</v>
      </c>
      <c r="P2444" s="3">
        <v>3887.63333333333</v>
      </c>
      <c r="Q2444" s="15" t="s">
        <v>9618</v>
      </c>
      <c r="R2444" s="3" t="s">
        <v>9733</v>
      </c>
      <c r="S2444" s="4">
        <f t="shared" si="114"/>
        <v>1.4638234336166258E-2</v>
      </c>
      <c r="T2444" s="3">
        <f t="shared" si="115"/>
        <v>0</v>
      </c>
      <c r="U2444" s="3" t="str">
        <f t="shared" si="116"/>
        <v>MBOX</v>
      </c>
      <c r="V2444" s="7"/>
    </row>
    <row r="2445" spans="1:22">
      <c r="A2445" s="3" t="s">
        <v>2727</v>
      </c>
      <c r="B2445" s="3" t="s">
        <v>2727</v>
      </c>
      <c r="C2445" s="3" t="s">
        <v>5745</v>
      </c>
      <c r="D2445" s="3">
        <v>23.87</v>
      </c>
      <c r="E2445" s="3">
        <v>23.818100000000001</v>
      </c>
      <c r="F2445" s="3" t="s">
        <v>8147</v>
      </c>
      <c r="G2445" s="3" t="s">
        <v>13043</v>
      </c>
      <c r="H2445" s="3" t="s">
        <v>9654</v>
      </c>
      <c r="I2445" s="3">
        <v>1.19</v>
      </c>
      <c r="J2445" s="6" t="s">
        <v>9624</v>
      </c>
      <c r="K2445" s="4">
        <v>9.2787599999999998E-2</v>
      </c>
      <c r="L2445" s="4">
        <v>-0.1061624</v>
      </c>
      <c r="M2445" s="4">
        <v>14.024518140184499</v>
      </c>
      <c r="N2445" s="4">
        <v>14.7904388</v>
      </c>
      <c r="O2445" s="3">
        <v>1517141.8365714301</v>
      </c>
      <c r="P2445" s="3">
        <v>44924.5</v>
      </c>
      <c r="Q2445" s="15" t="s">
        <v>9618</v>
      </c>
      <c r="R2445" s="3" t="s">
        <v>9670</v>
      </c>
      <c r="S2445" s="4">
        <f t="shared" si="114"/>
        <v>0.21790151187542178</v>
      </c>
      <c r="T2445" s="3">
        <f t="shared" si="115"/>
        <v>0</v>
      </c>
      <c r="U2445" s="3" t="str">
        <f t="shared" si="116"/>
        <v>AGOX</v>
      </c>
      <c r="V2445" s="7"/>
    </row>
    <row r="2446" spans="1:22">
      <c r="A2446" s="3" t="s">
        <v>2729</v>
      </c>
      <c r="B2446" s="3" t="s">
        <v>2729</v>
      </c>
      <c r="C2446" s="3" t="s">
        <v>5747</v>
      </c>
      <c r="D2446" s="3">
        <v>25.5002</v>
      </c>
      <c r="E2446" s="3">
        <v>25.48</v>
      </c>
      <c r="F2446" s="3" t="s">
        <v>8149</v>
      </c>
      <c r="G2446" s="3" t="s">
        <v>13045</v>
      </c>
      <c r="H2446" s="3" t="s">
        <v>9616</v>
      </c>
      <c r="I2446" s="3">
        <v>1</v>
      </c>
      <c r="J2446" s="6" t="s">
        <v>9793</v>
      </c>
      <c r="K2446" s="4">
        <v>0.17868780000000001</v>
      </c>
      <c r="L2446" s="4">
        <v>-0.3151101</v>
      </c>
      <c r="M2446" s="4">
        <v>20.4422042979316</v>
      </c>
      <c r="N2446" s="4">
        <v>15.737935200000001</v>
      </c>
      <c r="O2446" s="3">
        <v>48553.092971428603</v>
      </c>
      <c r="P2446" s="3">
        <v>1301.36666666667</v>
      </c>
      <c r="Q2446" s="15" t="s">
        <v>9618</v>
      </c>
      <c r="R2446" s="3" t="s">
        <v>9629</v>
      </c>
      <c r="S2446" s="4">
        <f t="shared" si="114"/>
        <v>7.9277864992147201E-2</v>
      </c>
      <c r="T2446" s="3">
        <f t="shared" si="115"/>
        <v>0</v>
      </c>
      <c r="U2446" s="3" t="str">
        <f t="shared" si="116"/>
        <v>SXQG</v>
      </c>
      <c r="V2446" s="7"/>
    </row>
    <row r="2447" spans="1:22">
      <c r="A2447" s="3" t="s">
        <v>2730</v>
      </c>
      <c r="B2447" s="3" t="s">
        <v>2730</v>
      </c>
      <c r="C2447" s="3" t="s">
        <v>5748</v>
      </c>
      <c r="D2447" s="3">
        <v>47.080100000000002</v>
      </c>
      <c r="E2447" s="3">
        <v>47.0364</v>
      </c>
      <c r="F2447" s="3" t="s">
        <v>8150</v>
      </c>
      <c r="G2447" s="3" t="s">
        <v>13046</v>
      </c>
      <c r="H2447" s="3" t="s">
        <v>9654</v>
      </c>
      <c r="I2447" s="3">
        <v>0.49</v>
      </c>
      <c r="J2447" s="6" t="s">
        <v>9624</v>
      </c>
      <c r="K2447" s="4">
        <v>-7.13839E-2</v>
      </c>
      <c r="L2447" s="4">
        <v>-0.16847980000000001</v>
      </c>
      <c r="M2447" s="4">
        <v>4.2236814331996202</v>
      </c>
      <c r="N2447" s="4">
        <v>13.996083</v>
      </c>
      <c r="O2447" s="3">
        <v>90685.806071428597</v>
      </c>
      <c r="P2447" s="3">
        <v>1671.86666666667</v>
      </c>
      <c r="Q2447" s="15" t="s">
        <v>9618</v>
      </c>
      <c r="R2447" s="3" t="s">
        <v>9918</v>
      </c>
      <c r="S2447" s="4">
        <f t="shared" si="114"/>
        <v>9.2906770075943695E-2</v>
      </c>
      <c r="T2447" s="3">
        <f t="shared" si="115"/>
        <v>0</v>
      </c>
      <c r="U2447" s="3" t="str">
        <f t="shared" si="116"/>
        <v>WKLY</v>
      </c>
      <c r="V2447" s="7"/>
    </row>
    <row r="2448" spans="1:22">
      <c r="A2448" s="3" t="s">
        <v>2731</v>
      </c>
      <c r="B2448" s="3" t="s">
        <v>2731</v>
      </c>
      <c r="C2448" s="3" t="s">
        <v>5749</v>
      </c>
      <c r="D2448" s="3">
        <v>10.18</v>
      </c>
      <c r="E2448" s="3">
        <v>10.130000000000001</v>
      </c>
      <c r="F2448" s="3" t="s">
        <v>8151</v>
      </c>
      <c r="G2448" s="3" t="s">
        <v>13047</v>
      </c>
      <c r="H2448" s="3" t="s">
        <v>9616</v>
      </c>
      <c r="I2448" s="3">
        <v>0.85</v>
      </c>
      <c r="J2448" s="6" t="s">
        <v>9624</v>
      </c>
      <c r="K2448" s="4">
        <v>0.23544609999999999</v>
      </c>
      <c r="L2448" s="4">
        <v>0.24299399999999999</v>
      </c>
      <c r="M2448" s="4">
        <v>155.77889446312801</v>
      </c>
      <c r="N2448" s="4">
        <v>79.460173699999999</v>
      </c>
      <c r="O2448" s="3">
        <v>1891020.655</v>
      </c>
      <c r="P2448" s="3">
        <v>151976.66666666701</v>
      </c>
      <c r="Q2448" s="15" t="s">
        <v>9618</v>
      </c>
      <c r="R2448" s="3" t="s">
        <v>9948</v>
      </c>
      <c r="S2448" s="4">
        <f t="shared" si="114"/>
        <v>0.49358341559722535</v>
      </c>
      <c r="T2448" s="3">
        <f t="shared" si="115"/>
        <v>0</v>
      </c>
      <c r="U2448" s="3" t="str">
        <f t="shared" si="116"/>
        <v>BITQ</v>
      </c>
      <c r="V2448" s="7"/>
    </row>
    <row r="2449" spans="1:22">
      <c r="A2449" s="3" t="s">
        <v>2734</v>
      </c>
      <c r="B2449" s="3" t="s">
        <v>2734</v>
      </c>
      <c r="C2449" s="3" t="s">
        <v>5752</v>
      </c>
      <c r="D2449" s="3">
        <v>1.71</v>
      </c>
      <c r="E2449" s="3">
        <v>1.7209000000000001</v>
      </c>
      <c r="F2449" s="3" t="s">
        <v>8154</v>
      </c>
      <c r="G2449" s="3" t="s">
        <v>13050</v>
      </c>
      <c r="H2449" s="3" t="s">
        <v>9616</v>
      </c>
      <c r="I2449" s="3">
        <v>0.75</v>
      </c>
      <c r="J2449" s="6" t="s">
        <v>9782</v>
      </c>
      <c r="K2449" s="4">
        <v>-0.34783209999999998</v>
      </c>
      <c r="L2449" s="4">
        <v>-0.43216549999999998</v>
      </c>
      <c r="M2449" s="4">
        <v>-31.048387096562699</v>
      </c>
      <c r="N2449" s="4">
        <v>47.160132900000001</v>
      </c>
      <c r="O2449" s="3">
        <v>30322.961414285699</v>
      </c>
      <c r="P2449" s="3">
        <v>100815</v>
      </c>
      <c r="Q2449" s="15" t="s">
        <v>9618</v>
      </c>
      <c r="R2449" s="3" t="s">
        <v>9948</v>
      </c>
      <c r="S2449" s="4">
        <f t="shared" si="114"/>
        <v>-0.63338950549132034</v>
      </c>
      <c r="T2449" s="3">
        <f t="shared" si="115"/>
        <v>0</v>
      </c>
      <c r="U2449" s="3" t="str">
        <f t="shared" si="116"/>
        <v>MJUS</v>
      </c>
      <c r="V2449" s="7"/>
    </row>
    <row r="2450" spans="1:22">
      <c r="A2450" s="3" t="s">
        <v>2736</v>
      </c>
      <c r="B2450" s="3" t="s">
        <v>2736</v>
      </c>
      <c r="C2450" s="3" t="s">
        <v>5754</v>
      </c>
      <c r="D2450" s="3">
        <v>37.349699999999999</v>
      </c>
      <c r="E2450" s="3">
        <v>37.352699999999999</v>
      </c>
      <c r="F2450" s="3" t="s">
        <v>8156</v>
      </c>
      <c r="G2450" s="3" t="s">
        <v>13053</v>
      </c>
      <c r="H2450" s="3" t="s">
        <v>9616</v>
      </c>
      <c r="I2450" s="3">
        <v>0.57999999999999996</v>
      </c>
      <c r="J2450" s="6" t="s">
        <v>13054</v>
      </c>
      <c r="K2450" s="4">
        <v>8.8751499999999997E-2</v>
      </c>
      <c r="L2450" s="4">
        <v>-0.43331799999999998</v>
      </c>
      <c r="M2450" s="4">
        <v>13.8576428286314</v>
      </c>
      <c r="N2450" s="4">
        <v>21.7548356</v>
      </c>
      <c r="O2450" s="3">
        <v>112136.91857142901</v>
      </c>
      <c r="P2450" s="3">
        <v>2150.1999999999998</v>
      </c>
      <c r="Q2450" s="15" t="s">
        <v>9618</v>
      </c>
      <c r="R2450" s="3" t="s">
        <v>9629</v>
      </c>
      <c r="S2450" s="4">
        <f t="shared" si="114"/>
        <v>-8.0315479202309695E-3</v>
      </c>
      <c r="T2450" s="3">
        <f t="shared" si="115"/>
        <v>0</v>
      </c>
      <c r="U2450" s="3" t="str">
        <f t="shared" si="116"/>
        <v>QQQA</v>
      </c>
      <c r="V2450" s="7"/>
    </row>
    <row r="2451" spans="1:22">
      <c r="A2451" s="3" t="s">
        <v>2743</v>
      </c>
      <c r="B2451" s="3" t="s">
        <v>2743</v>
      </c>
      <c r="C2451" s="3" t="s">
        <v>5759</v>
      </c>
      <c r="D2451" s="3">
        <v>27.75</v>
      </c>
      <c r="E2451" s="3">
        <v>27.75</v>
      </c>
      <c r="F2451" s="3" t="s">
        <v>8161</v>
      </c>
      <c r="G2451" s="3" t="s">
        <v>13062</v>
      </c>
      <c r="H2451" s="3" t="s">
        <v>9616</v>
      </c>
      <c r="I2451" s="3">
        <v>0.5</v>
      </c>
      <c r="J2451" s="6" t="s">
        <v>11990</v>
      </c>
      <c r="K2451" s="4">
        <v>0.29847790000000002</v>
      </c>
      <c r="L2451" s="4">
        <v>0.501579</v>
      </c>
      <c r="M2451" s="4">
        <v>41.219919774747297</v>
      </c>
      <c r="N2451" s="4">
        <v>21.797027400000001</v>
      </c>
      <c r="O2451" s="3">
        <v>90440.957857142799</v>
      </c>
      <c r="P2451" s="3">
        <v>3630.5333333333301</v>
      </c>
      <c r="Q2451" s="15" t="s">
        <v>9618</v>
      </c>
      <c r="R2451" s="3" t="s">
        <v>9629</v>
      </c>
      <c r="S2451" s="4">
        <f t="shared" si="114"/>
        <v>0</v>
      </c>
      <c r="T2451" s="3">
        <f t="shared" si="115"/>
        <v>0</v>
      </c>
      <c r="U2451" s="3" t="str">
        <f t="shared" si="116"/>
        <v>SPBC</v>
      </c>
      <c r="V2451" s="7"/>
    </row>
    <row r="2452" spans="1:22">
      <c r="A2452" s="3" t="s">
        <v>2744</v>
      </c>
      <c r="B2452" s="3" t="s">
        <v>2744</v>
      </c>
      <c r="C2452" s="3" t="s">
        <v>5760</v>
      </c>
      <c r="D2452" s="3">
        <v>26.1511</v>
      </c>
      <c r="E2452" s="3">
        <v>26.144500000000001</v>
      </c>
      <c r="F2452" s="3" t="s">
        <v>8162</v>
      </c>
      <c r="G2452" s="3" t="s">
        <v>13063</v>
      </c>
      <c r="H2452" s="3" t="s">
        <v>9616</v>
      </c>
      <c r="I2452" s="3">
        <v>0.57999999999999996</v>
      </c>
      <c r="J2452" s="6" t="s">
        <v>11990</v>
      </c>
      <c r="K2452" s="4">
        <v>0.14953440000000001</v>
      </c>
      <c r="L2452" s="4">
        <v>5.4616100000000001E-2</v>
      </c>
      <c r="M2452" s="4">
        <v>19.4097271149436</v>
      </c>
      <c r="N2452" s="4">
        <v>17.0221181</v>
      </c>
      <c r="O2452" s="3">
        <v>415995.41609285702</v>
      </c>
      <c r="P2452" s="3">
        <v>16837.133333333299</v>
      </c>
      <c r="Q2452" s="15" t="s">
        <v>9618</v>
      </c>
      <c r="R2452" s="3" t="s">
        <v>9629</v>
      </c>
      <c r="S2452" s="4">
        <f t="shared" si="114"/>
        <v>2.5244315247944418E-2</v>
      </c>
      <c r="T2452" s="3">
        <f t="shared" si="115"/>
        <v>0</v>
      </c>
      <c r="U2452" s="3" t="str">
        <f t="shared" si="116"/>
        <v>PLDR</v>
      </c>
      <c r="V2452" s="7"/>
    </row>
    <row r="2453" spans="1:22">
      <c r="A2453" s="3" t="s">
        <v>2745</v>
      </c>
      <c r="B2453" s="3" t="s">
        <v>2745</v>
      </c>
      <c r="C2453" s="3" t="s">
        <v>5761</v>
      </c>
      <c r="D2453" s="3">
        <v>20.57</v>
      </c>
      <c r="E2453" s="3">
        <v>20.5383</v>
      </c>
      <c r="F2453" s="3" t="s">
        <v>8163</v>
      </c>
      <c r="G2453" s="3" t="s">
        <v>13064</v>
      </c>
      <c r="H2453" s="3" t="s">
        <v>9616</v>
      </c>
      <c r="I2453" s="3">
        <v>0.63</v>
      </c>
      <c r="J2453" s="6" t="s">
        <v>11990</v>
      </c>
      <c r="K2453" s="4">
        <v>9.0753700000000007E-2</v>
      </c>
      <c r="L2453" s="4">
        <v>-0.59754430000000003</v>
      </c>
      <c r="M2453" s="4">
        <v>18.214314444935699</v>
      </c>
      <c r="N2453" s="4">
        <v>20.353287699999999</v>
      </c>
      <c r="O2453" s="3">
        <v>201368.97409285701</v>
      </c>
      <c r="P2453" s="3">
        <v>10436.4</v>
      </c>
      <c r="Q2453" s="15" t="s">
        <v>9618</v>
      </c>
      <c r="R2453" s="3" t="s">
        <v>9629</v>
      </c>
      <c r="S2453" s="4">
        <f t="shared" si="114"/>
        <v>0.15434578324399162</v>
      </c>
      <c r="T2453" s="3">
        <f t="shared" si="115"/>
        <v>0</v>
      </c>
      <c r="U2453" s="3" t="str">
        <f t="shared" si="116"/>
        <v>PFUT</v>
      </c>
      <c r="V2453" s="7"/>
    </row>
    <row r="2454" spans="1:22">
      <c r="A2454" s="3" t="s">
        <v>2746</v>
      </c>
      <c r="B2454" s="3" t="s">
        <v>2746</v>
      </c>
      <c r="C2454" s="3" t="s">
        <v>5762</v>
      </c>
      <c r="D2454" s="3">
        <v>30.32</v>
      </c>
      <c r="E2454" s="3">
        <v>30.217099999999999</v>
      </c>
      <c r="F2454" s="3" t="s">
        <v>8164</v>
      </c>
      <c r="G2454" s="3" t="s">
        <v>13065</v>
      </c>
      <c r="H2454" s="3" t="s">
        <v>9616</v>
      </c>
      <c r="I2454" s="3">
        <v>0.55000000000000004</v>
      </c>
      <c r="J2454" s="6" t="s">
        <v>11990</v>
      </c>
      <c r="K2454" s="4">
        <v>4.3592600000000002E-2</v>
      </c>
      <c r="L2454" s="4">
        <v>0.53380369999999999</v>
      </c>
      <c r="M2454" s="4">
        <v>12.837686723041999</v>
      </c>
      <c r="N2454" s="4">
        <v>15.301112399999999</v>
      </c>
      <c r="O2454" s="3">
        <v>1553111.48601429</v>
      </c>
      <c r="P2454" s="3">
        <v>39455.033333333296</v>
      </c>
      <c r="Q2454" s="15" t="s">
        <v>9618</v>
      </c>
      <c r="R2454" s="3" t="s">
        <v>9629</v>
      </c>
      <c r="S2454" s="4">
        <f t="shared" si="114"/>
        <v>0.3405356569624543</v>
      </c>
      <c r="T2454" s="3">
        <f t="shared" si="115"/>
        <v>0</v>
      </c>
      <c r="U2454" s="3" t="str">
        <f t="shared" si="116"/>
        <v>PVAL</v>
      </c>
      <c r="V2454" s="7"/>
    </row>
    <row r="2455" spans="1:22">
      <c r="A2455" s="3" t="s">
        <v>2747</v>
      </c>
      <c r="B2455" s="3" t="s">
        <v>2747</v>
      </c>
      <c r="C2455" s="3" t="s">
        <v>5763</v>
      </c>
      <c r="D2455" s="3">
        <v>28.1952</v>
      </c>
      <c r="E2455" s="3">
        <v>28.1812</v>
      </c>
      <c r="F2455" s="3" t="s">
        <v>8165</v>
      </c>
      <c r="G2455" s="3" t="s">
        <v>13066</v>
      </c>
      <c r="H2455" s="3" t="s">
        <v>9616</v>
      </c>
      <c r="I2455" s="3">
        <v>0.56000000000000005</v>
      </c>
      <c r="J2455" s="6" t="s">
        <v>11990</v>
      </c>
      <c r="K2455" s="4">
        <v>0.29007300000000003</v>
      </c>
      <c r="L2455" s="4">
        <v>0.20324310000000001</v>
      </c>
      <c r="M2455" s="4">
        <v>34.9526623469566</v>
      </c>
      <c r="N2455" s="4">
        <v>20.3315546</v>
      </c>
      <c r="O2455" s="3">
        <v>71536.260035714295</v>
      </c>
      <c r="P2455" s="3">
        <v>2693.7</v>
      </c>
      <c r="Q2455" s="15" t="s">
        <v>9618</v>
      </c>
      <c r="R2455" s="3" t="s">
        <v>9629</v>
      </c>
      <c r="S2455" s="4">
        <f t="shared" si="114"/>
        <v>4.9678509076970981E-2</v>
      </c>
      <c r="T2455" s="3">
        <f t="shared" si="115"/>
        <v>0</v>
      </c>
      <c r="U2455" s="3" t="str">
        <f t="shared" si="116"/>
        <v>PGRO</v>
      </c>
      <c r="V2455" s="7"/>
    </row>
    <row r="2456" spans="1:22">
      <c r="A2456" s="3" t="s">
        <v>2748</v>
      </c>
      <c r="B2456" s="3" t="s">
        <v>2748</v>
      </c>
      <c r="C2456" s="3" t="s">
        <v>5764</v>
      </c>
      <c r="D2456" s="3">
        <v>18.75</v>
      </c>
      <c r="E2456" s="3">
        <v>18.690000000000001</v>
      </c>
      <c r="F2456" s="3" t="s">
        <v>8166</v>
      </c>
      <c r="G2456" s="3" t="s">
        <v>13067</v>
      </c>
      <c r="H2456" s="3" t="s">
        <v>9616</v>
      </c>
      <c r="I2456" s="3">
        <v>0.75</v>
      </c>
      <c r="J2456" s="6" t="s">
        <v>11990</v>
      </c>
      <c r="K2456" s="4">
        <v>0.20764630000000001</v>
      </c>
      <c r="L2456" s="4">
        <v>-0.28570069999999997</v>
      </c>
      <c r="M2456" s="4">
        <v>27.806633680435802</v>
      </c>
      <c r="N2456" s="4">
        <v>23.209598199999999</v>
      </c>
      <c r="O2456" s="3">
        <v>49361.277228571402</v>
      </c>
      <c r="P2456" s="3">
        <v>4795.1333333333296</v>
      </c>
      <c r="Q2456" s="15" t="s">
        <v>9618</v>
      </c>
      <c r="R2456" s="3" t="s">
        <v>9625</v>
      </c>
      <c r="S2456" s="4">
        <f t="shared" si="114"/>
        <v>0.32102728731941532</v>
      </c>
      <c r="T2456" s="3">
        <f t="shared" si="115"/>
        <v>0</v>
      </c>
      <c r="U2456" s="3" t="str">
        <f t="shared" si="116"/>
        <v>ILDR</v>
      </c>
      <c r="V2456" s="7"/>
    </row>
    <row r="2457" spans="1:22" hidden="1">
      <c r="A2457" s="3" t="s">
        <v>2750</v>
      </c>
      <c r="B2457" s="3" t="s">
        <v>2750</v>
      </c>
      <c r="C2457" s="3" t="s">
        <v>5765</v>
      </c>
      <c r="D2457" s="3">
        <v>27.025600000000001</v>
      </c>
      <c r="E2457" s="3">
        <v>27.048300000000001</v>
      </c>
      <c r="F2457" s="3" t="s">
        <v>8167</v>
      </c>
      <c r="G2457" s="3" t="s">
        <v>13069</v>
      </c>
      <c r="H2457" s="3" t="s">
        <v>9616</v>
      </c>
      <c r="I2457" s="3">
        <v>0.79</v>
      </c>
      <c r="J2457" s="6" t="s">
        <v>9782</v>
      </c>
      <c r="K2457" s="4">
        <v>0.10530639999999999</v>
      </c>
      <c r="L2457" s="4">
        <v>0.105252</v>
      </c>
      <c r="M2457" s="4">
        <v>12.6498166824094</v>
      </c>
      <c r="N2457" s="4">
        <v>11.1591997</v>
      </c>
      <c r="O2457" s="3">
        <v>4978.4265357142904</v>
      </c>
      <c r="P2457" s="3">
        <v>415.8</v>
      </c>
      <c r="Q2457" s="15" t="s">
        <v>9618</v>
      </c>
      <c r="R2457" s="3" t="s">
        <v>11694</v>
      </c>
      <c r="S2457" s="4">
        <f t="shared" si="114"/>
        <v>-8.3923943464100828E-2</v>
      </c>
      <c r="T2457" s="3">
        <f t="shared" si="115"/>
        <v>0</v>
      </c>
      <c r="U2457" s="3" t="str">
        <f t="shared" si="116"/>
        <v>JUNZ</v>
      </c>
      <c r="V2457" s="7"/>
    </row>
    <row r="2458" spans="1:22">
      <c r="A2458" s="3" t="s">
        <v>2751</v>
      </c>
      <c r="B2458" s="3" t="s">
        <v>2751</v>
      </c>
      <c r="C2458" s="3" t="s">
        <v>5766</v>
      </c>
      <c r="D2458" s="3">
        <v>15.5029</v>
      </c>
      <c r="E2458" s="3">
        <v>15.5151</v>
      </c>
      <c r="F2458" s="3" t="s">
        <v>8168</v>
      </c>
      <c r="G2458" s="3" t="s">
        <v>13070</v>
      </c>
      <c r="H2458" s="3" t="s">
        <v>9616</v>
      </c>
      <c r="I2458" s="3">
        <v>0.45</v>
      </c>
      <c r="J2458" s="6" t="s">
        <v>13071</v>
      </c>
      <c r="K2458" s="4">
        <v>-0.2995777</v>
      </c>
      <c r="L2458" s="4">
        <v>-0.2154305</v>
      </c>
      <c r="M2458" s="4">
        <v>-12.9687229608805</v>
      </c>
      <c r="N2458" s="4">
        <v>23.583004299999999</v>
      </c>
      <c r="O2458" s="3">
        <v>17550.974435714299</v>
      </c>
      <c r="P2458" s="3">
        <v>1045.5</v>
      </c>
      <c r="Q2458" s="15" t="s">
        <v>9618</v>
      </c>
      <c r="R2458" s="3" t="s">
        <v>9622</v>
      </c>
      <c r="S2458" s="4">
        <f t="shared" si="114"/>
        <v>-7.863307358637707E-2</v>
      </c>
      <c r="T2458" s="3">
        <f t="shared" si="115"/>
        <v>0</v>
      </c>
      <c r="U2458" s="3" t="str">
        <f t="shared" si="116"/>
        <v>WDNA</v>
      </c>
      <c r="V2458" s="7"/>
    </row>
    <row r="2459" spans="1:22">
      <c r="A2459" s="3" t="s">
        <v>2752</v>
      </c>
      <c r="B2459" s="3" t="s">
        <v>2752</v>
      </c>
      <c r="C2459" s="3" t="s">
        <v>5767</v>
      </c>
      <c r="D2459" s="3">
        <v>20.730799999999999</v>
      </c>
      <c r="E2459" s="3">
        <v>20.779199999999999</v>
      </c>
      <c r="F2459" s="3" t="s">
        <v>8169</v>
      </c>
      <c r="G2459" s="3" t="s">
        <v>13072</v>
      </c>
      <c r="H2459" s="3" t="s">
        <v>9654</v>
      </c>
      <c r="I2459" s="3">
        <v>0.45</v>
      </c>
      <c r="J2459" s="6" t="s">
        <v>9624</v>
      </c>
      <c r="K2459" s="4">
        <v>5.2002E-2</v>
      </c>
      <c r="L2459" s="4">
        <v>-0.15656819999999999</v>
      </c>
      <c r="M2459" s="4">
        <v>20.4266340803959</v>
      </c>
      <c r="N2459" s="4">
        <v>33.623412700000003</v>
      </c>
      <c r="O2459" s="3">
        <v>288953.09590714303</v>
      </c>
      <c r="P2459" s="3">
        <v>14476.8666666667</v>
      </c>
      <c r="Q2459" s="15" t="s">
        <v>9618</v>
      </c>
      <c r="R2459" s="3" t="s">
        <v>9767</v>
      </c>
      <c r="S2459" s="4">
        <f t="shared" si="114"/>
        <v>-0.23292523292523717</v>
      </c>
      <c r="T2459" s="3">
        <f t="shared" si="115"/>
        <v>0</v>
      </c>
      <c r="U2459" s="3" t="str">
        <f t="shared" si="116"/>
        <v>CRUZ</v>
      </c>
      <c r="V2459" s="7"/>
    </row>
    <row r="2460" spans="1:22">
      <c r="A2460" s="3" t="s">
        <v>2753</v>
      </c>
      <c r="B2460" s="3" t="s">
        <v>2753</v>
      </c>
      <c r="C2460" s="3" t="s">
        <v>5768</v>
      </c>
      <c r="D2460" s="3">
        <v>11.275</v>
      </c>
      <c r="E2460" s="3">
        <v>11.4</v>
      </c>
      <c r="F2460" s="3" t="s">
        <v>8170</v>
      </c>
      <c r="G2460" s="3" t="s">
        <v>13073</v>
      </c>
      <c r="H2460" s="3" t="s">
        <v>9838</v>
      </c>
      <c r="I2460" s="3">
        <v>0.69</v>
      </c>
      <c r="J2460" s="6" t="s">
        <v>9624</v>
      </c>
      <c r="K2460" s="4">
        <v>-4.0246700000000003E-2</v>
      </c>
      <c r="L2460" s="4">
        <v>-0.24984790000000001</v>
      </c>
      <c r="M2460" s="4">
        <v>-16.146957867755599</v>
      </c>
      <c r="N2460" s="4">
        <v>35.112001399999997</v>
      </c>
      <c r="O2460" s="3">
        <v>26902.7150428571</v>
      </c>
      <c r="P2460" s="3">
        <v>4108.9333333333298</v>
      </c>
      <c r="Q2460" s="15" t="s">
        <v>9618</v>
      </c>
      <c r="R2460" s="3" t="s">
        <v>9625</v>
      </c>
      <c r="S2460" s="4">
        <f t="shared" si="114"/>
        <v>-1.0964912280701753</v>
      </c>
      <c r="T2460" s="3">
        <f t="shared" si="115"/>
        <v>0</v>
      </c>
      <c r="U2460" s="3" t="str">
        <f t="shared" si="116"/>
        <v>KTEC</v>
      </c>
      <c r="V2460" s="7"/>
    </row>
    <row r="2461" spans="1:22">
      <c r="A2461" s="3" t="s">
        <v>2754</v>
      </c>
      <c r="B2461" s="3" t="s">
        <v>2754</v>
      </c>
      <c r="C2461" s="3" t="s">
        <v>5769</v>
      </c>
      <c r="D2461" s="3">
        <v>28.400700000000001</v>
      </c>
      <c r="E2461" s="3">
        <v>28.4</v>
      </c>
      <c r="F2461" s="3" t="s">
        <v>8171</v>
      </c>
      <c r="G2461" s="3" t="s">
        <v>13074</v>
      </c>
      <c r="H2461" s="3" t="s">
        <v>9616</v>
      </c>
      <c r="I2461" s="3">
        <v>0.34</v>
      </c>
      <c r="J2461" s="6" t="s">
        <v>9782</v>
      </c>
      <c r="K2461" s="4">
        <v>0.19197539999999999</v>
      </c>
      <c r="L2461" s="4">
        <v>0.84771730000000001</v>
      </c>
      <c r="M2461" s="4">
        <v>22.162433592877299</v>
      </c>
      <c r="N2461" s="4">
        <v>16.373974199999999</v>
      </c>
      <c r="O2461" s="3">
        <v>1522953.10390714</v>
      </c>
      <c r="P2461" s="3">
        <v>61406.066666666702</v>
      </c>
      <c r="Q2461" s="15" t="s">
        <v>9618</v>
      </c>
      <c r="R2461" s="3" t="s">
        <v>9629</v>
      </c>
      <c r="S2461" s="4">
        <f t="shared" si="114"/>
        <v>2.4647887324011314E-3</v>
      </c>
      <c r="T2461" s="3">
        <f t="shared" si="115"/>
        <v>0</v>
      </c>
      <c r="U2461" s="3" t="str">
        <f t="shared" si="116"/>
        <v>TSPA</v>
      </c>
      <c r="V2461" s="7"/>
    </row>
    <row r="2462" spans="1:22" hidden="1">
      <c r="A2462" s="3" t="s">
        <v>2755</v>
      </c>
      <c r="B2462" s="3" t="s">
        <v>2755</v>
      </c>
      <c r="C2462" s="3" t="s">
        <v>5770</v>
      </c>
      <c r="D2462" s="3">
        <v>13.025</v>
      </c>
      <c r="E2462" s="3">
        <v>13.093999999999999</v>
      </c>
      <c r="F2462" s="3" t="s">
        <v>8172</v>
      </c>
      <c r="G2462" s="3" t="s">
        <v>13075</v>
      </c>
      <c r="H2462" s="3" t="s">
        <v>9616</v>
      </c>
      <c r="I2462" s="3">
        <v>0.95</v>
      </c>
      <c r="J2462" s="6" t="s">
        <v>9624</v>
      </c>
      <c r="K2462" s="4">
        <v>-1.23368E-2</v>
      </c>
      <c r="L2462" s="4">
        <v>-5.8423000000000003E-2</v>
      </c>
      <c r="M2462" s="4">
        <v>17.559116823877801</v>
      </c>
      <c r="N2462" s="4">
        <v>63.813096899999998</v>
      </c>
      <c r="O2462" s="3">
        <v>149979.38526428599</v>
      </c>
      <c r="P2462" s="3">
        <v>12816.9</v>
      </c>
      <c r="Q2462" s="15" t="s">
        <v>9618</v>
      </c>
      <c r="R2462" s="3" t="s">
        <v>10041</v>
      </c>
      <c r="S2462" s="4">
        <f t="shared" si="114"/>
        <v>-0.52695891247899096</v>
      </c>
      <c r="T2462" s="3">
        <f t="shared" si="115"/>
        <v>0</v>
      </c>
      <c r="U2462" s="3" t="str">
        <f t="shared" si="116"/>
        <v>OOTO</v>
      </c>
      <c r="V2462" s="7"/>
    </row>
    <row r="2463" spans="1:22">
      <c r="A2463" s="3" t="s">
        <v>2756</v>
      </c>
      <c r="B2463" s="3" t="s">
        <v>2756</v>
      </c>
      <c r="C2463" s="3" t="s">
        <v>5771</v>
      </c>
      <c r="D2463" s="3">
        <v>25.71</v>
      </c>
      <c r="E2463" s="3">
        <v>25.814399999999999</v>
      </c>
      <c r="F2463" s="3" t="s">
        <v>8173</v>
      </c>
      <c r="G2463" s="3" t="s">
        <v>13076</v>
      </c>
      <c r="H2463" s="3" t="s">
        <v>9654</v>
      </c>
      <c r="I2463" s="3">
        <v>0.47</v>
      </c>
      <c r="J2463" s="6" t="s">
        <v>9624</v>
      </c>
      <c r="K2463" s="4">
        <v>9.0752200000000005E-2</v>
      </c>
      <c r="L2463" s="4">
        <v>-0.43109350000000002</v>
      </c>
      <c r="M2463" s="4">
        <v>16.856312224267299</v>
      </c>
      <c r="N2463" s="4">
        <v>24.914638799999999</v>
      </c>
      <c r="O2463" s="3">
        <v>29666.453407142901</v>
      </c>
      <c r="P2463" s="3">
        <v>1244.2666666666701</v>
      </c>
      <c r="Q2463" s="15" t="s">
        <v>9618</v>
      </c>
      <c r="R2463" s="3" t="s">
        <v>9625</v>
      </c>
      <c r="S2463" s="4">
        <f t="shared" si="114"/>
        <v>-0.40442543696540795</v>
      </c>
      <c r="T2463" s="3">
        <f t="shared" si="115"/>
        <v>0</v>
      </c>
      <c r="U2463" s="3" t="str">
        <f t="shared" si="116"/>
        <v>IDAT</v>
      </c>
      <c r="V2463" s="7"/>
    </row>
    <row r="2464" spans="1:22">
      <c r="A2464" s="3" t="s">
        <v>2757</v>
      </c>
      <c r="B2464" s="3" t="s">
        <v>2757</v>
      </c>
      <c r="C2464" s="3" t="s">
        <v>5772</v>
      </c>
      <c r="D2464" s="3">
        <v>29.74</v>
      </c>
      <c r="E2464" s="3">
        <v>29.77</v>
      </c>
      <c r="F2464" s="3" t="s">
        <v>8174</v>
      </c>
      <c r="G2464" s="3" t="s">
        <v>13077</v>
      </c>
      <c r="H2464" s="3" t="s">
        <v>9616</v>
      </c>
      <c r="I2464" s="3">
        <v>0.19</v>
      </c>
      <c r="J2464" s="6" t="s">
        <v>13078</v>
      </c>
      <c r="K2464" s="4">
        <v>0.20923030000000001</v>
      </c>
      <c r="L2464" s="4">
        <v>1.02504E-2</v>
      </c>
      <c r="M2464" s="4">
        <v>40.265767420707</v>
      </c>
      <c r="N2464" s="4">
        <v>33.925466499999999</v>
      </c>
      <c r="O2464" s="3">
        <v>1676617.9442857101</v>
      </c>
      <c r="P2464" s="3">
        <v>64136.800000000003</v>
      </c>
      <c r="Q2464" s="15" t="s">
        <v>9618</v>
      </c>
      <c r="R2464" s="3" t="s">
        <v>9625</v>
      </c>
      <c r="S2464" s="4">
        <f t="shared" si="114"/>
        <v>-0.1007725898555631</v>
      </c>
      <c r="T2464" s="3">
        <f t="shared" si="115"/>
        <v>0</v>
      </c>
      <c r="U2464" s="3" t="str">
        <f t="shared" si="116"/>
        <v>SOXQ</v>
      </c>
      <c r="V2464" s="7"/>
    </row>
    <row r="2465" spans="1:22">
      <c r="A2465" s="3" t="s">
        <v>2758</v>
      </c>
      <c r="B2465" s="3" t="s">
        <v>2758</v>
      </c>
      <c r="C2465" s="3" t="s">
        <v>5773</v>
      </c>
      <c r="D2465" s="3">
        <v>19.926500000000001</v>
      </c>
      <c r="E2465" s="3">
        <v>19.920000000000002</v>
      </c>
      <c r="F2465" s="3" t="s">
        <v>8175</v>
      </c>
      <c r="G2465" s="3" t="s">
        <v>13079</v>
      </c>
      <c r="H2465" s="3" t="s">
        <v>9616</v>
      </c>
      <c r="I2465" s="3">
        <v>0.19</v>
      </c>
      <c r="J2465" s="6" t="s">
        <v>10763</v>
      </c>
      <c r="K2465" s="4">
        <v>-0.34860419999999998</v>
      </c>
      <c r="L2465" s="4">
        <v>-0.1559672</v>
      </c>
      <c r="M2465" s="4">
        <v>-5.5582467262580098</v>
      </c>
      <c r="N2465" s="4">
        <v>12.756802</v>
      </c>
      <c r="O2465" s="3">
        <v>252578.36603571399</v>
      </c>
      <c r="P2465" s="3">
        <v>10114.333333333299</v>
      </c>
      <c r="Q2465" s="15" t="s">
        <v>9618</v>
      </c>
      <c r="R2465" s="3" t="s">
        <v>9622</v>
      </c>
      <c r="S2465" s="4">
        <f t="shared" si="114"/>
        <v>3.2630522088348698E-2</v>
      </c>
      <c r="T2465" s="3">
        <f t="shared" si="115"/>
        <v>0</v>
      </c>
      <c r="U2465" s="3" t="str">
        <f t="shared" si="116"/>
        <v>IBBQ</v>
      </c>
      <c r="V2465" s="7"/>
    </row>
    <row r="2466" spans="1:22">
      <c r="A2466" s="3" t="s">
        <v>2759</v>
      </c>
      <c r="B2466" s="3" t="s">
        <v>2759</v>
      </c>
      <c r="C2466" s="3" t="s">
        <v>5774</v>
      </c>
      <c r="D2466" s="3">
        <v>55.78</v>
      </c>
      <c r="E2466" s="3">
        <v>55.73</v>
      </c>
      <c r="F2466" s="3" t="s">
        <v>8176</v>
      </c>
      <c r="G2466" s="3" t="s">
        <v>13080</v>
      </c>
      <c r="H2466" s="3" t="s">
        <v>9616</v>
      </c>
      <c r="I2466" s="3">
        <v>0.28000000000000003</v>
      </c>
      <c r="J2466" s="6" t="s">
        <v>9795</v>
      </c>
      <c r="K2466" s="4">
        <v>-7.2530600000000001E-2</v>
      </c>
      <c r="L2466" s="4">
        <v>0.58862829999999999</v>
      </c>
      <c r="M2466" s="4">
        <v>8.1314930905556295</v>
      </c>
      <c r="N2466" s="4">
        <v>21.3140204</v>
      </c>
      <c r="O2466" s="3">
        <v>24008624.785714298</v>
      </c>
      <c r="P2466" s="3">
        <v>430430.66666666698</v>
      </c>
      <c r="Q2466" s="15" t="s">
        <v>9618</v>
      </c>
      <c r="R2466" s="3" t="s">
        <v>9665</v>
      </c>
      <c r="S2466" s="4">
        <f t="shared" si="114"/>
        <v>8.9718284586406363E-2</v>
      </c>
      <c r="T2466" s="3">
        <f t="shared" si="115"/>
        <v>0</v>
      </c>
      <c r="U2466" s="3" t="str">
        <f t="shared" si="116"/>
        <v>DFAS</v>
      </c>
      <c r="V2466" s="7"/>
    </row>
    <row r="2467" spans="1:22">
      <c r="A2467" s="3" t="s">
        <v>2760</v>
      </c>
      <c r="B2467" s="3" t="s">
        <v>2760</v>
      </c>
      <c r="C2467" s="3" t="s">
        <v>5775</v>
      </c>
      <c r="D2467" s="3">
        <v>48.71</v>
      </c>
      <c r="E2467" s="3">
        <v>48.68</v>
      </c>
      <c r="F2467" s="3" t="s">
        <v>8177</v>
      </c>
      <c r="G2467" s="3" t="s">
        <v>13081</v>
      </c>
      <c r="H2467" s="3" t="s">
        <v>9616</v>
      </c>
      <c r="I2467" s="3">
        <v>0.28999999999999998</v>
      </c>
      <c r="J2467" s="6" t="s">
        <v>9853</v>
      </c>
      <c r="K2467" s="4">
        <v>-4.0897200000000002E-2</v>
      </c>
      <c r="L2467" s="4">
        <v>0.14121549999999999</v>
      </c>
      <c r="M2467" s="4">
        <v>10.9684899341906</v>
      </c>
      <c r="N2467" s="4">
        <v>22.9728794</v>
      </c>
      <c r="O2467" s="3">
        <v>13482237.891428599</v>
      </c>
      <c r="P2467" s="3">
        <v>293338.76666666701</v>
      </c>
      <c r="Q2467" s="15" t="s">
        <v>9618</v>
      </c>
      <c r="R2467" s="3" t="s">
        <v>9665</v>
      </c>
      <c r="S2467" s="4">
        <f t="shared" si="114"/>
        <v>6.162695152013381E-2</v>
      </c>
      <c r="T2467" s="3">
        <f t="shared" si="115"/>
        <v>0</v>
      </c>
      <c r="U2467" s="3" t="str">
        <f t="shared" si="116"/>
        <v>DFAT</v>
      </c>
      <c r="V2467" s="7"/>
    </row>
    <row r="2468" spans="1:22">
      <c r="A2468" s="3" t="s">
        <v>2761</v>
      </c>
      <c r="B2468" s="3" t="s">
        <v>2761</v>
      </c>
      <c r="C2468" s="3" t="s">
        <v>5776</v>
      </c>
      <c r="D2468" s="3">
        <v>50.05</v>
      </c>
      <c r="E2468" s="3">
        <v>50.06</v>
      </c>
      <c r="F2468" s="3" t="s">
        <v>8178</v>
      </c>
      <c r="G2468" s="3" t="s">
        <v>13082</v>
      </c>
      <c r="H2468" s="3" t="s">
        <v>9616</v>
      </c>
      <c r="I2468" s="3">
        <v>0.09</v>
      </c>
      <c r="J2468" s="6" t="s">
        <v>9797</v>
      </c>
      <c r="K2468" s="4">
        <v>0.13665910000000001</v>
      </c>
      <c r="L2468" s="4">
        <v>-9.8850599999999997E-2</v>
      </c>
      <c r="M2468" s="4">
        <v>18.941466821099201</v>
      </c>
      <c r="N2468" s="4">
        <v>16.580718000000001</v>
      </c>
      <c r="O2468" s="3">
        <v>11562424.4564286</v>
      </c>
      <c r="P2468" s="3">
        <v>250206.2</v>
      </c>
      <c r="Q2468" s="15" t="s">
        <v>9618</v>
      </c>
      <c r="R2468" s="3" t="s">
        <v>9629</v>
      </c>
      <c r="S2468" s="4">
        <f t="shared" si="114"/>
        <v>-1.9976028765491642E-2</v>
      </c>
      <c r="T2468" s="3">
        <f t="shared" si="115"/>
        <v>0</v>
      </c>
      <c r="U2468" s="3" t="str">
        <f t="shared" si="116"/>
        <v>DFUS</v>
      </c>
      <c r="V2468" s="7"/>
    </row>
    <row r="2469" spans="1:22">
      <c r="A2469" s="3" t="s">
        <v>2762</v>
      </c>
      <c r="B2469" s="3" t="s">
        <v>2762</v>
      </c>
      <c r="C2469" s="3" t="s">
        <v>5777</v>
      </c>
      <c r="D2469" s="3">
        <v>27.99</v>
      </c>
      <c r="E2469" s="3">
        <v>27.98</v>
      </c>
      <c r="F2469" s="3" t="s">
        <v>8179</v>
      </c>
      <c r="G2469" s="3" t="s">
        <v>13083</v>
      </c>
      <c r="H2469" s="3" t="s">
        <v>9616</v>
      </c>
      <c r="I2469" s="3">
        <v>0.17</v>
      </c>
      <c r="J2469" s="6" t="s">
        <v>9797</v>
      </c>
      <c r="K2469" s="4">
        <v>5.2216499999999999E-2</v>
      </c>
      <c r="L2469" s="4">
        <v>0.44321120000000003</v>
      </c>
      <c r="M2469" s="4">
        <v>14.3359866823766</v>
      </c>
      <c r="N2469" s="4">
        <v>17.025099900000001</v>
      </c>
      <c r="O2469" s="3">
        <v>43407100.515000001</v>
      </c>
      <c r="P2469" s="3">
        <v>1654842.66666667</v>
      </c>
      <c r="Q2469" s="15" t="s">
        <v>9618</v>
      </c>
      <c r="R2469" s="3" t="s">
        <v>9629</v>
      </c>
      <c r="S2469" s="4">
        <f t="shared" si="114"/>
        <v>3.5739814152959293E-2</v>
      </c>
      <c r="T2469" s="3">
        <f t="shared" si="115"/>
        <v>0</v>
      </c>
      <c r="U2469" s="3" t="str">
        <f t="shared" si="116"/>
        <v>DFAC</v>
      </c>
      <c r="V2469" s="7"/>
    </row>
    <row r="2470" spans="1:22">
      <c r="A2470" s="3" t="s">
        <v>2763</v>
      </c>
      <c r="B2470" s="3" t="s">
        <v>2763</v>
      </c>
      <c r="C2470" s="3" t="s">
        <v>5778</v>
      </c>
      <c r="D2470" s="3">
        <v>22.587800000000001</v>
      </c>
      <c r="E2470" s="3">
        <v>22.59</v>
      </c>
      <c r="F2470" s="3" t="s">
        <v>8180</v>
      </c>
      <c r="G2470" s="3" t="s">
        <v>13084</v>
      </c>
      <c r="H2470" s="3" t="s">
        <v>9616</v>
      </c>
      <c r="I2470" s="3">
        <v>0.65</v>
      </c>
      <c r="J2470" s="6" t="s">
        <v>11990</v>
      </c>
      <c r="K2470" s="4">
        <v>0.2841687</v>
      </c>
      <c r="L2470" s="4">
        <v>-0.14202219999999999</v>
      </c>
      <c r="M2470" s="4">
        <v>34.668754050281002</v>
      </c>
      <c r="N2470" s="4">
        <v>21.687932499999999</v>
      </c>
      <c r="O2470" s="3">
        <v>492401.665885714</v>
      </c>
      <c r="P2470" s="3">
        <v>11703.4333333333</v>
      </c>
      <c r="Q2470" s="15" t="s">
        <v>9618</v>
      </c>
      <c r="R2470" s="3" t="s">
        <v>9625</v>
      </c>
      <c r="S2470" s="4">
        <f t="shared" si="114"/>
        <v>-9.7388224878195012E-3</v>
      </c>
      <c r="T2470" s="3">
        <f t="shared" si="115"/>
        <v>0</v>
      </c>
      <c r="U2470" s="3" t="str">
        <f t="shared" si="116"/>
        <v>XPND</v>
      </c>
      <c r="V2470" s="7"/>
    </row>
    <row r="2471" spans="1:22">
      <c r="A2471" s="3" t="s">
        <v>2766</v>
      </c>
      <c r="B2471" s="3" t="s">
        <v>2766</v>
      </c>
      <c r="C2471" s="3" t="s">
        <v>5781</v>
      </c>
      <c r="D2471" s="3">
        <v>21.543700000000001</v>
      </c>
      <c r="E2471" s="3">
        <v>21.518899999999999</v>
      </c>
      <c r="F2471" s="3" t="s">
        <v>8183</v>
      </c>
      <c r="G2471" s="3" t="s">
        <v>13087</v>
      </c>
      <c r="H2471" s="3" t="s">
        <v>9616</v>
      </c>
      <c r="I2471" s="3">
        <v>0.59</v>
      </c>
      <c r="J2471" s="6" t="s">
        <v>11990</v>
      </c>
      <c r="K2471" s="4">
        <v>9.8590200000000003E-2</v>
      </c>
      <c r="L2471" s="4">
        <v>-0.12939709999999999</v>
      </c>
      <c r="M2471" s="4">
        <v>16.8166412599656</v>
      </c>
      <c r="N2471" s="4">
        <v>17.638385100000001</v>
      </c>
      <c r="O2471" s="3">
        <v>24531.129835714299</v>
      </c>
      <c r="P2471" s="3">
        <v>1060.7666666666701</v>
      </c>
      <c r="Q2471" s="15" t="s">
        <v>9618</v>
      </c>
      <c r="R2471" s="3" t="s">
        <v>9629</v>
      </c>
      <c r="S2471" s="4">
        <f t="shared" si="114"/>
        <v>0.11524752659291414</v>
      </c>
      <c r="T2471" s="3">
        <f t="shared" si="115"/>
        <v>0</v>
      </c>
      <c r="U2471" s="3" t="str">
        <f t="shared" si="116"/>
        <v>FSST</v>
      </c>
      <c r="V2471" s="7"/>
    </row>
    <row r="2472" spans="1:22">
      <c r="A2472" s="3" t="s">
        <v>2767</v>
      </c>
      <c r="B2472" s="3" t="s">
        <v>2767</v>
      </c>
      <c r="C2472" s="3" t="s">
        <v>5782</v>
      </c>
      <c r="D2472" s="3">
        <v>19.484999999999999</v>
      </c>
      <c r="E2472" s="3">
        <v>19.471299999999999</v>
      </c>
      <c r="F2472" s="3" t="s">
        <v>8184</v>
      </c>
      <c r="G2472" s="3" t="s">
        <v>13088</v>
      </c>
      <c r="H2472" s="3" t="s">
        <v>9616</v>
      </c>
      <c r="I2472" s="3">
        <v>0.59</v>
      </c>
      <c r="J2472" s="6" t="s">
        <v>11990</v>
      </c>
      <c r="K2472" s="4">
        <v>5.1596400000000001E-2</v>
      </c>
      <c r="L2472" s="4">
        <v>-0.32758759999999998</v>
      </c>
      <c r="M2472" s="4">
        <v>13.651642020697199</v>
      </c>
      <c r="N2472" s="4">
        <v>18.222399200000002</v>
      </c>
      <c r="O2472" s="3">
        <v>14373.504728571401</v>
      </c>
      <c r="P2472" s="3">
        <v>476.96551724137902</v>
      </c>
      <c r="Q2472" s="15" t="s">
        <v>9618</v>
      </c>
      <c r="R2472" s="3" t="s">
        <v>9629</v>
      </c>
      <c r="S2472" s="4">
        <f t="shared" si="114"/>
        <v>7.0359965693097257E-2</v>
      </c>
      <c r="T2472" s="3">
        <f t="shared" si="115"/>
        <v>0</v>
      </c>
      <c r="U2472" s="3" t="str">
        <f t="shared" si="116"/>
        <v>FDWM</v>
      </c>
      <c r="V2472" s="7"/>
    </row>
    <row r="2473" spans="1:22" hidden="1">
      <c r="A2473" s="3" t="s">
        <v>2769</v>
      </c>
      <c r="B2473" s="3" t="s">
        <v>2769</v>
      </c>
      <c r="C2473" s="3" t="s">
        <v>5783</v>
      </c>
      <c r="D2473" s="3">
        <v>23.420200000000001</v>
      </c>
      <c r="E2473" s="3">
        <v>23.42</v>
      </c>
      <c r="F2473" s="3" t="s">
        <v>8185</v>
      </c>
      <c r="G2473" s="3" t="s">
        <v>13090</v>
      </c>
      <c r="H2473" s="3" t="s">
        <v>9616</v>
      </c>
      <c r="I2473" s="3">
        <v>0.9</v>
      </c>
      <c r="J2473" s="6" t="s">
        <v>11990</v>
      </c>
      <c r="K2473" s="4">
        <v>0.3195481</v>
      </c>
      <c r="L2473" s="4">
        <v>0.3191155</v>
      </c>
      <c r="M2473" s="4">
        <v>27.5401622851242</v>
      </c>
      <c r="N2473" s="4">
        <v>15.0932323</v>
      </c>
      <c r="O2473" s="3">
        <v>1112864.61406429</v>
      </c>
      <c r="P2473" s="3">
        <v>70592.399999999994</v>
      </c>
      <c r="Q2473" s="15" t="s">
        <v>9618</v>
      </c>
      <c r="R2473" s="3" t="s">
        <v>11694</v>
      </c>
      <c r="S2473" s="4">
        <f t="shared" si="114"/>
        <v>8.5397096498520016E-4</v>
      </c>
      <c r="T2473" s="3">
        <f t="shared" si="115"/>
        <v>0</v>
      </c>
      <c r="U2473" s="3" t="str">
        <f t="shared" si="116"/>
        <v>QJUN</v>
      </c>
      <c r="V2473" s="7"/>
    </row>
    <row r="2474" spans="1:22" hidden="1">
      <c r="A2474" s="3" t="s">
        <v>2770</v>
      </c>
      <c r="B2474" s="3" t="s">
        <v>2770</v>
      </c>
      <c r="C2474" s="3" t="s">
        <v>5784</v>
      </c>
      <c r="D2474" s="3">
        <v>20.66</v>
      </c>
      <c r="E2474" s="3">
        <v>20.47</v>
      </c>
      <c r="F2474" s="3" t="s">
        <v>8186</v>
      </c>
      <c r="G2474" s="3" t="s">
        <v>13091</v>
      </c>
      <c r="H2474" s="3" t="s">
        <v>9636</v>
      </c>
      <c r="I2474" s="3">
        <v>0.9</v>
      </c>
      <c r="J2474" s="6" t="s">
        <v>11990</v>
      </c>
      <c r="K2474" s="4">
        <v>8.8113499999999997E-2</v>
      </c>
      <c r="L2474" s="4">
        <v>8.81773E-2</v>
      </c>
      <c r="M2474" s="4">
        <v>10.540395924854</v>
      </c>
      <c r="N2474" s="4">
        <v>12.638458</v>
      </c>
      <c r="O2474" s="3">
        <v>1945380.09689286</v>
      </c>
      <c r="P2474" s="3">
        <v>60454.400000000001</v>
      </c>
      <c r="Q2474" s="15" t="s">
        <v>9618</v>
      </c>
      <c r="R2474" s="3" t="s">
        <v>11694</v>
      </c>
      <c r="S2474" s="4">
        <f t="shared" si="114"/>
        <v>0.92818759159746589</v>
      </c>
      <c r="T2474" s="3">
        <f t="shared" si="115"/>
        <v>0</v>
      </c>
      <c r="U2474" s="3" t="str">
        <f t="shared" si="116"/>
        <v>YJUN</v>
      </c>
      <c r="V2474" s="7"/>
    </row>
    <row r="2475" spans="1:22">
      <c r="A2475" s="3" t="s">
        <v>2771</v>
      </c>
      <c r="B2475" s="3" t="s">
        <v>2771</v>
      </c>
      <c r="C2475" s="3" t="s">
        <v>5785</v>
      </c>
      <c r="D2475" s="3">
        <v>21.758299999999998</v>
      </c>
      <c r="E2475" s="3">
        <v>21.84</v>
      </c>
      <c r="F2475" s="3" t="s">
        <v>8187</v>
      </c>
      <c r="G2475" s="3" t="s">
        <v>13092</v>
      </c>
      <c r="H2475" s="3" t="s">
        <v>9616</v>
      </c>
      <c r="I2475" s="3">
        <v>0.65</v>
      </c>
      <c r="J2475" s="6" t="s">
        <v>10283</v>
      </c>
      <c r="K2475" s="4">
        <v>-0.1130009</v>
      </c>
      <c r="L2475" s="4">
        <v>-5.0615E-3</v>
      </c>
      <c r="M2475" s="4">
        <v>0.70742894762498798</v>
      </c>
      <c r="N2475" s="4">
        <v>20.1523158</v>
      </c>
      <c r="O2475" s="3">
        <v>187049.47674285699</v>
      </c>
      <c r="P2475" s="3">
        <v>5511.3448275862102</v>
      </c>
      <c r="Q2475" s="15" t="s">
        <v>9618</v>
      </c>
      <c r="R2475" s="3" t="s">
        <v>9619</v>
      </c>
      <c r="S2475" s="4">
        <f t="shared" si="114"/>
        <v>-0.37408424908425564</v>
      </c>
      <c r="T2475" s="3">
        <f t="shared" si="115"/>
        <v>0</v>
      </c>
      <c r="U2475" s="3" t="str">
        <f t="shared" si="116"/>
        <v>JRE</v>
      </c>
      <c r="V2475" s="7"/>
    </row>
    <row r="2476" spans="1:22">
      <c r="A2476" s="3" t="s">
        <v>2773</v>
      </c>
      <c r="B2476" s="3" t="s">
        <v>2773</v>
      </c>
      <c r="C2476" s="3" t="s">
        <v>5787</v>
      </c>
      <c r="D2476" s="3">
        <v>18.66</v>
      </c>
      <c r="E2476" s="3">
        <v>18.600000000000001</v>
      </c>
      <c r="F2476" s="3" t="s">
        <v>8189</v>
      </c>
      <c r="G2476" s="3" t="s">
        <v>13094</v>
      </c>
      <c r="H2476" s="3" t="s">
        <v>9654</v>
      </c>
      <c r="I2476" s="3">
        <v>0.7</v>
      </c>
      <c r="J2476" s="6" t="s">
        <v>9624</v>
      </c>
      <c r="K2476" s="4">
        <v>-8.7754100000000002E-2</v>
      </c>
      <c r="L2476" s="4">
        <v>5.3600700000000001E-2</v>
      </c>
      <c r="M2476" s="4">
        <v>-0.84541769055156402</v>
      </c>
      <c r="N2476" s="4">
        <v>23.133115400000001</v>
      </c>
      <c r="O2476" s="3">
        <v>16337.821635714299</v>
      </c>
      <c r="P2476" s="3">
        <v>2359.03448275862</v>
      </c>
      <c r="Q2476" s="15" t="s">
        <v>9618</v>
      </c>
      <c r="R2476" s="3" t="s">
        <v>9622</v>
      </c>
      <c r="S2476" s="4">
        <f t="shared" si="114"/>
        <v>0.32258064516128343</v>
      </c>
      <c r="T2476" s="3">
        <f t="shared" si="115"/>
        <v>0</v>
      </c>
      <c r="U2476" s="3" t="str">
        <f t="shared" si="116"/>
        <v>MDEV</v>
      </c>
      <c r="V2476" s="7"/>
    </row>
    <row r="2477" spans="1:22">
      <c r="A2477" s="3" t="s">
        <v>2774</v>
      </c>
      <c r="B2477" s="3" t="s">
        <v>2774</v>
      </c>
      <c r="C2477" s="3" t="s">
        <v>15709</v>
      </c>
      <c r="D2477" s="3">
        <v>53.78</v>
      </c>
      <c r="E2477" s="3">
        <v>53.78</v>
      </c>
      <c r="F2477" s="3" t="s">
        <v>8190</v>
      </c>
      <c r="G2477" s="3" t="s">
        <v>13095</v>
      </c>
      <c r="H2477" s="3" t="s">
        <v>9616</v>
      </c>
      <c r="I2477" s="3">
        <v>0.05</v>
      </c>
      <c r="J2477" s="6" t="s">
        <v>9624</v>
      </c>
      <c r="K2477" s="4">
        <v>0.15612090000000001</v>
      </c>
      <c r="L2477" s="4">
        <v>0.36438310000000002</v>
      </c>
      <c r="M2477" s="4">
        <v>19.6973445149452</v>
      </c>
      <c r="N2477" s="4">
        <v>16.580950099999999</v>
      </c>
      <c r="O2477" s="3">
        <v>1963930.5534142901</v>
      </c>
      <c r="P2477" s="3">
        <v>60905.733333333301</v>
      </c>
      <c r="Q2477" s="15" t="s">
        <v>9618</v>
      </c>
      <c r="R2477" s="3" t="s">
        <v>9629</v>
      </c>
      <c r="S2477" s="4">
        <f t="shared" si="114"/>
        <v>0</v>
      </c>
      <c r="T2477" s="3">
        <f t="shared" si="115"/>
        <v>0</v>
      </c>
      <c r="U2477" s="3" t="str">
        <f t="shared" si="116"/>
        <v>VOTE</v>
      </c>
      <c r="V2477" s="7"/>
    </row>
    <row r="2478" spans="1:22">
      <c r="A2478" s="3" t="s">
        <v>2780</v>
      </c>
      <c r="B2478" s="3" t="s">
        <v>2780</v>
      </c>
      <c r="C2478" s="3" t="s">
        <v>5792</v>
      </c>
      <c r="D2478" s="3">
        <v>25.6006</v>
      </c>
      <c r="E2478" s="3">
        <v>25.599599999999999</v>
      </c>
      <c r="F2478" s="3" t="s">
        <v>8195</v>
      </c>
      <c r="G2478" s="3" t="s">
        <v>13102</v>
      </c>
      <c r="H2478" s="3" t="s">
        <v>9616</v>
      </c>
      <c r="I2478" s="3">
        <v>0.5</v>
      </c>
      <c r="J2478" s="6" t="s">
        <v>11990</v>
      </c>
      <c r="K2478" s="4">
        <v>0.15666859999999999</v>
      </c>
      <c r="L2478" s="4">
        <v>0.2133478</v>
      </c>
      <c r="M2478" s="4">
        <v>24.833554054478199</v>
      </c>
      <c r="N2478" s="4">
        <v>20.773647100000002</v>
      </c>
      <c r="O2478" s="3">
        <v>190683.53902857099</v>
      </c>
      <c r="P2478" s="3">
        <v>6841.2666666666701</v>
      </c>
      <c r="Q2478" s="15" t="s">
        <v>9618</v>
      </c>
      <c r="R2478" s="3" t="s">
        <v>9629</v>
      </c>
      <c r="S2478" s="4">
        <f t="shared" si="114"/>
        <v>3.9063110361147136E-3</v>
      </c>
      <c r="T2478" s="3">
        <f t="shared" si="115"/>
        <v>0</v>
      </c>
      <c r="U2478" s="3" t="str">
        <f t="shared" si="116"/>
        <v>ITAN</v>
      </c>
      <c r="V2478" s="7"/>
    </row>
    <row r="2479" spans="1:22">
      <c r="A2479" s="3" t="s">
        <v>2781</v>
      </c>
      <c r="B2479" s="3" t="s">
        <v>2781</v>
      </c>
      <c r="C2479" s="3" t="s">
        <v>5793</v>
      </c>
      <c r="D2479" s="3">
        <v>10.86</v>
      </c>
      <c r="E2479" s="3">
        <v>10.882</v>
      </c>
      <c r="F2479" s="3" t="s">
        <v>8196</v>
      </c>
      <c r="G2479" s="3" t="s">
        <v>13103</v>
      </c>
      <c r="H2479" s="3" t="s">
        <v>9654</v>
      </c>
      <c r="I2479" s="3">
        <v>0.6</v>
      </c>
      <c r="J2479" s="6" t="s">
        <v>13104</v>
      </c>
      <c r="K2479" s="4">
        <v>0.24035819999999999</v>
      </c>
      <c r="L2479" s="4">
        <v>0.23310400000000001</v>
      </c>
      <c r="M2479" s="4">
        <v>42.260821804934402</v>
      </c>
      <c r="N2479" s="4">
        <v>31.940246200000001</v>
      </c>
      <c r="O2479" s="3">
        <v>2387332.7378571401</v>
      </c>
      <c r="P2479" s="3">
        <v>209075.33333333299</v>
      </c>
      <c r="Q2479" s="15" t="s">
        <v>9618</v>
      </c>
      <c r="R2479" s="3" t="s">
        <v>9767</v>
      </c>
      <c r="S2479" s="4">
        <f t="shared" si="114"/>
        <v>-0.20216871898548283</v>
      </c>
      <c r="T2479" s="3">
        <f t="shared" si="115"/>
        <v>0</v>
      </c>
      <c r="U2479" s="3" t="str">
        <f t="shared" si="116"/>
        <v>METV</v>
      </c>
      <c r="V2479" s="7"/>
    </row>
    <row r="2480" spans="1:22">
      <c r="A2480" s="3" t="s">
        <v>2782</v>
      </c>
      <c r="B2480" s="3" t="s">
        <v>2782</v>
      </c>
      <c r="C2480" s="3" t="s">
        <v>5794</v>
      </c>
      <c r="D2480" s="3">
        <v>27.002099999999999</v>
      </c>
      <c r="E2480" s="3">
        <v>26.98</v>
      </c>
      <c r="F2480" s="3" t="s">
        <v>8197</v>
      </c>
      <c r="G2480" s="3" t="s">
        <v>13105</v>
      </c>
      <c r="H2480" s="3" t="s">
        <v>9616</v>
      </c>
      <c r="I2480" s="3">
        <v>0.11</v>
      </c>
      <c r="J2480" s="6" t="s">
        <v>9624</v>
      </c>
      <c r="K2480" s="4">
        <v>0.1008773</v>
      </c>
      <c r="L2480" s="4">
        <v>-0.39555960000000001</v>
      </c>
      <c r="M2480" s="4">
        <v>15.7607637216509</v>
      </c>
      <c r="N2480" s="4">
        <v>15.52078</v>
      </c>
      <c r="O2480" s="3">
        <v>19615.801914285701</v>
      </c>
      <c r="P2480" s="3">
        <v>528.93333333333305</v>
      </c>
      <c r="Q2480" s="15" t="s">
        <v>9618</v>
      </c>
      <c r="R2480" s="3" t="s">
        <v>9629</v>
      </c>
      <c r="S2480" s="4">
        <f t="shared" si="114"/>
        <v>8.1912527798362611E-2</v>
      </c>
      <c r="T2480" s="3">
        <f t="shared" si="115"/>
        <v>0</v>
      </c>
      <c r="U2480" s="3" t="str">
        <f t="shared" si="116"/>
        <v>QVML</v>
      </c>
      <c r="V2480" s="7"/>
    </row>
    <row r="2481" spans="1:22">
      <c r="A2481" s="3" t="s">
        <v>2783</v>
      </c>
      <c r="B2481" s="3" t="s">
        <v>2783</v>
      </c>
      <c r="C2481" s="3" t="s">
        <v>5795</v>
      </c>
      <c r="D2481" s="3">
        <v>24.310500000000001</v>
      </c>
      <c r="E2481" s="3">
        <v>24.31</v>
      </c>
      <c r="F2481" s="3" t="s">
        <v>8198</v>
      </c>
      <c r="G2481" s="3" t="s">
        <v>13106</v>
      </c>
      <c r="H2481" s="3" t="s">
        <v>9616</v>
      </c>
      <c r="I2481" s="3">
        <v>0.15</v>
      </c>
      <c r="J2481" s="6" t="s">
        <v>9624</v>
      </c>
      <c r="K2481" s="4">
        <v>-6.6976800000000003E-2</v>
      </c>
      <c r="L2481" s="4">
        <v>0.15676280000000001</v>
      </c>
      <c r="M2481" s="4">
        <v>7.4506375052171903</v>
      </c>
      <c r="N2481" s="4">
        <v>20.2480574</v>
      </c>
      <c r="O2481" s="3">
        <v>5601.38945714286</v>
      </c>
      <c r="P2481" s="3">
        <v>1023.44</v>
      </c>
      <c r="Q2481" s="15" t="s">
        <v>9618</v>
      </c>
      <c r="R2481" s="3" t="s">
        <v>9665</v>
      </c>
      <c r="S2481" s="4">
        <f t="shared" si="114"/>
        <v>2.0567667626589367E-3</v>
      </c>
      <c r="T2481" s="3">
        <f t="shared" si="115"/>
        <v>0</v>
      </c>
      <c r="U2481" s="3" t="str">
        <f t="shared" si="116"/>
        <v>QVMM</v>
      </c>
      <c r="V2481" s="7"/>
    </row>
    <row r="2482" spans="1:22">
      <c r="A2482" s="3" t="s">
        <v>2784</v>
      </c>
      <c r="B2482" s="3" t="s">
        <v>2784</v>
      </c>
      <c r="C2482" s="3" t="s">
        <v>5796</v>
      </c>
      <c r="D2482" s="3">
        <v>23.346599999999999</v>
      </c>
      <c r="E2482" s="3">
        <v>23.33</v>
      </c>
      <c r="F2482" s="3" t="s">
        <v>8199</v>
      </c>
      <c r="G2482" s="3" t="s">
        <v>13107</v>
      </c>
      <c r="H2482" s="3" t="s">
        <v>9616</v>
      </c>
      <c r="I2482" s="3">
        <v>0.15</v>
      </c>
      <c r="J2482" s="6" t="s">
        <v>9624</v>
      </c>
      <c r="K2482" s="4">
        <v>-0.10956829999999999</v>
      </c>
      <c r="L2482" s="4">
        <v>-4.6594099999999999E-2</v>
      </c>
      <c r="M2482" s="4">
        <v>5.91073999249656</v>
      </c>
      <c r="N2482" s="4">
        <v>21.186841600000001</v>
      </c>
      <c r="O2482" s="3">
        <v>18639.930428571399</v>
      </c>
      <c r="P2482" s="3">
        <v>1090.4230769230801</v>
      </c>
      <c r="Q2482" s="15" t="s">
        <v>9618</v>
      </c>
      <c r="R2482" s="3" t="s">
        <v>9665</v>
      </c>
      <c r="S2482" s="4">
        <f t="shared" si="114"/>
        <v>7.1153021860267437E-2</v>
      </c>
      <c r="T2482" s="3">
        <f t="shared" si="115"/>
        <v>0</v>
      </c>
      <c r="U2482" s="3" t="str">
        <f t="shared" si="116"/>
        <v>QVMS</v>
      </c>
      <c r="V2482" s="7"/>
    </row>
    <row r="2483" spans="1:22" hidden="1">
      <c r="A2483" s="3" t="s">
        <v>2785</v>
      </c>
      <c r="B2483" s="3" t="s">
        <v>2785</v>
      </c>
      <c r="C2483" s="3" t="s">
        <v>5797</v>
      </c>
      <c r="D2483" s="3">
        <v>28.41</v>
      </c>
      <c r="E2483" s="3">
        <v>28.424399999999999</v>
      </c>
      <c r="F2483" s="3" t="s">
        <v>8200</v>
      </c>
      <c r="G2483" s="3" t="s">
        <v>13108</v>
      </c>
      <c r="H2483" s="3" t="s">
        <v>9616</v>
      </c>
      <c r="I2483" s="3">
        <v>0.69</v>
      </c>
      <c r="J2483" s="6" t="s">
        <v>9782</v>
      </c>
      <c r="K2483" s="4">
        <v>0.2254331</v>
      </c>
      <c r="L2483" s="4">
        <v>0.22512679999999999</v>
      </c>
      <c r="M2483" s="4">
        <v>7.3290517477004196</v>
      </c>
      <c r="N2483" s="4">
        <v>2.9648411000000001</v>
      </c>
      <c r="O2483" s="3">
        <v>2986207.56</v>
      </c>
      <c r="P2483" s="3">
        <v>202721.3</v>
      </c>
      <c r="Q2483" s="15" t="s">
        <v>9618</v>
      </c>
      <c r="R2483" s="3" t="s">
        <v>11694</v>
      </c>
      <c r="S2483" s="4">
        <f t="shared" si="114"/>
        <v>-5.0660699961998894E-2</v>
      </c>
      <c r="T2483" s="3">
        <f t="shared" si="115"/>
        <v>0</v>
      </c>
      <c r="U2483" s="3" t="str">
        <f t="shared" si="116"/>
        <v>BALT</v>
      </c>
      <c r="V2483" s="7"/>
    </row>
    <row r="2484" spans="1:22" hidden="1">
      <c r="A2484" s="3" t="s">
        <v>2786</v>
      </c>
      <c r="B2484" s="3" t="s">
        <v>2786</v>
      </c>
      <c r="C2484" s="3" t="s">
        <v>5798</v>
      </c>
      <c r="D2484" s="3">
        <v>29.247499999999999</v>
      </c>
      <c r="E2484" s="3">
        <v>29.2547</v>
      </c>
      <c r="F2484" s="3" t="s">
        <v>8201</v>
      </c>
      <c r="G2484" s="3" t="s">
        <v>13109</v>
      </c>
      <c r="H2484" s="3" t="s">
        <v>9616</v>
      </c>
      <c r="I2484" s="3">
        <v>0.79</v>
      </c>
      <c r="J2484" s="6" t="s">
        <v>9782</v>
      </c>
      <c r="K2484" s="4">
        <v>0.2411343</v>
      </c>
      <c r="L2484" s="4">
        <v>0.2411404</v>
      </c>
      <c r="M2484" s="4">
        <v>22.9062134959293</v>
      </c>
      <c r="N2484" s="4">
        <v>15.4985851</v>
      </c>
      <c r="O2484" s="3">
        <v>34721.634328571403</v>
      </c>
      <c r="P2484" s="3">
        <v>1645.4642857142901</v>
      </c>
      <c r="Q2484" s="15" t="s">
        <v>9618</v>
      </c>
      <c r="R2484" s="3" t="s">
        <v>11694</v>
      </c>
      <c r="S2484" s="4">
        <f t="shared" si="114"/>
        <v>-2.4611429958266481E-2</v>
      </c>
      <c r="T2484" s="3">
        <f t="shared" si="115"/>
        <v>0</v>
      </c>
      <c r="U2484" s="3" t="str">
        <f t="shared" si="116"/>
        <v>XDJL</v>
      </c>
      <c r="V2484" s="7"/>
    </row>
    <row r="2485" spans="1:22" hidden="1">
      <c r="A2485" s="3" t="s">
        <v>2787</v>
      </c>
      <c r="B2485" s="3" t="s">
        <v>2787</v>
      </c>
      <c r="C2485" s="3" t="s">
        <v>5799</v>
      </c>
      <c r="D2485" s="3">
        <v>28.7498</v>
      </c>
      <c r="E2485" s="3">
        <v>28.749600000000001</v>
      </c>
      <c r="F2485" s="3" t="s">
        <v>8202</v>
      </c>
      <c r="G2485" s="3" t="s">
        <v>13110</v>
      </c>
      <c r="H2485" s="3" t="s">
        <v>9616</v>
      </c>
      <c r="I2485" s="3">
        <v>0.79</v>
      </c>
      <c r="J2485" s="6" t="s">
        <v>9782</v>
      </c>
      <c r="K2485" s="4">
        <v>0.2357467</v>
      </c>
      <c r="L2485" s="4">
        <v>0.23565330000000001</v>
      </c>
      <c r="M2485" s="4">
        <v>21.2048903886188</v>
      </c>
      <c r="N2485" s="4">
        <v>14.227164</v>
      </c>
      <c r="O2485" s="3">
        <v>28512.302635714299</v>
      </c>
      <c r="P2485" s="3">
        <v>1282.0333333333299</v>
      </c>
      <c r="Q2485" s="15" t="s">
        <v>9618</v>
      </c>
      <c r="R2485" s="3" t="s">
        <v>11694</v>
      </c>
      <c r="S2485" s="4">
        <f t="shared" si="114"/>
        <v>6.9566185268502478E-4</v>
      </c>
      <c r="T2485" s="3">
        <f t="shared" si="115"/>
        <v>0</v>
      </c>
      <c r="U2485" s="3" t="str">
        <f t="shared" si="116"/>
        <v>XTJL</v>
      </c>
      <c r="V2485" s="7"/>
    </row>
    <row r="2486" spans="1:22" hidden="1">
      <c r="A2486" s="3" t="s">
        <v>2788</v>
      </c>
      <c r="B2486" s="3" t="s">
        <v>2788</v>
      </c>
      <c r="C2486" s="3" t="s">
        <v>5800</v>
      </c>
      <c r="D2486" s="3">
        <v>30.012899999999998</v>
      </c>
      <c r="E2486" s="3">
        <v>29.998699999999999</v>
      </c>
      <c r="F2486" s="3" t="s">
        <v>8203</v>
      </c>
      <c r="G2486" s="3" t="s">
        <v>13111</v>
      </c>
      <c r="H2486" s="3" t="s">
        <v>9616</v>
      </c>
      <c r="I2486" s="3">
        <v>0.79</v>
      </c>
      <c r="J2486" s="6" t="s">
        <v>9782</v>
      </c>
      <c r="K2486" s="4">
        <v>0.24376600000000001</v>
      </c>
      <c r="L2486" s="4">
        <v>0.24365020000000001</v>
      </c>
      <c r="M2486" s="4">
        <v>16.086547869313598</v>
      </c>
      <c r="N2486" s="4">
        <v>9.7755627999999994</v>
      </c>
      <c r="O2486" s="3">
        <v>202893.07729285699</v>
      </c>
      <c r="P2486" s="3">
        <v>9591.2333333333299</v>
      </c>
      <c r="Q2486" s="15" t="s">
        <v>9618</v>
      </c>
      <c r="R2486" s="3" t="s">
        <v>11694</v>
      </c>
      <c r="S2486" s="4">
        <f t="shared" si="114"/>
        <v>4.7335384533326044E-2</v>
      </c>
      <c r="T2486" s="3">
        <f t="shared" si="115"/>
        <v>0</v>
      </c>
      <c r="U2486" s="3" t="str">
        <f t="shared" si="116"/>
        <v>XBJL</v>
      </c>
      <c r="V2486" s="7"/>
    </row>
    <row r="2487" spans="1:22" hidden="1">
      <c r="A2487" s="3" t="s">
        <v>2789</v>
      </c>
      <c r="B2487" s="3" t="s">
        <v>2789</v>
      </c>
      <c r="C2487" s="3" t="s">
        <v>5801</v>
      </c>
      <c r="D2487" s="3">
        <v>27.069800000000001</v>
      </c>
      <c r="E2487" s="3">
        <v>27.105799999999999</v>
      </c>
      <c r="F2487" s="3" t="s">
        <v>8204</v>
      </c>
      <c r="G2487" s="3" t="s">
        <v>13112</v>
      </c>
      <c r="H2487" s="3" t="s">
        <v>9616</v>
      </c>
      <c r="I2487" s="3">
        <v>0.79</v>
      </c>
      <c r="J2487" s="6" t="s">
        <v>10043</v>
      </c>
      <c r="K2487" s="4">
        <v>0.28712019999999999</v>
      </c>
      <c r="L2487" s="4">
        <v>0.28693150000000001</v>
      </c>
      <c r="M2487" s="4">
        <v>31.627239795205998</v>
      </c>
      <c r="N2487" s="4">
        <v>19.769038399999999</v>
      </c>
      <c r="O2487" s="3">
        <v>35207.573328571401</v>
      </c>
      <c r="P2487" s="3">
        <v>1648.7666666666701</v>
      </c>
      <c r="Q2487" s="15" t="s">
        <v>9618</v>
      </c>
      <c r="R2487" s="3" t="s">
        <v>11694</v>
      </c>
      <c r="S2487" s="4">
        <f t="shared" si="114"/>
        <v>-0.13281290351141753</v>
      </c>
      <c r="T2487" s="3">
        <f t="shared" si="115"/>
        <v>0</v>
      </c>
      <c r="U2487" s="3" t="str">
        <f t="shared" si="116"/>
        <v>QTJL</v>
      </c>
      <c r="V2487" s="7"/>
    </row>
    <row r="2488" spans="1:22" hidden="1">
      <c r="A2488" s="3" t="s">
        <v>2790</v>
      </c>
      <c r="B2488" s="3" t="s">
        <v>2790</v>
      </c>
      <c r="C2488" s="3" t="s">
        <v>5802</v>
      </c>
      <c r="D2488" s="3">
        <v>22.645800000000001</v>
      </c>
      <c r="E2488" s="3">
        <v>22.6553</v>
      </c>
      <c r="F2488" s="3" t="s">
        <v>8205</v>
      </c>
      <c r="G2488" s="3" t="s">
        <v>13113</v>
      </c>
      <c r="H2488" s="3" t="s">
        <v>9616</v>
      </c>
      <c r="I2488" s="3">
        <v>0.76</v>
      </c>
      <c r="J2488" s="6" t="s">
        <v>9782</v>
      </c>
      <c r="K2488" s="4">
        <v>0.19227459999999999</v>
      </c>
      <c r="L2488" s="4">
        <v>0.19232540000000001</v>
      </c>
      <c r="M2488" s="4">
        <v>14.2273470205833</v>
      </c>
      <c r="N2488" s="4">
        <v>10.174753900000001</v>
      </c>
      <c r="O2488" s="3">
        <v>68341.119271428601</v>
      </c>
      <c r="P2488" s="3">
        <v>3214.4761904761899</v>
      </c>
      <c r="Q2488" s="15" t="s">
        <v>9618</v>
      </c>
      <c r="R2488" s="3" t="s">
        <v>11694</v>
      </c>
      <c r="S2488" s="4">
        <f t="shared" si="114"/>
        <v>-4.1932792768134497E-2</v>
      </c>
      <c r="T2488" s="3">
        <f t="shared" si="115"/>
        <v>0</v>
      </c>
      <c r="U2488" s="3" t="str">
        <f t="shared" si="116"/>
        <v>PSCJ</v>
      </c>
      <c r="V2488" s="7"/>
    </row>
    <row r="2489" spans="1:22" hidden="1">
      <c r="A2489" s="3" t="s">
        <v>2791</v>
      </c>
      <c r="B2489" s="3" t="s">
        <v>2791</v>
      </c>
      <c r="C2489" s="3" t="s">
        <v>5803</v>
      </c>
      <c r="D2489" s="3">
        <v>24.55</v>
      </c>
      <c r="E2489" s="3">
        <v>24.514800000000001</v>
      </c>
      <c r="F2489" s="3" t="s">
        <v>8206</v>
      </c>
      <c r="G2489" s="3" t="s">
        <v>13114</v>
      </c>
      <c r="H2489" s="3" t="s">
        <v>9616</v>
      </c>
      <c r="I2489" s="3">
        <v>0.76</v>
      </c>
      <c r="J2489" s="6" t="s">
        <v>9782</v>
      </c>
      <c r="K2489" s="4">
        <v>0.17587949999999999</v>
      </c>
      <c r="L2489" s="4">
        <v>0.17598430000000001</v>
      </c>
      <c r="M2489" s="4">
        <v>15.808988294512901</v>
      </c>
      <c r="N2489" s="4">
        <v>11.7127775</v>
      </c>
      <c r="O2489" s="3">
        <v>200694.37768571399</v>
      </c>
      <c r="P2489" s="3">
        <v>5291.8620689655199</v>
      </c>
      <c r="Q2489" s="15" t="s">
        <v>9618</v>
      </c>
      <c r="R2489" s="3" t="s">
        <v>11694</v>
      </c>
      <c r="S2489" s="4">
        <f t="shared" si="114"/>
        <v>0.14358673128069441</v>
      </c>
      <c r="T2489" s="3">
        <f t="shared" si="115"/>
        <v>0</v>
      </c>
      <c r="U2489" s="3" t="str">
        <f t="shared" si="116"/>
        <v>PSFJ</v>
      </c>
      <c r="V2489" s="7"/>
    </row>
    <row r="2490" spans="1:22" hidden="1">
      <c r="A2490" s="3" t="s">
        <v>2792</v>
      </c>
      <c r="B2490" s="3" t="s">
        <v>2792</v>
      </c>
      <c r="C2490" s="3" t="s">
        <v>5804</v>
      </c>
      <c r="D2490" s="3">
        <v>24.3629</v>
      </c>
      <c r="E2490" s="3">
        <v>24.369399999999999</v>
      </c>
      <c r="F2490" s="3" t="s">
        <v>8207</v>
      </c>
      <c r="G2490" s="3" t="s">
        <v>13115</v>
      </c>
      <c r="H2490" s="3" t="s">
        <v>9616</v>
      </c>
      <c r="I2490" s="3">
        <v>0.76</v>
      </c>
      <c r="J2490" s="6" t="s">
        <v>9782</v>
      </c>
      <c r="K2490" s="4">
        <v>0.22085260000000001</v>
      </c>
      <c r="L2490" s="4">
        <v>0.22102820000000001</v>
      </c>
      <c r="M2490" s="4">
        <v>15.8720042625208</v>
      </c>
      <c r="N2490" s="4">
        <v>10.4355627</v>
      </c>
      <c r="O2490" s="3">
        <v>357693.97564285703</v>
      </c>
      <c r="P2490" s="3">
        <v>8730.5517241379293</v>
      </c>
      <c r="Q2490" s="15" t="s">
        <v>9618</v>
      </c>
      <c r="R2490" s="3" t="s">
        <v>11694</v>
      </c>
      <c r="S2490" s="4">
        <f t="shared" si="114"/>
        <v>-2.6672794570235879E-2</v>
      </c>
      <c r="T2490" s="3">
        <f t="shared" si="115"/>
        <v>0</v>
      </c>
      <c r="U2490" s="3" t="str">
        <f t="shared" si="116"/>
        <v>PSMJ</v>
      </c>
      <c r="V2490" s="7"/>
    </row>
    <row r="2491" spans="1:22">
      <c r="A2491" s="3" t="s">
        <v>2795</v>
      </c>
      <c r="B2491" s="3" t="s">
        <v>2795</v>
      </c>
      <c r="C2491" s="3" t="s">
        <v>5807</v>
      </c>
      <c r="D2491" s="3">
        <v>44.448599999999999</v>
      </c>
      <c r="E2491" s="3">
        <v>44.424900000000001</v>
      </c>
      <c r="F2491" s="3" t="s">
        <v>8210</v>
      </c>
      <c r="G2491" s="3" t="s">
        <v>13118</v>
      </c>
      <c r="H2491" s="3" t="s">
        <v>9616</v>
      </c>
      <c r="I2491" s="3">
        <v>0.39</v>
      </c>
      <c r="J2491" s="6" t="s">
        <v>11990</v>
      </c>
      <c r="K2491" s="4">
        <v>0.2976085</v>
      </c>
      <c r="L2491" s="4">
        <v>0.54913040000000002</v>
      </c>
      <c r="M2491" s="4">
        <v>33.660587372074602</v>
      </c>
      <c r="N2491" s="4">
        <v>19.267586699999999</v>
      </c>
      <c r="O2491" s="3">
        <v>51811.426407142899</v>
      </c>
      <c r="P2491" s="3">
        <v>658.46666666666704</v>
      </c>
      <c r="Q2491" s="15" t="s">
        <v>9618</v>
      </c>
      <c r="R2491" s="3" t="s">
        <v>9629</v>
      </c>
      <c r="S2491" s="4">
        <f t="shared" si="114"/>
        <v>5.3348459985274148E-2</v>
      </c>
      <c r="T2491" s="3">
        <f t="shared" si="115"/>
        <v>0</v>
      </c>
      <c r="U2491" s="3" t="str">
        <f t="shared" si="116"/>
        <v>ESGY</v>
      </c>
      <c r="V2491" s="7"/>
    </row>
    <row r="2492" spans="1:22">
      <c r="A2492" s="3" t="s">
        <v>2797</v>
      </c>
      <c r="B2492" s="3" t="s">
        <v>2797</v>
      </c>
      <c r="C2492" s="3" t="s">
        <v>5809</v>
      </c>
      <c r="D2492" s="3">
        <v>17.399999999999999</v>
      </c>
      <c r="E2492" s="3">
        <v>17.440799999999999</v>
      </c>
      <c r="F2492" s="3" t="s">
        <v>8212</v>
      </c>
      <c r="G2492" s="3" t="s">
        <v>13120</v>
      </c>
      <c r="H2492" s="3" t="s">
        <v>9616</v>
      </c>
      <c r="I2492" s="3">
        <v>0.75</v>
      </c>
      <c r="J2492" s="6" t="s">
        <v>11990</v>
      </c>
      <c r="K2492" s="4">
        <v>-4.6975000000000003E-2</v>
      </c>
      <c r="L2492" s="4">
        <v>-0.63052509999999995</v>
      </c>
      <c r="M2492" s="4">
        <v>6.3986924416099802</v>
      </c>
      <c r="N2492" s="4">
        <v>25.3844286</v>
      </c>
      <c r="O2492" s="3">
        <v>72475.751735714293</v>
      </c>
      <c r="P2492" s="3">
        <v>4278.1000000000004</v>
      </c>
      <c r="Q2492" s="15" t="s">
        <v>9618</v>
      </c>
      <c r="R2492" s="3" t="s">
        <v>9629</v>
      </c>
      <c r="S2492" s="4">
        <f t="shared" si="114"/>
        <v>-0.23393422320077539</v>
      </c>
      <c r="T2492" s="3">
        <f t="shared" si="115"/>
        <v>0</v>
      </c>
      <c r="U2492" s="3" t="str">
        <f t="shared" si="116"/>
        <v>GK</v>
      </c>
      <c r="V2492" s="7"/>
    </row>
    <row r="2493" spans="1:22">
      <c r="A2493" s="3" t="s">
        <v>2802</v>
      </c>
      <c r="B2493" s="3" t="s">
        <v>2802</v>
      </c>
      <c r="C2493" s="3" t="s">
        <v>5812</v>
      </c>
      <c r="D2493" s="3">
        <v>39.286700000000003</v>
      </c>
      <c r="E2493" s="3">
        <v>39.268099999999997</v>
      </c>
      <c r="F2493" s="3" t="s">
        <v>8215</v>
      </c>
      <c r="G2493" s="3" t="s">
        <v>13125</v>
      </c>
      <c r="H2493" s="3" t="s">
        <v>9616</v>
      </c>
      <c r="I2493" s="3">
        <v>0.79</v>
      </c>
      <c r="J2493" s="6" t="s">
        <v>9624</v>
      </c>
      <c r="K2493" s="4">
        <v>0.1394155</v>
      </c>
      <c r="L2493" s="4">
        <v>0.54409510000000005</v>
      </c>
      <c r="M2493" s="4">
        <v>17.6399069223413</v>
      </c>
      <c r="N2493" s="4">
        <v>15.358371500000001</v>
      </c>
      <c r="O2493" s="3">
        <v>369.836542857143</v>
      </c>
      <c r="P2493" s="3">
        <v>62.7916666666667</v>
      </c>
      <c r="Q2493" s="15" t="s">
        <v>9618</v>
      </c>
      <c r="R2493" s="3" t="s">
        <v>9733</v>
      </c>
      <c r="S2493" s="4">
        <f t="shared" si="114"/>
        <v>4.736669204775986E-2</v>
      </c>
      <c r="T2493" s="3">
        <f t="shared" si="115"/>
        <v>0</v>
      </c>
      <c r="U2493" s="3" t="str">
        <f t="shared" si="116"/>
        <v>TRPL</v>
      </c>
      <c r="V2493" s="7"/>
    </row>
    <row r="2494" spans="1:22">
      <c r="A2494" s="3" t="s">
        <v>2803</v>
      </c>
      <c r="B2494" s="3" t="s">
        <v>2803</v>
      </c>
      <c r="C2494" s="3" t="s">
        <v>5813</v>
      </c>
      <c r="D2494" s="3">
        <v>32.574800000000003</v>
      </c>
      <c r="E2494" s="3">
        <v>32.557000000000002</v>
      </c>
      <c r="F2494" s="3" t="s">
        <v>8216</v>
      </c>
      <c r="G2494" s="3" t="s">
        <v>13126</v>
      </c>
      <c r="H2494" s="3" t="s">
        <v>9616</v>
      </c>
      <c r="I2494" s="3">
        <v>0.79</v>
      </c>
      <c r="J2494" s="6" t="s">
        <v>9624</v>
      </c>
      <c r="K2494" s="4">
        <v>0.1491074</v>
      </c>
      <c r="L2494" s="4">
        <v>0.56107079999999998</v>
      </c>
      <c r="M2494" s="4">
        <v>17.907690302135599</v>
      </c>
      <c r="N2494" s="4">
        <v>14.6235318</v>
      </c>
      <c r="O2494" s="3">
        <v>1667242.8921857099</v>
      </c>
      <c r="P2494" s="3">
        <v>52659.733333333301</v>
      </c>
      <c r="Q2494" s="15" t="s">
        <v>9618</v>
      </c>
      <c r="R2494" s="3" t="s">
        <v>9733</v>
      </c>
      <c r="S2494" s="4">
        <f t="shared" si="114"/>
        <v>5.4673342138406945E-2</v>
      </c>
      <c r="T2494" s="3">
        <f t="shared" si="115"/>
        <v>0</v>
      </c>
      <c r="U2494" s="3" t="str">
        <f t="shared" si="116"/>
        <v>QDPL</v>
      </c>
      <c r="V2494" s="7"/>
    </row>
    <row r="2495" spans="1:22" hidden="1">
      <c r="A2495" s="3" t="s">
        <v>2807</v>
      </c>
      <c r="B2495" s="3" t="s">
        <v>2807</v>
      </c>
      <c r="C2495" s="3" t="s">
        <v>5817</v>
      </c>
      <c r="D2495" s="3">
        <v>34.590000000000003</v>
      </c>
      <c r="E2495" s="3">
        <v>34.630000000000003</v>
      </c>
      <c r="F2495" s="3" t="s">
        <v>8220</v>
      </c>
      <c r="G2495" s="3" t="s">
        <v>13130</v>
      </c>
      <c r="H2495" s="3" t="s">
        <v>9616</v>
      </c>
      <c r="I2495" s="3">
        <v>0.85</v>
      </c>
      <c r="J2495" s="6" t="s">
        <v>11990</v>
      </c>
      <c r="K2495" s="4">
        <v>0.2390351</v>
      </c>
      <c r="L2495" s="4">
        <v>0.23877519999999999</v>
      </c>
      <c r="M2495" s="4">
        <v>12.5701732998635</v>
      </c>
      <c r="N2495" s="4">
        <v>6.9278950000000004</v>
      </c>
      <c r="O2495" s="3">
        <v>1658208.78620714</v>
      </c>
      <c r="P2495" s="3">
        <v>47489.433333333298</v>
      </c>
      <c r="Q2495" s="15" t="s">
        <v>9618</v>
      </c>
      <c r="R2495" s="3" t="s">
        <v>11694</v>
      </c>
      <c r="S2495" s="4">
        <f t="shared" si="114"/>
        <v>-0.11550678602367642</v>
      </c>
      <c r="T2495" s="3">
        <f t="shared" si="115"/>
        <v>0</v>
      </c>
      <c r="U2495" s="3" t="str">
        <f t="shared" si="116"/>
        <v>XJUN</v>
      </c>
      <c r="V2495" s="7"/>
    </row>
    <row r="2496" spans="1:22">
      <c r="A2496" s="3" t="s">
        <v>2808</v>
      </c>
      <c r="B2496" s="3" t="s">
        <v>2808</v>
      </c>
      <c r="C2496" s="3" t="s">
        <v>5818</v>
      </c>
      <c r="D2496" s="3">
        <v>40.15</v>
      </c>
      <c r="E2496" s="3">
        <v>40.08</v>
      </c>
      <c r="F2496" s="3" t="s">
        <v>8221</v>
      </c>
      <c r="G2496" s="3" t="s">
        <v>13131</v>
      </c>
      <c r="H2496" s="3" t="s">
        <v>9654</v>
      </c>
      <c r="I2496" s="3">
        <v>0.5</v>
      </c>
      <c r="J2496" s="6" t="s">
        <v>13132</v>
      </c>
      <c r="K2496" s="4">
        <v>0.2125184</v>
      </c>
      <c r="L2496" s="4">
        <v>0.15413450000000001</v>
      </c>
      <c r="M2496" s="4">
        <v>168.51354883619501</v>
      </c>
      <c r="N2496" s="4">
        <v>87.392502100000002</v>
      </c>
      <c r="O2496" s="3">
        <v>2497577.5185714299</v>
      </c>
      <c r="P2496" s="3">
        <v>55920.433333333298</v>
      </c>
      <c r="Q2496" s="15" t="s">
        <v>9618</v>
      </c>
      <c r="R2496" s="3" t="s">
        <v>9625</v>
      </c>
      <c r="S2496" s="4">
        <f t="shared" si="114"/>
        <v>0.17465069860279511</v>
      </c>
      <c r="T2496" s="3">
        <f t="shared" si="115"/>
        <v>0</v>
      </c>
      <c r="U2496" s="3" t="str">
        <f t="shared" si="116"/>
        <v>BKCH</v>
      </c>
      <c r="V2496" s="7"/>
    </row>
    <row r="2497" spans="1:22">
      <c r="A2497" s="3" t="s">
        <v>2809</v>
      </c>
      <c r="B2497" s="3" t="s">
        <v>2809</v>
      </c>
      <c r="C2497" s="3" t="s">
        <v>5819</v>
      </c>
      <c r="D2497" s="3">
        <v>6.5</v>
      </c>
      <c r="E2497" s="3">
        <v>6.46</v>
      </c>
      <c r="F2497" s="3" t="s">
        <v>8222</v>
      </c>
      <c r="G2497" s="3" t="s">
        <v>13133</v>
      </c>
      <c r="H2497" s="3" t="s">
        <v>9654</v>
      </c>
      <c r="I2497" s="3">
        <v>0.5</v>
      </c>
      <c r="J2497" s="6" t="s">
        <v>13134</v>
      </c>
      <c r="K2497" s="4">
        <v>-0.42475600000000002</v>
      </c>
      <c r="L2497" s="4">
        <v>-0.17795040000000001</v>
      </c>
      <c r="M2497" s="4">
        <v>-45.469798659309603</v>
      </c>
      <c r="N2497" s="4">
        <v>46.225478500000001</v>
      </c>
      <c r="O2497" s="3">
        <v>496396.33642857103</v>
      </c>
      <c r="P2497" s="3">
        <v>76629.899999999994</v>
      </c>
      <c r="Q2497" s="15" t="s">
        <v>9618</v>
      </c>
      <c r="R2497" s="3" t="s">
        <v>9872</v>
      </c>
      <c r="S2497" s="4">
        <f t="shared" si="114"/>
        <v>0.61919504643962908</v>
      </c>
      <c r="T2497" s="3">
        <f t="shared" si="115"/>
        <v>0</v>
      </c>
      <c r="U2497" s="3" t="str">
        <f t="shared" si="116"/>
        <v>HYDR</v>
      </c>
      <c r="V2497" s="7"/>
    </row>
    <row r="2498" spans="1:22">
      <c r="A2498" s="3" t="s">
        <v>2810</v>
      </c>
      <c r="B2498" s="3" t="s">
        <v>2810</v>
      </c>
      <c r="C2498" s="3" t="s">
        <v>5820</v>
      </c>
      <c r="D2498" s="3">
        <v>10.220000000000001</v>
      </c>
      <c r="E2498" s="3">
        <v>10.220000000000001</v>
      </c>
      <c r="F2498" s="3" t="s">
        <v>8223</v>
      </c>
      <c r="G2498" s="3" t="s">
        <v>13135</v>
      </c>
      <c r="H2498" s="3" t="s">
        <v>9654</v>
      </c>
      <c r="I2498" s="3">
        <v>0.5</v>
      </c>
      <c r="J2498" s="6" t="s">
        <v>13136</v>
      </c>
      <c r="K2498" s="4">
        <v>-0.45264680000000002</v>
      </c>
      <c r="L2498" s="4">
        <v>-0.41513169999999999</v>
      </c>
      <c r="M2498" s="4">
        <v>-32.296947626728901</v>
      </c>
      <c r="N2498" s="4">
        <v>30.124689199999999</v>
      </c>
      <c r="O2498" s="3">
        <v>24757.604485714299</v>
      </c>
      <c r="P2498" s="3">
        <v>2325.2333333333299</v>
      </c>
      <c r="Q2498" s="15" t="s">
        <v>9618</v>
      </c>
      <c r="R2498" s="3" t="s">
        <v>9752</v>
      </c>
      <c r="S2498" s="4">
        <f t="shared" si="114"/>
        <v>0</v>
      </c>
      <c r="T2498" s="3">
        <f t="shared" si="115"/>
        <v>0</v>
      </c>
      <c r="U2498" s="3" t="str">
        <f t="shared" si="116"/>
        <v>KROP</v>
      </c>
      <c r="V2498" s="7"/>
    </row>
    <row r="2499" spans="1:22">
      <c r="A2499" s="3" t="s">
        <v>2811</v>
      </c>
      <c r="B2499" s="3" t="s">
        <v>2811</v>
      </c>
      <c r="C2499" s="3" t="s">
        <v>5821</v>
      </c>
      <c r="D2499" s="3">
        <v>8.9216999999999995</v>
      </c>
      <c r="E2499" s="3">
        <v>8.9251000000000005</v>
      </c>
      <c r="F2499" s="3" t="s">
        <v>8224</v>
      </c>
      <c r="G2499" s="3" t="s">
        <v>13137</v>
      </c>
      <c r="H2499" s="3" t="s">
        <v>9616</v>
      </c>
      <c r="I2499" s="3">
        <v>0.75</v>
      </c>
      <c r="J2499" s="6" t="s">
        <v>11990</v>
      </c>
      <c r="K2499" s="4">
        <v>-3.4966499999999998E-2</v>
      </c>
      <c r="L2499" s="4">
        <v>-0.35826419999999998</v>
      </c>
      <c r="M2499" s="4">
        <v>11.6356765714992</v>
      </c>
      <c r="N2499" s="4">
        <v>37.081293199999998</v>
      </c>
      <c r="O2499" s="3">
        <v>6770.0650357142904</v>
      </c>
      <c r="P2499" s="3">
        <v>431.33333333333297</v>
      </c>
      <c r="Q2499" s="15" t="s">
        <v>9618</v>
      </c>
      <c r="R2499" s="3" t="s">
        <v>9625</v>
      </c>
      <c r="S2499" s="4">
        <f t="shared" ref="S2499:S2562" si="117">(D2499-E2499)/E2499*100</f>
        <v>-3.8094811262629633E-2</v>
      </c>
      <c r="T2499" s="3">
        <f t="shared" ref="T2499:T2562" si="118">IF(ISNUMBER(FIND($T$2,C2499)),1,0)</f>
        <v>0</v>
      </c>
      <c r="U2499" s="3" t="str">
        <f t="shared" ref="U2499:U2562" si="119">IF(LEFT(B2499,1)="@",RIGHT(B2499,LEN(B2499)-1),RIGHT(B2499,LEN(B2499)-2))</f>
        <v>JFWD</v>
      </c>
      <c r="V2499" s="7"/>
    </row>
    <row r="2500" spans="1:22">
      <c r="A2500" s="3" t="s">
        <v>2812</v>
      </c>
      <c r="B2500" s="3" t="s">
        <v>2812</v>
      </c>
      <c r="C2500" s="3" t="s">
        <v>5822</v>
      </c>
      <c r="D2500" s="3">
        <v>22.9941</v>
      </c>
      <c r="E2500" s="3">
        <v>22.9373</v>
      </c>
      <c r="F2500" s="3" t="s">
        <v>8225</v>
      </c>
      <c r="G2500" s="3" t="s">
        <v>13138</v>
      </c>
      <c r="H2500" s="3" t="s">
        <v>9654</v>
      </c>
      <c r="I2500" s="3">
        <v>0.75</v>
      </c>
      <c r="J2500" s="6" t="s">
        <v>11990</v>
      </c>
      <c r="K2500" s="4">
        <v>7.9691600000000001E-2</v>
      </c>
      <c r="L2500" s="4">
        <v>-0.52195190000000002</v>
      </c>
      <c r="M2500" s="4">
        <v>13.933878017259801</v>
      </c>
      <c r="N2500" s="4">
        <v>16.2433309</v>
      </c>
      <c r="O2500" s="3">
        <v>18630.430049999999</v>
      </c>
      <c r="P2500" s="3">
        <v>598.79310344827604</v>
      </c>
      <c r="Q2500" s="15" t="s">
        <v>9618</v>
      </c>
      <c r="R2500" s="3" t="s">
        <v>9670</v>
      </c>
      <c r="S2500" s="4">
        <f t="shared" si="117"/>
        <v>0.24763158697841103</v>
      </c>
      <c r="T2500" s="3">
        <f t="shared" si="118"/>
        <v>0</v>
      </c>
      <c r="U2500" s="3" t="str">
        <f t="shared" si="119"/>
        <v>KOCG</v>
      </c>
      <c r="V2500" s="7"/>
    </row>
    <row r="2501" spans="1:22">
      <c r="A2501" s="3" t="s">
        <v>2813</v>
      </c>
      <c r="B2501" s="3" t="s">
        <v>2813</v>
      </c>
      <c r="C2501" s="3" t="s">
        <v>5823</v>
      </c>
      <c r="D2501" s="3">
        <v>29.040700000000001</v>
      </c>
      <c r="E2501" s="3">
        <v>29.08</v>
      </c>
      <c r="F2501" s="3" t="s">
        <v>8226</v>
      </c>
      <c r="G2501" s="3" t="s">
        <v>13139</v>
      </c>
      <c r="H2501" s="3" t="s">
        <v>9654</v>
      </c>
      <c r="I2501" s="3">
        <v>0.75</v>
      </c>
      <c r="J2501" s="6" t="s">
        <v>11990</v>
      </c>
      <c r="K2501" s="4">
        <v>-0.14232510000000001</v>
      </c>
      <c r="L2501" s="4">
        <v>-0.61863729999999995</v>
      </c>
      <c r="M2501" s="4">
        <v>-4.2115156549532999</v>
      </c>
      <c r="N2501" s="4">
        <v>22.5262581</v>
      </c>
      <c r="O2501" s="3">
        <v>64629.715321428601</v>
      </c>
      <c r="P2501" s="3">
        <v>4706.3999999999996</v>
      </c>
      <c r="Q2501" s="15" t="s">
        <v>9618</v>
      </c>
      <c r="R2501" s="3" t="s">
        <v>9670</v>
      </c>
      <c r="S2501" s="4">
        <f t="shared" si="117"/>
        <v>-0.13514442916092584</v>
      </c>
      <c r="T2501" s="3">
        <f t="shared" si="118"/>
        <v>0</v>
      </c>
      <c r="U2501" s="3" t="str">
        <f t="shared" si="119"/>
        <v>GSFP</v>
      </c>
      <c r="V2501" s="7"/>
    </row>
    <row r="2502" spans="1:22">
      <c r="A2502" s="3" t="s">
        <v>2815</v>
      </c>
      <c r="B2502" s="3" t="s">
        <v>2815</v>
      </c>
      <c r="C2502" s="3" t="s">
        <v>5825</v>
      </c>
      <c r="D2502" s="3">
        <v>19.2623</v>
      </c>
      <c r="E2502" s="3">
        <v>19.3398</v>
      </c>
      <c r="F2502" s="3" t="s">
        <v>8228</v>
      </c>
      <c r="G2502" s="3" t="s">
        <v>13141</v>
      </c>
      <c r="H2502" s="3" t="s">
        <v>9654</v>
      </c>
      <c r="I2502" s="3">
        <v>0.49</v>
      </c>
      <c r="J2502" s="6" t="s">
        <v>13142</v>
      </c>
      <c r="K2502" s="4">
        <v>6.0896400000000003E-2</v>
      </c>
      <c r="L2502" s="4">
        <v>-0.13490840000000001</v>
      </c>
      <c r="M2502" s="4">
        <v>20.117608911250699</v>
      </c>
      <c r="N2502" s="4">
        <v>34.429805199999997</v>
      </c>
      <c r="O2502" s="3">
        <v>3540.57428571429</v>
      </c>
      <c r="P2502" s="3">
        <v>180.333333333333</v>
      </c>
      <c r="Q2502" s="15" t="s">
        <v>9618</v>
      </c>
      <c r="R2502" s="3" t="s">
        <v>9670</v>
      </c>
      <c r="S2502" s="4">
        <f t="shared" si="117"/>
        <v>-0.4007280323478038</v>
      </c>
      <c r="T2502" s="3">
        <f t="shared" si="118"/>
        <v>0</v>
      </c>
      <c r="U2502" s="3" t="str">
        <f t="shared" si="119"/>
        <v>MVPS</v>
      </c>
      <c r="V2502" s="7"/>
    </row>
    <row r="2503" spans="1:22">
      <c r="A2503" s="3" t="s">
        <v>2816</v>
      </c>
      <c r="B2503" s="3" t="s">
        <v>2816</v>
      </c>
      <c r="C2503" s="3" t="s">
        <v>5826</v>
      </c>
      <c r="D2503" s="3">
        <v>12.336499999999999</v>
      </c>
      <c r="E2503" s="3">
        <v>12.3323</v>
      </c>
      <c r="F2503" s="3" t="s">
        <v>8229</v>
      </c>
      <c r="G2503" s="3" t="s">
        <v>13143</v>
      </c>
      <c r="H2503" s="3" t="s">
        <v>9654</v>
      </c>
      <c r="I2503" s="3">
        <v>0.6</v>
      </c>
      <c r="J2503" s="6" t="s">
        <v>9624</v>
      </c>
      <c r="K2503" s="4">
        <v>-0.28468650000000001</v>
      </c>
      <c r="L2503" s="4">
        <v>0.26595380000000002</v>
      </c>
      <c r="M2503" s="4">
        <v>-21.995927973027101</v>
      </c>
      <c r="N2503" s="4">
        <v>34.8967727</v>
      </c>
      <c r="O2503" s="3">
        <v>9661.5059000000001</v>
      </c>
      <c r="P2503" s="3">
        <v>1594.13333333333</v>
      </c>
      <c r="Q2503" s="15" t="s">
        <v>9618</v>
      </c>
      <c r="R2503" s="3" t="s">
        <v>9872</v>
      </c>
      <c r="S2503" s="4">
        <f t="shared" si="117"/>
        <v>3.4056907470618569E-2</v>
      </c>
      <c r="T2503" s="3">
        <f t="shared" si="118"/>
        <v>0</v>
      </c>
      <c r="U2503" s="3" t="str">
        <f t="shared" si="119"/>
        <v>ENRG</v>
      </c>
      <c r="V2503" s="7"/>
    </row>
    <row r="2504" spans="1:22">
      <c r="A2504" s="3" t="s">
        <v>2817</v>
      </c>
      <c r="B2504" s="3" t="s">
        <v>2817</v>
      </c>
      <c r="C2504" s="3" t="s">
        <v>5827</v>
      </c>
      <c r="D2504" s="3">
        <v>25.6997</v>
      </c>
      <c r="E2504" s="3">
        <v>25.72</v>
      </c>
      <c r="F2504" s="3" t="s">
        <v>8230</v>
      </c>
      <c r="G2504" s="3" t="s">
        <v>13144</v>
      </c>
      <c r="H2504" s="3" t="s">
        <v>9616</v>
      </c>
      <c r="I2504" s="3">
        <v>0.89</v>
      </c>
      <c r="J2504" s="6" t="s">
        <v>11990</v>
      </c>
      <c r="K2504" s="4">
        <v>-1.7278600000000002E-2</v>
      </c>
      <c r="L2504" s="4">
        <v>-0.2346462</v>
      </c>
      <c r="M2504" s="4">
        <v>6.7163878219195903</v>
      </c>
      <c r="N2504" s="4">
        <v>10.7514056</v>
      </c>
      <c r="O2504" s="3">
        <v>64744.6341214286</v>
      </c>
      <c r="P2504" s="3">
        <v>3591.5238095238101</v>
      </c>
      <c r="Q2504" s="15" t="s">
        <v>9618</v>
      </c>
      <c r="R2504" s="3" t="s">
        <v>9629</v>
      </c>
      <c r="S2504" s="4">
        <f t="shared" si="117"/>
        <v>-7.8926905132188474E-2</v>
      </c>
      <c r="T2504" s="3">
        <f t="shared" si="118"/>
        <v>0</v>
      </c>
      <c r="U2504" s="3" t="str">
        <f t="shared" si="119"/>
        <v>KONG</v>
      </c>
      <c r="V2504" s="7"/>
    </row>
    <row r="2505" spans="1:22">
      <c r="A2505" s="3" t="s">
        <v>2818</v>
      </c>
      <c r="B2505" s="3" t="s">
        <v>2818</v>
      </c>
      <c r="C2505" s="3" t="s">
        <v>5828</v>
      </c>
      <c r="D2505" s="3">
        <v>19.695</v>
      </c>
      <c r="E2505" s="3">
        <v>19.675599999999999</v>
      </c>
      <c r="F2505" s="3" t="s">
        <v>8231</v>
      </c>
      <c r="G2505" s="3" t="s">
        <v>13145</v>
      </c>
      <c r="H2505" s="3" t="s">
        <v>9636</v>
      </c>
      <c r="I2505" s="3">
        <v>0.59</v>
      </c>
      <c r="J2505" s="6" t="s">
        <v>10186</v>
      </c>
      <c r="K2505" s="4">
        <v>-4.7416600000000003E-2</v>
      </c>
      <c r="L2505" s="4">
        <v>-0.59348860000000003</v>
      </c>
      <c r="M2505" s="4">
        <v>3.9080755335007402</v>
      </c>
      <c r="N2505" s="4">
        <v>13.887432</v>
      </c>
      <c r="O2505" s="3">
        <v>266594.00799999997</v>
      </c>
      <c r="P2505" s="3">
        <v>22784.633333333299</v>
      </c>
      <c r="Q2505" s="15" t="s">
        <v>9618</v>
      </c>
      <c r="R2505" s="3" t="s">
        <v>9638</v>
      </c>
      <c r="S2505" s="4">
        <f t="shared" si="117"/>
        <v>9.8599280326907304E-2</v>
      </c>
      <c r="T2505" s="3">
        <f t="shared" si="118"/>
        <v>0</v>
      </c>
      <c r="U2505" s="3" t="str">
        <f t="shared" si="119"/>
        <v>IDUB</v>
      </c>
      <c r="V2505" s="7"/>
    </row>
    <row r="2506" spans="1:22" hidden="1">
      <c r="A2506" s="3" t="s">
        <v>2820</v>
      </c>
      <c r="B2506" s="3" t="s">
        <v>2820</v>
      </c>
      <c r="C2506" s="3" t="s">
        <v>5830</v>
      </c>
      <c r="D2506" s="3">
        <v>7.2152000000000003</v>
      </c>
      <c r="E2506" s="3">
        <v>7.1970000000000001</v>
      </c>
      <c r="F2506" s="3" t="s">
        <v>8233</v>
      </c>
      <c r="G2506" s="3" t="s">
        <v>13147</v>
      </c>
      <c r="H2506" s="3" t="s">
        <v>9710</v>
      </c>
      <c r="I2506" s="3">
        <v>0.95</v>
      </c>
      <c r="J2506" s="6" t="s">
        <v>10491</v>
      </c>
      <c r="K2506" s="4">
        <v>-0.58573830000000005</v>
      </c>
      <c r="L2506" s="4">
        <v>-0.87002100000000004</v>
      </c>
      <c r="M2506" s="4">
        <v>-57.798985671468799</v>
      </c>
      <c r="N2506" s="4">
        <v>44.300433300000002</v>
      </c>
      <c r="O2506" s="3">
        <v>59043.0289928571</v>
      </c>
      <c r="P2506" s="3">
        <v>9305.4</v>
      </c>
      <c r="Q2506" s="15" t="s">
        <v>9618</v>
      </c>
      <c r="R2506" s="3" t="s">
        <v>10041</v>
      </c>
      <c r="S2506" s="4">
        <f t="shared" si="117"/>
        <v>0.25288314575517878</v>
      </c>
      <c r="T2506" s="3">
        <f t="shared" si="118"/>
        <v>0</v>
      </c>
      <c r="U2506" s="3" t="str">
        <f t="shared" si="119"/>
        <v>KLNE</v>
      </c>
      <c r="V2506" s="7"/>
    </row>
    <row r="2507" spans="1:22">
      <c r="A2507" s="3" t="s">
        <v>2821</v>
      </c>
      <c r="B2507" s="3" t="s">
        <v>2821</v>
      </c>
      <c r="C2507" s="3" t="s">
        <v>5831</v>
      </c>
      <c r="D2507" s="3">
        <v>21.965</v>
      </c>
      <c r="E2507" s="3">
        <v>21.96</v>
      </c>
      <c r="F2507" s="3" t="s">
        <v>8234</v>
      </c>
      <c r="G2507" s="3" t="s">
        <v>13148</v>
      </c>
      <c r="H2507" s="3" t="s">
        <v>9616</v>
      </c>
      <c r="I2507" s="3">
        <v>0.52</v>
      </c>
      <c r="J2507" s="6" t="s">
        <v>13149</v>
      </c>
      <c r="K2507" s="4">
        <v>-0.34622560000000002</v>
      </c>
      <c r="L2507" s="4">
        <v>-0.41427750000000002</v>
      </c>
      <c r="M2507" s="4">
        <v>-5.1934722317338498</v>
      </c>
      <c r="N2507" s="4">
        <v>10.977564900000001</v>
      </c>
      <c r="O2507" s="3">
        <v>148655.22812857101</v>
      </c>
      <c r="P2507" s="3">
        <v>7743.8666666666704</v>
      </c>
      <c r="Q2507" s="15" t="s">
        <v>9618</v>
      </c>
      <c r="R2507" s="3" t="s">
        <v>9733</v>
      </c>
      <c r="S2507" s="4">
        <f t="shared" si="117"/>
        <v>2.2768670309649384E-2</v>
      </c>
      <c r="T2507" s="3">
        <f t="shared" si="118"/>
        <v>0</v>
      </c>
      <c r="U2507" s="3" t="str">
        <f t="shared" si="119"/>
        <v>TPHE</v>
      </c>
      <c r="V2507" s="7"/>
    </row>
    <row r="2508" spans="1:22">
      <c r="A2508" s="3" t="s">
        <v>2822</v>
      </c>
      <c r="B2508" s="3" t="s">
        <v>2822</v>
      </c>
      <c r="C2508" s="3" t="s">
        <v>5832</v>
      </c>
      <c r="D2508" s="3">
        <v>21.758500000000002</v>
      </c>
      <c r="E2508" s="3">
        <v>21.77</v>
      </c>
      <c r="F2508" s="3" t="s">
        <v>8235</v>
      </c>
      <c r="G2508" s="3" t="s">
        <v>13150</v>
      </c>
      <c r="H2508" s="3" t="s">
        <v>9616</v>
      </c>
      <c r="I2508" s="3">
        <v>0.52</v>
      </c>
      <c r="J2508" s="6" t="s">
        <v>13151</v>
      </c>
      <c r="K2508" s="4">
        <v>-0.46574900000000002</v>
      </c>
      <c r="L2508" s="4">
        <v>-0.89092249999999995</v>
      </c>
      <c r="M2508" s="4">
        <v>-8.5574276691398499</v>
      </c>
      <c r="N2508" s="4">
        <v>10.4649606</v>
      </c>
      <c r="O2508" s="3">
        <v>82776.482528571403</v>
      </c>
      <c r="P2508" s="3">
        <v>3848.1</v>
      </c>
      <c r="Q2508" s="15" t="s">
        <v>9618</v>
      </c>
      <c r="R2508" s="3" t="s">
        <v>9629</v>
      </c>
      <c r="S2508" s="4">
        <f t="shared" si="117"/>
        <v>-5.2824988516297966E-2</v>
      </c>
      <c r="T2508" s="3">
        <f t="shared" si="118"/>
        <v>0</v>
      </c>
      <c r="U2508" s="3" t="str">
        <f t="shared" si="119"/>
        <v>TPLE</v>
      </c>
      <c r="V2508" s="7"/>
    </row>
    <row r="2509" spans="1:22">
      <c r="A2509" s="3" t="s">
        <v>2823</v>
      </c>
      <c r="B2509" s="3" t="s">
        <v>2823</v>
      </c>
      <c r="C2509" s="3" t="s">
        <v>5833</v>
      </c>
      <c r="D2509" s="3">
        <v>27.7136</v>
      </c>
      <c r="E2509" s="3">
        <v>27.655799999999999</v>
      </c>
      <c r="F2509" s="3" t="s">
        <v>8236</v>
      </c>
      <c r="G2509" s="3" t="s">
        <v>13152</v>
      </c>
      <c r="H2509" s="3" t="s">
        <v>9654</v>
      </c>
      <c r="I2509" s="3">
        <v>0.69</v>
      </c>
      <c r="J2509" s="6" t="s">
        <v>13153</v>
      </c>
      <c r="K2509" s="4">
        <v>9.8472100000000007E-2</v>
      </c>
      <c r="L2509" s="4">
        <v>2.97983E-2</v>
      </c>
      <c r="M2509" s="4">
        <v>12.976197656645301</v>
      </c>
      <c r="N2509" s="4">
        <v>20.3763328</v>
      </c>
      <c r="O2509" s="3">
        <v>525581.12753571395</v>
      </c>
      <c r="P2509" s="3">
        <v>30654.9666666667</v>
      </c>
      <c r="Q2509" s="15" t="s">
        <v>9618</v>
      </c>
      <c r="R2509" s="3" t="s">
        <v>9730</v>
      </c>
      <c r="S2509" s="4">
        <f t="shared" si="117"/>
        <v>0.20899775092385792</v>
      </c>
      <c r="T2509" s="3">
        <f t="shared" si="118"/>
        <v>0</v>
      </c>
      <c r="U2509" s="3" t="str">
        <f t="shared" si="119"/>
        <v>BOAT</v>
      </c>
      <c r="V2509" s="7"/>
    </row>
    <row r="2510" spans="1:22">
      <c r="A2510" s="3" t="s">
        <v>2824</v>
      </c>
      <c r="B2510" s="3" t="s">
        <v>2824</v>
      </c>
      <c r="C2510" s="3" t="s">
        <v>5834</v>
      </c>
      <c r="D2510" s="3">
        <v>20.27</v>
      </c>
      <c r="E2510" s="3">
        <v>20.2758</v>
      </c>
      <c r="F2510" s="3" t="s">
        <v>8237</v>
      </c>
      <c r="G2510" s="3" t="s">
        <v>13154</v>
      </c>
      <c r="H2510" s="3" t="s">
        <v>9616</v>
      </c>
      <c r="I2510" s="3">
        <v>0.75</v>
      </c>
      <c r="J2510" s="6" t="s">
        <v>11990</v>
      </c>
      <c r="K2510" s="4">
        <v>0.2103032</v>
      </c>
      <c r="L2510" s="4">
        <v>7.6906100000000005E-2</v>
      </c>
      <c r="M2510" s="4">
        <v>55.775689155911998</v>
      </c>
      <c r="N2510" s="4">
        <v>43.911815799999999</v>
      </c>
      <c r="O2510" s="3">
        <v>285440.500385714</v>
      </c>
      <c r="P2510" s="3">
        <v>13444.766666666699</v>
      </c>
      <c r="Q2510" s="15" t="s">
        <v>9618</v>
      </c>
      <c r="R2510" s="3" t="s">
        <v>9625</v>
      </c>
      <c r="S2510" s="4">
        <f t="shared" si="117"/>
        <v>-2.8605529744822368E-2</v>
      </c>
      <c r="T2510" s="3">
        <f t="shared" si="118"/>
        <v>0</v>
      </c>
      <c r="U2510" s="3" t="str">
        <f t="shared" si="119"/>
        <v>SPRX</v>
      </c>
      <c r="V2510" s="7"/>
    </row>
    <row r="2511" spans="1:22">
      <c r="A2511" s="3" t="s">
        <v>2825</v>
      </c>
      <c r="B2511" s="3" t="s">
        <v>2825</v>
      </c>
      <c r="C2511" s="3" t="s">
        <v>5835</v>
      </c>
      <c r="D2511" s="3">
        <v>20.114799999999999</v>
      </c>
      <c r="E2511" s="3">
        <v>20.190999999999999</v>
      </c>
      <c r="F2511" s="3" t="s">
        <v>8238</v>
      </c>
      <c r="G2511" s="3" t="s">
        <v>13155</v>
      </c>
      <c r="H2511" s="3" t="s">
        <v>9654</v>
      </c>
      <c r="I2511" s="3">
        <v>0.69</v>
      </c>
      <c r="J2511" s="6" t="s">
        <v>9624</v>
      </c>
      <c r="K2511" s="4">
        <v>-0.12702350000000001</v>
      </c>
      <c r="L2511" s="4">
        <v>0.36750349999999998</v>
      </c>
      <c r="M2511" s="4">
        <v>-1.0485027043784001</v>
      </c>
      <c r="N2511" s="4">
        <v>18.744361999999999</v>
      </c>
      <c r="O2511" s="3">
        <v>19437.5107285714</v>
      </c>
      <c r="P2511" s="3">
        <v>943.46666666666704</v>
      </c>
      <c r="Q2511" s="15" t="s">
        <v>9618</v>
      </c>
      <c r="R2511" s="3" t="s">
        <v>9872</v>
      </c>
      <c r="S2511" s="4">
        <f t="shared" si="117"/>
        <v>-0.37739586944678349</v>
      </c>
      <c r="T2511" s="3">
        <f t="shared" si="118"/>
        <v>0</v>
      </c>
      <c r="U2511" s="3" t="str">
        <f t="shared" si="119"/>
        <v>BECO</v>
      </c>
      <c r="V2511" s="7"/>
    </row>
    <row r="2512" spans="1:22">
      <c r="A2512" s="3" t="s">
        <v>2826</v>
      </c>
      <c r="B2512" s="3" t="s">
        <v>2826</v>
      </c>
      <c r="C2512" s="3" t="s">
        <v>5836</v>
      </c>
      <c r="D2512" s="3">
        <v>17.195</v>
      </c>
      <c r="E2512" s="3">
        <v>17.274000000000001</v>
      </c>
      <c r="F2512" s="3" t="s">
        <v>8239</v>
      </c>
      <c r="G2512" s="3" t="s">
        <v>13156</v>
      </c>
      <c r="H2512" s="3" t="s">
        <v>9654</v>
      </c>
      <c r="I2512" s="3">
        <v>0.59</v>
      </c>
      <c r="J2512" s="6" t="s">
        <v>11990</v>
      </c>
      <c r="K2512" s="4">
        <v>-0.49877369999999999</v>
      </c>
      <c r="L2512" s="4">
        <v>0.1408768</v>
      </c>
      <c r="M2512" s="4">
        <v>-25.461700231547098</v>
      </c>
      <c r="N2512" s="4">
        <v>20.791220299999999</v>
      </c>
      <c r="O2512" s="3">
        <v>2405.6286714285702</v>
      </c>
      <c r="P2512" s="3">
        <v>101.8</v>
      </c>
      <c r="Q2512" s="15" t="s">
        <v>9618</v>
      </c>
      <c r="R2512" s="3" t="s">
        <v>9872</v>
      </c>
      <c r="S2512" s="4">
        <f t="shared" si="117"/>
        <v>-0.45733472270464642</v>
      </c>
      <c r="T2512" s="3">
        <f t="shared" si="118"/>
        <v>0</v>
      </c>
      <c r="U2512" s="3" t="str">
        <f t="shared" si="119"/>
        <v>VCLN</v>
      </c>
      <c r="V2512" s="7"/>
    </row>
    <row r="2513" spans="1:22">
      <c r="A2513" s="3" t="s">
        <v>2827</v>
      </c>
      <c r="B2513" s="3" t="s">
        <v>2827</v>
      </c>
      <c r="C2513" s="3" t="s">
        <v>5837</v>
      </c>
      <c r="D2513" s="3">
        <v>23.004000000000001</v>
      </c>
      <c r="E2513" s="3">
        <v>23.011199999999999</v>
      </c>
      <c r="F2513" s="3" t="s">
        <v>8240</v>
      </c>
      <c r="G2513" s="3" t="s">
        <v>13157</v>
      </c>
      <c r="H2513" s="3" t="s">
        <v>9616</v>
      </c>
      <c r="I2513" s="3">
        <v>0.85</v>
      </c>
      <c r="J2513" s="6" t="s">
        <v>11990</v>
      </c>
      <c r="K2513" s="4">
        <v>-6.2800099999999998E-2</v>
      </c>
      <c r="L2513" s="4">
        <v>0.18525659999999999</v>
      </c>
      <c r="M2513" s="4">
        <v>7.8787823426047296</v>
      </c>
      <c r="N2513" s="4">
        <v>20.674519499999999</v>
      </c>
      <c r="O2513" s="3">
        <v>615.67049285714302</v>
      </c>
      <c r="P2513" s="3">
        <v>32.925925925925903</v>
      </c>
      <c r="Q2513" s="15" t="s">
        <v>9618</v>
      </c>
      <c r="R2513" s="3" t="s">
        <v>9665</v>
      </c>
      <c r="S2513" s="4">
        <f t="shared" si="117"/>
        <v>-3.1289111389225382E-2</v>
      </c>
      <c r="T2513" s="3">
        <f t="shared" si="118"/>
        <v>0</v>
      </c>
      <c r="U2513" s="3" t="str">
        <f t="shared" si="119"/>
        <v>NSCS</v>
      </c>
      <c r="V2513" s="7"/>
    </row>
    <row r="2514" spans="1:22">
      <c r="A2514" s="3" t="s">
        <v>2828</v>
      </c>
      <c r="B2514" s="3" t="s">
        <v>2828</v>
      </c>
      <c r="C2514" s="3" t="s">
        <v>5838</v>
      </c>
      <c r="D2514" s="3">
        <v>27.182200000000002</v>
      </c>
      <c r="E2514" s="3">
        <v>27.178699999999999</v>
      </c>
      <c r="F2514" s="3" t="s">
        <v>8241</v>
      </c>
      <c r="G2514" s="3" t="s">
        <v>13158</v>
      </c>
      <c r="H2514" s="3" t="s">
        <v>9616</v>
      </c>
      <c r="I2514" s="3">
        <v>0.64</v>
      </c>
      <c r="J2514" s="6" t="s">
        <v>11990</v>
      </c>
      <c r="K2514" s="4">
        <v>2.41351E-2</v>
      </c>
      <c r="L2514" s="4">
        <v>0.22802</v>
      </c>
      <c r="M2514" s="4">
        <v>9.6830718384687895</v>
      </c>
      <c r="N2514" s="4">
        <v>13.114062499999999</v>
      </c>
      <c r="O2514" s="3">
        <v>209537.55202857099</v>
      </c>
      <c r="P2514" s="3">
        <v>5140.8148148148102</v>
      </c>
      <c r="Q2514" s="15" t="s">
        <v>9618</v>
      </c>
      <c r="R2514" s="3" t="s">
        <v>9733</v>
      </c>
      <c r="S2514" s="4">
        <f t="shared" si="117"/>
        <v>1.2877731458835416E-2</v>
      </c>
      <c r="T2514" s="3">
        <f t="shared" si="118"/>
        <v>0</v>
      </c>
      <c r="U2514" s="3" t="str">
        <f t="shared" si="119"/>
        <v>NDVG</v>
      </c>
      <c r="V2514" s="7"/>
    </row>
    <row r="2515" spans="1:22">
      <c r="A2515" s="3" t="s">
        <v>2829</v>
      </c>
      <c r="B2515" s="3" t="s">
        <v>2829</v>
      </c>
      <c r="C2515" s="3" t="s">
        <v>5839</v>
      </c>
      <c r="D2515" s="3">
        <v>25.0318</v>
      </c>
      <c r="E2515" s="3">
        <v>25.0305</v>
      </c>
      <c r="F2515" s="3" t="s">
        <v>8242</v>
      </c>
      <c r="G2515" s="3" t="s">
        <v>13159</v>
      </c>
      <c r="H2515" s="3" t="s">
        <v>9616</v>
      </c>
      <c r="I2515" s="3">
        <v>0.64</v>
      </c>
      <c r="J2515" s="6" t="s">
        <v>11990</v>
      </c>
      <c r="K2515" s="4">
        <v>0.26059209999999999</v>
      </c>
      <c r="L2515" s="4">
        <v>-7.5944999999999997E-3</v>
      </c>
      <c r="M2515" s="4">
        <v>32.5506891828486</v>
      </c>
      <c r="N2515" s="4">
        <v>20.747388000000001</v>
      </c>
      <c r="O2515" s="3">
        <v>6650.8672928571395</v>
      </c>
      <c r="P2515" s="3">
        <v>366.95</v>
      </c>
      <c r="Q2515" s="15" t="s">
        <v>9618</v>
      </c>
      <c r="R2515" s="3" t="s">
        <v>9629</v>
      </c>
      <c r="S2515" s="4">
        <f t="shared" si="117"/>
        <v>5.1936637302511853E-3</v>
      </c>
      <c r="T2515" s="3">
        <f t="shared" si="118"/>
        <v>1</v>
      </c>
      <c r="U2515" s="3" t="str">
        <f t="shared" si="119"/>
        <v>NWLG</v>
      </c>
      <c r="V2515" s="7"/>
    </row>
    <row r="2516" spans="1:22">
      <c r="A2516" s="3" t="s">
        <v>2832</v>
      </c>
      <c r="B2516" s="3" t="s">
        <v>2832</v>
      </c>
      <c r="C2516" s="3" t="s">
        <v>5842</v>
      </c>
      <c r="D2516" s="3">
        <v>25.53</v>
      </c>
      <c r="E2516" s="3">
        <v>25.53</v>
      </c>
      <c r="F2516" s="3" t="s">
        <v>8245</v>
      </c>
      <c r="G2516" s="3" t="s">
        <v>13162</v>
      </c>
      <c r="H2516" s="3" t="s">
        <v>9616</v>
      </c>
      <c r="I2516" s="3">
        <v>0.55000000000000004</v>
      </c>
      <c r="J2516" s="6" t="s">
        <v>9797</v>
      </c>
      <c r="K2516" s="4">
        <v>8.5374000000000005E-3</v>
      </c>
      <c r="L2516" s="4">
        <v>-0.48591509999999999</v>
      </c>
      <c r="M2516" s="4">
        <v>7.9387873600488899</v>
      </c>
      <c r="N2516" s="4">
        <v>13.259585400000001</v>
      </c>
      <c r="O2516" s="3">
        <v>579118.59124285704</v>
      </c>
      <c r="P2516" s="3">
        <v>19647.7</v>
      </c>
      <c r="Q2516" s="15" t="s">
        <v>9618</v>
      </c>
      <c r="R2516" s="3" t="s">
        <v>9629</v>
      </c>
      <c r="S2516" s="4">
        <f t="shared" si="117"/>
        <v>0</v>
      </c>
      <c r="T2516" s="3">
        <f t="shared" si="118"/>
        <v>0</v>
      </c>
      <c r="U2516" s="3" t="str">
        <f t="shared" si="119"/>
        <v>ZECP</v>
      </c>
      <c r="V2516" s="7"/>
    </row>
    <row r="2517" spans="1:22">
      <c r="A2517" s="3" t="s">
        <v>2833</v>
      </c>
      <c r="B2517" s="3" t="s">
        <v>2833</v>
      </c>
      <c r="C2517" s="3" t="s">
        <v>5843</v>
      </c>
      <c r="D2517" s="3">
        <v>19.4938</v>
      </c>
      <c r="E2517" s="3">
        <v>19.489999999999998</v>
      </c>
      <c r="F2517" s="3" t="s">
        <v>8246</v>
      </c>
      <c r="G2517" s="3" t="s">
        <v>13163</v>
      </c>
      <c r="H2517" s="3" t="s">
        <v>9616</v>
      </c>
      <c r="I2517" s="3">
        <v>1</v>
      </c>
      <c r="J2517" s="6" t="s">
        <v>11990</v>
      </c>
      <c r="K2517" s="4">
        <v>7.25832E-2</v>
      </c>
      <c r="L2517" s="4">
        <v>-0.19596140000000001</v>
      </c>
      <c r="M2517" s="4">
        <v>21.556669658408101</v>
      </c>
      <c r="N2517" s="4">
        <v>28.992683199999998</v>
      </c>
      <c r="O2517" s="3">
        <v>25369.715828571399</v>
      </c>
      <c r="P2517" s="3">
        <v>1361.7333333333299</v>
      </c>
      <c r="Q2517" s="15" t="s">
        <v>9618</v>
      </c>
      <c r="R2517" s="3" t="s">
        <v>9629</v>
      </c>
      <c r="S2517" s="4">
        <f t="shared" si="117"/>
        <v>1.9497178040029772E-2</v>
      </c>
      <c r="T2517" s="3">
        <f t="shared" si="118"/>
        <v>0</v>
      </c>
      <c r="U2517" s="3" t="str">
        <f t="shared" si="119"/>
        <v>FFND</v>
      </c>
      <c r="V2517" s="7"/>
    </row>
    <row r="2518" spans="1:22" hidden="1">
      <c r="A2518" s="3" t="s">
        <v>2834</v>
      </c>
      <c r="B2518" s="3" t="s">
        <v>2834</v>
      </c>
      <c r="C2518" s="3" t="s">
        <v>5844</v>
      </c>
      <c r="D2518" s="3">
        <v>17.0124</v>
      </c>
      <c r="E2518" s="3">
        <v>17.02</v>
      </c>
      <c r="F2518" s="3" t="s">
        <v>8247</v>
      </c>
      <c r="G2518" s="3" t="s">
        <v>13164</v>
      </c>
      <c r="H2518" s="3" t="s">
        <v>9616</v>
      </c>
      <c r="I2518" s="3">
        <v>0.62</v>
      </c>
      <c r="J2518" s="6" t="s">
        <v>13165</v>
      </c>
      <c r="K2518" s="4">
        <v>8.7364999999999995E-3</v>
      </c>
      <c r="L2518" s="4">
        <v>8.5117000000000005E-3</v>
      </c>
      <c r="M2518" s="4">
        <v>7.1812623648460603</v>
      </c>
      <c r="N2518" s="4">
        <v>8.6809227</v>
      </c>
      <c r="O2518" s="3">
        <v>77647.565221428595</v>
      </c>
      <c r="P2518" s="3">
        <v>4577.1000000000004</v>
      </c>
      <c r="Q2518" s="15" t="s">
        <v>9618</v>
      </c>
      <c r="R2518" s="3" t="s">
        <v>11694</v>
      </c>
      <c r="S2518" s="4">
        <f t="shared" si="117"/>
        <v>-4.4653349001175388E-2</v>
      </c>
      <c r="T2518" s="3">
        <f t="shared" si="118"/>
        <v>0</v>
      </c>
      <c r="U2518" s="3" t="str">
        <f t="shared" si="119"/>
        <v>QRMI</v>
      </c>
      <c r="V2518" s="7"/>
    </row>
    <row r="2519" spans="1:22" hidden="1">
      <c r="A2519" s="3" t="s">
        <v>2835</v>
      </c>
      <c r="B2519" s="3" t="s">
        <v>2835</v>
      </c>
      <c r="C2519" s="3" t="s">
        <v>5845</v>
      </c>
      <c r="D2519" s="3">
        <v>25.07</v>
      </c>
      <c r="E2519" s="3">
        <v>25.09</v>
      </c>
      <c r="F2519" s="3" t="s">
        <v>8248</v>
      </c>
      <c r="G2519" s="3" t="s">
        <v>13166</v>
      </c>
      <c r="H2519" s="3" t="s">
        <v>9616</v>
      </c>
      <c r="I2519" s="3">
        <v>0.61</v>
      </c>
      <c r="J2519" s="6" t="s">
        <v>13167</v>
      </c>
      <c r="K2519" s="4">
        <v>0.25367840000000003</v>
      </c>
      <c r="L2519" s="4">
        <v>0.25341010000000003</v>
      </c>
      <c r="M2519" s="4">
        <v>31.704475485273001</v>
      </c>
      <c r="N2519" s="4">
        <v>20.6267</v>
      </c>
      <c r="O2519" s="3">
        <v>48222.200214285702</v>
      </c>
      <c r="P2519" s="3">
        <v>1362.43333333333</v>
      </c>
      <c r="Q2519" s="15" t="s">
        <v>9618</v>
      </c>
      <c r="R2519" s="3" t="s">
        <v>11694</v>
      </c>
      <c r="S2519" s="4">
        <f t="shared" si="117"/>
        <v>-7.9713033080907034E-2</v>
      </c>
      <c r="T2519" s="3">
        <f t="shared" si="118"/>
        <v>0</v>
      </c>
      <c r="U2519" s="3" t="str">
        <f t="shared" si="119"/>
        <v>QTR</v>
      </c>
      <c r="V2519" s="7"/>
    </row>
    <row r="2520" spans="1:22" hidden="1">
      <c r="A2520" s="3" t="s">
        <v>2836</v>
      </c>
      <c r="B2520" s="3" t="s">
        <v>2836</v>
      </c>
      <c r="C2520" s="3" t="s">
        <v>5846</v>
      </c>
      <c r="D2520" s="3">
        <v>25.48</v>
      </c>
      <c r="E2520" s="3">
        <v>25.5</v>
      </c>
      <c r="F2520" s="3" t="s">
        <v>8249</v>
      </c>
      <c r="G2520" s="3" t="s">
        <v>13168</v>
      </c>
      <c r="H2520" s="3" t="s">
        <v>9616</v>
      </c>
      <c r="I2520" s="3">
        <v>0.62</v>
      </c>
      <c r="J2520" s="6" t="s">
        <v>13169</v>
      </c>
      <c r="K2520" s="4">
        <v>0.1221069</v>
      </c>
      <c r="L2520" s="4">
        <v>0.1218535</v>
      </c>
      <c r="M2520" s="4">
        <v>17.184102035326202</v>
      </c>
      <c r="N2520" s="4">
        <v>15.3536398</v>
      </c>
      <c r="O2520" s="3">
        <v>5852.7914642857104</v>
      </c>
      <c r="P2520" s="3">
        <v>296.5</v>
      </c>
      <c r="Q2520" s="15" t="s">
        <v>9618</v>
      </c>
      <c r="R2520" s="3" t="s">
        <v>11694</v>
      </c>
      <c r="S2520" s="4">
        <f t="shared" si="117"/>
        <v>-7.8431372549017941E-2</v>
      </c>
      <c r="T2520" s="3">
        <f t="shared" si="118"/>
        <v>0</v>
      </c>
      <c r="U2520" s="3" t="str">
        <f t="shared" si="119"/>
        <v>QCLR</v>
      </c>
      <c r="V2520" s="7"/>
    </row>
    <row r="2521" spans="1:22" hidden="1">
      <c r="A2521" s="3" t="s">
        <v>2837</v>
      </c>
      <c r="B2521" s="3" t="s">
        <v>2837</v>
      </c>
      <c r="C2521" s="3" t="s">
        <v>5847</v>
      </c>
      <c r="D2521" s="3">
        <v>26.480799999999999</v>
      </c>
      <c r="E2521" s="3">
        <v>26.5</v>
      </c>
      <c r="F2521" s="3" t="s">
        <v>8250</v>
      </c>
      <c r="G2521" s="3" t="s">
        <v>13170</v>
      </c>
      <c r="H2521" s="3" t="s">
        <v>9616</v>
      </c>
      <c r="I2521" s="3">
        <v>0.64</v>
      </c>
      <c r="J2521" s="6" t="s">
        <v>13171</v>
      </c>
      <c r="K2521" s="4">
        <v>-9.7877999999999993E-3</v>
      </c>
      <c r="L2521" s="4">
        <v>-9.9407000000000002E-3</v>
      </c>
      <c r="M2521" s="4">
        <v>8.6923111328020699</v>
      </c>
      <c r="N2521" s="4">
        <v>12.1086297</v>
      </c>
      <c r="O2521" s="3">
        <v>3352.4140214285699</v>
      </c>
      <c r="P2521" s="3">
        <v>335.304347826087</v>
      </c>
      <c r="Q2521" s="15" t="s">
        <v>9618</v>
      </c>
      <c r="R2521" s="3" t="s">
        <v>11694</v>
      </c>
      <c r="S2521" s="4">
        <f t="shared" si="117"/>
        <v>-7.2452830188684675E-2</v>
      </c>
      <c r="T2521" s="3">
        <f t="shared" si="118"/>
        <v>0</v>
      </c>
      <c r="U2521" s="3" t="str">
        <f t="shared" si="119"/>
        <v>XCLR</v>
      </c>
      <c r="V2521" s="7"/>
    </row>
    <row r="2522" spans="1:22" hidden="1">
      <c r="A2522" s="3" t="s">
        <v>2838</v>
      </c>
      <c r="B2522" s="3" t="s">
        <v>2838</v>
      </c>
      <c r="C2522" s="3" t="s">
        <v>5848</v>
      </c>
      <c r="D2522" s="3">
        <v>26.391200000000001</v>
      </c>
      <c r="E2522" s="3">
        <v>26.41</v>
      </c>
      <c r="F2522" s="3" t="s">
        <v>8251</v>
      </c>
      <c r="G2522" s="3" t="s">
        <v>13172</v>
      </c>
      <c r="H2522" s="3" t="s">
        <v>9616</v>
      </c>
      <c r="I2522" s="3">
        <v>0.61</v>
      </c>
      <c r="J2522" s="6" t="s">
        <v>13173</v>
      </c>
      <c r="K2522" s="4">
        <v>6.8168999999999993E-2</v>
      </c>
      <c r="L2522" s="4">
        <v>6.8096400000000001E-2</v>
      </c>
      <c r="M2522" s="4">
        <v>13.5896054473859</v>
      </c>
      <c r="N2522" s="4">
        <v>15.268594200000001</v>
      </c>
      <c r="O2522" s="3">
        <v>4150.13555</v>
      </c>
      <c r="P2522" s="3">
        <v>107.333333333333</v>
      </c>
      <c r="Q2522" s="15" t="s">
        <v>9618</v>
      </c>
      <c r="R2522" s="3" t="s">
        <v>11694</v>
      </c>
      <c r="S2522" s="4">
        <f t="shared" si="117"/>
        <v>-7.1185157137443458E-2</v>
      </c>
      <c r="T2522" s="3">
        <f t="shared" si="118"/>
        <v>0</v>
      </c>
      <c r="U2522" s="3" t="str">
        <f t="shared" si="119"/>
        <v>XTR</v>
      </c>
      <c r="V2522" s="7"/>
    </row>
    <row r="2523" spans="1:22" hidden="1">
      <c r="A2523" s="3" t="s">
        <v>2839</v>
      </c>
      <c r="B2523" s="3" t="s">
        <v>2839</v>
      </c>
      <c r="C2523" s="3" t="s">
        <v>5849</v>
      </c>
      <c r="D2523" s="3">
        <v>18.91</v>
      </c>
      <c r="E2523" s="3">
        <v>18.87</v>
      </c>
      <c r="F2523" s="3" t="s">
        <v>8252</v>
      </c>
      <c r="G2523" s="3" t="s">
        <v>13174</v>
      </c>
      <c r="H2523" s="3" t="s">
        <v>9616</v>
      </c>
      <c r="I2523" s="3">
        <v>0.63</v>
      </c>
      <c r="J2523" s="6" t="s">
        <v>13175</v>
      </c>
      <c r="K2523" s="4">
        <v>-0.19113759999999999</v>
      </c>
      <c r="L2523" s="4">
        <v>-0.19095319999999999</v>
      </c>
      <c r="M2523" s="4">
        <v>2.14452005411647</v>
      </c>
      <c r="N2523" s="4">
        <v>6.3237265999999996</v>
      </c>
      <c r="O2523" s="3">
        <v>203042.82444999999</v>
      </c>
      <c r="P2523" s="3">
        <v>8185.5</v>
      </c>
      <c r="Q2523" s="15" t="s">
        <v>9618</v>
      </c>
      <c r="R2523" s="3" t="s">
        <v>11694</v>
      </c>
      <c r="S2523" s="4">
        <f t="shared" si="117"/>
        <v>0.21197668256491331</v>
      </c>
      <c r="T2523" s="3">
        <f t="shared" si="118"/>
        <v>0</v>
      </c>
      <c r="U2523" s="3" t="str">
        <f t="shared" si="119"/>
        <v>XRMI</v>
      </c>
      <c r="V2523" s="7"/>
    </row>
    <row r="2524" spans="1:22">
      <c r="A2524" s="3" t="s">
        <v>2840</v>
      </c>
      <c r="B2524" s="3" t="s">
        <v>2840</v>
      </c>
      <c r="C2524" s="3" t="s">
        <v>5850</v>
      </c>
      <c r="D2524" s="3">
        <v>24.22</v>
      </c>
      <c r="E2524" s="3">
        <v>24.1647</v>
      </c>
      <c r="F2524" s="3" t="s">
        <v>8253</v>
      </c>
      <c r="G2524" s="3" t="s">
        <v>13176</v>
      </c>
      <c r="H2524" s="3" t="s">
        <v>9616</v>
      </c>
      <c r="I2524" s="3">
        <v>0.6</v>
      </c>
      <c r="J2524" s="6" t="s">
        <v>11969</v>
      </c>
      <c r="K2524" s="4">
        <v>-4.79155E-2</v>
      </c>
      <c r="L2524" s="4">
        <v>4.7497200000000003E-2</v>
      </c>
      <c r="M2524" s="4">
        <v>7.4996141782177004</v>
      </c>
      <c r="N2524" s="4">
        <v>16.8246717</v>
      </c>
      <c r="O2524" s="3">
        <v>1665325.07442143</v>
      </c>
      <c r="P2524" s="3">
        <v>73489</v>
      </c>
      <c r="Q2524" s="15" t="s">
        <v>9618</v>
      </c>
      <c r="R2524" s="3" t="s">
        <v>9733</v>
      </c>
      <c r="S2524" s="4">
        <f t="shared" si="117"/>
        <v>0.22884620955360099</v>
      </c>
      <c r="T2524" s="3">
        <f t="shared" si="118"/>
        <v>0</v>
      </c>
      <c r="U2524" s="3" t="str">
        <f t="shared" si="119"/>
        <v>SMIG</v>
      </c>
      <c r="V2524" s="7"/>
    </row>
    <row r="2525" spans="1:22">
      <c r="A2525" s="3" t="s">
        <v>2842</v>
      </c>
      <c r="B2525" s="3" t="s">
        <v>2842</v>
      </c>
      <c r="C2525" s="3" t="s">
        <v>5852</v>
      </c>
      <c r="D2525" s="3">
        <v>23.042200000000001</v>
      </c>
      <c r="E2525" s="3">
        <v>23.0246</v>
      </c>
      <c r="F2525" s="3" t="s">
        <v>8255</v>
      </c>
      <c r="G2525" s="3" t="s">
        <v>13179</v>
      </c>
      <c r="H2525" s="3" t="s">
        <v>9654</v>
      </c>
      <c r="I2525" s="3">
        <v>0.65</v>
      </c>
      <c r="J2525" s="6" t="s">
        <v>9624</v>
      </c>
      <c r="K2525" s="4">
        <v>5.6519999999999997E-4</v>
      </c>
      <c r="L2525" s="4">
        <v>-0.28701280000000001</v>
      </c>
      <c r="M2525" s="4">
        <v>10.675544301418</v>
      </c>
      <c r="N2525" s="4">
        <v>25.972139800000001</v>
      </c>
      <c r="O2525" s="3">
        <v>12856.3281285714</v>
      </c>
      <c r="P2525" s="3">
        <v>495.17241379310298</v>
      </c>
      <c r="Q2525" s="15" t="s">
        <v>9618</v>
      </c>
      <c r="R2525" s="3" t="s">
        <v>9767</v>
      </c>
      <c r="S2525" s="4">
        <f t="shared" si="117"/>
        <v>7.6439981584920533E-2</v>
      </c>
      <c r="T2525" s="3">
        <f t="shared" si="118"/>
        <v>0</v>
      </c>
      <c r="U2525" s="3" t="str">
        <f t="shared" si="119"/>
        <v>JRNY</v>
      </c>
      <c r="V2525" s="7"/>
    </row>
    <row r="2526" spans="1:22">
      <c r="A2526" s="3" t="s">
        <v>2844</v>
      </c>
      <c r="B2526" s="3" t="s">
        <v>2844</v>
      </c>
      <c r="C2526" s="3" t="s">
        <v>5854</v>
      </c>
      <c r="D2526" s="3">
        <v>11.39</v>
      </c>
      <c r="E2526" s="3">
        <v>11.43</v>
      </c>
      <c r="F2526" s="3" t="s">
        <v>8257</v>
      </c>
      <c r="G2526" s="3" t="s">
        <v>13181</v>
      </c>
      <c r="H2526" s="3" t="s">
        <v>9654</v>
      </c>
      <c r="I2526" s="3">
        <v>0.51</v>
      </c>
      <c r="J2526" s="6" t="s">
        <v>13182</v>
      </c>
      <c r="K2526" s="4">
        <v>-0.69897860000000001</v>
      </c>
      <c r="L2526" s="4">
        <v>-0.17106650000000001</v>
      </c>
      <c r="M2526" s="4">
        <v>-45.993361783561902</v>
      </c>
      <c r="N2526" s="4">
        <v>27.324094299999999</v>
      </c>
      <c r="O2526" s="3">
        <v>24145.1457142857</v>
      </c>
      <c r="P2526" s="3">
        <v>1733.43333333333</v>
      </c>
      <c r="Q2526" s="15" t="s">
        <v>9618</v>
      </c>
      <c r="R2526" s="3" t="s">
        <v>9872</v>
      </c>
      <c r="S2526" s="4">
        <f t="shared" si="117"/>
        <v>-0.34995625546805903</v>
      </c>
      <c r="T2526" s="3">
        <f t="shared" si="118"/>
        <v>0</v>
      </c>
      <c r="U2526" s="3" t="str">
        <f t="shared" si="119"/>
        <v>RAYS</v>
      </c>
      <c r="V2526" s="7"/>
    </row>
    <row r="2527" spans="1:22">
      <c r="A2527" s="3" t="s">
        <v>2845</v>
      </c>
      <c r="B2527" s="3" t="s">
        <v>2845</v>
      </c>
      <c r="C2527" s="3" t="s">
        <v>5855</v>
      </c>
      <c r="D2527" s="3">
        <v>22.732700000000001</v>
      </c>
      <c r="E2527" s="3">
        <v>22.74</v>
      </c>
      <c r="F2527" s="3" t="s">
        <v>8258</v>
      </c>
      <c r="G2527" s="3" t="s">
        <v>13183</v>
      </c>
      <c r="H2527" s="3" t="s">
        <v>9616</v>
      </c>
      <c r="I2527" s="3">
        <v>0.55000000000000004</v>
      </c>
      <c r="J2527" s="6" t="s">
        <v>9782</v>
      </c>
      <c r="K2527" s="4">
        <v>9.6888000000000002E-2</v>
      </c>
      <c r="L2527" s="4">
        <v>-3.9642799999999999E-2</v>
      </c>
      <c r="M2527" s="4">
        <v>16.5132724838158</v>
      </c>
      <c r="N2527" s="4">
        <v>18.387242000000001</v>
      </c>
      <c r="O2527" s="3">
        <v>18404.0153571429</v>
      </c>
      <c r="P2527" s="3">
        <v>875.86666666666702</v>
      </c>
      <c r="Q2527" s="15" t="s">
        <v>9618</v>
      </c>
      <c r="R2527" s="3" t="s">
        <v>9629</v>
      </c>
      <c r="S2527" s="4">
        <f t="shared" si="117"/>
        <v>-3.2102022867182049E-2</v>
      </c>
      <c r="T2527" s="3">
        <f t="shared" si="118"/>
        <v>0</v>
      </c>
      <c r="U2527" s="3" t="str">
        <f t="shared" si="119"/>
        <v>SSPX</v>
      </c>
      <c r="V2527" s="7"/>
    </row>
    <row r="2528" spans="1:22">
      <c r="A2528" s="3" t="s">
        <v>2846</v>
      </c>
      <c r="B2528" s="3" t="s">
        <v>2846</v>
      </c>
      <c r="C2528" s="3" t="s">
        <v>5856</v>
      </c>
      <c r="D2528" s="3">
        <v>16.965</v>
      </c>
      <c r="E2528" s="3">
        <v>16.95</v>
      </c>
      <c r="F2528" s="3" t="s">
        <v>8259</v>
      </c>
      <c r="G2528" s="3" t="s">
        <v>13184</v>
      </c>
      <c r="H2528" s="3" t="s">
        <v>9636</v>
      </c>
      <c r="I2528" s="3">
        <v>0.6</v>
      </c>
      <c r="J2528" s="6" t="s">
        <v>10186</v>
      </c>
      <c r="K2528" s="4">
        <v>-3.8971899999999997E-2</v>
      </c>
      <c r="L2528" s="4">
        <v>-0.3922891</v>
      </c>
      <c r="M2528" s="4">
        <v>2.0830971111215799</v>
      </c>
      <c r="N2528" s="4">
        <v>22.4874352</v>
      </c>
      <c r="O2528" s="3">
        <v>4826.1630714285702</v>
      </c>
      <c r="P2528" s="3">
        <v>461.96666666666698</v>
      </c>
      <c r="Q2528" s="15" t="s">
        <v>9618</v>
      </c>
      <c r="R2528" s="3" t="s">
        <v>9638</v>
      </c>
      <c r="S2528" s="4">
        <f t="shared" si="117"/>
        <v>8.8495575221242295E-2</v>
      </c>
      <c r="T2528" s="3">
        <f t="shared" si="118"/>
        <v>0</v>
      </c>
      <c r="U2528" s="3" t="str">
        <f t="shared" si="119"/>
        <v>SXUS</v>
      </c>
      <c r="V2528" s="7"/>
    </row>
    <row r="2529" spans="1:22">
      <c r="A2529" s="3" t="s">
        <v>2851</v>
      </c>
      <c r="B2529" s="3" t="s">
        <v>2851</v>
      </c>
      <c r="C2529" s="3" t="s">
        <v>5861</v>
      </c>
      <c r="D2529" s="3">
        <v>23.41</v>
      </c>
      <c r="E2529" s="3">
        <v>23.44</v>
      </c>
      <c r="F2529" s="3" t="s">
        <v>8263</v>
      </c>
      <c r="G2529" s="3" t="s">
        <v>13189</v>
      </c>
      <c r="H2529" s="3" t="s">
        <v>9636</v>
      </c>
      <c r="I2529" s="3">
        <v>0.3</v>
      </c>
      <c r="J2529" s="6" t="s">
        <v>10186</v>
      </c>
      <c r="K2529" s="4">
        <v>9.5494499999999996E-2</v>
      </c>
      <c r="L2529" s="4">
        <v>-7.3579400000000003E-2</v>
      </c>
      <c r="M2529" s="4">
        <v>9.9329259868432302</v>
      </c>
      <c r="N2529" s="4">
        <v>15.996902499999999</v>
      </c>
      <c r="O2529" s="3">
        <v>10980463.460714299</v>
      </c>
      <c r="P2529" s="3">
        <v>566942.23333333305</v>
      </c>
      <c r="Q2529" s="15" t="s">
        <v>9618</v>
      </c>
      <c r="R2529" s="3" t="s">
        <v>9638</v>
      </c>
      <c r="S2529" s="4">
        <f t="shared" si="117"/>
        <v>-0.12798634812287174</v>
      </c>
      <c r="T2529" s="3">
        <f t="shared" si="118"/>
        <v>0</v>
      </c>
      <c r="U2529" s="3" t="str">
        <f t="shared" si="119"/>
        <v>DFAX</v>
      </c>
      <c r="V2529" s="7"/>
    </row>
    <row r="2530" spans="1:22">
      <c r="A2530" s="3" t="s">
        <v>2852</v>
      </c>
      <c r="B2530" s="3" t="s">
        <v>2852</v>
      </c>
      <c r="C2530" s="3" t="s">
        <v>5862</v>
      </c>
      <c r="D2530" s="3">
        <v>33.39</v>
      </c>
      <c r="E2530" s="3">
        <v>33.31</v>
      </c>
      <c r="F2530" s="3" t="s">
        <v>8264</v>
      </c>
      <c r="G2530" s="3" t="s">
        <v>13190</v>
      </c>
      <c r="H2530" s="3" t="s">
        <v>9636</v>
      </c>
      <c r="I2530" s="3">
        <v>0.28999999999999998</v>
      </c>
      <c r="J2530" s="6" t="s">
        <v>13023</v>
      </c>
      <c r="K2530" s="4">
        <v>0.1250955</v>
      </c>
      <c r="L2530" s="4">
        <v>-0.26621800000000001</v>
      </c>
      <c r="M2530" s="4">
        <v>13.5897039229157</v>
      </c>
      <c r="N2530" s="4">
        <v>16.792797100000001</v>
      </c>
      <c r="O2530" s="3">
        <v>21447594.363571402</v>
      </c>
      <c r="P2530" s="3">
        <v>801559</v>
      </c>
      <c r="Q2530" s="15" t="s">
        <v>9618</v>
      </c>
      <c r="R2530" s="3" t="s">
        <v>9638</v>
      </c>
      <c r="S2530" s="4">
        <f t="shared" si="117"/>
        <v>0.24016811768237256</v>
      </c>
      <c r="T2530" s="3">
        <f t="shared" si="118"/>
        <v>0</v>
      </c>
      <c r="U2530" s="3" t="str">
        <f t="shared" si="119"/>
        <v>DFIV</v>
      </c>
      <c r="V2530" s="7"/>
    </row>
    <row r="2531" spans="1:22" hidden="1">
      <c r="A2531" s="3" t="s">
        <v>2853</v>
      </c>
      <c r="B2531" s="3" t="s">
        <v>2853</v>
      </c>
      <c r="C2531" s="3" t="s">
        <v>5863</v>
      </c>
      <c r="D2531" s="3">
        <v>0.38440000000000002</v>
      </c>
      <c r="E2531" s="3">
        <v>0.38</v>
      </c>
      <c r="F2531" s="3" t="s">
        <v>8265</v>
      </c>
      <c r="G2531" s="3" t="s">
        <v>13191</v>
      </c>
      <c r="H2531" s="3" t="s">
        <v>9616</v>
      </c>
      <c r="I2531" s="3">
        <v>0.25</v>
      </c>
      <c r="J2531" s="6" t="s">
        <v>11990</v>
      </c>
      <c r="K2531" s="4">
        <v>-0.51926589999999995</v>
      </c>
      <c r="L2531" s="4">
        <v>-0.51920790000000006</v>
      </c>
      <c r="M2531" s="4">
        <v>-96.873931533392806</v>
      </c>
      <c r="N2531" s="4">
        <v>87.352865499999993</v>
      </c>
      <c r="O2531" s="3">
        <v>159842.86610000001</v>
      </c>
      <c r="P2531" s="3">
        <v>656076</v>
      </c>
      <c r="Q2531" s="15" t="s">
        <v>9618</v>
      </c>
      <c r="R2531" s="3" t="s">
        <v>11694</v>
      </c>
      <c r="S2531" s="4">
        <f t="shared" si="117"/>
        <v>1.1578947368421091</v>
      </c>
      <c r="T2531" s="3">
        <f t="shared" si="118"/>
        <v>0</v>
      </c>
      <c r="U2531" s="3" t="str">
        <f t="shared" si="119"/>
        <v>CYA</v>
      </c>
      <c r="V2531" s="7"/>
    </row>
    <row r="2532" spans="1:22">
      <c r="A2532" s="3" t="s">
        <v>2854</v>
      </c>
      <c r="B2532" s="3" t="s">
        <v>2854</v>
      </c>
      <c r="C2532" s="3" t="s">
        <v>5864</v>
      </c>
      <c r="D2532" s="3">
        <v>28.349799999999998</v>
      </c>
      <c r="E2532" s="3">
        <v>28.35</v>
      </c>
      <c r="F2532" s="3" t="s">
        <v>8266</v>
      </c>
      <c r="G2532" s="3" t="s">
        <v>13192</v>
      </c>
      <c r="H2532" s="3" t="s">
        <v>9616</v>
      </c>
      <c r="I2532" s="3">
        <v>0.49</v>
      </c>
      <c r="J2532" s="6" t="s">
        <v>9782</v>
      </c>
      <c r="K2532" s="4">
        <v>-5.74577E-2</v>
      </c>
      <c r="L2532" s="4">
        <v>4.8145100000000003E-2</v>
      </c>
      <c r="M2532" s="4">
        <v>9.0026707333273208</v>
      </c>
      <c r="N2532" s="4">
        <v>23.266448499999999</v>
      </c>
      <c r="O2532" s="3">
        <v>7655.4934571428603</v>
      </c>
      <c r="P2532" s="3">
        <v>243</v>
      </c>
      <c r="Q2532" s="15" t="s">
        <v>9618</v>
      </c>
      <c r="R2532" s="3" t="s">
        <v>9665</v>
      </c>
      <c r="S2532" s="4">
        <f t="shared" si="117"/>
        <v>-7.0546737214492619E-4</v>
      </c>
      <c r="T2532" s="3">
        <f t="shared" si="118"/>
        <v>0</v>
      </c>
      <c r="U2532" s="3" t="str">
        <f t="shared" si="119"/>
        <v>USVT</v>
      </c>
      <c r="V2532" s="7"/>
    </row>
    <row r="2533" spans="1:22">
      <c r="A2533" s="3" t="s">
        <v>2855</v>
      </c>
      <c r="B2533" s="3" t="s">
        <v>2855</v>
      </c>
      <c r="C2533" s="3" t="s">
        <v>5865</v>
      </c>
      <c r="D2533" s="3">
        <v>12.7</v>
      </c>
      <c r="E2533" s="3">
        <v>12.78</v>
      </c>
      <c r="F2533" s="3" t="s">
        <v>8267</v>
      </c>
      <c r="G2533" s="3" t="s">
        <v>13193</v>
      </c>
      <c r="H2533" s="3" t="s">
        <v>9654</v>
      </c>
      <c r="I2533" s="3">
        <v>0.5</v>
      </c>
      <c r="J2533" s="6" t="s">
        <v>13194</v>
      </c>
      <c r="K2533" s="4">
        <v>-0.48779840000000002</v>
      </c>
      <c r="L2533" s="4">
        <v>0.12581709999999999</v>
      </c>
      <c r="M2533" s="4">
        <v>-27.7134793039688</v>
      </c>
      <c r="N2533" s="4">
        <v>20.099908500000002</v>
      </c>
      <c r="O2533" s="3">
        <v>14829.149485714301</v>
      </c>
      <c r="P2533" s="3">
        <v>1097.36666666667</v>
      </c>
      <c r="Q2533" s="15" t="s">
        <v>9618</v>
      </c>
      <c r="R2533" s="3" t="s">
        <v>9872</v>
      </c>
      <c r="S2533" s="4">
        <f t="shared" si="117"/>
        <v>-0.62597809076682376</v>
      </c>
      <c r="T2533" s="3">
        <f t="shared" si="118"/>
        <v>0</v>
      </c>
      <c r="U2533" s="3" t="str">
        <f t="shared" si="119"/>
        <v>WNDY</v>
      </c>
      <c r="V2533" s="7"/>
    </row>
    <row r="2534" spans="1:22">
      <c r="A2534" s="3" t="s">
        <v>2858</v>
      </c>
      <c r="B2534" s="3" t="s">
        <v>2858</v>
      </c>
      <c r="C2534" s="3" t="s">
        <v>5868</v>
      </c>
      <c r="D2534" s="3">
        <v>26.121200000000002</v>
      </c>
      <c r="E2534" s="3">
        <v>26.24</v>
      </c>
      <c r="F2534" s="3" t="s">
        <v>8270</v>
      </c>
      <c r="G2534" s="3" t="s">
        <v>13198</v>
      </c>
      <c r="H2534" s="3" t="s">
        <v>9654</v>
      </c>
      <c r="I2534" s="3">
        <v>0.75</v>
      </c>
      <c r="J2534" s="6" t="s">
        <v>10464</v>
      </c>
      <c r="K2534" s="4">
        <v>0.1141166</v>
      </c>
      <c r="L2534" s="4">
        <v>-0.33098640000000001</v>
      </c>
      <c r="M2534" s="4">
        <v>19.612294478350801</v>
      </c>
      <c r="N2534" s="4">
        <v>28.983719700000002</v>
      </c>
      <c r="O2534" s="3">
        <v>332875.03571428597</v>
      </c>
      <c r="P2534" s="3">
        <v>28598.1</v>
      </c>
      <c r="Q2534" s="15" t="s">
        <v>9618</v>
      </c>
      <c r="R2534" s="3" t="s">
        <v>9625</v>
      </c>
      <c r="S2534" s="4">
        <f t="shared" si="117"/>
        <v>-0.4527439024390118</v>
      </c>
      <c r="T2534" s="3">
        <f t="shared" si="118"/>
        <v>0</v>
      </c>
      <c r="U2534" s="3" t="str">
        <f t="shared" si="119"/>
        <v>GTEK</v>
      </c>
      <c r="V2534" s="7"/>
    </row>
    <row r="2535" spans="1:22">
      <c r="A2535" s="3" t="s">
        <v>2860</v>
      </c>
      <c r="B2535" s="3" t="s">
        <v>2860</v>
      </c>
      <c r="C2535" s="3" t="s">
        <v>5870</v>
      </c>
      <c r="D2535" s="3">
        <v>1.34</v>
      </c>
      <c r="E2535" s="3">
        <v>1.3327</v>
      </c>
      <c r="F2535" s="3" t="s">
        <v>8272</v>
      </c>
      <c r="G2535" s="3" t="s">
        <v>13201</v>
      </c>
      <c r="H2535" s="3" t="s">
        <v>9654</v>
      </c>
      <c r="I2535" s="3">
        <v>0.99</v>
      </c>
      <c r="J2535" s="6" t="s">
        <v>11990</v>
      </c>
      <c r="K2535" s="4">
        <v>-0.49630269999999999</v>
      </c>
      <c r="L2535" s="4">
        <v>-0.39777079999999998</v>
      </c>
      <c r="M2535" s="4">
        <v>-37.553370077855398</v>
      </c>
      <c r="N2535" s="4">
        <v>34.5374464</v>
      </c>
      <c r="O2535" s="3">
        <v>48546.2071428571</v>
      </c>
      <c r="P2535" s="3">
        <v>33662.166666666701</v>
      </c>
      <c r="Q2535" s="15" t="s">
        <v>9618</v>
      </c>
      <c r="R2535" s="3" t="s">
        <v>9622</v>
      </c>
      <c r="S2535" s="4">
        <f t="shared" si="117"/>
        <v>0.54776018608839838</v>
      </c>
      <c r="T2535" s="3">
        <f t="shared" si="118"/>
        <v>0</v>
      </c>
      <c r="U2535" s="3" t="str">
        <f t="shared" si="119"/>
        <v>PSIL</v>
      </c>
      <c r="V2535" s="7"/>
    </row>
    <row r="2536" spans="1:22" hidden="1">
      <c r="A2536" s="3" t="s">
        <v>2863</v>
      </c>
      <c r="B2536" s="3" t="s">
        <v>2863</v>
      </c>
      <c r="C2536" s="3" t="s">
        <v>5873</v>
      </c>
      <c r="D2536" s="3">
        <v>23.18</v>
      </c>
      <c r="E2536" s="3">
        <v>23.14</v>
      </c>
      <c r="F2536" s="3" t="s">
        <v>8275</v>
      </c>
      <c r="G2536" s="3" t="s">
        <v>13204</v>
      </c>
      <c r="H2536" s="3" t="s">
        <v>9616</v>
      </c>
      <c r="I2536" s="3">
        <v>0.9</v>
      </c>
      <c r="J2536" s="6" t="s">
        <v>11990</v>
      </c>
      <c r="K2536" s="4">
        <v>0.41642099999999999</v>
      </c>
      <c r="L2536" s="4">
        <v>0.41610279999999999</v>
      </c>
      <c r="M2536" s="4">
        <v>33.525345612477899</v>
      </c>
      <c r="N2536" s="4">
        <v>14.579107499999999</v>
      </c>
      <c r="O2536" s="3">
        <v>852512.89105714299</v>
      </c>
      <c r="P2536" s="3">
        <v>52174.7</v>
      </c>
      <c r="Q2536" s="15" t="s">
        <v>9618</v>
      </c>
      <c r="R2536" s="3" t="s">
        <v>11694</v>
      </c>
      <c r="S2536" s="4">
        <f t="shared" si="117"/>
        <v>0.17286084701814672</v>
      </c>
      <c r="T2536" s="3">
        <f t="shared" si="118"/>
        <v>0</v>
      </c>
      <c r="U2536" s="3" t="str">
        <f t="shared" si="119"/>
        <v>QSPT</v>
      </c>
      <c r="V2536" s="7"/>
    </row>
    <row r="2537" spans="1:22" hidden="1">
      <c r="A2537" s="3" t="s">
        <v>2864</v>
      </c>
      <c r="B2537" s="3" t="s">
        <v>2864</v>
      </c>
      <c r="C2537" s="3" t="s">
        <v>5874</v>
      </c>
      <c r="D2537" s="3">
        <v>20.085000000000001</v>
      </c>
      <c r="E2537" s="3">
        <v>19.920000000000002</v>
      </c>
      <c r="F2537" s="3" t="s">
        <v>8276</v>
      </c>
      <c r="G2537" s="3" t="s">
        <v>13205</v>
      </c>
      <c r="H2537" s="3" t="s">
        <v>9636</v>
      </c>
      <c r="I2537" s="3">
        <v>0.9</v>
      </c>
      <c r="J2537" s="6" t="s">
        <v>11990</v>
      </c>
      <c r="K2537" s="4">
        <v>0.11357490000000001</v>
      </c>
      <c r="L2537" s="4">
        <v>0.11356430000000001</v>
      </c>
      <c r="M2537" s="4">
        <v>11.4502122354475</v>
      </c>
      <c r="N2537" s="4">
        <v>12.0302395</v>
      </c>
      <c r="O2537" s="3">
        <v>378038.62935</v>
      </c>
      <c r="P2537" s="3">
        <v>12982.8</v>
      </c>
      <c r="Q2537" s="15" t="s">
        <v>9618</v>
      </c>
      <c r="R2537" s="3" t="s">
        <v>11694</v>
      </c>
      <c r="S2537" s="4">
        <f t="shared" si="117"/>
        <v>0.82831325301204395</v>
      </c>
      <c r="T2537" s="3">
        <f t="shared" si="118"/>
        <v>0</v>
      </c>
      <c r="U2537" s="3" t="str">
        <f t="shared" si="119"/>
        <v>YSEP</v>
      </c>
      <c r="V2537" s="7"/>
    </row>
    <row r="2538" spans="1:22">
      <c r="A2538" s="3" t="s">
        <v>2869</v>
      </c>
      <c r="B2538" s="3" t="s">
        <v>2869</v>
      </c>
      <c r="C2538" s="3" t="s">
        <v>5879</v>
      </c>
      <c r="D2538" s="3">
        <v>46.266399999999997</v>
      </c>
      <c r="E2538" s="3">
        <v>46.08</v>
      </c>
      <c r="F2538" s="3" t="s">
        <v>8281</v>
      </c>
      <c r="G2538" s="3" t="s">
        <v>13211</v>
      </c>
      <c r="H2538" s="3" t="s">
        <v>9636</v>
      </c>
      <c r="I2538" s="3">
        <v>0.12</v>
      </c>
      <c r="J2538" s="6" t="s">
        <v>13212</v>
      </c>
      <c r="K2538" s="4">
        <v>9.8672999999999997E-2</v>
      </c>
      <c r="L2538" s="4">
        <v>-0.20340559999999999</v>
      </c>
      <c r="M2538" s="4">
        <v>10.805592803948899</v>
      </c>
      <c r="N2538" s="4">
        <v>17.316295199999999</v>
      </c>
      <c r="O2538" s="3">
        <v>85945.511450000005</v>
      </c>
      <c r="P2538" s="3">
        <v>2679.0357142857101</v>
      </c>
      <c r="Q2538" s="15" t="s">
        <v>9618</v>
      </c>
      <c r="R2538" s="3" t="s">
        <v>9638</v>
      </c>
      <c r="S2538" s="4">
        <f t="shared" si="117"/>
        <v>0.40451388888888673</v>
      </c>
      <c r="T2538" s="3">
        <f t="shared" si="118"/>
        <v>1</v>
      </c>
      <c r="U2538" s="3" t="str">
        <f t="shared" si="119"/>
        <v>FEDM</v>
      </c>
      <c r="V2538" s="7"/>
    </row>
    <row r="2539" spans="1:22">
      <c r="A2539" s="3" t="s">
        <v>2870</v>
      </c>
      <c r="B2539" s="3" t="s">
        <v>2870</v>
      </c>
      <c r="C2539" s="3" t="s">
        <v>5880</v>
      </c>
      <c r="D2539" s="3">
        <v>52.4</v>
      </c>
      <c r="E2539" s="3">
        <v>52.4</v>
      </c>
      <c r="F2539" s="3" t="s">
        <v>8282</v>
      </c>
      <c r="G2539" s="3" t="s">
        <v>13213</v>
      </c>
      <c r="H2539" s="3" t="s">
        <v>9616</v>
      </c>
      <c r="I2539" s="3">
        <v>0.09</v>
      </c>
      <c r="J2539" s="6" t="s">
        <v>9782</v>
      </c>
      <c r="K2539" s="4">
        <v>0.1233668</v>
      </c>
      <c r="L2539" s="4">
        <v>-0.25225609999999998</v>
      </c>
      <c r="M2539" s="4">
        <v>17.9041639107908</v>
      </c>
      <c r="N2539" s="4">
        <v>16.964082300000001</v>
      </c>
      <c r="O2539" s="3">
        <v>90054.678521428606</v>
      </c>
      <c r="P2539" s="3">
        <v>1304.44444444444</v>
      </c>
      <c r="Q2539" s="15" t="s">
        <v>9618</v>
      </c>
      <c r="R2539" s="3" t="s">
        <v>9629</v>
      </c>
      <c r="S2539" s="4">
        <f t="shared" si="117"/>
        <v>0</v>
      </c>
      <c r="T2539" s="3">
        <f t="shared" si="118"/>
        <v>1</v>
      </c>
      <c r="U2539" s="3" t="str">
        <f t="shared" si="119"/>
        <v>FEUS</v>
      </c>
      <c r="V2539" s="7"/>
    </row>
    <row r="2540" spans="1:22">
      <c r="A2540" s="3" t="s">
        <v>2873</v>
      </c>
      <c r="B2540" s="3" t="s">
        <v>2873</v>
      </c>
      <c r="C2540" s="3" t="s">
        <v>5883</v>
      </c>
      <c r="D2540" s="3">
        <v>8.3800000000000008</v>
      </c>
      <c r="E2540" s="3">
        <v>8.35</v>
      </c>
      <c r="F2540" s="3" t="s">
        <v>8285</v>
      </c>
      <c r="G2540" s="3" t="s">
        <v>13217</v>
      </c>
      <c r="H2540" s="3" t="s">
        <v>9616</v>
      </c>
      <c r="I2540" s="3">
        <v>0.85</v>
      </c>
      <c r="J2540" s="6" t="s">
        <v>11990</v>
      </c>
      <c r="K2540" s="4">
        <v>0.22074469999999999</v>
      </c>
      <c r="L2540" s="4">
        <v>0.15425520000000001</v>
      </c>
      <c r="M2540" s="4">
        <v>124.13546427655299</v>
      </c>
      <c r="N2540" s="4">
        <v>67.900223199999999</v>
      </c>
      <c r="O2540" s="3">
        <v>398221.683378571</v>
      </c>
      <c r="P2540" s="3">
        <v>40142.6</v>
      </c>
      <c r="Q2540" s="15" t="s">
        <v>9618</v>
      </c>
      <c r="R2540" s="3" t="s">
        <v>9625</v>
      </c>
      <c r="S2540" s="4">
        <f t="shared" si="117"/>
        <v>0.3592814371257621</v>
      </c>
      <c r="T2540" s="3">
        <f t="shared" si="118"/>
        <v>0</v>
      </c>
      <c r="U2540" s="3" t="str">
        <f t="shared" si="119"/>
        <v>CRPT</v>
      </c>
      <c r="V2540" s="7"/>
    </row>
    <row r="2541" spans="1:22">
      <c r="A2541" s="3" t="s">
        <v>2875</v>
      </c>
      <c r="B2541" s="3" t="s">
        <v>2875</v>
      </c>
      <c r="C2541" s="3" t="s">
        <v>5885</v>
      </c>
      <c r="D2541" s="3">
        <v>10.44</v>
      </c>
      <c r="E2541" s="3">
        <v>10.4274</v>
      </c>
      <c r="F2541" s="3" t="s">
        <v>8287</v>
      </c>
      <c r="G2541" s="3" t="s">
        <v>13219</v>
      </c>
      <c r="H2541" s="3" t="s">
        <v>9616</v>
      </c>
      <c r="I2541" s="3">
        <v>0.36</v>
      </c>
      <c r="J2541" s="6" t="s">
        <v>15823</v>
      </c>
      <c r="K2541" s="4">
        <v>-0.10919470000000001</v>
      </c>
      <c r="L2541" s="4">
        <v>-0.13344239999999999</v>
      </c>
      <c r="M2541" s="4">
        <v>1.5735489352733301</v>
      </c>
      <c r="N2541" s="4">
        <v>28.171080799999999</v>
      </c>
      <c r="O2541" s="3">
        <v>564914.481535714</v>
      </c>
      <c r="P2541" s="3">
        <v>43662.033333333296</v>
      </c>
      <c r="Q2541" s="15" t="s">
        <v>9618</v>
      </c>
      <c r="R2541" s="3" t="s">
        <v>9733</v>
      </c>
      <c r="S2541" s="4">
        <f t="shared" si="117"/>
        <v>0.12083549110995125</v>
      </c>
      <c r="T2541" s="3">
        <f t="shared" si="118"/>
        <v>0</v>
      </c>
      <c r="U2541" s="3" t="str">
        <f t="shared" si="119"/>
        <v>RIET</v>
      </c>
      <c r="V2541" s="7"/>
    </row>
    <row r="2542" spans="1:22">
      <c r="A2542" s="3" t="s">
        <v>2876</v>
      </c>
      <c r="B2542" s="3" t="s">
        <v>2876</v>
      </c>
      <c r="C2542" s="3" t="s">
        <v>5886</v>
      </c>
      <c r="D2542" s="3">
        <v>55.23</v>
      </c>
      <c r="E2542" s="3">
        <v>55.220500000000001</v>
      </c>
      <c r="F2542" s="3" t="s">
        <v>8288</v>
      </c>
      <c r="G2542" s="3" t="s">
        <v>13220</v>
      </c>
      <c r="H2542" s="3" t="s">
        <v>9616</v>
      </c>
      <c r="I2542" s="3">
        <v>0.15</v>
      </c>
      <c r="J2542" s="6" t="s">
        <v>11990</v>
      </c>
      <c r="K2542" s="4">
        <v>-1.9510599999999999E-2</v>
      </c>
      <c r="L2542" s="4">
        <v>0.30545749999999999</v>
      </c>
      <c r="M2542" s="4">
        <v>10.402273331880901</v>
      </c>
      <c r="N2542" s="4">
        <v>17.532162100000001</v>
      </c>
      <c r="O2542" s="3">
        <v>16011261.845714301</v>
      </c>
      <c r="P2542" s="3">
        <v>282365.066666667</v>
      </c>
      <c r="Q2542" s="15" t="s">
        <v>9618</v>
      </c>
      <c r="R2542" s="3" t="s">
        <v>9629</v>
      </c>
      <c r="S2542" s="4">
        <f t="shared" si="117"/>
        <v>1.7203755851532717E-2</v>
      </c>
      <c r="T2542" s="3">
        <f t="shared" si="118"/>
        <v>0</v>
      </c>
      <c r="U2542" s="3" t="str">
        <f t="shared" si="119"/>
        <v>AVLV</v>
      </c>
      <c r="V2542" s="7"/>
    </row>
    <row r="2543" spans="1:22">
      <c r="A2543" s="3" t="s">
        <v>2878</v>
      </c>
      <c r="B2543" s="3" t="s">
        <v>2878</v>
      </c>
      <c r="C2543" s="3" t="s">
        <v>5888</v>
      </c>
      <c r="D2543" s="3">
        <v>24.7441</v>
      </c>
      <c r="E2543" s="3">
        <v>24.764700000000001</v>
      </c>
      <c r="F2543" s="3" t="s">
        <v>8290</v>
      </c>
      <c r="G2543" s="3" t="s">
        <v>13222</v>
      </c>
      <c r="H2543" s="3" t="s">
        <v>9616</v>
      </c>
      <c r="I2543" s="3">
        <v>0.26</v>
      </c>
      <c r="J2543" s="6" t="s">
        <v>12015</v>
      </c>
      <c r="K2543" s="4">
        <v>-9.9111699999999997E-2</v>
      </c>
      <c r="L2543" s="4">
        <v>-0.2419346</v>
      </c>
      <c r="M2543" s="4">
        <v>3.6076948270701998</v>
      </c>
      <c r="N2543" s="4">
        <v>17.0342913</v>
      </c>
      <c r="O2543" s="3">
        <v>64265.130878571399</v>
      </c>
      <c r="P2543" s="3">
        <v>1652.0333333333299</v>
      </c>
      <c r="Q2543" s="15" t="s">
        <v>9618</v>
      </c>
      <c r="R2543" s="3" t="s">
        <v>9733</v>
      </c>
      <c r="S2543" s="4">
        <f t="shared" si="117"/>
        <v>-8.3182917620652497E-2</v>
      </c>
      <c r="T2543" s="3">
        <f t="shared" si="118"/>
        <v>1</v>
      </c>
      <c r="U2543" s="3" t="str">
        <f t="shared" si="119"/>
        <v>NUDV</v>
      </c>
      <c r="V2543" s="7"/>
    </row>
    <row r="2544" spans="1:22">
      <c r="A2544" s="3" t="s">
        <v>2881</v>
      </c>
      <c r="B2544" s="3" t="s">
        <v>2881</v>
      </c>
      <c r="C2544" s="3" t="s">
        <v>5891</v>
      </c>
      <c r="D2544" s="3">
        <v>24.75</v>
      </c>
      <c r="E2544" s="3">
        <v>24.7425</v>
      </c>
      <c r="F2544" s="3" t="s">
        <v>8293</v>
      </c>
      <c r="G2544" s="3" t="s">
        <v>13225</v>
      </c>
      <c r="H2544" s="3" t="s">
        <v>9616</v>
      </c>
      <c r="I2544" s="3">
        <v>0.55000000000000004</v>
      </c>
      <c r="J2544" s="6" t="s">
        <v>11990</v>
      </c>
      <c r="K2544" s="4">
        <v>0.33850019999999997</v>
      </c>
      <c r="L2544" s="4">
        <v>0.44379990000000002</v>
      </c>
      <c r="M2544" s="4">
        <v>36.859351916089899</v>
      </c>
      <c r="N2544" s="4">
        <v>18.858090000000001</v>
      </c>
      <c r="O2544" s="3">
        <v>5492668.3058500001</v>
      </c>
      <c r="P2544" s="3">
        <v>127057.733333333</v>
      </c>
      <c r="Q2544" s="15" t="s">
        <v>9618</v>
      </c>
      <c r="R2544" s="3" t="s">
        <v>9629</v>
      </c>
      <c r="S2544" s="4">
        <f t="shared" si="117"/>
        <v>3.0312215822977807E-2</v>
      </c>
      <c r="T2544" s="3">
        <f t="shared" si="118"/>
        <v>0</v>
      </c>
      <c r="U2544" s="3" t="str">
        <f t="shared" si="119"/>
        <v>NUGO</v>
      </c>
      <c r="V2544" s="7"/>
    </row>
    <row r="2545" spans="1:22">
      <c r="A2545" s="3" t="s">
        <v>2882</v>
      </c>
      <c r="B2545" s="3" t="s">
        <v>2882</v>
      </c>
      <c r="C2545" s="3" t="s">
        <v>5892</v>
      </c>
      <c r="D2545" s="3">
        <v>11.016400000000001</v>
      </c>
      <c r="E2545" s="3">
        <v>11.04</v>
      </c>
      <c r="F2545" s="3" t="s">
        <v>8294</v>
      </c>
      <c r="G2545" s="3" t="s">
        <v>13226</v>
      </c>
      <c r="H2545" s="3" t="s">
        <v>9710</v>
      </c>
      <c r="I2545" s="3">
        <v>0.86</v>
      </c>
      <c r="J2545" s="6" t="s">
        <v>13227</v>
      </c>
      <c r="K2545" s="4">
        <v>-1.9394000000000002E-2</v>
      </c>
      <c r="L2545" s="4">
        <v>-2.55762E-2</v>
      </c>
      <c r="M2545" s="4">
        <v>7.2886638069751699</v>
      </c>
      <c r="N2545" s="4">
        <v>24.079242499999999</v>
      </c>
      <c r="O2545" s="3">
        <v>91886.824492857093</v>
      </c>
      <c r="P2545" s="3">
        <v>6297.6666666666697</v>
      </c>
      <c r="Q2545" s="15" t="s">
        <v>9618</v>
      </c>
      <c r="R2545" s="3" t="s">
        <v>9706</v>
      </c>
      <c r="S2545" s="4">
        <f t="shared" si="117"/>
        <v>-0.21376811594201348</v>
      </c>
      <c r="T2545" s="3">
        <f t="shared" si="118"/>
        <v>0</v>
      </c>
      <c r="U2545" s="3" t="str">
        <f t="shared" si="119"/>
        <v>FMQQ</v>
      </c>
      <c r="V2545" s="7"/>
    </row>
    <row r="2546" spans="1:22">
      <c r="A2546" s="3" t="s">
        <v>2886</v>
      </c>
      <c r="B2546" s="3" t="s">
        <v>2886</v>
      </c>
      <c r="C2546" s="3" t="s">
        <v>5896</v>
      </c>
      <c r="D2546" s="3">
        <v>44.697000000000003</v>
      </c>
      <c r="E2546" s="3">
        <v>44.721200000000003</v>
      </c>
      <c r="F2546" s="3" t="s">
        <v>8298</v>
      </c>
      <c r="G2546" s="3" t="s">
        <v>13231</v>
      </c>
      <c r="H2546" s="3" t="s">
        <v>9710</v>
      </c>
      <c r="I2546" s="3">
        <v>0.36</v>
      </c>
      <c r="J2546" s="6" t="s">
        <v>11990</v>
      </c>
      <c r="K2546" s="4">
        <v>5.70506E-2</v>
      </c>
      <c r="L2546" s="4">
        <v>0.30733510000000003</v>
      </c>
      <c r="M2546" s="4">
        <v>9.2714243001843908</v>
      </c>
      <c r="N2546" s="4">
        <v>17.669708100000001</v>
      </c>
      <c r="O2546" s="3">
        <v>1143954.4907285699</v>
      </c>
      <c r="P2546" s="3">
        <v>24031.733333333301</v>
      </c>
      <c r="Q2546" s="15" t="s">
        <v>9618</v>
      </c>
      <c r="R2546" s="3" t="s">
        <v>9706</v>
      </c>
      <c r="S2546" s="4">
        <f t="shared" si="117"/>
        <v>-5.4113038111679571E-2</v>
      </c>
      <c r="T2546" s="3">
        <f t="shared" si="118"/>
        <v>0</v>
      </c>
      <c r="U2546" s="3" t="str">
        <f t="shared" si="119"/>
        <v>AVES</v>
      </c>
      <c r="V2546" s="7"/>
    </row>
    <row r="2547" spans="1:22">
      <c r="A2547" s="3" t="s">
        <v>2887</v>
      </c>
      <c r="B2547" s="3" t="s">
        <v>2887</v>
      </c>
      <c r="C2547" s="3" t="s">
        <v>5897</v>
      </c>
      <c r="D2547" s="3">
        <v>41.18</v>
      </c>
      <c r="E2547" s="3">
        <v>41.090499999999999</v>
      </c>
      <c r="F2547" s="3" t="s">
        <v>8299</v>
      </c>
      <c r="G2547" s="3" t="s">
        <v>13232</v>
      </c>
      <c r="H2547" s="3" t="s">
        <v>9654</v>
      </c>
      <c r="I2547" s="3">
        <v>0.17</v>
      </c>
      <c r="J2547" s="6" t="s">
        <v>11990</v>
      </c>
      <c r="K2547" s="4">
        <v>-0.1168067</v>
      </c>
      <c r="L2547" s="4">
        <v>0.27333429999999997</v>
      </c>
      <c r="M2547" s="4">
        <v>0.75564365893143803</v>
      </c>
      <c r="N2547" s="4">
        <v>19.3671012</v>
      </c>
      <c r="O2547" s="3">
        <v>2182475.9087214302</v>
      </c>
      <c r="P2547" s="3">
        <v>68069.566666666695</v>
      </c>
      <c r="Q2547" s="15" t="s">
        <v>9618</v>
      </c>
      <c r="R2547" s="3" t="s">
        <v>10160</v>
      </c>
      <c r="S2547" s="4">
        <f t="shared" si="117"/>
        <v>0.21781190299461195</v>
      </c>
      <c r="T2547" s="3">
        <f t="shared" si="118"/>
        <v>0</v>
      </c>
      <c r="U2547" s="3" t="str">
        <f t="shared" si="119"/>
        <v>AVRE</v>
      </c>
      <c r="V2547" s="7"/>
    </row>
    <row r="2548" spans="1:22">
      <c r="A2548" s="3" t="s">
        <v>2888</v>
      </c>
      <c r="B2548" s="3" t="s">
        <v>2888</v>
      </c>
      <c r="C2548" s="3" t="s">
        <v>5898</v>
      </c>
      <c r="D2548" s="3">
        <v>50.27</v>
      </c>
      <c r="E2548" s="3">
        <v>50.171300000000002</v>
      </c>
      <c r="F2548" s="3" t="s">
        <v>8300</v>
      </c>
      <c r="G2548" s="3" t="s">
        <v>13233</v>
      </c>
      <c r="H2548" s="3" t="s">
        <v>9636</v>
      </c>
      <c r="I2548" s="3">
        <v>0.25</v>
      </c>
      <c r="J2548" s="6" t="s">
        <v>11990</v>
      </c>
      <c r="K2548" s="4">
        <v>8.8395600000000005E-2</v>
      </c>
      <c r="L2548" s="4">
        <v>-0.24884809999999999</v>
      </c>
      <c r="M2548" s="4">
        <v>13.4873733709703</v>
      </c>
      <c r="N2548" s="4">
        <v>17.395681499999998</v>
      </c>
      <c r="O2548" s="3">
        <v>1155949.4978428599</v>
      </c>
      <c r="P2548" s="3">
        <v>21981.599999999999</v>
      </c>
      <c r="Q2548" s="15" t="s">
        <v>9618</v>
      </c>
      <c r="R2548" s="3" t="s">
        <v>9638</v>
      </c>
      <c r="S2548" s="4">
        <f t="shared" si="117"/>
        <v>0.19672601666690098</v>
      </c>
      <c r="T2548" s="3">
        <f t="shared" si="118"/>
        <v>0</v>
      </c>
      <c r="U2548" s="3" t="str">
        <f t="shared" si="119"/>
        <v>AVIV</v>
      </c>
      <c r="V2548" s="7"/>
    </row>
    <row r="2549" spans="1:22">
      <c r="A2549" s="3" t="s">
        <v>2889</v>
      </c>
      <c r="B2549" s="3" t="s">
        <v>2889</v>
      </c>
      <c r="C2549" s="3" t="s">
        <v>5899</v>
      </c>
      <c r="D2549" s="3">
        <v>31.989899999999999</v>
      </c>
      <c r="E2549" s="3">
        <v>31.885200000000001</v>
      </c>
      <c r="F2549" s="3" t="s">
        <v>8301</v>
      </c>
      <c r="G2549" s="3" t="s">
        <v>13234</v>
      </c>
      <c r="H2549" s="3" t="s">
        <v>9616</v>
      </c>
      <c r="I2549" s="3">
        <v>0.57999999999999996</v>
      </c>
      <c r="J2549" s="6" t="s">
        <v>13235</v>
      </c>
      <c r="K2549" s="4">
        <v>0.28696290000000002</v>
      </c>
      <c r="L2549" s="4">
        <v>6.4634300000000006E-2</v>
      </c>
      <c r="M2549" s="4">
        <v>44.242891542265497</v>
      </c>
      <c r="N2549" s="4">
        <v>29.015757199999999</v>
      </c>
      <c r="O2549" s="3">
        <v>37220.755214285702</v>
      </c>
      <c r="P2549" s="3">
        <v>1214.4666666666701</v>
      </c>
      <c r="Q2549" s="15" t="s">
        <v>9618</v>
      </c>
      <c r="R2549" s="3" t="s">
        <v>9625</v>
      </c>
      <c r="S2549" s="4">
        <f t="shared" si="117"/>
        <v>0.32836551127167957</v>
      </c>
      <c r="T2549" s="3">
        <f t="shared" si="118"/>
        <v>0</v>
      </c>
      <c r="U2549" s="3" t="str">
        <f t="shared" si="119"/>
        <v>DAT</v>
      </c>
      <c r="V2549" s="7"/>
    </row>
    <row r="2550" spans="1:22">
      <c r="A2550" s="3" t="s">
        <v>2890</v>
      </c>
      <c r="B2550" s="3" t="s">
        <v>2890</v>
      </c>
      <c r="C2550" s="3" t="s">
        <v>5900</v>
      </c>
      <c r="D2550" s="3">
        <v>23.26</v>
      </c>
      <c r="E2550" s="3">
        <v>23.2621</v>
      </c>
      <c r="F2550" s="3" t="s">
        <v>8302</v>
      </c>
      <c r="G2550" s="3" t="s">
        <v>13236</v>
      </c>
      <c r="H2550" s="3" t="s">
        <v>9616</v>
      </c>
      <c r="I2550" s="3">
        <v>0.57999999999999996</v>
      </c>
      <c r="J2550" s="6" t="s">
        <v>13237</v>
      </c>
      <c r="K2550" s="4">
        <v>-0.38682939999999999</v>
      </c>
      <c r="L2550" s="4">
        <v>3.4494400000000001E-2</v>
      </c>
      <c r="M2550" s="4">
        <v>-29.8763943385473</v>
      </c>
      <c r="N2550" s="4">
        <v>36.506569200000001</v>
      </c>
      <c r="O2550" s="3">
        <v>17113.727999999999</v>
      </c>
      <c r="P2550" s="3">
        <v>1386.03448275862</v>
      </c>
      <c r="Q2550" s="15" t="s">
        <v>9618</v>
      </c>
      <c r="R2550" s="3" t="s">
        <v>9872</v>
      </c>
      <c r="S2550" s="4">
        <f t="shared" si="117"/>
        <v>-9.0275598505666233E-3</v>
      </c>
      <c r="T2550" s="3">
        <f t="shared" si="118"/>
        <v>0</v>
      </c>
      <c r="U2550" s="3" t="str">
        <f t="shared" si="119"/>
        <v>CTEX</v>
      </c>
      <c r="V2550" s="7"/>
    </row>
    <row r="2551" spans="1:22" hidden="1">
      <c r="A2551" s="3" t="s">
        <v>2891</v>
      </c>
      <c r="B2551" s="3" t="s">
        <v>2891</v>
      </c>
      <c r="C2551" s="3" t="s">
        <v>5901</v>
      </c>
      <c r="D2551" s="3">
        <v>83.919899999999998</v>
      </c>
      <c r="E2551" s="3">
        <v>83.88</v>
      </c>
      <c r="F2551" s="3" t="s">
        <v>8303</v>
      </c>
      <c r="G2551" s="3" t="s">
        <v>13238</v>
      </c>
      <c r="H2551" s="3" t="s">
        <v>9616</v>
      </c>
      <c r="I2551" s="3">
        <v>0.95</v>
      </c>
      <c r="J2551" s="6" t="s">
        <v>13239</v>
      </c>
      <c r="K2551" s="4">
        <v>0.3085791</v>
      </c>
      <c r="L2551" s="4">
        <v>0.34395209999999998</v>
      </c>
      <c r="M2551" s="4">
        <v>128.38712586281301</v>
      </c>
      <c r="N2551" s="4">
        <v>65.906110799999993</v>
      </c>
      <c r="O2551" s="3">
        <v>646653.13607142901</v>
      </c>
      <c r="P2551" s="3">
        <v>10888.733333333301</v>
      </c>
      <c r="Q2551" s="15" t="s">
        <v>9618</v>
      </c>
      <c r="R2551" s="3" t="s">
        <v>10041</v>
      </c>
      <c r="S2551" s="4">
        <f t="shared" si="117"/>
        <v>4.7567954220318238E-2</v>
      </c>
      <c r="T2551" s="3">
        <f t="shared" si="118"/>
        <v>0</v>
      </c>
      <c r="U2551" s="3" t="str">
        <f t="shared" si="119"/>
        <v>FNGG</v>
      </c>
      <c r="V2551" s="7"/>
    </row>
    <row r="2552" spans="1:22">
      <c r="A2552" s="3" t="s">
        <v>2892</v>
      </c>
      <c r="B2552" s="3" t="s">
        <v>2892</v>
      </c>
      <c r="C2552" s="3" t="s">
        <v>5902</v>
      </c>
      <c r="D2552" s="3">
        <v>35.134999999999998</v>
      </c>
      <c r="E2552" s="3">
        <v>35.141399999999997</v>
      </c>
      <c r="F2552" s="3" t="s">
        <v>8304</v>
      </c>
      <c r="G2552" s="3" t="s">
        <v>13240</v>
      </c>
      <c r="H2552" s="3" t="s">
        <v>9616</v>
      </c>
      <c r="I2552" s="3">
        <v>0.57999999999999996</v>
      </c>
      <c r="J2552" s="6" t="s">
        <v>13241</v>
      </c>
      <c r="K2552" s="4">
        <v>-2.4293000000000001E-3</v>
      </c>
      <c r="L2552" s="4">
        <v>-0.40097359999999999</v>
      </c>
      <c r="M2552" s="4">
        <v>11.0573432782517</v>
      </c>
      <c r="N2552" s="4">
        <v>31.865290900000002</v>
      </c>
      <c r="O2552" s="3">
        <v>3783.2208428571398</v>
      </c>
      <c r="P2552" s="3">
        <v>78.758620689655203</v>
      </c>
      <c r="Q2552" s="15" t="s">
        <v>9618</v>
      </c>
      <c r="R2552" s="3" t="s">
        <v>9625</v>
      </c>
      <c r="S2552" s="4">
        <f t="shared" si="117"/>
        <v>-1.8212137251217356E-2</v>
      </c>
      <c r="T2552" s="3">
        <f t="shared" si="118"/>
        <v>0</v>
      </c>
      <c r="U2552" s="3" t="str">
        <f t="shared" si="119"/>
        <v>MAKX</v>
      </c>
      <c r="V2552" s="7"/>
    </row>
    <row r="2553" spans="1:22" hidden="1">
      <c r="A2553" s="3" t="s">
        <v>2894</v>
      </c>
      <c r="B2553" s="3" t="s">
        <v>2894</v>
      </c>
      <c r="C2553" s="3" t="s">
        <v>5904</v>
      </c>
      <c r="D2553" s="3">
        <v>26.700700000000001</v>
      </c>
      <c r="E2553" s="3">
        <v>26.721</v>
      </c>
      <c r="F2553" s="3" t="s">
        <v>8306</v>
      </c>
      <c r="G2553" s="3" t="s">
        <v>13243</v>
      </c>
      <c r="H2553" s="3" t="s">
        <v>9616</v>
      </c>
      <c r="I2553" s="3">
        <v>0.79</v>
      </c>
      <c r="J2553" s="6" t="s">
        <v>9782</v>
      </c>
      <c r="K2553" s="4">
        <v>0.39364850000000001</v>
      </c>
      <c r="L2553" s="4">
        <v>0.39418009999999998</v>
      </c>
      <c r="M2553" s="4">
        <v>23.969041061845399</v>
      </c>
      <c r="N2553" s="4">
        <v>10.857690099999999</v>
      </c>
      <c r="O2553" s="3">
        <v>41362.646057142898</v>
      </c>
      <c r="P2553" s="3">
        <v>1443.36666666667</v>
      </c>
      <c r="Q2553" s="15" t="s">
        <v>9618</v>
      </c>
      <c r="R2553" s="3" t="s">
        <v>11694</v>
      </c>
      <c r="S2553" s="4">
        <f t="shared" si="117"/>
        <v>-7.5970210695703283E-2</v>
      </c>
      <c r="T2553" s="3">
        <f t="shared" si="118"/>
        <v>0</v>
      </c>
      <c r="U2553" s="3" t="str">
        <f t="shared" si="119"/>
        <v>XDOC</v>
      </c>
      <c r="V2553" s="7"/>
    </row>
    <row r="2554" spans="1:22" hidden="1">
      <c r="A2554" s="3" t="s">
        <v>2895</v>
      </c>
      <c r="B2554" s="3" t="s">
        <v>2895</v>
      </c>
      <c r="C2554" s="3" t="s">
        <v>5905</v>
      </c>
      <c r="D2554" s="3">
        <v>26.115600000000001</v>
      </c>
      <c r="E2554" s="3">
        <v>26.122399999999999</v>
      </c>
      <c r="F2554" s="3" t="s">
        <v>8307</v>
      </c>
      <c r="G2554" s="3" t="s">
        <v>13244</v>
      </c>
      <c r="H2554" s="3" t="s">
        <v>9616</v>
      </c>
      <c r="I2554" s="3">
        <v>0.79</v>
      </c>
      <c r="J2554" s="6" t="s">
        <v>9782</v>
      </c>
      <c r="K2554" s="4">
        <v>0.39100839999999998</v>
      </c>
      <c r="L2554" s="4">
        <v>0.39152379999999998</v>
      </c>
      <c r="M2554" s="4">
        <v>22.0788691294796</v>
      </c>
      <c r="N2554" s="4">
        <v>9.9551286999999995</v>
      </c>
      <c r="O2554" s="3">
        <v>83487.641978571395</v>
      </c>
      <c r="P2554" s="3">
        <v>10371.9666666667</v>
      </c>
      <c r="Q2554" s="15" t="s">
        <v>9618</v>
      </c>
      <c r="R2554" s="3" t="s">
        <v>11694</v>
      </c>
      <c r="S2554" s="4">
        <f t="shared" si="117"/>
        <v>-2.6031298808679004E-2</v>
      </c>
      <c r="T2554" s="3">
        <f t="shared" si="118"/>
        <v>0</v>
      </c>
      <c r="U2554" s="3" t="str">
        <f t="shared" si="119"/>
        <v>XTOC</v>
      </c>
      <c r="V2554" s="7"/>
    </row>
    <row r="2555" spans="1:22" hidden="1">
      <c r="A2555" s="3" t="s">
        <v>2896</v>
      </c>
      <c r="B2555" s="3" t="s">
        <v>2896</v>
      </c>
      <c r="C2555" s="3" t="s">
        <v>5906</v>
      </c>
      <c r="D2555" s="3">
        <v>27.46</v>
      </c>
      <c r="E2555" s="3">
        <v>27.409700000000001</v>
      </c>
      <c r="F2555" s="3" t="s">
        <v>8308</v>
      </c>
      <c r="G2555" s="3" t="s">
        <v>13245</v>
      </c>
      <c r="H2555" s="3" t="s">
        <v>9616</v>
      </c>
      <c r="I2555" s="3">
        <v>0.79</v>
      </c>
      <c r="J2555" s="6" t="s">
        <v>9782</v>
      </c>
      <c r="K2555" s="4">
        <v>0.40066429999999997</v>
      </c>
      <c r="L2555" s="4">
        <v>0.4014008</v>
      </c>
      <c r="M2555" s="4">
        <v>17.854077244696899</v>
      </c>
      <c r="N2555" s="4">
        <v>7.2082093</v>
      </c>
      <c r="O2555" s="3">
        <v>197894.59599999999</v>
      </c>
      <c r="P2555" s="3">
        <v>19358.599999999999</v>
      </c>
      <c r="Q2555" s="15" t="s">
        <v>9618</v>
      </c>
      <c r="R2555" s="3" t="s">
        <v>11694</v>
      </c>
      <c r="S2555" s="4">
        <f t="shared" si="117"/>
        <v>0.18351167652327466</v>
      </c>
      <c r="T2555" s="3">
        <f t="shared" si="118"/>
        <v>0</v>
      </c>
      <c r="U2555" s="3" t="str">
        <f t="shared" si="119"/>
        <v>XBOC</v>
      </c>
      <c r="V2555" s="7"/>
    </row>
    <row r="2556" spans="1:22" hidden="1">
      <c r="A2556" s="3" t="s">
        <v>2897</v>
      </c>
      <c r="B2556" s="3" t="s">
        <v>2897</v>
      </c>
      <c r="C2556" s="3" t="s">
        <v>5907</v>
      </c>
      <c r="D2556" s="3">
        <v>24.867599999999999</v>
      </c>
      <c r="E2556" s="3">
        <v>24.946899999999999</v>
      </c>
      <c r="F2556" s="3" t="s">
        <v>8309</v>
      </c>
      <c r="G2556" s="3" t="s">
        <v>13246</v>
      </c>
      <c r="H2556" s="3" t="s">
        <v>9616</v>
      </c>
      <c r="I2556" s="3">
        <v>0.79</v>
      </c>
      <c r="J2556" s="6" t="s">
        <v>10043</v>
      </c>
      <c r="K2556" s="4">
        <v>0.38329150000000001</v>
      </c>
      <c r="L2556" s="4">
        <v>0.38329010000000002</v>
      </c>
      <c r="M2556" s="4">
        <v>30.689510193487202</v>
      </c>
      <c r="N2556" s="4">
        <v>14.976743799999999</v>
      </c>
      <c r="O2556" s="3">
        <v>247341.923221429</v>
      </c>
      <c r="P2556" s="3">
        <v>8562.5</v>
      </c>
      <c r="Q2556" s="15" t="s">
        <v>9618</v>
      </c>
      <c r="R2556" s="3" t="s">
        <v>11694</v>
      </c>
      <c r="S2556" s="4">
        <f t="shared" si="117"/>
        <v>-0.31787516685439843</v>
      </c>
      <c r="T2556" s="3">
        <f t="shared" si="118"/>
        <v>0</v>
      </c>
      <c r="U2556" s="3" t="str">
        <f t="shared" si="119"/>
        <v>QTOC</v>
      </c>
      <c r="V2556" s="7"/>
    </row>
    <row r="2557" spans="1:22" hidden="1">
      <c r="A2557" s="3" t="s">
        <v>2898</v>
      </c>
      <c r="B2557" s="3" t="s">
        <v>2898</v>
      </c>
      <c r="C2557" s="3" t="s">
        <v>5908</v>
      </c>
      <c r="D2557" s="3">
        <v>22.906400000000001</v>
      </c>
      <c r="E2557" s="3">
        <v>22.894600000000001</v>
      </c>
      <c r="F2557" s="3" t="s">
        <v>8310</v>
      </c>
      <c r="G2557" s="3" t="s">
        <v>13247</v>
      </c>
      <c r="H2557" s="3" t="s">
        <v>9710</v>
      </c>
      <c r="I2557" s="3">
        <v>0.89</v>
      </c>
      <c r="J2557" s="6" t="s">
        <v>9711</v>
      </c>
      <c r="K2557" s="4">
        <v>-3.9045000000000003E-2</v>
      </c>
      <c r="L2557" s="4">
        <v>-3.9223500000000001E-2</v>
      </c>
      <c r="M2557" s="4">
        <v>2.3772598285228801</v>
      </c>
      <c r="N2557" s="4">
        <v>13.5315449</v>
      </c>
      <c r="O2557" s="3">
        <v>200097.632271429</v>
      </c>
      <c r="P2557" s="3">
        <v>11374.5666666667</v>
      </c>
      <c r="Q2557" s="15" t="s">
        <v>9618</v>
      </c>
      <c r="R2557" s="3" t="s">
        <v>11694</v>
      </c>
      <c r="S2557" s="4">
        <f t="shared" si="117"/>
        <v>5.1540537943449198E-2</v>
      </c>
      <c r="T2557" s="3">
        <f t="shared" si="118"/>
        <v>0</v>
      </c>
      <c r="U2557" s="3" t="str">
        <f t="shared" si="119"/>
        <v>EOCT</v>
      </c>
      <c r="V2557" s="7"/>
    </row>
    <row r="2558" spans="1:22" hidden="1">
      <c r="A2558" s="3" t="s">
        <v>2899</v>
      </c>
      <c r="B2558" s="3" t="s">
        <v>2899</v>
      </c>
      <c r="C2558" s="3" t="s">
        <v>5909</v>
      </c>
      <c r="D2558" s="3">
        <v>23.635200000000001</v>
      </c>
      <c r="E2558" s="3">
        <v>23.6722</v>
      </c>
      <c r="F2558" s="3" t="s">
        <v>8311</v>
      </c>
      <c r="G2558" s="3" t="s">
        <v>13248</v>
      </c>
      <c r="H2558" s="3" t="s">
        <v>9616</v>
      </c>
      <c r="I2558" s="3">
        <v>0.76</v>
      </c>
      <c r="J2558" s="6" t="s">
        <v>9782</v>
      </c>
      <c r="K2558" s="4">
        <v>0.3702355</v>
      </c>
      <c r="L2558" s="4">
        <v>0.37116900000000003</v>
      </c>
      <c r="M2558" s="4">
        <v>16.636975115650301</v>
      </c>
      <c r="N2558" s="4">
        <v>7.3860068999999999</v>
      </c>
      <c r="O2558" s="3">
        <v>47464.912949999998</v>
      </c>
      <c r="P2558" s="3">
        <v>1610.1428571428601</v>
      </c>
      <c r="Q2558" s="15" t="s">
        <v>9618</v>
      </c>
      <c r="R2558" s="3" t="s">
        <v>11694</v>
      </c>
      <c r="S2558" s="4">
        <f t="shared" si="117"/>
        <v>-0.15630148444166167</v>
      </c>
      <c r="T2558" s="3">
        <f t="shared" si="118"/>
        <v>0</v>
      </c>
      <c r="U2558" s="3" t="str">
        <f t="shared" si="119"/>
        <v>PSCQ</v>
      </c>
      <c r="V2558" s="7"/>
    </row>
    <row r="2559" spans="1:22" hidden="1">
      <c r="A2559" s="3" t="s">
        <v>2900</v>
      </c>
      <c r="B2559" s="3" t="s">
        <v>2900</v>
      </c>
      <c r="C2559" s="3" t="s">
        <v>5910</v>
      </c>
      <c r="D2559" s="3">
        <v>25.3812</v>
      </c>
      <c r="E2559" s="3">
        <v>25.363700000000001</v>
      </c>
      <c r="F2559" s="3" t="s">
        <v>8312</v>
      </c>
      <c r="G2559" s="3" t="s">
        <v>13249</v>
      </c>
      <c r="H2559" s="3" t="s">
        <v>9616</v>
      </c>
      <c r="I2559" s="3">
        <v>0.76</v>
      </c>
      <c r="J2559" s="6" t="s">
        <v>9782</v>
      </c>
      <c r="K2559" s="4">
        <v>0.21206659999999999</v>
      </c>
      <c r="L2559" s="4">
        <v>0.21206150000000001</v>
      </c>
      <c r="M2559" s="4">
        <v>16.300552606983999</v>
      </c>
      <c r="N2559" s="4">
        <v>10.901433300000001</v>
      </c>
      <c r="O2559" s="3">
        <v>30790.513621428599</v>
      </c>
      <c r="P2559" s="3">
        <v>3039.5185185185201</v>
      </c>
      <c r="Q2559" s="15" t="s">
        <v>9618</v>
      </c>
      <c r="R2559" s="3" t="s">
        <v>11694</v>
      </c>
      <c r="S2559" s="4">
        <f t="shared" si="117"/>
        <v>6.8996242661750029E-2</v>
      </c>
      <c r="T2559" s="3">
        <f t="shared" si="118"/>
        <v>0</v>
      </c>
      <c r="U2559" s="3" t="str">
        <f t="shared" si="119"/>
        <v>PSFO</v>
      </c>
      <c r="V2559" s="7"/>
    </row>
    <row r="2560" spans="1:22" hidden="1">
      <c r="A2560" s="3" t="s">
        <v>2901</v>
      </c>
      <c r="B2560" s="3" t="s">
        <v>2901</v>
      </c>
      <c r="C2560" s="3" t="s">
        <v>5911</v>
      </c>
      <c r="D2560" s="3">
        <v>24.77</v>
      </c>
      <c r="E2560" s="3">
        <v>24.762899999999998</v>
      </c>
      <c r="F2560" s="3" t="s">
        <v>8313</v>
      </c>
      <c r="G2560" s="3" t="s">
        <v>13250</v>
      </c>
      <c r="H2560" s="3" t="s">
        <v>9616</v>
      </c>
      <c r="I2560" s="3">
        <v>0.75</v>
      </c>
      <c r="J2560" s="6" t="s">
        <v>9782</v>
      </c>
      <c r="K2560" s="4">
        <v>0.36695870000000003</v>
      </c>
      <c r="L2560" s="4">
        <v>0.36770720000000001</v>
      </c>
      <c r="M2560" s="4">
        <v>17.333863877034901</v>
      </c>
      <c r="N2560" s="4">
        <v>7.6974771999999998</v>
      </c>
      <c r="O2560" s="3">
        <v>125318.35612142899</v>
      </c>
      <c r="P2560" s="3">
        <v>5983.9333333333298</v>
      </c>
      <c r="Q2560" s="15" t="s">
        <v>9618</v>
      </c>
      <c r="R2560" s="3" t="s">
        <v>11694</v>
      </c>
      <c r="S2560" s="4">
        <f t="shared" si="117"/>
        <v>2.8671924532268904E-2</v>
      </c>
      <c r="T2560" s="3">
        <f t="shared" si="118"/>
        <v>0</v>
      </c>
      <c r="U2560" s="3" t="str">
        <f t="shared" si="119"/>
        <v>PSMO</v>
      </c>
      <c r="V2560" s="7"/>
    </row>
    <row r="2561" spans="1:22" hidden="1">
      <c r="A2561" s="3" t="s">
        <v>2903</v>
      </c>
      <c r="B2561" s="3" t="s">
        <v>2903</v>
      </c>
      <c r="C2561" s="3" t="s">
        <v>5913</v>
      </c>
      <c r="D2561" s="3">
        <v>27.239899999999999</v>
      </c>
      <c r="E2561" s="3">
        <v>27.202200000000001</v>
      </c>
      <c r="F2561" s="3" t="s">
        <v>8315</v>
      </c>
      <c r="G2561" s="3" t="s">
        <v>13252</v>
      </c>
      <c r="H2561" s="3" t="s">
        <v>9636</v>
      </c>
      <c r="I2561" s="3">
        <v>0.85</v>
      </c>
      <c r="J2561" s="6" t="s">
        <v>9637</v>
      </c>
      <c r="K2561" s="4">
        <v>0.29471979999999998</v>
      </c>
      <c r="L2561" s="4">
        <v>0.29515059999999999</v>
      </c>
      <c r="M2561" s="4">
        <v>13.8791806097493</v>
      </c>
      <c r="N2561" s="4">
        <v>7.2803680000000002</v>
      </c>
      <c r="O2561" s="3">
        <v>665400.705085714</v>
      </c>
      <c r="P2561" s="3">
        <v>44295.533333333296</v>
      </c>
      <c r="Q2561" s="15" t="s">
        <v>9618</v>
      </c>
      <c r="R2561" s="3" t="s">
        <v>11694</v>
      </c>
      <c r="S2561" s="4">
        <f t="shared" si="117"/>
        <v>0.13859173155111498</v>
      </c>
      <c r="T2561" s="3">
        <f t="shared" si="118"/>
        <v>0</v>
      </c>
      <c r="U2561" s="3" t="str">
        <f t="shared" si="119"/>
        <v>IOCT</v>
      </c>
      <c r="V2561" s="7"/>
    </row>
    <row r="2562" spans="1:22" hidden="1">
      <c r="A2562" s="3" t="s">
        <v>2904</v>
      </c>
      <c r="B2562" s="3" t="s">
        <v>2904</v>
      </c>
      <c r="C2562" s="3" t="s">
        <v>5914</v>
      </c>
      <c r="D2562" s="3">
        <v>28.474900000000002</v>
      </c>
      <c r="E2562" s="3">
        <v>28.45</v>
      </c>
      <c r="F2562" s="3" t="s">
        <v>8316</v>
      </c>
      <c r="G2562" s="3" t="s">
        <v>13253</v>
      </c>
      <c r="H2562" s="3" t="s">
        <v>9616</v>
      </c>
      <c r="I2562" s="3">
        <v>0.74</v>
      </c>
      <c r="J2562" s="6" t="s">
        <v>12558</v>
      </c>
      <c r="K2562" s="4">
        <v>0.26260480000000003</v>
      </c>
      <c r="L2562" s="4">
        <v>0.26261050000000002</v>
      </c>
      <c r="M2562" s="4">
        <v>14.953029566171301</v>
      </c>
      <c r="N2562" s="4">
        <v>8.5892227999999999</v>
      </c>
      <c r="O2562" s="3">
        <v>379486.87686428602</v>
      </c>
      <c r="P2562" s="3">
        <v>12530.666666666701</v>
      </c>
      <c r="Q2562" s="15" t="s">
        <v>9618</v>
      </c>
      <c r="R2562" s="3" t="s">
        <v>11694</v>
      </c>
      <c r="S2562" s="4">
        <f t="shared" si="117"/>
        <v>8.752196836556192E-2</v>
      </c>
      <c r="T2562" s="3">
        <f t="shared" si="118"/>
        <v>0</v>
      </c>
      <c r="U2562" s="3" t="str">
        <f t="shared" si="119"/>
        <v>SIXO</v>
      </c>
      <c r="V2562" s="7"/>
    </row>
    <row r="2563" spans="1:22">
      <c r="A2563" s="3" t="s">
        <v>2907</v>
      </c>
      <c r="B2563" s="3" t="s">
        <v>2907</v>
      </c>
      <c r="C2563" s="3" t="s">
        <v>5917</v>
      </c>
      <c r="D2563" s="3">
        <v>53.62</v>
      </c>
      <c r="E2563" s="3">
        <v>53.6</v>
      </c>
      <c r="F2563" s="3" t="s">
        <v>8319</v>
      </c>
      <c r="G2563" s="3" t="s">
        <v>13256</v>
      </c>
      <c r="H2563" s="3" t="s">
        <v>9616</v>
      </c>
      <c r="I2563" s="3">
        <v>0.44</v>
      </c>
      <c r="J2563" s="6" t="s">
        <v>9791</v>
      </c>
      <c r="K2563" s="4">
        <v>-9.3668000000000001E-2</v>
      </c>
      <c r="L2563" s="4">
        <v>-5.9075000000000003E-2</v>
      </c>
      <c r="M2563" s="4">
        <v>5.2595056245201999</v>
      </c>
      <c r="N2563" s="4">
        <v>15.463286399999999</v>
      </c>
      <c r="O2563" s="3">
        <v>5085799.65214286</v>
      </c>
      <c r="P2563" s="3">
        <v>106532.5</v>
      </c>
      <c r="Q2563" s="15" t="s">
        <v>9618</v>
      </c>
      <c r="R2563" s="3" t="s">
        <v>9629</v>
      </c>
      <c r="S2563" s="4">
        <f t="shared" ref="S2563:S2626" si="120">(D2563-E2563)/E2563*100</f>
        <v>3.7313432835813468E-2</v>
      </c>
      <c r="T2563" s="3">
        <f t="shared" ref="T2563:T2626" si="121">IF(ISNUMBER(FIND($T$2,C2563)),1,0)</f>
        <v>0</v>
      </c>
      <c r="U2563" s="3" t="str">
        <f t="shared" ref="U2563:U2626" si="122">IF(LEFT(B2563,1)="@",RIGHT(B2563,LEN(B2563)-1),RIGHT(B2563,LEN(B2563)-2))</f>
        <v>JAVA</v>
      </c>
      <c r="V2563" s="7"/>
    </row>
    <row r="2564" spans="1:22">
      <c r="A2564" s="3" t="s">
        <v>2910</v>
      </c>
      <c r="B2564" s="3" t="s">
        <v>2910</v>
      </c>
      <c r="C2564" s="3" t="s">
        <v>5920</v>
      </c>
      <c r="D2564" s="3">
        <v>24.8506</v>
      </c>
      <c r="E2564" s="3">
        <v>24.83</v>
      </c>
      <c r="F2564" s="3" t="s">
        <v>8322</v>
      </c>
      <c r="G2564" s="3" t="s">
        <v>13259</v>
      </c>
      <c r="H2564" s="3" t="s">
        <v>9616</v>
      </c>
      <c r="I2564" s="3">
        <v>0.55000000000000004</v>
      </c>
      <c r="J2564" s="6" t="s">
        <v>11990</v>
      </c>
      <c r="K2564" s="4">
        <v>1.5251300000000001E-2</v>
      </c>
      <c r="L2564" s="4">
        <v>-0.1723942</v>
      </c>
      <c r="M2564" s="4">
        <v>11.6499532678838</v>
      </c>
      <c r="N2564" s="4">
        <v>16.9503995</v>
      </c>
      <c r="O2564" s="3">
        <v>279.34990714285698</v>
      </c>
      <c r="P2564" s="3">
        <v>157.772727272727</v>
      </c>
      <c r="Q2564" s="15" t="s">
        <v>9618</v>
      </c>
      <c r="R2564" s="3" t="s">
        <v>9665</v>
      </c>
      <c r="S2564" s="4">
        <f t="shared" si="120"/>
        <v>8.2964156262592542E-2</v>
      </c>
      <c r="T2564" s="3">
        <f t="shared" si="121"/>
        <v>1</v>
      </c>
      <c r="U2564" s="3" t="str">
        <f t="shared" si="122"/>
        <v>MDCP</v>
      </c>
      <c r="V2564" s="7"/>
    </row>
    <row r="2565" spans="1:22">
      <c r="A2565" s="3" t="s">
        <v>2911</v>
      </c>
      <c r="B2565" s="3" t="s">
        <v>2911</v>
      </c>
      <c r="C2565" s="3" t="s">
        <v>5921</v>
      </c>
      <c r="D2565" s="3">
        <v>15.5</v>
      </c>
      <c r="E2565" s="3">
        <v>15.448</v>
      </c>
      <c r="F2565" s="3" t="s">
        <v>8323</v>
      </c>
      <c r="G2565" s="3" t="s">
        <v>13260</v>
      </c>
      <c r="H2565" s="3" t="s">
        <v>9654</v>
      </c>
      <c r="I2565" s="3">
        <v>0.39</v>
      </c>
      <c r="J2565" s="6" t="s">
        <v>9624</v>
      </c>
      <c r="K2565" s="4">
        <v>-0.47663899999999998</v>
      </c>
      <c r="L2565" s="4">
        <v>7.7742000000000006E-2</v>
      </c>
      <c r="M2565" s="4">
        <v>-30.011879470538702</v>
      </c>
      <c r="N2565" s="4">
        <v>25.908172</v>
      </c>
      <c r="O2565" s="3">
        <v>82084.908914285697</v>
      </c>
      <c r="P2565" s="3">
        <v>6819.2666666666701</v>
      </c>
      <c r="Q2565" s="15" t="s">
        <v>9618</v>
      </c>
      <c r="R2565" s="3" t="s">
        <v>9872</v>
      </c>
      <c r="S2565" s="4">
        <f t="shared" si="120"/>
        <v>0.3366131538063154</v>
      </c>
      <c r="T2565" s="3">
        <f t="shared" si="121"/>
        <v>0</v>
      </c>
      <c r="U2565" s="3" t="str">
        <f t="shared" si="122"/>
        <v>FRNW</v>
      </c>
      <c r="V2565" s="7"/>
    </row>
    <row r="2566" spans="1:22">
      <c r="A2566" s="3" t="s">
        <v>2912</v>
      </c>
      <c r="B2566" s="3" t="s">
        <v>2912</v>
      </c>
      <c r="C2566" s="3" t="s">
        <v>5922</v>
      </c>
      <c r="D2566" s="3">
        <v>21.78</v>
      </c>
      <c r="E2566" s="3">
        <v>21.7241</v>
      </c>
      <c r="F2566" s="3" t="s">
        <v>8324</v>
      </c>
      <c r="G2566" s="3" t="s">
        <v>13261</v>
      </c>
      <c r="H2566" s="3" t="s">
        <v>9616</v>
      </c>
      <c r="I2566" s="3">
        <v>0.39</v>
      </c>
      <c r="J2566" s="6" t="s">
        <v>9624</v>
      </c>
      <c r="K2566" s="4">
        <v>0.30978080000000002</v>
      </c>
      <c r="L2566" s="4">
        <v>0.1040542</v>
      </c>
      <c r="M2566" s="4">
        <v>44.566792844453502</v>
      </c>
      <c r="N2566" s="4">
        <v>27.836794300000001</v>
      </c>
      <c r="O2566" s="3">
        <v>491679.36355000001</v>
      </c>
      <c r="P2566" s="3">
        <v>17175.400000000001</v>
      </c>
      <c r="Q2566" s="15" t="s">
        <v>9618</v>
      </c>
      <c r="R2566" s="3" t="s">
        <v>9625</v>
      </c>
      <c r="S2566" s="4">
        <f t="shared" si="120"/>
        <v>0.25731790960270473</v>
      </c>
      <c r="T2566" s="3">
        <f t="shared" si="121"/>
        <v>0</v>
      </c>
      <c r="U2566" s="3" t="str">
        <f t="shared" si="122"/>
        <v>FCLD</v>
      </c>
      <c r="V2566" s="7"/>
    </row>
    <row r="2567" spans="1:22">
      <c r="A2567" s="3" t="s">
        <v>2913</v>
      </c>
      <c r="B2567" s="3" t="s">
        <v>2913</v>
      </c>
      <c r="C2567" s="3" t="s">
        <v>5923</v>
      </c>
      <c r="D2567" s="3">
        <v>17.6767</v>
      </c>
      <c r="E2567" s="3">
        <v>17.658200000000001</v>
      </c>
      <c r="F2567" s="3" t="s">
        <v>8325</v>
      </c>
      <c r="G2567" s="3" t="s">
        <v>13262</v>
      </c>
      <c r="H2567" s="3" t="s">
        <v>9654</v>
      </c>
      <c r="I2567" s="3">
        <v>0.39</v>
      </c>
      <c r="J2567" s="6" t="s">
        <v>9624</v>
      </c>
      <c r="K2567" s="4">
        <v>-0.1679129</v>
      </c>
      <c r="L2567" s="4">
        <v>-8.3050700000000005E-2</v>
      </c>
      <c r="M2567" s="4">
        <v>-9.42184974358765</v>
      </c>
      <c r="N2567" s="4">
        <v>25.917855899999999</v>
      </c>
      <c r="O2567" s="3">
        <v>26628.472600000001</v>
      </c>
      <c r="P2567" s="3">
        <v>1651.93333333333</v>
      </c>
      <c r="Q2567" s="15" t="s">
        <v>9618</v>
      </c>
      <c r="R2567" s="3" t="s">
        <v>9622</v>
      </c>
      <c r="S2567" s="4">
        <f t="shared" si="120"/>
        <v>0.10476719031384579</v>
      </c>
      <c r="T2567" s="3">
        <f t="shared" si="121"/>
        <v>0</v>
      </c>
      <c r="U2567" s="3" t="str">
        <f t="shared" si="122"/>
        <v>FDHT</v>
      </c>
      <c r="V2567" s="7"/>
    </row>
    <row r="2568" spans="1:22">
      <c r="A2568" s="3" t="s">
        <v>2914</v>
      </c>
      <c r="B2568" s="3" t="s">
        <v>2914</v>
      </c>
      <c r="C2568" s="3" t="s">
        <v>5924</v>
      </c>
      <c r="D2568" s="3">
        <v>15.96</v>
      </c>
      <c r="E2568" s="3">
        <v>15.999599999999999</v>
      </c>
      <c r="F2568" s="3" t="s">
        <v>8326</v>
      </c>
      <c r="G2568" s="3" t="s">
        <v>13263</v>
      </c>
      <c r="H2568" s="3" t="s">
        <v>9654</v>
      </c>
      <c r="I2568" s="3">
        <v>0.39</v>
      </c>
      <c r="J2568" s="6" t="s">
        <v>9624</v>
      </c>
      <c r="K2568" s="4">
        <v>-0.1086186</v>
      </c>
      <c r="L2568" s="4">
        <v>-0.4148136</v>
      </c>
      <c r="M2568" s="4">
        <v>-5.0827648566309502</v>
      </c>
      <c r="N2568" s="4">
        <v>43.300684599999997</v>
      </c>
      <c r="O2568" s="3">
        <v>207104.06604999999</v>
      </c>
      <c r="P2568" s="3">
        <v>12800.3</v>
      </c>
      <c r="Q2568" s="15" t="s">
        <v>9618</v>
      </c>
      <c r="R2568" s="3" t="s">
        <v>9625</v>
      </c>
      <c r="S2568" s="4">
        <f t="shared" si="120"/>
        <v>-0.24750618765468074</v>
      </c>
      <c r="T2568" s="3">
        <f t="shared" si="121"/>
        <v>0</v>
      </c>
      <c r="U2568" s="3" t="str">
        <f t="shared" si="122"/>
        <v>FDRV</v>
      </c>
      <c r="V2568" s="7"/>
    </row>
    <row r="2569" spans="1:22">
      <c r="A2569" s="3" t="s">
        <v>2916</v>
      </c>
      <c r="B2569" s="3" t="s">
        <v>2916</v>
      </c>
      <c r="C2569" s="3" t="s">
        <v>5926</v>
      </c>
      <c r="D2569" s="3">
        <v>24.4255</v>
      </c>
      <c r="E2569" s="3">
        <v>24.4206</v>
      </c>
      <c r="F2569" s="3" t="s">
        <v>8328</v>
      </c>
      <c r="G2569" s="3" t="s">
        <v>13265</v>
      </c>
      <c r="H2569" s="3" t="s">
        <v>9616</v>
      </c>
      <c r="I2569" s="3">
        <v>0.49</v>
      </c>
      <c r="J2569" s="6" t="s">
        <v>9624</v>
      </c>
      <c r="K2569" s="4">
        <v>4.4615000000000002E-3</v>
      </c>
      <c r="L2569" s="4">
        <v>-0.57262500000000005</v>
      </c>
      <c r="M2569" s="4">
        <v>9.7104181891228603</v>
      </c>
      <c r="N2569" s="4">
        <v>17.459188099999999</v>
      </c>
      <c r="O2569" s="3">
        <v>16235.4127642857</v>
      </c>
      <c r="P2569" s="3">
        <v>928.78571428571399</v>
      </c>
      <c r="Q2569" s="15" t="s">
        <v>9618</v>
      </c>
      <c r="R2569" s="3" t="s">
        <v>9629</v>
      </c>
      <c r="S2569" s="4">
        <f t="shared" si="120"/>
        <v>2.0065027067308904E-2</v>
      </c>
      <c r="T2569" s="3">
        <f t="shared" si="121"/>
        <v>1</v>
      </c>
      <c r="U2569" s="3" t="str">
        <f t="shared" si="122"/>
        <v>MOTE</v>
      </c>
      <c r="V2569" s="7"/>
    </row>
    <row r="2570" spans="1:22">
      <c r="A2570" s="3" t="s">
        <v>2917</v>
      </c>
      <c r="B2570" s="3" t="s">
        <v>2917</v>
      </c>
      <c r="C2570" s="3" t="s">
        <v>5927</v>
      </c>
      <c r="D2570" s="3">
        <v>16.776399999999999</v>
      </c>
      <c r="E2570" s="3">
        <v>16.8</v>
      </c>
      <c r="F2570" s="3" t="s">
        <v>8329</v>
      </c>
      <c r="G2570" s="3" t="s">
        <v>13266</v>
      </c>
      <c r="H2570" s="3" t="s">
        <v>9654</v>
      </c>
      <c r="I2570" s="3">
        <v>0.61</v>
      </c>
      <c r="J2570" s="6" t="s">
        <v>13267</v>
      </c>
      <c r="K2570" s="4">
        <v>0.34363270000000001</v>
      </c>
      <c r="L2570" s="4">
        <v>0.2458515</v>
      </c>
      <c r="M2570" s="4">
        <v>98.0561895664368</v>
      </c>
      <c r="N2570" s="4">
        <v>41.325867000000002</v>
      </c>
      <c r="O2570" s="3">
        <v>46157.765307142901</v>
      </c>
      <c r="P2570" s="3">
        <v>2874.13333333333</v>
      </c>
      <c r="Q2570" s="15" t="s">
        <v>9618</v>
      </c>
      <c r="R2570" s="3" t="s">
        <v>9625</v>
      </c>
      <c r="S2570" s="4">
        <f t="shared" si="120"/>
        <v>-0.14047619047620141</v>
      </c>
      <c r="T2570" s="3">
        <f t="shared" si="121"/>
        <v>0</v>
      </c>
      <c r="U2570" s="3" t="str">
        <f t="shared" si="122"/>
        <v>BLKC</v>
      </c>
      <c r="V2570" s="7"/>
    </row>
    <row r="2571" spans="1:22">
      <c r="A2571" s="3" t="s">
        <v>2918</v>
      </c>
      <c r="B2571" s="3" t="s">
        <v>2918</v>
      </c>
      <c r="C2571" s="3" t="s">
        <v>5928</v>
      </c>
      <c r="D2571" s="3">
        <v>12.2</v>
      </c>
      <c r="E2571" s="3">
        <v>12.16</v>
      </c>
      <c r="F2571" s="3" t="s">
        <v>8330</v>
      </c>
      <c r="G2571" s="3" t="s">
        <v>13268</v>
      </c>
      <c r="H2571" s="3" t="s">
        <v>9654</v>
      </c>
      <c r="I2571" s="3">
        <v>0.61</v>
      </c>
      <c r="J2571" s="6" t="s">
        <v>13269</v>
      </c>
      <c r="K2571" s="4">
        <v>0.30581809999999998</v>
      </c>
      <c r="L2571" s="4">
        <v>0.2533898</v>
      </c>
      <c r="M2571" s="4">
        <v>189.24818090376499</v>
      </c>
      <c r="N2571" s="4">
        <v>71.729960500000004</v>
      </c>
      <c r="O2571" s="3">
        <v>164687.56365</v>
      </c>
      <c r="P2571" s="3">
        <v>8855.1666666666697</v>
      </c>
      <c r="Q2571" s="15" t="s">
        <v>9618</v>
      </c>
      <c r="R2571" s="3" t="s">
        <v>9625</v>
      </c>
      <c r="S2571" s="4">
        <f t="shared" si="120"/>
        <v>0.32894736842104561</v>
      </c>
      <c r="T2571" s="3">
        <f t="shared" si="121"/>
        <v>0</v>
      </c>
      <c r="U2571" s="3" t="str">
        <f t="shared" si="122"/>
        <v>SATO</v>
      </c>
      <c r="V2571" s="7"/>
    </row>
    <row r="2572" spans="1:22">
      <c r="A2572" s="3" t="s">
        <v>2919</v>
      </c>
      <c r="B2572" s="3" t="s">
        <v>2919</v>
      </c>
      <c r="C2572" s="3" t="s">
        <v>5929</v>
      </c>
      <c r="D2572" s="3">
        <v>13.125</v>
      </c>
      <c r="E2572" s="3">
        <v>13.09</v>
      </c>
      <c r="F2572" s="3" t="s">
        <v>8331</v>
      </c>
      <c r="G2572" s="3" t="s">
        <v>13270</v>
      </c>
      <c r="H2572" s="3" t="s">
        <v>9838</v>
      </c>
      <c r="I2572" s="3">
        <v>0.14000000000000001</v>
      </c>
      <c r="J2572" s="6" t="s">
        <v>11990</v>
      </c>
      <c r="K2572" s="4">
        <v>-0.17321010000000001</v>
      </c>
      <c r="L2572" s="4">
        <v>-0.51790480000000005</v>
      </c>
      <c r="M2572" s="4">
        <v>-15.636597313764399</v>
      </c>
      <c r="N2572" s="4">
        <v>24.3125824</v>
      </c>
      <c r="O2572" s="3">
        <v>16562.173114285699</v>
      </c>
      <c r="P2572" s="3">
        <v>893.5</v>
      </c>
      <c r="Q2572" s="15" t="s">
        <v>9618</v>
      </c>
      <c r="R2572" s="3" t="s">
        <v>15887</v>
      </c>
      <c r="S2572" s="4">
        <f t="shared" si="120"/>
        <v>0.2673796791443861</v>
      </c>
      <c r="T2572" s="3">
        <f t="shared" si="121"/>
        <v>0</v>
      </c>
      <c r="U2572" s="3" t="str">
        <f t="shared" si="122"/>
        <v>KGRO</v>
      </c>
      <c r="V2572" s="7"/>
    </row>
    <row r="2573" spans="1:22">
      <c r="A2573" s="3" t="s">
        <v>2921</v>
      </c>
      <c r="B2573" s="3" t="s">
        <v>2921</v>
      </c>
      <c r="C2573" s="3" t="s">
        <v>5931</v>
      </c>
      <c r="D2573" s="3">
        <v>25.662600000000001</v>
      </c>
      <c r="E2573" s="3">
        <v>25.66</v>
      </c>
      <c r="F2573" s="3" t="s">
        <v>8333</v>
      </c>
      <c r="G2573" s="3" t="s">
        <v>13272</v>
      </c>
      <c r="H2573" s="3" t="s">
        <v>9616</v>
      </c>
      <c r="I2573" s="3">
        <v>0.5</v>
      </c>
      <c r="J2573" s="6" t="s">
        <v>11990</v>
      </c>
      <c r="K2573" s="4">
        <v>-0.253494</v>
      </c>
      <c r="L2573" s="4">
        <v>-9.7381999999999996E-2</v>
      </c>
      <c r="M2573" s="4">
        <v>-4.3415472540526796</v>
      </c>
      <c r="N2573" s="4">
        <v>14.1510982</v>
      </c>
      <c r="O2573" s="3">
        <v>283184.03720000002</v>
      </c>
      <c r="P2573" s="3">
        <v>12442.4333333333</v>
      </c>
      <c r="Q2573" s="15" t="s">
        <v>9618</v>
      </c>
      <c r="R2573" s="3" t="s">
        <v>9622</v>
      </c>
      <c r="S2573" s="4">
        <f t="shared" si="120"/>
        <v>1.0132501948562144E-2</v>
      </c>
      <c r="T2573" s="3">
        <f t="shared" si="121"/>
        <v>0</v>
      </c>
      <c r="U2573" s="3" t="str">
        <f t="shared" si="122"/>
        <v>PINK</v>
      </c>
      <c r="V2573" s="7"/>
    </row>
    <row r="2574" spans="1:22">
      <c r="A2574" s="3" t="s">
        <v>2923</v>
      </c>
      <c r="B2574" s="3" t="s">
        <v>2923</v>
      </c>
      <c r="C2574" s="3" t="s">
        <v>5933</v>
      </c>
      <c r="D2574" s="3">
        <v>16.040299999999998</v>
      </c>
      <c r="E2574" s="3">
        <v>16.05</v>
      </c>
      <c r="F2574" s="3" t="s">
        <v>8335</v>
      </c>
      <c r="G2574" s="3" t="s">
        <v>13275</v>
      </c>
      <c r="H2574" s="3" t="s">
        <v>9616</v>
      </c>
      <c r="I2574" s="3">
        <v>0.95</v>
      </c>
      <c r="J2574" s="6" t="s">
        <v>11990</v>
      </c>
      <c r="K2574" s="4">
        <v>-3.9499399999999997E-2</v>
      </c>
      <c r="L2574" s="4">
        <v>0.16948440000000001</v>
      </c>
      <c r="M2574" s="4">
        <v>10.079950594565</v>
      </c>
      <c r="N2574" s="4">
        <v>19.738581799999999</v>
      </c>
      <c r="O2574" s="3">
        <v>16931.121278571401</v>
      </c>
      <c r="P2574" s="3">
        <v>1268</v>
      </c>
      <c r="Q2574" s="15" t="s">
        <v>9618</v>
      </c>
      <c r="R2574" s="3" t="s">
        <v>9665</v>
      </c>
      <c r="S2574" s="4">
        <f t="shared" si="120"/>
        <v>-6.0436137071665182E-2</v>
      </c>
      <c r="T2574" s="3">
        <f t="shared" si="121"/>
        <v>0</v>
      </c>
      <c r="U2574" s="3" t="str">
        <f t="shared" si="122"/>
        <v>MMSC</v>
      </c>
      <c r="V2574" s="7"/>
    </row>
    <row r="2575" spans="1:22">
      <c r="A2575" s="3" t="s">
        <v>2924</v>
      </c>
      <c r="B2575" s="3" t="s">
        <v>2924</v>
      </c>
      <c r="C2575" s="3" t="s">
        <v>5934</v>
      </c>
      <c r="D2575" s="3">
        <v>21.3292</v>
      </c>
      <c r="E2575" s="3">
        <v>21.33</v>
      </c>
      <c r="F2575" s="3" t="s">
        <v>8336</v>
      </c>
      <c r="G2575" s="3" t="s">
        <v>13276</v>
      </c>
      <c r="H2575" s="3" t="s">
        <v>9616</v>
      </c>
      <c r="I2575" s="3">
        <v>0.9</v>
      </c>
      <c r="J2575" s="6" t="s">
        <v>9782</v>
      </c>
      <c r="K2575" s="4">
        <v>0.1162545</v>
      </c>
      <c r="L2575" s="4">
        <v>-0.45864630000000001</v>
      </c>
      <c r="M2575" s="4">
        <v>19.545484687250301</v>
      </c>
      <c r="N2575" s="4">
        <v>17.464534499999999</v>
      </c>
      <c r="O2575" s="3">
        <v>44273.0218214286</v>
      </c>
      <c r="P2575" s="3">
        <v>2464.9666666666699</v>
      </c>
      <c r="Q2575" s="15" t="s">
        <v>9618</v>
      </c>
      <c r="R2575" s="3" t="s">
        <v>9629</v>
      </c>
      <c r="S2575" s="4">
        <f t="shared" si="120"/>
        <v>-3.7505860290583007E-3</v>
      </c>
      <c r="T2575" s="3">
        <f t="shared" si="121"/>
        <v>0</v>
      </c>
      <c r="U2575" s="3" t="str">
        <f t="shared" si="122"/>
        <v>RUFF</v>
      </c>
      <c r="V2575" s="7"/>
    </row>
    <row r="2576" spans="1:22">
      <c r="A2576" s="3" t="s">
        <v>2926</v>
      </c>
      <c r="B2576" s="3" t="s">
        <v>2926</v>
      </c>
      <c r="C2576" s="3" t="s">
        <v>5936</v>
      </c>
      <c r="D2576" s="3">
        <v>22.7837</v>
      </c>
      <c r="E2576" s="3">
        <v>22.783899999999999</v>
      </c>
      <c r="F2576" s="3" t="s">
        <v>8338</v>
      </c>
      <c r="G2576" s="3" t="s">
        <v>13278</v>
      </c>
      <c r="H2576" s="3" t="s">
        <v>9616</v>
      </c>
      <c r="I2576" s="3">
        <v>0.45</v>
      </c>
      <c r="J2576" s="6" t="s">
        <v>13279</v>
      </c>
      <c r="K2576" s="4">
        <v>-7.4983800000000003E-2</v>
      </c>
      <c r="L2576" s="4">
        <v>-0.50751769999999996</v>
      </c>
      <c r="M2576" s="4">
        <v>5.2494403710097597</v>
      </c>
      <c r="N2576" s="4">
        <v>20.333483600000001</v>
      </c>
      <c r="O2576" s="3">
        <v>3544.7019500000001</v>
      </c>
      <c r="P2576" s="3">
        <v>372.5</v>
      </c>
      <c r="Q2576" s="15" t="s">
        <v>9618</v>
      </c>
      <c r="R2576" s="3" t="s">
        <v>9629</v>
      </c>
      <c r="S2576" s="4">
        <f t="shared" si="120"/>
        <v>-8.7781284152201294E-4</v>
      </c>
      <c r="T2576" s="3">
        <f t="shared" si="121"/>
        <v>0</v>
      </c>
      <c r="U2576" s="3" t="str">
        <f t="shared" si="122"/>
        <v>EQUL</v>
      </c>
      <c r="V2576" s="7"/>
    </row>
    <row r="2577" spans="1:22">
      <c r="A2577" s="3" t="s">
        <v>2927</v>
      </c>
      <c r="B2577" s="3" t="s">
        <v>2927</v>
      </c>
      <c r="C2577" s="3" t="s">
        <v>5937</v>
      </c>
      <c r="D2577" s="3">
        <v>21.8444</v>
      </c>
      <c r="E2577" s="3">
        <v>21.830300000000001</v>
      </c>
      <c r="F2577" s="3" t="s">
        <v>8339</v>
      </c>
      <c r="G2577" s="3" t="s">
        <v>13280</v>
      </c>
      <c r="H2577" s="3" t="s">
        <v>9654</v>
      </c>
      <c r="I2577" s="3">
        <v>0.46</v>
      </c>
      <c r="J2577" s="6" t="s">
        <v>13281</v>
      </c>
      <c r="K2577" s="4">
        <v>8.0857600000000002E-2</v>
      </c>
      <c r="L2577" s="4">
        <v>9.6069000000000002E-2</v>
      </c>
      <c r="M2577" s="4">
        <v>15.4225369601583</v>
      </c>
      <c r="N2577" s="4">
        <v>24.4039842</v>
      </c>
      <c r="O2577" s="3">
        <v>4071.7082142857098</v>
      </c>
      <c r="P2577" s="3">
        <v>390.73333333333301</v>
      </c>
      <c r="Q2577" s="15" t="s">
        <v>9618</v>
      </c>
      <c r="R2577" s="3" t="s">
        <v>9730</v>
      </c>
      <c r="S2577" s="4">
        <f t="shared" si="120"/>
        <v>6.4589126122861856E-2</v>
      </c>
      <c r="T2577" s="3">
        <f t="shared" si="121"/>
        <v>0</v>
      </c>
      <c r="U2577" s="3" t="str">
        <f t="shared" si="122"/>
        <v>CLNR</v>
      </c>
      <c r="V2577" s="7"/>
    </row>
    <row r="2578" spans="1:22">
      <c r="A2578" s="3" t="s">
        <v>2928</v>
      </c>
      <c r="B2578" s="3" t="s">
        <v>2928</v>
      </c>
      <c r="C2578" s="3" t="s">
        <v>5938</v>
      </c>
      <c r="D2578" s="3">
        <v>21.186499999999999</v>
      </c>
      <c r="E2578" s="3">
        <v>21.1904</v>
      </c>
      <c r="F2578" s="3" t="s">
        <v>8340</v>
      </c>
      <c r="G2578" s="3" t="s">
        <v>13282</v>
      </c>
      <c r="H2578" s="3" t="s">
        <v>9654</v>
      </c>
      <c r="I2578" s="3">
        <v>0.46</v>
      </c>
      <c r="J2578" s="6" t="s">
        <v>13283</v>
      </c>
      <c r="K2578" s="4">
        <v>4.4057600000000002E-2</v>
      </c>
      <c r="L2578" s="4">
        <v>0.14797950000000001</v>
      </c>
      <c r="M2578" s="4">
        <v>8.8242067981364904</v>
      </c>
      <c r="N2578" s="4">
        <v>21.872086400000001</v>
      </c>
      <c r="O2578" s="3">
        <v>516.05610714285694</v>
      </c>
      <c r="P2578" s="3">
        <v>38.520000000000003</v>
      </c>
      <c r="Q2578" s="15" t="s">
        <v>9618</v>
      </c>
      <c r="R2578" s="3" t="s">
        <v>9644</v>
      </c>
      <c r="S2578" s="4">
        <f t="shared" si="120"/>
        <v>-1.840456055573075E-2</v>
      </c>
      <c r="T2578" s="3">
        <f t="shared" si="121"/>
        <v>0</v>
      </c>
      <c r="U2578" s="3" t="str">
        <f t="shared" si="122"/>
        <v>OCEN</v>
      </c>
      <c r="V2578" s="7"/>
    </row>
    <row r="2579" spans="1:22" hidden="1">
      <c r="A2579" s="3" t="s">
        <v>2930</v>
      </c>
      <c r="B2579" s="3" t="s">
        <v>2930</v>
      </c>
      <c r="C2579" s="3" t="s">
        <v>5939</v>
      </c>
      <c r="D2579" s="3">
        <v>20.82</v>
      </c>
      <c r="E2579" s="3">
        <v>20.79</v>
      </c>
      <c r="F2579" s="3" t="s">
        <v>8342</v>
      </c>
      <c r="G2579" s="3" t="s">
        <v>13285</v>
      </c>
      <c r="H2579" s="3" t="s">
        <v>9616</v>
      </c>
      <c r="I2579" s="3">
        <v>0.2</v>
      </c>
      <c r="J2579" s="6" t="s">
        <v>11990</v>
      </c>
      <c r="K2579" s="4">
        <v>0.13410530000000001</v>
      </c>
      <c r="L2579" s="4">
        <v>0.13404070000000001</v>
      </c>
      <c r="M2579" s="4">
        <v>14.2386831208307</v>
      </c>
      <c r="N2579" s="4">
        <v>11.8341485</v>
      </c>
      <c r="O2579" s="3">
        <v>735625.76166428602</v>
      </c>
      <c r="P2579" s="3">
        <v>41073</v>
      </c>
      <c r="Q2579" s="15" t="s">
        <v>9618</v>
      </c>
      <c r="R2579" s="3" t="s">
        <v>11694</v>
      </c>
      <c r="S2579" s="4">
        <f t="shared" si="120"/>
        <v>0.14430014430014976</v>
      </c>
      <c r="T2579" s="3">
        <f t="shared" si="121"/>
        <v>0</v>
      </c>
      <c r="U2579" s="3" t="str">
        <f t="shared" si="122"/>
        <v>BUFG</v>
      </c>
      <c r="V2579" s="7"/>
    </row>
    <row r="2580" spans="1:22" hidden="1">
      <c r="A2580" s="3" t="s">
        <v>2931</v>
      </c>
      <c r="B2580" s="3" t="s">
        <v>2931</v>
      </c>
      <c r="C2580" s="3" t="s">
        <v>5940</v>
      </c>
      <c r="D2580" s="3">
        <v>20.5501</v>
      </c>
      <c r="E2580" s="3">
        <v>20.55</v>
      </c>
      <c r="F2580" s="3" t="s">
        <v>8343</v>
      </c>
      <c r="G2580" s="3" t="s">
        <v>13286</v>
      </c>
      <c r="H2580" s="3" t="s">
        <v>9616</v>
      </c>
      <c r="I2580" s="3">
        <v>0.2</v>
      </c>
      <c r="J2580" s="6" t="s">
        <v>11990</v>
      </c>
      <c r="K2580" s="4">
        <v>0.1182774</v>
      </c>
      <c r="L2580" s="4">
        <v>0.11830830000000001</v>
      </c>
      <c r="M2580" s="4">
        <v>10.011241966606001</v>
      </c>
      <c r="N2580" s="4">
        <v>7.4870587000000004</v>
      </c>
      <c r="O2580" s="3">
        <v>554272.57637142902</v>
      </c>
      <c r="P2580" s="3">
        <v>23884.366666666701</v>
      </c>
      <c r="Q2580" s="15" t="s">
        <v>9618</v>
      </c>
      <c r="R2580" s="3" t="s">
        <v>11694</v>
      </c>
      <c r="S2580" s="4">
        <f t="shared" si="120"/>
        <v>4.8661800486504594E-4</v>
      </c>
      <c r="T2580" s="3">
        <f t="shared" si="121"/>
        <v>0</v>
      </c>
      <c r="U2580" s="3" t="str">
        <f t="shared" si="122"/>
        <v>BUFT</v>
      </c>
      <c r="V2580" s="7"/>
    </row>
    <row r="2581" spans="1:22">
      <c r="A2581" s="3" t="s">
        <v>2932</v>
      </c>
      <c r="B2581" s="3" t="s">
        <v>2932</v>
      </c>
      <c r="C2581" s="3" t="s">
        <v>5941</v>
      </c>
      <c r="D2581" s="3">
        <v>38.594999999999999</v>
      </c>
      <c r="E2581" s="3">
        <v>38.5321</v>
      </c>
      <c r="F2581" s="3" t="s">
        <v>8344</v>
      </c>
      <c r="G2581" s="3" t="s">
        <v>13287</v>
      </c>
      <c r="H2581" s="3" t="s">
        <v>9654</v>
      </c>
      <c r="I2581" s="3">
        <v>0.57999999999999996</v>
      </c>
      <c r="J2581" s="6" t="s">
        <v>13288</v>
      </c>
      <c r="K2581" s="4">
        <v>0.14837410000000001</v>
      </c>
      <c r="L2581" s="4">
        <v>-0.19117120000000001</v>
      </c>
      <c r="M2581" s="4">
        <v>27.8704061088009</v>
      </c>
      <c r="N2581" s="4">
        <v>33.266862799999998</v>
      </c>
      <c r="O2581" s="3">
        <v>31548.3373214286</v>
      </c>
      <c r="P2581" s="3">
        <v>543.73333333333301</v>
      </c>
      <c r="Q2581" s="15" t="s">
        <v>9618</v>
      </c>
      <c r="R2581" s="3" t="s">
        <v>9625</v>
      </c>
      <c r="S2581" s="4">
        <f t="shared" si="120"/>
        <v>0.16324051894394304</v>
      </c>
      <c r="T2581" s="3">
        <f t="shared" si="121"/>
        <v>0</v>
      </c>
      <c r="U2581" s="3" t="str">
        <f t="shared" si="122"/>
        <v>TINY</v>
      </c>
      <c r="V2581" s="7"/>
    </row>
    <row r="2582" spans="1:22">
      <c r="A2582" s="3" t="s">
        <v>2933</v>
      </c>
      <c r="B2582" s="3" t="s">
        <v>2933</v>
      </c>
      <c r="C2582" s="3" t="s">
        <v>5942</v>
      </c>
      <c r="D2582" s="3">
        <v>31.6249</v>
      </c>
      <c r="E2582" s="3">
        <v>31.625</v>
      </c>
      <c r="F2582" s="3" t="s">
        <v>8345</v>
      </c>
      <c r="G2582" s="3" t="s">
        <v>13289</v>
      </c>
      <c r="H2582" s="3" t="s">
        <v>9654</v>
      </c>
      <c r="I2582" s="3">
        <v>0.57999999999999996</v>
      </c>
      <c r="J2582" s="6" t="s">
        <v>13290</v>
      </c>
      <c r="K2582" s="4">
        <v>-1.8421699999999999E-2</v>
      </c>
      <c r="L2582" s="4">
        <v>-0.14892169999999999</v>
      </c>
      <c r="M2582" s="4">
        <v>6.8850898361178201</v>
      </c>
      <c r="N2582" s="4">
        <v>24.816313600000001</v>
      </c>
      <c r="O2582" s="3">
        <v>1058.6647214285699</v>
      </c>
      <c r="P2582" s="3">
        <v>108.04347826087</v>
      </c>
      <c r="Q2582" s="15" t="s">
        <v>9618</v>
      </c>
      <c r="R2582" s="3" t="s">
        <v>9730</v>
      </c>
      <c r="S2582" s="4">
        <f t="shared" si="120"/>
        <v>-3.1620553359610102E-4</v>
      </c>
      <c r="T2582" s="3">
        <f t="shared" si="121"/>
        <v>0</v>
      </c>
      <c r="U2582" s="3" t="str">
        <f t="shared" si="122"/>
        <v>TINT</v>
      </c>
      <c r="V2582" s="7"/>
    </row>
    <row r="2583" spans="1:22">
      <c r="A2583" s="3" t="s">
        <v>2934</v>
      </c>
      <c r="B2583" s="3" t="s">
        <v>2934</v>
      </c>
      <c r="C2583" s="3" t="s">
        <v>5943</v>
      </c>
      <c r="D2583" s="3">
        <v>24.8</v>
      </c>
      <c r="E2583" s="3">
        <v>24.9129</v>
      </c>
      <c r="F2583" s="3" t="s">
        <v>8346</v>
      </c>
      <c r="G2583" s="3" t="s">
        <v>13291</v>
      </c>
      <c r="H2583" s="3" t="s">
        <v>9654</v>
      </c>
      <c r="I2583" s="3">
        <v>0.57999999999999996</v>
      </c>
      <c r="J2583" s="6" t="s">
        <v>13292</v>
      </c>
      <c r="K2583" s="4">
        <v>0.16312219999999999</v>
      </c>
      <c r="L2583" s="4">
        <v>4.8085099999999999E-2</v>
      </c>
      <c r="M2583" s="4">
        <v>22.650840752558501</v>
      </c>
      <c r="N2583" s="4">
        <v>28.231832799999999</v>
      </c>
      <c r="O2583" s="3">
        <v>273.05169999999998</v>
      </c>
      <c r="P2583" s="3">
        <v>25.260869565217401</v>
      </c>
      <c r="Q2583" s="15" t="s">
        <v>9618</v>
      </c>
      <c r="R2583" s="3" t="s">
        <v>9767</v>
      </c>
      <c r="S2583" s="4">
        <f t="shared" si="120"/>
        <v>-0.45317887520120004</v>
      </c>
      <c r="T2583" s="3">
        <f t="shared" si="121"/>
        <v>0</v>
      </c>
      <c r="U2583" s="3" t="str">
        <f t="shared" si="122"/>
        <v>OND</v>
      </c>
      <c r="V2583" s="7"/>
    </row>
    <row r="2584" spans="1:22">
      <c r="A2584" s="3" t="s">
        <v>2935</v>
      </c>
      <c r="B2584" s="3" t="s">
        <v>2935</v>
      </c>
      <c r="C2584" s="3" t="s">
        <v>5944</v>
      </c>
      <c r="D2584" s="3">
        <v>19.559899999999999</v>
      </c>
      <c r="E2584" s="3">
        <v>19.57</v>
      </c>
      <c r="F2584" s="3" t="s">
        <v>8347</v>
      </c>
      <c r="G2584" s="3" t="s">
        <v>13293</v>
      </c>
      <c r="H2584" s="3" t="s">
        <v>9616</v>
      </c>
      <c r="I2584" s="3">
        <v>0.15</v>
      </c>
      <c r="J2584" s="6" t="s">
        <v>13294</v>
      </c>
      <c r="K2584" s="4">
        <v>-3.1297899999999997E-2</v>
      </c>
      <c r="L2584" s="4">
        <v>-0.41920829999999998</v>
      </c>
      <c r="M2584" s="4">
        <v>7.4114084439378196</v>
      </c>
      <c r="N2584" s="4">
        <v>20.454622499999999</v>
      </c>
      <c r="O2584" s="3">
        <v>97925.703407142893</v>
      </c>
      <c r="P2584" s="3">
        <v>3497.5666666666698</v>
      </c>
      <c r="Q2584" s="15" t="s">
        <v>9618</v>
      </c>
      <c r="R2584" s="3" t="s">
        <v>9665</v>
      </c>
      <c r="S2584" s="4">
        <f t="shared" si="120"/>
        <v>-5.1609606540630196E-2</v>
      </c>
      <c r="T2584" s="3">
        <f t="shared" si="121"/>
        <v>1</v>
      </c>
      <c r="U2584" s="3" t="str">
        <f t="shared" si="122"/>
        <v>QQJG</v>
      </c>
      <c r="V2584" s="7"/>
    </row>
    <row r="2585" spans="1:22">
      <c r="A2585" s="3" t="s">
        <v>2936</v>
      </c>
      <c r="B2585" s="3" t="s">
        <v>2936</v>
      </c>
      <c r="C2585" s="3" t="s">
        <v>5945</v>
      </c>
      <c r="D2585" s="3">
        <v>26.76</v>
      </c>
      <c r="E2585" s="3">
        <v>26.77</v>
      </c>
      <c r="F2585" s="3" t="s">
        <v>8348</v>
      </c>
      <c r="G2585" s="3" t="s">
        <v>13295</v>
      </c>
      <c r="H2585" s="3" t="s">
        <v>9616</v>
      </c>
      <c r="I2585" s="3">
        <v>0.2</v>
      </c>
      <c r="J2585" s="6" t="s">
        <v>13296</v>
      </c>
      <c r="K2585" s="4">
        <v>0.32102629999999999</v>
      </c>
      <c r="L2585" s="4">
        <v>0.38068079999999999</v>
      </c>
      <c r="M2585" s="4">
        <v>40.7208066346575</v>
      </c>
      <c r="N2585" s="4">
        <v>22.772219799999998</v>
      </c>
      <c r="O2585" s="3">
        <v>288569.85228571401</v>
      </c>
      <c r="P2585" s="3">
        <v>8703.9</v>
      </c>
      <c r="Q2585" s="15" t="s">
        <v>9618</v>
      </c>
      <c r="R2585" s="3" t="s">
        <v>9629</v>
      </c>
      <c r="S2585" s="4">
        <f t="shared" si="120"/>
        <v>-3.7355248412394515E-2</v>
      </c>
      <c r="T2585" s="3">
        <f t="shared" si="121"/>
        <v>1</v>
      </c>
      <c r="U2585" s="3" t="str">
        <f t="shared" si="122"/>
        <v>QQMG</v>
      </c>
      <c r="V2585" s="7"/>
    </row>
    <row r="2586" spans="1:22">
      <c r="A2586" s="3" t="s">
        <v>2937</v>
      </c>
      <c r="B2586" s="3" t="s">
        <v>2937</v>
      </c>
      <c r="C2586" s="3" t="s">
        <v>5946</v>
      </c>
      <c r="D2586" s="3">
        <v>9.5336999999999996</v>
      </c>
      <c r="E2586" s="3">
        <v>9.5673999999999992</v>
      </c>
      <c r="F2586" s="3" t="s">
        <v>8349</v>
      </c>
      <c r="G2586" s="3" t="s">
        <v>13297</v>
      </c>
      <c r="H2586" s="3" t="s">
        <v>9654</v>
      </c>
      <c r="I2586" s="3">
        <v>0.76</v>
      </c>
      <c r="J2586" s="6" t="s">
        <v>13298</v>
      </c>
      <c r="K2586" s="4">
        <v>-0.1117679</v>
      </c>
      <c r="L2586" s="4">
        <v>-8.3931500000000006E-2</v>
      </c>
      <c r="M2586" s="4">
        <v>-2.0436334899288</v>
      </c>
      <c r="N2586" s="4">
        <v>22.294395399999999</v>
      </c>
      <c r="O2586" s="3">
        <v>3025.3295642857202</v>
      </c>
      <c r="P2586" s="3">
        <v>1011.83333333333</v>
      </c>
      <c r="Q2586" s="15" t="s">
        <v>9618</v>
      </c>
      <c r="R2586" s="3" t="s">
        <v>10195</v>
      </c>
      <c r="S2586" s="4">
        <f t="shared" si="120"/>
        <v>-0.35223780755481765</v>
      </c>
      <c r="T2586" s="3">
        <f t="shared" si="121"/>
        <v>0</v>
      </c>
      <c r="U2586" s="3" t="str">
        <f t="shared" si="122"/>
        <v>BYTE</v>
      </c>
      <c r="V2586" s="7"/>
    </row>
    <row r="2587" spans="1:22" hidden="1">
      <c r="A2587" s="3" t="s">
        <v>2939</v>
      </c>
      <c r="B2587" s="3" t="s">
        <v>2939</v>
      </c>
      <c r="C2587" s="3" t="s">
        <v>5948</v>
      </c>
      <c r="D2587" s="3">
        <v>25.526</v>
      </c>
      <c r="E2587" s="3">
        <v>25.53</v>
      </c>
      <c r="F2587" s="3" t="s">
        <v>8351</v>
      </c>
      <c r="G2587" s="3" t="s">
        <v>13300</v>
      </c>
      <c r="H2587" s="3" t="s">
        <v>9616</v>
      </c>
      <c r="I2587" s="3">
        <v>0.5</v>
      </c>
      <c r="J2587" s="6" t="s">
        <v>11990</v>
      </c>
      <c r="K2587" s="4">
        <v>0.1734832</v>
      </c>
      <c r="L2587" s="4">
        <v>0.1733644</v>
      </c>
      <c r="M2587" s="4">
        <v>13.2237804704722</v>
      </c>
      <c r="N2587" s="4">
        <v>9.2912482999999995</v>
      </c>
      <c r="O2587" s="3">
        <v>651173.51738571399</v>
      </c>
      <c r="P2587" s="3">
        <v>27156.433333333302</v>
      </c>
      <c r="Q2587" s="15" t="s">
        <v>9618</v>
      </c>
      <c r="R2587" s="3" t="s">
        <v>11694</v>
      </c>
      <c r="S2587" s="4">
        <f t="shared" si="120"/>
        <v>-1.566784175480351E-2</v>
      </c>
      <c r="T2587" s="3">
        <f t="shared" si="121"/>
        <v>0</v>
      </c>
      <c r="U2587" s="3" t="str">
        <f t="shared" si="122"/>
        <v>HEQT</v>
      </c>
      <c r="V2587" s="7"/>
    </row>
    <row r="2588" spans="1:22">
      <c r="A2588" s="3" t="s">
        <v>2940</v>
      </c>
      <c r="B2588" s="3" t="s">
        <v>2940</v>
      </c>
      <c r="C2588" s="3" t="s">
        <v>5949</v>
      </c>
      <c r="D2588" s="3">
        <v>19.172599999999999</v>
      </c>
      <c r="E2588" s="3">
        <v>19.170000000000002</v>
      </c>
      <c r="F2588" s="3" t="s">
        <v>8352</v>
      </c>
      <c r="G2588" s="3" t="s">
        <v>13301</v>
      </c>
      <c r="H2588" s="3" t="s">
        <v>9654</v>
      </c>
      <c r="I2588" s="3">
        <v>1.02</v>
      </c>
      <c r="J2588" s="6" t="s">
        <v>9782</v>
      </c>
      <c r="K2588" s="4">
        <v>-0.1316396</v>
      </c>
      <c r="L2588" s="4">
        <v>-0.37422270000000002</v>
      </c>
      <c r="M2588" s="4">
        <v>-2.03065917092135</v>
      </c>
      <c r="N2588" s="4">
        <v>15.191636799999999</v>
      </c>
      <c r="O2588" s="3">
        <v>362384.661214286</v>
      </c>
      <c r="P2588" s="3">
        <v>29686.3</v>
      </c>
      <c r="Q2588" s="15" t="s">
        <v>9618</v>
      </c>
      <c r="R2588" s="3" t="s">
        <v>9670</v>
      </c>
      <c r="S2588" s="4">
        <f t="shared" si="120"/>
        <v>1.3562858633268091E-2</v>
      </c>
      <c r="T2588" s="3">
        <f t="shared" si="121"/>
        <v>0</v>
      </c>
      <c r="U2588" s="3" t="str">
        <f t="shared" si="122"/>
        <v>MOHR</v>
      </c>
      <c r="V2588" s="7"/>
    </row>
    <row r="2589" spans="1:22">
      <c r="A2589" s="3" t="s">
        <v>2944</v>
      </c>
      <c r="B2589" s="3" t="s">
        <v>2944</v>
      </c>
      <c r="C2589" s="3" t="s">
        <v>5953</v>
      </c>
      <c r="D2589" s="3">
        <v>24.47</v>
      </c>
      <c r="E2589" s="3">
        <v>24.460100000000001</v>
      </c>
      <c r="F2589" s="3" t="s">
        <v>8356</v>
      </c>
      <c r="G2589" s="3" t="s">
        <v>13306</v>
      </c>
      <c r="H2589" s="3" t="s">
        <v>9616</v>
      </c>
      <c r="I2589" s="3">
        <v>0.18</v>
      </c>
      <c r="J2589" s="6" t="s">
        <v>9624</v>
      </c>
      <c r="K2589" s="4">
        <v>-8.8894999999999998E-3</v>
      </c>
      <c r="L2589" s="4">
        <v>-0.28842030000000002</v>
      </c>
      <c r="M2589" s="4">
        <v>7.2925290294840099</v>
      </c>
      <c r="N2589" s="4">
        <v>13.6072431</v>
      </c>
      <c r="O2589" s="3">
        <v>41607.920471428602</v>
      </c>
      <c r="P2589" s="3">
        <v>1417.44827586207</v>
      </c>
      <c r="Q2589" s="15" t="s">
        <v>9618</v>
      </c>
      <c r="R2589" s="3" t="s">
        <v>9629</v>
      </c>
      <c r="S2589" s="4">
        <f t="shared" si="120"/>
        <v>4.0474078192641254E-2</v>
      </c>
      <c r="T2589" s="3">
        <f t="shared" si="121"/>
        <v>1</v>
      </c>
      <c r="U2589" s="3" t="str">
        <f t="shared" si="122"/>
        <v>ESMV</v>
      </c>
      <c r="V2589" s="7"/>
    </row>
    <row r="2590" spans="1:22">
      <c r="A2590" s="3" t="s">
        <v>2945</v>
      </c>
      <c r="B2590" s="3" t="s">
        <v>2945</v>
      </c>
      <c r="C2590" s="3" t="s">
        <v>5954</v>
      </c>
      <c r="D2590" s="3">
        <v>13.3485</v>
      </c>
      <c r="E2590" s="3">
        <v>13.386799999999999</v>
      </c>
      <c r="F2590" s="3" t="s">
        <v>8357</v>
      </c>
      <c r="G2590" s="3" t="s">
        <v>13307</v>
      </c>
      <c r="H2590" s="3" t="s">
        <v>9616</v>
      </c>
      <c r="I2590" s="3">
        <v>1.25</v>
      </c>
      <c r="J2590" s="6" t="s">
        <v>9624</v>
      </c>
      <c r="K2590" s="4">
        <v>-0.1510215</v>
      </c>
      <c r="L2590" s="4">
        <v>-0.54691149999999999</v>
      </c>
      <c r="M2590" s="4">
        <v>1.5396201101704801</v>
      </c>
      <c r="N2590" s="4">
        <v>12.5153199</v>
      </c>
      <c r="O2590" s="3">
        <v>51370.814628571403</v>
      </c>
      <c r="P2590" s="3">
        <v>3863.0666666666698</v>
      </c>
      <c r="Q2590" s="15" t="s">
        <v>9618</v>
      </c>
      <c r="R2590" s="3" t="s">
        <v>9629</v>
      </c>
      <c r="S2590" s="4">
        <f t="shared" si="120"/>
        <v>-0.28610272806047421</v>
      </c>
      <c r="T2590" s="3">
        <f t="shared" si="121"/>
        <v>0</v>
      </c>
      <c r="U2590" s="3" t="str">
        <f t="shared" si="122"/>
        <v>RHTX</v>
      </c>
      <c r="V2590" s="7"/>
    </row>
    <row r="2591" spans="1:22">
      <c r="A2591" s="3" t="s">
        <v>2946</v>
      </c>
      <c r="B2591" s="3" t="s">
        <v>2946</v>
      </c>
      <c r="C2591" s="3" t="s">
        <v>5955</v>
      </c>
      <c r="D2591" s="3">
        <v>12.4931</v>
      </c>
      <c r="E2591" s="3">
        <v>12.5045</v>
      </c>
      <c r="F2591" s="3" t="s">
        <v>8358</v>
      </c>
      <c r="G2591" s="3" t="s">
        <v>13308</v>
      </c>
      <c r="H2591" s="3" t="s">
        <v>9616</v>
      </c>
      <c r="I2591" s="3">
        <v>1.24</v>
      </c>
      <c r="J2591" s="6" t="s">
        <v>9624</v>
      </c>
      <c r="K2591" s="4">
        <v>-0.14707100000000001</v>
      </c>
      <c r="L2591" s="4">
        <v>-0.59657819999999995</v>
      </c>
      <c r="M2591" s="4">
        <v>2.6380216891219899</v>
      </c>
      <c r="N2591" s="4">
        <v>11.879824899999999</v>
      </c>
      <c r="O2591" s="3">
        <v>738718.61474285705</v>
      </c>
      <c r="P2591" s="3">
        <v>29743.133333333299</v>
      </c>
      <c r="Q2591" s="15" t="s">
        <v>9618</v>
      </c>
      <c r="R2591" s="3" t="s">
        <v>9629</v>
      </c>
      <c r="S2591" s="4">
        <f t="shared" si="120"/>
        <v>-9.1167179815267119E-2</v>
      </c>
      <c r="T2591" s="3">
        <f t="shared" si="121"/>
        <v>0</v>
      </c>
      <c r="U2591" s="3" t="str">
        <f t="shared" si="122"/>
        <v>RHRX</v>
      </c>
      <c r="V2591" s="7"/>
    </row>
    <row r="2592" spans="1:22">
      <c r="A2592" s="3" t="s">
        <v>2948</v>
      </c>
      <c r="B2592" s="3" t="s">
        <v>2948</v>
      </c>
      <c r="C2592" s="3" t="s">
        <v>5957</v>
      </c>
      <c r="D2592" s="3">
        <v>16.1877</v>
      </c>
      <c r="E2592" s="3">
        <v>16.191199999999998</v>
      </c>
      <c r="F2592" s="3" t="s">
        <v>8360</v>
      </c>
      <c r="G2592" s="3" t="s">
        <v>13310</v>
      </c>
      <c r="H2592" s="3" t="s">
        <v>9616</v>
      </c>
      <c r="I2592" s="3">
        <v>0.59</v>
      </c>
      <c r="J2592" s="6" t="s">
        <v>11990</v>
      </c>
      <c r="K2592" s="4">
        <v>0.2464539</v>
      </c>
      <c r="L2592" s="4">
        <v>0.1115375</v>
      </c>
      <c r="M2592" s="4">
        <v>32.036704726384102</v>
      </c>
      <c r="N2592" s="4">
        <v>22.546322199999999</v>
      </c>
      <c r="O2592" s="3">
        <v>22518.4611357143</v>
      </c>
      <c r="P2592" s="3">
        <v>1346.6666666666699</v>
      </c>
      <c r="Q2592" s="15" t="s">
        <v>9618</v>
      </c>
      <c r="R2592" s="3" t="s">
        <v>9629</v>
      </c>
      <c r="S2592" s="4">
        <f t="shared" si="120"/>
        <v>-2.1616680666034317E-2</v>
      </c>
      <c r="T2592" s="3">
        <f t="shared" si="121"/>
        <v>0</v>
      </c>
      <c r="U2592" s="3" t="str">
        <f t="shared" si="122"/>
        <v>HFGO</v>
      </c>
      <c r="V2592" s="7"/>
    </row>
    <row r="2593" spans="1:22">
      <c r="A2593" s="3" t="s">
        <v>2950</v>
      </c>
      <c r="B2593" s="3" t="s">
        <v>2950</v>
      </c>
      <c r="C2593" s="3" t="s">
        <v>5959</v>
      </c>
      <c r="D2593" s="3">
        <v>27.3614</v>
      </c>
      <c r="E2593" s="3">
        <v>27.41</v>
      </c>
      <c r="F2593" s="3" t="s">
        <v>8362</v>
      </c>
      <c r="G2593" s="3" t="s">
        <v>13312</v>
      </c>
      <c r="H2593" s="3" t="s">
        <v>9654</v>
      </c>
      <c r="I2593" s="3">
        <v>0.75</v>
      </c>
      <c r="J2593" s="6" t="s">
        <v>11990</v>
      </c>
      <c r="K2593" s="4">
        <v>6.35212E-2</v>
      </c>
      <c r="L2593" s="4">
        <v>-0.178338</v>
      </c>
      <c r="M2593" s="4">
        <v>13.547385764740699</v>
      </c>
      <c r="N2593" s="4">
        <v>21.691018499999998</v>
      </c>
      <c r="O2593" s="3">
        <v>469611.836257143</v>
      </c>
      <c r="P2593" s="3">
        <v>12568.5</v>
      </c>
      <c r="Q2593" s="15" t="s">
        <v>9618</v>
      </c>
      <c r="R2593" s="3" t="s">
        <v>9767</v>
      </c>
      <c r="S2593" s="4">
        <f t="shared" si="120"/>
        <v>-0.17730755198832698</v>
      </c>
      <c r="T2593" s="3">
        <f t="shared" si="121"/>
        <v>0</v>
      </c>
      <c r="U2593" s="3" t="str">
        <f t="shared" si="122"/>
        <v>GBUY</v>
      </c>
      <c r="V2593" s="7"/>
    </row>
    <row r="2594" spans="1:22">
      <c r="A2594" s="3" t="s">
        <v>2951</v>
      </c>
      <c r="B2594" s="3" t="s">
        <v>2951</v>
      </c>
      <c r="C2594" s="3" t="s">
        <v>5960</v>
      </c>
      <c r="D2594" s="3">
        <v>33.088700000000003</v>
      </c>
      <c r="E2594" s="3">
        <v>33.200000000000003</v>
      </c>
      <c r="F2594" s="3" t="s">
        <v>8363</v>
      </c>
      <c r="G2594" s="3" t="s">
        <v>13313</v>
      </c>
      <c r="H2594" s="3" t="s">
        <v>9654</v>
      </c>
      <c r="I2594" s="3">
        <v>0.75</v>
      </c>
      <c r="J2594" s="6" t="s">
        <v>11990</v>
      </c>
      <c r="K2594" s="4">
        <v>-6.6451700000000002E-2</v>
      </c>
      <c r="L2594" s="4">
        <v>0.36784460000000002</v>
      </c>
      <c r="M2594" s="4">
        <v>1.5653210136289799</v>
      </c>
      <c r="N2594" s="4">
        <v>18.721235400000001</v>
      </c>
      <c r="O2594" s="3">
        <v>75248.810200000007</v>
      </c>
      <c r="P2594" s="3">
        <v>2321.8333333333298</v>
      </c>
      <c r="Q2594" s="15" t="s">
        <v>9618</v>
      </c>
      <c r="R2594" s="3" t="s">
        <v>10160</v>
      </c>
      <c r="S2594" s="4">
        <f t="shared" si="120"/>
        <v>-0.33524096385542151</v>
      </c>
      <c r="T2594" s="3">
        <f t="shared" si="121"/>
        <v>0</v>
      </c>
      <c r="U2594" s="3" t="str">
        <f t="shared" si="122"/>
        <v>GREI</v>
      </c>
      <c r="V2594" s="7"/>
    </row>
    <row r="2595" spans="1:22">
      <c r="A2595" s="3" t="s">
        <v>2952</v>
      </c>
      <c r="B2595" s="3" t="s">
        <v>2952</v>
      </c>
      <c r="C2595" s="3" t="s">
        <v>5961</v>
      </c>
      <c r="D2595" s="3">
        <v>30.747599999999998</v>
      </c>
      <c r="E2595" s="3">
        <v>30.77</v>
      </c>
      <c r="F2595" s="3" t="s">
        <v>8364</v>
      </c>
      <c r="G2595" s="3" t="s">
        <v>13314</v>
      </c>
      <c r="H2595" s="3" t="s">
        <v>9616</v>
      </c>
      <c r="I2595" s="3">
        <v>0.75</v>
      </c>
      <c r="J2595" s="6" t="s">
        <v>11990</v>
      </c>
      <c r="K2595" s="4">
        <v>-0.20992630000000001</v>
      </c>
      <c r="L2595" s="4">
        <v>-3.0080900000000001E-2</v>
      </c>
      <c r="M2595" s="4">
        <v>-3.8683878927447801</v>
      </c>
      <c r="N2595" s="4">
        <v>16.601749999999999</v>
      </c>
      <c r="O2595" s="3">
        <v>59904.678614285702</v>
      </c>
      <c r="P2595" s="3">
        <v>2279.4</v>
      </c>
      <c r="Q2595" s="15" t="s">
        <v>9618</v>
      </c>
      <c r="R2595" s="3" t="s">
        <v>9622</v>
      </c>
      <c r="S2595" s="4">
        <f t="shared" si="120"/>
        <v>-7.2798180045502398E-2</v>
      </c>
      <c r="T2595" s="3">
        <f t="shared" si="121"/>
        <v>0</v>
      </c>
      <c r="U2595" s="3" t="str">
        <f t="shared" si="122"/>
        <v>GDOC</v>
      </c>
      <c r="V2595" s="7"/>
    </row>
    <row r="2596" spans="1:22">
      <c r="A2596" s="3" t="s">
        <v>2953</v>
      </c>
      <c r="B2596" s="3" t="s">
        <v>2953</v>
      </c>
      <c r="C2596" s="3" t="s">
        <v>5962</v>
      </c>
      <c r="D2596" s="3">
        <v>22.705500000000001</v>
      </c>
      <c r="E2596" s="3">
        <v>22.739899999999999</v>
      </c>
      <c r="F2596" s="3" t="s">
        <v>8365</v>
      </c>
      <c r="G2596" s="3" t="s">
        <v>13315</v>
      </c>
      <c r="H2596" s="3" t="s">
        <v>9654</v>
      </c>
      <c r="I2596" s="3">
        <v>0.59</v>
      </c>
      <c r="J2596" s="6" t="s">
        <v>13316</v>
      </c>
      <c r="K2596" s="4">
        <v>-0.3404663</v>
      </c>
      <c r="L2596" s="4">
        <v>-0.62593089999999996</v>
      </c>
      <c r="M2596" s="4">
        <v>-24.334230517082801</v>
      </c>
      <c r="N2596" s="4">
        <v>29.570540600000001</v>
      </c>
      <c r="O2596" s="3">
        <v>123556.08207857099</v>
      </c>
      <c r="P2596" s="3">
        <v>5019.3</v>
      </c>
      <c r="Q2596" s="15" t="s">
        <v>9618</v>
      </c>
      <c r="R2596" s="3" t="s">
        <v>9670</v>
      </c>
      <c r="S2596" s="4">
        <f t="shared" si="120"/>
        <v>-0.15127595108157021</v>
      </c>
      <c r="T2596" s="3">
        <f t="shared" si="121"/>
        <v>0</v>
      </c>
      <c r="U2596" s="3" t="str">
        <f t="shared" si="122"/>
        <v>GMET</v>
      </c>
      <c r="V2596" s="7"/>
    </row>
    <row r="2597" spans="1:22">
      <c r="A2597" s="3" t="s">
        <v>2956</v>
      </c>
      <c r="B2597" s="3" t="s">
        <v>2956</v>
      </c>
      <c r="C2597" s="3" t="s">
        <v>5964</v>
      </c>
      <c r="D2597" s="3">
        <v>24.31</v>
      </c>
      <c r="E2597" s="3">
        <v>24.27</v>
      </c>
      <c r="F2597" s="3" t="s">
        <v>8368</v>
      </c>
      <c r="G2597" s="3" t="s">
        <v>13319</v>
      </c>
      <c r="H2597" s="3" t="s">
        <v>9616</v>
      </c>
      <c r="I2597" s="3">
        <v>0.86</v>
      </c>
      <c r="J2597" s="6" t="s">
        <v>11990</v>
      </c>
      <c r="K2597" s="4">
        <v>0.13192039999999999</v>
      </c>
      <c r="L2597" s="4">
        <v>-5.6914600000000003E-2</v>
      </c>
      <c r="M2597" s="4">
        <v>16.667147339446299</v>
      </c>
      <c r="N2597" s="4">
        <v>15.8543871</v>
      </c>
      <c r="O2597" s="3">
        <v>306868.59626428602</v>
      </c>
      <c r="P2597" s="3">
        <v>32331.4</v>
      </c>
      <c r="Q2597" s="15" t="s">
        <v>9618</v>
      </c>
      <c r="R2597" s="3" t="s">
        <v>9629</v>
      </c>
      <c r="S2597" s="4">
        <f t="shared" si="120"/>
        <v>0.16481252575195363</v>
      </c>
      <c r="T2597" s="3">
        <f t="shared" si="121"/>
        <v>0</v>
      </c>
      <c r="U2597" s="3" t="str">
        <f t="shared" si="122"/>
        <v>OALC</v>
      </c>
      <c r="V2597" s="7"/>
    </row>
    <row r="2598" spans="1:22">
      <c r="A2598" s="3" t="s">
        <v>2960</v>
      </c>
      <c r="B2598" s="3" t="s">
        <v>2960</v>
      </c>
      <c r="C2598" s="3" t="s">
        <v>5968</v>
      </c>
      <c r="D2598" s="3">
        <v>21.760100000000001</v>
      </c>
      <c r="E2598" s="3">
        <v>21.773599999999998</v>
      </c>
      <c r="F2598" s="3" t="s">
        <v>8372</v>
      </c>
      <c r="G2598" s="3" t="s">
        <v>13323</v>
      </c>
      <c r="H2598" s="3" t="s">
        <v>9616</v>
      </c>
      <c r="I2598" s="3">
        <v>0.59</v>
      </c>
      <c r="J2598" s="6" t="s">
        <v>11969</v>
      </c>
      <c r="K2598" s="4">
        <v>-5.8719199999999999E-2</v>
      </c>
      <c r="L2598" s="4">
        <v>-0.1351243</v>
      </c>
      <c r="M2598" s="4">
        <v>7.8792096638074796</v>
      </c>
      <c r="N2598" s="4">
        <v>25.961335699999999</v>
      </c>
      <c r="O2598" s="3">
        <v>70077.147907142804</v>
      </c>
      <c r="P2598" s="3">
        <v>3306.7666666666701</v>
      </c>
      <c r="Q2598" s="15" t="s">
        <v>9618</v>
      </c>
      <c r="R2598" s="3" t="s">
        <v>9665</v>
      </c>
      <c r="S2598" s="4">
        <f t="shared" si="120"/>
        <v>-6.2001690120131535E-2</v>
      </c>
      <c r="T2598" s="3">
        <f t="shared" si="121"/>
        <v>1</v>
      </c>
      <c r="U2598" s="3" t="str">
        <f t="shared" si="122"/>
        <v>SAEF</v>
      </c>
      <c r="V2598" s="7"/>
    </row>
    <row r="2599" spans="1:22">
      <c r="A2599" s="3" t="s">
        <v>2963</v>
      </c>
      <c r="B2599" s="3" t="s">
        <v>2963</v>
      </c>
      <c r="C2599" s="3" t="s">
        <v>5971</v>
      </c>
      <c r="D2599" s="3">
        <v>24.64</v>
      </c>
      <c r="E2599" s="3">
        <v>24.670200000000001</v>
      </c>
      <c r="F2599" s="3" t="s">
        <v>8375</v>
      </c>
      <c r="G2599" s="3" t="s">
        <v>13327</v>
      </c>
      <c r="H2599" s="3" t="s">
        <v>9616</v>
      </c>
      <c r="I2599" s="3">
        <v>0.84</v>
      </c>
      <c r="J2599" s="6" t="s">
        <v>9782</v>
      </c>
      <c r="K2599" s="4">
        <v>0.20368549999999999</v>
      </c>
      <c r="L2599" s="4">
        <v>3.63758E-2</v>
      </c>
      <c r="M2599" s="4">
        <v>14.7166083011344</v>
      </c>
      <c r="N2599" s="4">
        <v>12.1828211</v>
      </c>
      <c r="O2599" s="3">
        <v>196537.32816428601</v>
      </c>
      <c r="P2599" s="3">
        <v>5630.3333333333303</v>
      </c>
      <c r="Q2599" s="15" t="s">
        <v>9618</v>
      </c>
      <c r="R2599" s="3" t="s">
        <v>9629</v>
      </c>
      <c r="S2599" s="4">
        <f t="shared" si="120"/>
        <v>-0.12241489732552095</v>
      </c>
      <c r="T2599" s="3">
        <f t="shared" si="121"/>
        <v>0</v>
      </c>
      <c r="U2599" s="3" t="str">
        <f t="shared" si="122"/>
        <v>MSMR</v>
      </c>
      <c r="V2599" s="7"/>
    </row>
    <row r="2600" spans="1:22">
      <c r="A2600" s="3" t="s">
        <v>2965</v>
      </c>
      <c r="B2600" s="3" t="s">
        <v>2965</v>
      </c>
      <c r="C2600" s="3" t="s">
        <v>5972</v>
      </c>
      <c r="D2600" s="3">
        <v>23.123100000000001</v>
      </c>
      <c r="E2600" s="3">
        <v>23.13</v>
      </c>
      <c r="F2600" s="3" t="s">
        <v>8376</v>
      </c>
      <c r="G2600" s="3" t="s">
        <v>13329</v>
      </c>
      <c r="H2600" s="3" t="s">
        <v>9616</v>
      </c>
      <c r="I2600" s="3">
        <v>0.2</v>
      </c>
      <c r="J2600" s="6" t="s">
        <v>13330</v>
      </c>
      <c r="K2600" s="4">
        <v>-6.56915E-2</v>
      </c>
      <c r="L2600" s="4">
        <v>-2.00632E-2</v>
      </c>
      <c r="M2600" s="4">
        <v>6.1178396413104297</v>
      </c>
      <c r="N2600" s="4">
        <v>18.1392299</v>
      </c>
      <c r="O2600" s="3">
        <v>123371.702828571</v>
      </c>
      <c r="P2600" s="3">
        <v>4014.4666666666699</v>
      </c>
      <c r="Q2600" s="15" t="s">
        <v>9618</v>
      </c>
      <c r="R2600" s="3" t="s">
        <v>9629</v>
      </c>
      <c r="S2600" s="4">
        <f t="shared" si="120"/>
        <v>-2.9831387808033422E-2</v>
      </c>
      <c r="T2600" s="3">
        <f t="shared" si="121"/>
        <v>1</v>
      </c>
      <c r="U2600" s="3" t="str">
        <f t="shared" si="122"/>
        <v>RSPE</v>
      </c>
      <c r="V2600" s="7"/>
    </row>
    <row r="2601" spans="1:22">
      <c r="A2601" s="3" t="s">
        <v>2970</v>
      </c>
      <c r="B2601" s="3" t="s">
        <v>2970</v>
      </c>
      <c r="C2601" s="3" t="s">
        <v>5976</v>
      </c>
      <c r="D2601" s="3">
        <v>13.628500000000001</v>
      </c>
      <c r="E2601" s="3">
        <v>13.62</v>
      </c>
      <c r="F2601" s="3" t="s">
        <v>8380</v>
      </c>
      <c r="G2601" s="3" t="s">
        <v>13335</v>
      </c>
      <c r="H2601" s="3" t="s">
        <v>9616</v>
      </c>
      <c r="I2601" s="3">
        <v>0.55000000000000004</v>
      </c>
      <c r="J2601" s="6" t="s">
        <v>9782</v>
      </c>
      <c r="K2601" s="4">
        <v>0.10116799999999999</v>
      </c>
      <c r="L2601" s="4">
        <v>-0.22357399999999999</v>
      </c>
      <c r="M2601" s="4">
        <v>20.851105344135501</v>
      </c>
      <c r="N2601" s="4">
        <v>26.1475139</v>
      </c>
      <c r="O2601" s="3">
        <v>49464.801892857096</v>
      </c>
      <c r="P2601" s="3">
        <v>4454.2</v>
      </c>
      <c r="Q2601" s="15" t="s">
        <v>9618</v>
      </c>
      <c r="R2601" s="3" t="s">
        <v>9629</v>
      </c>
      <c r="S2601" s="4">
        <f t="shared" si="120"/>
        <v>6.2408223201185803E-2</v>
      </c>
      <c r="T2601" s="3">
        <f t="shared" si="121"/>
        <v>0</v>
      </c>
      <c r="U2601" s="3" t="str">
        <f t="shared" si="122"/>
        <v>INNO</v>
      </c>
      <c r="V2601" s="7"/>
    </row>
    <row r="2602" spans="1:22">
      <c r="A2602" s="3" t="s">
        <v>2971</v>
      </c>
      <c r="B2602" s="3" t="s">
        <v>2971</v>
      </c>
      <c r="C2602" s="3" t="s">
        <v>5977</v>
      </c>
      <c r="D2602" s="3">
        <v>15.9003</v>
      </c>
      <c r="E2602" s="3">
        <v>15.879300000000001</v>
      </c>
      <c r="F2602" s="3" t="s">
        <v>8381</v>
      </c>
      <c r="G2602" s="3" t="s">
        <v>13336</v>
      </c>
      <c r="H2602" s="3" t="s">
        <v>9654</v>
      </c>
      <c r="I2602" s="3">
        <v>0.69</v>
      </c>
      <c r="J2602" s="6" t="s">
        <v>10464</v>
      </c>
      <c r="K2602" s="4">
        <v>-0.32158829999999999</v>
      </c>
      <c r="L2602" s="4">
        <v>-0.26242789999999999</v>
      </c>
      <c r="M2602" s="4">
        <v>-13.269450323146</v>
      </c>
      <c r="N2602" s="4">
        <v>19.207803899999998</v>
      </c>
      <c r="O2602" s="3">
        <v>9494.6267071428501</v>
      </c>
      <c r="P2602" s="3">
        <v>783.46666666666704</v>
      </c>
      <c r="Q2602" s="15" t="s">
        <v>9618</v>
      </c>
      <c r="R2602" s="3" t="s">
        <v>9752</v>
      </c>
      <c r="S2602" s="4">
        <f t="shared" si="120"/>
        <v>0.13224764315806756</v>
      </c>
      <c r="T2602" s="3">
        <f t="shared" si="121"/>
        <v>0</v>
      </c>
      <c r="U2602" s="3" t="str">
        <f t="shared" si="122"/>
        <v>YUMY</v>
      </c>
      <c r="V2602" s="7"/>
    </row>
    <row r="2603" spans="1:22">
      <c r="A2603" s="3" t="s">
        <v>2974</v>
      </c>
      <c r="B2603" s="3" t="s">
        <v>2974</v>
      </c>
      <c r="C2603" s="3" t="s">
        <v>5980</v>
      </c>
      <c r="D2603" s="3">
        <v>47.09</v>
      </c>
      <c r="E2603" s="3">
        <v>46.877000000000002</v>
      </c>
      <c r="F2603" s="3" t="s">
        <v>8384</v>
      </c>
      <c r="G2603" s="3" t="s">
        <v>13339</v>
      </c>
      <c r="H2603" s="3" t="s">
        <v>9636</v>
      </c>
      <c r="I2603" s="3">
        <v>0.8</v>
      </c>
      <c r="J2603" s="6" t="s">
        <v>9637</v>
      </c>
      <c r="K2603" s="4">
        <v>0.1066551</v>
      </c>
      <c r="L2603" s="4">
        <v>9.8070000000000004E-2</v>
      </c>
      <c r="M2603" s="4">
        <v>10.5978172436704</v>
      </c>
      <c r="N2603" s="4">
        <v>17.262926199999999</v>
      </c>
      <c r="O2603" s="3">
        <v>411810.77753571398</v>
      </c>
      <c r="P2603" s="3">
        <v>7177.6333333333296</v>
      </c>
      <c r="Q2603" s="15" t="s">
        <v>9618</v>
      </c>
      <c r="R2603" s="3" t="s">
        <v>9638</v>
      </c>
      <c r="S2603" s="4">
        <f t="shared" si="120"/>
        <v>0.45438061309384337</v>
      </c>
      <c r="T2603" s="3">
        <f t="shared" si="121"/>
        <v>0</v>
      </c>
      <c r="U2603" s="3" t="str">
        <f t="shared" si="122"/>
        <v>BKCI</v>
      </c>
      <c r="V2603" s="7"/>
    </row>
    <row r="2604" spans="1:22">
      <c r="A2604" s="3" t="s">
        <v>2975</v>
      </c>
      <c r="B2604" s="3" t="s">
        <v>2975</v>
      </c>
      <c r="C2604" s="3" t="s">
        <v>5981</v>
      </c>
      <c r="D2604" s="3">
        <v>38.93</v>
      </c>
      <c r="E2604" s="3">
        <v>38.990900000000003</v>
      </c>
      <c r="F2604" s="3" t="s">
        <v>8385</v>
      </c>
      <c r="G2604" s="3" t="s">
        <v>13340</v>
      </c>
      <c r="H2604" s="3" t="s">
        <v>9616</v>
      </c>
      <c r="I2604" s="3">
        <v>0.69</v>
      </c>
      <c r="J2604" s="6" t="s">
        <v>15821</v>
      </c>
      <c r="K2604" s="4">
        <v>3.1512600000000002E-2</v>
      </c>
      <c r="L2604" s="4">
        <v>-1.80704E-2</v>
      </c>
      <c r="M2604" s="4">
        <v>34.586914834026899</v>
      </c>
      <c r="N2604" s="4">
        <v>52.742145100000002</v>
      </c>
      <c r="O2604" s="3">
        <v>183646.05864999999</v>
      </c>
      <c r="P2604" s="3">
        <v>2875.7333333333299</v>
      </c>
      <c r="Q2604" s="15" t="s">
        <v>9618</v>
      </c>
      <c r="R2604" s="3" t="s">
        <v>9629</v>
      </c>
      <c r="S2604" s="4">
        <f t="shared" si="120"/>
        <v>-0.15619029055498518</v>
      </c>
      <c r="T2604" s="3">
        <f t="shared" si="121"/>
        <v>0</v>
      </c>
      <c r="U2604" s="3" t="str">
        <f t="shared" si="122"/>
        <v>MEME</v>
      </c>
      <c r="V2604" s="7"/>
    </row>
    <row r="2605" spans="1:22">
      <c r="A2605" s="3" t="s">
        <v>2976</v>
      </c>
      <c r="B2605" s="3" t="s">
        <v>2976</v>
      </c>
      <c r="C2605" s="3" t="s">
        <v>5982</v>
      </c>
      <c r="D2605" s="3">
        <v>16.52</v>
      </c>
      <c r="E2605" s="3">
        <v>16.510000000000002</v>
      </c>
      <c r="F2605" s="3" t="s">
        <v>8386</v>
      </c>
      <c r="G2605" s="3" t="s">
        <v>13341</v>
      </c>
      <c r="H2605" s="3" t="s">
        <v>10533</v>
      </c>
      <c r="I2605" s="3">
        <v>0.5</v>
      </c>
      <c r="J2605" s="6" t="s">
        <v>9624</v>
      </c>
      <c r="K2605" s="4">
        <v>1.23906E-2</v>
      </c>
      <c r="L2605" s="4">
        <v>-4.5436000000000001E-3</v>
      </c>
      <c r="M2605" s="4">
        <v>4.0215945129015198</v>
      </c>
      <c r="N2605" s="4">
        <v>31.232346199999999</v>
      </c>
      <c r="O2605" s="3">
        <v>43031.1392142857</v>
      </c>
      <c r="P2605" s="3">
        <v>3765.13333333333</v>
      </c>
      <c r="Q2605" s="15" t="s">
        <v>9618</v>
      </c>
      <c r="R2605" s="3" t="s">
        <v>15809</v>
      </c>
      <c r="S2605" s="4">
        <f t="shared" si="120"/>
        <v>6.0569351907922529E-2</v>
      </c>
      <c r="T2605" s="3">
        <f t="shared" si="121"/>
        <v>0</v>
      </c>
      <c r="U2605" s="3" t="str">
        <f t="shared" si="122"/>
        <v>VNAM</v>
      </c>
      <c r="V2605" s="7"/>
    </row>
    <row r="2606" spans="1:22">
      <c r="A2606" s="3" t="s">
        <v>2977</v>
      </c>
      <c r="B2606" s="3" t="s">
        <v>2977</v>
      </c>
      <c r="C2606" s="3" t="s">
        <v>5983</v>
      </c>
      <c r="D2606" s="3">
        <v>18.337900000000001</v>
      </c>
      <c r="E2606" s="3">
        <v>18.3307</v>
      </c>
      <c r="F2606" s="3" t="s">
        <v>8387</v>
      </c>
      <c r="G2606" s="3" t="s">
        <v>13342</v>
      </c>
      <c r="H2606" s="3" t="s">
        <v>9654</v>
      </c>
      <c r="I2606" s="3">
        <v>0.5</v>
      </c>
      <c r="J2606" s="6" t="s">
        <v>13343</v>
      </c>
      <c r="K2606" s="4">
        <v>-0.123058</v>
      </c>
      <c r="L2606" s="4">
        <v>0.1829829</v>
      </c>
      <c r="M2606" s="4">
        <v>0.239576523679319</v>
      </c>
      <c r="N2606" s="4">
        <v>19.472289400000001</v>
      </c>
      <c r="O2606" s="3">
        <v>7257.67329285714</v>
      </c>
      <c r="P2606" s="3">
        <v>325.96666666666698</v>
      </c>
      <c r="Q2606" s="15" t="s">
        <v>9618</v>
      </c>
      <c r="R2606" s="3" t="s">
        <v>10160</v>
      </c>
      <c r="S2606" s="4">
        <f t="shared" si="120"/>
        <v>3.9278369074836117E-2</v>
      </c>
      <c r="T2606" s="3">
        <f t="shared" si="121"/>
        <v>0</v>
      </c>
      <c r="U2606" s="3" t="str">
        <f t="shared" si="122"/>
        <v>RITA</v>
      </c>
      <c r="V2606" s="7"/>
    </row>
    <row r="2607" spans="1:22" hidden="1">
      <c r="A2607" s="3" t="s">
        <v>2978</v>
      </c>
      <c r="B2607" s="3" t="s">
        <v>2978</v>
      </c>
      <c r="C2607" s="3" t="s">
        <v>5984</v>
      </c>
      <c r="D2607" s="3">
        <v>19.119900000000001</v>
      </c>
      <c r="E2607" s="3">
        <v>19.105</v>
      </c>
      <c r="F2607" s="3" t="s">
        <v>8388</v>
      </c>
      <c r="G2607" s="3" t="s">
        <v>13344</v>
      </c>
      <c r="H2607" s="3" t="s">
        <v>9616</v>
      </c>
      <c r="I2607" s="3">
        <v>0.49</v>
      </c>
      <c r="J2607" s="6" t="s">
        <v>13345</v>
      </c>
      <c r="K2607" s="4">
        <v>0.1105825</v>
      </c>
      <c r="L2607" s="4">
        <v>0.11047220000000001</v>
      </c>
      <c r="M2607" s="4">
        <v>11.8987732929386</v>
      </c>
      <c r="N2607" s="4">
        <v>16.325067399999998</v>
      </c>
      <c r="O2607" s="3">
        <v>126.737678571429</v>
      </c>
      <c r="P2607" s="3">
        <v>96.391304347826093</v>
      </c>
      <c r="Q2607" s="15" t="s">
        <v>9618</v>
      </c>
      <c r="R2607" s="3" t="s">
        <v>11694</v>
      </c>
      <c r="S2607" s="4">
        <f t="shared" si="120"/>
        <v>7.7990054959438893E-2</v>
      </c>
      <c r="T2607" s="3">
        <f t="shared" si="121"/>
        <v>0</v>
      </c>
      <c r="U2607" s="3" t="str">
        <f t="shared" si="122"/>
        <v>QSWN</v>
      </c>
      <c r="V2607" s="7"/>
    </row>
    <row r="2608" spans="1:22">
      <c r="A2608" s="3" t="s">
        <v>2979</v>
      </c>
      <c r="B2608" s="3" t="s">
        <v>2979</v>
      </c>
      <c r="C2608" s="3" t="s">
        <v>5985</v>
      </c>
      <c r="D2608" s="3">
        <v>19.239999999999998</v>
      </c>
      <c r="E2608" s="3">
        <v>19.235800000000001</v>
      </c>
      <c r="F2608" s="3" t="s">
        <v>8389</v>
      </c>
      <c r="G2608" s="3" t="s">
        <v>13346</v>
      </c>
      <c r="H2608" s="3" t="s">
        <v>9654</v>
      </c>
      <c r="I2608" s="3">
        <v>0.45</v>
      </c>
      <c r="J2608" s="6" t="s">
        <v>9624</v>
      </c>
      <c r="K2608" s="4">
        <v>0.1156866</v>
      </c>
      <c r="L2608" s="4">
        <v>-0.18227650000000001</v>
      </c>
      <c r="M2608" s="4">
        <v>28.860303967243599</v>
      </c>
      <c r="N2608" s="4">
        <v>35.505938899999997</v>
      </c>
      <c r="O2608" s="3">
        <v>4982338.9257142898</v>
      </c>
      <c r="P2608" s="3">
        <v>230731.86666666699</v>
      </c>
      <c r="Q2608" s="15" t="s">
        <v>9618</v>
      </c>
      <c r="R2608" s="3" t="s">
        <v>9625</v>
      </c>
      <c r="S2608" s="4">
        <f t="shared" si="120"/>
        <v>2.1834288150205952E-2</v>
      </c>
      <c r="T2608" s="3">
        <f t="shared" si="121"/>
        <v>0</v>
      </c>
      <c r="U2608" s="3" t="str">
        <f t="shared" si="122"/>
        <v>WTAI</v>
      </c>
      <c r="V2608" s="7"/>
    </row>
    <row r="2609" spans="1:22">
      <c r="A2609" s="3" t="s">
        <v>2980</v>
      </c>
      <c r="B2609" s="3" t="s">
        <v>2980</v>
      </c>
      <c r="C2609" s="3" t="s">
        <v>5986</v>
      </c>
      <c r="D2609" s="3">
        <v>28.037199999999999</v>
      </c>
      <c r="E2609" s="3">
        <v>28.0532</v>
      </c>
      <c r="F2609" s="3" t="s">
        <v>8390</v>
      </c>
      <c r="G2609" s="3" t="s">
        <v>13347</v>
      </c>
      <c r="H2609" s="3" t="s">
        <v>9654</v>
      </c>
      <c r="I2609" s="3">
        <v>0.85</v>
      </c>
      <c r="J2609" s="6" t="s">
        <v>9624</v>
      </c>
      <c r="K2609" s="4">
        <v>0.1082641</v>
      </c>
      <c r="L2609" s="4">
        <v>-0.40742129999999999</v>
      </c>
      <c r="M2609" s="4">
        <v>18.538793004544001</v>
      </c>
      <c r="N2609" s="4">
        <v>19.628568699999999</v>
      </c>
      <c r="O2609" s="3">
        <v>437746.86433571402</v>
      </c>
      <c r="P2609" s="3">
        <v>12776.4333333333</v>
      </c>
      <c r="Q2609" s="15" t="s">
        <v>9618</v>
      </c>
      <c r="R2609" s="3" t="s">
        <v>9670</v>
      </c>
      <c r="S2609" s="4">
        <f t="shared" si="120"/>
        <v>-5.7034491608806803E-2</v>
      </c>
      <c r="T2609" s="3">
        <f t="shared" si="121"/>
        <v>0</v>
      </c>
      <c r="U2609" s="3" t="str">
        <f t="shared" si="122"/>
        <v>TMFG</v>
      </c>
      <c r="V2609" s="7"/>
    </row>
    <row r="2610" spans="1:22">
      <c r="A2610" s="3" t="s">
        <v>2981</v>
      </c>
      <c r="B2610" s="3" t="s">
        <v>2981</v>
      </c>
      <c r="C2610" s="3" t="s">
        <v>5987</v>
      </c>
      <c r="D2610" s="3">
        <v>24.449300000000001</v>
      </c>
      <c r="E2610" s="3">
        <v>24.454699999999999</v>
      </c>
      <c r="F2610" s="3" t="s">
        <v>8391</v>
      </c>
      <c r="G2610" s="3" t="s">
        <v>13348</v>
      </c>
      <c r="H2610" s="3" t="s">
        <v>9616</v>
      </c>
      <c r="I2610" s="3">
        <v>0.85</v>
      </c>
      <c r="J2610" s="6" t="s">
        <v>9716</v>
      </c>
      <c r="K2610" s="4">
        <v>3.5614E-2</v>
      </c>
      <c r="L2610" s="4">
        <v>-8.5439000000000001E-2</v>
      </c>
      <c r="M2610" s="4">
        <v>12.494881217876999</v>
      </c>
      <c r="N2610" s="4">
        <v>17.415780999999999</v>
      </c>
      <c r="O2610" s="3">
        <v>170734.769792857</v>
      </c>
      <c r="P2610" s="3">
        <v>6998.9</v>
      </c>
      <c r="Q2610" s="15" t="s">
        <v>9618</v>
      </c>
      <c r="R2610" s="3" t="s">
        <v>9665</v>
      </c>
      <c r="S2610" s="4">
        <f t="shared" si="120"/>
        <v>-2.2081644837180881E-2</v>
      </c>
      <c r="T2610" s="3">
        <f t="shared" si="121"/>
        <v>0</v>
      </c>
      <c r="U2610" s="3" t="str">
        <f t="shared" si="122"/>
        <v>TMFM</v>
      </c>
      <c r="V2610" s="7"/>
    </row>
    <row r="2611" spans="1:22">
      <c r="A2611" s="3" t="s">
        <v>2982</v>
      </c>
      <c r="B2611" s="3" t="s">
        <v>2982</v>
      </c>
      <c r="C2611" s="3" t="s">
        <v>5988</v>
      </c>
      <c r="D2611" s="3">
        <v>38.7727</v>
      </c>
      <c r="E2611" s="3">
        <v>38.72</v>
      </c>
      <c r="F2611" s="3" t="s">
        <v>8392</v>
      </c>
      <c r="G2611" s="3" t="s">
        <v>13349</v>
      </c>
      <c r="H2611" s="3" t="s">
        <v>9654</v>
      </c>
      <c r="I2611" s="3">
        <v>0.49</v>
      </c>
      <c r="J2611" s="6" t="s">
        <v>10464</v>
      </c>
      <c r="K2611" s="4">
        <v>-0.1084017</v>
      </c>
      <c r="L2611" s="4">
        <v>-0.64994050000000003</v>
      </c>
      <c r="M2611" s="4">
        <v>0.116529529136722</v>
      </c>
      <c r="N2611" s="4">
        <v>20.900092999999998</v>
      </c>
      <c r="O2611" s="3">
        <v>11926.7873071429</v>
      </c>
      <c r="P2611" s="3">
        <v>311.62068965517199</v>
      </c>
      <c r="Q2611" s="15" t="s">
        <v>9618</v>
      </c>
      <c r="R2611" s="3" t="s">
        <v>9670</v>
      </c>
      <c r="S2611" s="4">
        <f t="shared" si="120"/>
        <v>0.13610537190083039</v>
      </c>
      <c r="T2611" s="3">
        <f t="shared" si="121"/>
        <v>0</v>
      </c>
      <c r="U2611" s="3" t="str">
        <f t="shared" si="122"/>
        <v>TEMP</v>
      </c>
      <c r="V2611" s="7"/>
    </row>
    <row r="2612" spans="1:22">
      <c r="A2612" s="3" t="s">
        <v>2983</v>
      </c>
      <c r="B2612" s="3" t="s">
        <v>2983</v>
      </c>
      <c r="C2612" s="3" t="s">
        <v>5989</v>
      </c>
      <c r="D2612" s="3">
        <v>25.065000000000001</v>
      </c>
      <c r="E2612" s="3">
        <v>25.04</v>
      </c>
      <c r="F2612" s="3" t="s">
        <v>8393</v>
      </c>
      <c r="G2612" s="3" t="s">
        <v>13350</v>
      </c>
      <c r="H2612" s="3" t="s">
        <v>9616</v>
      </c>
      <c r="I2612" s="3">
        <v>0.65</v>
      </c>
      <c r="J2612" s="6" t="s">
        <v>11990</v>
      </c>
      <c r="K2612" s="4">
        <v>-2.24864E-2</v>
      </c>
      <c r="L2612" s="4">
        <v>-0.39591009999999999</v>
      </c>
      <c r="M2612" s="4">
        <v>7.8627404078382499</v>
      </c>
      <c r="N2612" s="4">
        <v>14.256235</v>
      </c>
      <c r="O2612" s="3">
        <v>83.796135714285697</v>
      </c>
      <c r="P2612" s="3">
        <v>62.8</v>
      </c>
      <c r="Q2612" s="15" t="s">
        <v>9618</v>
      </c>
      <c r="R2612" s="3" t="s">
        <v>9629</v>
      </c>
      <c r="S2612" s="4">
        <f t="shared" si="120"/>
        <v>9.9840255591062826E-2</v>
      </c>
      <c r="T2612" s="3">
        <f t="shared" si="121"/>
        <v>0</v>
      </c>
      <c r="U2612" s="3" t="str">
        <f t="shared" si="122"/>
        <v>DEIF</v>
      </c>
      <c r="V2612" s="7"/>
    </row>
    <row r="2613" spans="1:22">
      <c r="A2613" s="3" t="s">
        <v>2985</v>
      </c>
      <c r="B2613" s="3" t="s">
        <v>2985</v>
      </c>
      <c r="C2613" s="3" t="s">
        <v>5991</v>
      </c>
      <c r="D2613" s="3">
        <v>37.997300000000003</v>
      </c>
      <c r="E2613" s="3">
        <v>37.99</v>
      </c>
      <c r="F2613" s="3" t="s">
        <v>8395</v>
      </c>
      <c r="G2613" s="3" t="s">
        <v>13352</v>
      </c>
      <c r="H2613" s="3" t="s">
        <v>9616</v>
      </c>
      <c r="I2613" s="3">
        <v>0.2</v>
      </c>
      <c r="J2613" s="6" t="s">
        <v>13353</v>
      </c>
      <c r="K2613" s="4">
        <v>0.1127128</v>
      </c>
      <c r="L2613" s="4">
        <v>-0.139651</v>
      </c>
      <c r="M2613" s="4">
        <v>16.636047897798601</v>
      </c>
      <c r="N2613" s="4">
        <v>16.1468998</v>
      </c>
      <c r="O2613" s="3">
        <v>5.3424285714285702</v>
      </c>
      <c r="P2613" s="3">
        <v>22.1666666666667</v>
      </c>
      <c r="Q2613" s="15" t="s">
        <v>9618</v>
      </c>
      <c r="R2613" s="3" t="s">
        <v>9629</v>
      </c>
      <c r="S2613" s="4">
        <f t="shared" si="120"/>
        <v>1.9215583048172544E-2</v>
      </c>
      <c r="T2613" s="3">
        <f t="shared" si="121"/>
        <v>0</v>
      </c>
      <c r="U2613" s="3" t="str">
        <f t="shared" si="122"/>
        <v>GPAL</v>
      </c>
      <c r="V2613" s="7"/>
    </row>
    <row r="2614" spans="1:22">
      <c r="A2614" s="3" t="s">
        <v>2987</v>
      </c>
      <c r="B2614" s="3" t="s">
        <v>2987</v>
      </c>
      <c r="C2614" s="3" t="s">
        <v>5993</v>
      </c>
      <c r="D2614" s="3">
        <v>38.627099999999999</v>
      </c>
      <c r="E2614" s="3">
        <v>38.673999999999999</v>
      </c>
      <c r="F2614" s="3" t="s">
        <v>8397</v>
      </c>
      <c r="G2614" s="3" t="s">
        <v>13355</v>
      </c>
      <c r="H2614" s="3" t="s">
        <v>9710</v>
      </c>
      <c r="I2614" s="3">
        <v>0.75</v>
      </c>
      <c r="J2614" s="6" t="s">
        <v>9711</v>
      </c>
      <c r="K2614" s="4">
        <v>-0.12600500000000001</v>
      </c>
      <c r="L2614" s="4">
        <v>-0.33791779999999999</v>
      </c>
      <c r="M2614" s="4">
        <v>-3.12415206444944</v>
      </c>
      <c r="N2614" s="4">
        <v>15.712154</v>
      </c>
      <c r="O2614" s="3">
        <v>91.081649999999996</v>
      </c>
      <c r="P2614" s="3">
        <v>5.5714285714285703</v>
      </c>
      <c r="Q2614" s="15" t="s">
        <v>9618</v>
      </c>
      <c r="R2614" s="3" t="s">
        <v>9706</v>
      </c>
      <c r="S2614" s="4">
        <f t="shared" si="120"/>
        <v>-0.12127010394580554</v>
      </c>
      <c r="T2614" s="3">
        <f t="shared" si="121"/>
        <v>0</v>
      </c>
      <c r="U2614" s="3" t="str">
        <f t="shared" si="122"/>
        <v>BKES</v>
      </c>
      <c r="V2614" s="7"/>
    </row>
    <row r="2615" spans="1:22">
      <c r="A2615" s="3" t="s">
        <v>2988</v>
      </c>
      <c r="B2615" s="3" t="s">
        <v>2988</v>
      </c>
      <c r="C2615" s="3" t="s">
        <v>5994</v>
      </c>
      <c r="D2615" s="3">
        <v>43.449599999999997</v>
      </c>
      <c r="E2615" s="3">
        <v>43.228999999999999</v>
      </c>
      <c r="F2615" s="3" t="s">
        <v>8398</v>
      </c>
      <c r="G2615" s="3" t="s">
        <v>13356</v>
      </c>
      <c r="H2615" s="3" t="s">
        <v>9636</v>
      </c>
      <c r="I2615" s="3">
        <v>0.7</v>
      </c>
      <c r="J2615" s="6" t="s">
        <v>9637</v>
      </c>
      <c r="K2615" s="4">
        <v>2.5023699999999999E-2</v>
      </c>
      <c r="L2615" s="4">
        <v>-0.4309615</v>
      </c>
      <c r="M2615" s="4">
        <v>6.8310725463501996</v>
      </c>
      <c r="N2615" s="4">
        <v>17.052530900000001</v>
      </c>
      <c r="O2615" s="3">
        <v>52.403092857142802</v>
      </c>
      <c r="P2615" s="3">
        <v>1.8823529411764699</v>
      </c>
      <c r="Q2615" s="15" t="s">
        <v>9618</v>
      </c>
      <c r="R2615" s="3" t="s">
        <v>9638</v>
      </c>
      <c r="S2615" s="4">
        <f t="shared" si="120"/>
        <v>0.51030558190103281</v>
      </c>
      <c r="T2615" s="3">
        <f t="shared" si="121"/>
        <v>0</v>
      </c>
      <c r="U2615" s="3" t="str">
        <f t="shared" si="122"/>
        <v>BKIS</v>
      </c>
      <c r="V2615" s="7"/>
    </row>
    <row r="2616" spans="1:22">
      <c r="A2616" s="3" t="s">
        <v>2989</v>
      </c>
      <c r="B2616" s="3" t="s">
        <v>2989</v>
      </c>
      <c r="C2616" s="3" t="s">
        <v>5995</v>
      </c>
      <c r="D2616" s="3">
        <v>46.744</v>
      </c>
      <c r="E2616" s="3">
        <v>46.746000000000002</v>
      </c>
      <c r="F2616" s="3" t="s">
        <v>8399</v>
      </c>
      <c r="G2616" s="3" t="s">
        <v>13357</v>
      </c>
      <c r="H2616" s="3" t="s">
        <v>9616</v>
      </c>
      <c r="I2616" s="3">
        <v>0.6</v>
      </c>
      <c r="J2616" s="6" t="s">
        <v>9782</v>
      </c>
      <c r="K2616" s="4">
        <v>0.108112</v>
      </c>
      <c r="L2616" s="4">
        <v>-0.29386210000000001</v>
      </c>
      <c r="M2616" s="4">
        <v>16.911882702838</v>
      </c>
      <c r="N2616" s="4">
        <v>15.955267299999999</v>
      </c>
      <c r="O2616" s="3">
        <v>3.2997214285714298</v>
      </c>
      <c r="P2616" s="3">
        <v>17.6666666666667</v>
      </c>
      <c r="Q2616" s="15" t="s">
        <v>9618</v>
      </c>
      <c r="R2616" s="3" t="s">
        <v>9629</v>
      </c>
      <c r="S2616" s="4">
        <f t="shared" si="120"/>
        <v>-4.2784409361281053E-3</v>
      </c>
      <c r="T2616" s="3">
        <f t="shared" si="121"/>
        <v>0</v>
      </c>
      <c r="U2616" s="3" t="str">
        <f t="shared" si="122"/>
        <v>BKUS</v>
      </c>
      <c r="V2616" s="7"/>
    </row>
    <row r="2617" spans="1:22">
      <c r="A2617" s="3" t="s">
        <v>2991</v>
      </c>
      <c r="B2617" s="3" t="s">
        <v>2991</v>
      </c>
      <c r="C2617" s="3" t="s">
        <v>5997</v>
      </c>
      <c r="D2617" s="3">
        <v>24.768000000000001</v>
      </c>
      <c r="E2617" s="3">
        <v>24.764500000000002</v>
      </c>
      <c r="F2617" s="3" t="s">
        <v>8401</v>
      </c>
      <c r="G2617" s="3" t="s">
        <v>13359</v>
      </c>
      <c r="H2617" s="3" t="s">
        <v>9616</v>
      </c>
      <c r="I2617" s="3">
        <v>0.6</v>
      </c>
      <c r="J2617" s="6" t="s">
        <v>11990</v>
      </c>
      <c r="K2617" s="4">
        <v>0.11948689999999999</v>
      </c>
      <c r="L2617" s="4">
        <v>-1.6564599999999999E-2</v>
      </c>
      <c r="M2617" s="4">
        <v>17.237286414456801</v>
      </c>
      <c r="N2617" s="4">
        <v>16.7633419</v>
      </c>
      <c r="O2617" s="3">
        <v>12555.197928571401</v>
      </c>
      <c r="P2617" s="3">
        <v>299.58620689655203</v>
      </c>
      <c r="Q2617" s="15" t="s">
        <v>9618</v>
      </c>
      <c r="R2617" s="3" t="s">
        <v>9629</v>
      </c>
      <c r="S2617" s="4">
        <f t="shared" si="120"/>
        <v>1.4133134123438584E-2</v>
      </c>
      <c r="T2617" s="3">
        <f t="shared" si="121"/>
        <v>0</v>
      </c>
      <c r="U2617" s="3" t="str">
        <f t="shared" si="122"/>
        <v>BTHM</v>
      </c>
      <c r="V2617" s="7"/>
    </row>
    <row r="2618" spans="1:22">
      <c r="A2618" s="3" t="s">
        <v>2992</v>
      </c>
      <c r="B2618" s="3" t="s">
        <v>2992</v>
      </c>
      <c r="C2618" s="3" t="s">
        <v>5998</v>
      </c>
      <c r="D2618" s="3">
        <v>24.344999999999999</v>
      </c>
      <c r="E2618" s="3">
        <v>24.42</v>
      </c>
      <c r="F2618" s="3" t="s">
        <v>8402</v>
      </c>
      <c r="G2618" s="3" t="s">
        <v>13360</v>
      </c>
      <c r="H2618" s="3" t="s">
        <v>9654</v>
      </c>
      <c r="I2618" s="3">
        <v>0.8</v>
      </c>
      <c r="J2618" s="6" t="s">
        <v>11990</v>
      </c>
      <c r="K2618" s="4">
        <v>1.3268E-2</v>
      </c>
      <c r="L2618" s="4">
        <v>-0.43460880000000002</v>
      </c>
      <c r="M2618" s="4">
        <v>8.2315805726274096</v>
      </c>
      <c r="N2618" s="4">
        <v>13.010338600000001</v>
      </c>
      <c r="O2618" s="3">
        <v>50708.304285714301</v>
      </c>
      <c r="P2618" s="3">
        <v>1860.6551724137901</v>
      </c>
      <c r="Q2618" s="15" t="s">
        <v>9618</v>
      </c>
      <c r="R2618" s="3" t="s">
        <v>9670</v>
      </c>
      <c r="S2618" s="4">
        <f t="shared" si="120"/>
        <v>-0.30712530712531871</v>
      </c>
      <c r="T2618" s="3">
        <f t="shared" si="121"/>
        <v>0</v>
      </c>
      <c r="U2618" s="3" t="str">
        <f t="shared" si="122"/>
        <v>RAYD</v>
      </c>
      <c r="V2618" s="7"/>
    </row>
    <row r="2619" spans="1:22">
      <c r="A2619" s="3" t="s">
        <v>2993</v>
      </c>
      <c r="B2619" s="3" t="s">
        <v>2993</v>
      </c>
      <c r="C2619" s="3" t="s">
        <v>5999</v>
      </c>
      <c r="D2619" s="3">
        <v>21.984999999999999</v>
      </c>
      <c r="E2619" s="3">
        <v>22.08</v>
      </c>
      <c r="F2619" s="3" t="s">
        <v>8403</v>
      </c>
      <c r="G2619" s="3" t="s">
        <v>13361</v>
      </c>
      <c r="H2619" s="3" t="s">
        <v>9710</v>
      </c>
      <c r="I2619" s="3">
        <v>0.8</v>
      </c>
      <c r="J2619" s="6" t="s">
        <v>12423</v>
      </c>
      <c r="K2619" s="4">
        <v>8.0932299999999999E-2</v>
      </c>
      <c r="L2619" s="4">
        <v>0.14729110000000001</v>
      </c>
      <c r="M2619" s="4">
        <v>12.945504509222101</v>
      </c>
      <c r="N2619" s="4">
        <v>16.9333834</v>
      </c>
      <c r="O2619" s="3">
        <v>77267.525785714301</v>
      </c>
      <c r="P2619" s="3">
        <v>3214.7333333333299</v>
      </c>
      <c r="Q2619" s="15" t="s">
        <v>9618</v>
      </c>
      <c r="R2619" s="3" t="s">
        <v>9706</v>
      </c>
      <c r="S2619" s="4">
        <f t="shared" si="120"/>
        <v>-0.43025362318840066</v>
      </c>
      <c r="T2619" s="3">
        <f t="shared" si="121"/>
        <v>0</v>
      </c>
      <c r="U2619" s="3" t="str">
        <f t="shared" si="122"/>
        <v>RAYE</v>
      </c>
      <c r="V2619" s="7"/>
    </row>
    <row r="2620" spans="1:22">
      <c r="A2620" s="3" t="s">
        <v>2994</v>
      </c>
      <c r="B2620" s="3" t="s">
        <v>2994</v>
      </c>
      <c r="C2620" s="3" t="s">
        <v>6000</v>
      </c>
      <c r="D2620" s="3">
        <v>23.75</v>
      </c>
      <c r="E2620" s="3">
        <v>23.810099999999998</v>
      </c>
      <c r="F2620" s="3" t="s">
        <v>8404</v>
      </c>
      <c r="G2620" s="3" t="s">
        <v>13362</v>
      </c>
      <c r="H2620" s="3" t="s">
        <v>9616</v>
      </c>
      <c r="I2620" s="3">
        <v>0.65</v>
      </c>
      <c r="J2620" s="6" t="s">
        <v>11990</v>
      </c>
      <c r="K2620" s="4">
        <v>9.1688099999999995E-2</v>
      </c>
      <c r="L2620" s="4">
        <v>-0.120944</v>
      </c>
      <c r="M2620" s="4">
        <v>15.323123658327701</v>
      </c>
      <c r="N2620" s="4">
        <v>18.514404500000001</v>
      </c>
      <c r="O2620" s="3">
        <v>24150.203300000001</v>
      </c>
      <c r="P2620" s="3">
        <v>761.68965517241395</v>
      </c>
      <c r="Q2620" s="15" t="s">
        <v>9618</v>
      </c>
      <c r="R2620" s="3" t="s">
        <v>9629</v>
      </c>
      <c r="S2620" s="4">
        <f t="shared" si="120"/>
        <v>-0.25241389158381733</v>
      </c>
      <c r="T2620" s="3">
        <f t="shared" si="121"/>
        <v>0</v>
      </c>
      <c r="U2620" s="3" t="str">
        <f t="shared" si="122"/>
        <v>GFGF</v>
      </c>
      <c r="V2620" s="7"/>
    </row>
    <row r="2621" spans="1:22">
      <c r="A2621" s="3" t="s">
        <v>2995</v>
      </c>
      <c r="B2621" s="3" t="s">
        <v>2995</v>
      </c>
      <c r="C2621" s="3" t="s">
        <v>6001</v>
      </c>
      <c r="D2621" s="3">
        <v>25.59</v>
      </c>
      <c r="E2621" s="3">
        <v>25.49</v>
      </c>
      <c r="F2621" s="3" t="s">
        <v>8405</v>
      </c>
      <c r="G2621" s="3" t="s">
        <v>13363</v>
      </c>
      <c r="H2621" s="3" t="s">
        <v>9654</v>
      </c>
      <c r="I2621" s="3">
        <v>0.49</v>
      </c>
      <c r="J2621" s="6" t="s">
        <v>10464</v>
      </c>
      <c r="K2621" s="4">
        <v>0.17648240000000001</v>
      </c>
      <c r="L2621" s="4">
        <v>0.51365870000000002</v>
      </c>
      <c r="M2621" s="4">
        <v>22.2651285886033</v>
      </c>
      <c r="N2621" s="4">
        <v>18.523044200000001</v>
      </c>
      <c r="O2621" s="3">
        <v>299486.85794999998</v>
      </c>
      <c r="P2621" s="3">
        <v>8761.2333333333299</v>
      </c>
      <c r="Q2621" s="15" t="s">
        <v>9618</v>
      </c>
      <c r="R2621" s="3" t="s">
        <v>9670</v>
      </c>
      <c r="S2621" s="4">
        <f t="shared" si="120"/>
        <v>0.39231071008239088</v>
      </c>
      <c r="T2621" s="3">
        <f t="shared" si="121"/>
        <v>0</v>
      </c>
      <c r="U2621" s="3" t="str">
        <f t="shared" si="122"/>
        <v>FPAG</v>
      </c>
      <c r="V2621" s="7"/>
    </row>
    <row r="2622" spans="1:22">
      <c r="A2622" s="3" t="s">
        <v>15933</v>
      </c>
      <c r="B2622" s="3" t="s">
        <v>15933</v>
      </c>
      <c r="C2622" s="3" t="s">
        <v>6002</v>
      </c>
      <c r="D2622" s="3">
        <v>25.632899999999999</v>
      </c>
      <c r="E2622" s="3">
        <v>25.638500000000001</v>
      </c>
      <c r="F2622" s="3" t="s">
        <v>16221</v>
      </c>
      <c r="G2622" s="3" t="s">
        <v>13364</v>
      </c>
      <c r="H2622" s="3" t="s">
        <v>9616</v>
      </c>
      <c r="I2622" s="3">
        <v>0.75</v>
      </c>
      <c r="J2622" s="6" t="s">
        <v>9782</v>
      </c>
      <c r="K2622" s="4">
        <v>0.14983450000000001</v>
      </c>
      <c r="L2622" s="4">
        <v>-0.36869469999999999</v>
      </c>
      <c r="M2622" s="4">
        <v>24.469693826229999</v>
      </c>
      <c r="N2622" s="4">
        <v>20.148191300000001</v>
      </c>
      <c r="O2622" s="3">
        <v>29531.7642857143</v>
      </c>
      <c r="P2622" s="3">
        <v>1544.2068965517201</v>
      </c>
      <c r="Q2622" s="15" t="s">
        <v>9618</v>
      </c>
      <c r="R2622" s="3" t="s">
        <v>9629</v>
      </c>
      <c r="S2622" s="4">
        <f t="shared" si="120"/>
        <v>-2.1842151451922538E-2</v>
      </c>
      <c r="T2622" s="3">
        <f t="shared" si="121"/>
        <v>0</v>
      </c>
      <c r="U2622" s="3" t="str">
        <f t="shared" si="122"/>
        <v>DARP</v>
      </c>
      <c r="V2622" s="7"/>
    </row>
    <row r="2623" spans="1:22" hidden="1">
      <c r="A2623" s="3" t="s">
        <v>2999</v>
      </c>
      <c r="B2623" s="3" t="s">
        <v>2999</v>
      </c>
      <c r="C2623" s="3" t="s">
        <v>6005</v>
      </c>
      <c r="D2623" s="3">
        <v>21.190999999999999</v>
      </c>
      <c r="E2623" s="3">
        <v>21.193999999999999</v>
      </c>
      <c r="F2623" s="3" t="s">
        <v>8408</v>
      </c>
      <c r="G2623" s="3" t="s">
        <v>13367</v>
      </c>
      <c r="H2623" s="3" t="s">
        <v>9616</v>
      </c>
      <c r="I2623" s="3">
        <v>0.68</v>
      </c>
      <c r="J2623" s="6" t="s">
        <v>11990</v>
      </c>
      <c r="K2623" s="4">
        <v>0.1763816</v>
      </c>
      <c r="L2623" s="4">
        <v>0.1762446</v>
      </c>
      <c r="M2623" s="4">
        <v>15.2984013776944</v>
      </c>
      <c r="N2623" s="4">
        <v>11.9086278</v>
      </c>
      <c r="O2623" s="3">
        <v>6140.3132999999998</v>
      </c>
      <c r="P2623" s="3">
        <v>499.51724137931001</v>
      </c>
      <c r="Q2623" s="15" t="s">
        <v>9618</v>
      </c>
      <c r="R2623" s="3" t="s">
        <v>11694</v>
      </c>
      <c r="S2623" s="4">
        <f t="shared" si="120"/>
        <v>-1.4154949514013937E-2</v>
      </c>
      <c r="T2623" s="3">
        <f t="shared" si="121"/>
        <v>0</v>
      </c>
      <c r="U2623" s="3" t="str">
        <f t="shared" si="122"/>
        <v>NSPI</v>
      </c>
      <c r="V2623" s="7"/>
    </row>
    <row r="2624" spans="1:22" hidden="1">
      <c r="A2624" s="3" t="s">
        <v>3000</v>
      </c>
      <c r="B2624" s="3" t="s">
        <v>3000</v>
      </c>
      <c r="C2624" s="3" t="s">
        <v>6006</v>
      </c>
      <c r="D2624" s="3">
        <v>20.852699999999999</v>
      </c>
      <c r="E2624" s="3">
        <v>20.919799999999999</v>
      </c>
      <c r="F2624" s="3" t="s">
        <v>8409</v>
      </c>
      <c r="G2624" s="3" t="s">
        <v>13368</v>
      </c>
      <c r="H2624" s="3" t="s">
        <v>9616</v>
      </c>
      <c r="I2624" s="3">
        <v>0.68</v>
      </c>
      <c r="J2624" s="6" t="s">
        <v>11990</v>
      </c>
      <c r="K2624" s="4">
        <v>7.09259E-2</v>
      </c>
      <c r="L2624" s="4">
        <v>7.0936100000000002E-2</v>
      </c>
      <c r="M2624" s="4">
        <v>10.392243836797499</v>
      </c>
      <c r="N2624" s="4">
        <v>11.827648</v>
      </c>
      <c r="O2624" s="3">
        <v>94470.237164285703</v>
      </c>
      <c r="P2624" s="3">
        <v>8926.0666666666693</v>
      </c>
      <c r="Q2624" s="15" t="s">
        <v>9618</v>
      </c>
      <c r="R2624" s="3" t="s">
        <v>11694</v>
      </c>
      <c r="S2624" s="4">
        <f t="shared" si="120"/>
        <v>-0.32074876432853061</v>
      </c>
      <c r="T2624" s="3">
        <f t="shared" si="121"/>
        <v>0</v>
      </c>
      <c r="U2624" s="3" t="str">
        <f t="shared" si="122"/>
        <v>NDJI</v>
      </c>
      <c r="V2624" s="7"/>
    </row>
    <row r="2625" spans="1:22" hidden="1">
      <c r="A2625" s="3" t="s">
        <v>3001</v>
      </c>
      <c r="B2625" s="3" t="s">
        <v>3001</v>
      </c>
      <c r="C2625" s="3" t="s">
        <v>6007</v>
      </c>
      <c r="D2625" s="3">
        <v>19.069900000000001</v>
      </c>
      <c r="E2625" s="3">
        <v>19.061699999999998</v>
      </c>
      <c r="F2625" s="3" t="s">
        <v>8410</v>
      </c>
      <c r="G2625" s="3" t="s">
        <v>13369</v>
      </c>
      <c r="H2625" s="3" t="s">
        <v>9616</v>
      </c>
      <c r="I2625" s="3">
        <v>0.68</v>
      </c>
      <c r="J2625" s="6" t="s">
        <v>9795</v>
      </c>
      <c r="K2625" s="4">
        <v>-0.13034609999999999</v>
      </c>
      <c r="L2625" s="4">
        <v>-0.13034280000000001</v>
      </c>
      <c r="M2625" s="4">
        <v>2.56226824627297</v>
      </c>
      <c r="N2625" s="4">
        <v>12.286653299999999</v>
      </c>
      <c r="O2625" s="3">
        <v>2701.0664857142901</v>
      </c>
      <c r="P2625" s="3">
        <v>189.26666666666699</v>
      </c>
      <c r="Q2625" s="15" t="s">
        <v>9618</v>
      </c>
      <c r="R2625" s="3" t="s">
        <v>11694</v>
      </c>
      <c r="S2625" s="4">
        <f t="shared" si="120"/>
        <v>4.3018198796551235E-2</v>
      </c>
      <c r="T2625" s="3">
        <f t="shared" si="121"/>
        <v>0</v>
      </c>
      <c r="U2625" s="3" t="str">
        <f t="shared" si="122"/>
        <v>NTKI</v>
      </c>
      <c r="V2625" s="7"/>
    </row>
    <row r="2626" spans="1:22" hidden="1">
      <c r="A2626" s="3" t="s">
        <v>3002</v>
      </c>
      <c r="B2626" s="3" t="s">
        <v>3002</v>
      </c>
      <c r="C2626" s="3" t="s">
        <v>6008</v>
      </c>
      <c r="D2626" s="3">
        <v>33.909999999999997</v>
      </c>
      <c r="E2626" s="3">
        <v>33.880000000000003</v>
      </c>
      <c r="F2626" s="3" t="s">
        <v>8411</v>
      </c>
      <c r="G2626" s="3" t="s">
        <v>13370</v>
      </c>
      <c r="H2626" s="3" t="s">
        <v>9616</v>
      </c>
      <c r="I2626" s="3">
        <v>0.85</v>
      </c>
      <c r="J2626" s="6" t="s">
        <v>11990</v>
      </c>
      <c r="K2626" s="4">
        <v>0.4046593</v>
      </c>
      <c r="L2626" s="4">
        <v>0.40514030000000001</v>
      </c>
      <c r="M2626" s="4">
        <v>13.761406331799799</v>
      </c>
      <c r="N2626" s="4">
        <v>5.4361356000000001</v>
      </c>
      <c r="O2626" s="3">
        <v>2948339.7548714299</v>
      </c>
      <c r="P2626" s="3">
        <v>57806.2</v>
      </c>
      <c r="Q2626" s="15" t="s">
        <v>9618</v>
      </c>
      <c r="R2626" s="3" t="s">
        <v>11694</v>
      </c>
      <c r="S2626" s="4">
        <f t="shared" si="120"/>
        <v>8.8547815820525469E-2</v>
      </c>
      <c r="T2626" s="3">
        <f t="shared" si="121"/>
        <v>0</v>
      </c>
      <c r="U2626" s="3" t="str">
        <f t="shared" si="122"/>
        <v>XDEC</v>
      </c>
      <c r="V2626" s="7"/>
    </row>
    <row r="2627" spans="1:22">
      <c r="A2627" s="3" t="s">
        <v>3003</v>
      </c>
      <c r="B2627" s="3" t="s">
        <v>3003</v>
      </c>
      <c r="C2627" s="3" t="s">
        <v>6009</v>
      </c>
      <c r="D2627" s="3">
        <v>25.2773</v>
      </c>
      <c r="E2627" s="3">
        <v>25.2819</v>
      </c>
      <c r="F2627" s="3" t="s">
        <v>8412</v>
      </c>
      <c r="G2627" s="3" t="s">
        <v>13371</v>
      </c>
      <c r="H2627" s="3" t="s">
        <v>9616</v>
      </c>
      <c r="I2627" s="3">
        <v>0.28999999999999998</v>
      </c>
      <c r="J2627" s="6" t="s">
        <v>13372</v>
      </c>
      <c r="K2627" s="4">
        <v>0.1651194</v>
      </c>
      <c r="L2627" s="4">
        <v>0.2879678</v>
      </c>
      <c r="M2627" s="4">
        <v>20.689307024107499</v>
      </c>
      <c r="N2627" s="4">
        <v>16.4392864</v>
      </c>
      <c r="O2627" s="3">
        <v>19.5565</v>
      </c>
      <c r="P2627" s="3">
        <v>19.636363636363601</v>
      </c>
      <c r="Q2627" s="15" t="s">
        <v>9618</v>
      </c>
      <c r="R2627" s="3" t="s">
        <v>9629</v>
      </c>
      <c r="S2627" s="4">
        <f t="shared" ref="S2627:S2690" si="123">(D2627-E2627)/E2627*100</f>
        <v>-1.8194835040087721E-2</v>
      </c>
      <c r="T2627" s="3">
        <f t="shared" ref="T2627:T2690" si="124">IF(ISNUMBER(FIND($T$2,C2627)),1,0)</f>
        <v>0</v>
      </c>
      <c r="U2627" s="3" t="str">
        <f t="shared" ref="U2627:U2690" si="125">IF(LEFT(B2627,1)="@",RIGHT(B2627,LEN(B2627)-1),RIGHT(B2627,LEN(B2627)-2))</f>
        <v>VDNI</v>
      </c>
      <c r="V2627" s="7"/>
    </row>
    <row r="2628" spans="1:22">
      <c r="A2628" s="3" t="s">
        <v>3007</v>
      </c>
      <c r="B2628" s="3" t="s">
        <v>3007</v>
      </c>
      <c r="C2628" s="3" t="s">
        <v>6012</v>
      </c>
      <c r="D2628" s="3">
        <v>24.325600000000001</v>
      </c>
      <c r="E2628" s="3">
        <v>24.31</v>
      </c>
      <c r="F2628" s="3" t="s">
        <v>8415</v>
      </c>
      <c r="G2628" s="3" t="s">
        <v>13376</v>
      </c>
      <c r="H2628" s="3" t="s">
        <v>9616</v>
      </c>
      <c r="I2628" s="3">
        <v>0.87</v>
      </c>
      <c r="J2628" s="6" t="s">
        <v>11990</v>
      </c>
      <c r="K2628" s="4">
        <v>-7.7415200000000003E-2</v>
      </c>
      <c r="L2628" s="4">
        <v>-6.4047599999999996E-2</v>
      </c>
      <c r="M2628" s="4">
        <v>5.2216015711794403</v>
      </c>
      <c r="N2628" s="4">
        <v>21.652545199999999</v>
      </c>
      <c r="O2628" s="3">
        <v>2568.3139857142901</v>
      </c>
      <c r="P2628" s="3">
        <v>533.39130434782601</v>
      </c>
      <c r="Q2628" s="15" t="s">
        <v>9618</v>
      </c>
      <c r="R2628" s="3" t="s">
        <v>9629</v>
      </c>
      <c r="S2628" s="4">
        <f t="shared" si="123"/>
        <v>6.4171122994663599E-2</v>
      </c>
      <c r="T2628" s="3">
        <f t="shared" si="124"/>
        <v>0</v>
      </c>
      <c r="U2628" s="3" t="str">
        <f t="shared" si="125"/>
        <v>CVAR</v>
      </c>
      <c r="V2628" s="7"/>
    </row>
    <row r="2629" spans="1:22">
      <c r="A2629" s="3" t="s">
        <v>3008</v>
      </c>
      <c r="B2629" s="3" t="s">
        <v>3008</v>
      </c>
      <c r="C2629" s="3" t="s">
        <v>6013</v>
      </c>
      <c r="D2629" s="3">
        <v>15.602499999999999</v>
      </c>
      <c r="E2629" s="3">
        <v>15.576499999999999</v>
      </c>
      <c r="F2629" s="3" t="s">
        <v>8416</v>
      </c>
      <c r="G2629" s="3" t="s">
        <v>13377</v>
      </c>
      <c r="H2629" s="3" t="s">
        <v>9616</v>
      </c>
      <c r="I2629" s="3">
        <v>0.75</v>
      </c>
      <c r="J2629" s="6" t="s">
        <v>9782</v>
      </c>
      <c r="K2629" s="4">
        <v>-0.25238630000000001</v>
      </c>
      <c r="L2629" s="4">
        <v>-0.7511274</v>
      </c>
      <c r="M2629" s="4">
        <v>-6.0348869059360304</v>
      </c>
      <c r="N2629" s="4">
        <v>16.469751500000001</v>
      </c>
      <c r="O2629" s="3">
        <v>35565.241864285701</v>
      </c>
      <c r="P2629" s="3">
        <v>1289.9666666666701</v>
      </c>
      <c r="Q2629" s="15" t="s">
        <v>9618</v>
      </c>
      <c r="R2629" s="3" t="s">
        <v>9629</v>
      </c>
      <c r="S2629" s="4">
        <f t="shared" si="123"/>
        <v>0.16691811382531252</v>
      </c>
      <c r="T2629" s="3">
        <f t="shared" si="124"/>
        <v>0</v>
      </c>
      <c r="U2629" s="3" t="str">
        <f t="shared" si="125"/>
        <v>EATV</v>
      </c>
      <c r="V2629" s="7"/>
    </row>
    <row r="2630" spans="1:22">
      <c r="A2630" s="3" t="s">
        <v>3009</v>
      </c>
      <c r="B2630" s="3" t="s">
        <v>3009</v>
      </c>
      <c r="C2630" s="3" t="s">
        <v>6014</v>
      </c>
      <c r="D2630" s="3">
        <v>23.75</v>
      </c>
      <c r="E2630" s="3">
        <v>23.6416</v>
      </c>
      <c r="F2630" s="3" t="s">
        <v>8417</v>
      </c>
      <c r="G2630" s="3" t="s">
        <v>13378</v>
      </c>
      <c r="H2630" s="3" t="s">
        <v>9616</v>
      </c>
      <c r="I2630" s="3">
        <v>0.8</v>
      </c>
      <c r="J2630" s="6" t="s">
        <v>9782</v>
      </c>
      <c r="K2630" s="4">
        <v>-0.132077</v>
      </c>
      <c r="L2630" s="4">
        <v>-0.188915</v>
      </c>
      <c r="M2630" s="4">
        <v>2.0563031847412598</v>
      </c>
      <c r="N2630" s="4">
        <v>23.969619999999999</v>
      </c>
      <c r="O2630" s="3">
        <v>438394.45675000001</v>
      </c>
      <c r="P2630" s="3">
        <v>13658.5666666667</v>
      </c>
      <c r="Q2630" s="15" t="s">
        <v>9618</v>
      </c>
      <c r="R2630" s="3" t="s">
        <v>9733</v>
      </c>
      <c r="S2630" s="4">
        <f t="shared" si="123"/>
        <v>0.45851380617216947</v>
      </c>
      <c r="T2630" s="3">
        <f t="shared" si="124"/>
        <v>0</v>
      </c>
      <c r="U2630" s="3" t="str">
        <f t="shared" si="125"/>
        <v>ICAP</v>
      </c>
      <c r="V2630" s="7"/>
    </row>
    <row r="2631" spans="1:22">
      <c r="A2631" s="3" t="s">
        <v>3011</v>
      </c>
      <c r="B2631" s="3" t="s">
        <v>3011</v>
      </c>
      <c r="C2631" s="3" t="s">
        <v>6016</v>
      </c>
      <c r="D2631" s="3">
        <v>15.71</v>
      </c>
      <c r="E2631" s="3">
        <v>15.7212</v>
      </c>
      <c r="F2631" s="3" t="s">
        <v>8419</v>
      </c>
      <c r="G2631" s="3" t="s">
        <v>13380</v>
      </c>
      <c r="H2631" s="3" t="s">
        <v>9616</v>
      </c>
      <c r="I2631" s="3">
        <v>0.5</v>
      </c>
      <c r="J2631" s="6" t="s">
        <v>13381</v>
      </c>
      <c r="K2631" s="4">
        <v>-5.4326600000000003E-2</v>
      </c>
      <c r="L2631" s="4">
        <v>-0.61571209999999998</v>
      </c>
      <c r="M2631" s="4">
        <v>6.9657425973655496</v>
      </c>
      <c r="N2631" s="4">
        <v>22.903448399999998</v>
      </c>
      <c r="O2631" s="3">
        <v>100787.426557143</v>
      </c>
      <c r="P2631" s="3">
        <v>5424.6666666666697</v>
      </c>
      <c r="Q2631" s="15" t="s">
        <v>9618</v>
      </c>
      <c r="R2631" s="3" t="s">
        <v>9665</v>
      </c>
      <c r="S2631" s="4">
        <f t="shared" si="123"/>
        <v>-7.1241381065050804E-2</v>
      </c>
      <c r="T2631" s="3">
        <f t="shared" si="124"/>
        <v>0</v>
      </c>
      <c r="U2631" s="3" t="str">
        <f t="shared" si="125"/>
        <v>TMFX</v>
      </c>
      <c r="V2631" s="7"/>
    </row>
    <row r="2632" spans="1:22">
      <c r="A2632" s="3" t="s">
        <v>3012</v>
      </c>
      <c r="B2632" s="3" t="s">
        <v>3012</v>
      </c>
      <c r="C2632" s="3" t="s">
        <v>6017</v>
      </c>
      <c r="D2632" s="3">
        <v>20.1006</v>
      </c>
      <c r="E2632" s="3">
        <v>20.098400000000002</v>
      </c>
      <c r="F2632" s="3" t="s">
        <v>8420</v>
      </c>
      <c r="G2632" s="3" t="s">
        <v>13382</v>
      </c>
      <c r="H2632" s="3" t="s">
        <v>9616</v>
      </c>
      <c r="I2632" s="3">
        <v>0.5</v>
      </c>
      <c r="J2632" s="6" t="s">
        <v>13383</v>
      </c>
      <c r="K2632" s="4">
        <v>0.3299224</v>
      </c>
      <c r="L2632" s="4">
        <v>9.9837099999999998E-2</v>
      </c>
      <c r="M2632" s="4">
        <v>33.910009570591598</v>
      </c>
      <c r="N2632" s="4">
        <v>17.647300300000001</v>
      </c>
      <c r="O2632" s="3">
        <v>88830.3656928571</v>
      </c>
      <c r="P2632" s="3">
        <v>4520.5</v>
      </c>
      <c r="Q2632" s="15" t="s">
        <v>9618</v>
      </c>
      <c r="R2632" s="3" t="s">
        <v>9629</v>
      </c>
      <c r="S2632" s="4">
        <f t="shared" si="123"/>
        <v>1.0946144966755687E-2</v>
      </c>
      <c r="T2632" s="3">
        <f t="shared" si="124"/>
        <v>0</v>
      </c>
      <c r="U2632" s="3" t="str">
        <f t="shared" si="125"/>
        <v>TMFE</v>
      </c>
      <c r="V2632" s="7"/>
    </row>
    <row r="2633" spans="1:22" hidden="1">
      <c r="A2633" s="3" t="s">
        <v>3013</v>
      </c>
      <c r="B2633" s="3" t="s">
        <v>3013</v>
      </c>
      <c r="C2633" s="3" t="s">
        <v>6018</v>
      </c>
      <c r="D2633" s="3">
        <v>24.389800000000001</v>
      </c>
      <c r="E2633" s="3">
        <v>24.407800000000002</v>
      </c>
      <c r="F2633" s="3" t="s">
        <v>8421</v>
      </c>
      <c r="G2633" s="3" t="s">
        <v>13384</v>
      </c>
      <c r="H2633" s="3" t="s">
        <v>9616</v>
      </c>
      <c r="I2633" s="3">
        <v>0.79</v>
      </c>
      <c r="J2633" s="6" t="s">
        <v>9782</v>
      </c>
      <c r="K2633" s="4">
        <v>0.22666449999999999</v>
      </c>
      <c r="L2633" s="4">
        <v>0.22670560000000001</v>
      </c>
      <c r="M2633" s="4">
        <v>20.678257946249602</v>
      </c>
      <c r="N2633" s="4">
        <v>12.9698175</v>
      </c>
      <c r="O2633" s="3">
        <v>32425.918478571399</v>
      </c>
      <c r="P2633" s="3">
        <v>1022.06896551724</v>
      </c>
      <c r="Q2633" s="15" t="s">
        <v>9618</v>
      </c>
      <c r="R2633" s="3" t="s">
        <v>11694</v>
      </c>
      <c r="S2633" s="4">
        <f t="shared" si="123"/>
        <v>-7.374691696916838E-2</v>
      </c>
      <c r="T2633" s="3">
        <f t="shared" si="124"/>
        <v>0</v>
      </c>
      <c r="U2633" s="3" t="str">
        <f t="shared" si="125"/>
        <v>XDJA</v>
      </c>
      <c r="V2633" s="7"/>
    </row>
    <row r="2634" spans="1:22" hidden="1">
      <c r="A2634" s="3" t="s">
        <v>3014</v>
      </c>
      <c r="B2634" s="3" t="s">
        <v>3014</v>
      </c>
      <c r="C2634" s="3" t="s">
        <v>6019</v>
      </c>
      <c r="D2634" s="3">
        <v>24.0548</v>
      </c>
      <c r="E2634" s="3">
        <v>24.0549</v>
      </c>
      <c r="F2634" s="3" t="s">
        <v>8422</v>
      </c>
      <c r="G2634" s="3" t="s">
        <v>13385</v>
      </c>
      <c r="H2634" s="3" t="s">
        <v>9616</v>
      </c>
      <c r="I2634" s="3">
        <v>0.79</v>
      </c>
      <c r="J2634" s="6" t="s">
        <v>9782</v>
      </c>
      <c r="K2634" s="4">
        <v>0.22135740000000001</v>
      </c>
      <c r="L2634" s="4">
        <v>0.2213928</v>
      </c>
      <c r="M2634" s="4">
        <v>18.9289139833901</v>
      </c>
      <c r="N2634" s="4">
        <v>11.300611</v>
      </c>
      <c r="O2634" s="3">
        <v>47892.631514285698</v>
      </c>
      <c r="P2634" s="3">
        <v>10505.733333333301</v>
      </c>
      <c r="Q2634" s="15" t="s">
        <v>9618</v>
      </c>
      <c r="R2634" s="3" t="s">
        <v>11694</v>
      </c>
      <c r="S2634" s="4">
        <f t="shared" si="123"/>
        <v>-4.1571571696314238E-4</v>
      </c>
      <c r="T2634" s="3">
        <f t="shared" si="124"/>
        <v>0</v>
      </c>
      <c r="U2634" s="3" t="str">
        <f t="shared" si="125"/>
        <v>XTJA</v>
      </c>
      <c r="V2634" s="7"/>
    </row>
    <row r="2635" spans="1:22" hidden="1">
      <c r="A2635" s="3" t="s">
        <v>3015</v>
      </c>
      <c r="B2635" s="3" t="s">
        <v>3015</v>
      </c>
      <c r="C2635" s="3" t="s">
        <v>6020</v>
      </c>
      <c r="D2635" s="3">
        <v>25.65</v>
      </c>
      <c r="E2635" s="3">
        <v>25.6631</v>
      </c>
      <c r="F2635" s="3" t="s">
        <v>8423</v>
      </c>
      <c r="G2635" s="3" t="s">
        <v>13386</v>
      </c>
      <c r="H2635" s="3" t="s">
        <v>9616</v>
      </c>
      <c r="I2635" s="3">
        <v>0.79</v>
      </c>
      <c r="J2635" s="6" t="s">
        <v>9782</v>
      </c>
      <c r="K2635" s="4">
        <v>0.17341580000000001</v>
      </c>
      <c r="L2635" s="4">
        <v>0.1733586</v>
      </c>
      <c r="M2635" s="4">
        <v>14.530403012316</v>
      </c>
      <c r="N2635" s="4">
        <v>9.0245029999999993</v>
      </c>
      <c r="O2635" s="3">
        <v>203652.625028571</v>
      </c>
      <c r="P2635" s="3">
        <v>9412.8666666666704</v>
      </c>
      <c r="Q2635" s="15" t="s">
        <v>9618</v>
      </c>
      <c r="R2635" s="3" t="s">
        <v>11694</v>
      </c>
      <c r="S2635" s="4">
        <f t="shared" si="123"/>
        <v>-5.1046054451728141E-2</v>
      </c>
      <c r="T2635" s="3">
        <f t="shared" si="124"/>
        <v>0</v>
      </c>
      <c r="U2635" s="3" t="str">
        <f t="shared" si="125"/>
        <v>XBJA</v>
      </c>
      <c r="V2635" s="7"/>
    </row>
    <row r="2636" spans="1:22" hidden="1">
      <c r="A2636" s="3" t="s">
        <v>3016</v>
      </c>
      <c r="B2636" s="3" t="s">
        <v>3016</v>
      </c>
      <c r="C2636" s="3" t="s">
        <v>6021</v>
      </c>
      <c r="D2636" s="3">
        <v>21.119499999999999</v>
      </c>
      <c r="E2636" s="3">
        <v>21.1267</v>
      </c>
      <c r="F2636" s="3" t="s">
        <v>8424</v>
      </c>
      <c r="G2636" s="3" t="s">
        <v>13387</v>
      </c>
      <c r="H2636" s="3" t="s">
        <v>9616</v>
      </c>
      <c r="I2636" s="3">
        <v>0.79</v>
      </c>
      <c r="J2636" s="6" t="s">
        <v>10043</v>
      </c>
      <c r="K2636" s="4">
        <v>0.15989990000000001</v>
      </c>
      <c r="L2636" s="4">
        <v>0.15971969999999999</v>
      </c>
      <c r="M2636" s="4">
        <v>18.260874426654201</v>
      </c>
      <c r="N2636" s="4">
        <v>14.167278899999999</v>
      </c>
      <c r="O2636" s="3">
        <v>104783.998264286</v>
      </c>
      <c r="P2636" s="3">
        <v>7429.7333333333299</v>
      </c>
      <c r="Q2636" s="15" t="s">
        <v>9618</v>
      </c>
      <c r="R2636" s="3" t="s">
        <v>11694</v>
      </c>
      <c r="S2636" s="4">
        <f t="shared" si="123"/>
        <v>-3.4080097696284721E-2</v>
      </c>
      <c r="T2636" s="3">
        <f t="shared" si="124"/>
        <v>0</v>
      </c>
      <c r="U2636" s="3" t="str">
        <f t="shared" si="125"/>
        <v>QTJA</v>
      </c>
      <c r="V2636" s="7"/>
    </row>
    <row r="2637" spans="1:22">
      <c r="A2637" s="3" t="s">
        <v>3017</v>
      </c>
      <c r="B2637" s="3" t="s">
        <v>3017</v>
      </c>
      <c r="C2637" s="3" t="s">
        <v>6022</v>
      </c>
      <c r="D2637" s="3">
        <v>23.205300000000001</v>
      </c>
      <c r="E2637" s="3">
        <v>23.217199999999998</v>
      </c>
      <c r="F2637" s="3" t="s">
        <v>8425</v>
      </c>
      <c r="G2637" s="3" t="s">
        <v>13388</v>
      </c>
      <c r="H2637" s="3" t="s">
        <v>9616</v>
      </c>
      <c r="I2637" s="3">
        <v>0.7</v>
      </c>
      <c r="J2637" s="6" t="s">
        <v>11990</v>
      </c>
      <c r="K2637" s="4">
        <v>-8.9047899999999999E-2</v>
      </c>
      <c r="L2637" s="4">
        <v>-0.1873282</v>
      </c>
      <c r="M2637" s="4">
        <v>5.4465265934992004</v>
      </c>
      <c r="N2637" s="4">
        <v>17.545176600000001</v>
      </c>
      <c r="O2637" s="3">
        <v>44.210878571428601</v>
      </c>
      <c r="P2637" s="3">
        <v>47</v>
      </c>
      <c r="Q2637" s="15" t="s">
        <v>9618</v>
      </c>
      <c r="R2637" s="3" t="s">
        <v>9665</v>
      </c>
      <c r="S2637" s="4">
        <f t="shared" si="123"/>
        <v>-5.125510397462716E-2</v>
      </c>
      <c r="T2637" s="3">
        <f t="shared" si="124"/>
        <v>0</v>
      </c>
      <c r="U2637" s="3" t="str">
        <f t="shared" si="125"/>
        <v>FLDZ</v>
      </c>
      <c r="V2637" s="7"/>
    </row>
    <row r="2638" spans="1:22" hidden="1">
      <c r="A2638" s="3" t="s">
        <v>3018</v>
      </c>
      <c r="B2638" s="3" t="s">
        <v>3018</v>
      </c>
      <c r="C2638" s="3" t="s">
        <v>6023</v>
      </c>
      <c r="D2638" s="3">
        <v>25.6374</v>
      </c>
      <c r="E2638" s="3">
        <v>25.63</v>
      </c>
      <c r="F2638" s="3" t="s">
        <v>8426</v>
      </c>
      <c r="G2638" s="3" t="s">
        <v>13389</v>
      </c>
      <c r="H2638" s="3" t="s">
        <v>9616</v>
      </c>
      <c r="I2638" s="3">
        <v>0.74</v>
      </c>
      <c r="J2638" s="6" t="s">
        <v>12558</v>
      </c>
      <c r="K2638" s="4">
        <v>6.6160300000000005E-2</v>
      </c>
      <c r="L2638" s="4">
        <v>6.5941E-2</v>
      </c>
      <c r="M2638" s="4">
        <v>10.5479664651482</v>
      </c>
      <c r="N2638" s="4">
        <v>9.5698293000000003</v>
      </c>
      <c r="O2638" s="3">
        <v>433335.77749285701</v>
      </c>
      <c r="P2638" s="3">
        <v>20057.8</v>
      </c>
      <c r="Q2638" s="15" t="s">
        <v>9618</v>
      </c>
      <c r="R2638" s="3" t="s">
        <v>11694</v>
      </c>
      <c r="S2638" s="4">
        <f t="shared" si="123"/>
        <v>2.8872415138511579E-2</v>
      </c>
      <c r="T2638" s="3">
        <f t="shared" si="124"/>
        <v>0</v>
      </c>
      <c r="U2638" s="3" t="str">
        <f t="shared" si="125"/>
        <v>SIXJ</v>
      </c>
      <c r="V2638" s="7"/>
    </row>
    <row r="2639" spans="1:22">
      <c r="A2639" s="3" t="s">
        <v>3020</v>
      </c>
      <c r="B2639" s="3" t="s">
        <v>3020</v>
      </c>
      <c r="C2639" s="3" t="s">
        <v>6025</v>
      </c>
      <c r="D2639" s="3">
        <v>23.2928</v>
      </c>
      <c r="E2639" s="3">
        <v>23.3</v>
      </c>
      <c r="F2639" s="3" t="s">
        <v>8428</v>
      </c>
      <c r="G2639" s="3" t="s">
        <v>13391</v>
      </c>
      <c r="H2639" s="3" t="s">
        <v>9616</v>
      </c>
      <c r="I2639" s="3">
        <v>0</v>
      </c>
      <c r="J2639" s="6" t="s">
        <v>11990</v>
      </c>
      <c r="K2639" s="4">
        <v>5.8323300000000002E-2</v>
      </c>
      <c r="L2639" s="4">
        <v>-2.657E-2</v>
      </c>
      <c r="M2639" s="4">
        <v>10.9717210928792</v>
      </c>
      <c r="N2639" s="4">
        <v>13.2002127</v>
      </c>
      <c r="O2639" s="3">
        <v>631.09496428571401</v>
      </c>
      <c r="P2639" s="3">
        <v>107.58823529411799</v>
      </c>
      <c r="Q2639" s="15" t="s">
        <v>9618</v>
      </c>
      <c r="R2639" s="3" t="s">
        <v>9730</v>
      </c>
      <c r="S2639" s="4">
        <f t="shared" si="123"/>
        <v>-3.090128755365229E-2</v>
      </c>
      <c r="T2639" s="3">
        <f t="shared" si="124"/>
        <v>0</v>
      </c>
      <c r="U2639" s="3" t="str">
        <f t="shared" si="125"/>
        <v>GAST</v>
      </c>
      <c r="V2639" s="7"/>
    </row>
    <row r="2640" spans="1:22">
      <c r="A2640" s="3" t="s">
        <v>3022</v>
      </c>
      <c r="B2640" s="3" t="s">
        <v>3022</v>
      </c>
      <c r="C2640" s="3" t="s">
        <v>6027</v>
      </c>
      <c r="D2640" s="3">
        <v>21.72</v>
      </c>
      <c r="E2640" s="3">
        <v>21.6416</v>
      </c>
      <c r="F2640" s="3" t="s">
        <v>8430</v>
      </c>
      <c r="G2640" s="3" t="s">
        <v>13393</v>
      </c>
      <c r="H2640" s="3" t="s">
        <v>9636</v>
      </c>
      <c r="I2640" s="3">
        <v>0.65</v>
      </c>
      <c r="J2640" s="6" t="s">
        <v>11990</v>
      </c>
      <c r="K2640" s="4">
        <v>7.9221200000000006E-2</v>
      </c>
      <c r="L2640" s="4">
        <v>5.9809800000000003E-2</v>
      </c>
      <c r="M2640" s="4">
        <v>9.5457493001154692</v>
      </c>
      <c r="N2640" s="4">
        <v>22.3197765</v>
      </c>
      <c r="O2640" s="3">
        <v>158496.39891428599</v>
      </c>
      <c r="P2640" s="3">
        <v>6783.1666666666697</v>
      </c>
      <c r="Q2640" s="15" t="s">
        <v>9618</v>
      </c>
      <c r="R2640" s="3" t="s">
        <v>9638</v>
      </c>
      <c r="S2640" s="4">
        <f t="shared" si="123"/>
        <v>0.3622652668933834</v>
      </c>
      <c r="T2640" s="3">
        <f t="shared" si="124"/>
        <v>0</v>
      </c>
      <c r="U2640" s="3" t="str">
        <f t="shared" si="125"/>
        <v>UMMA</v>
      </c>
      <c r="V2640" s="7"/>
    </row>
    <row r="2641" spans="1:22">
      <c r="A2641" s="3" t="s">
        <v>3024</v>
      </c>
      <c r="B2641" s="3" t="s">
        <v>3024</v>
      </c>
      <c r="C2641" s="3" t="s">
        <v>6028</v>
      </c>
      <c r="D2641" s="3">
        <v>27.0672</v>
      </c>
      <c r="E2641" s="3">
        <v>27.084099999999999</v>
      </c>
      <c r="F2641" s="3" t="s">
        <v>8431</v>
      </c>
      <c r="G2641" s="3" t="s">
        <v>13395</v>
      </c>
      <c r="H2641" s="3" t="s">
        <v>9616</v>
      </c>
      <c r="I2641" s="3">
        <v>0.12</v>
      </c>
      <c r="J2641" s="6" t="s">
        <v>12965</v>
      </c>
      <c r="K2641" s="4">
        <v>-0.1099155</v>
      </c>
      <c r="L2641" s="4">
        <v>-2.90399E-2</v>
      </c>
      <c r="M2641" s="4">
        <v>6.1205493712248797</v>
      </c>
      <c r="N2641" s="4">
        <v>20.7051798</v>
      </c>
      <c r="O2641" s="3">
        <v>191415.309871429</v>
      </c>
      <c r="P2641" s="3">
        <v>47942.916666666701</v>
      </c>
      <c r="Q2641" s="15" t="s">
        <v>9618</v>
      </c>
      <c r="R2641" s="3" t="s">
        <v>9665</v>
      </c>
      <c r="S2641" s="4">
        <f t="shared" si="123"/>
        <v>-6.2398233650000162E-2</v>
      </c>
      <c r="T2641" s="3">
        <f t="shared" si="124"/>
        <v>1</v>
      </c>
      <c r="U2641" s="3" t="str">
        <f t="shared" si="125"/>
        <v>ESIX</v>
      </c>
      <c r="V2641" s="7"/>
    </row>
    <row r="2642" spans="1:22">
      <c r="A2642" s="3" t="s">
        <v>3031</v>
      </c>
      <c r="B2642" s="3" t="s">
        <v>3031</v>
      </c>
      <c r="C2642" s="3" t="s">
        <v>8433</v>
      </c>
      <c r="D2642" s="3">
        <v>47.46</v>
      </c>
      <c r="E2642" s="3">
        <v>47.433199999999999</v>
      </c>
      <c r="F2642" s="3" t="s">
        <v>9021</v>
      </c>
      <c r="G2642" s="3" t="s">
        <v>13402</v>
      </c>
      <c r="H2642" s="3" t="s">
        <v>9616</v>
      </c>
      <c r="I2642" s="3">
        <v>0.25</v>
      </c>
      <c r="J2642" s="6" t="s">
        <v>11990</v>
      </c>
      <c r="K2642" s="4">
        <v>-7.4857400000000004E-2</v>
      </c>
      <c r="L2642" s="4">
        <v>0.16063169999999999</v>
      </c>
      <c r="M2642" s="4">
        <v>9.3392492666483804</v>
      </c>
      <c r="N2642" s="4">
        <v>22.808402600000001</v>
      </c>
      <c r="O2642" s="3">
        <v>7541576.17185714</v>
      </c>
      <c r="P2642" s="3">
        <v>121527</v>
      </c>
      <c r="Q2642" s="15" t="s">
        <v>9618</v>
      </c>
      <c r="R2642" s="3" t="s">
        <v>9665</v>
      </c>
      <c r="S2642" s="4">
        <f t="shared" si="123"/>
        <v>5.6500510191177258E-2</v>
      </c>
      <c r="T2642" s="3">
        <f t="shared" si="124"/>
        <v>0</v>
      </c>
      <c r="U2642" s="3" t="str">
        <f t="shared" si="125"/>
        <v>AVSC</v>
      </c>
      <c r="V2642" s="7"/>
    </row>
    <row r="2643" spans="1:22">
      <c r="A2643" s="3" t="s">
        <v>3033</v>
      </c>
      <c r="B2643" s="3" t="s">
        <v>3033</v>
      </c>
      <c r="C2643" s="3" t="s">
        <v>8435</v>
      </c>
      <c r="D2643" s="3">
        <v>15.069900000000001</v>
      </c>
      <c r="E2643" s="3">
        <v>15.050800000000001</v>
      </c>
      <c r="F2643" s="3" t="s">
        <v>9023</v>
      </c>
      <c r="G2643" s="3" t="s">
        <v>13404</v>
      </c>
      <c r="H2643" s="3" t="s">
        <v>9654</v>
      </c>
      <c r="I2643" s="3">
        <v>0.6</v>
      </c>
      <c r="J2643" s="6" t="s">
        <v>13405</v>
      </c>
      <c r="K2643" s="4">
        <v>3.0111099999999998E-2</v>
      </c>
      <c r="L2643" s="4">
        <v>-3.2459500000000002E-2</v>
      </c>
      <c r="M2643" s="4">
        <v>9.9327633823221007</v>
      </c>
      <c r="N2643" s="4">
        <v>14.6762161</v>
      </c>
      <c r="O2643" s="3">
        <v>46210.533828571402</v>
      </c>
      <c r="P2643" s="3">
        <v>3112.0333333333301</v>
      </c>
      <c r="Q2643" s="15" t="s">
        <v>9618</v>
      </c>
      <c r="R2643" s="3" t="s">
        <v>9730</v>
      </c>
      <c r="S2643" s="4">
        <f t="shared" si="123"/>
        <v>0.12690355329949168</v>
      </c>
      <c r="T2643" s="3">
        <f t="shared" si="124"/>
        <v>0</v>
      </c>
      <c r="U2643" s="3" t="str">
        <f t="shared" si="125"/>
        <v>SEA</v>
      </c>
      <c r="V2643" s="7"/>
    </row>
    <row r="2644" spans="1:22">
      <c r="A2644" s="3" t="s">
        <v>3035</v>
      </c>
      <c r="B2644" s="3" t="s">
        <v>3035</v>
      </c>
      <c r="C2644" s="3" t="s">
        <v>8437</v>
      </c>
      <c r="D2644" s="3">
        <v>25.040299999999998</v>
      </c>
      <c r="E2644" s="3">
        <v>25.07</v>
      </c>
      <c r="F2644" s="3" t="s">
        <v>9025</v>
      </c>
      <c r="G2644" s="3" t="s">
        <v>13407</v>
      </c>
      <c r="H2644" s="3" t="s">
        <v>9654</v>
      </c>
      <c r="I2644" s="3">
        <v>0.65</v>
      </c>
      <c r="J2644" s="6" t="s">
        <v>11990</v>
      </c>
      <c r="K2644" s="4">
        <v>-4.0779599999999999E-2</v>
      </c>
      <c r="L2644" s="4">
        <v>-0.68109710000000001</v>
      </c>
      <c r="M2644" s="4">
        <v>5.1446355920240903</v>
      </c>
      <c r="N2644" s="4">
        <v>15.2598568</v>
      </c>
      <c r="O2644" s="3">
        <v>23317.034721428601</v>
      </c>
      <c r="P2644" s="3">
        <v>7036.3333333333303</v>
      </c>
      <c r="Q2644" s="15" t="s">
        <v>9618</v>
      </c>
      <c r="R2644" s="3" t="s">
        <v>9670</v>
      </c>
      <c r="S2644" s="4">
        <f t="shared" si="123"/>
        <v>-0.11846828879139146</v>
      </c>
      <c r="T2644" s="3">
        <f t="shared" si="124"/>
        <v>0</v>
      </c>
      <c r="U2644" s="3" t="str">
        <f t="shared" si="125"/>
        <v>SAGP</v>
      </c>
      <c r="V2644" s="7"/>
    </row>
    <row r="2645" spans="1:22">
      <c r="A2645" s="3" t="s">
        <v>3036</v>
      </c>
      <c r="B2645" s="3" t="s">
        <v>3036</v>
      </c>
      <c r="C2645" s="3" t="s">
        <v>8438</v>
      </c>
      <c r="D2645" s="3">
        <v>22.865200000000002</v>
      </c>
      <c r="E2645" s="3">
        <v>22.88</v>
      </c>
      <c r="F2645" s="3" t="s">
        <v>9026</v>
      </c>
      <c r="G2645" s="3" t="s">
        <v>13408</v>
      </c>
      <c r="H2645" s="3" t="s">
        <v>9616</v>
      </c>
      <c r="I2645" s="3">
        <v>0.65</v>
      </c>
      <c r="J2645" s="6" t="s">
        <v>11990</v>
      </c>
      <c r="K2645" s="4">
        <v>-0.20478070000000001</v>
      </c>
      <c r="L2645" s="4">
        <v>-0.48080129999999999</v>
      </c>
      <c r="M2645" s="4">
        <v>-0.51091905558135997</v>
      </c>
      <c r="N2645" s="4">
        <v>11.6901653</v>
      </c>
      <c r="O2645" s="3">
        <v>155249.99479999999</v>
      </c>
      <c r="P2645" s="3">
        <v>5393.1</v>
      </c>
      <c r="Q2645" s="15" t="s">
        <v>9618</v>
      </c>
      <c r="R2645" s="3" t="s">
        <v>9629</v>
      </c>
      <c r="S2645" s="4">
        <f t="shared" si="123"/>
        <v>-6.4685314685303683E-2</v>
      </c>
      <c r="T2645" s="3">
        <f t="shared" si="124"/>
        <v>0</v>
      </c>
      <c r="U2645" s="3" t="str">
        <f t="shared" si="125"/>
        <v>SAMT</v>
      </c>
      <c r="V2645" s="7"/>
    </row>
    <row r="2646" spans="1:22">
      <c r="A2646" s="3" t="s">
        <v>3037</v>
      </c>
      <c r="B2646" s="3" t="s">
        <v>3037</v>
      </c>
      <c r="C2646" s="3" t="s">
        <v>8439</v>
      </c>
      <c r="D2646" s="3">
        <v>22.738399999999999</v>
      </c>
      <c r="E2646" s="3">
        <v>22.78</v>
      </c>
      <c r="F2646" s="3" t="s">
        <v>9027</v>
      </c>
      <c r="G2646" s="3" t="s">
        <v>13409</v>
      </c>
      <c r="H2646" s="3" t="s">
        <v>9654</v>
      </c>
      <c r="I2646" s="3">
        <v>0.7</v>
      </c>
      <c r="J2646" s="6" t="s">
        <v>13410</v>
      </c>
      <c r="K2646" s="4">
        <v>0.19297619999999999</v>
      </c>
      <c r="L2646" s="4">
        <v>-0.12514249999999999</v>
      </c>
      <c r="M2646" s="4">
        <v>24.8403731738948</v>
      </c>
      <c r="N2646" s="4">
        <v>26.694842099999999</v>
      </c>
      <c r="O2646" s="3">
        <v>6828.5323285714303</v>
      </c>
      <c r="P2646" s="3">
        <v>494.89655172413802</v>
      </c>
      <c r="Q2646" s="15" t="s">
        <v>9618</v>
      </c>
      <c r="R2646" s="3" t="s">
        <v>9632</v>
      </c>
      <c r="S2646" s="4">
        <f t="shared" si="123"/>
        <v>-0.18261633011414627</v>
      </c>
      <c r="T2646" s="3">
        <f t="shared" si="124"/>
        <v>0</v>
      </c>
      <c r="U2646" s="3" t="str">
        <f t="shared" si="125"/>
        <v>BNGE</v>
      </c>
      <c r="V2646" s="7"/>
    </row>
    <row r="2647" spans="1:22">
      <c r="A2647" s="3" t="s">
        <v>3038</v>
      </c>
      <c r="B2647" s="3" t="s">
        <v>3038</v>
      </c>
      <c r="C2647" s="3" t="s">
        <v>8440</v>
      </c>
      <c r="D2647" s="3">
        <v>14.08</v>
      </c>
      <c r="E2647" s="3">
        <v>14.19</v>
      </c>
      <c r="F2647" s="3" t="s">
        <v>9028</v>
      </c>
      <c r="G2647" s="3" t="s">
        <v>13411</v>
      </c>
      <c r="H2647" s="3" t="s">
        <v>9654</v>
      </c>
      <c r="I2647" s="3">
        <v>0.6</v>
      </c>
      <c r="J2647" s="6" t="s">
        <v>13412</v>
      </c>
      <c r="K2647" s="4">
        <v>-0.45940429999999999</v>
      </c>
      <c r="L2647" s="4">
        <v>-0.78509479999999998</v>
      </c>
      <c r="M2647" s="4">
        <v>-31.828321588959302</v>
      </c>
      <c r="N2647" s="4">
        <v>26.224159199999999</v>
      </c>
      <c r="O2647" s="3">
        <v>39407.537857142903</v>
      </c>
      <c r="P2647" s="3">
        <v>4897.2</v>
      </c>
      <c r="Q2647" s="15" t="s">
        <v>9618</v>
      </c>
      <c r="R2647" s="3" t="s">
        <v>11244</v>
      </c>
      <c r="S2647" s="4">
        <f t="shared" si="123"/>
        <v>-0.77519379844960845</v>
      </c>
      <c r="T2647" s="3">
        <f t="shared" si="124"/>
        <v>0</v>
      </c>
      <c r="U2647" s="3" t="str">
        <f t="shared" si="125"/>
        <v>DMAT</v>
      </c>
      <c r="V2647" s="7"/>
    </row>
    <row r="2648" spans="1:22">
      <c r="A2648" s="3" t="s">
        <v>3039</v>
      </c>
      <c r="B2648" s="3" t="s">
        <v>3039</v>
      </c>
      <c r="C2648" s="3" t="s">
        <v>8441</v>
      </c>
      <c r="D2648" s="3">
        <v>24.597999999999999</v>
      </c>
      <c r="E2648" s="3">
        <v>24.63</v>
      </c>
      <c r="F2648" s="3" t="s">
        <v>9029</v>
      </c>
      <c r="G2648" s="3" t="s">
        <v>13413</v>
      </c>
      <c r="H2648" s="3" t="s">
        <v>9616</v>
      </c>
      <c r="I2648" s="3">
        <v>0.95</v>
      </c>
      <c r="J2648" s="6" t="s">
        <v>9664</v>
      </c>
      <c r="K2648" s="4">
        <v>0.35644130000000002</v>
      </c>
      <c r="L2648" s="4">
        <v>0.2308926</v>
      </c>
      <c r="M2648" s="4">
        <v>46.587685623357601</v>
      </c>
      <c r="N2648" s="4">
        <v>23.124044000000001</v>
      </c>
      <c r="O2648" s="3">
        <v>54641.202621428602</v>
      </c>
      <c r="P2648" s="3">
        <v>2189.9666666666699</v>
      </c>
      <c r="Q2648" s="15" t="s">
        <v>9618</v>
      </c>
      <c r="R2648" s="3" t="s">
        <v>9625</v>
      </c>
      <c r="S2648" s="4">
        <f t="shared" si="123"/>
        <v>-0.12992285830288278</v>
      </c>
      <c r="T2648" s="3">
        <f t="shared" si="124"/>
        <v>0</v>
      </c>
      <c r="U2648" s="3" t="str">
        <f t="shared" si="125"/>
        <v>TIME</v>
      </c>
      <c r="V2648" s="7"/>
    </row>
    <row r="2649" spans="1:22">
      <c r="A2649" s="3" t="s">
        <v>3040</v>
      </c>
      <c r="B2649" s="3" t="s">
        <v>3040</v>
      </c>
      <c r="C2649" s="3" t="s">
        <v>8442</v>
      </c>
      <c r="D2649" s="3">
        <v>17.001300000000001</v>
      </c>
      <c r="E2649" s="3">
        <v>16.999400000000001</v>
      </c>
      <c r="F2649" s="3" t="s">
        <v>9030</v>
      </c>
      <c r="G2649" s="3" t="s">
        <v>13414</v>
      </c>
      <c r="H2649" s="3" t="s">
        <v>9838</v>
      </c>
      <c r="I2649" s="3">
        <v>0.59</v>
      </c>
      <c r="J2649" s="6" t="s">
        <v>9624</v>
      </c>
      <c r="K2649" s="4">
        <v>-7.5543799999999994E-2</v>
      </c>
      <c r="L2649" s="4">
        <v>-0.1056624</v>
      </c>
      <c r="M2649" s="4">
        <v>-10.907578955287599</v>
      </c>
      <c r="N2649" s="4">
        <v>28.368569099999998</v>
      </c>
      <c r="O2649" s="3">
        <v>19192.422242857101</v>
      </c>
      <c r="P2649" s="3">
        <v>1321.4666666666701</v>
      </c>
      <c r="Q2649" s="15" t="s">
        <v>9618</v>
      </c>
      <c r="R2649" s="3" t="s">
        <v>15887</v>
      </c>
      <c r="S2649" s="4">
        <f t="shared" si="123"/>
        <v>1.1176865065820702E-2</v>
      </c>
      <c r="T2649" s="3">
        <f t="shared" si="124"/>
        <v>0</v>
      </c>
      <c r="U2649" s="3" t="str">
        <f t="shared" si="125"/>
        <v>TCHI</v>
      </c>
      <c r="V2649" s="7"/>
    </row>
    <row r="2650" spans="1:22">
      <c r="A2650" s="3" t="s">
        <v>3043</v>
      </c>
      <c r="B2650" s="3" t="s">
        <v>3043</v>
      </c>
      <c r="C2650" s="3" t="s">
        <v>8445</v>
      </c>
      <c r="D2650" s="3">
        <v>16.239899999999999</v>
      </c>
      <c r="E2650" s="3">
        <v>16.215499999999999</v>
      </c>
      <c r="F2650" s="3" t="s">
        <v>9033</v>
      </c>
      <c r="G2650" s="3" t="s">
        <v>13417</v>
      </c>
      <c r="H2650" s="3" t="s">
        <v>9654</v>
      </c>
      <c r="I2650" s="3">
        <v>0.7</v>
      </c>
      <c r="J2650" s="6" t="s">
        <v>9624</v>
      </c>
      <c r="K2650" s="4">
        <v>0.15272469999999999</v>
      </c>
      <c r="L2650" s="4">
        <v>4.6439599999999998E-2</v>
      </c>
      <c r="M2650" s="4">
        <v>94.605971373252103</v>
      </c>
      <c r="N2650" s="4">
        <v>66.953803500000006</v>
      </c>
      <c r="O2650" s="3">
        <v>75888.884242857093</v>
      </c>
      <c r="P2650" s="3">
        <v>3684.7</v>
      </c>
      <c r="Q2650" s="15" t="s">
        <v>9618</v>
      </c>
      <c r="R2650" s="3" t="s">
        <v>9625</v>
      </c>
      <c r="S2650" s="4">
        <f t="shared" si="123"/>
        <v>0.15047331257130511</v>
      </c>
      <c r="T2650" s="3">
        <f t="shared" si="124"/>
        <v>0</v>
      </c>
      <c r="U2650" s="3" t="str">
        <f t="shared" si="125"/>
        <v>GFOF</v>
      </c>
      <c r="V2650" s="7"/>
    </row>
    <row r="2651" spans="1:22">
      <c r="A2651" s="3" t="s">
        <v>3044</v>
      </c>
      <c r="B2651" s="3" t="s">
        <v>3044</v>
      </c>
      <c r="C2651" s="3" t="s">
        <v>8446</v>
      </c>
      <c r="D2651" s="3">
        <v>20.010000000000002</v>
      </c>
      <c r="E2651" s="3">
        <v>20</v>
      </c>
      <c r="F2651" s="3" t="s">
        <v>9034</v>
      </c>
      <c r="G2651" s="3" t="s">
        <v>13418</v>
      </c>
      <c r="H2651" s="3" t="s">
        <v>9616</v>
      </c>
      <c r="I2651" s="3">
        <v>0.56999999999999995</v>
      </c>
      <c r="J2651" s="6" t="s">
        <v>11990</v>
      </c>
      <c r="K2651" s="4">
        <v>0.30463380000000001</v>
      </c>
      <c r="L2651" s="4">
        <v>0.41641020000000001</v>
      </c>
      <c r="M2651" s="4">
        <v>39.734636874477602</v>
      </c>
      <c r="N2651" s="4">
        <v>22.576121700000002</v>
      </c>
      <c r="O2651" s="3">
        <v>1915600.2348571401</v>
      </c>
      <c r="P2651" s="3">
        <v>90328.333333333299</v>
      </c>
      <c r="Q2651" s="15" t="s">
        <v>9618</v>
      </c>
      <c r="R2651" s="3" t="s">
        <v>9629</v>
      </c>
      <c r="S2651" s="4">
        <f t="shared" si="123"/>
        <v>5.0000000000007816E-2</v>
      </c>
      <c r="T2651" s="3">
        <f t="shared" si="124"/>
        <v>0</v>
      </c>
      <c r="U2651" s="3" t="str">
        <f t="shared" si="125"/>
        <v>WINN</v>
      </c>
      <c r="V2651" s="7"/>
    </row>
    <row r="2652" spans="1:22">
      <c r="A2652" s="3" t="s">
        <v>3045</v>
      </c>
      <c r="B2652" s="3" t="s">
        <v>3045</v>
      </c>
      <c r="C2652" s="3" t="s">
        <v>15716</v>
      </c>
      <c r="D2652" s="3">
        <v>54.475700000000003</v>
      </c>
      <c r="E2652" s="3">
        <v>54.45</v>
      </c>
      <c r="F2652" s="3" t="s">
        <v>9035</v>
      </c>
      <c r="G2652" s="3" t="s">
        <v>13419</v>
      </c>
      <c r="H2652" s="3" t="s">
        <v>9616</v>
      </c>
      <c r="I2652" s="3">
        <v>0.75</v>
      </c>
      <c r="J2652" s="6" t="s">
        <v>11990</v>
      </c>
      <c r="K2652" s="4">
        <v>1.6053399999999999E-2</v>
      </c>
      <c r="L2652" s="4">
        <v>0.23695759999999999</v>
      </c>
      <c r="M2652" s="4">
        <v>10.4956402415798</v>
      </c>
      <c r="N2652" s="4">
        <v>16.694963300000001</v>
      </c>
      <c r="O2652" s="3">
        <v>211201.57949285701</v>
      </c>
      <c r="P2652" s="3">
        <v>10048.166666666701</v>
      </c>
      <c r="Q2652" s="15" t="s">
        <v>9618</v>
      </c>
      <c r="R2652" s="3" t="s">
        <v>9629</v>
      </c>
      <c r="S2652" s="4">
        <f t="shared" si="123"/>
        <v>4.7199265381084481E-2</v>
      </c>
      <c r="T2652" s="3">
        <f t="shared" si="124"/>
        <v>0</v>
      </c>
      <c r="U2652" s="3" t="str">
        <f t="shared" si="125"/>
        <v>NETZ</v>
      </c>
      <c r="V2652" s="7"/>
    </row>
    <row r="2653" spans="1:22">
      <c r="A2653" s="3" t="s">
        <v>3046</v>
      </c>
      <c r="B2653" s="3" t="s">
        <v>3046</v>
      </c>
      <c r="C2653" s="3" t="s">
        <v>8447</v>
      </c>
      <c r="D2653" s="3">
        <v>25.27</v>
      </c>
      <c r="E2653" s="3">
        <v>25.284700000000001</v>
      </c>
      <c r="F2653" s="3" t="s">
        <v>9036</v>
      </c>
      <c r="G2653" s="3" t="s">
        <v>13420</v>
      </c>
      <c r="H2653" s="3" t="s">
        <v>9654</v>
      </c>
      <c r="I2653" s="3">
        <v>0.18</v>
      </c>
      <c r="J2653" s="6" t="s">
        <v>13421</v>
      </c>
      <c r="K2653" s="4">
        <v>0.24713789999999999</v>
      </c>
      <c r="L2653" s="4">
        <v>0.41425289999999998</v>
      </c>
      <c r="M2653" s="4">
        <v>24.8826284981809</v>
      </c>
      <c r="N2653" s="4">
        <v>18.575257100000002</v>
      </c>
      <c r="O2653" s="3">
        <v>1300.32552142857</v>
      </c>
      <c r="P2653" s="3">
        <v>240.80952380952399</v>
      </c>
      <c r="Q2653" s="15" t="s">
        <v>9618</v>
      </c>
      <c r="R2653" s="3" t="s">
        <v>9670</v>
      </c>
      <c r="S2653" s="4">
        <f t="shared" si="123"/>
        <v>-5.8137925306613353E-2</v>
      </c>
      <c r="T2653" s="3">
        <f t="shared" si="124"/>
        <v>0</v>
      </c>
      <c r="U2653" s="3" t="str">
        <f t="shared" si="125"/>
        <v>WRND</v>
      </c>
      <c r="V2653" s="7"/>
    </row>
    <row r="2654" spans="1:22">
      <c r="A2654" s="3" t="s">
        <v>3047</v>
      </c>
      <c r="B2654" s="3" t="s">
        <v>3047</v>
      </c>
      <c r="C2654" s="3" t="s">
        <v>8448</v>
      </c>
      <c r="D2654" s="3">
        <v>23.190200000000001</v>
      </c>
      <c r="E2654" s="3">
        <v>23.190200000000001</v>
      </c>
      <c r="F2654" s="3" t="s">
        <v>9037</v>
      </c>
      <c r="G2654" s="3" t="s">
        <v>13422</v>
      </c>
      <c r="H2654" s="3" t="s">
        <v>9616</v>
      </c>
      <c r="I2654" s="3">
        <v>0.16</v>
      </c>
      <c r="J2654" s="6" t="s">
        <v>13423</v>
      </c>
      <c r="K2654" s="4">
        <v>2.26524E-2</v>
      </c>
      <c r="L2654" s="4">
        <v>0.1088102</v>
      </c>
      <c r="M2654" s="4">
        <v>14.7874251349605</v>
      </c>
      <c r="N2654" s="4">
        <v>25.1155747</v>
      </c>
      <c r="O2654" s="3">
        <v>176.88724999999999</v>
      </c>
      <c r="P2654" s="3">
        <v>17.8333333333333</v>
      </c>
      <c r="Q2654" s="15" t="s">
        <v>9618</v>
      </c>
      <c r="R2654" s="3" t="s">
        <v>9665</v>
      </c>
      <c r="S2654" s="4">
        <f t="shared" si="123"/>
        <v>0</v>
      </c>
      <c r="T2654" s="3">
        <f t="shared" si="124"/>
        <v>0</v>
      </c>
      <c r="U2654" s="3" t="str">
        <f t="shared" si="125"/>
        <v>MRND</v>
      </c>
      <c r="V2654" s="7"/>
    </row>
    <row r="2655" spans="1:22">
      <c r="A2655" s="3" t="s">
        <v>3048</v>
      </c>
      <c r="B2655" s="3" t="s">
        <v>3048</v>
      </c>
      <c r="C2655" s="3" t="s">
        <v>8449</v>
      </c>
      <c r="D2655" s="3">
        <v>27.149699999999999</v>
      </c>
      <c r="E2655" s="3">
        <v>27.139299999999999</v>
      </c>
      <c r="F2655" s="3" t="s">
        <v>9038</v>
      </c>
      <c r="G2655" s="3" t="s">
        <v>13424</v>
      </c>
      <c r="H2655" s="3" t="s">
        <v>9616</v>
      </c>
      <c r="I2655" s="3">
        <v>0.14000000000000001</v>
      </c>
      <c r="J2655" s="6" t="s">
        <v>13425</v>
      </c>
      <c r="K2655" s="4">
        <v>0.28035169999999998</v>
      </c>
      <c r="L2655" s="4">
        <v>0.43114259999999999</v>
      </c>
      <c r="M2655" s="4">
        <v>32.657603838445098</v>
      </c>
      <c r="N2655" s="4">
        <v>19.5455644</v>
      </c>
      <c r="O2655" s="3">
        <v>10685.633528571399</v>
      </c>
      <c r="P2655" s="3">
        <v>368.80769230769198</v>
      </c>
      <c r="Q2655" s="15" t="s">
        <v>9618</v>
      </c>
      <c r="R2655" s="3" t="s">
        <v>9629</v>
      </c>
      <c r="S2655" s="4">
        <f t="shared" si="123"/>
        <v>3.832081151688007E-2</v>
      </c>
      <c r="T2655" s="3">
        <f t="shared" si="124"/>
        <v>0</v>
      </c>
      <c r="U2655" s="3" t="str">
        <f t="shared" si="125"/>
        <v>LRND</v>
      </c>
      <c r="V2655" s="7"/>
    </row>
    <row r="2656" spans="1:22">
      <c r="A2656" s="3" t="s">
        <v>3049</v>
      </c>
      <c r="B2656" s="3" t="s">
        <v>3049</v>
      </c>
      <c r="C2656" s="3" t="s">
        <v>8450</v>
      </c>
      <c r="D2656" s="3">
        <v>24.6998</v>
      </c>
      <c r="E2656" s="3">
        <v>24.610600000000002</v>
      </c>
      <c r="F2656" s="3" t="s">
        <v>9039</v>
      </c>
      <c r="G2656" s="3" t="s">
        <v>13426</v>
      </c>
      <c r="H2656" s="3" t="s">
        <v>9654</v>
      </c>
      <c r="I2656" s="3">
        <v>0.68</v>
      </c>
      <c r="J2656" s="6" t="s">
        <v>11990</v>
      </c>
      <c r="K2656" s="4">
        <v>5.1285600000000001E-2</v>
      </c>
      <c r="L2656" s="4">
        <v>-0.322023</v>
      </c>
      <c r="M2656" s="4">
        <v>12.0430997724932</v>
      </c>
      <c r="N2656" s="4">
        <v>16.239142999999999</v>
      </c>
      <c r="O2656" s="3">
        <v>63925.315721428597</v>
      </c>
      <c r="P2656" s="3">
        <v>6182.1</v>
      </c>
      <c r="Q2656" s="15" t="s">
        <v>9618</v>
      </c>
      <c r="R2656" s="3" t="s">
        <v>9670</v>
      </c>
      <c r="S2656" s="4">
        <f t="shared" si="123"/>
        <v>0.36244545033440129</v>
      </c>
      <c r="T2656" s="3">
        <f t="shared" si="124"/>
        <v>0</v>
      </c>
      <c r="U2656" s="3" t="str">
        <f t="shared" si="125"/>
        <v>PRAY</v>
      </c>
      <c r="V2656" s="7"/>
    </row>
    <row r="2657" spans="1:22">
      <c r="A2657" s="3" t="s">
        <v>3050</v>
      </c>
      <c r="B2657" s="3" t="s">
        <v>3050</v>
      </c>
      <c r="C2657" s="3" t="s">
        <v>8451</v>
      </c>
      <c r="D2657" s="3">
        <v>14.75</v>
      </c>
      <c r="E2657" s="3">
        <v>14.711499999999999</v>
      </c>
      <c r="F2657" s="3" t="s">
        <v>9040</v>
      </c>
      <c r="G2657" s="3" t="s">
        <v>13427</v>
      </c>
      <c r="H2657" s="3" t="s">
        <v>9654</v>
      </c>
      <c r="I2657" s="3">
        <v>0.75</v>
      </c>
      <c r="J2657" s="6" t="s">
        <v>11990</v>
      </c>
      <c r="K2657" s="4">
        <v>0.1949776</v>
      </c>
      <c r="L2657" s="4">
        <v>0.19480600000000001</v>
      </c>
      <c r="M2657" s="4">
        <v>180.40758907728099</v>
      </c>
      <c r="N2657" s="4">
        <v>113.5636818</v>
      </c>
      <c r="O2657" s="3">
        <v>3782776.6349999998</v>
      </c>
      <c r="P2657" s="3">
        <v>234519.9</v>
      </c>
      <c r="Q2657" s="15" t="s">
        <v>9618</v>
      </c>
      <c r="R2657" s="3" t="s">
        <v>9948</v>
      </c>
      <c r="S2657" s="4">
        <f t="shared" si="123"/>
        <v>0.26170003058832114</v>
      </c>
      <c r="T2657" s="3">
        <f t="shared" si="124"/>
        <v>0</v>
      </c>
      <c r="U2657" s="3" t="str">
        <f t="shared" si="125"/>
        <v>WGMI</v>
      </c>
      <c r="V2657" s="7"/>
    </row>
    <row r="2658" spans="1:22" hidden="1">
      <c r="A2658" s="3" t="s">
        <v>3051</v>
      </c>
      <c r="B2658" s="3" t="s">
        <v>3051</v>
      </c>
      <c r="C2658" s="3" t="s">
        <v>8452</v>
      </c>
      <c r="D2658" s="3">
        <v>27.05</v>
      </c>
      <c r="E2658" s="3">
        <v>27.004200000000001</v>
      </c>
      <c r="F2658" s="3" t="s">
        <v>9041</v>
      </c>
      <c r="G2658" s="3" t="s">
        <v>13428</v>
      </c>
      <c r="H2658" s="3" t="s">
        <v>9616</v>
      </c>
      <c r="I2658" s="3">
        <v>0.1</v>
      </c>
      <c r="J2658" s="6" t="s">
        <v>9624</v>
      </c>
      <c r="K2658" s="4">
        <v>0.1561476</v>
      </c>
      <c r="L2658" s="4">
        <v>0.15612760000000001</v>
      </c>
      <c r="M2658" s="4">
        <v>15.6229963684239</v>
      </c>
      <c r="N2658" s="4">
        <v>12.345359</v>
      </c>
      <c r="O2658" s="3">
        <v>816201.00664285698</v>
      </c>
      <c r="P2658" s="3">
        <v>29169.200000000001</v>
      </c>
      <c r="Q2658" s="15" t="s">
        <v>9618</v>
      </c>
      <c r="R2658" s="3" t="s">
        <v>11694</v>
      </c>
      <c r="S2658" s="4">
        <f t="shared" si="123"/>
        <v>0.16960324690233311</v>
      </c>
      <c r="T2658" s="3">
        <f t="shared" si="124"/>
        <v>0</v>
      </c>
      <c r="U2658" s="3" t="str">
        <f t="shared" si="125"/>
        <v>BUFB</v>
      </c>
      <c r="V2658" s="7"/>
    </row>
    <row r="2659" spans="1:22">
      <c r="A2659" s="3" t="s">
        <v>3053</v>
      </c>
      <c r="B2659" s="3" t="s">
        <v>3053</v>
      </c>
      <c r="C2659" s="3" t="s">
        <v>8453</v>
      </c>
      <c r="D2659" s="3">
        <v>3349.9679999999998</v>
      </c>
      <c r="E2659" s="3">
        <v>3335</v>
      </c>
      <c r="F2659" s="3" t="s">
        <v>9042</v>
      </c>
      <c r="G2659" s="3" t="s">
        <v>13430</v>
      </c>
      <c r="H2659" s="3" t="s">
        <v>9654</v>
      </c>
      <c r="I2659" s="3">
        <v>0.45</v>
      </c>
      <c r="J2659" s="6" t="s">
        <v>9624</v>
      </c>
      <c r="K2659" s="4">
        <v>-0.25878600000000002</v>
      </c>
      <c r="L2659" s="4">
        <v>0.29047990000000001</v>
      </c>
      <c r="M2659" s="4">
        <v>-11.273844368608501</v>
      </c>
      <c r="N2659" s="4">
        <v>20.637416399999999</v>
      </c>
      <c r="O2659" s="3">
        <v>189848.41930000001</v>
      </c>
      <c r="P2659" s="3">
        <v>5016.5517241379303</v>
      </c>
      <c r="Q2659" s="15" t="s">
        <v>9618</v>
      </c>
      <c r="R2659" s="3" t="s">
        <v>9872</v>
      </c>
      <c r="S2659" s="4">
        <f t="shared" si="123"/>
        <v>0.44881559220389344</v>
      </c>
      <c r="T2659" s="3">
        <f t="shared" si="124"/>
        <v>0</v>
      </c>
      <c r="U2659" s="3" t="str">
        <f t="shared" si="125"/>
        <v>GCLN</v>
      </c>
      <c r="V2659" s="7"/>
    </row>
    <row r="2660" spans="1:22">
      <c r="A2660" s="3" t="s">
        <v>3060</v>
      </c>
      <c r="B2660" s="3" t="s">
        <v>3060</v>
      </c>
      <c r="C2660" s="3" t="s">
        <v>8459</v>
      </c>
      <c r="D2660" s="3">
        <v>29.987400000000001</v>
      </c>
      <c r="E2660" s="3">
        <v>30.011500000000002</v>
      </c>
      <c r="F2660" s="3" t="s">
        <v>9049</v>
      </c>
      <c r="G2660" s="3" t="s">
        <v>13438</v>
      </c>
      <c r="H2660" s="3" t="s">
        <v>9654</v>
      </c>
      <c r="I2660" s="3">
        <v>0.45</v>
      </c>
      <c r="J2660" s="6" t="s">
        <v>13439</v>
      </c>
      <c r="K2660" s="4">
        <v>-0.20158580000000001</v>
      </c>
      <c r="L2660" s="4">
        <v>-0.3287641</v>
      </c>
      <c r="M2660" s="4">
        <v>-12.2227284030054</v>
      </c>
      <c r="N2660" s="4">
        <v>30.141251700000002</v>
      </c>
      <c r="O2660" s="3">
        <v>18286.0906428571</v>
      </c>
      <c r="P2660" s="3">
        <v>552.33333333333303</v>
      </c>
      <c r="Q2660" s="15" t="s">
        <v>9618</v>
      </c>
      <c r="R2660" s="3" t="s">
        <v>9743</v>
      </c>
      <c r="S2660" s="4">
        <f t="shared" si="123"/>
        <v>-8.0302550688904836E-2</v>
      </c>
      <c r="T2660" s="3">
        <f t="shared" si="124"/>
        <v>0</v>
      </c>
      <c r="U2660" s="3" t="str">
        <f t="shared" si="125"/>
        <v>WBAT</v>
      </c>
      <c r="V2660" s="7"/>
    </row>
    <row r="2661" spans="1:22">
      <c r="A2661" s="3" t="s">
        <v>3062</v>
      </c>
      <c r="B2661" s="3" t="s">
        <v>3062</v>
      </c>
      <c r="C2661" s="3" t="s">
        <v>8461</v>
      </c>
      <c r="D2661" s="3">
        <v>34.590800000000002</v>
      </c>
      <c r="E2661" s="3">
        <v>34.373399999999997</v>
      </c>
      <c r="F2661" s="3" t="s">
        <v>9051</v>
      </c>
      <c r="G2661" s="3" t="s">
        <v>13441</v>
      </c>
      <c r="H2661" s="3" t="s">
        <v>10452</v>
      </c>
      <c r="I2661" s="3">
        <v>0.75</v>
      </c>
      <c r="J2661" s="6" t="s">
        <v>13442</v>
      </c>
      <c r="K2661" s="4">
        <v>0.14984339999999999</v>
      </c>
      <c r="L2661" s="4">
        <v>-0.29532330000000001</v>
      </c>
      <c r="M2661" s="4">
        <v>21.0044043971996</v>
      </c>
      <c r="N2661" s="4">
        <v>13.5835814</v>
      </c>
      <c r="O2661" s="3">
        <v>68300.836214285693</v>
      </c>
      <c r="P2661" s="3">
        <v>1994.86666666667</v>
      </c>
      <c r="Q2661" s="15" t="s">
        <v>9618</v>
      </c>
      <c r="R2661" s="3" t="s">
        <v>9625</v>
      </c>
      <c r="S2661" s="4">
        <f t="shared" si="123"/>
        <v>0.63246580204461866</v>
      </c>
      <c r="T2661" s="3">
        <f t="shared" si="124"/>
        <v>0</v>
      </c>
      <c r="U2661" s="3" t="str">
        <f t="shared" si="125"/>
        <v>DGIN</v>
      </c>
      <c r="V2661" s="7"/>
    </row>
    <row r="2662" spans="1:22">
      <c r="A2662" s="3" t="s">
        <v>3072</v>
      </c>
      <c r="B2662" s="3" t="s">
        <v>3072</v>
      </c>
      <c r="C2662" s="3" t="s">
        <v>8471</v>
      </c>
      <c r="D2662" s="3">
        <v>27.55</v>
      </c>
      <c r="E2662" s="3">
        <v>27.54</v>
      </c>
      <c r="F2662" s="3" t="s">
        <v>9061</v>
      </c>
      <c r="G2662" s="3" t="s">
        <v>13459</v>
      </c>
      <c r="H2662" s="3" t="s">
        <v>9616</v>
      </c>
      <c r="I2662" s="3">
        <v>0.21</v>
      </c>
      <c r="J2662" s="6" t="s">
        <v>11990</v>
      </c>
      <c r="K2662" s="4">
        <v>7.8010200000000002E-2</v>
      </c>
      <c r="L2662" s="4">
        <v>-0.30895240000000002</v>
      </c>
      <c r="M2662" s="4">
        <v>13.8080731293411</v>
      </c>
      <c r="N2662" s="4">
        <v>15.4710266</v>
      </c>
      <c r="O2662" s="3">
        <v>23731101.936428599</v>
      </c>
      <c r="P2662" s="3">
        <v>823763.53333333298</v>
      </c>
      <c r="Q2662" s="15" t="s">
        <v>9618</v>
      </c>
      <c r="R2662" s="3" t="s">
        <v>9629</v>
      </c>
      <c r="S2662" s="4">
        <f t="shared" si="123"/>
        <v>3.6310820624551793E-2</v>
      </c>
      <c r="T2662" s="3">
        <f t="shared" si="124"/>
        <v>0</v>
      </c>
      <c r="U2662" s="3" t="str">
        <f t="shared" si="125"/>
        <v>DUHP</v>
      </c>
      <c r="V2662" s="7"/>
    </row>
    <row r="2663" spans="1:22">
      <c r="A2663" s="3" t="s">
        <v>3073</v>
      </c>
      <c r="B2663" s="3" t="s">
        <v>3073</v>
      </c>
      <c r="C2663" s="3" t="s">
        <v>8472</v>
      </c>
      <c r="D2663" s="3">
        <v>21.65</v>
      </c>
      <c r="E2663" s="3">
        <v>21.63</v>
      </c>
      <c r="F2663" s="3" t="s">
        <v>9062</v>
      </c>
      <c r="G2663" s="3" t="s">
        <v>13460</v>
      </c>
      <c r="H2663" s="3" t="s">
        <v>9616</v>
      </c>
      <c r="I2663" s="3">
        <v>0.19</v>
      </c>
      <c r="J2663" s="6" t="s">
        <v>11990</v>
      </c>
      <c r="K2663" s="4">
        <v>-0.10742210000000001</v>
      </c>
      <c r="L2663" s="4">
        <v>-6.6403000000000004E-2</v>
      </c>
      <c r="M2663" s="4">
        <v>1.7051524554650099</v>
      </c>
      <c r="N2663" s="4">
        <v>21.354253499999999</v>
      </c>
      <c r="O2663" s="3">
        <v>3704196.0078571402</v>
      </c>
      <c r="P2663" s="3">
        <v>239467.23333333299</v>
      </c>
      <c r="Q2663" s="15" t="s">
        <v>9618</v>
      </c>
      <c r="R2663" s="3" t="s">
        <v>9619</v>
      </c>
      <c r="S2663" s="4">
        <f t="shared" si="123"/>
        <v>9.2464170134071086E-2</v>
      </c>
      <c r="T2663" s="3">
        <f t="shared" si="124"/>
        <v>0</v>
      </c>
      <c r="U2663" s="3" t="str">
        <f t="shared" si="125"/>
        <v>DFAR</v>
      </c>
      <c r="V2663" s="7"/>
    </row>
    <row r="2664" spans="1:22">
      <c r="A2664" s="3" t="s">
        <v>3074</v>
      </c>
      <c r="B2664" s="3" t="s">
        <v>3074</v>
      </c>
      <c r="C2664" s="3" t="s">
        <v>8473</v>
      </c>
      <c r="D2664" s="3">
        <v>27.1</v>
      </c>
      <c r="E2664" s="3">
        <v>27.07</v>
      </c>
      <c r="F2664" s="3" t="s">
        <v>9063</v>
      </c>
      <c r="G2664" s="3" t="s">
        <v>13461</v>
      </c>
      <c r="H2664" s="3" t="s">
        <v>9616</v>
      </c>
      <c r="I2664" s="3">
        <v>0.31</v>
      </c>
      <c r="J2664" s="6" t="s">
        <v>11990</v>
      </c>
      <c r="K2664" s="4">
        <v>-5.5814200000000001E-2</v>
      </c>
      <c r="L2664" s="4">
        <v>0.37085099999999999</v>
      </c>
      <c r="M2664" s="4">
        <v>9.7245286659914907</v>
      </c>
      <c r="N2664" s="4">
        <v>24.163091900000001</v>
      </c>
      <c r="O2664" s="3">
        <v>11106751.8878571</v>
      </c>
      <c r="P2664" s="3">
        <v>491761.6</v>
      </c>
      <c r="Q2664" s="15" t="s">
        <v>9618</v>
      </c>
      <c r="R2664" s="3" t="s">
        <v>9665</v>
      </c>
      <c r="S2664" s="4">
        <f t="shared" si="123"/>
        <v>0.11082379017362813</v>
      </c>
      <c r="T2664" s="3">
        <f t="shared" si="124"/>
        <v>0</v>
      </c>
      <c r="U2664" s="3" t="str">
        <f t="shared" si="125"/>
        <v>DFSV</v>
      </c>
      <c r="V2664" s="7"/>
    </row>
    <row r="2665" spans="1:22">
      <c r="A2665" s="3" t="s">
        <v>3076</v>
      </c>
      <c r="B2665" s="3" t="s">
        <v>3076</v>
      </c>
      <c r="C2665" s="3" t="s">
        <v>8475</v>
      </c>
      <c r="D2665" s="3">
        <v>27.13</v>
      </c>
      <c r="E2665" s="3">
        <v>27.1</v>
      </c>
      <c r="F2665" s="3" t="s">
        <v>9065</v>
      </c>
      <c r="G2665" s="3" t="s">
        <v>13464</v>
      </c>
      <c r="H2665" s="3" t="s">
        <v>9616</v>
      </c>
      <c r="I2665" s="3">
        <v>0.33</v>
      </c>
      <c r="J2665" s="6" t="s">
        <v>11990</v>
      </c>
      <c r="K2665" s="4">
        <v>0.21006749999999999</v>
      </c>
      <c r="L2665" s="4">
        <v>0.23348930000000001</v>
      </c>
      <c r="M2665" s="4">
        <v>20.3460772424881</v>
      </c>
      <c r="N2665" s="4">
        <v>14.4137808</v>
      </c>
      <c r="O2665" s="3">
        <v>13948485.200714299</v>
      </c>
      <c r="P2665" s="3">
        <v>500802.8</v>
      </c>
      <c r="Q2665" s="15" t="s">
        <v>9618</v>
      </c>
      <c r="R2665" s="3" t="s">
        <v>9629</v>
      </c>
      <c r="S2665" s="4">
        <f t="shared" si="123"/>
        <v>0.1107011070110612</v>
      </c>
      <c r="T2665" s="3">
        <f t="shared" si="124"/>
        <v>0</v>
      </c>
      <c r="U2665" s="3" t="str">
        <f t="shared" si="125"/>
        <v>CGUS</v>
      </c>
      <c r="V2665" s="7"/>
    </row>
    <row r="2666" spans="1:22">
      <c r="A2666" s="3" t="s">
        <v>3077</v>
      </c>
      <c r="B2666" s="3" t="s">
        <v>3077</v>
      </c>
      <c r="C2666" s="3" t="s">
        <v>8476</v>
      </c>
      <c r="D2666" s="3">
        <v>22.83</v>
      </c>
      <c r="E2666" s="3">
        <v>22.76</v>
      </c>
      <c r="F2666" s="3" t="s">
        <v>9066</v>
      </c>
      <c r="G2666" s="3" t="s">
        <v>13465</v>
      </c>
      <c r="H2666" s="3" t="s">
        <v>9636</v>
      </c>
      <c r="I2666" s="3">
        <v>0.54</v>
      </c>
      <c r="J2666" s="6" t="s">
        <v>11990</v>
      </c>
      <c r="K2666" s="4">
        <v>7.739E-4</v>
      </c>
      <c r="L2666" s="4">
        <v>-0.25626149999999998</v>
      </c>
      <c r="M2666" s="4">
        <v>6.8040650460837702</v>
      </c>
      <c r="N2666" s="4">
        <v>19.528269300000002</v>
      </c>
      <c r="O2666" s="3">
        <v>11758965.6585714</v>
      </c>
      <c r="P2666" s="3">
        <v>601789.433333333</v>
      </c>
      <c r="Q2666" s="15" t="s">
        <v>9618</v>
      </c>
      <c r="R2666" s="3" t="s">
        <v>9638</v>
      </c>
      <c r="S2666" s="4">
        <f t="shared" si="123"/>
        <v>0.30755711775042499</v>
      </c>
      <c r="T2666" s="3">
        <f t="shared" si="124"/>
        <v>0</v>
      </c>
      <c r="U2666" s="3" t="str">
        <f t="shared" si="125"/>
        <v>CGXU</v>
      </c>
      <c r="V2666" s="7"/>
    </row>
    <row r="2667" spans="1:22">
      <c r="A2667" s="3" t="s">
        <v>3079</v>
      </c>
      <c r="B2667" s="3" t="s">
        <v>3079</v>
      </c>
      <c r="C2667" s="3" t="s">
        <v>8478</v>
      </c>
      <c r="D2667" s="3">
        <v>28.27</v>
      </c>
      <c r="E2667" s="3">
        <v>28.25</v>
      </c>
      <c r="F2667" s="3" t="s">
        <v>9068</v>
      </c>
      <c r="G2667" s="3" t="s">
        <v>13467</v>
      </c>
      <c r="H2667" s="3" t="s">
        <v>9616</v>
      </c>
      <c r="I2667" s="3">
        <v>0.33</v>
      </c>
      <c r="J2667" s="6" t="s">
        <v>11990</v>
      </c>
      <c r="K2667" s="4">
        <v>0.24425179999999999</v>
      </c>
      <c r="L2667" s="4">
        <v>1.0955585000000001</v>
      </c>
      <c r="M2667" s="4">
        <v>21.546139961554498</v>
      </c>
      <c r="N2667" s="4">
        <v>13.711245999999999</v>
      </c>
      <c r="O2667" s="3">
        <v>45697402.222857103</v>
      </c>
      <c r="P2667" s="3">
        <v>1697861.9</v>
      </c>
      <c r="Q2667" s="15" t="s">
        <v>9618</v>
      </c>
      <c r="R2667" s="3" t="s">
        <v>9733</v>
      </c>
      <c r="S2667" s="4">
        <f t="shared" si="123"/>
        <v>7.0796460176989651E-2</v>
      </c>
      <c r="T2667" s="3">
        <f t="shared" si="124"/>
        <v>0</v>
      </c>
      <c r="U2667" s="3" t="str">
        <f t="shared" si="125"/>
        <v>CGDV</v>
      </c>
      <c r="V2667" s="7"/>
    </row>
    <row r="2668" spans="1:22">
      <c r="A2668" s="3" t="s">
        <v>3080</v>
      </c>
      <c r="B2668" s="3" t="s">
        <v>3080</v>
      </c>
      <c r="C2668" s="3" t="s">
        <v>8479</v>
      </c>
      <c r="D2668" s="3">
        <v>24.78</v>
      </c>
      <c r="E2668" s="3">
        <v>24.73</v>
      </c>
      <c r="F2668" s="3" t="s">
        <v>9069</v>
      </c>
      <c r="G2668" s="3" t="s">
        <v>13468</v>
      </c>
      <c r="H2668" s="3" t="s">
        <v>9654</v>
      </c>
      <c r="I2668" s="3">
        <v>0.47</v>
      </c>
      <c r="J2668" s="6" t="s">
        <v>11990</v>
      </c>
      <c r="K2668" s="4">
        <v>0.14578240000000001</v>
      </c>
      <c r="L2668" s="4">
        <v>-0.38465500000000002</v>
      </c>
      <c r="M2668" s="4">
        <v>15.4896472442214</v>
      </c>
      <c r="N2668" s="4">
        <v>16.258151600000001</v>
      </c>
      <c r="O2668" s="3">
        <v>14801949.130714299</v>
      </c>
      <c r="P2668" s="3">
        <v>650796.1</v>
      </c>
      <c r="Q2668" s="15" t="s">
        <v>9618</v>
      </c>
      <c r="R2668" s="3" t="s">
        <v>9670</v>
      </c>
      <c r="S2668" s="4">
        <f t="shared" si="123"/>
        <v>0.2021835826930882</v>
      </c>
      <c r="T2668" s="3">
        <f t="shared" si="124"/>
        <v>0</v>
      </c>
      <c r="U2668" s="3" t="str">
        <f t="shared" si="125"/>
        <v>CGGO</v>
      </c>
      <c r="V2668" s="7"/>
    </row>
    <row r="2669" spans="1:22">
      <c r="A2669" s="3" t="s">
        <v>3081</v>
      </c>
      <c r="B2669" s="3" t="s">
        <v>3081</v>
      </c>
      <c r="C2669" s="3" t="s">
        <v>8480</v>
      </c>
      <c r="D2669" s="3">
        <v>26.87</v>
      </c>
      <c r="E2669" s="3">
        <v>26.85</v>
      </c>
      <c r="F2669" s="3" t="s">
        <v>9070</v>
      </c>
      <c r="G2669" s="3" t="s">
        <v>13469</v>
      </c>
      <c r="H2669" s="3" t="s">
        <v>9616</v>
      </c>
      <c r="I2669" s="3">
        <v>0.39</v>
      </c>
      <c r="J2669" s="6" t="s">
        <v>11990</v>
      </c>
      <c r="K2669" s="4">
        <v>0.23470250000000001</v>
      </c>
      <c r="L2669" s="4">
        <v>-2.82267E-2</v>
      </c>
      <c r="M2669" s="4">
        <v>30.136804988140401</v>
      </c>
      <c r="N2669" s="4">
        <v>21.007678299999998</v>
      </c>
      <c r="O2669" s="3">
        <v>29181758.4864286</v>
      </c>
      <c r="P2669" s="3">
        <v>1190461.3999999999</v>
      </c>
      <c r="Q2669" s="15" t="s">
        <v>9618</v>
      </c>
      <c r="R2669" s="3" t="s">
        <v>9629</v>
      </c>
      <c r="S2669" s="4">
        <f t="shared" si="123"/>
        <v>7.4487895716944405E-2</v>
      </c>
      <c r="T2669" s="3">
        <f t="shared" si="124"/>
        <v>0</v>
      </c>
      <c r="U2669" s="3" t="str">
        <f t="shared" si="125"/>
        <v>CGGR</v>
      </c>
      <c r="V2669" s="7"/>
    </row>
    <row r="2670" spans="1:22">
      <c r="A2670" s="3" t="s">
        <v>3082</v>
      </c>
      <c r="B2670" s="3" t="s">
        <v>3082</v>
      </c>
      <c r="C2670" s="3" t="s">
        <v>15733</v>
      </c>
      <c r="D2670" s="3">
        <v>19.996099999999998</v>
      </c>
      <c r="E2670" s="3">
        <v>19.989999999999998</v>
      </c>
      <c r="F2670" s="3" t="s">
        <v>9071</v>
      </c>
      <c r="G2670" s="3" t="s">
        <v>13470</v>
      </c>
      <c r="H2670" s="3" t="s">
        <v>9616</v>
      </c>
      <c r="I2670" s="3">
        <v>0.5</v>
      </c>
      <c r="J2670" s="6" t="s">
        <v>13471</v>
      </c>
      <c r="K2670" s="4">
        <v>0.1344197</v>
      </c>
      <c r="L2670" s="4">
        <v>-0.35932700000000001</v>
      </c>
      <c r="M2670" s="4">
        <v>22.7185100423374</v>
      </c>
      <c r="N2670" s="4">
        <v>22.623411900000001</v>
      </c>
      <c r="O2670" s="3">
        <v>4552.2676285714297</v>
      </c>
      <c r="P2670" s="3">
        <v>274.70833333333297</v>
      </c>
      <c r="Q2670" s="15" t="s">
        <v>9618</v>
      </c>
      <c r="R2670" s="3" t="s">
        <v>9625</v>
      </c>
      <c r="S2670" s="4">
        <f t="shared" si="123"/>
        <v>3.0515257628814383E-2</v>
      </c>
      <c r="T2670" s="3">
        <f t="shared" si="124"/>
        <v>0</v>
      </c>
      <c r="U2670" s="3" t="str">
        <f t="shared" si="125"/>
        <v>HAPY</v>
      </c>
      <c r="V2670" s="7"/>
    </row>
    <row r="2671" spans="1:22">
      <c r="A2671" s="3" t="s">
        <v>3083</v>
      </c>
      <c r="B2671" s="3" t="s">
        <v>3083</v>
      </c>
      <c r="C2671" s="3" t="s">
        <v>8481</v>
      </c>
      <c r="D2671" s="3">
        <v>15.561500000000001</v>
      </c>
      <c r="E2671" s="3">
        <v>15.578099999999999</v>
      </c>
      <c r="F2671" s="3" t="s">
        <v>9072</v>
      </c>
      <c r="G2671" s="3" t="s">
        <v>13472</v>
      </c>
      <c r="H2671" s="3" t="s">
        <v>9616</v>
      </c>
      <c r="I2671" s="3">
        <v>0.6</v>
      </c>
      <c r="J2671" s="6" t="s">
        <v>11990</v>
      </c>
      <c r="K2671" s="4">
        <v>-0.10869139999999999</v>
      </c>
      <c r="L2671" s="4">
        <v>5.4551000000000001E-3</v>
      </c>
      <c r="M2671" s="4">
        <v>4.6757422962137003</v>
      </c>
      <c r="N2671" s="4">
        <v>20.370647300000002</v>
      </c>
      <c r="O2671" s="3">
        <v>19371.1674642857</v>
      </c>
      <c r="P2671" s="3">
        <v>1680.7666666666701</v>
      </c>
      <c r="Q2671" s="15" t="s">
        <v>9618</v>
      </c>
      <c r="R2671" s="3" t="s">
        <v>9619</v>
      </c>
      <c r="S2671" s="4">
        <f t="shared" si="123"/>
        <v>-0.10655985004588889</v>
      </c>
      <c r="T2671" s="3">
        <f t="shared" si="124"/>
        <v>0</v>
      </c>
      <c r="U2671" s="3" t="str">
        <f t="shared" si="125"/>
        <v>HAUS</v>
      </c>
      <c r="V2671" s="7"/>
    </row>
    <row r="2672" spans="1:22">
      <c r="A2672" s="3" t="s">
        <v>3084</v>
      </c>
      <c r="B2672" s="3" t="s">
        <v>3084</v>
      </c>
      <c r="C2672" s="3" t="s">
        <v>8482</v>
      </c>
      <c r="D2672" s="3">
        <v>16.548300000000001</v>
      </c>
      <c r="E2672" s="3">
        <v>16.559000000000001</v>
      </c>
      <c r="F2672" s="3" t="s">
        <v>9073</v>
      </c>
      <c r="G2672" s="3" t="s">
        <v>13473</v>
      </c>
      <c r="H2672" s="3" t="s">
        <v>9616</v>
      </c>
      <c r="I2672" s="3">
        <v>1.1299999999999999</v>
      </c>
      <c r="J2672" s="6" t="s">
        <v>9915</v>
      </c>
      <c r="K2672" s="4">
        <v>2.8967799999999998E-2</v>
      </c>
      <c r="L2672" s="4">
        <v>-0.16117509999999999</v>
      </c>
      <c r="M2672" s="4">
        <v>17.4570348756051</v>
      </c>
      <c r="N2672" s="4">
        <v>23.811722499999998</v>
      </c>
      <c r="O2672" s="3">
        <v>11996.758178571399</v>
      </c>
      <c r="P2672" s="3">
        <v>920.3</v>
      </c>
      <c r="Q2672" s="15" t="s">
        <v>9618</v>
      </c>
      <c r="R2672" s="3" t="s">
        <v>9733</v>
      </c>
      <c r="S2672" s="4">
        <f t="shared" si="123"/>
        <v>-6.4617428588682468E-2</v>
      </c>
      <c r="T2672" s="3">
        <f t="shared" si="124"/>
        <v>0</v>
      </c>
      <c r="U2672" s="3" t="str">
        <f t="shared" si="125"/>
        <v>IPDP</v>
      </c>
      <c r="V2672" s="7"/>
    </row>
    <row r="2673" spans="1:22" hidden="1">
      <c r="A2673" s="3" t="s">
        <v>3087</v>
      </c>
      <c r="B2673" s="3" t="s">
        <v>3087</v>
      </c>
      <c r="C2673" s="3" t="s">
        <v>8485</v>
      </c>
      <c r="D2673" s="3">
        <v>27.7349</v>
      </c>
      <c r="E2673" s="3">
        <v>27.722200000000001</v>
      </c>
      <c r="F2673" s="3" t="s">
        <v>9076</v>
      </c>
      <c r="G2673" s="3" t="s">
        <v>13476</v>
      </c>
      <c r="H2673" s="3" t="s">
        <v>9616</v>
      </c>
      <c r="I2673" s="3">
        <v>0.89</v>
      </c>
      <c r="J2673" s="6" t="s">
        <v>11990</v>
      </c>
      <c r="K2673" s="4">
        <v>0.1108591</v>
      </c>
      <c r="L2673" s="4">
        <v>0.1107882</v>
      </c>
      <c r="M2673" s="4">
        <v>13.130715706808999</v>
      </c>
      <c r="N2673" s="4">
        <v>11.7845745</v>
      </c>
      <c r="O2673" s="3">
        <v>874208.83285714302</v>
      </c>
      <c r="P2673" s="3">
        <v>16527.5333333333</v>
      </c>
      <c r="Q2673" s="15" t="s">
        <v>9618</v>
      </c>
      <c r="R2673" s="3" t="s">
        <v>11694</v>
      </c>
      <c r="S2673" s="4">
        <f t="shared" si="123"/>
        <v>4.5811659969262258E-2</v>
      </c>
      <c r="T2673" s="3">
        <f t="shared" si="124"/>
        <v>0</v>
      </c>
      <c r="U2673" s="3" t="str">
        <f t="shared" si="125"/>
        <v>BSTP</v>
      </c>
      <c r="V2673" s="7"/>
    </row>
    <row r="2674" spans="1:22" hidden="1">
      <c r="A2674" s="3" t="s">
        <v>3088</v>
      </c>
      <c r="B2674" s="3" t="s">
        <v>3088</v>
      </c>
      <c r="C2674" s="3" t="s">
        <v>8486</v>
      </c>
      <c r="D2674" s="3">
        <v>27.6601</v>
      </c>
      <c r="E2674" s="3">
        <v>27.652000000000001</v>
      </c>
      <c r="F2674" s="3" t="s">
        <v>9077</v>
      </c>
      <c r="G2674" s="3" t="s">
        <v>13477</v>
      </c>
      <c r="H2674" s="3" t="s">
        <v>9616</v>
      </c>
      <c r="I2674" s="3">
        <v>0.89</v>
      </c>
      <c r="J2674" s="6" t="s">
        <v>11990</v>
      </c>
      <c r="K2674" s="4">
        <v>9.9117899999999995E-2</v>
      </c>
      <c r="L2674" s="4">
        <v>9.9002999999999994E-2</v>
      </c>
      <c r="M2674" s="4">
        <v>10.257146161214701</v>
      </c>
      <c r="N2674" s="4">
        <v>8.7623821999999993</v>
      </c>
      <c r="O2674" s="3">
        <v>609538.76120714296</v>
      </c>
      <c r="P2674" s="3">
        <v>14882.206896551699</v>
      </c>
      <c r="Q2674" s="15" t="s">
        <v>9618</v>
      </c>
      <c r="R2674" s="3" t="s">
        <v>11694</v>
      </c>
      <c r="S2674" s="4">
        <f t="shared" si="123"/>
        <v>2.9292637060606412E-2</v>
      </c>
      <c r="T2674" s="3">
        <f t="shared" si="124"/>
        <v>0</v>
      </c>
      <c r="U2674" s="3" t="str">
        <f t="shared" si="125"/>
        <v>PSTP</v>
      </c>
      <c r="V2674" s="7"/>
    </row>
    <row r="2675" spans="1:22">
      <c r="A2675" s="3" t="s">
        <v>3091</v>
      </c>
      <c r="B2675" s="3" t="s">
        <v>3091</v>
      </c>
      <c r="C2675" s="3" t="s">
        <v>8489</v>
      </c>
      <c r="D2675" s="3">
        <v>27.168299999999999</v>
      </c>
      <c r="E2675" s="3">
        <v>27.167200000000001</v>
      </c>
      <c r="F2675" s="3" t="s">
        <v>9080</v>
      </c>
      <c r="G2675" s="3" t="s">
        <v>13480</v>
      </c>
      <c r="H2675" s="3" t="s">
        <v>9616</v>
      </c>
      <c r="I2675" s="3">
        <v>1.1000000000000001</v>
      </c>
      <c r="J2675" s="6" t="s">
        <v>11990</v>
      </c>
      <c r="K2675" s="4">
        <v>0.2087475</v>
      </c>
      <c r="L2675" s="4">
        <v>-0.17388190000000001</v>
      </c>
      <c r="M2675" s="4">
        <v>28.712744638872099</v>
      </c>
      <c r="N2675" s="4">
        <v>21.647455900000001</v>
      </c>
      <c r="O2675" s="3">
        <v>373277.93717142899</v>
      </c>
      <c r="P2675" s="3">
        <v>10041</v>
      </c>
      <c r="Q2675" s="15" t="s">
        <v>9618</v>
      </c>
      <c r="R2675" s="3" t="s">
        <v>9629</v>
      </c>
      <c r="S2675" s="4">
        <f t="shared" si="123"/>
        <v>4.0490002650160348E-3</v>
      </c>
      <c r="T2675" s="3">
        <f t="shared" si="124"/>
        <v>0</v>
      </c>
      <c r="U2675" s="3" t="str">
        <f t="shared" si="125"/>
        <v>MSTQ</v>
      </c>
      <c r="V2675" s="7"/>
    </row>
    <row r="2676" spans="1:22">
      <c r="A2676" s="3" t="s">
        <v>3092</v>
      </c>
      <c r="B2676" s="3" t="s">
        <v>3092</v>
      </c>
      <c r="C2676" s="3" t="s">
        <v>8490</v>
      </c>
      <c r="D2676" s="3">
        <v>42.630200000000002</v>
      </c>
      <c r="E2676" s="3">
        <v>42.59</v>
      </c>
      <c r="F2676" s="3" t="s">
        <v>9081</v>
      </c>
      <c r="G2676" s="3" t="s">
        <v>13481</v>
      </c>
      <c r="H2676" s="3" t="s">
        <v>9654</v>
      </c>
      <c r="I2676" s="3">
        <v>0.25</v>
      </c>
      <c r="J2676" s="6" t="s">
        <v>13482</v>
      </c>
      <c r="K2676" s="4">
        <v>7.9478699999999999E-2</v>
      </c>
      <c r="L2676" s="4">
        <v>0.26957350000000002</v>
      </c>
      <c r="M2676" s="4">
        <v>11.098055118673299</v>
      </c>
      <c r="N2676" s="4">
        <v>12.351901399999999</v>
      </c>
      <c r="O2676" s="3">
        <v>2008216.90186429</v>
      </c>
      <c r="P2676" s="3">
        <v>42619.733333333301</v>
      </c>
      <c r="Q2676" s="15" t="s">
        <v>9618</v>
      </c>
      <c r="R2676" s="3" t="s">
        <v>9670</v>
      </c>
      <c r="S2676" s="4">
        <f t="shared" si="123"/>
        <v>9.4388354073723119E-2</v>
      </c>
      <c r="T2676" s="3">
        <f t="shared" si="124"/>
        <v>0</v>
      </c>
      <c r="U2676" s="3" t="str">
        <f t="shared" si="125"/>
        <v>GLOV</v>
      </c>
      <c r="V2676" s="7"/>
    </row>
    <row r="2677" spans="1:22">
      <c r="A2677" s="3" t="s">
        <v>3094</v>
      </c>
      <c r="B2677" s="3" t="s">
        <v>3094</v>
      </c>
      <c r="C2677" s="3" t="s">
        <v>8492</v>
      </c>
      <c r="D2677" s="3">
        <v>39.641800000000003</v>
      </c>
      <c r="E2677" s="3">
        <v>39.631799999999998</v>
      </c>
      <c r="F2677" s="3" t="s">
        <v>9083</v>
      </c>
      <c r="G2677" s="3" t="s">
        <v>13484</v>
      </c>
      <c r="H2677" s="3" t="s">
        <v>9616</v>
      </c>
      <c r="I2677" s="3">
        <v>0.57999999999999996</v>
      </c>
      <c r="J2677" s="6" t="s">
        <v>13485</v>
      </c>
      <c r="K2677" s="4">
        <v>0.1255375</v>
      </c>
      <c r="L2677" s="4">
        <v>-0.13553599999999999</v>
      </c>
      <c r="M2677" s="4">
        <v>32.075681022085497</v>
      </c>
      <c r="N2677" s="4">
        <v>36.195896099999999</v>
      </c>
      <c r="O2677" s="3">
        <v>111709.4333</v>
      </c>
      <c r="P2677" s="3">
        <v>1864.5333333333299</v>
      </c>
      <c r="Q2677" s="15" t="s">
        <v>9618</v>
      </c>
      <c r="R2677" s="3" t="s">
        <v>9625</v>
      </c>
      <c r="S2677" s="4">
        <f t="shared" si="123"/>
        <v>2.5232262980750597E-2</v>
      </c>
      <c r="T2677" s="3">
        <f t="shared" si="124"/>
        <v>0</v>
      </c>
      <c r="U2677" s="3" t="str">
        <f t="shared" si="125"/>
        <v>VERS</v>
      </c>
      <c r="V2677" s="7"/>
    </row>
    <row r="2678" spans="1:22">
      <c r="A2678" s="3" t="s">
        <v>3095</v>
      </c>
      <c r="B2678" s="3" t="s">
        <v>3095</v>
      </c>
      <c r="C2678" s="3" t="s">
        <v>8493</v>
      </c>
      <c r="D2678" s="3">
        <v>51.959800000000001</v>
      </c>
      <c r="E2678" s="3">
        <v>51.888500000000001</v>
      </c>
      <c r="F2678" s="3" t="s">
        <v>9084</v>
      </c>
      <c r="G2678" s="3" t="s">
        <v>13486</v>
      </c>
      <c r="H2678" s="3" t="s">
        <v>9636</v>
      </c>
      <c r="I2678" s="3">
        <v>0.23</v>
      </c>
      <c r="J2678" s="6" t="s">
        <v>11990</v>
      </c>
      <c r="K2678" s="4">
        <v>6.7039299999999996E-2</v>
      </c>
      <c r="L2678" s="4">
        <v>-0.34502310000000003</v>
      </c>
      <c r="M2678" s="4">
        <v>11.3716492775101</v>
      </c>
      <c r="N2678" s="4">
        <v>17.345056899999999</v>
      </c>
      <c r="O2678" s="3">
        <v>271649.70756428601</v>
      </c>
      <c r="P2678" s="3">
        <v>7048.8333333333303</v>
      </c>
      <c r="Q2678" s="15" t="s">
        <v>9618</v>
      </c>
      <c r="R2678" s="3" t="s">
        <v>9638</v>
      </c>
      <c r="S2678" s="4">
        <f t="shared" si="123"/>
        <v>0.13741002341559461</v>
      </c>
      <c r="T2678" s="3">
        <f t="shared" si="124"/>
        <v>0</v>
      </c>
      <c r="U2678" s="3" t="str">
        <f t="shared" si="125"/>
        <v>AVSD</v>
      </c>
      <c r="V2678" s="7"/>
    </row>
    <row r="2679" spans="1:22">
      <c r="A2679" s="3" t="s">
        <v>3096</v>
      </c>
      <c r="B2679" s="3" t="s">
        <v>3096</v>
      </c>
      <c r="C2679" s="3" t="s">
        <v>8494</v>
      </c>
      <c r="D2679" s="3">
        <v>53.71</v>
      </c>
      <c r="E2679" s="3">
        <v>53.680399999999999</v>
      </c>
      <c r="F2679" s="3" t="s">
        <v>9085</v>
      </c>
      <c r="G2679" s="3" t="s">
        <v>13487</v>
      </c>
      <c r="H2679" s="3" t="s">
        <v>9616</v>
      </c>
      <c r="I2679" s="3">
        <v>0.15</v>
      </c>
      <c r="J2679" s="6" t="s">
        <v>11990</v>
      </c>
      <c r="K2679" s="4">
        <v>6.5373299999999995E-2</v>
      </c>
      <c r="L2679" s="4">
        <v>-0.25513400000000003</v>
      </c>
      <c r="M2679" s="4">
        <v>15.401137153683401</v>
      </c>
      <c r="N2679" s="4">
        <v>17.857105499999999</v>
      </c>
      <c r="O2679" s="3">
        <v>623270.41299999994</v>
      </c>
      <c r="P2679" s="3">
        <v>10447.8666666667</v>
      </c>
      <c r="Q2679" s="15" t="s">
        <v>9618</v>
      </c>
      <c r="R2679" s="3" t="s">
        <v>9629</v>
      </c>
      <c r="S2679" s="4">
        <f t="shared" si="123"/>
        <v>5.5141168843753162E-2</v>
      </c>
      <c r="T2679" s="3">
        <f t="shared" si="124"/>
        <v>0</v>
      </c>
      <c r="U2679" s="3" t="str">
        <f t="shared" si="125"/>
        <v>AVSU</v>
      </c>
      <c r="V2679" s="7"/>
    </row>
    <row r="2680" spans="1:22">
      <c r="A2680" s="3" t="s">
        <v>3098</v>
      </c>
      <c r="B2680" s="3" t="s">
        <v>3098</v>
      </c>
      <c r="C2680" s="3" t="s">
        <v>8496</v>
      </c>
      <c r="D2680" s="3">
        <v>14.4038</v>
      </c>
      <c r="E2680" s="3">
        <v>14.4</v>
      </c>
      <c r="F2680" s="3" t="s">
        <v>9087</v>
      </c>
      <c r="G2680" s="3" t="s">
        <v>13489</v>
      </c>
      <c r="H2680" s="3" t="s">
        <v>9616</v>
      </c>
      <c r="I2680" s="3">
        <v>0.65</v>
      </c>
      <c r="J2680" s="6" t="s">
        <v>9624</v>
      </c>
      <c r="K2680" s="4">
        <v>-0.21446770000000001</v>
      </c>
      <c r="L2680" s="4">
        <v>-0.14210229999999999</v>
      </c>
      <c r="M2680" s="4">
        <v>-11.660226923545601</v>
      </c>
      <c r="N2680" s="4">
        <v>29.9333277</v>
      </c>
      <c r="O2680" s="3">
        <v>339740.17814285698</v>
      </c>
      <c r="P2680" s="3">
        <v>11665.733333333301</v>
      </c>
      <c r="Q2680" s="15" t="s">
        <v>9618</v>
      </c>
      <c r="R2680" s="3" t="s">
        <v>9622</v>
      </c>
      <c r="S2680" s="4">
        <f t="shared" si="123"/>
        <v>2.6388888888889066E-2</v>
      </c>
      <c r="T2680" s="3">
        <f t="shared" si="124"/>
        <v>0</v>
      </c>
      <c r="U2680" s="3" t="str">
        <f t="shared" si="125"/>
        <v>EKG</v>
      </c>
      <c r="V2680" s="7"/>
    </row>
    <row r="2681" spans="1:22">
      <c r="A2681" s="3" t="s">
        <v>3101</v>
      </c>
      <c r="B2681" s="3" t="s">
        <v>3101</v>
      </c>
      <c r="C2681" s="3" t="s">
        <v>8498</v>
      </c>
      <c r="D2681" s="3">
        <v>24.53</v>
      </c>
      <c r="E2681" s="3">
        <v>24.47</v>
      </c>
      <c r="F2681" s="3" t="s">
        <v>9089</v>
      </c>
      <c r="G2681" s="3" t="s">
        <v>13492</v>
      </c>
      <c r="H2681" s="3" t="s">
        <v>9636</v>
      </c>
      <c r="I2681" s="3">
        <v>0.23</v>
      </c>
      <c r="J2681" s="6" t="s">
        <v>11990</v>
      </c>
      <c r="K2681" s="4">
        <v>0.1033771</v>
      </c>
      <c r="L2681" s="4">
        <v>-0.14113400000000001</v>
      </c>
      <c r="M2681" s="4">
        <v>11.181938249870999</v>
      </c>
      <c r="N2681" s="4">
        <v>16.615251700000002</v>
      </c>
      <c r="O2681" s="3">
        <v>23265711.5485714</v>
      </c>
      <c r="P2681" s="3">
        <v>985053.33333333302</v>
      </c>
      <c r="Q2681" s="15" t="s">
        <v>9618</v>
      </c>
      <c r="R2681" s="3" t="s">
        <v>9638</v>
      </c>
      <c r="S2681" s="4">
        <f t="shared" si="123"/>
        <v>0.24519820187986216</v>
      </c>
      <c r="T2681" s="3">
        <f t="shared" si="124"/>
        <v>0</v>
      </c>
      <c r="U2681" s="3" t="str">
        <f t="shared" si="125"/>
        <v>DFIC</v>
      </c>
      <c r="V2681" s="7"/>
    </row>
    <row r="2682" spans="1:22">
      <c r="A2682" s="3" t="s">
        <v>3102</v>
      </c>
      <c r="B2682" s="3" t="s">
        <v>3102</v>
      </c>
      <c r="C2682" s="3" t="s">
        <v>8499</v>
      </c>
      <c r="D2682" s="3">
        <v>24.68</v>
      </c>
      <c r="E2682" s="3">
        <v>24.61</v>
      </c>
      <c r="F2682" s="3" t="s">
        <v>9090</v>
      </c>
      <c r="G2682" s="3" t="s">
        <v>13493</v>
      </c>
      <c r="H2682" s="3" t="s">
        <v>9636</v>
      </c>
      <c r="I2682" s="3">
        <v>0.42</v>
      </c>
      <c r="J2682" s="6" t="s">
        <v>11990</v>
      </c>
      <c r="K2682" s="4">
        <v>0.1700768</v>
      </c>
      <c r="L2682" s="4">
        <v>0.48862</v>
      </c>
      <c r="M2682" s="4">
        <v>14.817433994184601</v>
      </c>
      <c r="N2682" s="4">
        <v>17.085883200000001</v>
      </c>
      <c r="O2682" s="3">
        <v>7323423.1021428602</v>
      </c>
      <c r="P2682" s="3">
        <v>275103.13333333301</v>
      </c>
      <c r="Q2682" s="15" t="s">
        <v>9618</v>
      </c>
      <c r="R2682" s="3" t="s">
        <v>10281</v>
      </c>
      <c r="S2682" s="4">
        <f t="shared" si="123"/>
        <v>0.2844372206420166</v>
      </c>
      <c r="T2682" s="3">
        <f t="shared" si="124"/>
        <v>0</v>
      </c>
      <c r="U2682" s="3" t="str">
        <f t="shared" si="125"/>
        <v>DISV</v>
      </c>
      <c r="V2682" s="7"/>
    </row>
    <row r="2683" spans="1:22">
      <c r="A2683" s="3" t="s">
        <v>3103</v>
      </c>
      <c r="B2683" s="3" t="s">
        <v>3103</v>
      </c>
      <c r="C2683" s="3" t="s">
        <v>8500</v>
      </c>
      <c r="D2683" s="3">
        <v>22.94</v>
      </c>
      <c r="E2683" s="3">
        <v>22.88</v>
      </c>
      <c r="F2683" s="3" t="s">
        <v>9091</v>
      </c>
      <c r="G2683" s="3" t="s">
        <v>13494</v>
      </c>
      <c r="H2683" s="3" t="s">
        <v>9636</v>
      </c>
      <c r="I2683" s="3">
        <v>0.39</v>
      </c>
      <c r="J2683" s="6" t="s">
        <v>11990</v>
      </c>
      <c r="K2683" s="4">
        <v>6.1515399999999998E-2</v>
      </c>
      <c r="L2683" s="4">
        <v>0.31952130000000001</v>
      </c>
      <c r="M2683" s="4">
        <v>8.3128353080580908</v>
      </c>
      <c r="N2683" s="4">
        <v>17.308039699999998</v>
      </c>
      <c r="O2683" s="3">
        <v>6778967.7664285703</v>
      </c>
      <c r="P2683" s="3">
        <v>243257.36666666699</v>
      </c>
      <c r="Q2683" s="15" t="s">
        <v>9618</v>
      </c>
      <c r="R2683" s="3" t="s">
        <v>10281</v>
      </c>
      <c r="S2683" s="4">
        <f t="shared" si="123"/>
        <v>0.26223776223777218</v>
      </c>
      <c r="T2683" s="3">
        <f t="shared" si="124"/>
        <v>0</v>
      </c>
      <c r="U2683" s="3" t="str">
        <f t="shared" si="125"/>
        <v>DFIS</v>
      </c>
      <c r="V2683" s="7"/>
    </row>
    <row r="2684" spans="1:22">
      <c r="A2684" s="3" t="s">
        <v>3104</v>
      </c>
      <c r="B2684" s="3" t="s">
        <v>3104</v>
      </c>
      <c r="C2684" s="3" t="s">
        <v>8501</v>
      </c>
      <c r="D2684" s="3">
        <v>24.67</v>
      </c>
      <c r="E2684" s="3">
        <v>24.6</v>
      </c>
      <c r="F2684" s="3" t="s">
        <v>9092</v>
      </c>
      <c r="G2684" s="3" t="s">
        <v>13495</v>
      </c>
      <c r="H2684" s="3" t="s">
        <v>9636</v>
      </c>
      <c r="I2684" s="3">
        <v>0.28999999999999998</v>
      </c>
      <c r="J2684" s="6" t="s">
        <v>11990</v>
      </c>
      <c r="K2684" s="4">
        <v>0.103242</v>
      </c>
      <c r="L2684" s="4">
        <v>8.6452600000000004E-2</v>
      </c>
      <c r="M2684" s="4">
        <v>11.578164059180899</v>
      </c>
      <c r="N2684" s="4">
        <v>16.849142400000002</v>
      </c>
      <c r="O2684" s="3">
        <v>7448578.9153571399</v>
      </c>
      <c r="P2684" s="3">
        <v>362326.26666666701</v>
      </c>
      <c r="Q2684" s="15" t="s">
        <v>9618</v>
      </c>
      <c r="R2684" s="3" t="s">
        <v>9638</v>
      </c>
      <c r="S2684" s="4">
        <f t="shared" si="123"/>
        <v>0.28455284552845644</v>
      </c>
      <c r="T2684" s="3">
        <f t="shared" si="124"/>
        <v>0</v>
      </c>
      <c r="U2684" s="3" t="str">
        <f t="shared" si="125"/>
        <v>DIHP</v>
      </c>
      <c r="V2684" s="7"/>
    </row>
    <row r="2685" spans="1:22">
      <c r="A2685" s="3" t="s">
        <v>3105</v>
      </c>
      <c r="B2685" s="3" t="s">
        <v>3105</v>
      </c>
      <c r="C2685" s="3" t="s">
        <v>8502</v>
      </c>
      <c r="D2685" s="3">
        <v>17.487300000000001</v>
      </c>
      <c r="E2685" s="3">
        <v>17.45</v>
      </c>
      <c r="F2685" s="3" t="s">
        <v>9093</v>
      </c>
      <c r="G2685" s="3" t="s">
        <v>13496</v>
      </c>
      <c r="H2685" s="3" t="s">
        <v>9654</v>
      </c>
      <c r="I2685" s="3">
        <v>0.85</v>
      </c>
      <c r="J2685" s="6" t="s">
        <v>13497</v>
      </c>
      <c r="K2685" s="4">
        <v>-0.27607930000000003</v>
      </c>
      <c r="L2685" s="4">
        <v>-0.29061409999999999</v>
      </c>
      <c r="M2685" s="4">
        <v>-17.466288405719201</v>
      </c>
      <c r="N2685" s="4">
        <v>29.0172913</v>
      </c>
      <c r="O2685" s="3">
        <v>8144.8734714285702</v>
      </c>
      <c r="P2685" s="3">
        <v>664.8</v>
      </c>
      <c r="Q2685" s="15" t="s">
        <v>9618</v>
      </c>
      <c r="R2685" s="3" t="s">
        <v>10011</v>
      </c>
      <c r="S2685" s="4">
        <f t="shared" si="123"/>
        <v>0.21375358166190192</v>
      </c>
      <c r="T2685" s="3">
        <f t="shared" si="124"/>
        <v>0</v>
      </c>
      <c r="U2685" s="3" t="str">
        <f t="shared" si="125"/>
        <v>CRIT</v>
      </c>
      <c r="V2685" s="7"/>
    </row>
    <row r="2686" spans="1:22">
      <c r="A2686" s="3" t="s">
        <v>3106</v>
      </c>
      <c r="B2686" s="3" t="s">
        <v>3106</v>
      </c>
      <c r="C2686" s="3" t="s">
        <v>8503</v>
      </c>
      <c r="D2686" s="3">
        <v>46.645499999999998</v>
      </c>
      <c r="E2686" s="3">
        <v>46.673699999999997</v>
      </c>
      <c r="F2686" s="3" t="s">
        <v>9094</v>
      </c>
      <c r="G2686" s="3" t="s">
        <v>13498</v>
      </c>
      <c r="H2686" s="3" t="s">
        <v>9710</v>
      </c>
      <c r="I2686" s="3">
        <v>0.33</v>
      </c>
      <c r="J2686" s="6" t="s">
        <v>11990</v>
      </c>
      <c r="K2686" s="4">
        <v>6.3278699999999993E-2</v>
      </c>
      <c r="L2686" s="4">
        <v>0.68584769999999995</v>
      </c>
      <c r="M2686" s="4">
        <v>9.2792956829441504</v>
      </c>
      <c r="N2686" s="4">
        <v>17.877645399999999</v>
      </c>
      <c r="O2686" s="3">
        <v>164790.89619285701</v>
      </c>
      <c r="P2686" s="3">
        <v>3507.3333333333298</v>
      </c>
      <c r="Q2686" s="15" t="s">
        <v>9618</v>
      </c>
      <c r="R2686" s="3" t="s">
        <v>9706</v>
      </c>
      <c r="S2686" s="4">
        <f t="shared" si="123"/>
        <v>-6.0419465352003869E-2</v>
      </c>
      <c r="T2686" s="3">
        <f t="shared" si="124"/>
        <v>0</v>
      </c>
      <c r="U2686" s="3" t="str">
        <f t="shared" si="125"/>
        <v>AVSE</v>
      </c>
      <c r="V2686" s="7"/>
    </row>
    <row r="2687" spans="1:22">
      <c r="A2687" s="3" t="s">
        <v>3109</v>
      </c>
      <c r="B2687" s="3" t="s">
        <v>3109</v>
      </c>
      <c r="C2687" s="3" t="s">
        <v>8506</v>
      </c>
      <c r="D2687" s="3">
        <v>20.729199999999999</v>
      </c>
      <c r="E2687" s="3">
        <v>20.69</v>
      </c>
      <c r="F2687" s="3" t="s">
        <v>9097</v>
      </c>
      <c r="G2687" s="3" t="s">
        <v>13503</v>
      </c>
      <c r="H2687" s="3" t="s">
        <v>9616</v>
      </c>
      <c r="I2687" s="3">
        <v>0.75</v>
      </c>
      <c r="J2687" s="6" t="s">
        <v>9624</v>
      </c>
      <c r="K2687" s="4">
        <v>0.1088351</v>
      </c>
      <c r="L2687" s="4">
        <v>-0.1978645</v>
      </c>
      <c r="M2687" s="4">
        <v>25.036812427549702</v>
      </c>
      <c r="N2687" s="4">
        <v>33.439422499999999</v>
      </c>
      <c r="O2687" s="3">
        <v>48614.986585714301</v>
      </c>
      <c r="P2687" s="3">
        <v>1760.06666666667</v>
      </c>
      <c r="Q2687" s="15" t="s">
        <v>9618</v>
      </c>
      <c r="R2687" s="3" t="s">
        <v>9625</v>
      </c>
      <c r="S2687" s="4">
        <f t="shared" si="123"/>
        <v>0.18946350894150535</v>
      </c>
      <c r="T2687" s="3">
        <f t="shared" si="124"/>
        <v>0</v>
      </c>
      <c r="U2687" s="3" t="str">
        <f t="shared" si="125"/>
        <v>SEMI</v>
      </c>
      <c r="V2687" s="7"/>
    </row>
    <row r="2688" spans="1:22">
      <c r="A2688" s="3" t="s">
        <v>3110</v>
      </c>
      <c r="B2688" s="3" t="s">
        <v>3110</v>
      </c>
      <c r="C2688" s="3" t="s">
        <v>8507</v>
      </c>
      <c r="D2688" s="3">
        <v>9.1</v>
      </c>
      <c r="E2688" s="3">
        <v>9.1300000000000008</v>
      </c>
      <c r="F2688" s="3" t="s">
        <v>9098</v>
      </c>
      <c r="G2688" s="3" t="s">
        <v>13504</v>
      </c>
      <c r="H2688" s="3" t="s">
        <v>9616</v>
      </c>
      <c r="I2688" s="3">
        <v>0.75</v>
      </c>
      <c r="J2688" s="6" t="s">
        <v>11990</v>
      </c>
      <c r="K2688" s="4">
        <v>7.1208E-3</v>
      </c>
      <c r="L2688" s="4">
        <v>-0.27505659999999998</v>
      </c>
      <c r="M2688" s="4">
        <v>7.4269384238928096</v>
      </c>
      <c r="N2688" s="4">
        <v>9.5623965999999996</v>
      </c>
      <c r="O2688" s="3">
        <v>1754443.3131214301</v>
      </c>
      <c r="P2688" s="3">
        <v>109850.03333333301</v>
      </c>
      <c r="Q2688" s="15" t="s">
        <v>9618</v>
      </c>
      <c r="R2688" s="3" t="s">
        <v>9629</v>
      </c>
      <c r="S2688" s="4">
        <f t="shared" si="123"/>
        <v>-0.3285870755750398</v>
      </c>
      <c r="T2688" s="3">
        <f t="shared" si="124"/>
        <v>0</v>
      </c>
      <c r="U2688" s="3" t="str">
        <f t="shared" si="125"/>
        <v>RPHS</v>
      </c>
      <c r="V2688" s="7"/>
    </row>
    <row r="2689" spans="1:22">
      <c r="A2689" s="3" t="s">
        <v>3112</v>
      </c>
      <c r="B2689" s="3" t="s">
        <v>3112</v>
      </c>
      <c r="C2689" s="3" t="s">
        <v>8509</v>
      </c>
      <c r="D2689" s="3">
        <v>22.650600000000001</v>
      </c>
      <c r="E2689" s="3">
        <v>22.62</v>
      </c>
      <c r="F2689" s="3" t="s">
        <v>9100</v>
      </c>
      <c r="G2689" s="3" t="s">
        <v>13506</v>
      </c>
      <c r="H2689" s="3" t="s">
        <v>9654</v>
      </c>
      <c r="I2689" s="3">
        <v>0.88</v>
      </c>
      <c r="J2689" s="6" t="s">
        <v>11990</v>
      </c>
      <c r="K2689" s="4">
        <v>-5.7520000000000002E-2</v>
      </c>
      <c r="L2689" s="4">
        <v>-7.1327799999999997E-2</v>
      </c>
      <c r="M2689" s="4">
        <v>4.0139103464846801</v>
      </c>
      <c r="N2689" s="4">
        <v>15.5274961</v>
      </c>
      <c r="O2689" s="3">
        <v>59703.297242857101</v>
      </c>
      <c r="P2689" s="3">
        <v>5998.7666666666701</v>
      </c>
      <c r="Q2689" s="15" t="s">
        <v>9618</v>
      </c>
      <c r="R2689" s="3" t="s">
        <v>9918</v>
      </c>
      <c r="S2689" s="4">
        <f t="shared" si="123"/>
        <v>0.13527851458885826</v>
      </c>
      <c r="T2689" s="3">
        <f t="shared" si="124"/>
        <v>0</v>
      </c>
      <c r="U2689" s="3" t="str">
        <f t="shared" si="125"/>
        <v>GDVD</v>
      </c>
      <c r="V2689" s="7"/>
    </row>
    <row r="2690" spans="1:22">
      <c r="A2690" s="3" t="s">
        <v>3115</v>
      </c>
      <c r="B2690" s="3" t="s">
        <v>3115</v>
      </c>
      <c r="C2690" s="3" t="s">
        <v>8512</v>
      </c>
      <c r="D2690" s="3">
        <v>25.42</v>
      </c>
      <c r="E2690" s="3">
        <v>25.44</v>
      </c>
      <c r="F2690" s="3" t="s">
        <v>9103</v>
      </c>
      <c r="G2690" s="3" t="s">
        <v>13509</v>
      </c>
      <c r="H2690" s="3" t="s">
        <v>9616</v>
      </c>
      <c r="I2690" s="3">
        <v>0.65</v>
      </c>
      <c r="J2690" s="6" t="s">
        <v>11990</v>
      </c>
      <c r="K2690" s="4">
        <v>0.10062219999999999</v>
      </c>
      <c r="L2690" s="4">
        <v>8.7900000000000001E-4</v>
      </c>
      <c r="M2690" s="4">
        <v>17.6020003182967</v>
      </c>
      <c r="N2690" s="4">
        <v>19.424680899999998</v>
      </c>
      <c r="O2690" s="3">
        <v>822424.47744285699</v>
      </c>
      <c r="P2690" s="3">
        <v>97214.066666666695</v>
      </c>
      <c r="Q2690" s="15" t="s">
        <v>9618</v>
      </c>
      <c r="R2690" s="3" t="s">
        <v>9629</v>
      </c>
      <c r="S2690" s="4">
        <f t="shared" si="123"/>
        <v>-7.8616352201256179E-2</v>
      </c>
      <c r="T2690" s="3">
        <f t="shared" si="124"/>
        <v>0</v>
      </c>
      <c r="U2690" s="3" t="str">
        <f t="shared" si="125"/>
        <v>CAPE</v>
      </c>
      <c r="V2690" s="7"/>
    </row>
    <row r="2691" spans="1:22">
      <c r="A2691" s="3" t="s">
        <v>3116</v>
      </c>
      <c r="B2691" s="3" t="s">
        <v>3116</v>
      </c>
      <c r="C2691" s="3" t="s">
        <v>8513</v>
      </c>
      <c r="D2691" s="3">
        <v>13.0562</v>
      </c>
      <c r="E2691" s="3">
        <v>12.99</v>
      </c>
      <c r="F2691" s="3" t="s">
        <v>9104</v>
      </c>
      <c r="G2691" s="3" t="s">
        <v>13510</v>
      </c>
      <c r="H2691" s="3" t="s">
        <v>10452</v>
      </c>
      <c r="I2691" s="3">
        <v>0.86</v>
      </c>
      <c r="J2691" s="6" t="s">
        <v>13511</v>
      </c>
      <c r="K2691" s="4">
        <v>0.11250930000000001</v>
      </c>
      <c r="L2691" s="4">
        <v>-0.23620440000000001</v>
      </c>
      <c r="M2691" s="4">
        <v>15.555909582511999</v>
      </c>
      <c r="N2691" s="4">
        <v>18.682831499999999</v>
      </c>
      <c r="O2691" s="3">
        <v>110134.67610714299</v>
      </c>
      <c r="P2691" s="3">
        <v>6427.7333333333299</v>
      </c>
      <c r="Q2691" s="15" t="s">
        <v>9618</v>
      </c>
      <c r="R2691" s="3" t="s">
        <v>9625</v>
      </c>
      <c r="S2691" s="4">
        <f t="shared" ref="S2691:S2754" si="126">(D2691-E2691)/E2691*100</f>
        <v>0.50962278675904749</v>
      </c>
      <c r="T2691" s="3">
        <f t="shared" ref="T2691:T2754" si="127">IF(ISNUMBER(FIND($T$2,C2691)),1,0)</f>
        <v>0</v>
      </c>
      <c r="U2691" s="3" t="str">
        <f t="shared" ref="U2691:U2754" si="128">IF(LEFT(B2691,1)="@",RIGHT(B2691,LEN(B2691)-1),RIGHT(B2691,LEN(B2691)-2))</f>
        <v>INQQ</v>
      </c>
      <c r="V2691" s="7"/>
    </row>
    <row r="2692" spans="1:22">
      <c r="A2692" s="3" t="s">
        <v>3117</v>
      </c>
      <c r="B2692" s="3" t="s">
        <v>3117</v>
      </c>
      <c r="C2692" s="3" t="s">
        <v>8514</v>
      </c>
      <c r="D2692" s="3">
        <v>23.975000000000001</v>
      </c>
      <c r="E2692" s="3">
        <v>23.97</v>
      </c>
      <c r="F2692" s="3" t="s">
        <v>9105</v>
      </c>
      <c r="G2692" s="3" t="s">
        <v>13512</v>
      </c>
      <c r="H2692" s="3" t="s">
        <v>9616</v>
      </c>
      <c r="I2692" s="3">
        <v>0.55000000000000004</v>
      </c>
      <c r="J2692" s="6" t="s">
        <v>11990</v>
      </c>
      <c r="K2692" s="4">
        <v>0.20047770000000001</v>
      </c>
      <c r="L2692" s="4">
        <v>-0.35357309999999997</v>
      </c>
      <c r="M2692" s="4">
        <v>27.889175163857999</v>
      </c>
      <c r="N2692" s="4">
        <v>22.612257</v>
      </c>
      <c r="O2692" s="3">
        <v>23829.000407142899</v>
      </c>
      <c r="P2692" s="3">
        <v>1212.42857142857</v>
      </c>
      <c r="Q2692" s="15" t="s">
        <v>9618</v>
      </c>
      <c r="R2692" s="3" t="s">
        <v>9625</v>
      </c>
      <c r="S2692" s="4">
        <f t="shared" si="126"/>
        <v>2.0859407592835038E-2</v>
      </c>
      <c r="T2692" s="3">
        <f t="shared" si="127"/>
        <v>0</v>
      </c>
      <c r="U2692" s="3" t="str">
        <f t="shared" si="128"/>
        <v>NBDS</v>
      </c>
      <c r="V2692" s="7"/>
    </row>
    <row r="2693" spans="1:22">
      <c r="A2693" s="3" t="s">
        <v>3118</v>
      </c>
      <c r="B2693" s="3" t="s">
        <v>3118</v>
      </c>
      <c r="C2693" s="3" t="s">
        <v>8515</v>
      </c>
      <c r="D2693" s="3">
        <v>23.818300000000001</v>
      </c>
      <c r="E2693" s="3">
        <v>23.71</v>
      </c>
      <c r="F2693" s="3" t="s">
        <v>9106</v>
      </c>
      <c r="G2693" s="3" t="s">
        <v>13513</v>
      </c>
      <c r="H2693" s="3" t="s">
        <v>9654</v>
      </c>
      <c r="I2693" s="3">
        <v>0.55000000000000004</v>
      </c>
      <c r="J2693" s="6" t="s">
        <v>11990</v>
      </c>
      <c r="K2693" s="4">
        <v>-0.16269790000000001</v>
      </c>
      <c r="L2693" s="4">
        <v>-0.18790200000000001</v>
      </c>
      <c r="M2693" s="4">
        <v>-1.63631225386351</v>
      </c>
      <c r="N2693" s="4">
        <v>18.181158799999999</v>
      </c>
      <c r="O2693" s="3">
        <v>12379.6772714286</v>
      </c>
      <c r="P2693" s="3">
        <v>557.80769230769204</v>
      </c>
      <c r="Q2693" s="15" t="s">
        <v>9618</v>
      </c>
      <c r="R2693" s="3" t="s">
        <v>10195</v>
      </c>
      <c r="S2693" s="4">
        <f t="shared" si="126"/>
        <v>0.45676929565584068</v>
      </c>
      <c r="T2693" s="3">
        <f t="shared" si="127"/>
        <v>0</v>
      </c>
      <c r="U2693" s="3" t="str">
        <f t="shared" si="128"/>
        <v>NBCT</v>
      </c>
      <c r="V2693" s="7"/>
    </row>
    <row r="2694" spans="1:22">
      <c r="A2694" s="3" t="s">
        <v>3119</v>
      </c>
      <c r="B2694" s="3" t="s">
        <v>3119</v>
      </c>
      <c r="C2694" s="3" t="s">
        <v>8516</v>
      </c>
      <c r="D2694" s="3">
        <v>21.526</v>
      </c>
      <c r="E2694" s="3">
        <v>21.42</v>
      </c>
      <c r="F2694" s="3" t="s">
        <v>9107</v>
      </c>
      <c r="G2694" s="3" t="s">
        <v>13514</v>
      </c>
      <c r="H2694" s="3" t="s">
        <v>9654</v>
      </c>
      <c r="I2694" s="3">
        <v>0.55000000000000004</v>
      </c>
      <c r="J2694" s="6" t="s">
        <v>11990</v>
      </c>
      <c r="K2694" s="4">
        <v>-3.03673E-2</v>
      </c>
      <c r="L2694" s="4">
        <v>-0.49493280000000001</v>
      </c>
      <c r="M2694" s="4">
        <v>9.6493256524298907</v>
      </c>
      <c r="N2694" s="4">
        <v>22.2642177</v>
      </c>
      <c r="O2694" s="3">
        <v>3785.69191428571</v>
      </c>
      <c r="P2694" s="3">
        <v>286.33333333333297</v>
      </c>
      <c r="Q2694" s="15" t="s">
        <v>9618</v>
      </c>
      <c r="R2694" s="3" t="s">
        <v>9625</v>
      </c>
      <c r="S2694" s="4">
        <f t="shared" si="126"/>
        <v>0.49486461251166236</v>
      </c>
      <c r="T2694" s="3">
        <f t="shared" si="127"/>
        <v>0</v>
      </c>
      <c r="U2694" s="3" t="str">
        <f t="shared" si="128"/>
        <v>NBCC</v>
      </c>
      <c r="V2694" s="7"/>
    </row>
    <row r="2695" spans="1:22">
      <c r="A2695" s="3" t="s">
        <v>3120</v>
      </c>
      <c r="B2695" s="3" t="s">
        <v>3120</v>
      </c>
      <c r="C2695" s="3" t="s">
        <v>8517</v>
      </c>
      <c r="D2695" s="3">
        <v>38.244300000000003</v>
      </c>
      <c r="E2695" s="3">
        <v>38.343400000000003</v>
      </c>
      <c r="F2695" s="3" t="s">
        <v>9108</v>
      </c>
      <c r="G2695" s="3" t="s">
        <v>13515</v>
      </c>
      <c r="H2695" s="3" t="s">
        <v>9654</v>
      </c>
      <c r="I2695" s="3">
        <v>0.57999999999999996</v>
      </c>
      <c r="J2695" s="6" t="s">
        <v>13516</v>
      </c>
      <c r="K2695" s="4">
        <v>6.1136000000000003E-2</v>
      </c>
      <c r="L2695" s="4">
        <v>0.2700379</v>
      </c>
      <c r="M2695" s="4">
        <v>13.500183827268</v>
      </c>
      <c r="N2695" s="4">
        <v>18.182888599999998</v>
      </c>
      <c r="O2695" s="3">
        <v>11993.700164285699</v>
      </c>
      <c r="P2695" s="3">
        <v>229.566666666667</v>
      </c>
      <c r="Q2695" s="15" t="s">
        <v>9618</v>
      </c>
      <c r="R2695" s="3" t="s">
        <v>10195</v>
      </c>
      <c r="S2695" s="4">
        <f t="shared" si="126"/>
        <v>-0.25845386689756245</v>
      </c>
      <c r="T2695" s="3">
        <f t="shared" si="127"/>
        <v>0</v>
      </c>
      <c r="U2695" s="3" t="str">
        <f t="shared" si="128"/>
        <v>SUPL</v>
      </c>
      <c r="V2695" s="7"/>
    </row>
    <row r="2696" spans="1:22">
      <c r="A2696" s="3" t="s">
        <v>3122</v>
      </c>
      <c r="B2696" s="3" t="s">
        <v>3122</v>
      </c>
      <c r="C2696" s="3" t="s">
        <v>8519</v>
      </c>
      <c r="D2696" s="3">
        <v>19.315000000000001</v>
      </c>
      <c r="E2696" s="3">
        <v>19.308</v>
      </c>
      <c r="F2696" s="3" t="s">
        <v>9110</v>
      </c>
      <c r="G2696" s="3" t="s">
        <v>13519</v>
      </c>
      <c r="H2696" s="3" t="s">
        <v>9654</v>
      </c>
      <c r="I2696" s="3">
        <v>0.6</v>
      </c>
      <c r="J2696" s="6" t="s">
        <v>13520</v>
      </c>
      <c r="K2696" s="4">
        <v>0.10428460000000001</v>
      </c>
      <c r="L2696" s="4">
        <v>-0.34990339999999998</v>
      </c>
      <c r="M2696" s="4">
        <v>13.6801320951477</v>
      </c>
      <c r="N2696" s="4">
        <v>24.283657000000002</v>
      </c>
      <c r="O2696" s="3">
        <v>3014.5857142857099</v>
      </c>
      <c r="P2696" s="3">
        <v>111.53571428571399</v>
      </c>
      <c r="Q2696" s="15" t="s">
        <v>9618</v>
      </c>
      <c r="R2696" s="3" t="s">
        <v>9625</v>
      </c>
      <c r="S2696" s="4">
        <f t="shared" si="126"/>
        <v>3.6254402320289258E-2</v>
      </c>
      <c r="T2696" s="3">
        <f t="shared" si="127"/>
        <v>0</v>
      </c>
      <c r="U2696" s="3" t="str">
        <f t="shared" si="128"/>
        <v>ODDS</v>
      </c>
      <c r="V2696" s="7"/>
    </row>
    <row r="2697" spans="1:22">
      <c r="A2697" s="3" t="s">
        <v>3123</v>
      </c>
      <c r="B2697" s="3" t="s">
        <v>3123</v>
      </c>
      <c r="C2697" s="3" t="s">
        <v>8520</v>
      </c>
      <c r="D2697" s="3">
        <v>39.953400000000002</v>
      </c>
      <c r="E2697" s="3">
        <v>39.979999999999997</v>
      </c>
      <c r="F2697" s="3" t="s">
        <v>9111</v>
      </c>
      <c r="G2697" s="3" t="s">
        <v>13521</v>
      </c>
      <c r="H2697" s="3" t="s">
        <v>9616</v>
      </c>
      <c r="I2697" s="3">
        <v>0.11</v>
      </c>
      <c r="J2697" s="6" t="s">
        <v>15833</v>
      </c>
      <c r="K2697" s="4">
        <v>0.13768630000000001</v>
      </c>
      <c r="L2697" s="4">
        <v>-7.4036599999999994E-2</v>
      </c>
      <c r="M2697" s="4">
        <v>18.893977108750899</v>
      </c>
      <c r="N2697" s="4">
        <v>16.754262900000001</v>
      </c>
      <c r="O2697" s="3">
        <v>2307.1939357142901</v>
      </c>
      <c r="P2697" s="3">
        <v>72.684210526315795</v>
      </c>
      <c r="Q2697" s="15" t="s">
        <v>9618</v>
      </c>
      <c r="R2697" s="3" t="s">
        <v>9629</v>
      </c>
      <c r="S2697" s="4">
        <f t="shared" si="126"/>
        <v>-6.6533266633303778E-2</v>
      </c>
      <c r="T2697" s="3">
        <f t="shared" si="127"/>
        <v>0</v>
      </c>
      <c r="U2697" s="3" t="str">
        <f t="shared" si="128"/>
        <v>GUSA</v>
      </c>
      <c r="V2697" s="7"/>
    </row>
    <row r="2698" spans="1:22">
      <c r="A2698" s="3" t="s">
        <v>3124</v>
      </c>
      <c r="B2698" s="3" t="s">
        <v>3124</v>
      </c>
      <c r="C2698" s="3" t="s">
        <v>8521</v>
      </c>
      <c r="D2698" s="3">
        <v>22.42</v>
      </c>
      <c r="E2698" s="3">
        <v>22.36</v>
      </c>
      <c r="F2698" s="3" t="s">
        <v>9112</v>
      </c>
      <c r="G2698" s="3" t="s">
        <v>13522</v>
      </c>
      <c r="H2698" s="3" t="s">
        <v>9654</v>
      </c>
      <c r="I2698" s="3">
        <v>0.45</v>
      </c>
      <c r="J2698" s="6" t="s">
        <v>13523</v>
      </c>
      <c r="K2698" s="4">
        <v>2.3923900000000001E-2</v>
      </c>
      <c r="L2698" s="4">
        <v>0.51852259999999994</v>
      </c>
      <c r="M2698" s="4">
        <v>10.6259181041796</v>
      </c>
      <c r="N2698" s="4">
        <v>22.841715799999999</v>
      </c>
      <c r="O2698" s="3">
        <v>6719.36822142857</v>
      </c>
      <c r="P2698" s="3">
        <v>271.33333333333297</v>
      </c>
      <c r="Q2698" s="15" t="s">
        <v>9618</v>
      </c>
      <c r="R2698" s="3" t="s">
        <v>10160</v>
      </c>
      <c r="S2698" s="4">
        <f t="shared" si="126"/>
        <v>0.26833631484795295</v>
      </c>
      <c r="T2698" s="3">
        <f t="shared" si="127"/>
        <v>0</v>
      </c>
      <c r="U2698" s="3" t="str">
        <f t="shared" si="128"/>
        <v>GRNR</v>
      </c>
      <c r="V2698" s="7"/>
    </row>
    <row r="2699" spans="1:22">
      <c r="A2699" s="3" t="s">
        <v>3125</v>
      </c>
      <c r="B2699" s="3" t="s">
        <v>3125</v>
      </c>
      <c r="C2699" s="3" t="s">
        <v>8522</v>
      </c>
      <c r="D2699" s="3">
        <v>50.812800000000003</v>
      </c>
      <c r="E2699" s="3">
        <v>50.822000000000003</v>
      </c>
      <c r="F2699" s="3" t="s">
        <v>9113</v>
      </c>
      <c r="G2699" s="3" t="s">
        <v>13524</v>
      </c>
      <c r="H2699" s="3" t="s">
        <v>9616</v>
      </c>
      <c r="I2699" s="3">
        <v>0.1</v>
      </c>
      <c r="J2699" s="6" t="s">
        <v>9624</v>
      </c>
      <c r="K2699" s="4">
        <v>0.15175569999999999</v>
      </c>
      <c r="L2699" s="4">
        <v>-0.66086549999999999</v>
      </c>
      <c r="M2699" s="4">
        <v>20.396122659377799</v>
      </c>
      <c r="N2699" s="4">
        <v>18.369342400000001</v>
      </c>
      <c r="O2699" s="3">
        <v>481984.941364286</v>
      </c>
      <c r="P2699" s="3">
        <v>11876.6333333333</v>
      </c>
      <c r="Q2699" s="15" t="s">
        <v>9618</v>
      </c>
      <c r="R2699" s="3" t="s">
        <v>9629</v>
      </c>
      <c r="S2699" s="4">
        <f t="shared" si="126"/>
        <v>-1.8102396599897434E-2</v>
      </c>
      <c r="T2699" s="3">
        <f t="shared" si="127"/>
        <v>0</v>
      </c>
      <c r="U2699" s="3" t="str">
        <f t="shared" si="128"/>
        <v>PABU</v>
      </c>
      <c r="V2699" s="7"/>
    </row>
    <row r="2700" spans="1:22">
      <c r="A2700" s="3" t="s">
        <v>3126</v>
      </c>
      <c r="B2700" s="3" t="s">
        <v>3126</v>
      </c>
      <c r="C2700" s="3" t="s">
        <v>8523</v>
      </c>
      <c r="D2700" s="3">
        <v>32.126600000000003</v>
      </c>
      <c r="E2700" s="3">
        <v>32.0565</v>
      </c>
      <c r="F2700" s="3" t="s">
        <v>9114</v>
      </c>
      <c r="G2700" s="3" t="s">
        <v>13525</v>
      </c>
      <c r="H2700" s="3" t="s">
        <v>9616</v>
      </c>
      <c r="I2700" s="3">
        <v>0.52</v>
      </c>
      <c r="J2700" s="6" t="s">
        <v>11990</v>
      </c>
      <c r="K2700" s="4">
        <v>-0.2265162</v>
      </c>
      <c r="L2700" s="4">
        <v>-0.27582279999999998</v>
      </c>
      <c r="M2700" s="4">
        <v>-23.0500598798426</v>
      </c>
      <c r="N2700" s="4">
        <v>65.574169499999996</v>
      </c>
      <c r="O2700" s="3">
        <v>58956.7880714286</v>
      </c>
      <c r="P2700" s="3">
        <v>2110.4</v>
      </c>
      <c r="Q2700" s="15" t="s">
        <v>9618</v>
      </c>
      <c r="R2700" s="3" t="s">
        <v>9948</v>
      </c>
      <c r="S2700" s="4">
        <f t="shared" si="126"/>
        <v>0.21867639948217554</v>
      </c>
      <c r="T2700" s="3">
        <f t="shared" si="127"/>
        <v>0</v>
      </c>
      <c r="U2700" s="3" t="str">
        <f t="shared" si="128"/>
        <v>WEED</v>
      </c>
      <c r="V2700" s="7"/>
    </row>
    <row r="2701" spans="1:22">
      <c r="A2701" s="3" t="s">
        <v>3127</v>
      </c>
      <c r="B2701" s="3" t="s">
        <v>3127</v>
      </c>
      <c r="C2701" s="3" t="s">
        <v>8524</v>
      </c>
      <c r="D2701" s="3">
        <v>33.21</v>
      </c>
      <c r="E2701" s="3">
        <v>32.9</v>
      </c>
      <c r="F2701" s="3" t="s">
        <v>9115</v>
      </c>
      <c r="G2701" s="3" t="s">
        <v>13526</v>
      </c>
      <c r="H2701" s="3" t="s">
        <v>9654</v>
      </c>
      <c r="I2701" s="3">
        <v>0.7</v>
      </c>
      <c r="J2701" s="6" t="s">
        <v>13527</v>
      </c>
      <c r="K2701" s="4">
        <v>0.2337622</v>
      </c>
      <c r="L2701" s="4">
        <v>-0.12529199999999999</v>
      </c>
      <c r="M2701" s="4">
        <v>32.960073144920301</v>
      </c>
      <c r="N2701" s="4">
        <v>26.4896393</v>
      </c>
      <c r="O2701" s="3">
        <v>17299.256378571401</v>
      </c>
      <c r="P2701" s="3">
        <v>385.70370370370398</v>
      </c>
      <c r="Q2701" s="15" t="s">
        <v>9618</v>
      </c>
      <c r="R2701" s="3" t="s">
        <v>9625</v>
      </c>
      <c r="S2701" s="4">
        <f t="shared" si="126"/>
        <v>0.94224924012158762</v>
      </c>
      <c r="T2701" s="3">
        <f t="shared" si="127"/>
        <v>0</v>
      </c>
      <c r="U2701" s="3" t="str">
        <f t="shared" si="128"/>
        <v>ARVR</v>
      </c>
      <c r="V2701" s="7"/>
    </row>
    <row r="2702" spans="1:22">
      <c r="A2702" s="3" t="s">
        <v>3130</v>
      </c>
      <c r="B2702" s="3" t="s">
        <v>3130</v>
      </c>
      <c r="C2702" s="3" t="s">
        <v>8527</v>
      </c>
      <c r="D2702" s="3">
        <v>26.973500000000001</v>
      </c>
      <c r="E2702" s="3">
        <v>26.945399999999999</v>
      </c>
      <c r="F2702" s="3" t="s">
        <v>9118</v>
      </c>
      <c r="G2702" s="3" t="s">
        <v>13530</v>
      </c>
      <c r="H2702" s="3" t="s">
        <v>9654</v>
      </c>
      <c r="I2702" s="3">
        <v>0.39</v>
      </c>
      <c r="J2702" s="6" t="s">
        <v>9624</v>
      </c>
      <c r="K2702" s="4">
        <v>0.3098745</v>
      </c>
      <c r="L2702" s="4">
        <v>-2.0518100000000001E-2</v>
      </c>
      <c r="M2702" s="4">
        <v>34.874816702414698</v>
      </c>
      <c r="N2702" s="4">
        <v>23.495244700000001</v>
      </c>
      <c r="O2702" s="3">
        <v>169235.99168571399</v>
      </c>
      <c r="P2702" s="3">
        <v>8098.2333333333299</v>
      </c>
      <c r="Q2702" s="15" t="s">
        <v>9618</v>
      </c>
      <c r="R2702" s="3" t="s">
        <v>9625</v>
      </c>
      <c r="S2702" s="4">
        <f t="shared" si="126"/>
        <v>0.10428496144055019</v>
      </c>
      <c r="T2702" s="3">
        <f t="shared" si="127"/>
        <v>0</v>
      </c>
      <c r="U2702" s="3" t="str">
        <f t="shared" si="128"/>
        <v>FMET</v>
      </c>
      <c r="V2702" s="7"/>
    </row>
    <row r="2703" spans="1:22">
      <c r="A2703" s="3" t="s">
        <v>3131</v>
      </c>
      <c r="B2703" s="3" t="s">
        <v>3131</v>
      </c>
      <c r="C2703" s="3" t="s">
        <v>8528</v>
      </c>
      <c r="D2703" s="3">
        <v>24.14</v>
      </c>
      <c r="E2703" s="3">
        <v>24.0322</v>
      </c>
      <c r="F2703" s="3" t="s">
        <v>9119</v>
      </c>
      <c r="G2703" s="3" t="s">
        <v>13531</v>
      </c>
      <c r="H2703" s="3" t="s">
        <v>9654</v>
      </c>
      <c r="I2703" s="3">
        <v>0.39</v>
      </c>
      <c r="J2703" s="6" t="s">
        <v>9624</v>
      </c>
      <c r="K2703" s="4">
        <v>0.19742580000000001</v>
      </c>
      <c r="L2703" s="4">
        <v>0.1093158</v>
      </c>
      <c r="M2703" s="4">
        <v>112.242170604397</v>
      </c>
      <c r="N2703" s="4">
        <v>66.861660599999993</v>
      </c>
      <c r="O2703" s="3">
        <v>1185936.1342857101</v>
      </c>
      <c r="P2703" s="3">
        <v>39048</v>
      </c>
      <c r="Q2703" s="15" t="s">
        <v>9618</v>
      </c>
      <c r="R2703" s="3" t="s">
        <v>9625</v>
      </c>
      <c r="S2703" s="4">
        <f t="shared" si="126"/>
        <v>0.44856484217009268</v>
      </c>
      <c r="T2703" s="3">
        <f t="shared" si="127"/>
        <v>0</v>
      </c>
      <c r="U2703" s="3" t="str">
        <f t="shared" si="128"/>
        <v>FDIG</v>
      </c>
      <c r="V2703" s="7"/>
    </row>
    <row r="2704" spans="1:22">
      <c r="A2704" s="3" t="s">
        <v>3132</v>
      </c>
      <c r="B2704" s="3" t="s">
        <v>3132</v>
      </c>
      <c r="C2704" s="3" t="s">
        <v>8529</v>
      </c>
      <c r="D2704" s="3">
        <v>44.552399999999999</v>
      </c>
      <c r="E2704" s="3">
        <v>44.54</v>
      </c>
      <c r="F2704" s="3" t="s">
        <v>9120</v>
      </c>
      <c r="G2704" s="3" t="s">
        <v>13532</v>
      </c>
      <c r="H2704" s="3" t="s">
        <v>9710</v>
      </c>
      <c r="I2704" s="3">
        <v>0.18</v>
      </c>
      <c r="J2704" s="6" t="s">
        <v>13533</v>
      </c>
      <c r="K2704" s="4">
        <v>-3.2764799999999997E-2</v>
      </c>
      <c r="L2704" s="4">
        <v>-0.22729179999999999</v>
      </c>
      <c r="M2704" s="4">
        <v>1.9965009121955599</v>
      </c>
      <c r="N2704" s="4">
        <v>18.325082999999999</v>
      </c>
      <c r="O2704" s="3">
        <v>392.28915714285699</v>
      </c>
      <c r="P2704" s="3">
        <v>18</v>
      </c>
      <c r="Q2704" s="15" t="s">
        <v>9618</v>
      </c>
      <c r="R2704" s="3" t="s">
        <v>9706</v>
      </c>
      <c r="S2704" s="4">
        <f t="shared" si="126"/>
        <v>2.7840143691063138E-2</v>
      </c>
      <c r="T2704" s="3">
        <f t="shared" si="127"/>
        <v>1</v>
      </c>
      <c r="U2704" s="3" t="str">
        <f t="shared" si="128"/>
        <v>FEEM</v>
      </c>
      <c r="V2704" s="7"/>
    </row>
    <row r="2705" spans="1:22">
      <c r="A2705" s="3" t="s">
        <v>3133</v>
      </c>
      <c r="B2705" s="3" t="s">
        <v>3133</v>
      </c>
      <c r="C2705" s="3" t="s">
        <v>8530</v>
      </c>
      <c r="D2705" s="3">
        <v>25.955300000000001</v>
      </c>
      <c r="E2705" s="3">
        <v>25.952000000000002</v>
      </c>
      <c r="F2705" s="3" t="s">
        <v>9121</v>
      </c>
      <c r="G2705" s="3" t="s">
        <v>13534</v>
      </c>
      <c r="H2705" s="3" t="s">
        <v>9616</v>
      </c>
      <c r="I2705" s="3">
        <v>0.11</v>
      </c>
      <c r="J2705" s="6" t="s">
        <v>13535</v>
      </c>
      <c r="K2705" s="4">
        <v>0.14978739999999999</v>
      </c>
      <c r="L2705" s="4">
        <v>0.27580589999999999</v>
      </c>
      <c r="M2705" s="4">
        <v>18.973808917867899</v>
      </c>
      <c r="N2705" s="4">
        <v>18.259549100000001</v>
      </c>
      <c r="O2705" s="3">
        <v>10888.2102928571</v>
      </c>
      <c r="P2705" s="3">
        <v>253.79310344827601</v>
      </c>
      <c r="Q2705" s="15" t="s">
        <v>9618</v>
      </c>
      <c r="R2705" s="3" t="s">
        <v>9629</v>
      </c>
      <c r="S2705" s="4">
        <f t="shared" si="126"/>
        <v>1.2715782983968152E-2</v>
      </c>
      <c r="T2705" s="3">
        <f t="shared" si="127"/>
        <v>0</v>
      </c>
      <c r="U2705" s="3" t="str">
        <f t="shared" si="128"/>
        <v>NZUS</v>
      </c>
      <c r="V2705" s="7"/>
    </row>
    <row r="2706" spans="1:22">
      <c r="A2706" s="3" t="s">
        <v>3134</v>
      </c>
      <c r="B2706" s="3" t="s">
        <v>3134</v>
      </c>
      <c r="C2706" s="3" t="s">
        <v>8531</v>
      </c>
      <c r="D2706" s="3">
        <v>26.0947</v>
      </c>
      <c r="E2706" s="3">
        <v>26.05</v>
      </c>
      <c r="F2706" s="3" t="s">
        <v>9122</v>
      </c>
      <c r="G2706" s="3" t="s">
        <v>13536</v>
      </c>
      <c r="H2706" s="3" t="s">
        <v>9616</v>
      </c>
      <c r="I2706" s="3">
        <v>0.7</v>
      </c>
      <c r="J2706" s="6" t="s">
        <v>11990</v>
      </c>
      <c r="K2706" s="4">
        <v>9.3296400000000002E-2</v>
      </c>
      <c r="L2706" s="4">
        <v>-0.5172407</v>
      </c>
      <c r="M2706" s="4">
        <v>15.0544073937665</v>
      </c>
      <c r="N2706" s="4">
        <v>17.358181699999999</v>
      </c>
      <c r="O2706" s="3">
        <v>2169.82962857143</v>
      </c>
      <c r="P2706" s="3">
        <v>297.20833333333297</v>
      </c>
      <c r="Q2706" s="15" t="s">
        <v>9618</v>
      </c>
      <c r="R2706" s="3" t="s">
        <v>9629</v>
      </c>
      <c r="S2706" s="4">
        <f t="shared" si="126"/>
        <v>0.17159309021112804</v>
      </c>
      <c r="T2706" s="3">
        <f t="shared" si="127"/>
        <v>0</v>
      </c>
      <c r="U2706" s="3" t="str">
        <f t="shared" si="128"/>
        <v>FMCX</v>
      </c>
      <c r="V2706" s="7"/>
    </row>
    <row r="2707" spans="1:22">
      <c r="A2707" s="3" t="s">
        <v>3136</v>
      </c>
      <c r="B2707" s="3" t="s">
        <v>3136</v>
      </c>
      <c r="C2707" s="3" t="s">
        <v>8533</v>
      </c>
      <c r="D2707" s="3">
        <v>25.607500000000002</v>
      </c>
      <c r="E2707" s="3">
        <v>25.548400000000001</v>
      </c>
      <c r="F2707" s="3" t="s">
        <v>9124</v>
      </c>
      <c r="G2707" s="3" t="s">
        <v>13538</v>
      </c>
      <c r="H2707" s="3" t="s">
        <v>9654</v>
      </c>
      <c r="I2707" s="3">
        <v>0.47</v>
      </c>
      <c r="J2707" s="6" t="s">
        <v>13539</v>
      </c>
      <c r="K2707" s="4">
        <v>0.20767969999999999</v>
      </c>
      <c r="L2707" s="4">
        <v>0.1306437</v>
      </c>
      <c r="M2707" s="4">
        <v>131.370740062235</v>
      </c>
      <c r="N2707" s="4">
        <v>73.0150857</v>
      </c>
      <c r="O2707" s="3">
        <v>377303.25171428599</v>
      </c>
      <c r="P2707" s="3">
        <v>11558.4333333333</v>
      </c>
      <c r="Q2707" s="15" t="s">
        <v>9618</v>
      </c>
      <c r="R2707" s="3" t="s">
        <v>9625</v>
      </c>
      <c r="S2707" s="4">
        <f t="shared" si="126"/>
        <v>0.23132564074462908</v>
      </c>
      <c r="T2707" s="3">
        <f t="shared" si="127"/>
        <v>0</v>
      </c>
      <c r="U2707" s="3" t="str">
        <f t="shared" si="128"/>
        <v>IBLC</v>
      </c>
      <c r="V2707" s="7"/>
    </row>
    <row r="2708" spans="1:22">
      <c r="A2708" s="3" t="s">
        <v>3137</v>
      </c>
      <c r="B2708" s="3" t="s">
        <v>3137</v>
      </c>
      <c r="C2708" s="3" t="s">
        <v>8534</v>
      </c>
      <c r="D2708" s="3">
        <v>23.98</v>
      </c>
      <c r="E2708" s="3">
        <v>24</v>
      </c>
      <c r="F2708" s="3" t="s">
        <v>9125</v>
      </c>
      <c r="G2708" s="3" t="s">
        <v>13540</v>
      </c>
      <c r="H2708" s="3" t="s">
        <v>9710</v>
      </c>
      <c r="I2708" s="3">
        <v>0.43</v>
      </c>
      <c r="J2708" s="6" t="s">
        <v>11990</v>
      </c>
      <c r="K2708" s="4">
        <v>7.0338800000000007E-2</v>
      </c>
      <c r="L2708" s="4">
        <v>0.25925219999999999</v>
      </c>
      <c r="M2708" s="4">
        <v>8.4958745819724104</v>
      </c>
      <c r="N2708" s="4">
        <v>15.5095481</v>
      </c>
      <c r="O2708" s="3">
        <v>2530236.2128571402</v>
      </c>
      <c r="P2708" s="3">
        <v>92574.466666666704</v>
      </c>
      <c r="Q2708" s="15" t="s">
        <v>9618</v>
      </c>
      <c r="R2708" s="3" t="s">
        <v>9706</v>
      </c>
      <c r="S2708" s="4">
        <f t="shared" si="126"/>
        <v>-8.3333333333331566E-2</v>
      </c>
      <c r="T2708" s="3">
        <f t="shared" si="127"/>
        <v>0</v>
      </c>
      <c r="U2708" s="3" t="str">
        <f t="shared" si="128"/>
        <v>DFEV</v>
      </c>
      <c r="V2708" s="7"/>
    </row>
    <row r="2709" spans="1:22">
      <c r="A2709" s="3" t="s">
        <v>3138</v>
      </c>
      <c r="B2709" s="3" t="s">
        <v>3138</v>
      </c>
      <c r="C2709" s="3" t="s">
        <v>8535</v>
      </c>
      <c r="D2709" s="3">
        <v>23.91</v>
      </c>
      <c r="E2709" s="3">
        <v>23.92</v>
      </c>
      <c r="F2709" s="3" t="s">
        <v>9126</v>
      </c>
      <c r="G2709" s="3" t="s">
        <v>13541</v>
      </c>
      <c r="H2709" s="3" t="s">
        <v>9710</v>
      </c>
      <c r="I2709" s="3">
        <v>0.38</v>
      </c>
      <c r="J2709" s="6" t="s">
        <v>11990</v>
      </c>
      <c r="K2709" s="4">
        <v>4.8834500000000003E-2</v>
      </c>
      <c r="L2709" s="4">
        <v>0.40669739999999999</v>
      </c>
      <c r="M2709" s="4">
        <v>6.7850102106545904</v>
      </c>
      <c r="N2709" s="4">
        <v>16.262264800000001</v>
      </c>
      <c r="O2709" s="3">
        <v>14966303.3957143</v>
      </c>
      <c r="P2709" s="3">
        <v>680344.33333333302</v>
      </c>
      <c r="Q2709" s="15" t="s">
        <v>9618</v>
      </c>
      <c r="R2709" s="3" t="s">
        <v>9706</v>
      </c>
      <c r="S2709" s="4">
        <f t="shared" si="126"/>
        <v>-4.1806020066896162E-2</v>
      </c>
      <c r="T2709" s="3">
        <f t="shared" si="127"/>
        <v>0</v>
      </c>
      <c r="U2709" s="3" t="str">
        <f t="shared" si="128"/>
        <v>DFEM</v>
      </c>
      <c r="V2709" s="7"/>
    </row>
    <row r="2710" spans="1:22">
      <c r="A2710" s="3" t="s">
        <v>3139</v>
      </c>
      <c r="B2710" s="3" t="s">
        <v>3139</v>
      </c>
      <c r="C2710" s="3" t="s">
        <v>8536</v>
      </c>
      <c r="D2710" s="3">
        <v>23.23</v>
      </c>
      <c r="E2710" s="3">
        <v>23.22</v>
      </c>
      <c r="F2710" s="3" t="s">
        <v>9127</v>
      </c>
      <c r="G2710" s="3" t="s">
        <v>13542</v>
      </c>
      <c r="H2710" s="3" t="s">
        <v>9710</v>
      </c>
      <c r="I2710" s="3">
        <v>0.41</v>
      </c>
      <c r="J2710" s="6" t="s">
        <v>11990</v>
      </c>
      <c r="K2710" s="4">
        <v>3.03346E-2</v>
      </c>
      <c r="L2710" s="4">
        <v>0.25790299999999999</v>
      </c>
      <c r="M2710" s="4">
        <v>5.0886132231832599</v>
      </c>
      <c r="N2710" s="4">
        <v>16.404458000000002</v>
      </c>
      <c r="O2710" s="3">
        <v>753415.06673571502</v>
      </c>
      <c r="P2710" s="3">
        <v>46160.7</v>
      </c>
      <c r="Q2710" s="15" t="s">
        <v>9618</v>
      </c>
      <c r="R2710" s="3" t="s">
        <v>9706</v>
      </c>
      <c r="S2710" s="4">
        <f t="shared" si="126"/>
        <v>4.3066322136096312E-2</v>
      </c>
      <c r="T2710" s="3">
        <f t="shared" si="127"/>
        <v>0</v>
      </c>
      <c r="U2710" s="3" t="str">
        <f t="shared" si="128"/>
        <v>DEHP</v>
      </c>
      <c r="V2710" s="7"/>
    </row>
    <row r="2711" spans="1:22">
      <c r="A2711" s="3" t="s">
        <v>3140</v>
      </c>
      <c r="B2711" s="3" t="s">
        <v>3140</v>
      </c>
      <c r="C2711" s="3" t="s">
        <v>8537</v>
      </c>
      <c r="D2711" s="3">
        <v>18.515000000000001</v>
      </c>
      <c r="E2711" s="3">
        <v>18.544599999999999</v>
      </c>
      <c r="F2711" s="3" t="s">
        <v>9128</v>
      </c>
      <c r="G2711" s="3" t="s">
        <v>13543</v>
      </c>
      <c r="H2711" s="3" t="s">
        <v>9654</v>
      </c>
      <c r="I2711" s="3">
        <v>0.47</v>
      </c>
      <c r="J2711" s="6" t="s">
        <v>9624</v>
      </c>
      <c r="K2711" s="4">
        <v>-0.26488630000000002</v>
      </c>
      <c r="L2711" s="4">
        <v>-0.59476249999999997</v>
      </c>
      <c r="M2711" s="4">
        <v>-10.6924100983718</v>
      </c>
      <c r="N2711" s="4">
        <v>20.240891699999999</v>
      </c>
      <c r="O2711" s="3">
        <v>87609.241085714297</v>
      </c>
      <c r="P2711" s="3">
        <v>2650.9666666666699</v>
      </c>
      <c r="Q2711" s="15" t="s">
        <v>9618</v>
      </c>
      <c r="R2711" s="3" t="s">
        <v>9670</v>
      </c>
      <c r="S2711" s="4">
        <f t="shared" si="126"/>
        <v>-0.15961519795519191</v>
      </c>
      <c r="T2711" s="3">
        <f t="shared" si="127"/>
        <v>0</v>
      </c>
      <c r="U2711" s="3" t="str">
        <f t="shared" si="128"/>
        <v>IVEG</v>
      </c>
      <c r="V2711" s="7"/>
    </row>
    <row r="2712" spans="1:22">
      <c r="A2712" s="3" t="s">
        <v>3142</v>
      </c>
      <c r="B2712" s="3" t="s">
        <v>3142</v>
      </c>
      <c r="C2712" s="3" t="s">
        <v>8539</v>
      </c>
      <c r="D2712" s="3">
        <v>25.21</v>
      </c>
      <c r="E2712" s="3">
        <v>25.21</v>
      </c>
      <c r="F2712" s="3" t="s">
        <v>9130</v>
      </c>
      <c r="G2712" s="3" t="s">
        <v>13546</v>
      </c>
      <c r="H2712" s="3" t="s">
        <v>9654</v>
      </c>
      <c r="I2712" s="3">
        <v>0.5</v>
      </c>
      <c r="J2712" s="6" t="s">
        <v>13547</v>
      </c>
      <c r="K2712" s="4">
        <v>0.28718329999999997</v>
      </c>
      <c r="L2712" s="4">
        <v>6.3400700000000004E-2</v>
      </c>
      <c r="M2712" s="4">
        <v>42.852759345872997</v>
      </c>
      <c r="N2712" s="4">
        <v>29.1488497</v>
      </c>
      <c r="O2712" s="3">
        <v>33519.773428571403</v>
      </c>
      <c r="P2712" s="3">
        <v>1143.1666666666699</v>
      </c>
      <c r="Q2712" s="15" t="s">
        <v>9618</v>
      </c>
      <c r="R2712" s="3" t="s">
        <v>9625</v>
      </c>
      <c r="S2712" s="4">
        <f t="shared" si="126"/>
        <v>0</v>
      </c>
      <c r="T2712" s="3">
        <f t="shared" si="127"/>
        <v>0</v>
      </c>
      <c r="U2712" s="3" t="str">
        <f t="shared" si="128"/>
        <v>VR</v>
      </c>
      <c r="V2712" s="7"/>
    </row>
    <row r="2713" spans="1:22" hidden="1">
      <c r="A2713" s="3" t="s">
        <v>3143</v>
      </c>
      <c r="B2713" s="3" t="s">
        <v>3143</v>
      </c>
      <c r="C2713" s="3" t="s">
        <v>8540</v>
      </c>
      <c r="D2713" s="3">
        <v>82.33</v>
      </c>
      <c r="E2713" s="3">
        <v>82.31</v>
      </c>
      <c r="F2713" s="3" t="s">
        <v>9131</v>
      </c>
      <c r="G2713" s="3" t="s">
        <v>13548</v>
      </c>
      <c r="H2713" s="3" t="s">
        <v>9654</v>
      </c>
      <c r="I2713" s="3">
        <v>1.1499999999999999</v>
      </c>
      <c r="J2713" s="6" t="s">
        <v>11990</v>
      </c>
      <c r="K2713" s="4">
        <v>3.03539E-2</v>
      </c>
      <c r="L2713" s="4">
        <v>1.30531E-2</v>
      </c>
      <c r="M2713" s="4">
        <v>56.699657397356098</v>
      </c>
      <c r="N2713" s="4">
        <v>116.9480583</v>
      </c>
      <c r="O2713" s="3">
        <v>14118514.5671429</v>
      </c>
      <c r="P2713" s="3">
        <v>164495.36666666699</v>
      </c>
      <c r="Q2713" s="15" t="s">
        <v>9618</v>
      </c>
      <c r="R2713" s="3" t="s">
        <v>10041</v>
      </c>
      <c r="S2713" s="4">
        <f t="shared" si="126"/>
        <v>2.4298384157448692E-2</v>
      </c>
      <c r="T2713" s="3">
        <f t="shared" si="127"/>
        <v>0</v>
      </c>
      <c r="U2713" s="3" t="str">
        <f t="shared" si="128"/>
        <v>TARK</v>
      </c>
      <c r="V2713" s="7"/>
    </row>
    <row r="2714" spans="1:22" hidden="1">
      <c r="A2714" s="3" t="s">
        <v>3145</v>
      </c>
      <c r="B2714" s="3" t="s">
        <v>3145</v>
      </c>
      <c r="C2714" s="3" t="s">
        <v>8542</v>
      </c>
      <c r="D2714" s="3">
        <v>49.26</v>
      </c>
      <c r="E2714" s="3">
        <v>49.28</v>
      </c>
      <c r="F2714" s="3" t="s">
        <v>9133</v>
      </c>
      <c r="G2714" s="3" t="s">
        <v>13551</v>
      </c>
      <c r="H2714" s="3" t="s">
        <v>9616</v>
      </c>
      <c r="I2714" s="3">
        <v>0.35</v>
      </c>
      <c r="J2714" s="6" t="s">
        <v>11990</v>
      </c>
      <c r="K2714" s="4">
        <v>0.34406890000000001</v>
      </c>
      <c r="L2714" s="4">
        <v>0.3437866</v>
      </c>
      <c r="M2714" s="4">
        <v>27.872090368822899</v>
      </c>
      <c r="N2714" s="4">
        <v>14.413947800000001</v>
      </c>
      <c r="O2714" s="3">
        <v>128859668.20428599</v>
      </c>
      <c r="P2714" s="3">
        <v>2701932.63333333</v>
      </c>
      <c r="Q2714" s="15" t="s">
        <v>9618</v>
      </c>
      <c r="R2714" s="3" t="s">
        <v>11694</v>
      </c>
      <c r="S2714" s="4">
        <f t="shared" si="126"/>
        <v>-4.0584415584421926E-2</v>
      </c>
      <c r="T2714" s="3">
        <f t="shared" si="127"/>
        <v>0</v>
      </c>
      <c r="U2714" s="3" t="str">
        <f t="shared" si="128"/>
        <v>JEPQ</v>
      </c>
      <c r="V2714" s="7"/>
    </row>
    <row r="2715" spans="1:22">
      <c r="A2715" s="3" t="s">
        <v>3146</v>
      </c>
      <c r="B2715" s="3" t="s">
        <v>3146</v>
      </c>
      <c r="C2715" s="3" t="s">
        <v>8543</v>
      </c>
      <c r="D2715" s="3">
        <v>20.6</v>
      </c>
      <c r="E2715" s="3">
        <v>20.5747</v>
      </c>
      <c r="F2715" s="3" t="s">
        <v>9134</v>
      </c>
      <c r="G2715" s="3" t="s">
        <v>13552</v>
      </c>
      <c r="H2715" s="3" t="s">
        <v>9654</v>
      </c>
      <c r="I2715" s="3" t="s">
        <v>11991</v>
      </c>
      <c r="J2715" s="6" t="s">
        <v>13553</v>
      </c>
      <c r="K2715" s="4">
        <v>4.7257899999999999E-2</v>
      </c>
      <c r="L2715" s="4">
        <v>-0.62545139999999999</v>
      </c>
      <c r="M2715" s="4">
        <v>12.1851468570027</v>
      </c>
      <c r="N2715" s="4">
        <v>27.793381</v>
      </c>
      <c r="O2715" s="3">
        <v>2201.2667428571399</v>
      </c>
      <c r="P2715" s="3">
        <v>88.571428571428598</v>
      </c>
      <c r="Q2715" s="15" t="s">
        <v>9618</v>
      </c>
      <c r="R2715" s="3" t="s">
        <v>9625</v>
      </c>
      <c r="S2715" s="4">
        <f t="shared" si="126"/>
        <v>0.12296655601297433</v>
      </c>
      <c r="T2715" s="3">
        <f t="shared" si="127"/>
        <v>0</v>
      </c>
      <c r="U2715" s="3" t="str">
        <f t="shared" si="128"/>
        <v>BULD</v>
      </c>
      <c r="V2715" s="7"/>
    </row>
    <row r="2716" spans="1:22">
      <c r="A2716" s="3" t="s">
        <v>3148</v>
      </c>
      <c r="B2716" s="3" t="s">
        <v>3148</v>
      </c>
      <c r="C2716" s="3" t="s">
        <v>8545</v>
      </c>
      <c r="D2716" s="3">
        <v>51.24</v>
      </c>
      <c r="E2716" s="3">
        <v>51.22</v>
      </c>
      <c r="F2716" s="3" t="s">
        <v>9136</v>
      </c>
      <c r="G2716" s="3" t="s">
        <v>13556</v>
      </c>
      <c r="H2716" s="3" t="s">
        <v>9616</v>
      </c>
      <c r="I2716" s="3">
        <v>0.24</v>
      </c>
      <c r="J2716" s="6" t="s">
        <v>12649</v>
      </c>
      <c r="K2716" s="4">
        <v>-4.4891E-2</v>
      </c>
      <c r="L2716" s="4">
        <v>0.1191367</v>
      </c>
      <c r="M2716" s="4">
        <v>9.5807639349509106</v>
      </c>
      <c r="N2716" s="4">
        <v>20.176582499999999</v>
      </c>
      <c r="O2716" s="3">
        <v>1805901.6907142899</v>
      </c>
      <c r="P2716" s="3">
        <v>48113.033333333296</v>
      </c>
      <c r="Q2716" s="15" t="s">
        <v>9618</v>
      </c>
      <c r="R2716" s="3" t="s">
        <v>9665</v>
      </c>
      <c r="S2716" s="4">
        <f t="shared" si="126"/>
        <v>3.9047247169080687E-2</v>
      </c>
      <c r="T2716" s="3">
        <f t="shared" si="127"/>
        <v>0</v>
      </c>
      <c r="U2716" s="3" t="str">
        <f t="shared" si="128"/>
        <v>JMEE</v>
      </c>
      <c r="V2716" s="7"/>
    </row>
    <row r="2717" spans="1:22">
      <c r="A2717" s="3" t="s">
        <v>3149</v>
      </c>
      <c r="B2717" s="3" t="s">
        <v>3149</v>
      </c>
      <c r="C2717" s="3" t="s">
        <v>8546</v>
      </c>
      <c r="D2717" s="3">
        <v>35.369999999999997</v>
      </c>
      <c r="E2717" s="3">
        <v>35.380000000000003</v>
      </c>
      <c r="F2717" s="3" t="s">
        <v>9137</v>
      </c>
      <c r="G2717" s="3" t="s">
        <v>13557</v>
      </c>
      <c r="H2717" s="3" t="s">
        <v>9616</v>
      </c>
      <c r="I2717" s="3">
        <v>0.22</v>
      </c>
      <c r="J2717" s="6" t="s">
        <v>11374</v>
      </c>
      <c r="K2717" s="4">
        <v>-7.1669300000000005E-2</v>
      </c>
      <c r="L2717" s="4">
        <v>1.9759800000000001E-2</v>
      </c>
      <c r="M2717" s="4">
        <v>6.6121421194549299</v>
      </c>
      <c r="N2717" s="4">
        <v>16.926675400000001</v>
      </c>
      <c r="O2717" s="3">
        <v>10979354.7492857</v>
      </c>
      <c r="P2717" s="3">
        <v>319667.16666666698</v>
      </c>
      <c r="Q2717" s="15" t="s">
        <v>9618</v>
      </c>
      <c r="R2717" s="3" t="s">
        <v>9629</v>
      </c>
      <c r="S2717" s="4">
        <f t="shared" si="126"/>
        <v>-2.8264556246481387E-2</v>
      </c>
      <c r="T2717" s="3">
        <f t="shared" si="127"/>
        <v>0</v>
      </c>
      <c r="U2717" s="3" t="str">
        <f t="shared" si="128"/>
        <v>DFUV</v>
      </c>
      <c r="V2717" s="7"/>
    </row>
    <row r="2718" spans="1:22">
      <c r="A2718" s="3" t="s">
        <v>3150</v>
      </c>
      <c r="B2718" s="3" t="s">
        <v>3150</v>
      </c>
      <c r="C2718" s="3" t="s">
        <v>8547</v>
      </c>
      <c r="D2718" s="3">
        <v>32.011299999999999</v>
      </c>
      <c r="E2718" s="3">
        <v>32.01</v>
      </c>
      <c r="F2718" s="3" t="s">
        <v>9138</v>
      </c>
      <c r="G2718" s="3" t="s">
        <v>13558</v>
      </c>
      <c r="H2718" s="3" t="s">
        <v>9616</v>
      </c>
      <c r="I2718" s="3" t="s">
        <v>11991</v>
      </c>
      <c r="J2718" s="6" t="s">
        <v>11990</v>
      </c>
      <c r="K2718" s="4">
        <v>0.14043800000000001</v>
      </c>
      <c r="L2718" s="4">
        <v>0.55908349999999996</v>
      </c>
      <c r="M2718" s="4">
        <v>25.910891303240302</v>
      </c>
      <c r="N2718" s="4">
        <v>23.341677000000001</v>
      </c>
      <c r="O2718" s="3">
        <v>14965.2643714286</v>
      </c>
      <c r="P2718" s="3">
        <v>316</v>
      </c>
      <c r="Q2718" s="15" t="s">
        <v>9618</v>
      </c>
      <c r="R2718" s="3" t="s">
        <v>9658</v>
      </c>
      <c r="S2718" s="4">
        <f t="shared" si="126"/>
        <v>4.0612308653562102E-3</v>
      </c>
      <c r="T2718" s="3">
        <f t="shared" si="127"/>
        <v>0</v>
      </c>
      <c r="U2718" s="3" t="str">
        <f t="shared" si="128"/>
        <v>GABF</v>
      </c>
      <c r="V2718" s="7"/>
    </row>
    <row r="2719" spans="1:22">
      <c r="A2719" s="3" t="s">
        <v>3154</v>
      </c>
      <c r="B2719" s="3" t="s">
        <v>3154</v>
      </c>
      <c r="C2719" s="3" t="s">
        <v>8551</v>
      </c>
      <c r="D2719" s="3">
        <v>25.461500000000001</v>
      </c>
      <c r="E2719" s="3">
        <v>25.46</v>
      </c>
      <c r="F2719" s="3" t="s">
        <v>9142</v>
      </c>
      <c r="G2719" s="3" t="s">
        <v>13562</v>
      </c>
      <c r="H2719" s="3" t="s">
        <v>9616</v>
      </c>
      <c r="I2719" s="3">
        <v>0.15</v>
      </c>
      <c r="J2719" s="6" t="s">
        <v>11990</v>
      </c>
      <c r="K2719" s="4">
        <v>-0.1105964</v>
      </c>
      <c r="L2719" s="4">
        <v>-6.5954999999999998E-3</v>
      </c>
      <c r="M2719" s="4">
        <v>3.5523618059929398</v>
      </c>
      <c r="N2719" s="4">
        <v>10.7091221</v>
      </c>
      <c r="O2719" s="3">
        <v>1873696.3305428601</v>
      </c>
      <c r="P2719" s="3">
        <v>34895.4</v>
      </c>
      <c r="Q2719" s="15" t="s">
        <v>9618</v>
      </c>
      <c r="R2719" s="3" t="s">
        <v>9629</v>
      </c>
      <c r="S2719" s="4">
        <f t="shared" si="126"/>
        <v>5.8915946582877325E-3</v>
      </c>
      <c r="T2719" s="3">
        <f t="shared" si="127"/>
        <v>0</v>
      </c>
      <c r="U2719" s="3" t="str">
        <f t="shared" si="128"/>
        <v>SELV</v>
      </c>
      <c r="V2719" s="7"/>
    </row>
    <row r="2720" spans="1:22">
      <c r="A2720" s="3" t="s">
        <v>3155</v>
      </c>
      <c r="B2720" s="3" t="s">
        <v>3155</v>
      </c>
      <c r="C2720" s="3" t="s">
        <v>8552</v>
      </c>
      <c r="D2720" s="3">
        <v>27.020700000000001</v>
      </c>
      <c r="E2720" s="3">
        <v>27.02</v>
      </c>
      <c r="F2720" s="3" t="s">
        <v>9143</v>
      </c>
      <c r="G2720" s="3" t="s">
        <v>13563</v>
      </c>
      <c r="H2720" s="3" t="s">
        <v>9616</v>
      </c>
      <c r="I2720" s="3">
        <v>0.15</v>
      </c>
      <c r="J2720" s="6" t="s">
        <v>11990</v>
      </c>
      <c r="K2720" s="4">
        <v>-3.3998E-2</v>
      </c>
      <c r="L2720" s="4">
        <v>-0.47453329999999999</v>
      </c>
      <c r="M2720" s="4">
        <v>9.2166950521771707</v>
      </c>
      <c r="N2720" s="4">
        <v>14.8666614</v>
      </c>
      <c r="O2720" s="3">
        <v>70030.475171428596</v>
      </c>
      <c r="P2720" s="3">
        <v>3169</v>
      </c>
      <c r="Q2720" s="15" t="s">
        <v>9618</v>
      </c>
      <c r="R2720" s="3" t="s">
        <v>9629</v>
      </c>
      <c r="S2720" s="4">
        <f t="shared" si="126"/>
        <v>2.5906735751366444E-3</v>
      </c>
      <c r="T2720" s="3">
        <f t="shared" si="127"/>
        <v>0</v>
      </c>
      <c r="U2720" s="3" t="str">
        <f t="shared" si="128"/>
        <v>SEIM</v>
      </c>
      <c r="V2720" s="7"/>
    </row>
    <row r="2721" spans="1:22">
      <c r="A2721" s="3" t="s">
        <v>3156</v>
      </c>
      <c r="B2721" s="3" t="s">
        <v>3156</v>
      </c>
      <c r="C2721" s="3" t="s">
        <v>8553</v>
      </c>
      <c r="D2721" s="3">
        <v>29.494900000000001</v>
      </c>
      <c r="E2721" s="3">
        <v>29.49</v>
      </c>
      <c r="F2721" s="3" t="s">
        <v>9144</v>
      </c>
      <c r="G2721" s="3" t="s">
        <v>13564</v>
      </c>
      <c r="H2721" s="3" t="s">
        <v>9616</v>
      </c>
      <c r="I2721" s="3">
        <v>0.15</v>
      </c>
      <c r="J2721" s="6" t="s">
        <v>11990</v>
      </c>
      <c r="K2721" s="4">
        <v>0.1249656</v>
      </c>
      <c r="L2721" s="4">
        <v>-0.4513646</v>
      </c>
      <c r="M2721" s="4">
        <v>15.658838132653999</v>
      </c>
      <c r="N2721" s="4">
        <v>15.521697700000001</v>
      </c>
      <c r="O2721" s="3">
        <v>35312.261392857101</v>
      </c>
      <c r="P2721" s="3">
        <v>1615.56666666667</v>
      </c>
      <c r="Q2721" s="15" t="s">
        <v>9618</v>
      </c>
      <c r="R2721" s="3" t="s">
        <v>9629</v>
      </c>
      <c r="S2721" s="4">
        <f t="shared" si="126"/>
        <v>1.6615801966777859E-2</v>
      </c>
      <c r="T2721" s="3">
        <f t="shared" si="127"/>
        <v>0</v>
      </c>
      <c r="U2721" s="3" t="str">
        <f t="shared" si="128"/>
        <v>SEIQ</v>
      </c>
      <c r="V2721" s="7"/>
    </row>
    <row r="2722" spans="1:22">
      <c r="A2722" s="3" t="s">
        <v>3157</v>
      </c>
      <c r="B2722" s="3" t="s">
        <v>3157</v>
      </c>
      <c r="C2722" s="3" t="s">
        <v>8554</v>
      </c>
      <c r="D2722" s="3">
        <v>27.185300000000002</v>
      </c>
      <c r="E2722" s="3">
        <v>27.18</v>
      </c>
      <c r="F2722" s="3" t="s">
        <v>9145</v>
      </c>
      <c r="G2722" s="3" t="s">
        <v>13565</v>
      </c>
      <c r="H2722" s="3" t="s">
        <v>9616</v>
      </c>
      <c r="I2722" s="3">
        <v>0.15</v>
      </c>
      <c r="J2722" s="6" t="s">
        <v>11990</v>
      </c>
      <c r="K2722" s="4">
        <v>5.6738999999999998E-2</v>
      </c>
      <c r="L2722" s="4">
        <v>0.45621020000000001</v>
      </c>
      <c r="M2722" s="4">
        <v>15.1615478017579</v>
      </c>
      <c r="N2722" s="4">
        <v>17.931209599999999</v>
      </c>
      <c r="O2722" s="3">
        <v>72143.849921428598</v>
      </c>
      <c r="P2722" s="3">
        <v>3249.0333333333301</v>
      </c>
      <c r="Q2722" s="15" t="s">
        <v>9618</v>
      </c>
      <c r="R2722" s="3" t="s">
        <v>9629</v>
      </c>
      <c r="S2722" s="4">
        <f t="shared" si="126"/>
        <v>1.9499632082420379E-2</v>
      </c>
      <c r="T2722" s="3">
        <f t="shared" si="127"/>
        <v>0</v>
      </c>
      <c r="U2722" s="3" t="str">
        <f t="shared" si="128"/>
        <v>SEIV</v>
      </c>
      <c r="V2722" s="7"/>
    </row>
    <row r="2723" spans="1:22">
      <c r="A2723" s="3" t="s">
        <v>3158</v>
      </c>
      <c r="B2723" s="3" t="s">
        <v>3158</v>
      </c>
      <c r="C2723" s="3" t="s">
        <v>8555</v>
      </c>
      <c r="D2723" s="3">
        <v>23.008600000000001</v>
      </c>
      <c r="E2723" s="3">
        <v>22.990100000000002</v>
      </c>
      <c r="F2723" s="3" t="s">
        <v>9146</v>
      </c>
      <c r="G2723" s="3" t="s">
        <v>13566</v>
      </c>
      <c r="H2723" s="3" t="s">
        <v>9616</v>
      </c>
      <c r="I2723" s="3">
        <v>0.65</v>
      </c>
      <c r="J2723" s="6" t="s">
        <v>9624</v>
      </c>
      <c r="K2723" s="4">
        <v>-8.4238400000000005E-2</v>
      </c>
      <c r="L2723" s="4">
        <v>0.1470235</v>
      </c>
      <c r="M2723" s="4">
        <v>2.4866341822054299</v>
      </c>
      <c r="N2723" s="4">
        <v>21.2357388</v>
      </c>
      <c r="O2723" s="3">
        <v>421091.88516428601</v>
      </c>
      <c r="P2723" s="3">
        <v>9138.7999999999993</v>
      </c>
      <c r="Q2723" s="15" t="s">
        <v>9618</v>
      </c>
      <c r="R2723" s="3" t="s">
        <v>9619</v>
      </c>
      <c r="S2723" s="4">
        <f t="shared" si="126"/>
        <v>8.0469419445759333E-2</v>
      </c>
      <c r="T2723" s="3">
        <f t="shared" si="127"/>
        <v>0</v>
      </c>
      <c r="U2723" s="3" t="str">
        <f t="shared" si="128"/>
        <v>BYRE</v>
      </c>
      <c r="V2723" s="7"/>
    </row>
    <row r="2724" spans="1:22">
      <c r="A2724" s="3" t="s">
        <v>3162</v>
      </c>
      <c r="B2724" s="3" t="s">
        <v>3162</v>
      </c>
      <c r="C2724" s="3" t="s">
        <v>8560</v>
      </c>
      <c r="D2724" s="3">
        <v>42.891300000000001</v>
      </c>
      <c r="E2724" s="3">
        <v>42.91</v>
      </c>
      <c r="F2724" s="3" t="s">
        <v>9150</v>
      </c>
      <c r="G2724" s="3" t="s">
        <v>13571</v>
      </c>
      <c r="H2724" s="3" t="s">
        <v>9616</v>
      </c>
      <c r="I2724" s="3">
        <v>0.55000000000000004</v>
      </c>
      <c r="J2724" s="6" t="s">
        <v>10528</v>
      </c>
      <c r="K2724" s="4">
        <v>-0.1275992</v>
      </c>
      <c r="L2724" s="4">
        <v>0.2429231</v>
      </c>
      <c r="M2724" s="4">
        <v>4.4763335902857602</v>
      </c>
      <c r="N2724" s="4">
        <v>18.374484299999999</v>
      </c>
      <c r="O2724" s="3">
        <v>680217.60010000004</v>
      </c>
      <c r="P2724" s="3">
        <v>13458.733333333301</v>
      </c>
      <c r="Q2724" s="15" t="s">
        <v>9618</v>
      </c>
      <c r="R2724" s="3" t="s">
        <v>9619</v>
      </c>
      <c r="S2724" s="4">
        <f t="shared" si="126"/>
        <v>-4.3579585178269632E-2</v>
      </c>
      <c r="T2724" s="3">
        <f t="shared" si="127"/>
        <v>0</v>
      </c>
      <c r="U2724" s="3" t="str">
        <f t="shared" si="128"/>
        <v>JPRE</v>
      </c>
      <c r="V2724" s="7"/>
    </row>
    <row r="2725" spans="1:22">
      <c r="A2725" s="3" t="s">
        <v>3163</v>
      </c>
      <c r="B2725" s="3" t="s">
        <v>3163</v>
      </c>
      <c r="C2725" s="3" t="s">
        <v>8561</v>
      </c>
      <c r="D2725" s="3">
        <v>13.1</v>
      </c>
      <c r="E2725" s="3">
        <v>13.08</v>
      </c>
      <c r="F2725" s="3" t="s">
        <v>9151</v>
      </c>
      <c r="G2725" s="3" t="s">
        <v>13572</v>
      </c>
      <c r="H2725" s="3" t="s">
        <v>9616</v>
      </c>
      <c r="I2725" s="3">
        <v>0.76</v>
      </c>
      <c r="J2725" s="6" t="s">
        <v>9782</v>
      </c>
      <c r="K2725" s="4">
        <v>-1.7632100000000001E-2</v>
      </c>
      <c r="L2725" s="4">
        <v>-0.32652589999999998</v>
      </c>
      <c r="M2725" s="4">
        <v>8.9511993635546201</v>
      </c>
      <c r="N2725" s="4">
        <v>13.1846607</v>
      </c>
      <c r="O2725" s="3">
        <v>339521.64452142903</v>
      </c>
      <c r="P2725" s="3">
        <v>45621.566666666702</v>
      </c>
      <c r="Q2725" s="15" t="s">
        <v>9618</v>
      </c>
      <c r="R2725" s="3" t="s">
        <v>9733</v>
      </c>
      <c r="S2725" s="4">
        <f t="shared" si="126"/>
        <v>0.15290519877675515</v>
      </c>
      <c r="T2725" s="3">
        <f t="shared" si="127"/>
        <v>0</v>
      </c>
      <c r="U2725" s="3" t="str">
        <f t="shared" si="128"/>
        <v>GDIV</v>
      </c>
      <c r="V2725" s="7"/>
    </row>
    <row r="2726" spans="1:22">
      <c r="A2726" s="3" t="s">
        <v>3168</v>
      </c>
      <c r="B2726" s="3" t="s">
        <v>3168</v>
      </c>
      <c r="C2726" s="3" t="s">
        <v>8566</v>
      </c>
      <c r="D2726" s="3">
        <v>28.889099999999999</v>
      </c>
      <c r="E2726" s="3">
        <v>29.0151</v>
      </c>
      <c r="F2726" s="3" t="s">
        <v>9156</v>
      </c>
      <c r="G2726" s="3" t="s">
        <v>13580</v>
      </c>
      <c r="H2726" s="3" t="s">
        <v>9654</v>
      </c>
      <c r="I2726" s="3" t="s">
        <v>11991</v>
      </c>
      <c r="J2726" s="6" t="s">
        <v>9624</v>
      </c>
      <c r="K2726" s="4">
        <v>0.15185850000000001</v>
      </c>
      <c r="L2726" s="4">
        <v>0.12690280000000001</v>
      </c>
      <c r="M2726" s="4">
        <v>20.2080731043566</v>
      </c>
      <c r="N2726" s="4">
        <v>20.605350999999999</v>
      </c>
      <c r="O2726" s="3">
        <v>11072.7378285714</v>
      </c>
      <c r="P2726" s="3">
        <v>357.7</v>
      </c>
      <c r="Q2726" s="15" t="s">
        <v>9618</v>
      </c>
      <c r="R2726" s="3" t="s">
        <v>9730</v>
      </c>
      <c r="S2726" s="4">
        <f t="shared" si="126"/>
        <v>-0.43425664567759964</v>
      </c>
      <c r="T2726" s="3">
        <f t="shared" si="127"/>
        <v>0</v>
      </c>
      <c r="U2726" s="3" t="str">
        <f t="shared" si="128"/>
        <v>FIXT</v>
      </c>
      <c r="V2726" s="7"/>
    </row>
    <row r="2727" spans="1:22">
      <c r="A2727" s="3" t="s">
        <v>3169</v>
      </c>
      <c r="B2727" s="3" t="s">
        <v>3169</v>
      </c>
      <c r="C2727" s="3" t="s">
        <v>8567</v>
      </c>
      <c r="D2727" s="3">
        <v>21.0684</v>
      </c>
      <c r="E2727" s="3">
        <v>21.0428</v>
      </c>
      <c r="F2727" s="3" t="s">
        <v>9157</v>
      </c>
      <c r="G2727" s="3" t="s">
        <v>13581</v>
      </c>
      <c r="H2727" s="3" t="s">
        <v>9616</v>
      </c>
      <c r="I2727" s="3">
        <v>0.75</v>
      </c>
      <c r="J2727" s="6" t="s">
        <v>11990</v>
      </c>
      <c r="K2727" s="4">
        <v>6.9535999999999999E-3</v>
      </c>
      <c r="L2727" s="4">
        <v>-0.70887109999999998</v>
      </c>
      <c r="M2727" s="4">
        <v>9.81596113511727</v>
      </c>
      <c r="N2727" s="4">
        <v>17.718364300000001</v>
      </c>
      <c r="O2727" s="3">
        <v>2123.8399857142899</v>
      </c>
      <c r="P2727" s="3">
        <v>411.65217391304299</v>
      </c>
      <c r="Q2727" s="15" t="s">
        <v>9618</v>
      </c>
      <c r="R2727" s="3" t="s">
        <v>9629</v>
      </c>
      <c r="S2727" s="4">
        <f t="shared" si="126"/>
        <v>0.12165681373201634</v>
      </c>
      <c r="T2727" s="3">
        <f t="shared" si="127"/>
        <v>0</v>
      </c>
      <c r="U2727" s="3" t="str">
        <f t="shared" si="128"/>
        <v>AHOY</v>
      </c>
      <c r="V2727" s="7"/>
    </row>
    <row r="2728" spans="1:22">
      <c r="A2728" s="3" t="s">
        <v>3170</v>
      </c>
      <c r="B2728" s="3" t="s">
        <v>3170</v>
      </c>
      <c r="C2728" s="3" t="s">
        <v>8568</v>
      </c>
      <c r="D2728" s="3">
        <v>21.0991</v>
      </c>
      <c r="E2728" s="3">
        <v>21.084399999999999</v>
      </c>
      <c r="F2728" s="3" t="s">
        <v>9158</v>
      </c>
      <c r="G2728" s="3" t="s">
        <v>13582</v>
      </c>
      <c r="H2728" s="3" t="s">
        <v>9616</v>
      </c>
      <c r="I2728" s="3" t="s">
        <v>11991</v>
      </c>
      <c r="J2728" s="6" t="s">
        <v>9782</v>
      </c>
      <c r="K2728" s="4">
        <v>-1.5092100000000001E-2</v>
      </c>
      <c r="L2728" s="4">
        <v>4.6910500000000001E-2</v>
      </c>
      <c r="M2728" s="4">
        <v>11.2669832091886</v>
      </c>
      <c r="N2728" s="4">
        <v>19.921845399999999</v>
      </c>
      <c r="O2728" s="3">
        <v>149025.73139285701</v>
      </c>
      <c r="P2728" s="3">
        <v>15785.3</v>
      </c>
      <c r="Q2728" s="15" t="s">
        <v>9618</v>
      </c>
      <c r="R2728" s="3" t="s">
        <v>9665</v>
      </c>
      <c r="S2728" s="4">
        <f t="shared" si="126"/>
        <v>6.9719792832621599E-2</v>
      </c>
      <c r="T2728" s="3">
        <f t="shared" si="127"/>
        <v>0</v>
      </c>
      <c r="U2728" s="3" t="str">
        <f t="shared" si="128"/>
        <v>GVLU</v>
      </c>
      <c r="V2728" s="7"/>
    </row>
    <row r="2729" spans="1:22">
      <c r="A2729" s="3" t="s">
        <v>3171</v>
      </c>
      <c r="B2729" s="3" t="s">
        <v>3171</v>
      </c>
      <c r="C2729" s="3" t="s">
        <v>8569</v>
      </c>
      <c r="D2729" s="3">
        <v>25.0154</v>
      </c>
      <c r="E2729" s="3">
        <v>25.015000000000001</v>
      </c>
      <c r="F2729" s="3" t="s">
        <v>9159</v>
      </c>
      <c r="G2729" s="3" t="s">
        <v>13583</v>
      </c>
      <c r="H2729" s="3" t="s">
        <v>9616</v>
      </c>
      <c r="I2729" s="3">
        <v>0.65</v>
      </c>
      <c r="J2729" s="6" t="s">
        <v>11990</v>
      </c>
      <c r="K2729" s="4">
        <v>-0.1803679</v>
      </c>
      <c r="L2729" s="4">
        <v>-0.2542314</v>
      </c>
      <c r="M2729" s="4">
        <v>0.71795581445526202</v>
      </c>
      <c r="N2729" s="4">
        <v>13.2105327</v>
      </c>
      <c r="O2729" s="3">
        <v>439.05429285714303</v>
      </c>
      <c r="P2729" s="3">
        <v>261.38888888888903</v>
      </c>
      <c r="Q2729" s="15" t="s">
        <v>9618</v>
      </c>
      <c r="R2729" s="3" t="s">
        <v>9733</v>
      </c>
      <c r="S2729" s="4">
        <f t="shared" si="126"/>
        <v>1.5990405756508804E-3</v>
      </c>
      <c r="T2729" s="3">
        <f t="shared" si="127"/>
        <v>0</v>
      </c>
      <c r="U2729" s="3" t="str">
        <f t="shared" si="128"/>
        <v>UDI</v>
      </c>
      <c r="V2729" s="7"/>
    </row>
    <row r="2730" spans="1:22">
      <c r="A2730" s="3" t="s">
        <v>3172</v>
      </c>
      <c r="B2730" s="3" t="s">
        <v>3172</v>
      </c>
      <c r="C2730" s="3" t="s">
        <v>8570</v>
      </c>
      <c r="D2730" s="3">
        <v>28.0945</v>
      </c>
      <c r="E2730" s="3">
        <v>28.154199999999999</v>
      </c>
      <c r="F2730" s="3" t="s">
        <v>9160</v>
      </c>
      <c r="G2730" s="3" t="s">
        <v>13584</v>
      </c>
      <c r="H2730" s="3" t="s">
        <v>9654</v>
      </c>
      <c r="I2730" s="3" t="s">
        <v>11991</v>
      </c>
      <c r="J2730" s="6" t="s">
        <v>9624</v>
      </c>
      <c r="K2730" s="4">
        <v>0.2178052</v>
      </c>
      <c r="L2730" s="4">
        <v>0.69633310000000004</v>
      </c>
      <c r="M2730" s="4">
        <v>21.111033664529199</v>
      </c>
      <c r="N2730" s="4">
        <v>16.690060500000001</v>
      </c>
      <c r="O2730" s="3">
        <v>844.71192142857103</v>
      </c>
      <c r="P2730" s="3">
        <v>55.947368421052602</v>
      </c>
      <c r="Q2730" s="15" t="s">
        <v>9618</v>
      </c>
      <c r="R2730" s="3" t="s">
        <v>9670</v>
      </c>
      <c r="S2730" s="4">
        <f t="shared" si="126"/>
        <v>-0.21204651526237442</v>
      </c>
      <c r="T2730" s="3">
        <f t="shared" si="127"/>
        <v>1</v>
      </c>
      <c r="U2730" s="3" t="str">
        <f t="shared" si="128"/>
        <v>VMAT</v>
      </c>
      <c r="V2730" s="7"/>
    </row>
    <row r="2731" spans="1:22">
      <c r="A2731" s="3" t="s">
        <v>3173</v>
      </c>
      <c r="B2731" s="3" t="s">
        <v>3173</v>
      </c>
      <c r="C2731" s="3" t="s">
        <v>8571</v>
      </c>
      <c r="D2731" s="3">
        <v>34.359099999999998</v>
      </c>
      <c r="E2731" s="3">
        <v>34.286700000000003</v>
      </c>
      <c r="F2731" s="3" t="s">
        <v>9161</v>
      </c>
      <c r="G2731" s="3" t="s">
        <v>13585</v>
      </c>
      <c r="H2731" s="3" t="s">
        <v>9654</v>
      </c>
      <c r="I2731" s="3">
        <v>0.6</v>
      </c>
      <c r="J2731" s="6" t="s">
        <v>13586</v>
      </c>
      <c r="K2731" s="4">
        <v>0.37830649999999999</v>
      </c>
      <c r="L2731" s="4">
        <v>0.1910519</v>
      </c>
      <c r="M2731" s="4">
        <v>49.562142592354903</v>
      </c>
      <c r="N2731" s="4">
        <v>25.355695999999998</v>
      </c>
      <c r="O2731" s="3">
        <v>68080.013949999993</v>
      </c>
      <c r="P2731" s="3">
        <v>1382.8</v>
      </c>
      <c r="Q2731" s="15" t="s">
        <v>9618</v>
      </c>
      <c r="R2731" s="3" t="s">
        <v>9625</v>
      </c>
      <c r="S2731" s="4">
        <f t="shared" si="126"/>
        <v>0.2111605957995219</v>
      </c>
      <c r="T2731" s="3">
        <f t="shared" si="127"/>
        <v>0</v>
      </c>
      <c r="U2731" s="3" t="str">
        <f t="shared" si="128"/>
        <v>TRFK</v>
      </c>
      <c r="V2731" s="7"/>
    </row>
    <row r="2732" spans="1:22">
      <c r="A2732" s="3" t="s">
        <v>3174</v>
      </c>
      <c r="B2732" s="3" t="s">
        <v>3174</v>
      </c>
      <c r="C2732" s="3" t="s">
        <v>8572</v>
      </c>
      <c r="D2732" s="3">
        <v>25.702000000000002</v>
      </c>
      <c r="E2732" s="3">
        <v>25.599900000000002</v>
      </c>
      <c r="F2732" s="3" t="s">
        <v>9162</v>
      </c>
      <c r="G2732" s="3" t="s">
        <v>13587</v>
      </c>
      <c r="H2732" s="3" t="s">
        <v>9654</v>
      </c>
      <c r="I2732" s="3">
        <v>0.6</v>
      </c>
      <c r="J2732" s="6" t="s">
        <v>13588</v>
      </c>
      <c r="K2732" s="4">
        <v>4.75673E-2</v>
      </c>
      <c r="L2732" s="4">
        <v>-2.0346800000000002E-2</v>
      </c>
      <c r="M2732" s="4">
        <v>11.934450631096899</v>
      </c>
      <c r="N2732" s="4">
        <v>19.111189299999999</v>
      </c>
      <c r="O2732" s="3">
        <v>4159.7438785714303</v>
      </c>
      <c r="P2732" s="3">
        <v>524.69230769230796</v>
      </c>
      <c r="Q2732" s="15" t="s">
        <v>9618</v>
      </c>
      <c r="R2732" s="3" t="s">
        <v>9730</v>
      </c>
      <c r="S2732" s="4">
        <f t="shared" si="126"/>
        <v>0.39882968292844923</v>
      </c>
      <c r="T2732" s="3">
        <f t="shared" si="127"/>
        <v>0</v>
      </c>
      <c r="U2732" s="3" t="str">
        <f t="shared" si="128"/>
        <v>SHPP</v>
      </c>
      <c r="V2732" s="7"/>
    </row>
    <row r="2733" spans="1:22">
      <c r="A2733" s="3" t="s">
        <v>3176</v>
      </c>
      <c r="B2733" s="3" t="s">
        <v>3176</v>
      </c>
      <c r="C2733" s="3" t="s">
        <v>8574</v>
      </c>
      <c r="D2733" s="3">
        <v>57.88</v>
      </c>
      <c r="E2733" s="3">
        <v>57.77</v>
      </c>
      <c r="F2733" s="3" t="s">
        <v>9164</v>
      </c>
      <c r="G2733" s="3" t="s">
        <v>13590</v>
      </c>
      <c r="H2733" s="3" t="s">
        <v>9636</v>
      </c>
      <c r="I2733" s="3">
        <v>0.24</v>
      </c>
      <c r="J2733" s="6" t="s">
        <v>9637</v>
      </c>
      <c r="K2733" s="4">
        <v>0.16852210000000001</v>
      </c>
      <c r="L2733" s="4">
        <v>0.17927119999999999</v>
      </c>
      <c r="M2733" s="4">
        <v>13.8743457958418</v>
      </c>
      <c r="N2733" s="4">
        <v>19.587846299999999</v>
      </c>
      <c r="O2733" s="3">
        <v>33540549.089285702</v>
      </c>
      <c r="P2733" s="3">
        <v>367723.76666666701</v>
      </c>
      <c r="Q2733" s="15" t="s">
        <v>9618</v>
      </c>
      <c r="R2733" s="3" t="s">
        <v>9638</v>
      </c>
      <c r="S2733" s="4">
        <f t="shared" si="126"/>
        <v>0.19041024753332081</v>
      </c>
      <c r="T2733" s="3">
        <f t="shared" si="127"/>
        <v>0</v>
      </c>
      <c r="U2733" s="3" t="str">
        <f t="shared" si="128"/>
        <v>JIRE</v>
      </c>
      <c r="V2733" s="7"/>
    </row>
    <row r="2734" spans="1:22">
      <c r="A2734" s="3" t="s">
        <v>3177</v>
      </c>
      <c r="B2734" s="3" t="s">
        <v>3177</v>
      </c>
      <c r="C2734" s="3" t="s">
        <v>8575</v>
      </c>
      <c r="D2734" s="3">
        <v>29.4375</v>
      </c>
      <c r="E2734" s="3">
        <v>29.389399999999998</v>
      </c>
      <c r="F2734" s="3" t="s">
        <v>9165</v>
      </c>
      <c r="G2734" s="3" t="s">
        <v>13591</v>
      </c>
      <c r="H2734" s="3" t="s">
        <v>9616</v>
      </c>
      <c r="I2734" s="3">
        <v>1</v>
      </c>
      <c r="J2734" s="6" t="s">
        <v>11990</v>
      </c>
      <c r="K2734" s="4">
        <v>3.7204500000000001E-2</v>
      </c>
      <c r="L2734" s="4">
        <v>-0.18916369999999999</v>
      </c>
      <c r="M2734" s="4">
        <v>13.538132693897101</v>
      </c>
      <c r="N2734" s="4">
        <v>17.5636397</v>
      </c>
      <c r="O2734" s="3">
        <v>4124.4730214285701</v>
      </c>
      <c r="P2734" s="3">
        <v>121.27586206896601</v>
      </c>
      <c r="Q2734" s="15" t="s">
        <v>9618</v>
      </c>
      <c r="R2734" s="3" t="s">
        <v>9629</v>
      </c>
      <c r="S2734" s="4">
        <f t="shared" si="126"/>
        <v>0.16366445044812614</v>
      </c>
      <c r="T2734" s="3">
        <f t="shared" si="127"/>
        <v>0</v>
      </c>
      <c r="U2734" s="3" t="str">
        <f t="shared" si="128"/>
        <v>OAIE</v>
      </c>
      <c r="V2734" s="7"/>
    </row>
    <row r="2735" spans="1:22" hidden="1">
      <c r="A2735" s="3" t="s">
        <v>3178</v>
      </c>
      <c r="B2735" s="3" t="s">
        <v>3178</v>
      </c>
      <c r="C2735" s="3" t="s">
        <v>8576</v>
      </c>
      <c r="D2735" s="3">
        <v>26.48</v>
      </c>
      <c r="E2735" s="3">
        <v>26.51</v>
      </c>
      <c r="F2735" s="3" t="s">
        <v>9166</v>
      </c>
      <c r="G2735" s="3" t="s">
        <v>13592</v>
      </c>
      <c r="H2735" s="3" t="s">
        <v>9616</v>
      </c>
      <c r="I2735" s="3">
        <v>0.2</v>
      </c>
      <c r="J2735" s="6" t="s">
        <v>11990</v>
      </c>
      <c r="K2735" s="4">
        <v>0.34411770000000003</v>
      </c>
      <c r="L2735" s="4">
        <v>0.34374169999999998</v>
      </c>
      <c r="M2735" s="4">
        <v>27.6156878603636</v>
      </c>
      <c r="N2735" s="4">
        <v>14.072785100000001</v>
      </c>
      <c r="O2735" s="3">
        <v>3611365.3727142899</v>
      </c>
      <c r="P2735" s="3">
        <v>157220.9</v>
      </c>
      <c r="Q2735" s="15" t="s">
        <v>9618</v>
      </c>
      <c r="R2735" s="3" t="s">
        <v>11694</v>
      </c>
      <c r="S2735" s="4">
        <f t="shared" si="126"/>
        <v>-0.11316484345530416</v>
      </c>
      <c r="T2735" s="3">
        <f t="shared" si="127"/>
        <v>0</v>
      </c>
      <c r="U2735" s="3" t="str">
        <f t="shared" si="128"/>
        <v>BUFQ</v>
      </c>
      <c r="V2735" s="7"/>
    </row>
    <row r="2736" spans="1:22">
      <c r="A2736" s="3" t="s">
        <v>3179</v>
      </c>
      <c r="B2736" s="3" t="s">
        <v>3179</v>
      </c>
      <c r="C2736" s="3" t="s">
        <v>8577</v>
      </c>
      <c r="D2736" s="3">
        <v>42.739600000000003</v>
      </c>
      <c r="E2736" s="3">
        <v>42.724800000000002</v>
      </c>
      <c r="F2736" s="3" t="s">
        <v>9167</v>
      </c>
      <c r="G2736" s="3" t="s">
        <v>13593</v>
      </c>
      <c r="H2736" s="3" t="s">
        <v>9616</v>
      </c>
      <c r="I2736" s="3">
        <v>0.05</v>
      </c>
      <c r="J2736" s="6" t="s">
        <v>11990</v>
      </c>
      <c r="K2736" s="4">
        <v>-5.5207199999999998E-2</v>
      </c>
      <c r="L2736" s="4">
        <v>-0.57264800000000005</v>
      </c>
      <c r="M2736" s="4">
        <v>6.9307691170547496</v>
      </c>
      <c r="N2736" s="4">
        <v>17.4335922</v>
      </c>
      <c r="O2736" s="3">
        <v>2200.35615714286</v>
      </c>
      <c r="P2736" s="3">
        <v>134.5</v>
      </c>
      <c r="Q2736" s="15" t="s">
        <v>9618</v>
      </c>
      <c r="R2736" s="3" t="s">
        <v>9629</v>
      </c>
      <c r="S2736" s="4">
        <f t="shared" si="126"/>
        <v>3.4640302587726643E-2</v>
      </c>
      <c r="T2736" s="3">
        <f t="shared" si="127"/>
        <v>0</v>
      </c>
      <c r="U2736" s="3" t="str">
        <f t="shared" si="128"/>
        <v>SYII</v>
      </c>
      <c r="V2736" s="7"/>
    </row>
    <row r="2737" spans="1:22">
      <c r="A2737" s="3" t="s">
        <v>3181</v>
      </c>
      <c r="B2737" s="3" t="s">
        <v>3181</v>
      </c>
      <c r="C2737" s="3" t="s">
        <v>8579</v>
      </c>
      <c r="D2737" s="3">
        <v>35.049599999999998</v>
      </c>
      <c r="E2737" s="3">
        <v>35.048999999999999</v>
      </c>
      <c r="F2737" s="3" t="s">
        <v>9169</v>
      </c>
      <c r="G2737" s="3" t="s">
        <v>13596</v>
      </c>
      <c r="H2737" s="3" t="s">
        <v>9616</v>
      </c>
      <c r="I2737" s="3">
        <v>0.6</v>
      </c>
      <c r="J2737" s="6" t="s">
        <v>11990</v>
      </c>
      <c r="K2737" s="4">
        <v>0.27613399999999999</v>
      </c>
      <c r="L2737" s="4">
        <v>3.5100699999999999E-2</v>
      </c>
      <c r="M2737" s="4">
        <v>33.052335959926303</v>
      </c>
      <c r="N2737" s="4">
        <v>20.148021</v>
      </c>
      <c r="O2737" s="3">
        <v>1088.4942857142901</v>
      </c>
      <c r="P2737" s="3">
        <v>30.1</v>
      </c>
      <c r="Q2737" s="15" t="s">
        <v>9618</v>
      </c>
      <c r="R2737" s="3" t="s">
        <v>9629</v>
      </c>
      <c r="S2737" s="4">
        <f t="shared" si="126"/>
        <v>1.7118890695843011E-3</v>
      </c>
      <c r="T2737" s="3">
        <f t="shared" si="127"/>
        <v>0</v>
      </c>
      <c r="U2737" s="3" t="str">
        <f t="shared" si="128"/>
        <v>IWLG</v>
      </c>
      <c r="V2737" s="7"/>
    </row>
    <row r="2738" spans="1:22">
      <c r="A2738" s="3" t="s">
        <v>3182</v>
      </c>
      <c r="B2738" s="3" t="s">
        <v>3182</v>
      </c>
      <c r="C2738" s="3" t="s">
        <v>8580</v>
      </c>
      <c r="D2738" s="3">
        <v>34.736800000000002</v>
      </c>
      <c r="E2738" s="3">
        <v>34.7363</v>
      </c>
      <c r="F2738" s="3" t="s">
        <v>9170</v>
      </c>
      <c r="G2738" s="3" t="s">
        <v>13597</v>
      </c>
      <c r="H2738" s="3" t="s">
        <v>9616</v>
      </c>
      <c r="I2738" s="3">
        <v>0.65</v>
      </c>
      <c r="J2738" s="6" t="s">
        <v>11990</v>
      </c>
      <c r="K2738" s="4">
        <v>0.25175589999999998</v>
      </c>
      <c r="L2738" s="4">
        <v>-0.27397129999999997</v>
      </c>
      <c r="M2738" s="4">
        <v>28.297573977973101</v>
      </c>
      <c r="N2738" s="4">
        <v>17.9924739</v>
      </c>
      <c r="O2738" s="3">
        <v>3047.8681571428601</v>
      </c>
      <c r="P2738" s="3">
        <v>57.642857142857103</v>
      </c>
      <c r="Q2738" s="15" t="s">
        <v>9618</v>
      </c>
      <c r="R2738" s="3" t="s">
        <v>9629</v>
      </c>
      <c r="S2738" s="4">
        <f t="shared" si="126"/>
        <v>1.4394164030204352E-3</v>
      </c>
      <c r="T2738" s="3">
        <f t="shared" si="127"/>
        <v>0</v>
      </c>
      <c r="U2738" s="3" t="str">
        <f t="shared" si="128"/>
        <v>IWFG</v>
      </c>
      <c r="V2738" s="7"/>
    </row>
    <row r="2739" spans="1:22">
      <c r="A2739" s="3" t="s">
        <v>3184</v>
      </c>
      <c r="B2739" s="3" t="s">
        <v>3184</v>
      </c>
      <c r="C2739" s="3" t="s">
        <v>8582</v>
      </c>
      <c r="D2739" s="3">
        <v>28.945</v>
      </c>
      <c r="E2739" s="3">
        <v>28.866900000000001</v>
      </c>
      <c r="F2739" s="3" t="s">
        <v>9172</v>
      </c>
      <c r="G2739" s="3" t="s">
        <v>13599</v>
      </c>
      <c r="H2739" s="3" t="s">
        <v>9654</v>
      </c>
      <c r="I2739" s="3">
        <v>0.56000000000000005</v>
      </c>
      <c r="J2739" s="6" t="s">
        <v>9624</v>
      </c>
      <c r="K2739" s="4">
        <v>3.4025E-2</v>
      </c>
      <c r="L2739" s="4">
        <v>-0.73383169999999998</v>
      </c>
      <c r="M2739" s="4">
        <v>9.9908507673385696</v>
      </c>
      <c r="N2739" s="4">
        <v>15.7849611</v>
      </c>
      <c r="O2739" s="3">
        <v>874.00714285714298</v>
      </c>
      <c r="P2739" s="3">
        <v>26.294117647058801</v>
      </c>
      <c r="Q2739" s="15" t="s">
        <v>9618</v>
      </c>
      <c r="R2739" s="3" t="s">
        <v>9670</v>
      </c>
      <c r="S2739" s="4">
        <f t="shared" si="126"/>
        <v>0.27055208560669547</v>
      </c>
      <c r="T2739" s="3">
        <f t="shared" si="127"/>
        <v>0</v>
      </c>
      <c r="U2739" s="3" t="str">
        <f t="shared" si="128"/>
        <v>NTZG</v>
      </c>
      <c r="V2739" s="7"/>
    </row>
    <row r="2740" spans="1:22">
      <c r="A2740" s="3" t="s">
        <v>3188</v>
      </c>
      <c r="B2740" s="3" t="s">
        <v>3188</v>
      </c>
      <c r="C2740" s="3" t="s">
        <v>15725</v>
      </c>
      <c r="D2740" s="3">
        <v>29.8596</v>
      </c>
      <c r="E2740" s="3">
        <v>29.832999999999998</v>
      </c>
      <c r="F2740" s="3" t="s">
        <v>9176</v>
      </c>
      <c r="G2740" s="3" t="s">
        <v>13606</v>
      </c>
      <c r="H2740" s="3" t="s">
        <v>9616</v>
      </c>
      <c r="I2740" s="3">
        <v>0.1</v>
      </c>
      <c r="J2740" s="6" t="s">
        <v>13607</v>
      </c>
      <c r="K2740" s="4">
        <v>0.15223700000000001</v>
      </c>
      <c r="L2740" s="4">
        <v>0.14096249999999999</v>
      </c>
      <c r="M2740" s="4">
        <v>19.6812045537208</v>
      </c>
      <c r="N2740" s="4">
        <v>17.2947214</v>
      </c>
      <c r="O2740" s="3">
        <v>246618.98689999999</v>
      </c>
      <c r="P2740" s="3">
        <v>6192.2307692307704</v>
      </c>
      <c r="Q2740" s="15" t="s">
        <v>9618</v>
      </c>
      <c r="R2740" s="3" t="s">
        <v>9629</v>
      </c>
      <c r="S2740" s="4">
        <f t="shared" si="126"/>
        <v>8.9163007407910555E-2</v>
      </c>
      <c r="T2740" s="3">
        <f t="shared" si="127"/>
        <v>0</v>
      </c>
      <c r="U2740" s="3" t="str">
        <f t="shared" si="128"/>
        <v>USNZ</v>
      </c>
      <c r="V2740" s="7"/>
    </row>
    <row r="2741" spans="1:22">
      <c r="A2741" s="3" t="s">
        <v>3190</v>
      </c>
      <c r="B2741" s="3" t="s">
        <v>3190</v>
      </c>
      <c r="C2741" s="3" t="s">
        <v>8587</v>
      </c>
      <c r="D2741" s="3">
        <v>32.06</v>
      </c>
      <c r="E2741" s="3">
        <v>32.008899999999997</v>
      </c>
      <c r="F2741" s="3" t="s">
        <v>9178</v>
      </c>
      <c r="G2741" s="3" t="s">
        <v>13609</v>
      </c>
      <c r="H2741" s="3" t="s">
        <v>9616</v>
      </c>
      <c r="I2741" s="3">
        <v>0.75</v>
      </c>
      <c r="J2741" s="6" t="s">
        <v>11990</v>
      </c>
      <c r="K2741" s="4">
        <v>0.21030409999999999</v>
      </c>
      <c r="L2741" s="4">
        <v>8.9746699999999999E-2</v>
      </c>
      <c r="M2741" s="4">
        <v>40.031797611650099</v>
      </c>
      <c r="N2741" s="4">
        <v>30.4735543</v>
      </c>
      <c r="O2741" s="3">
        <v>2748.6329928571399</v>
      </c>
      <c r="P2741" s="3">
        <v>1252.4666666666701</v>
      </c>
      <c r="Q2741" s="15" t="s">
        <v>9618</v>
      </c>
      <c r="R2741" s="3" t="s">
        <v>9629</v>
      </c>
      <c r="S2741" s="4">
        <f t="shared" si="126"/>
        <v>0.15964309926303391</v>
      </c>
      <c r="T2741" s="3">
        <f t="shared" si="127"/>
        <v>0</v>
      </c>
      <c r="U2741" s="3" t="str">
        <f t="shared" si="128"/>
        <v>AOTG</v>
      </c>
      <c r="V2741" s="7"/>
    </row>
    <row r="2742" spans="1:22">
      <c r="A2742" s="3" t="s">
        <v>3194</v>
      </c>
      <c r="B2742" s="3" t="s">
        <v>3194</v>
      </c>
      <c r="C2742" s="3" t="s">
        <v>8591</v>
      </c>
      <c r="D2742" s="3">
        <v>26.755800000000001</v>
      </c>
      <c r="E2742" s="3">
        <v>26.76</v>
      </c>
      <c r="F2742" s="3" t="s">
        <v>9182</v>
      </c>
      <c r="G2742" s="3" t="s">
        <v>13613</v>
      </c>
      <c r="H2742" s="3" t="s">
        <v>9636</v>
      </c>
      <c r="I2742" s="3">
        <v>0.68</v>
      </c>
      <c r="J2742" s="6" t="s">
        <v>11990</v>
      </c>
      <c r="K2742" s="4">
        <v>-1.7318500000000001E-2</v>
      </c>
      <c r="L2742" s="4">
        <v>-0.35452729999999999</v>
      </c>
      <c r="M2742" s="4">
        <v>4.74373767944072</v>
      </c>
      <c r="N2742" s="4">
        <v>15.3216682</v>
      </c>
      <c r="O2742" s="3">
        <v>167022.749871429</v>
      </c>
      <c r="P2742" s="3">
        <v>5953.1333333333296</v>
      </c>
      <c r="Q2742" s="15" t="s">
        <v>9618</v>
      </c>
      <c r="R2742" s="3" t="s">
        <v>9638</v>
      </c>
      <c r="S2742" s="4">
        <f t="shared" si="126"/>
        <v>-1.5695067264577242E-2</v>
      </c>
      <c r="T2742" s="3">
        <f t="shared" si="127"/>
        <v>0</v>
      </c>
      <c r="U2742" s="3" t="str">
        <f t="shared" si="128"/>
        <v>SSXU</v>
      </c>
      <c r="V2742" s="7"/>
    </row>
    <row r="2743" spans="1:22">
      <c r="A2743" s="3" t="s">
        <v>3199</v>
      </c>
      <c r="B2743" s="3" t="s">
        <v>3199</v>
      </c>
      <c r="C2743" s="3" t="s">
        <v>8596</v>
      </c>
      <c r="D2743" s="3">
        <v>29.645499999999998</v>
      </c>
      <c r="E2743" s="3">
        <v>29.643899999999999</v>
      </c>
      <c r="F2743" s="3" t="s">
        <v>9187</v>
      </c>
      <c r="G2743" s="3" t="s">
        <v>13619</v>
      </c>
      <c r="H2743" s="3" t="s">
        <v>9616</v>
      </c>
      <c r="I2743" s="3" t="s">
        <v>11991</v>
      </c>
      <c r="J2743" s="6" t="s">
        <v>9624</v>
      </c>
      <c r="K2743" s="4">
        <v>0.15452299999999999</v>
      </c>
      <c r="L2743" s="4">
        <v>-0.16787340000000001</v>
      </c>
      <c r="M2743" s="4">
        <v>29.0022888845909</v>
      </c>
      <c r="N2743" s="4">
        <v>30.565329500000001</v>
      </c>
      <c r="O2743" s="3">
        <v>156062.80494285701</v>
      </c>
      <c r="P2743" s="3">
        <v>4156.5714285714303</v>
      </c>
      <c r="Q2743" s="15" t="s">
        <v>9618</v>
      </c>
      <c r="R2743" s="3" t="s">
        <v>9625</v>
      </c>
      <c r="S2743" s="4">
        <f t="shared" si="126"/>
        <v>5.397400476994673E-3</v>
      </c>
      <c r="T2743" s="3">
        <f t="shared" si="127"/>
        <v>0</v>
      </c>
      <c r="U2743" s="3" t="str">
        <f t="shared" si="128"/>
        <v>TRFM</v>
      </c>
      <c r="V2743" s="7"/>
    </row>
    <row r="2744" spans="1:22">
      <c r="A2744" s="3" t="s">
        <v>3201</v>
      </c>
      <c r="B2744" s="3" t="s">
        <v>3201</v>
      </c>
      <c r="C2744" s="3" t="s">
        <v>8598</v>
      </c>
      <c r="D2744" s="3">
        <v>18.7074</v>
      </c>
      <c r="E2744" s="3">
        <v>18.760000000000002</v>
      </c>
      <c r="F2744" s="3" t="s">
        <v>9189</v>
      </c>
      <c r="G2744" s="3" t="s">
        <v>13622</v>
      </c>
      <c r="H2744" s="3" t="s">
        <v>9838</v>
      </c>
      <c r="I2744" s="3" t="s">
        <v>11991</v>
      </c>
      <c r="J2744" s="6" t="s">
        <v>11990</v>
      </c>
      <c r="K2744" s="4">
        <v>-0.2204392</v>
      </c>
      <c r="L2744" s="4">
        <v>-0.47235690000000002</v>
      </c>
      <c r="M2744" s="4">
        <v>-28.351589425695099</v>
      </c>
      <c r="N2744" s="4">
        <v>28.8267746</v>
      </c>
      <c r="O2744" s="3">
        <v>208445.41024999999</v>
      </c>
      <c r="P2744" s="3">
        <v>14418.233333333301</v>
      </c>
      <c r="Q2744" s="15" t="s">
        <v>9618</v>
      </c>
      <c r="R2744" s="3" t="s">
        <v>15887</v>
      </c>
      <c r="S2744" s="4">
        <f t="shared" si="126"/>
        <v>-0.28038379530917779</v>
      </c>
      <c r="T2744" s="3">
        <f t="shared" si="127"/>
        <v>0</v>
      </c>
      <c r="U2744" s="3" t="str">
        <f t="shared" si="128"/>
        <v>MCH</v>
      </c>
      <c r="V2744" s="7"/>
    </row>
    <row r="2745" spans="1:22">
      <c r="A2745" s="3" t="s">
        <v>3202</v>
      </c>
      <c r="B2745" s="3" t="s">
        <v>3202</v>
      </c>
      <c r="C2745" s="3" t="s">
        <v>8599</v>
      </c>
      <c r="D2745" s="3">
        <v>22.779399999999999</v>
      </c>
      <c r="E2745" s="3">
        <v>22.92</v>
      </c>
      <c r="F2745" s="3" t="s">
        <v>9190</v>
      </c>
      <c r="G2745" s="3" t="s">
        <v>13623</v>
      </c>
      <c r="H2745" s="3" t="s">
        <v>15895</v>
      </c>
      <c r="I2745" s="3" t="s">
        <v>11991</v>
      </c>
      <c r="J2745" s="6" t="s">
        <v>11990</v>
      </c>
      <c r="K2745" s="4">
        <v>-0.1234591</v>
      </c>
      <c r="L2745" s="4">
        <v>-0.3210691</v>
      </c>
      <c r="M2745" s="4">
        <v>-8.84593837787369</v>
      </c>
      <c r="N2745" s="4">
        <v>22.6878508</v>
      </c>
      <c r="O2745" s="3">
        <v>228491.298428571</v>
      </c>
      <c r="P2745" s="3">
        <v>33569.4</v>
      </c>
      <c r="Q2745" s="15" t="s">
        <v>9618</v>
      </c>
      <c r="R2745" s="3" t="s">
        <v>9641</v>
      </c>
      <c r="S2745" s="4">
        <f t="shared" si="126"/>
        <v>-0.61343804537522995</v>
      </c>
      <c r="T2745" s="3">
        <f t="shared" si="127"/>
        <v>0</v>
      </c>
      <c r="U2745" s="3" t="str">
        <f t="shared" si="128"/>
        <v>MINV</v>
      </c>
      <c r="V2745" s="7"/>
    </row>
    <row r="2746" spans="1:22">
      <c r="A2746" s="3" t="s">
        <v>3203</v>
      </c>
      <c r="B2746" s="3" t="s">
        <v>3203</v>
      </c>
      <c r="C2746" s="3" t="s">
        <v>8600</v>
      </c>
      <c r="D2746" s="3">
        <v>26.99</v>
      </c>
      <c r="E2746" s="3">
        <v>27.06</v>
      </c>
      <c r="F2746" s="3" t="s">
        <v>9191</v>
      </c>
      <c r="G2746" s="3" t="s">
        <v>13624</v>
      </c>
      <c r="H2746" s="3" t="s">
        <v>9710</v>
      </c>
      <c r="I2746" s="3" t="s">
        <v>11991</v>
      </c>
      <c r="J2746" s="6" t="s">
        <v>11990</v>
      </c>
      <c r="K2746" s="4">
        <v>-0.11013249999999999</v>
      </c>
      <c r="L2746" s="4">
        <v>-0.35305579999999998</v>
      </c>
      <c r="M2746" s="4">
        <v>-0.110485317163023</v>
      </c>
      <c r="N2746" s="4">
        <v>17.937640999999999</v>
      </c>
      <c r="O2746" s="3">
        <v>481215.19729285699</v>
      </c>
      <c r="P2746" s="3">
        <v>13152.766666666699</v>
      </c>
      <c r="Q2746" s="15" t="s">
        <v>9618</v>
      </c>
      <c r="R2746" s="3" t="s">
        <v>9706</v>
      </c>
      <c r="S2746" s="4">
        <f t="shared" si="126"/>
        <v>-0.25868440502586953</v>
      </c>
      <c r="T2746" s="3">
        <f t="shared" si="127"/>
        <v>0</v>
      </c>
      <c r="U2746" s="3" t="str">
        <f t="shared" si="128"/>
        <v>MEM</v>
      </c>
      <c r="V2746" s="7"/>
    </row>
    <row r="2747" spans="1:22" hidden="1">
      <c r="A2747" s="3" t="s">
        <v>3209</v>
      </c>
      <c r="B2747" s="3" t="s">
        <v>3209</v>
      </c>
      <c r="C2747" s="3" t="s">
        <v>8605</v>
      </c>
      <c r="D2747" s="3">
        <v>25.869599999999998</v>
      </c>
      <c r="E2747" s="3">
        <v>25.8642</v>
      </c>
      <c r="F2747" s="3" t="s">
        <v>9196</v>
      </c>
      <c r="G2747" s="3" t="s">
        <v>13630</v>
      </c>
      <c r="H2747" s="3" t="s">
        <v>9616</v>
      </c>
      <c r="I2747" s="3" t="s">
        <v>11991</v>
      </c>
      <c r="J2747" s="6" t="s">
        <v>11990</v>
      </c>
      <c r="K2747" s="4">
        <v>0.1235882</v>
      </c>
      <c r="L2747" s="4">
        <v>0.1233515</v>
      </c>
      <c r="M2747" s="4">
        <v>15.725802429527601</v>
      </c>
      <c r="N2747" s="4">
        <v>20.346368900000002</v>
      </c>
      <c r="O2747" s="3">
        <v>5280.7378357142898</v>
      </c>
      <c r="P2747" s="3">
        <v>441.961538461538</v>
      </c>
      <c r="Q2747" s="15" t="s">
        <v>9618</v>
      </c>
      <c r="R2747" s="3" t="s">
        <v>11694</v>
      </c>
      <c r="S2747" s="4">
        <f t="shared" si="126"/>
        <v>2.0878279629751056E-2</v>
      </c>
      <c r="T2747" s="3">
        <f t="shared" si="127"/>
        <v>0</v>
      </c>
      <c r="U2747" s="3" t="str">
        <f t="shared" si="128"/>
        <v>TSLH</v>
      </c>
      <c r="V2747" s="7"/>
    </row>
    <row r="2748" spans="1:22">
      <c r="A2748" s="3" t="s">
        <v>3210</v>
      </c>
      <c r="B2748" s="3" t="s">
        <v>3210</v>
      </c>
      <c r="C2748" s="3" t="s">
        <v>8606</v>
      </c>
      <c r="D2748" s="3">
        <v>29.67</v>
      </c>
      <c r="E2748" s="3">
        <v>29.689</v>
      </c>
      <c r="F2748" s="3" t="s">
        <v>9197</v>
      </c>
      <c r="G2748" s="3" t="s">
        <v>13631</v>
      </c>
      <c r="H2748" s="3" t="s">
        <v>9616</v>
      </c>
      <c r="I2748" s="3" t="s">
        <v>11991</v>
      </c>
      <c r="J2748" s="6" t="s">
        <v>11990</v>
      </c>
      <c r="K2748" s="4">
        <v>0.1794453</v>
      </c>
      <c r="L2748" s="4">
        <v>0.22797870000000001</v>
      </c>
      <c r="M2748" s="4">
        <v>20.911513104769998</v>
      </c>
      <c r="N2748" s="4">
        <v>15.9930147</v>
      </c>
      <c r="O2748" s="3">
        <v>11496.8374357143</v>
      </c>
      <c r="P2748" s="3">
        <v>369.36</v>
      </c>
      <c r="Q2748" s="15" t="s">
        <v>9618</v>
      </c>
      <c r="R2748" s="3" t="s">
        <v>9629</v>
      </c>
      <c r="S2748" s="4">
        <f t="shared" si="126"/>
        <v>-6.3996766479161818E-2</v>
      </c>
      <c r="T2748" s="3">
        <f t="shared" si="127"/>
        <v>0</v>
      </c>
      <c r="U2748" s="3" t="str">
        <f t="shared" si="128"/>
        <v>LCF</v>
      </c>
      <c r="V2748" s="7"/>
    </row>
    <row r="2749" spans="1:22">
      <c r="A2749" s="3" t="s">
        <v>3211</v>
      </c>
      <c r="B2749" s="3" t="s">
        <v>3211</v>
      </c>
      <c r="C2749" s="3" t="s">
        <v>8607</v>
      </c>
      <c r="D2749" s="3">
        <v>13.23</v>
      </c>
      <c r="E2749" s="3">
        <v>13.23</v>
      </c>
      <c r="F2749" s="3" t="s">
        <v>9198</v>
      </c>
      <c r="G2749" s="3" t="s">
        <v>13632</v>
      </c>
      <c r="H2749" s="3" t="s">
        <v>9654</v>
      </c>
      <c r="I2749" s="3">
        <v>1.6</v>
      </c>
      <c r="J2749" s="6" t="s">
        <v>9624</v>
      </c>
      <c r="K2749" s="4">
        <v>-0.1287816</v>
      </c>
      <c r="L2749" s="4">
        <v>-0.42238589999999998</v>
      </c>
      <c r="M2749" s="4">
        <v>0.71633593216868796</v>
      </c>
      <c r="N2749" s="4">
        <v>12.0056209</v>
      </c>
      <c r="O2749" s="3">
        <v>418891.87735000002</v>
      </c>
      <c r="P2749" s="3">
        <v>23402.433333333302</v>
      </c>
      <c r="Q2749" s="15" t="s">
        <v>9618</v>
      </c>
      <c r="R2749" s="3" t="s">
        <v>11244</v>
      </c>
      <c r="S2749" s="4">
        <f t="shared" si="126"/>
        <v>0</v>
      </c>
      <c r="T2749" s="3">
        <f t="shared" si="127"/>
        <v>0</v>
      </c>
      <c r="U2749" s="3" t="str">
        <f t="shared" si="128"/>
        <v>CGV</v>
      </c>
      <c r="V2749" s="7"/>
    </row>
    <row r="2750" spans="1:22">
      <c r="A2750" s="3" t="s">
        <v>3212</v>
      </c>
      <c r="B2750" s="3" t="s">
        <v>3212</v>
      </c>
      <c r="C2750" s="3" t="s">
        <v>8608</v>
      </c>
      <c r="D2750" s="3">
        <v>23.426100000000002</v>
      </c>
      <c r="E2750" s="3">
        <v>23.3385</v>
      </c>
      <c r="F2750" s="3" t="s">
        <v>9199</v>
      </c>
      <c r="G2750" s="3" t="s">
        <v>13633</v>
      </c>
      <c r="H2750" s="3" t="s">
        <v>9654</v>
      </c>
      <c r="I2750" s="3" t="s">
        <v>11991</v>
      </c>
      <c r="J2750" s="6" t="s">
        <v>11990</v>
      </c>
      <c r="K2750" s="4">
        <v>9.5580700000000005E-2</v>
      </c>
      <c r="L2750" s="4">
        <v>-0.41904540000000001</v>
      </c>
      <c r="M2750" s="4">
        <v>16.3694519523658</v>
      </c>
      <c r="N2750" s="4">
        <v>15.103289</v>
      </c>
      <c r="O2750" s="3">
        <v>57958.129800000002</v>
      </c>
      <c r="P2750" s="3">
        <v>3044.13333333333</v>
      </c>
      <c r="Q2750" s="15" t="s">
        <v>9618</v>
      </c>
      <c r="R2750" s="3" t="s">
        <v>9625</v>
      </c>
      <c r="S2750" s="4">
        <f t="shared" si="126"/>
        <v>0.37534545921975238</v>
      </c>
      <c r="T2750" s="3">
        <f t="shared" si="127"/>
        <v>0</v>
      </c>
      <c r="U2750" s="3" t="str">
        <f t="shared" si="128"/>
        <v>BCDF</v>
      </c>
      <c r="V2750" s="7"/>
    </row>
    <row r="2751" spans="1:22">
      <c r="A2751" s="3" t="s">
        <v>3213</v>
      </c>
      <c r="B2751" s="3" t="s">
        <v>3213</v>
      </c>
      <c r="C2751" s="3" t="s">
        <v>8609</v>
      </c>
      <c r="D2751" s="3">
        <v>27.293399999999998</v>
      </c>
      <c r="E2751" s="3">
        <v>27.282</v>
      </c>
      <c r="F2751" s="3" t="s">
        <v>9200</v>
      </c>
      <c r="G2751" s="3" t="s">
        <v>13634</v>
      </c>
      <c r="H2751" s="3" t="s">
        <v>9616</v>
      </c>
      <c r="I2751" s="3" t="s">
        <v>11991</v>
      </c>
      <c r="J2751" s="6" t="s">
        <v>11990</v>
      </c>
      <c r="K2751" s="4">
        <v>-1.0715E-3</v>
      </c>
      <c r="L2751" s="4">
        <v>0.31558589999999997</v>
      </c>
      <c r="M2751" s="4">
        <v>8.6528470793701704</v>
      </c>
      <c r="N2751" s="4">
        <v>14.0494716</v>
      </c>
      <c r="O2751" s="3">
        <v>28265.737249999998</v>
      </c>
      <c r="P2751" s="3">
        <v>758.03448275862104</v>
      </c>
      <c r="Q2751" s="15" t="s">
        <v>9618</v>
      </c>
      <c r="R2751" s="3" t="s">
        <v>9733</v>
      </c>
      <c r="S2751" s="4">
        <f t="shared" si="126"/>
        <v>4.178579283043142E-2</v>
      </c>
      <c r="T2751" s="3">
        <f t="shared" si="127"/>
        <v>0</v>
      </c>
      <c r="U2751" s="3" t="str">
        <f t="shared" si="128"/>
        <v>DVND</v>
      </c>
      <c r="V2751" s="7"/>
    </row>
    <row r="2752" spans="1:22">
      <c r="A2752" s="3" t="s">
        <v>3214</v>
      </c>
      <c r="B2752" s="3" t="s">
        <v>3214</v>
      </c>
      <c r="C2752" s="3" t="s">
        <v>8610</v>
      </c>
      <c r="D2752" s="3">
        <v>28.56</v>
      </c>
      <c r="E2752" s="3">
        <v>28.416599999999999</v>
      </c>
      <c r="F2752" s="3" t="s">
        <v>9201</v>
      </c>
      <c r="G2752" s="3" t="s">
        <v>13635</v>
      </c>
      <c r="H2752" s="3" t="s">
        <v>9654</v>
      </c>
      <c r="I2752" s="3">
        <v>0.3</v>
      </c>
      <c r="J2752" s="6" t="s">
        <v>13636</v>
      </c>
      <c r="K2752" s="4">
        <v>0.14849319999999999</v>
      </c>
      <c r="L2752" s="4">
        <v>0.1338278</v>
      </c>
      <c r="M2752" s="4">
        <v>71.215095211019502</v>
      </c>
      <c r="N2752" s="4">
        <v>50.707544900000002</v>
      </c>
      <c r="O2752" s="3">
        <v>348252.50751428597</v>
      </c>
      <c r="P2752" s="3">
        <v>8627.5666666666693</v>
      </c>
      <c r="Q2752" s="15" t="s">
        <v>9618</v>
      </c>
      <c r="R2752" s="3" t="s">
        <v>9948</v>
      </c>
      <c r="S2752" s="4">
        <f t="shared" si="126"/>
        <v>0.50463461497856799</v>
      </c>
      <c r="T2752" s="3">
        <f t="shared" si="127"/>
        <v>0</v>
      </c>
      <c r="U2752" s="3" t="str">
        <f t="shared" si="128"/>
        <v>STCE</v>
      </c>
      <c r="V2752" s="7"/>
    </row>
    <row r="2753" spans="1:22">
      <c r="A2753" s="3" t="s">
        <v>3216</v>
      </c>
      <c r="B2753" s="3" t="s">
        <v>3216</v>
      </c>
      <c r="C2753" s="3" t="s">
        <v>8612</v>
      </c>
      <c r="D2753" s="3">
        <v>38.160699999999999</v>
      </c>
      <c r="E2753" s="3">
        <v>38.152700000000003</v>
      </c>
      <c r="F2753" s="3" t="s">
        <v>9203</v>
      </c>
      <c r="G2753" s="3" t="s">
        <v>13638</v>
      </c>
      <c r="H2753" s="3" t="s">
        <v>9616</v>
      </c>
      <c r="I2753" s="3">
        <v>1.01</v>
      </c>
      <c r="J2753" s="6" t="s">
        <v>9793</v>
      </c>
      <c r="K2753" s="4">
        <v>0.18003839999999999</v>
      </c>
      <c r="L2753" s="4">
        <v>0.28065590000000001</v>
      </c>
      <c r="M2753" s="4">
        <v>23.959530782581002</v>
      </c>
      <c r="N2753" s="4">
        <v>20.477599999999999</v>
      </c>
      <c r="O2753" s="3">
        <v>5829.5671571428602</v>
      </c>
      <c r="P2753" s="3">
        <v>913.392857142857</v>
      </c>
      <c r="Q2753" s="15" t="s">
        <v>9618</v>
      </c>
      <c r="R2753" s="3" t="s">
        <v>9625</v>
      </c>
      <c r="S2753" s="4">
        <f t="shared" si="126"/>
        <v>2.0968371832126076E-2</v>
      </c>
      <c r="T2753" s="3">
        <f t="shared" si="127"/>
        <v>0</v>
      </c>
      <c r="U2753" s="3" t="str">
        <f t="shared" si="128"/>
        <v>LCLG</v>
      </c>
      <c r="V2753" s="7"/>
    </row>
    <row r="2754" spans="1:22" hidden="1">
      <c r="A2754" s="3" t="s">
        <v>3219</v>
      </c>
      <c r="B2754" s="3" t="s">
        <v>3219</v>
      </c>
      <c r="C2754" s="3" t="s">
        <v>8615</v>
      </c>
      <c r="D2754" s="3">
        <v>28.2</v>
      </c>
      <c r="E2754" s="3">
        <v>28.22</v>
      </c>
      <c r="F2754" s="3" t="s">
        <v>9206</v>
      </c>
      <c r="G2754" s="3" t="s">
        <v>13643</v>
      </c>
      <c r="H2754" s="3" t="s">
        <v>9616</v>
      </c>
      <c r="I2754" s="3">
        <v>1.1499999999999999</v>
      </c>
      <c r="J2754" s="6" t="s">
        <v>11990</v>
      </c>
      <c r="K2754" s="4">
        <v>0.15935949999999999</v>
      </c>
      <c r="L2754" s="4">
        <v>0.1637006</v>
      </c>
      <c r="M2754" s="4">
        <v>54.79281365664</v>
      </c>
      <c r="N2754" s="4">
        <v>48.088459100000001</v>
      </c>
      <c r="O2754" s="3">
        <v>333161.30245714303</v>
      </c>
      <c r="P2754" s="3">
        <v>17881.366666666701</v>
      </c>
      <c r="Q2754" s="15" t="s">
        <v>9618</v>
      </c>
      <c r="R2754" s="3" t="s">
        <v>10041</v>
      </c>
      <c r="S2754" s="4">
        <f t="shared" si="126"/>
        <v>-7.0871722182847541E-2</v>
      </c>
      <c r="T2754" s="3">
        <f t="shared" si="127"/>
        <v>0</v>
      </c>
      <c r="U2754" s="3" t="str">
        <f t="shared" si="128"/>
        <v>AAPB</v>
      </c>
      <c r="V2754" s="7"/>
    </row>
    <row r="2755" spans="1:22" hidden="1">
      <c r="A2755" s="3" t="s">
        <v>3221</v>
      </c>
      <c r="B2755" s="3" t="s">
        <v>3221</v>
      </c>
      <c r="C2755" s="3" t="s">
        <v>8617</v>
      </c>
      <c r="D2755" s="3">
        <v>28.47</v>
      </c>
      <c r="E2755" s="3">
        <v>28.454000000000001</v>
      </c>
      <c r="F2755" s="3" t="s">
        <v>9208</v>
      </c>
      <c r="G2755" s="3" t="s">
        <v>13645</v>
      </c>
      <c r="H2755" s="3" t="s">
        <v>9654</v>
      </c>
      <c r="I2755" s="3" t="s">
        <v>11991</v>
      </c>
      <c r="J2755" s="6" t="s">
        <v>11990</v>
      </c>
      <c r="K2755" s="4">
        <v>0.1780574</v>
      </c>
      <c r="L2755" s="4">
        <v>0.19471959999999999</v>
      </c>
      <c r="M2755" s="4">
        <v>50.407355288479401</v>
      </c>
      <c r="N2755" s="4">
        <v>41.294545300000003</v>
      </c>
      <c r="O2755" s="3">
        <v>2245037.3585714302</v>
      </c>
      <c r="P2755" s="3">
        <v>127163.83333333299</v>
      </c>
      <c r="Q2755" s="15" t="s">
        <v>9618</v>
      </c>
      <c r="R2755" s="3" t="s">
        <v>10041</v>
      </c>
      <c r="S2755" s="4">
        <f t="shared" ref="S2755:S2818" si="129">(D2755-E2755)/E2755*100</f>
        <v>5.6231109861524693E-2</v>
      </c>
      <c r="T2755" s="3">
        <f t="shared" ref="T2755:T2818" si="130">IF(ISNUMBER(FIND($T$2,C2755)),1,0)</f>
        <v>0</v>
      </c>
      <c r="U2755" s="3" t="str">
        <f t="shared" ref="U2755:U2818" si="131">IF(LEFT(B2755,1)="@",RIGHT(B2755,LEN(B2755)-1),RIGHT(B2755,LEN(B2755)-2))</f>
        <v>AAPU</v>
      </c>
      <c r="V2755" s="7"/>
    </row>
    <row r="2756" spans="1:22" hidden="1">
      <c r="A2756" s="3" t="s">
        <v>3222</v>
      </c>
      <c r="B2756" s="3" t="s">
        <v>3222</v>
      </c>
      <c r="C2756" s="3" t="s">
        <v>8618</v>
      </c>
      <c r="D2756" s="3">
        <v>14.14</v>
      </c>
      <c r="E2756" s="3">
        <v>14.162000000000001</v>
      </c>
      <c r="F2756" s="3" t="s">
        <v>9209</v>
      </c>
      <c r="G2756" s="3" t="s">
        <v>13646</v>
      </c>
      <c r="H2756" s="3" t="s">
        <v>9654</v>
      </c>
      <c r="I2756" s="3" t="s">
        <v>11991</v>
      </c>
      <c r="J2756" s="6" t="s">
        <v>11990</v>
      </c>
      <c r="K2756" s="4">
        <v>1.59919E-2</v>
      </c>
      <c r="L2756" s="4">
        <v>3.0069999999999999E-4</v>
      </c>
      <c r="M2756" s="4">
        <v>30.414497113533798</v>
      </c>
      <c r="N2756" s="4">
        <v>117.4158205</v>
      </c>
      <c r="O2756" s="3">
        <v>228290351.465</v>
      </c>
      <c r="P2756" s="3">
        <v>16485554.366666701</v>
      </c>
      <c r="Q2756" s="15" t="s">
        <v>9618</v>
      </c>
      <c r="R2756" s="3" t="s">
        <v>10041</v>
      </c>
      <c r="S2756" s="4">
        <f t="shared" si="129"/>
        <v>-0.15534529021324842</v>
      </c>
      <c r="T2756" s="3">
        <f t="shared" si="130"/>
        <v>0</v>
      </c>
      <c r="U2756" s="3" t="str">
        <f t="shared" si="131"/>
        <v>TSLL</v>
      </c>
      <c r="V2756" s="7"/>
    </row>
    <row r="2757" spans="1:22">
      <c r="A2757" s="3" t="s">
        <v>3223</v>
      </c>
      <c r="B2757" s="3" t="s">
        <v>3223</v>
      </c>
      <c r="C2757" s="3" t="s">
        <v>8619</v>
      </c>
      <c r="D2757" s="3">
        <v>27.55</v>
      </c>
      <c r="E2757" s="3">
        <v>27.5669</v>
      </c>
      <c r="F2757" s="3" t="s">
        <v>9210</v>
      </c>
      <c r="G2757" s="3" t="s">
        <v>13647</v>
      </c>
      <c r="H2757" s="3" t="s">
        <v>9616</v>
      </c>
      <c r="I2757" s="3">
        <v>0.41</v>
      </c>
      <c r="J2757" s="6" t="s">
        <v>13648</v>
      </c>
      <c r="K2757" s="4">
        <v>-0.16691310000000001</v>
      </c>
      <c r="L2757" s="4">
        <v>-0.2164152</v>
      </c>
      <c r="M2757" s="4">
        <v>1.2976378933595001</v>
      </c>
      <c r="N2757" s="4">
        <v>17.729700600000001</v>
      </c>
      <c r="O2757" s="3">
        <v>980792.48068571405</v>
      </c>
      <c r="P2757" s="3">
        <v>40229.9</v>
      </c>
      <c r="Q2757" s="15" t="s">
        <v>9618</v>
      </c>
      <c r="R2757" s="3" t="s">
        <v>9644</v>
      </c>
      <c r="S2757" s="4">
        <f t="shared" si="129"/>
        <v>-6.1305406121107901E-2</v>
      </c>
      <c r="T2757" s="3">
        <f t="shared" si="130"/>
        <v>0</v>
      </c>
      <c r="U2757" s="3" t="str">
        <f t="shared" si="131"/>
        <v>DRLL</v>
      </c>
      <c r="V2757" s="7"/>
    </row>
    <row r="2758" spans="1:22">
      <c r="A2758" s="3" t="s">
        <v>3226</v>
      </c>
      <c r="B2758" s="3" t="s">
        <v>3226</v>
      </c>
      <c r="C2758" s="3" t="s">
        <v>8622</v>
      </c>
      <c r="D2758" s="3">
        <v>19.91</v>
      </c>
      <c r="E2758" s="3">
        <v>19.781300000000002</v>
      </c>
      <c r="F2758" s="3" t="s">
        <v>9213</v>
      </c>
      <c r="G2758" s="3" t="s">
        <v>13652</v>
      </c>
      <c r="H2758" s="3" t="s">
        <v>9654</v>
      </c>
      <c r="I2758" s="3">
        <v>0.59</v>
      </c>
      <c r="J2758" s="6" t="s">
        <v>13653</v>
      </c>
      <c r="K2758" s="4">
        <v>0.16053780000000001</v>
      </c>
      <c r="L2758" s="4">
        <v>-5.2186999999999997E-3</v>
      </c>
      <c r="M2758" s="4">
        <v>51.994543708701698</v>
      </c>
      <c r="N2758" s="4">
        <v>46.393333900000002</v>
      </c>
      <c r="O2758" s="3">
        <v>33877.347307142903</v>
      </c>
      <c r="P2758" s="3">
        <v>1958.2</v>
      </c>
      <c r="Q2758" s="15" t="s">
        <v>9618</v>
      </c>
      <c r="R2758" s="3" t="s">
        <v>9625</v>
      </c>
      <c r="S2758" s="4">
        <f t="shared" si="129"/>
        <v>0.65061446922092314</v>
      </c>
      <c r="T2758" s="3">
        <f t="shared" si="130"/>
        <v>0</v>
      </c>
      <c r="U2758" s="3" t="str">
        <f t="shared" si="131"/>
        <v>TWEB</v>
      </c>
      <c r="V2758" s="7"/>
    </row>
    <row r="2759" spans="1:22" hidden="1">
      <c r="A2759" s="3" t="s">
        <v>3227</v>
      </c>
      <c r="B2759" s="3" t="s">
        <v>3227</v>
      </c>
      <c r="C2759" s="3" t="s">
        <v>8623</v>
      </c>
      <c r="D2759" s="3">
        <v>17.079999999999998</v>
      </c>
      <c r="E2759" s="3">
        <v>17.079999999999998</v>
      </c>
      <c r="F2759" s="3" t="s">
        <v>9214</v>
      </c>
      <c r="G2759" s="3" t="s">
        <v>13654</v>
      </c>
      <c r="H2759" s="3" t="s">
        <v>9616</v>
      </c>
      <c r="I2759" s="3">
        <v>1.1499999999999999</v>
      </c>
      <c r="J2759" s="6" t="s">
        <v>11990</v>
      </c>
      <c r="K2759" s="4">
        <v>2.5607899999999999E-2</v>
      </c>
      <c r="L2759" s="4">
        <v>6.2459999999999998E-3</v>
      </c>
      <c r="M2759" s="4">
        <v>30.381679387846901</v>
      </c>
      <c r="N2759" s="4">
        <v>98.2842749</v>
      </c>
      <c r="O2759" s="3">
        <v>585110.11331428599</v>
      </c>
      <c r="P2759" s="3">
        <v>46805.333333333299</v>
      </c>
      <c r="Q2759" s="15" t="s">
        <v>9618</v>
      </c>
      <c r="R2759" s="3" t="s">
        <v>10041</v>
      </c>
      <c r="S2759" s="4">
        <f t="shared" si="129"/>
        <v>0</v>
      </c>
      <c r="T2759" s="3">
        <f t="shared" si="130"/>
        <v>0</v>
      </c>
      <c r="U2759" s="3" t="str">
        <f t="shared" si="131"/>
        <v>TSL</v>
      </c>
      <c r="V2759" s="7"/>
    </row>
    <row r="2760" spans="1:22" hidden="1">
      <c r="A2760" s="3" t="s">
        <v>3228</v>
      </c>
      <c r="B2760" s="3" t="s">
        <v>3228</v>
      </c>
      <c r="C2760" s="3" t="s">
        <v>8624</v>
      </c>
      <c r="D2760" s="3">
        <v>26.7</v>
      </c>
      <c r="E2760" s="3">
        <v>26.66</v>
      </c>
      <c r="F2760" s="3" t="s">
        <v>9215</v>
      </c>
      <c r="G2760" s="3" t="s">
        <v>13655</v>
      </c>
      <c r="H2760" s="3" t="s">
        <v>9616</v>
      </c>
      <c r="I2760" s="3">
        <v>1.1499999999999999</v>
      </c>
      <c r="J2760" s="6" t="s">
        <v>11990</v>
      </c>
      <c r="K2760" s="4">
        <v>0.23506479999999999</v>
      </c>
      <c r="L2760" s="4">
        <v>0.24280280000000001</v>
      </c>
      <c r="M2760" s="4">
        <v>371.731448741615</v>
      </c>
      <c r="N2760" s="4">
        <v>162.01586739999999</v>
      </c>
      <c r="O2760" s="3">
        <v>10135349.17</v>
      </c>
      <c r="P2760" s="3">
        <v>345146.76666666701</v>
      </c>
      <c r="Q2760" s="15" t="s">
        <v>9618</v>
      </c>
      <c r="R2760" s="3" t="s">
        <v>10041</v>
      </c>
      <c r="S2760" s="4">
        <f t="shared" si="129"/>
        <v>0.15003750937734114</v>
      </c>
      <c r="T2760" s="3">
        <f t="shared" si="130"/>
        <v>0</v>
      </c>
      <c r="U2760" s="3" t="str">
        <f t="shared" si="131"/>
        <v>CONL</v>
      </c>
      <c r="V2760" s="7"/>
    </row>
    <row r="2761" spans="1:22">
      <c r="A2761" s="3" t="s">
        <v>3229</v>
      </c>
      <c r="B2761" s="3" t="s">
        <v>3229</v>
      </c>
      <c r="C2761" s="3" t="s">
        <v>8625</v>
      </c>
      <c r="D2761" s="3">
        <v>59</v>
      </c>
      <c r="E2761" s="3">
        <v>59.03</v>
      </c>
      <c r="F2761" s="3" t="s">
        <v>9216</v>
      </c>
      <c r="G2761" s="3" t="s">
        <v>13656</v>
      </c>
      <c r="H2761" s="3" t="s">
        <v>9616</v>
      </c>
      <c r="I2761" s="3">
        <v>0.44</v>
      </c>
      <c r="J2761" s="6" t="s">
        <v>11990</v>
      </c>
      <c r="K2761" s="4">
        <v>0.23480709999999999</v>
      </c>
      <c r="L2761" s="4">
        <v>-0.26835819999999999</v>
      </c>
      <c r="M2761" s="4">
        <v>28.5212012864746</v>
      </c>
      <c r="N2761" s="4">
        <v>19.526681100000001</v>
      </c>
      <c r="O2761" s="3">
        <v>9377756.8457142897</v>
      </c>
      <c r="P2761" s="3">
        <v>139208.96666666699</v>
      </c>
      <c r="Q2761" s="15" t="s">
        <v>9618</v>
      </c>
      <c r="R2761" s="3" t="s">
        <v>9629</v>
      </c>
      <c r="S2761" s="4">
        <f t="shared" si="129"/>
        <v>-5.0821616127394775E-2</v>
      </c>
      <c r="T2761" s="3">
        <f t="shared" si="130"/>
        <v>0</v>
      </c>
      <c r="U2761" s="3" t="str">
        <f t="shared" si="131"/>
        <v>JGRO</v>
      </c>
      <c r="V2761" s="7"/>
    </row>
    <row r="2762" spans="1:22" hidden="1">
      <c r="A2762" s="3" t="s">
        <v>3230</v>
      </c>
      <c r="B2762" s="3" t="s">
        <v>3230</v>
      </c>
      <c r="C2762" s="3" t="s">
        <v>8626</v>
      </c>
      <c r="D2762" s="3">
        <v>29.241700000000002</v>
      </c>
      <c r="E2762" s="3">
        <v>29.203299999999999</v>
      </c>
      <c r="F2762" s="3" t="s">
        <v>9217</v>
      </c>
      <c r="G2762" s="3" t="s">
        <v>13657</v>
      </c>
      <c r="H2762" s="3" t="s">
        <v>9616</v>
      </c>
      <c r="I2762" s="3" t="s">
        <v>11991</v>
      </c>
      <c r="J2762" s="6" t="s">
        <v>11990</v>
      </c>
      <c r="K2762" s="4">
        <v>9.2378100000000005E-2</v>
      </c>
      <c r="L2762" s="4">
        <v>9.2322100000000004E-2</v>
      </c>
      <c r="M2762" s="4">
        <v>16.810740849554801</v>
      </c>
      <c r="N2762" s="4">
        <v>19.523797099999999</v>
      </c>
      <c r="O2762" s="3">
        <v>236635.245178571</v>
      </c>
      <c r="P2762" s="3">
        <v>5924.7</v>
      </c>
      <c r="Q2762" s="15" t="s">
        <v>9618</v>
      </c>
      <c r="R2762" s="3" t="s">
        <v>11694</v>
      </c>
      <c r="S2762" s="4">
        <f t="shared" si="129"/>
        <v>0.13149198891907038</v>
      </c>
      <c r="T2762" s="3">
        <f t="shared" si="130"/>
        <v>0</v>
      </c>
      <c r="U2762" s="3" t="str">
        <f t="shared" si="131"/>
        <v>XUSP</v>
      </c>
      <c r="V2762" s="7"/>
    </row>
    <row r="2763" spans="1:22" hidden="1">
      <c r="A2763" s="3" t="s">
        <v>3231</v>
      </c>
      <c r="B2763" s="3" t="s">
        <v>3231</v>
      </c>
      <c r="C2763" s="3" t="s">
        <v>8627</v>
      </c>
      <c r="D2763" s="3">
        <v>39.119999999999997</v>
      </c>
      <c r="E2763" s="3">
        <v>38.765999999999998</v>
      </c>
      <c r="F2763" s="3" t="s">
        <v>9218</v>
      </c>
      <c r="G2763" s="3" t="s">
        <v>13658</v>
      </c>
      <c r="H2763" s="3" t="s">
        <v>9616</v>
      </c>
      <c r="I2763" s="3" t="s">
        <v>11991</v>
      </c>
      <c r="J2763" s="6" t="s">
        <v>13659</v>
      </c>
      <c r="K2763" s="4">
        <v>-0.22166620000000001</v>
      </c>
      <c r="L2763" s="4">
        <v>-0.26404689999999997</v>
      </c>
      <c r="M2763" s="4">
        <v>-50.583427625717498</v>
      </c>
      <c r="N2763" s="4">
        <v>123.8030079</v>
      </c>
      <c r="O2763" s="3">
        <v>291853.47440000001</v>
      </c>
      <c r="P2763" s="3">
        <v>6762.1666666666697</v>
      </c>
      <c r="Q2763" s="15" t="s">
        <v>9618</v>
      </c>
      <c r="R2763" s="3" t="s">
        <v>10041</v>
      </c>
      <c r="S2763" s="4">
        <f t="shared" si="129"/>
        <v>0.91317133570654496</v>
      </c>
      <c r="T2763" s="3">
        <f t="shared" si="130"/>
        <v>0</v>
      </c>
      <c r="U2763" s="3" t="str">
        <f t="shared" si="131"/>
        <v>EVAV</v>
      </c>
      <c r="V2763" s="7"/>
    </row>
    <row r="2764" spans="1:22">
      <c r="A2764" s="3" t="s">
        <v>3233</v>
      </c>
      <c r="B2764" s="3" t="s">
        <v>3233</v>
      </c>
      <c r="C2764" s="3" t="s">
        <v>8628</v>
      </c>
      <c r="D2764" s="3">
        <v>28.4543</v>
      </c>
      <c r="E2764" s="3">
        <v>28.443300000000001</v>
      </c>
      <c r="F2764" s="3" t="s">
        <v>9219</v>
      </c>
      <c r="G2764" s="3" t="s">
        <v>13661</v>
      </c>
      <c r="H2764" s="3" t="s">
        <v>9616</v>
      </c>
      <c r="I2764" s="3">
        <v>0.52</v>
      </c>
      <c r="J2764" s="6" t="s">
        <v>11990</v>
      </c>
      <c r="K2764" s="4">
        <v>0.1059056</v>
      </c>
      <c r="L2764" s="4">
        <v>0.1386839</v>
      </c>
      <c r="M2764" s="4">
        <v>20.120949790786099</v>
      </c>
      <c r="N2764" s="4">
        <v>21.049185000000001</v>
      </c>
      <c r="O2764" s="3">
        <v>182000.3762</v>
      </c>
      <c r="P2764" s="3">
        <v>4481.2666666666701</v>
      </c>
      <c r="Q2764" s="15" t="s">
        <v>9618</v>
      </c>
      <c r="R2764" s="3" t="s">
        <v>9665</v>
      </c>
      <c r="S2764" s="4">
        <f t="shared" si="129"/>
        <v>3.8673431001322742E-2</v>
      </c>
      <c r="T2764" s="3">
        <f t="shared" si="130"/>
        <v>0</v>
      </c>
      <c r="U2764" s="3" t="str">
        <f t="shared" si="131"/>
        <v>AMID</v>
      </c>
      <c r="V2764" s="7"/>
    </row>
    <row r="2765" spans="1:22">
      <c r="A2765" s="3" t="s">
        <v>3234</v>
      </c>
      <c r="B2765" s="3" t="s">
        <v>3234</v>
      </c>
      <c r="C2765" s="3" t="s">
        <v>8629</v>
      </c>
      <c r="D2765" s="3">
        <v>21.624400000000001</v>
      </c>
      <c r="E2765" s="3">
        <v>21.546099999999999</v>
      </c>
      <c r="F2765" s="3" t="s">
        <v>9220</v>
      </c>
      <c r="G2765" s="3" t="s">
        <v>13662</v>
      </c>
      <c r="H2765" s="3" t="s">
        <v>9654</v>
      </c>
      <c r="I2765" s="3">
        <v>0.7</v>
      </c>
      <c r="J2765" s="6" t="s">
        <v>11990</v>
      </c>
      <c r="K2765" s="4">
        <v>-8.2955100000000004E-2</v>
      </c>
      <c r="L2765" s="4">
        <v>-0.34824919999999998</v>
      </c>
      <c r="M2765" s="4">
        <v>4.84448255423204</v>
      </c>
      <c r="N2765" s="4">
        <v>31.698786500000001</v>
      </c>
      <c r="O2765" s="3">
        <v>3019.1223785714301</v>
      </c>
      <c r="P2765" s="3">
        <v>576.88</v>
      </c>
      <c r="Q2765" s="15" t="s">
        <v>9618</v>
      </c>
      <c r="R2765" s="3" t="s">
        <v>9625</v>
      </c>
      <c r="S2765" s="4">
        <f t="shared" si="129"/>
        <v>0.36340683464758011</v>
      </c>
      <c r="T2765" s="3">
        <f t="shared" si="130"/>
        <v>0</v>
      </c>
      <c r="U2765" s="3" t="str">
        <f t="shared" si="131"/>
        <v>BPAY</v>
      </c>
      <c r="V2765" s="7"/>
    </row>
    <row r="2766" spans="1:22">
      <c r="A2766" s="3" t="s">
        <v>3235</v>
      </c>
      <c r="B2766" s="3" t="s">
        <v>3235</v>
      </c>
      <c r="C2766" s="3" t="s">
        <v>8630</v>
      </c>
      <c r="D2766" s="3">
        <v>21.018000000000001</v>
      </c>
      <c r="E2766" s="3">
        <v>20.963200000000001</v>
      </c>
      <c r="F2766" s="3" t="s">
        <v>9221</v>
      </c>
      <c r="G2766" s="3" t="s">
        <v>13663</v>
      </c>
      <c r="H2766" s="3" t="s">
        <v>9654</v>
      </c>
      <c r="I2766" s="3">
        <v>0.75</v>
      </c>
      <c r="J2766" s="6" t="s">
        <v>13664</v>
      </c>
      <c r="K2766" s="4">
        <v>-6.8776299999999999E-2</v>
      </c>
      <c r="L2766" s="4">
        <v>-9.8752900000000005E-2</v>
      </c>
      <c r="M2766" s="4">
        <v>3.4416571896027599</v>
      </c>
      <c r="N2766" s="4">
        <v>19.618744</v>
      </c>
      <c r="O2766" s="3">
        <v>54180.163057142898</v>
      </c>
      <c r="P2766" s="3">
        <v>2606.2333333333299</v>
      </c>
      <c r="Q2766" s="15" t="s">
        <v>9618</v>
      </c>
      <c r="R2766" s="3" t="s">
        <v>11244</v>
      </c>
      <c r="S2766" s="4">
        <f t="shared" si="129"/>
        <v>0.26141047168371323</v>
      </c>
      <c r="T2766" s="3">
        <f t="shared" si="130"/>
        <v>0</v>
      </c>
      <c r="U2766" s="3" t="str">
        <f t="shared" si="131"/>
        <v>AZTD</v>
      </c>
      <c r="V2766" s="7"/>
    </row>
    <row r="2767" spans="1:22">
      <c r="A2767" s="3" t="s">
        <v>3239</v>
      </c>
      <c r="B2767" s="3" t="s">
        <v>3239</v>
      </c>
      <c r="C2767" s="3" t="s">
        <v>8634</v>
      </c>
      <c r="D2767" s="3">
        <v>27.601099999999999</v>
      </c>
      <c r="E2767" s="3">
        <v>27.6</v>
      </c>
      <c r="F2767" s="3" t="s">
        <v>9225</v>
      </c>
      <c r="G2767" s="3" t="s">
        <v>13671</v>
      </c>
      <c r="H2767" s="3" t="s">
        <v>9616</v>
      </c>
      <c r="I2767" s="3" t="s">
        <v>11991</v>
      </c>
      <c r="J2767" s="6" t="s">
        <v>13672</v>
      </c>
      <c r="K2767" s="4">
        <v>1.4647E-3</v>
      </c>
      <c r="L2767" s="4">
        <v>8.1525600000000004E-2</v>
      </c>
      <c r="M2767" s="4">
        <v>11.033753282231199</v>
      </c>
      <c r="N2767" s="4">
        <v>20.927239400000001</v>
      </c>
      <c r="O2767" s="3">
        <v>163513.79709285701</v>
      </c>
      <c r="P2767" s="3">
        <v>13155.233333333301</v>
      </c>
      <c r="Q2767" s="15" t="s">
        <v>9618</v>
      </c>
      <c r="R2767" s="3" t="s">
        <v>9665</v>
      </c>
      <c r="S2767" s="4">
        <f t="shared" si="129"/>
        <v>3.9855072463675228E-3</v>
      </c>
      <c r="T2767" s="3">
        <f t="shared" si="130"/>
        <v>0</v>
      </c>
      <c r="U2767" s="3" t="str">
        <f t="shared" si="131"/>
        <v>FDLS</v>
      </c>
      <c r="V2767" s="7"/>
    </row>
    <row r="2768" spans="1:22">
      <c r="A2768" s="3" t="s">
        <v>3240</v>
      </c>
      <c r="B2768" s="3" t="s">
        <v>3240</v>
      </c>
      <c r="C2768" s="3" t="s">
        <v>8635</v>
      </c>
      <c r="D2768" s="3">
        <v>26.7849</v>
      </c>
      <c r="E2768" s="3">
        <v>26.778400000000001</v>
      </c>
      <c r="F2768" s="3" t="s">
        <v>9226</v>
      </c>
      <c r="G2768" s="3" t="s">
        <v>13673</v>
      </c>
      <c r="H2768" s="3" t="s">
        <v>9654</v>
      </c>
      <c r="I2768" s="3" t="s">
        <v>11991</v>
      </c>
      <c r="J2768" s="6" t="s">
        <v>15874</v>
      </c>
      <c r="K2768" s="4">
        <v>4.3873200000000001E-2</v>
      </c>
      <c r="L2768" s="4">
        <v>0.119672</v>
      </c>
      <c r="M2768" s="4">
        <v>12.389976812331</v>
      </c>
      <c r="N2768" s="4">
        <v>18.6870279</v>
      </c>
      <c r="O2768" s="3">
        <v>176034.13877857101</v>
      </c>
      <c r="P2768" s="3">
        <v>4936.4333333333298</v>
      </c>
      <c r="Q2768" s="15" t="s">
        <v>9618</v>
      </c>
      <c r="R2768" s="3" t="s">
        <v>9918</v>
      </c>
      <c r="S2768" s="4">
        <f t="shared" si="129"/>
        <v>2.4273294894388991E-2</v>
      </c>
      <c r="T2768" s="3">
        <f t="shared" si="130"/>
        <v>0</v>
      </c>
      <c r="U2768" s="3" t="str">
        <f t="shared" si="131"/>
        <v>NDIV</v>
      </c>
      <c r="V2768" s="7"/>
    </row>
    <row r="2769" spans="1:22" hidden="1">
      <c r="A2769" s="3" t="s">
        <v>3241</v>
      </c>
      <c r="B2769" s="3" t="s">
        <v>3241</v>
      </c>
      <c r="C2769" s="3" t="s">
        <v>8636</v>
      </c>
      <c r="D2769" s="3">
        <v>4.47</v>
      </c>
      <c r="E2769" s="3">
        <v>4.4382999999999999</v>
      </c>
      <c r="F2769" s="3" t="s">
        <v>9227</v>
      </c>
      <c r="G2769" s="3" t="s">
        <v>13674</v>
      </c>
      <c r="H2769" s="3" t="s">
        <v>9616</v>
      </c>
      <c r="I2769" s="3">
        <v>0.95</v>
      </c>
      <c r="J2769" s="6" t="s">
        <v>11990</v>
      </c>
      <c r="K2769" s="4">
        <v>-0.3221656</v>
      </c>
      <c r="L2769" s="4">
        <v>-0.35006310000000002</v>
      </c>
      <c r="M2769" s="4">
        <v>-69.2783505155315</v>
      </c>
      <c r="N2769" s="4">
        <v>116.74761650000001</v>
      </c>
      <c r="O2769" s="3">
        <v>1145314.2885714299</v>
      </c>
      <c r="P2769" s="3">
        <v>367963.83333333302</v>
      </c>
      <c r="Q2769" s="15" t="s">
        <v>9618</v>
      </c>
      <c r="R2769" s="3" t="s">
        <v>10041</v>
      </c>
      <c r="S2769" s="4">
        <f t="shared" si="129"/>
        <v>0.7142374332514666</v>
      </c>
      <c r="T2769" s="3">
        <f t="shared" si="130"/>
        <v>0</v>
      </c>
      <c r="U2769" s="3" t="str">
        <f t="shared" si="131"/>
        <v>MSOX</v>
      </c>
      <c r="V2769" s="7"/>
    </row>
    <row r="2770" spans="1:22">
      <c r="A2770" s="3" t="s">
        <v>3243</v>
      </c>
      <c r="B2770" s="3" t="s">
        <v>3243</v>
      </c>
      <c r="C2770" s="3" t="s">
        <v>8638</v>
      </c>
      <c r="D2770" s="3">
        <v>22.9971</v>
      </c>
      <c r="E2770" s="3">
        <v>23.018799999999999</v>
      </c>
      <c r="F2770" s="3" t="s">
        <v>9229</v>
      </c>
      <c r="G2770" s="3" t="s">
        <v>13676</v>
      </c>
      <c r="H2770" s="3" t="s">
        <v>9654</v>
      </c>
      <c r="I2770" s="3">
        <v>0.47</v>
      </c>
      <c r="J2770" s="6" t="s">
        <v>13677</v>
      </c>
      <c r="K2770" s="4">
        <v>-0.36978559999999999</v>
      </c>
      <c r="L2770" s="4">
        <v>-0.32580910000000002</v>
      </c>
      <c r="M2770" s="4">
        <v>-9.4185454052852808</v>
      </c>
      <c r="N2770" s="4">
        <v>20.438043199999999</v>
      </c>
      <c r="O2770" s="3">
        <v>91789.654142857107</v>
      </c>
      <c r="P2770" s="3">
        <v>2198.1666666666702</v>
      </c>
      <c r="Q2770" s="15" t="s">
        <v>9618</v>
      </c>
      <c r="R2770" s="3" t="s">
        <v>9622</v>
      </c>
      <c r="S2770" s="4">
        <f t="shared" si="129"/>
        <v>-9.4270769979317631E-2</v>
      </c>
      <c r="T2770" s="3">
        <f t="shared" si="130"/>
        <v>0</v>
      </c>
      <c r="U2770" s="3" t="str">
        <f t="shared" si="131"/>
        <v>IBRN</v>
      </c>
      <c r="V2770" s="7"/>
    </row>
    <row r="2771" spans="1:22">
      <c r="A2771" s="3" t="s">
        <v>3247</v>
      </c>
      <c r="B2771" s="3" t="s">
        <v>3247</v>
      </c>
      <c r="C2771" s="3" t="s">
        <v>8642</v>
      </c>
      <c r="D2771" s="3">
        <v>18.456099999999999</v>
      </c>
      <c r="E2771" s="3">
        <v>18.59</v>
      </c>
      <c r="F2771" s="3" t="s">
        <v>9233</v>
      </c>
      <c r="G2771" s="3" t="s">
        <v>13681</v>
      </c>
      <c r="H2771" s="3" t="s">
        <v>9779</v>
      </c>
      <c r="I2771" s="3">
        <v>0.75</v>
      </c>
      <c r="J2771" s="6" t="s">
        <v>9624</v>
      </c>
      <c r="K2771" s="4">
        <v>-7.5524099999999997E-2</v>
      </c>
      <c r="L2771" s="4">
        <v>-0.1988859</v>
      </c>
      <c r="M2771" s="4">
        <v>-6.9100831684915702</v>
      </c>
      <c r="N2771" s="4">
        <v>31.412609199999999</v>
      </c>
      <c r="O2771" s="3">
        <v>15252.083357142899</v>
      </c>
      <c r="P2771" s="3">
        <v>654.76666666666699</v>
      </c>
      <c r="Q2771" s="15" t="s">
        <v>9618</v>
      </c>
      <c r="R2771" s="3" t="s">
        <v>9767</v>
      </c>
      <c r="S2771" s="4">
        <f t="shared" si="129"/>
        <v>-0.72027972027972331</v>
      </c>
      <c r="T2771" s="3">
        <f t="shared" si="130"/>
        <v>0</v>
      </c>
      <c r="U2771" s="3" t="str">
        <f t="shared" si="131"/>
        <v>KPOP</v>
      </c>
      <c r="V2771" s="7"/>
    </row>
    <row r="2772" spans="1:22" hidden="1">
      <c r="A2772" s="3" t="s">
        <v>3248</v>
      </c>
      <c r="B2772" s="3" t="s">
        <v>3248</v>
      </c>
      <c r="C2772" s="3" t="s">
        <v>8643</v>
      </c>
      <c r="D2772" s="3">
        <v>26.25</v>
      </c>
      <c r="E2772" s="3">
        <v>26.285</v>
      </c>
      <c r="F2772" s="3" t="s">
        <v>9234</v>
      </c>
      <c r="G2772" s="3" t="s">
        <v>13682</v>
      </c>
      <c r="H2772" s="3" t="s">
        <v>9654</v>
      </c>
      <c r="I2772" s="3" t="s">
        <v>11991</v>
      </c>
      <c r="J2772" s="6" t="s">
        <v>11990</v>
      </c>
      <c r="K2772" s="4">
        <v>0.25963150000000002</v>
      </c>
      <c r="L2772" s="4">
        <v>0.2845319</v>
      </c>
      <c r="M2772" s="4">
        <v>90.654604532557897</v>
      </c>
      <c r="N2772" s="4">
        <v>53.534229799999999</v>
      </c>
      <c r="O2772" s="3">
        <v>5541942.6203214303</v>
      </c>
      <c r="P2772" s="3">
        <v>229895.66666666701</v>
      </c>
      <c r="Q2772" s="15" t="s">
        <v>9618</v>
      </c>
      <c r="R2772" s="3" t="s">
        <v>10041</v>
      </c>
      <c r="S2772" s="4">
        <f t="shared" si="129"/>
        <v>-0.13315579227696459</v>
      </c>
      <c r="T2772" s="3">
        <f t="shared" si="130"/>
        <v>0</v>
      </c>
      <c r="U2772" s="3" t="str">
        <f t="shared" si="131"/>
        <v>AMZU</v>
      </c>
      <c r="V2772" s="7"/>
    </row>
    <row r="2773" spans="1:22" hidden="1">
      <c r="A2773" s="3" t="s">
        <v>3249</v>
      </c>
      <c r="B2773" s="3" t="s">
        <v>3249</v>
      </c>
      <c r="C2773" s="3" t="s">
        <v>8644</v>
      </c>
      <c r="D2773" s="3">
        <v>30.49</v>
      </c>
      <c r="E2773" s="3">
        <v>30.474</v>
      </c>
      <c r="F2773" s="3" t="s">
        <v>9235</v>
      </c>
      <c r="G2773" s="3" t="s">
        <v>13683</v>
      </c>
      <c r="H2773" s="3" t="s">
        <v>9654</v>
      </c>
      <c r="I2773" s="3" t="s">
        <v>11991</v>
      </c>
      <c r="J2773" s="6" t="s">
        <v>11990</v>
      </c>
      <c r="K2773" s="4">
        <v>0.15633569999999999</v>
      </c>
      <c r="L2773" s="4">
        <v>0.14073930000000001</v>
      </c>
      <c r="M2773" s="4">
        <v>58.905275085720497</v>
      </c>
      <c r="N2773" s="4">
        <v>49.025292299999997</v>
      </c>
      <c r="O2773" s="3">
        <v>3144788.4342857199</v>
      </c>
      <c r="P2773" s="3">
        <v>118333.6</v>
      </c>
      <c r="Q2773" s="15" t="s">
        <v>9618</v>
      </c>
      <c r="R2773" s="3" t="s">
        <v>10041</v>
      </c>
      <c r="S2773" s="4">
        <f t="shared" si="129"/>
        <v>5.250377370872953E-2</v>
      </c>
      <c r="T2773" s="3">
        <f t="shared" si="130"/>
        <v>0</v>
      </c>
      <c r="U2773" s="3" t="str">
        <f t="shared" si="131"/>
        <v>GGLL</v>
      </c>
      <c r="V2773" s="7"/>
    </row>
    <row r="2774" spans="1:22" hidden="1">
      <c r="A2774" s="3" t="s">
        <v>3250</v>
      </c>
      <c r="B2774" s="3" t="s">
        <v>3250</v>
      </c>
      <c r="C2774" s="3" t="s">
        <v>8645</v>
      </c>
      <c r="D2774" s="3">
        <v>39.82</v>
      </c>
      <c r="E2774" s="3">
        <v>39.816000000000003</v>
      </c>
      <c r="F2774" s="3" t="s">
        <v>9236</v>
      </c>
      <c r="G2774" s="3" t="s">
        <v>13684</v>
      </c>
      <c r="H2774" s="3" t="s">
        <v>9654</v>
      </c>
      <c r="I2774" s="3" t="s">
        <v>11991</v>
      </c>
      <c r="J2774" s="6" t="s">
        <v>11990</v>
      </c>
      <c r="K2774" s="4">
        <v>0.4219215</v>
      </c>
      <c r="L2774" s="4">
        <v>0.443247</v>
      </c>
      <c r="M2774" s="4">
        <v>75.366871539732202</v>
      </c>
      <c r="N2774" s="4">
        <v>34.235623500000003</v>
      </c>
      <c r="O2774" s="3">
        <v>8502602.1771428604</v>
      </c>
      <c r="P2774" s="3">
        <v>179961.46666666699</v>
      </c>
      <c r="Q2774" s="15" t="s">
        <v>9618</v>
      </c>
      <c r="R2774" s="3" t="s">
        <v>10041</v>
      </c>
      <c r="S2774" s="4">
        <f t="shared" si="129"/>
        <v>1.0046212577852579E-2</v>
      </c>
      <c r="T2774" s="3">
        <f t="shared" si="130"/>
        <v>0</v>
      </c>
      <c r="U2774" s="3" t="str">
        <f t="shared" si="131"/>
        <v>MSFU</v>
      </c>
      <c r="V2774" s="7"/>
    </row>
    <row r="2775" spans="1:22">
      <c r="A2775" s="3" t="s">
        <v>3254</v>
      </c>
      <c r="B2775" s="3" t="s">
        <v>3254</v>
      </c>
      <c r="C2775" s="3" t="s">
        <v>8649</v>
      </c>
      <c r="D2775" s="3">
        <v>25.049700000000001</v>
      </c>
      <c r="E2775" s="3">
        <v>25</v>
      </c>
      <c r="F2775" s="3" t="s">
        <v>9240</v>
      </c>
      <c r="G2775" s="3" t="s">
        <v>13688</v>
      </c>
      <c r="H2775" s="3" t="s">
        <v>9636</v>
      </c>
      <c r="I2775" s="3" t="s">
        <v>11991</v>
      </c>
      <c r="J2775" s="6" t="s">
        <v>11990</v>
      </c>
      <c r="K2775" s="4">
        <v>0.1036152</v>
      </c>
      <c r="L2775" s="4">
        <v>0.1045956</v>
      </c>
      <c r="M2775" s="4">
        <v>12.144959776145001</v>
      </c>
      <c r="N2775" s="4">
        <v>17.088876599999999</v>
      </c>
      <c r="O2775" s="3">
        <v>190308.58570714301</v>
      </c>
      <c r="P2775" s="3">
        <v>8222.9333333333307</v>
      </c>
      <c r="Q2775" s="15" t="s">
        <v>9618</v>
      </c>
      <c r="R2775" s="3" t="s">
        <v>9638</v>
      </c>
      <c r="S2775" s="4">
        <f t="shared" si="129"/>
        <v>0.19880000000000567</v>
      </c>
      <c r="T2775" s="3">
        <f t="shared" si="130"/>
        <v>0</v>
      </c>
      <c r="U2775" s="3" t="str">
        <f t="shared" si="131"/>
        <v>OSEA</v>
      </c>
      <c r="V2775" s="7"/>
    </row>
    <row r="2776" spans="1:22" hidden="1">
      <c r="A2776" s="3" t="s">
        <v>3255</v>
      </c>
      <c r="B2776" s="3" t="s">
        <v>3255</v>
      </c>
      <c r="C2776" s="3" t="s">
        <v>8650</v>
      </c>
      <c r="D2776" s="3">
        <v>28.164899999999999</v>
      </c>
      <c r="E2776" s="3">
        <v>28.155000000000001</v>
      </c>
      <c r="F2776" s="3" t="s">
        <v>9241</v>
      </c>
      <c r="G2776" s="3" t="s">
        <v>13689</v>
      </c>
      <c r="H2776" s="3" t="s">
        <v>9636</v>
      </c>
      <c r="I2776" s="3" t="s">
        <v>11991</v>
      </c>
      <c r="J2776" s="6" t="s">
        <v>11990</v>
      </c>
      <c r="K2776" s="4">
        <v>0.1131315</v>
      </c>
      <c r="L2776" s="4">
        <v>0.11321390000000001</v>
      </c>
      <c r="M2776" s="4">
        <v>13.3562123623361</v>
      </c>
      <c r="N2776" s="4">
        <v>16.695281900000001</v>
      </c>
      <c r="O2776" s="3">
        <v>968126.97626428597</v>
      </c>
      <c r="P2776" s="3">
        <v>51648.833333333299</v>
      </c>
      <c r="Q2776" s="15" t="s">
        <v>9618</v>
      </c>
      <c r="R2776" s="3" t="s">
        <v>11694</v>
      </c>
      <c r="S2776" s="4">
        <f t="shared" si="129"/>
        <v>3.5162493340430631E-2</v>
      </c>
      <c r="T2776" s="3">
        <f t="shared" si="130"/>
        <v>0</v>
      </c>
      <c r="U2776" s="3" t="str">
        <f t="shared" si="131"/>
        <v>IDVO</v>
      </c>
      <c r="V2776" s="7"/>
    </row>
    <row r="2777" spans="1:22">
      <c r="A2777" s="3" t="s">
        <v>3256</v>
      </c>
      <c r="B2777" s="3" t="s">
        <v>3256</v>
      </c>
      <c r="C2777" s="3" t="s">
        <v>8651</v>
      </c>
      <c r="D2777" s="3">
        <v>56.604999999999997</v>
      </c>
      <c r="E2777" s="3">
        <v>56.54</v>
      </c>
      <c r="F2777" s="3" t="s">
        <v>9242</v>
      </c>
      <c r="G2777" s="3" t="s">
        <v>13690</v>
      </c>
      <c r="H2777" s="3" t="s">
        <v>9616</v>
      </c>
      <c r="I2777" s="3" t="s">
        <v>11991</v>
      </c>
      <c r="J2777" s="6" t="s">
        <v>11990</v>
      </c>
      <c r="K2777" s="4">
        <v>9.0232900000000005E-2</v>
      </c>
      <c r="L2777" s="4">
        <v>1.1100499999999999E-2</v>
      </c>
      <c r="M2777" s="4">
        <v>12.4929293188939</v>
      </c>
      <c r="N2777" s="4">
        <v>14.709495799999999</v>
      </c>
      <c r="O2777" s="3">
        <v>2972.8284642857102</v>
      </c>
      <c r="P2777" s="3">
        <v>29.730769230769202</v>
      </c>
      <c r="Q2777" s="15" t="s">
        <v>9618</v>
      </c>
      <c r="R2777" s="3" t="s">
        <v>9730</v>
      </c>
      <c r="S2777" s="4">
        <f t="shared" si="129"/>
        <v>0.11496285815351562</v>
      </c>
      <c r="T2777" s="3">
        <f t="shared" si="130"/>
        <v>0</v>
      </c>
      <c r="U2777" s="3" t="str">
        <f t="shared" si="131"/>
        <v>UPWD</v>
      </c>
      <c r="V2777" s="7"/>
    </row>
    <row r="2778" spans="1:22">
      <c r="A2778" s="3" t="s">
        <v>3257</v>
      </c>
      <c r="B2778" s="3" t="s">
        <v>3257</v>
      </c>
      <c r="C2778" s="3" t="s">
        <v>8652</v>
      </c>
      <c r="D2778" s="3">
        <v>47.749699999999997</v>
      </c>
      <c r="E2778" s="3">
        <v>47.68</v>
      </c>
      <c r="F2778" s="3" t="s">
        <v>9243</v>
      </c>
      <c r="G2778" s="3" t="s">
        <v>13691</v>
      </c>
      <c r="H2778" s="3" t="s">
        <v>9616</v>
      </c>
      <c r="I2778" s="3" t="s">
        <v>11991</v>
      </c>
      <c r="J2778" s="6" t="s">
        <v>11990</v>
      </c>
      <c r="K2778" s="4">
        <v>-8.18469E-2</v>
      </c>
      <c r="L2778" s="4">
        <v>-0.1724436</v>
      </c>
      <c r="M2778" s="4">
        <v>2.2388830190959599</v>
      </c>
      <c r="N2778" s="4">
        <v>18.303476700000001</v>
      </c>
      <c r="O2778" s="3">
        <v>9683.1485642857097</v>
      </c>
      <c r="P2778" s="3">
        <v>173</v>
      </c>
      <c r="Q2778" s="15" t="s">
        <v>9618</v>
      </c>
      <c r="R2778" s="3" t="s">
        <v>9730</v>
      </c>
      <c r="S2778" s="4">
        <f t="shared" si="129"/>
        <v>0.14618288590603487</v>
      </c>
      <c r="T2778" s="3">
        <f t="shared" si="130"/>
        <v>0</v>
      </c>
      <c r="U2778" s="3" t="str">
        <f t="shared" si="131"/>
        <v>BLLD</v>
      </c>
      <c r="V2778" s="7"/>
    </row>
    <row r="2779" spans="1:22">
      <c r="A2779" s="3" t="s">
        <v>3258</v>
      </c>
      <c r="B2779" s="3" t="s">
        <v>3258</v>
      </c>
      <c r="C2779" s="3" t="s">
        <v>8653</v>
      </c>
      <c r="D2779" s="3">
        <v>51.78</v>
      </c>
      <c r="E2779" s="3">
        <v>51.49</v>
      </c>
      <c r="F2779" s="3" t="s">
        <v>9244</v>
      </c>
      <c r="G2779" s="3" t="s">
        <v>13692</v>
      </c>
      <c r="H2779" s="3" t="s">
        <v>9616</v>
      </c>
      <c r="I2779" s="3" t="s">
        <v>11991</v>
      </c>
      <c r="J2779" s="6" t="s">
        <v>11990</v>
      </c>
      <c r="K2779" s="4">
        <v>-8.4422899999999995E-2</v>
      </c>
      <c r="L2779" s="4">
        <v>3.6715600000000001E-2</v>
      </c>
      <c r="M2779" s="4">
        <v>2.9936518646644701</v>
      </c>
      <c r="N2779" s="4">
        <v>18.379832700000001</v>
      </c>
      <c r="O2779" s="3">
        <v>6318.4996428571403</v>
      </c>
      <c r="P2779" s="3">
        <v>134.48148148148101</v>
      </c>
      <c r="Q2779" s="15" t="s">
        <v>9618</v>
      </c>
      <c r="R2779" s="3" t="s">
        <v>9644</v>
      </c>
      <c r="S2779" s="4">
        <f t="shared" si="129"/>
        <v>0.56321615847737261</v>
      </c>
      <c r="T2779" s="3">
        <f t="shared" si="130"/>
        <v>0</v>
      </c>
      <c r="U2779" s="3" t="str">
        <f t="shared" si="131"/>
        <v>CIRC</v>
      </c>
      <c r="V2779" s="7"/>
    </row>
    <row r="2780" spans="1:22">
      <c r="A2780" s="3" t="s">
        <v>3263</v>
      </c>
      <c r="B2780" s="3" t="s">
        <v>3263</v>
      </c>
      <c r="C2780" s="3" t="s">
        <v>8658</v>
      </c>
      <c r="D2780" s="3">
        <v>25.07</v>
      </c>
      <c r="E2780" s="3">
        <v>25.06</v>
      </c>
      <c r="F2780" s="3" t="s">
        <v>9249</v>
      </c>
      <c r="G2780" s="3" t="s">
        <v>13698</v>
      </c>
      <c r="H2780" s="3" t="s">
        <v>9616</v>
      </c>
      <c r="I2780" s="3">
        <v>0.55000000000000004</v>
      </c>
      <c r="J2780" s="6" t="s">
        <v>13699</v>
      </c>
      <c r="K2780" s="4">
        <v>-0.2123497</v>
      </c>
      <c r="L2780" s="4">
        <v>-0.64773239999999999</v>
      </c>
      <c r="M2780" s="4">
        <v>-0.25740753304146502</v>
      </c>
      <c r="N2780" s="4">
        <v>12.8319736</v>
      </c>
      <c r="O2780" s="3">
        <v>248135.680771429</v>
      </c>
      <c r="P2780" s="3">
        <v>14392.9</v>
      </c>
      <c r="Q2780" s="15" t="s">
        <v>9618</v>
      </c>
      <c r="R2780" s="3" t="s">
        <v>9629</v>
      </c>
      <c r="S2780" s="4">
        <f t="shared" si="129"/>
        <v>3.9904229848370165E-2</v>
      </c>
      <c r="T2780" s="3">
        <f t="shared" si="130"/>
        <v>0</v>
      </c>
      <c r="U2780" s="3" t="str">
        <f t="shared" si="131"/>
        <v>THLV</v>
      </c>
      <c r="V2780" s="7"/>
    </row>
    <row r="2781" spans="1:22">
      <c r="A2781" s="3" t="s">
        <v>3266</v>
      </c>
      <c r="B2781" s="3" t="s">
        <v>3266</v>
      </c>
      <c r="C2781" s="3" t="s">
        <v>8661</v>
      </c>
      <c r="D2781" s="3">
        <v>28.063500000000001</v>
      </c>
      <c r="E2781" s="3">
        <v>27.84</v>
      </c>
      <c r="F2781" s="3" t="s">
        <v>9252</v>
      </c>
      <c r="G2781" s="3" t="s">
        <v>13702</v>
      </c>
      <c r="H2781" s="3" t="s">
        <v>9710</v>
      </c>
      <c r="I2781" s="3">
        <v>1.25</v>
      </c>
      <c r="J2781" s="6" t="s">
        <v>11990</v>
      </c>
      <c r="K2781" s="4">
        <v>6.9479200000000005E-2</v>
      </c>
      <c r="L2781" s="4">
        <v>0.15620829999999999</v>
      </c>
      <c r="M2781" s="4">
        <v>9.6266774646856206</v>
      </c>
      <c r="N2781" s="4">
        <v>18.558213299999998</v>
      </c>
      <c r="O2781" s="3">
        <v>1295884.62196429</v>
      </c>
      <c r="P2781" s="3">
        <v>24432.166666666701</v>
      </c>
      <c r="Q2781" s="15" t="s">
        <v>9618</v>
      </c>
      <c r="R2781" s="3" t="s">
        <v>9706</v>
      </c>
      <c r="S2781" s="4">
        <f t="shared" si="129"/>
        <v>0.80280172413793593</v>
      </c>
      <c r="T2781" s="3">
        <f t="shared" si="130"/>
        <v>0</v>
      </c>
      <c r="U2781" s="3" t="str">
        <f t="shared" si="131"/>
        <v>OAEM</v>
      </c>
      <c r="V2781" s="7"/>
    </row>
    <row r="2782" spans="1:22">
      <c r="A2782" s="3" t="s">
        <v>3267</v>
      </c>
      <c r="B2782" s="3" t="s">
        <v>3267</v>
      </c>
      <c r="C2782" s="3" t="s">
        <v>8662</v>
      </c>
      <c r="D2782" s="3">
        <v>29.76</v>
      </c>
      <c r="E2782" s="3">
        <v>29.66</v>
      </c>
      <c r="F2782" s="3" t="s">
        <v>9253</v>
      </c>
      <c r="G2782" s="3" t="s">
        <v>13703</v>
      </c>
      <c r="H2782" s="3" t="s">
        <v>9636</v>
      </c>
      <c r="I2782" s="3">
        <v>0.95</v>
      </c>
      <c r="J2782" s="6" t="s">
        <v>11990</v>
      </c>
      <c r="K2782" s="4">
        <v>8.8962200000000005E-2</v>
      </c>
      <c r="L2782" s="4">
        <v>-7.7741099999999994E-2</v>
      </c>
      <c r="M2782" s="4">
        <v>11.320012407190401</v>
      </c>
      <c r="N2782" s="4">
        <v>17.415432200000001</v>
      </c>
      <c r="O2782" s="3">
        <v>259035.97260714299</v>
      </c>
      <c r="P2782" s="3">
        <v>8416.1</v>
      </c>
      <c r="Q2782" s="15" t="s">
        <v>9618</v>
      </c>
      <c r="R2782" s="3" t="s">
        <v>9638</v>
      </c>
      <c r="S2782" s="4">
        <f t="shared" si="129"/>
        <v>0.33715441672286389</v>
      </c>
      <c r="T2782" s="3">
        <f t="shared" si="130"/>
        <v>0</v>
      </c>
      <c r="U2782" s="3" t="str">
        <f t="shared" si="131"/>
        <v>OAIM</v>
      </c>
      <c r="V2782" s="7"/>
    </row>
    <row r="2783" spans="1:22">
      <c r="A2783" s="3" t="s">
        <v>3268</v>
      </c>
      <c r="B2783" s="3" t="s">
        <v>3268</v>
      </c>
      <c r="C2783" s="3" t="s">
        <v>8663</v>
      </c>
      <c r="D2783" s="3">
        <v>29.59</v>
      </c>
      <c r="E2783" s="3">
        <v>29.575399999999998</v>
      </c>
      <c r="F2783" s="3" t="s">
        <v>9254</v>
      </c>
      <c r="G2783" s="3" t="s">
        <v>13704</v>
      </c>
      <c r="H2783" s="3" t="s">
        <v>9616</v>
      </c>
      <c r="I2783" s="3">
        <v>0.05</v>
      </c>
      <c r="J2783" s="6" t="s">
        <v>13705</v>
      </c>
      <c r="K2783" s="4">
        <v>0.15888669999999999</v>
      </c>
      <c r="L2783" s="4">
        <v>0.43986760000000003</v>
      </c>
      <c r="M2783" s="4">
        <v>20.069108328761299</v>
      </c>
      <c r="N2783" s="4">
        <v>16.5073021</v>
      </c>
      <c r="O2783" s="3">
        <v>2358222.2730357102</v>
      </c>
      <c r="P2783" s="3">
        <v>104347.233333333</v>
      </c>
      <c r="Q2783" s="15" t="s">
        <v>9618</v>
      </c>
      <c r="R2783" s="3" t="s">
        <v>9629</v>
      </c>
      <c r="S2783" s="4">
        <f t="shared" si="129"/>
        <v>4.9365350933551197E-2</v>
      </c>
      <c r="T2783" s="3">
        <f t="shared" si="130"/>
        <v>0</v>
      </c>
      <c r="U2783" s="3" t="str">
        <f t="shared" si="131"/>
        <v>STRV</v>
      </c>
      <c r="V2783" s="7"/>
    </row>
    <row r="2784" spans="1:22">
      <c r="A2784" s="3" t="s">
        <v>3271</v>
      </c>
      <c r="B2784" s="3" t="s">
        <v>3271</v>
      </c>
      <c r="C2784" s="3" t="s">
        <v>8666</v>
      </c>
      <c r="D2784" s="3">
        <v>27.274999999999999</v>
      </c>
      <c r="E2784" s="3">
        <v>27.34</v>
      </c>
      <c r="F2784" s="3" t="s">
        <v>9257</v>
      </c>
      <c r="G2784" s="3" t="s">
        <v>13708</v>
      </c>
      <c r="H2784" s="3" t="s">
        <v>9888</v>
      </c>
      <c r="I2784" s="3">
        <v>0.68</v>
      </c>
      <c r="J2784" s="6" t="s">
        <v>13709</v>
      </c>
      <c r="K2784" s="4">
        <v>6.9739099999999998E-2</v>
      </c>
      <c r="L2784" s="4">
        <v>0.1091905</v>
      </c>
      <c r="M2784" s="4">
        <v>6.3824286472536</v>
      </c>
      <c r="N2784" s="4">
        <v>18.044260000000001</v>
      </c>
      <c r="O2784" s="3">
        <v>4385.4352714285696</v>
      </c>
      <c r="P2784" s="3">
        <v>149.166666666667</v>
      </c>
      <c r="Q2784" s="15" t="s">
        <v>9618</v>
      </c>
      <c r="R2784" s="3" t="s">
        <v>9890</v>
      </c>
      <c r="S2784" s="4">
        <f t="shared" si="129"/>
        <v>-0.23774689100219928</v>
      </c>
      <c r="T2784" s="3">
        <f t="shared" si="130"/>
        <v>0</v>
      </c>
      <c r="U2784" s="3" t="str">
        <f t="shared" si="131"/>
        <v>KDIV</v>
      </c>
      <c r="V2784" s="7"/>
    </row>
    <row r="2785" spans="1:22">
      <c r="A2785" s="3" t="s">
        <v>3279</v>
      </c>
      <c r="B2785" s="3" t="s">
        <v>3279</v>
      </c>
      <c r="C2785" s="3" t="s">
        <v>8674</v>
      </c>
      <c r="D2785" s="3">
        <v>18.329999999999998</v>
      </c>
      <c r="E2785" s="3">
        <v>18.277699999999999</v>
      </c>
      <c r="F2785" s="3" t="s">
        <v>9265</v>
      </c>
      <c r="G2785" s="3" t="s">
        <v>13717</v>
      </c>
      <c r="H2785" s="3" t="s">
        <v>9616</v>
      </c>
      <c r="I2785" s="3">
        <v>0.35</v>
      </c>
      <c r="J2785" s="6" t="s">
        <v>11990</v>
      </c>
      <c r="K2785" s="4">
        <v>-0.1253679</v>
      </c>
      <c r="L2785" s="4">
        <v>-0.36315530000000001</v>
      </c>
      <c r="M2785" s="4">
        <v>-1.3775378116328201</v>
      </c>
      <c r="N2785" s="4">
        <v>29.105529799999999</v>
      </c>
      <c r="O2785" s="3">
        <v>52606.7925571429</v>
      </c>
      <c r="P2785" s="3">
        <v>2890.8</v>
      </c>
      <c r="Q2785" s="15" t="s">
        <v>9618</v>
      </c>
      <c r="R2785" s="3" t="s">
        <v>9948</v>
      </c>
      <c r="S2785" s="4">
        <f t="shared" si="129"/>
        <v>0.28614103525059992</v>
      </c>
      <c r="T2785" s="3">
        <f t="shared" si="130"/>
        <v>0</v>
      </c>
      <c r="U2785" s="3" t="str">
        <f t="shared" si="131"/>
        <v>CCSO</v>
      </c>
      <c r="V2785" s="7"/>
    </row>
    <row r="2786" spans="1:22" hidden="1">
      <c r="A2786" s="3" t="s">
        <v>3280</v>
      </c>
      <c r="B2786" s="3" t="s">
        <v>3280</v>
      </c>
      <c r="C2786" s="3" t="s">
        <v>8675</v>
      </c>
      <c r="D2786" s="3">
        <v>35.361699999999999</v>
      </c>
      <c r="E2786" s="3">
        <v>35.369999999999997</v>
      </c>
      <c r="F2786" s="3" t="s">
        <v>9266</v>
      </c>
      <c r="G2786" s="3" t="s">
        <v>13718</v>
      </c>
      <c r="H2786" s="3" t="s">
        <v>9616</v>
      </c>
      <c r="I2786" s="3">
        <v>0.85</v>
      </c>
      <c r="J2786" s="6" t="s">
        <v>11990</v>
      </c>
      <c r="K2786" s="4">
        <v>0.29440559999999999</v>
      </c>
      <c r="L2786" s="4">
        <v>0.29460510000000001</v>
      </c>
      <c r="M2786" s="4">
        <v>14.143641057858099</v>
      </c>
      <c r="N2786" s="4">
        <v>6.9072008</v>
      </c>
      <c r="O2786" s="3">
        <v>911287.66758571402</v>
      </c>
      <c r="P2786" s="3">
        <v>41013.933333333298</v>
      </c>
      <c r="Q2786" s="15" t="s">
        <v>9618</v>
      </c>
      <c r="R2786" s="3" t="s">
        <v>11694</v>
      </c>
      <c r="S2786" s="4">
        <f t="shared" si="129"/>
        <v>-2.3466214305904495E-2</v>
      </c>
      <c r="T2786" s="3">
        <f t="shared" si="130"/>
        <v>0</v>
      </c>
      <c r="U2786" s="3" t="str">
        <f t="shared" si="131"/>
        <v>XSEP</v>
      </c>
      <c r="V2786" s="7"/>
    </row>
    <row r="2787" spans="1:22">
      <c r="A2787" s="3" t="s">
        <v>3281</v>
      </c>
      <c r="B2787" s="3" t="s">
        <v>3281</v>
      </c>
      <c r="C2787" s="3" t="s">
        <v>8676</v>
      </c>
      <c r="D2787" s="3">
        <v>27.972899999999999</v>
      </c>
      <c r="E2787" s="3">
        <v>27.9315</v>
      </c>
      <c r="F2787" s="3" t="s">
        <v>9267</v>
      </c>
      <c r="G2787" s="3" t="s">
        <v>13719</v>
      </c>
      <c r="H2787" s="3" t="s">
        <v>9710</v>
      </c>
      <c r="I2787" s="3">
        <v>0.32</v>
      </c>
      <c r="J2787" s="6" t="s">
        <v>9624</v>
      </c>
      <c r="K2787" s="4">
        <v>6.4003199999999996E-2</v>
      </c>
      <c r="L2787" s="4">
        <v>0.18281839999999999</v>
      </c>
      <c r="M2787" s="4">
        <v>12.298308410060301</v>
      </c>
      <c r="N2787" s="4">
        <v>17.524107799999999</v>
      </c>
      <c r="O2787" s="3">
        <v>290986.70319285698</v>
      </c>
      <c r="P2787" s="3">
        <v>7388.8333333333303</v>
      </c>
      <c r="Q2787" s="15" t="s">
        <v>9618</v>
      </c>
      <c r="R2787" s="3" t="s">
        <v>9706</v>
      </c>
      <c r="S2787" s="4">
        <f t="shared" si="129"/>
        <v>0.148219751893022</v>
      </c>
      <c r="T2787" s="3">
        <f t="shared" si="130"/>
        <v>0</v>
      </c>
      <c r="U2787" s="3" t="str">
        <f t="shared" si="131"/>
        <v>XC</v>
      </c>
      <c r="V2787" s="7"/>
    </row>
    <row r="2788" spans="1:22">
      <c r="A2788" s="3" t="s">
        <v>3282</v>
      </c>
      <c r="B2788" s="3" t="s">
        <v>3282</v>
      </c>
      <c r="C2788" s="3" t="s">
        <v>8677</v>
      </c>
      <c r="D2788" s="3">
        <v>28.22</v>
      </c>
      <c r="E2788" s="3">
        <v>28.228300000000001</v>
      </c>
      <c r="F2788" s="3" t="s">
        <v>9268</v>
      </c>
      <c r="G2788" s="3" t="s">
        <v>13720</v>
      </c>
      <c r="H2788" s="3" t="s">
        <v>9616</v>
      </c>
      <c r="I2788" s="3">
        <v>0.47</v>
      </c>
      <c r="J2788" s="6" t="s">
        <v>9624</v>
      </c>
      <c r="K2788" s="4">
        <v>-3.3134499999999997E-2</v>
      </c>
      <c r="L2788" s="4">
        <v>-0.58227180000000001</v>
      </c>
      <c r="M2788" s="4">
        <v>5.4804443096257502</v>
      </c>
      <c r="N2788" s="4">
        <v>16.873119800000001</v>
      </c>
      <c r="O2788" s="3">
        <v>3134.5266571428601</v>
      </c>
      <c r="P2788" s="3">
        <v>158.03333333333299</v>
      </c>
      <c r="Q2788" s="15" t="s">
        <v>9618</v>
      </c>
      <c r="R2788" s="3" t="s">
        <v>9948</v>
      </c>
      <c r="S2788" s="4">
        <f t="shared" si="129"/>
        <v>-2.9403116730380405E-2</v>
      </c>
      <c r="T2788" s="3">
        <f t="shared" si="130"/>
        <v>0</v>
      </c>
      <c r="U2788" s="3" t="str">
        <f t="shared" si="131"/>
        <v>IWTR</v>
      </c>
      <c r="V2788" s="7"/>
    </row>
    <row r="2789" spans="1:22">
      <c r="A2789" s="3" t="s">
        <v>3283</v>
      </c>
      <c r="B2789" s="3" t="s">
        <v>3283</v>
      </c>
      <c r="C2789" s="3" t="s">
        <v>8678</v>
      </c>
      <c r="D2789" s="3">
        <v>30.671600000000002</v>
      </c>
      <c r="E2789" s="3">
        <v>30.62</v>
      </c>
      <c r="F2789" s="3" t="s">
        <v>9269</v>
      </c>
      <c r="G2789" s="3" t="s">
        <v>13721</v>
      </c>
      <c r="H2789" s="3" t="s">
        <v>9616</v>
      </c>
      <c r="I2789" s="3" t="s">
        <v>11991</v>
      </c>
      <c r="J2789" s="6" t="s">
        <v>11990</v>
      </c>
      <c r="K2789" s="4">
        <v>-0.1309273</v>
      </c>
      <c r="L2789" s="4">
        <v>-0.33762510000000001</v>
      </c>
      <c r="M2789" s="4">
        <v>-2.9098167566220501</v>
      </c>
      <c r="N2789" s="4">
        <v>34.256002700000003</v>
      </c>
      <c r="O2789" s="3">
        <v>137703.724328571</v>
      </c>
      <c r="P2789" s="3">
        <v>6856.5666666666702</v>
      </c>
      <c r="Q2789" s="15" t="s">
        <v>9618</v>
      </c>
      <c r="R2789" s="3" t="s">
        <v>9629</v>
      </c>
      <c r="S2789" s="4">
        <f t="shared" si="129"/>
        <v>0.16851730894840147</v>
      </c>
      <c r="T2789" s="3">
        <f t="shared" si="130"/>
        <v>0</v>
      </c>
      <c r="U2789" s="3" t="str">
        <f t="shared" si="131"/>
        <v>NXTE</v>
      </c>
      <c r="V2789" s="7"/>
    </row>
    <row r="2790" spans="1:22">
      <c r="A2790" s="3" t="s">
        <v>3284</v>
      </c>
      <c r="B2790" s="3" t="s">
        <v>3284</v>
      </c>
      <c r="C2790" s="3" t="s">
        <v>8679</v>
      </c>
      <c r="D2790" s="3">
        <v>62.2</v>
      </c>
      <c r="E2790" s="3">
        <v>62.1678</v>
      </c>
      <c r="F2790" s="3" t="s">
        <v>9270</v>
      </c>
      <c r="G2790" s="3" t="s">
        <v>13722</v>
      </c>
      <c r="H2790" s="3" t="s">
        <v>9654</v>
      </c>
      <c r="I2790" s="3">
        <v>0.03</v>
      </c>
      <c r="J2790" s="6" t="s">
        <v>11990</v>
      </c>
      <c r="K2790" s="4">
        <v>2.39457E-2</v>
      </c>
      <c r="L2790" s="4">
        <v>-0.36315730000000002</v>
      </c>
      <c r="M2790" s="4">
        <v>11.7794898490107</v>
      </c>
      <c r="N2790" s="4">
        <v>17.268214</v>
      </c>
      <c r="O2790" s="3">
        <v>1268968.7895357099</v>
      </c>
      <c r="P2790" s="3">
        <v>24807.133333333299</v>
      </c>
      <c r="Q2790" s="15" t="s">
        <v>9618</v>
      </c>
      <c r="R2790" s="3" t="s">
        <v>9670</v>
      </c>
      <c r="S2790" s="4">
        <f t="shared" si="129"/>
        <v>5.1795302391275097E-2</v>
      </c>
      <c r="T2790" s="3">
        <f t="shared" si="130"/>
        <v>0</v>
      </c>
      <c r="U2790" s="3" t="str">
        <f t="shared" si="131"/>
        <v>AVGE</v>
      </c>
      <c r="V2790" s="7"/>
    </row>
    <row r="2791" spans="1:22">
      <c r="A2791" s="3" t="s">
        <v>3285</v>
      </c>
      <c r="B2791" s="3" t="s">
        <v>3285</v>
      </c>
      <c r="C2791" s="3" t="s">
        <v>8680</v>
      </c>
      <c r="D2791" s="3">
        <v>56.461199999999998</v>
      </c>
      <c r="E2791" s="3">
        <v>56.462899999999998</v>
      </c>
      <c r="F2791" s="3" t="s">
        <v>9271</v>
      </c>
      <c r="G2791" s="3" t="s">
        <v>13723</v>
      </c>
      <c r="H2791" s="3" t="s">
        <v>9616</v>
      </c>
      <c r="I2791" s="3">
        <v>0.25</v>
      </c>
      <c r="J2791" s="6" t="s">
        <v>11990</v>
      </c>
      <c r="K2791" s="4">
        <v>-0.13066120000000001</v>
      </c>
      <c r="L2791" s="4">
        <v>-6.1570199999999999E-2</v>
      </c>
      <c r="M2791" s="4">
        <v>2.2581706816407401</v>
      </c>
      <c r="N2791" s="4">
        <v>12.424890700000001</v>
      </c>
      <c r="O2791" s="3">
        <v>16145.402971428601</v>
      </c>
      <c r="P2791" s="3">
        <v>239.53333333333299</v>
      </c>
      <c r="Q2791" s="15" t="s">
        <v>9618</v>
      </c>
      <c r="R2791" s="3" t="s">
        <v>9629</v>
      </c>
      <c r="S2791" s="4">
        <f t="shared" si="129"/>
        <v>-3.0108265781594477E-3</v>
      </c>
      <c r="T2791" s="3">
        <f t="shared" si="130"/>
        <v>0</v>
      </c>
      <c r="U2791" s="3" t="str">
        <f t="shared" si="131"/>
        <v>AVIE</v>
      </c>
      <c r="V2791" s="7"/>
    </row>
    <row r="2792" spans="1:22">
      <c r="A2792" s="3" t="s">
        <v>3286</v>
      </c>
      <c r="B2792" s="3" t="s">
        <v>3286</v>
      </c>
      <c r="C2792" s="3" t="s">
        <v>8681</v>
      </c>
      <c r="D2792" s="3">
        <v>29.507200000000001</v>
      </c>
      <c r="E2792" s="3">
        <v>29.498699999999999</v>
      </c>
      <c r="F2792" s="3" t="s">
        <v>9272</v>
      </c>
      <c r="G2792" s="3" t="s">
        <v>13724</v>
      </c>
      <c r="H2792" s="3" t="s">
        <v>9616</v>
      </c>
      <c r="I2792" s="3">
        <v>0.34</v>
      </c>
      <c r="J2792" s="6" t="s">
        <v>11990</v>
      </c>
      <c r="K2792" s="4">
        <v>2.0944000000000002E-3</v>
      </c>
      <c r="L2792" s="4">
        <v>0.2537836</v>
      </c>
      <c r="M2792" s="4">
        <v>9.5103900435433903</v>
      </c>
      <c r="N2792" s="4">
        <v>16.458953300000001</v>
      </c>
      <c r="O2792" s="3">
        <v>645.01170714285695</v>
      </c>
      <c r="P2792" s="3">
        <v>30.260869565217401</v>
      </c>
      <c r="Q2792" s="15" t="s">
        <v>9618</v>
      </c>
      <c r="R2792" s="3" t="s">
        <v>9733</v>
      </c>
      <c r="S2792" s="4">
        <f t="shared" si="129"/>
        <v>2.8814829128068375E-2</v>
      </c>
      <c r="T2792" s="3">
        <f t="shared" si="130"/>
        <v>0</v>
      </c>
      <c r="U2792" s="3" t="str">
        <f t="shared" si="131"/>
        <v>JHDV</v>
      </c>
      <c r="V2792" s="7"/>
    </row>
    <row r="2793" spans="1:22">
      <c r="A2793" s="3" t="s">
        <v>3287</v>
      </c>
      <c r="B2793" s="3" t="s">
        <v>3287</v>
      </c>
      <c r="C2793" s="3" t="s">
        <v>8682</v>
      </c>
      <c r="D2793" s="3">
        <v>30.4009</v>
      </c>
      <c r="E2793" s="3">
        <v>30.401800000000001</v>
      </c>
      <c r="F2793" s="3" t="s">
        <v>9273</v>
      </c>
      <c r="G2793" s="3" t="s">
        <v>13725</v>
      </c>
      <c r="H2793" s="3" t="s">
        <v>9654</v>
      </c>
      <c r="I2793" s="3">
        <v>0.49</v>
      </c>
      <c r="J2793" s="6" t="s">
        <v>11990</v>
      </c>
      <c r="K2793" s="4">
        <v>7.3385000000000004E-3</v>
      </c>
      <c r="L2793" s="4">
        <v>0.1183314</v>
      </c>
      <c r="M2793" s="4">
        <v>8.6045521916332106</v>
      </c>
      <c r="N2793" s="4">
        <v>16.273553400000001</v>
      </c>
      <c r="O2793" s="3">
        <v>24470.142842857102</v>
      </c>
      <c r="P2793" s="3">
        <v>1416.8</v>
      </c>
      <c r="Q2793" s="15" t="s">
        <v>9618</v>
      </c>
      <c r="R2793" s="3" t="s">
        <v>9918</v>
      </c>
      <c r="S2793" s="4">
        <f t="shared" si="129"/>
        <v>-2.9603510318515851E-3</v>
      </c>
      <c r="T2793" s="3">
        <f t="shared" si="130"/>
        <v>0</v>
      </c>
      <c r="U2793" s="3" t="str">
        <f t="shared" si="131"/>
        <v>DIVD</v>
      </c>
      <c r="V2793" s="7"/>
    </row>
    <row r="2794" spans="1:22">
      <c r="A2794" s="3" t="s">
        <v>3288</v>
      </c>
      <c r="B2794" s="3" t="s">
        <v>3288</v>
      </c>
      <c r="C2794" s="3" t="s">
        <v>8683</v>
      </c>
      <c r="D2794" s="3">
        <v>27.444299999999998</v>
      </c>
      <c r="E2794" s="3">
        <v>27.3294</v>
      </c>
      <c r="F2794" s="3" t="s">
        <v>9274</v>
      </c>
      <c r="G2794" s="3" t="s">
        <v>13726</v>
      </c>
      <c r="H2794" s="3" t="s">
        <v>9616</v>
      </c>
      <c r="I2794" s="3" t="s">
        <v>11991</v>
      </c>
      <c r="J2794" s="6" t="s">
        <v>11990</v>
      </c>
      <c r="K2794" s="4">
        <v>-0.1028134</v>
      </c>
      <c r="L2794" s="4">
        <v>0.12660540000000001</v>
      </c>
      <c r="M2794" s="4">
        <v>4.1196009410635197</v>
      </c>
      <c r="N2794" s="4">
        <v>17.764276500000001</v>
      </c>
      <c r="O2794" s="3">
        <v>106792.90937142901</v>
      </c>
      <c r="P2794" s="3">
        <v>2433.52</v>
      </c>
      <c r="Q2794" s="15" t="s">
        <v>9618</v>
      </c>
      <c r="R2794" s="3" t="s">
        <v>9622</v>
      </c>
      <c r="S2794" s="4">
        <f t="shared" si="129"/>
        <v>0.42042635403630768</v>
      </c>
      <c r="T2794" s="3">
        <f t="shared" si="130"/>
        <v>0</v>
      </c>
      <c r="U2794" s="3" t="str">
        <f t="shared" si="131"/>
        <v>SYNB</v>
      </c>
      <c r="V2794" s="7"/>
    </row>
    <row r="2795" spans="1:22">
      <c r="A2795" s="3" t="s">
        <v>3289</v>
      </c>
      <c r="B2795" s="3" t="s">
        <v>3289</v>
      </c>
      <c r="C2795" s="3" t="s">
        <v>8684</v>
      </c>
      <c r="D2795" s="3">
        <v>31.684999999999999</v>
      </c>
      <c r="E2795" s="3">
        <v>31.665900000000001</v>
      </c>
      <c r="F2795" s="3" t="s">
        <v>9275</v>
      </c>
      <c r="G2795" s="3" t="s">
        <v>13727</v>
      </c>
      <c r="H2795" s="3" t="s">
        <v>9616</v>
      </c>
      <c r="I2795" s="3" t="s">
        <v>11991</v>
      </c>
      <c r="J2795" s="6" t="s">
        <v>11990</v>
      </c>
      <c r="K2795" s="4">
        <v>0.27274019999999999</v>
      </c>
      <c r="L2795" s="4">
        <v>0.50928580000000001</v>
      </c>
      <c r="M2795" s="4">
        <v>25.732914307764698</v>
      </c>
      <c r="N2795" s="4">
        <v>14.7372794</v>
      </c>
      <c r="O2795" s="3">
        <v>492634.56612142897</v>
      </c>
      <c r="P2795" s="3">
        <v>12904.733333333301</v>
      </c>
      <c r="Q2795" s="15" t="s">
        <v>9618</v>
      </c>
      <c r="R2795" s="3" t="s">
        <v>9658</v>
      </c>
      <c r="S2795" s="4">
        <f t="shared" si="129"/>
        <v>6.0317249786041513E-2</v>
      </c>
      <c r="T2795" s="3">
        <f t="shared" si="130"/>
        <v>0</v>
      </c>
      <c r="U2795" s="3" t="str">
        <f t="shared" si="131"/>
        <v>PBDC</v>
      </c>
      <c r="V2795" s="7"/>
    </row>
    <row r="2796" spans="1:22">
      <c r="A2796" s="3" t="s">
        <v>3291</v>
      </c>
      <c r="B2796" s="3" t="s">
        <v>3291</v>
      </c>
      <c r="C2796" s="3" t="s">
        <v>8686</v>
      </c>
      <c r="D2796" s="3">
        <v>39.890500000000003</v>
      </c>
      <c r="E2796" s="3">
        <v>39.847999999999999</v>
      </c>
      <c r="F2796" s="3" t="s">
        <v>9277</v>
      </c>
      <c r="G2796" s="3" t="s">
        <v>13729</v>
      </c>
      <c r="H2796" s="3" t="s">
        <v>9616</v>
      </c>
      <c r="I2796" s="3" t="s">
        <v>11991</v>
      </c>
      <c r="J2796" s="6" t="s">
        <v>9624</v>
      </c>
      <c r="K2796" s="4">
        <v>0.23207249999999999</v>
      </c>
      <c r="L2796" s="4">
        <v>0.1305009</v>
      </c>
      <c r="M2796" s="4">
        <v>68.812949633169495</v>
      </c>
      <c r="N2796" s="4">
        <v>44.387270200000003</v>
      </c>
      <c r="O2796" s="3">
        <v>11829.1020142857</v>
      </c>
      <c r="P2796" s="3">
        <v>189.333333333333</v>
      </c>
      <c r="Q2796" s="15" t="s">
        <v>9618</v>
      </c>
      <c r="R2796" s="3" t="s">
        <v>9625</v>
      </c>
      <c r="S2796" s="4">
        <f t="shared" si="129"/>
        <v>0.10665529010239906</v>
      </c>
      <c r="T2796" s="3">
        <f t="shared" si="130"/>
        <v>0</v>
      </c>
      <c r="U2796" s="3" t="str">
        <f t="shared" si="131"/>
        <v>BWEB</v>
      </c>
      <c r="V2796" s="7"/>
    </row>
    <row r="2797" spans="1:22">
      <c r="A2797" s="3" t="s">
        <v>3293</v>
      </c>
      <c r="B2797" s="3" t="s">
        <v>3293</v>
      </c>
      <c r="C2797" s="3" t="s">
        <v>8688</v>
      </c>
      <c r="D2797" s="3">
        <v>30.517600000000002</v>
      </c>
      <c r="E2797" s="3">
        <v>30.522600000000001</v>
      </c>
      <c r="F2797" s="3" t="s">
        <v>9279</v>
      </c>
      <c r="G2797" s="3" t="s">
        <v>13731</v>
      </c>
      <c r="H2797" s="3" t="s">
        <v>9616</v>
      </c>
      <c r="I2797" s="3" t="s">
        <v>11991</v>
      </c>
      <c r="J2797" s="6" t="s">
        <v>13732</v>
      </c>
      <c r="K2797" s="4">
        <v>5.0949000000000001E-2</v>
      </c>
      <c r="L2797" s="4">
        <v>-0.38495550000000001</v>
      </c>
      <c r="M2797" s="4">
        <v>13.304503632759699</v>
      </c>
      <c r="N2797" s="4">
        <v>16.330088700000001</v>
      </c>
      <c r="O2797" s="3">
        <v>521.09993571428595</v>
      </c>
      <c r="P2797" s="3">
        <v>15.9</v>
      </c>
      <c r="Q2797" s="15" t="s">
        <v>9618</v>
      </c>
      <c r="R2797" s="3" t="s">
        <v>9629</v>
      </c>
      <c r="S2797" s="4">
        <f t="shared" si="129"/>
        <v>-1.6381304344973903E-2</v>
      </c>
      <c r="T2797" s="3">
        <f t="shared" si="130"/>
        <v>0</v>
      </c>
      <c r="U2797" s="3" t="str">
        <f t="shared" si="131"/>
        <v>SRHQ</v>
      </c>
      <c r="V2797" s="7"/>
    </row>
    <row r="2798" spans="1:22">
      <c r="A2798" s="3" t="s">
        <v>3294</v>
      </c>
      <c r="B2798" s="3" t="s">
        <v>3294</v>
      </c>
      <c r="C2798" s="3" t="s">
        <v>8689</v>
      </c>
      <c r="D2798" s="3">
        <v>29.183599999999998</v>
      </c>
      <c r="E2798" s="3">
        <v>29.185099999999998</v>
      </c>
      <c r="F2798" s="3" t="s">
        <v>9280</v>
      </c>
      <c r="G2798" s="3" t="s">
        <v>13733</v>
      </c>
      <c r="H2798" s="3" t="s">
        <v>9616</v>
      </c>
      <c r="I2798" s="3" t="s">
        <v>11991</v>
      </c>
      <c r="J2798" s="6" t="s">
        <v>11990</v>
      </c>
      <c r="K2798" s="4">
        <v>-3.9885499999999997E-2</v>
      </c>
      <c r="L2798" s="4">
        <v>-2.4404100000000001E-2</v>
      </c>
      <c r="M2798" s="4">
        <v>8.6237998012175208</v>
      </c>
      <c r="N2798" s="4">
        <v>24.041986600000001</v>
      </c>
      <c r="O2798" s="3">
        <v>2939091.5186142898</v>
      </c>
      <c r="P2798" s="3">
        <v>50689.466666666704</v>
      </c>
      <c r="Q2798" s="15" t="s">
        <v>9618</v>
      </c>
      <c r="R2798" s="3" t="s">
        <v>9665</v>
      </c>
      <c r="S2798" s="4">
        <f t="shared" si="129"/>
        <v>-5.1396089100262015E-3</v>
      </c>
      <c r="T2798" s="3">
        <f t="shared" si="130"/>
        <v>1</v>
      </c>
      <c r="U2798" s="3" t="str">
        <f t="shared" si="131"/>
        <v>TSME</v>
      </c>
      <c r="V2798" s="7"/>
    </row>
    <row r="2799" spans="1:22">
      <c r="A2799" s="3" t="s">
        <v>3296</v>
      </c>
      <c r="B2799" s="3" t="s">
        <v>3296</v>
      </c>
      <c r="C2799" s="3" t="s">
        <v>8691</v>
      </c>
      <c r="D2799" s="3">
        <v>29.69</v>
      </c>
      <c r="E2799" s="3">
        <v>29.674700000000001</v>
      </c>
      <c r="F2799" s="3" t="s">
        <v>9282</v>
      </c>
      <c r="G2799" s="3" t="s">
        <v>13735</v>
      </c>
      <c r="H2799" s="3" t="s">
        <v>9616</v>
      </c>
      <c r="I2799" s="3" t="s">
        <v>11991</v>
      </c>
      <c r="J2799" s="6" t="s">
        <v>9624</v>
      </c>
      <c r="K2799" s="4">
        <v>-3.69161E-2</v>
      </c>
      <c r="L2799" s="4">
        <v>-1.3115E-2</v>
      </c>
      <c r="M2799" s="4">
        <v>8.5694847159463592</v>
      </c>
      <c r="N2799" s="4">
        <v>23.255029</v>
      </c>
      <c r="O2799" s="3">
        <v>1779480.6009357099</v>
      </c>
      <c r="P2799" s="3">
        <v>61172.866666666698</v>
      </c>
      <c r="Q2799" s="15" t="s">
        <v>9618</v>
      </c>
      <c r="R2799" s="3" t="s">
        <v>9665</v>
      </c>
      <c r="S2799" s="4">
        <f t="shared" si="129"/>
        <v>5.1559072206289767E-2</v>
      </c>
      <c r="T2799" s="3">
        <f t="shared" si="130"/>
        <v>0</v>
      </c>
      <c r="U2799" s="3" t="str">
        <f t="shared" si="131"/>
        <v>SMOT</v>
      </c>
      <c r="V2799" s="7"/>
    </row>
    <row r="2800" spans="1:22">
      <c r="A2800" s="3" t="s">
        <v>3298</v>
      </c>
      <c r="B2800" s="3" t="s">
        <v>3298</v>
      </c>
      <c r="C2800" s="3" t="s">
        <v>8692</v>
      </c>
      <c r="D2800" s="3">
        <v>35.444200000000002</v>
      </c>
      <c r="E2800" s="3">
        <v>35.447800000000001</v>
      </c>
      <c r="F2800" s="3" t="s">
        <v>9283</v>
      </c>
      <c r="G2800" s="3" t="s">
        <v>13737</v>
      </c>
      <c r="H2800" s="3" t="s">
        <v>9616</v>
      </c>
      <c r="I2800" s="3">
        <v>0.4</v>
      </c>
      <c r="J2800" s="6" t="s">
        <v>15822</v>
      </c>
      <c r="K2800" s="4">
        <v>0.17653489999999999</v>
      </c>
      <c r="L2800" s="4">
        <v>-7.1920200000000004E-2</v>
      </c>
      <c r="M2800" s="4">
        <v>34.829305532684003</v>
      </c>
      <c r="N2800" s="4">
        <v>33.203292500000003</v>
      </c>
      <c r="O2800" s="3">
        <v>271865.507785714</v>
      </c>
      <c r="P2800" s="3">
        <v>6896.2333333333299</v>
      </c>
      <c r="Q2800" s="15" t="s">
        <v>9618</v>
      </c>
      <c r="R2800" s="3" t="s">
        <v>9625</v>
      </c>
      <c r="S2800" s="4">
        <f t="shared" si="129"/>
        <v>-1.0155778355775859E-2</v>
      </c>
      <c r="T2800" s="3">
        <f t="shared" si="130"/>
        <v>0</v>
      </c>
      <c r="U2800" s="3" t="str">
        <f t="shared" si="131"/>
        <v>SHOC</v>
      </c>
      <c r="V2800" s="7"/>
    </row>
    <row r="2801" spans="1:22">
      <c r="A2801" s="3" t="s">
        <v>3299</v>
      </c>
      <c r="B2801" s="3" t="s">
        <v>3299</v>
      </c>
      <c r="C2801" s="3" t="s">
        <v>8693</v>
      </c>
      <c r="D2801" s="3">
        <v>32.24</v>
      </c>
      <c r="E2801" s="3">
        <v>32.228499999999997</v>
      </c>
      <c r="F2801" s="3" t="s">
        <v>9284</v>
      </c>
      <c r="G2801" s="3" t="s">
        <v>13738</v>
      </c>
      <c r="H2801" s="3" t="s">
        <v>9616</v>
      </c>
      <c r="I2801" s="3" t="s">
        <v>11991</v>
      </c>
      <c r="J2801" s="6" t="s">
        <v>11990</v>
      </c>
      <c r="K2801" s="4">
        <v>6.7596900000000001E-2</v>
      </c>
      <c r="L2801" s="4">
        <v>0.52948980000000001</v>
      </c>
      <c r="M2801" s="4">
        <v>18.106554497698902</v>
      </c>
      <c r="N2801" s="4">
        <v>23.448333300000002</v>
      </c>
      <c r="O2801" s="3">
        <v>579580.38252857095</v>
      </c>
      <c r="P2801" s="3">
        <v>14800.733333333301</v>
      </c>
      <c r="Q2801" s="15" t="s">
        <v>9618</v>
      </c>
      <c r="R2801" s="3" t="s">
        <v>9665</v>
      </c>
      <c r="S2801" s="4">
        <f t="shared" si="129"/>
        <v>3.568270319749655E-2</v>
      </c>
      <c r="T2801" s="3">
        <f t="shared" si="130"/>
        <v>0</v>
      </c>
      <c r="U2801" s="3" t="str">
        <f t="shared" si="131"/>
        <v>DSMC</v>
      </c>
      <c r="V2801" s="7"/>
    </row>
    <row r="2802" spans="1:22">
      <c r="A2802" s="3" t="s">
        <v>3301</v>
      </c>
      <c r="B2802" s="3" t="s">
        <v>3301</v>
      </c>
      <c r="C2802" s="3" t="s">
        <v>8695</v>
      </c>
      <c r="D2802" s="3">
        <v>28.739899999999999</v>
      </c>
      <c r="E2802" s="3">
        <v>28.735900000000001</v>
      </c>
      <c r="F2802" s="3" t="s">
        <v>9286</v>
      </c>
      <c r="G2802" s="3" t="s">
        <v>13740</v>
      </c>
      <c r="H2802" s="3" t="s">
        <v>9616</v>
      </c>
      <c r="I2802" s="3">
        <v>0.65</v>
      </c>
      <c r="J2802" s="6" t="s">
        <v>11990</v>
      </c>
      <c r="K2802" s="4">
        <v>0.21258840000000001</v>
      </c>
      <c r="L2802" s="4">
        <v>0.2969792</v>
      </c>
      <c r="M2802" s="4">
        <v>27.187990730770998</v>
      </c>
      <c r="N2802" s="4">
        <v>20.2775727</v>
      </c>
      <c r="O2802" s="3">
        <v>188693.184142857</v>
      </c>
      <c r="P2802" s="3">
        <v>10412.4333333333</v>
      </c>
      <c r="Q2802" s="15" t="s">
        <v>9618</v>
      </c>
      <c r="R2802" s="3" t="s">
        <v>9629</v>
      </c>
      <c r="S2802" s="4">
        <f t="shared" si="129"/>
        <v>1.39198702668014E-2</v>
      </c>
      <c r="T2802" s="3">
        <f t="shared" si="130"/>
        <v>0</v>
      </c>
      <c r="U2802" s="3" t="str">
        <f t="shared" si="131"/>
        <v>YALL</v>
      </c>
      <c r="V2802" s="7"/>
    </row>
    <row r="2803" spans="1:22">
      <c r="A2803" s="3" t="s">
        <v>3303</v>
      </c>
      <c r="B2803" s="3" t="s">
        <v>3303</v>
      </c>
      <c r="C2803" s="3" t="s">
        <v>8697</v>
      </c>
      <c r="D2803" s="3">
        <v>31.61</v>
      </c>
      <c r="E2803" s="3">
        <v>31.6</v>
      </c>
      <c r="F2803" s="3" t="s">
        <v>9288</v>
      </c>
      <c r="G2803" s="3" t="s">
        <v>13742</v>
      </c>
      <c r="H2803" s="3" t="s">
        <v>9616</v>
      </c>
      <c r="I2803" s="3">
        <v>0.42</v>
      </c>
      <c r="J2803" s="6" t="s">
        <v>11990</v>
      </c>
      <c r="K2803" s="4">
        <v>0.14125770000000001</v>
      </c>
      <c r="L2803" s="4">
        <v>-5.9811799999999998E-2</v>
      </c>
      <c r="M2803" s="4">
        <v>16.5998413981578</v>
      </c>
      <c r="N2803" s="4">
        <v>15.081527100000001</v>
      </c>
      <c r="O2803" s="3">
        <v>827631.79550000001</v>
      </c>
      <c r="P2803" s="3">
        <v>26208.633333333299</v>
      </c>
      <c r="Q2803" s="15" t="s">
        <v>9618</v>
      </c>
      <c r="R2803" s="3" t="s">
        <v>9948</v>
      </c>
      <c r="S2803" s="4">
        <f t="shared" si="129"/>
        <v>3.1645569620246866E-2</v>
      </c>
      <c r="T2803" s="3">
        <f t="shared" si="130"/>
        <v>0</v>
      </c>
      <c r="U2803" s="3" t="str">
        <f t="shared" si="131"/>
        <v>MODL</v>
      </c>
      <c r="V2803" s="7"/>
    </row>
    <row r="2804" spans="1:22">
      <c r="A2804" s="3" t="s">
        <v>3304</v>
      </c>
      <c r="B2804" s="3" t="s">
        <v>3304</v>
      </c>
      <c r="C2804" s="3" t="s">
        <v>8698</v>
      </c>
      <c r="D2804" s="3">
        <v>27.3066</v>
      </c>
      <c r="E2804" s="3">
        <v>27.3</v>
      </c>
      <c r="F2804" s="3" t="s">
        <v>9289</v>
      </c>
      <c r="G2804" s="3" t="s">
        <v>13743</v>
      </c>
      <c r="H2804" s="3" t="s">
        <v>9616</v>
      </c>
      <c r="I2804" s="3" t="s">
        <v>11991</v>
      </c>
      <c r="J2804" s="6" t="s">
        <v>15831</v>
      </c>
      <c r="K2804" s="4">
        <v>0.204205</v>
      </c>
      <c r="L2804" s="4">
        <v>0.5689225</v>
      </c>
      <c r="M2804" s="4">
        <v>22.866773714635102</v>
      </c>
      <c r="N2804" s="4">
        <v>16.297291099999999</v>
      </c>
      <c r="O2804" s="3">
        <v>41174.165692857103</v>
      </c>
      <c r="P2804" s="3">
        <v>902.33333333333303</v>
      </c>
      <c r="Q2804" s="15" t="s">
        <v>9618</v>
      </c>
      <c r="R2804" s="3" t="s">
        <v>9629</v>
      </c>
      <c r="S2804" s="4">
        <f t="shared" si="129"/>
        <v>2.4175824175819885E-2</v>
      </c>
      <c r="T2804" s="3">
        <f t="shared" si="130"/>
        <v>0</v>
      </c>
      <c r="U2804" s="3" t="str">
        <f t="shared" si="131"/>
        <v>HAPI</v>
      </c>
      <c r="V2804" s="7"/>
    </row>
    <row r="2805" spans="1:22">
      <c r="A2805" s="3" t="s">
        <v>3305</v>
      </c>
      <c r="B2805" s="3" t="s">
        <v>3305</v>
      </c>
      <c r="C2805" s="3" t="s">
        <v>8699</v>
      </c>
      <c r="D2805" s="3">
        <v>20.324999999999999</v>
      </c>
      <c r="E2805" s="3">
        <v>20.309999999999999</v>
      </c>
      <c r="F2805" s="3" t="s">
        <v>9290</v>
      </c>
      <c r="G2805" s="3" t="s">
        <v>13744</v>
      </c>
      <c r="H2805" s="3" t="s">
        <v>9616</v>
      </c>
      <c r="I2805" s="3" t="s">
        <v>11991</v>
      </c>
      <c r="J2805" s="6" t="s">
        <v>9624</v>
      </c>
      <c r="K2805" s="4">
        <v>-0.4994421</v>
      </c>
      <c r="L2805" s="4">
        <v>-0.45161420000000002</v>
      </c>
      <c r="M2805" s="4">
        <v>-27.481967667745899</v>
      </c>
      <c r="N2805" s="4">
        <v>18.2303356</v>
      </c>
      <c r="O2805" s="3">
        <v>2007.5636571428599</v>
      </c>
      <c r="P2805" s="3">
        <v>141.130434782609</v>
      </c>
      <c r="Q2805" s="15" t="s">
        <v>9618</v>
      </c>
      <c r="R2805" s="3" t="s">
        <v>9743</v>
      </c>
      <c r="S2805" s="4">
        <f t="shared" si="129"/>
        <v>7.385524372230709E-2</v>
      </c>
      <c r="T2805" s="3">
        <f t="shared" si="130"/>
        <v>0</v>
      </c>
      <c r="U2805" s="3" t="str">
        <f t="shared" si="131"/>
        <v>KMET</v>
      </c>
      <c r="V2805" s="7"/>
    </row>
    <row r="2806" spans="1:22">
      <c r="A2806" s="3" t="s">
        <v>3306</v>
      </c>
      <c r="B2806" s="3" t="s">
        <v>3306</v>
      </c>
      <c r="C2806" s="3" t="s">
        <v>8700</v>
      </c>
      <c r="D2806" s="3">
        <v>23.92</v>
      </c>
      <c r="E2806" s="3">
        <v>23.91</v>
      </c>
      <c r="F2806" s="3" t="s">
        <v>9291</v>
      </c>
      <c r="G2806" s="3" t="s">
        <v>13745</v>
      </c>
      <c r="H2806" s="3" t="s">
        <v>9616</v>
      </c>
      <c r="I2806" s="3">
        <v>0.2</v>
      </c>
      <c r="J2806" s="6" t="s">
        <v>15808</v>
      </c>
      <c r="K2806" s="4">
        <v>-0.24779490000000001</v>
      </c>
      <c r="L2806" s="4">
        <v>-0.37991599999999998</v>
      </c>
      <c r="M2806" s="4">
        <v>-10.650964182285</v>
      </c>
      <c r="N2806" s="4">
        <v>29.266248900000001</v>
      </c>
      <c r="O2806" s="3">
        <v>81478.894142857098</v>
      </c>
      <c r="P2806" s="3">
        <v>3261.9333333333302</v>
      </c>
      <c r="Q2806" s="15" t="s">
        <v>9618</v>
      </c>
      <c r="R2806" s="3" t="s">
        <v>9665</v>
      </c>
      <c r="S2806" s="4">
        <f t="shared" si="129"/>
        <v>4.1823504809709589E-2</v>
      </c>
      <c r="T2806" s="3">
        <f t="shared" si="130"/>
        <v>0</v>
      </c>
      <c r="U2806" s="3" t="str">
        <f t="shared" si="131"/>
        <v>QQQS</v>
      </c>
      <c r="V2806" s="7"/>
    </row>
    <row r="2807" spans="1:22">
      <c r="A2807" s="3" t="s">
        <v>3308</v>
      </c>
      <c r="B2807" s="3" t="s">
        <v>3308</v>
      </c>
      <c r="C2807" s="3" t="s">
        <v>8702</v>
      </c>
      <c r="D2807" s="3">
        <v>30.676600000000001</v>
      </c>
      <c r="E2807" s="3">
        <v>30.673400000000001</v>
      </c>
      <c r="F2807" s="3" t="s">
        <v>9293</v>
      </c>
      <c r="G2807" s="3" t="s">
        <v>13747</v>
      </c>
      <c r="H2807" s="3" t="s">
        <v>9616</v>
      </c>
      <c r="I2807" s="3">
        <v>0.79</v>
      </c>
      <c r="J2807" s="6" t="s">
        <v>11990</v>
      </c>
      <c r="K2807" s="4">
        <v>4.2254699999999999E-2</v>
      </c>
      <c r="L2807" s="4">
        <v>-0.24790470000000001</v>
      </c>
      <c r="M2807" s="4">
        <v>14.2138581846498</v>
      </c>
      <c r="N2807" s="4">
        <v>17.775734400000001</v>
      </c>
      <c r="O2807" s="3">
        <v>223632.98144285701</v>
      </c>
      <c r="P2807" s="3">
        <v>7604.5714285714303</v>
      </c>
      <c r="Q2807" s="15" t="s">
        <v>9618</v>
      </c>
      <c r="R2807" s="3" t="s">
        <v>9629</v>
      </c>
      <c r="S2807" s="4">
        <f t="shared" si="129"/>
        <v>1.0432491996321397E-2</v>
      </c>
      <c r="T2807" s="3">
        <f t="shared" si="130"/>
        <v>0</v>
      </c>
      <c r="U2807" s="3" t="str">
        <f t="shared" si="131"/>
        <v>BRNY</v>
      </c>
      <c r="V2807" s="7"/>
    </row>
    <row r="2808" spans="1:22">
      <c r="A2808" s="3" t="s">
        <v>3309</v>
      </c>
      <c r="B2808" s="3" t="s">
        <v>3309</v>
      </c>
      <c r="C2808" s="3" t="s">
        <v>8703</v>
      </c>
      <c r="D2808" s="3">
        <v>10.220000000000001</v>
      </c>
      <c r="E2808" s="3" t="s">
        <v>8704</v>
      </c>
      <c r="F2808" s="3" t="s">
        <v>9294</v>
      </c>
      <c r="G2808" s="3" t="s">
        <v>13748</v>
      </c>
      <c r="H2808" s="3" t="s">
        <v>9616</v>
      </c>
      <c r="I2808" s="3">
        <v>0.15</v>
      </c>
      <c r="J2808" s="6" t="s">
        <v>9782</v>
      </c>
      <c r="K2808" s="4">
        <v>0.24623010000000001</v>
      </c>
      <c r="L2808" s="4">
        <v>0.67473970000000005</v>
      </c>
      <c r="M2808" s="4">
        <v>25.060956176286702</v>
      </c>
      <c r="N2808" s="4">
        <v>15.4460952</v>
      </c>
      <c r="O2808" s="3">
        <v>558734.76357142895</v>
      </c>
      <c r="P2808" s="3">
        <v>61806.5</v>
      </c>
      <c r="Q2808" s="15" t="s">
        <v>9618</v>
      </c>
      <c r="R2808" s="3" t="s">
        <v>9629</v>
      </c>
      <c r="S2808" s="4" t="e">
        <f t="shared" si="129"/>
        <v>#VALUE!</v>
      </c>
      <c r="T2808" s="3">
        <f t="shared" si="130"/>
        <v>0</v>
      </c>
      <c r="U2808" s="3" t="str">
        <f t="shared" si="131"/>
        <v>BBLU</v>
      </c>
      <c r="V2808" s="7"/>
    </row>
    <row r="2809" spans="1:22">
      <c r="A2809" s="3" t="s">
        <v>3312</v>
      </c>
      <c r="B2809" s="3" t="s">
        <v>3312</v>
      </c>
      <c r="C2809" s="3" t="s">
        <v>8707</v>
      </c>
      <c r="D2809" s="3">
        <v>22.01</v>
      </c>
      <c r="E2809" s="3">
        <v>21.99</v>
      </c>
      <c r="F2809" s="3" t="s">
        <v>9297</v>
      </c>
      <c r="G2809" s="3" t="s">
        <v>13751</v>
      </c>
      <c r="H2809" s="3" t="s">
        <v>9616</v>
      </c>
      <c r="I2809" s="3" t="s">
        <v>11991</v>
      </c>
      <c r="J2809" s="6" t="s">
        <v>11990</v>
      </c>
      <c r="K2809" s="4">
        <v>-3.1237999999999999E-3</v>
      </c>
      <c r="L2809" s="4">
        <v>0.19319800000000001</v>
      </c>
      <c r="M2809" s="4">
        <v>10.811710314282401</v>
      </c>
      <c r="N2809" s="4">
        <v>18.101335599999999</v>
      </c>
      <c r="O2809" s="3">
        <v>5466318.2728571398</v>
      </c>
      <c r="P2809" s="3">
        <v>244200.63333333301</v>
      </c>
      <c r="Q2809" s="15" t="s">
        <v>9618</v>
      </c>
      <c r="R2809" s="3" t="s">
        <v>9733</v>
      </c>
      <c r="S2809" s="4">
        <f t="shared" si="129"/>
        <v>9.095043201456629E-2</v>
      </c>
      <c r="T2809" s="3">
        <f t="shared" si="130"/>
        <v>0</v>
      </c>
      <c r="U2809" s="3" t="str">
        <f t="shared" si="131"/>
        <v>RDVI</v>
      </c>
      <c r="V2809" s="7"/>
    </row>
    <row r="2810" spans="1:22">
      <c r="A2810" s="3" t="s">
        <v>3313</v>
      </c>
      <c r="B2810" s="3" t="s">
        <v>3313</v>
      </c>
      <c r="C2810" s="3" t="s">
        <v>8708</v>
      </c>
      <c r="D2810" s="3">
        <v>23.426300000000001</v>
      </c>
      <c r="E2810" s="3">
        <v>23.432200000000002</v>
      </c>
      <c r="F2810" s="3" t="s">
        <v>9298</v>
      </c>
      <c r="G2810" s="3" t="s">
        <v>13752</v>
      </c>
      <c r="H2810" s="3" t="s">
        <v>9616</v>
      </c>
      <c r="I2810" s="3" t="s">
        <v>11991</v>
      </c>
      <c r="J2810" s="6" t="s">
        <v>9624</v>
      </c>
      <c r="K2810" s="4">
        <v>-0.25541439999999999</v>
      </c>
      <c r="L2810" s="4">
        <v>-0.22036210000000001</v>
      </c>
      <c r="M2810" s="4">
        <v>-11.046988174542401</v>
      </c>
      <c r="N2810" s="4">
        <v>27.4939359</v>
      </c>
      <c r="O2810" s="3">
        <v>3153.1816642857102</v>
      </c>
      <c r="P2810" s="3">
        <v>106.172413793103</v>
      </c>
      <c r="Q2810" s="15" t="s">
        <v>9618</v>
      </c>
      <c r="R2810" s="3" t="s">
        <v>9644</v>
      </c>
      <c r="S2810" s="4">
        <f t="shared" si="129"/>
        <v>-2.5179027150674969E-2</v>
      </c>
      <c r="T2810" s="3">
        <f t="shared" si="130"/>
        <v>0</v>
      </c>
      <c r="U2810" s="3" t="str">
        <f t="shared" si="131"/>
        <v>RNEW</v>
      </c>
      <c r="V2810" s="7"/>
    </row>
    <row r="2811" spans="1:22">
      <c r="A2811" s="3" t="s">
        <v>3315</v>
      </c>
      <c r="B2811" s="3" t="s">
        <v>3315</v>
      </c>
      <c r="C2811" s="3" t="s">
        <v>8710</v>
      </c>
      <c r="D2811" s="3">
        <v>24.514600000000002</v>
      </c>
      <c r="E2811" s="3">
        <v>24.500599999999999</v>
      </c>
      <c r="F2811" s="3" t="s">
        <v>9300</v>
      </c>
      <c r="G2811" s="3" t="s">
        <v>13754</v>
      </c>
      <c r="H2811" s="3" t="s">
        <v>9616</v>
      </c>
      <c r="I2811" s="3">
        <v>0.66</v>
      </c>
      <c r="J2811" s="6" t="s">
        <v>10431</v>
      </c>
      <c r="K2811" s="4">
        <v>0.15970200000000001</v>
      </c>
      <c r="L2811" s="4">
        <v>-7.6977599999999993E-2</v>
      </c>
      <c r="M2811" s="4">
        <v>14.7350562318921</v>
      </c>
      <c r="N2811" s="4">
        <v>12.463125700000001</v>
      </c>
      <c r="O2811" s="3">
        <v>111267.45475</v>
      </c>
      <c r="P2811" s="3">
        <v>9657.7000000000007</v>
      </c>
      <c r="Q2811" s="15" t="s">
        <v>9618</v>
      </c>
      <c r="R2811" s="3" t="s">
        <v>9629</v>
      </c>
      <c r="S2811" s="4">
        <f t="shared" si="129"/>
        <v>5.7141457760229955E-2</v>
      </c>
      <c r="T2811" s="3">
        <f t="shared" si="130"/>
        <v>0</v>
      </c>
      <c r="U2811" s="3" t="str">
        <f t="shared" si="131"/>
        <v>SHDG</v>
      </c>
      <c r="V2811" s="7"/>
    </row>
    <row r="2812" spans="1:22">
      <c r="A2812" s="3" t="s">
        <v>3318</v>
      </c>
      <c r="B2812" s="3" t="s">
        <v>3318</v>
      </c>
      <c r="C2812" s="3" t="s">
        <v>15731</v>
      </c>
      <c r="D2812" s="3">
        <v>28.384599999999999</v>
      </c>
      <c r="E2812" s="3">
        <v>28.400200000000002</v>
      </c>
      <c r="F2812" s="3" t="s">
        <v>9303</v>
      </c>
      <c r="G2812" s="3" t="s">
        <v>13757</v>
      </c>
      <c r="H2812" s="3" t="s">
        <v>9616</v>
      </c>
      <c r="I2812" s="3">
        <v>0.15</v>
      </c>
      <c r="J2812" s="6" t="s">
        <v>9624</v>
      </c>
      <c r="K2812" s="4">
        <v>-6.2697299999999997E-2</v>
      </c>
      <c r="L2812" s="4">
        <v>0.1986261</v>
      </c>
      <c r="M2812" s="4">
        <v>7.2357337032523201</v>
      </c>
      <c r="N2812" s="4">
        <v>22.0956683</v>
      </c>
      <c r="O2812" s="3">
        <v>1948.1876642857101</v>
      </c>
      <c r="P2812" s="3">
        <v>5698</v>
      </c>
      <c r="Q2812" s="15" t="s">
        <v>9618</v>
      </c>
      <c r="R2812" s="3" t="s">
        <v>9665</v>
      </c>
      <c r="S2812" s="4">
        <f t="shared" si="129"/>
        <v>-5.492919063951212E-2</v>
      </c>
      <c r="T2812" s="3">
        <f t="shared" si="130"/>
        <v>0</v>
      </c>
      <c r="U2812" s="3" t="str">
        <f t="shared" si="131"/>
        <v>IQSM</v>
      </c>
      <c r="V2812" s="7"/>
    </row>
    <row r="2813" spans="1:22">
      <c r="A2813" s="3" t="s">
        <v>3319</v>
      </c>
      <c r="B2813" s="3" t="s">
        <v>3319</v>
      </c>
      <c r="C2813" s="3" t="s">
        <v>8713</v>
      </c>
      <c r="D2813" s="3">
        <v>25.870100000000001</v>
      </c>
      <c r="E2813" s="3">
        <v>25.85</v>
      </c>
      <c r="F2813" s="3" t="s">
        <v>9304</v>
      </c>
      <c r="G2813" s="3" t="s">
        <v>13758</v>
      </c>
      <c r="H2813" s="3" t="s">
        <v>9616</v>
      </c>
      <c r="I2813" s="3" t="s">
        <v>11991</v>
      </c>
      <c r="J2813" s="6" t="s">
        <v>15825</v>
      </c>
      <c r="K2813" s="4">
        <v>0.16838690000000001</v>
      </c>
      <c r="L2813" s="4">
        <v>-0.28965800000000003</v>
      </c>
      <c r="M2813" s="4">
        <v>22.941699110278801</v>
      </c>
      <c r="N2813" s="4">
        <v>18.601491899999999</v>
      </c>
      <c r="O2813" s="3">
        <v>340785.93546428601</v>
      </c>
      <c r="P2813" s="3">
        <v>41454.166666666701</v>
      </c>
      <c r="Q2813" s="15" t="s">
        <v>9618</v>
      </c>
      <c r="R2813" s="3" t="s">
        <v>9629</v>
      </c>
      <c r="S2813" s="4">
        <f t="shared" si="129"/>
        <v>7.7756286266922006E-2</v>
      </c>
      <c r="T2813" s="3">
        <f t="shared" si="130"/>
        <v>0</v>
      </c>
      <c r="U2813" s="3" t="str">
        <f t="shared" si="131"/>
        <v>FTGS</v>
      </c>
      <c r="V2813" s="7"/>
    </row>
    <row r="2814" spans="1:22">
      <c r="A2814" s="3" t="s">
        <v>3320</v>
      </c>
      <c r="B2814" s="3" t="s">
        <v>3320</v>
      </c>
      <c r="C2814" s="3" t="s">
        <v>8714</v>
      </c>
      <c r="D2814" s="3">
        <v>24.796700000000001</v>
      </c>
      <c r="E2814" s="3">
        <v>24.8</v>
      </c>
      <c r="F2814" s="3" t="s">
        <v>9305</v>
      </c>
      <c r="G2814" s="3" t="s">
        <v>13759</v>
      </c>
      <c r="H2814" s="3" t="s">
        <v>9616</v>
      </c>
      <c r="I2814" s="3" t="s">
        <v>11991</v>
      </c>
      <c r="J2814" s="6" t="s">
        <v>15824</v>
      </c>
      <c r="K2814" s="4">
        <v>9.2728599999999994E-2</v>
      </c>
      <c r="L2814" s="4">
        <v>1.13639E-2</v>
      </c>
      <c r="M2814" s="4">
        <v>13.869515852805799</v>
      </c>
      <c r="N2814" s="4">
        <v>15.119710100000001</v>
      </c>
      <c r="O2814" s="3">
        <v>379743.13575714303</v>
      </c>
      <c r="P2814" s="3">
        <v>12236.5333333333</v>
      </c>
      <c r="Q2814" s="15" t="s">
        <v>9618</v>
      </c>
      <c r="R2814" s="3" t="s">
        <v>9730</v>
      </c>
      <c r="S2814" s="4">
        <f t="shared" si="129"/>
        <v>-1.3306451612900866E-2</v>
      </c>
      <c r="T2814" s="3">
        <f t="shared" si="130"/>
        <v>0</v>
      </c>
      <c r="U2814" s="3" t="str">
        <f t="shared" si="131"/>
        <v>MISL</v>
      </c>
      <c r="V2814" s="7"/>
    </row>
    <row r="2815" spans="1:22">
      <c r="A2815" s="3" t="s">
        <v>3327</v>
      </c>
      <c r="B2815" s="3" t="s">
        <v>3327</v>
      </c>
      <c r="C2815" s="3" t="s">
        <v>8721</v>
      </c>
      <c r="D2815" s="3">
        <v>13.994999999999999</v>
      </c>
      <c r="E2815" s="3">
        <v>13.98</v>
      </c>
      <c r="F2815" s="3" t="s">
        <v>9312</v>
      </c>
      <c r="G2815" s="3" t="s">
        <v>13766</v>
      </c>
      <c r="H2815" s="3" t="s">
        <v>9636</v>
      </c>
      <c r="I2815" s="3">
        <v>0.73</v>
      </c>
      <c r="J2815" s="6" t="s">
        <v>10186</v>
      </c>
      <c r="K2815" s="4">
        <v>1.21067E-2</v>
      </c>
      <c r="L2815" s="4">
        <v>-0.65695400000000004</v>
      </c>
      <c r="M2815" s="4">
        <v>5.5235324880003303</v>
      </c>
      <c r="N2815" s="4">
        <v>22.911661200000001</v>
      </c>
      <c r="O2815" s="3">
        <v>23491.535385714302</v>
      </c>
      <c r="P2815" s="3">
        <v>1020.75</v>
      </c>
      <c r="Q2815" s="15" t="s">
        <v>9618</v>
      </c>
      <c r="R2815" s="3" t="s">
        <v>9638</v>
      </c>
      <c r="S2815" s="4">
        <f t="shared" si="129"/>
        <v>0.10729613733904714</v>
      </c>
      <c r="T2815" s="3">
        <f t="shared" si="130"/>
        <v>0</v>
      </c>
      <c r="U2815" s="3" t="str">
        <f t="shared" si="131"/>
        <v>MCSE</v>
      </c>
      <c r="V2815" s="7"/>
    </row>
    <row r="2816" spans="1:22">
      <c r="A2816" s="3" t="s">
        <v>3328</v>
      </c>
      <c r="B2816" s="3" t="s">
        <v>3328</v>
      </c>
      <c r="C2816" s="3" t="s">
        <v>8722</v>
      </c>
      <c r="D2816" s="3">
        <v>11.926399999999999</v>
      </c>
      <c r="E2816" s="3">
        <v>11.93</v>
      </c>
      <c r="F2816" s="3" t="s">
        <v>9313</v>
      </c>
      <c r="G2816" s="3" t="s">
        <v>13767</v>
      </c>
      <c r="H2816" s="3" t="s">
        <v>9616</v>
      </c>
      <c r="I2816" s="3">
        <v>0.65</v>
      </c>
      <c r="J2816" s="6" t="s">
        <v>9791</v>
      </c>
      <c r="K2816" s="4">
        <v>-0.1126201</v>
      </c>
      <c r="L2816" s="4">
        <v>-2.7385400000000001E-2</v>
      </c>
      <c r="M2816" s="4">
        <v>2.3508782799424299</v>
      </c>
      <c r="N2816" s="4">
        <v>16.240417600000001</v>
      </c>
      <c r="O2816" s="3">
        <v>417605.08153571398</v>
      </c>
      <c r="P2816" s="3">
        <v>43571.666666666701</v>
      </c>
      <c r="Q2816" s="15" t="s">
        <v>9618</v>
      </c>
      <c r="R2816" s="3" t="s">
        <v>9629</v>
      </c>
      <c r="S2816" s="4">
        <f t="shared" si="129"/>
        <v>-3.0176026823139076E-2</v>
      </c>
      <c r="T2816" s="3">
        <f t="shared" si="130"/>
        <v>0</v>
      </c>
      <c r="U2816" s="3" t="str">
        <f t="shared" si="131"/>
        <v>DVAL</v>
      </c>
      <c r="V2816" s="7"/>
    </row>
    <row r="2817" spans="1:22" hidden="1">
      <c r="A2817" s="3" t="s">
        <v>3330</v>
      </c>
      <c r="B2817" s="3" t="s">
        <v>3330</v>
      </c>
      <c r="C2817" s="3" t="s">
        <v>8724</v>
      </c>
      <c r="D2817" s="3">
        <v>28.6038</v>
      </c>
      <c r="E2817" s="3">
        <v>28.63</v>
      </c>
      <c r="F2817" s="3" t="s">
        <v>9315</v>
      </c>
      <c r="G2817" s="3" t="s">
        <v>13769</v>
      </c>
      <c r="H2817" s="3" t="s">
        <v>9616</v>
      </c>
      <c r="I2817" s="3" t="s">
        <v>11991</v>
      </c>
      <c r="J2817" s="6" t="s">
        <v>11990</v>
      </c>
      <c r="K2817" s="4">
        <v>9.1707200000000003E-2</v>
      </c>
      <c r="L2817" s="4">
        <v>9.1577199999999997E-2</v>
      </c>
      <c r="M2817" s="4">
        <v>12.284930301181999</v>
      </c>
      <c r="N2817" s="4">
        <v>12.942773000000001</v>
      </c>
      <c r="O2817" s="3">
        <v>230894.93859285701</v>
      </c>
      <c r="P2817" s="3">
        <v>13249.6333333333</v>
      </c>
      <c r="Q2817" s="15" t="s">
        <v>9618</v>
      </c>
      <c r="R2817" s="3" t="s">
        <v>11694</v>
      </c>
      <c r="S2817" s="4">
        <f t="shared" si="129"/>
        <v>-9.1512399580856912E-2</v>
      </c>
      <c r="T2817" s="3">
        <f t="shared" si="130"/>
        <v>0</v>
      </c>
      <c r="U2817" s="3" t="str">
        <f t="shared" si="131"/>
        <v>NVBT</v>
      </c>
      <c r="V2817" s="7"/>
    </row>
    <row r="2818" spans="1:22" hidden="1">
      <c r="A2818" s="3" t="s">
        <v>3331</v>
      </c>
      <c r="B2818" s="3" t="s">
        <v>3331</v>
      </c>
      <c r="C2818" s="3" t="s">
        <v>8725</v>
      </c>
      <c r="D2818" s="3">
        <v>28.025700000000001</v>
      </c>
      <c r="E2818" s="3">
        <v>28.05</v>
      </c>
      <c r="F2818" s="3" t="s">
        <v>9316</v>
      </c>
      <c r="G2818" s="3" t="s">
        <v>13770</v>
      </c>
      <c r="H2818" s="3" t="s">
        <v>9616</v>
      </c>
      <c r="I2818" s="3" t="s">
        <v>11991</v>
      </c>
      <c r="J2818" s="6" t="s">
        <v>11990</v>
      </c>
      <c r="K2818" s="4">
        <v>0.116383</v>
      </c>
      <c r="L2818" s="4">
        <v>0.1162169</v>
      </c>
      <c r="M2818" s="4">
        <v>10.3643408978584</v>
      </c>
      <c r="N2818" s="4">
        <v>8.3763132000000002</v>
      </c>
      <c r="O2818" s="3">
        <v>111488.036692857</v>
      </c>
      <c r="P2818" s="3">
        <v>33044.400000000001</v>
      </c>
      <c r="Q2818" s="15" t="s">
        <v>9618</v>
      </c>
      <c r="R2818" s="3" t="s">
        <v>11694</v>
      </c>
      <c r="S2818" s="4">
        <f t="shared" si="129"/>
        <v>-8.6631016042781492E-2</v>
      </c>
      <c r="T2818" s="3">
        <f t="shared" si="130"/>
        <v>0</v>
      </c>
      <c r="U2818" s="3" t="str">
        <f t="shared" si="131"/>
        <v>NVBW</v>
      </c>
      <c r="V2818" s="7"/>
    </row>
    <row r="2819" spans="1:22">
      <c r="A2819" s="3" t="s">
        <v>3332</v>
      </c>
      <c r="B2819" s="3" t="s">
        <v>3332</v>
      </c>
      <c r="C2819" s="3" t="s">
        <v>8726</v>
      </c>
      <c r="D2819" s="3">
        <v>30.62</v>
      </c>
      <c r="E2819" s="3">
        <v>30.55</v>
      </c>
      <c r="F2819" s="3" t="s">
        <v>9317</v>
      </c>
      <c r="G2819" s="3" t="s">
        <v>13771</v>
      </c>
      <c r="H2819" s="3" t="s">
        <v>9636</v>
      </c>
      <c r="I2819" s="3" t="s">
        <v>11991</v>
      </c>
      <c r="J2819" s="6" t="s">
        <v>11990</v>
      </c>
      <c r="K2819" s="4">
        <v>9.9204799999999996E-2</v>
      </c>
      <c r="L2819" s="4">
        <v>-0.1724909</v>
      </c>
      <c r="M2819" s="4">
        <v>10.8276991660024</v>
      </c>
      <c r="N2819" s="4">
        <v>17.448164200000001</v>
      </c>
      <c r="O2819" s="3">
        <v>1480072.3521428599</v>
      </c>
      <c r="P2819" s="3">
        <v>52770.366666666698</v>
      </c>
      <c r="Q2819" s="15" t="s">
        <v>9618</v>
      </c>
      <c r="R2819" s="3" t="s">
        <v>9638</v>
      </c>
      <c r="S2819" s="4">
        <f t="shared" ref="S2819:S2882" si="132">(D2819-E2819)/E2819*100</f>
        <v>0.22913256955810241</v>
      </c>
      <c r="T2819" s="3">
        <f t="shared" ref="T2819:T2882" si="133">IF(ISNUMBER(FIND($T$2,C2819)),1,0)</f>
        <v>0</v>
      </c>
      <c r="U2819" s="3" t="str">
        <f t="shared" ref="U2819:U2882" si="134">IF(LEFT(B2819,1)="@",RIGHT(B2819,LEN(B2819)-1),RIGHT(B2819,LEN(B2819)-2))</f>
        <v>DFSI</v>
      </c>
      <c r="V2819" s="7"/>
    </row>
    <row r="2820" spans="1:22">
      <c r="A2820" s="3" t="s">
        <v>3333</v>
      </c>
      <c r="B2820" s="3" t="s">
        <v>3333</v>
      </c>
      <c r="C2820" s="3" t="s">
        <v>8727</v>
      </c>
      <c r="D2820" s="3">
        <v>29.829499999999999</v>
      </c>
      <c r="E2820" s="3">
        <v>29.82</v>
      </c>
      <c r="F2820" s="3" t="s">
        <v>9318</v>
      </c>
      <c r="G2820" s="3" t="s">
        <v>13772</v>
      </c>
      <c r="H2820" s="3" t="s">
        <v>9616</v>
      </c>
      <c r="I2820" s="3" t="s">
        <v>11991</v>
      </c>
      <c r="J2820" s="6" t="s">
        <v>11990</v>
      </c>
      <c r="K2820" s="4">
        <v>0.1064034</v>
      </c>
      <c r="L2820" s="4">
        <v>-2.648E-2</v>
      </c>
      <c r="M2820" s="4">
        <v>17.747722704979399</v>
      </c>
      <c r="N2820" s="4">
        <v>17.6506802</v>
      </c>
      <c r="O2820" s="3">
        <v>2508867.7409642902</v>
      </c>
      <c r="P2820" s="3">
        <v>85463.3</v>
      </c>
      <c r="Q2820" s="15" t="s">
        <v>9618</v>
      </c>
      <c r="R2820" s="3" t="s">
        <v>9629</v>
      </c>
      <c r="S2820" s="4">
        <f t="shared" si="132"/>
        <v>3.1857813547951627E-2</v>
      </c>
      <c r="T2820" s="3">
        <f t="shared" si="133"/>
        <v>0</v>
      </c>
      <c r="U2820" s="3" t="str">
        <f t="shared" si="134"/>
        <v>DFSU</v>
      </c>
      <c r="V2820" s="7"/>
    </row>
    <row r="2821" spans="1:22">
      <c r="A2821" s="3" t="s">
        <v>3334</v>
      </c>
      <c r="B2821" s="3" t="s">
        <v>3334</v>
      </c>
      <c r="C2821" s="3" t="s">
        <v>8728</v>
      </c>
      <c r="D2821" s="3">
        <v>30.21</v>
      </c>
      <c r="E2821" s="3">
        <v>30.26</v>
      </c>
      <c r="F2821" s="3" t="s">
        <v>9319</v>
      </c>
      <c r="G2821" s="3" t="s">
        <v>13773</v>
      </c>
      <c r="H2821" s="3" t="s">
        <v>9710</v>
      </c>
      <c r="I2821" s="3" t="s">
        <v>11991</v>
      </c>
      <c r="J2821" s="6" t="s">
        <v>11990</v>
      </c>
      <c r="K2821" s="4">
        <v>7.03902E-2</v>
      </c>
      <c r="L2821" s="4">
        <v>0.64857220000000004</v>
      </c>
      <c r="M2821" s="4">
        <v>7.4233063585686496</v>
      </c>
      <c r="N2821" s="4">
        <v>17.198160900000001</v>
      </c>
      <c r="O2821" s="3">
        <v>837394.93500000006</v>
      </c>
      <c r="P2821" s="3">
        <v>26927.766666666699</v>
      </c>
      <c r="Q2821" s="15" t="s">
        <v>9618</v>
      </c>
      <c r="R2821" s="3" t="s">
        <v>9706</v>
      </c>
      <c r="S2821" s="4">
        <f t="shared" si="132"/>
        <v>-0.16523463317911669</v>
      </c>
      <c r="T2821" s="3">
        <f t="shared" si="133"/>
        <v>0</v>
      </c>
      <c r="U2821" s="3" t="str">
        <f t="shared" si="134"/>
        <v>DFSE</v>
      </c>
      <c r="V2821" s="7"/>
    </row>
    <row r="2822" spans="1:22">
      <c r="A2822" s="3" t="s">
        <v>3335</v>
      </c>
      <c r="B2822" s="3" t="s">
        <v>3335</v>
      </c>
      <c r="C2822" s="3" t="s">
        <v>8729</v>
      </c>
      <c r="D2822" s="3">
        <v>28.034700000000001</v>
      </c>
      <c r="E2822" s="3">
        <v>27.981999999999999</v>
      </c>
      <c r="F2822" s="3" t="s">
        <v>9320</v>
      </c>
      <c r="G2822" s="3" t="s">
        <v>13774</v>
      </c>
      <c r="H2822" s="3" t="s">
        <v>9654</v>
      </c>
      <c r="I2822" s="3" t="s">
        <v>11991</v>
      </c>
      <c r="J2822" s="6" t="s">
        <v>11990</v>
      </c>
      <c r="K2822" s="4">
        <v>-8.4500000000000005E-4</v>
      </c>
      <c r="L2822" s="4">
        <v>0.27215040000000001</v>
      </c>
      <c r="M2822" s="4">
        <v>8.2043727438740905</v>
      </c>
      <c r="N2822" s="4">
        <v>16.6042658</v>
      </c>
      <c r="O2822" s="3">
        <v>14176.313550000001</v>
      </c>
      <c r="P2822" s="3">
        <v>502.39130434782601</v>
      </c>
      <c r="Q2822" s="15" t="s">
        <v>9618</v>
      </c>
      <c r="R2822" s="3" t="s">
        <v>10195</v>
      </c>
      <c r="S2822" s="4">
        <f t="shared" si="132"/>
        <v>0.18833535844471991</v>
      </c>
      <c r="T2822" s="3">
        <f t="shared" si="133"/>
        <v>0</v>
      </c>
      <c r="U2822" s="3" t="str">
        <f t="shared" si="134"/>
        <v>BKGI</v>
      </c>
      <c r="V2822" s="7"/>
    </row>
    <row r="2823" spans="1:22">
      <c r="A2823" s="3" t="s">
        <v>3337</v>
      </c>
      <c r="B2823" s="3" t="s">
        <v>3337</v>
      </c>
      <c r="C2823" s="3" t="s">
        <v>8731</v>
      </c>
      <c r="D2823" s="3">
        <v>21.02</v>
      </c>
      <c r="E2823" s="3">
        <v>21.04</v>
      </c>
      <c r="F2823" s="3" t="s">
        <v>9322</v>
      </c>
      <c r="G2823" s="3" t="s">
        <v>13776</v>
      </c>
      <c r="H2823" s="3" t="s">
        <v>9654</v>
      </c>
      <c r="I2823" s="3" t="s">
        <v>11991</v>
      </c>
      <c r="J2823" s="6" t="s">
        <v>11990</v>
      </c>
      <c r="K2823" s="4">
        <v>2.8025999999999999E-2</v>
      </c>
      <c r="L2823" s="4" t="s">
        <v>11991</v>
      </c>
      <c r="M2823" s="4">
        <v>10.5783828211272</v>
      </c>
      <c r="N2823" s="4">
        <v>12.365907099999999</v>
      </c>
      <c r="O2823" s="3">
        <v>659435.51775714301</v>
      </c>
      <c r="P2823" s="3">
        <v>44240.866666666698</v>
      </c>
      <c r="Q2823" s="15" t="s">
        <v>9618</v>
      </c>
      <c r="R2823" s="3" t="s">
        <v>10806</v>
      </c>
      <c r="S2823" s="4">
        <f t="shared" si="132"/>
        <v>-9.5057034220530301E-2</v>
      </c>
      <c r="T2823" s="3">
        <f t="shared" si="133"/>
        <v>0</v>
      </c>
      <c r="U2823" s="3" t="str">
        <f t="shared" si="134"/>
        <v>EIPX</v>
      </c>
      <c r="V2823" s="7"/>
    </row>
    <row r="2824" spans="1:22">
      <c r="A2824" s="3" t="s">
        <v>3338</v>
      </c>
      <c r="B2824" s="3" t="s">
        <v>3338</v>
      </c>
      <c r="C2824" s="3" t="s">
        <v>8732</v>
      </c>
      <c r="D2824" s="3">
        <v>28.1</v>
      </c>
      <c r="E2824" s="3">
        <v>28.019100000000002</v>
      </c>
      <c r="F2824" s="3" t="s">
        <v>9323</v>
      </c>
      <c r="G2824" s="3" t="s">
        <v>13777</v>
      </c>
      <c r="H2824" s="3" t="s">
        <v>9654</v>
      </c>
      <c r="I2824" s="3" t="s">
        <v>11991</v>
      </c>
      <c r="J2824" s="6" t="s">
        <v>15877</v>
      </c>
      <c r="K2824" s="4">
        <v>-4.7322900000000001E-2</v>
      </c>
      <c r="L2824" s="4">
        <v>5.3310000000000003E-2</v>
      </c>
      <c r="M2824" s="4">
        <v>4.9256284842756699</v>
      </c>
      <c r="N2824" s="4">
        <v>20.042477300000002</v>
      </c>
      <c r="O2824" s="3">
        <v>341.089085714286</v>
      </c>
      <c r="P2824" s="3">
        <v>21.36</v>
      </c>
      <c r="Q2824" s="15" t="s">
        <v>9618</v>
      </c>
      <c r="R2824" s="3" t="s">
        <v>10195</v>
      </c>
      <c r="S2824" s="4">
        <f t="shared" si="132"/>
        <v>0.28873161521961715</v>
      </c>
      <c r="T2824" s="3">
        <f t="shared" si="133"/>
        <v>0</v>
      </c>
      <c r="U2824" s="3" t="str">
        <f t="shared" si="134"/>
        <v>EFRA</v>
      </c>
      <c r="V2824" s="7"/>
    </row>
    <row r="2825" spans="1:22">
      <c r="A2825" s="3" t="s">
        <v>3339</v>
      </c>
      <c r="B2825" s="3" t="s">
        <v>3339</v>
      </c>
      <c r="C2825" s="3" t="s">
        <v>8733</v>
      </c>
      <c r="D2825" s="3">
        <v>24.166599999999999</v>
      </c>
      <c r="E2825" s="3">
        <v>24.164200000000001</v>
      </c>
      <c r="F2825" s="3" t="s">
        <v>9324</v>
      </c>
      <c r="G2825" s="3" t="s">
        <v>13778</v>
      </c>
      <c r="H2825" s="3" t="s">
        <v>9616</v>
      </c>
      <c r="I2825" s="3" t="s">
        <v>11991</v>
      </c>
      <c r="J2825" s="6" t="s">
        <v>11990</v>
      </c>
      <c r="K2825" s="4">
        <v>0.1470243</v>
      </c>
      <c r="L2825" s="4">
        <v>0.30370740000000002</v>
      </c>
      <c r="M2825" s="4">
        <v>19.224332017421801</v>
      </c>
      <c r="N2825" s="4">
        <v>16.637236999999999</v>
      </c>
      <c r="O2825" s="3">
        <v>930.97192857142898</v>
      </c>
      <c r="P2825" s="3">
        <v>185.68965517241401</v>
      </c>
      <c r="Q2825" s="15" t="s">
        <v>9618</v>
      </c>
      <c r="R2825" s="3" t="s">
        <v>9629</v>
      </c>
      <c r="S2825" s="4">
        <f t="shared" si="132"/>
        <v>9.9320482366391568E-3</v>
      </c>
      <c r="T2825" s="3">
        <f t="shared" si="133"/>
        <v>0</v>
      </c>
      <c r="U2825" s="3" t="str">
        <f t="shared" si="134"/>
        <v>RVRB</v>
      </c>
      <c r="V2825" s="7"/>
    </row>
    <row r="2826" spans="1:22">
      <c r="A2826" s="3" t="s">
        <v>3340</v>
      </c>
      <c r="B2826" s="3" t="s">
        <v>3340</v>
      </c>
      <c r="C2826" s="3" t="s">
        <v>8734</v>
      </c>
      <c r="D2826" s="3">
        <v>23.624500000000001</v>
      </c>
      <c r="E2826" s="3">
        <v>23.627700000000001</v>
      </c>
      <c r="F2826" s="3" t="s">
        <v>9325</v>
      </c>
      <c r="G2826" s="3" t="s">
        <v>13779</v>
      </c>
      <c r="H2826" s="3" t="s">
        <v>9616</v>
      </c>
      <c r="I2826" s="3" t="s">
        <v>11991</v>
      </c>
      <c r="J2826" s="6" t="s">
        <v>11990</v>
      </c>
      <c r="K2826" s="4">
        <v>-0.1756962</v>
      </c>
      <c r="L2826" s="4">
        <v>-0.33969519999999997</v>
      </c>
      <c r="M2826" s="4">
        <v>-5.68740610977662</v>
      </c>
      <c r="N2826" s="4">
        <v>17.854663500000001</v>
      </c>
      <c r="O2826" s="3">
        <v>300148.51860000001</v>
      </c>
      <c r="P2826" s="3">
        <v>12111.3666666667</v>
      </c>
      <c r="Q2826" s="15" t="s">
        <v>9618</v>
      </c>
      <c r="R2826" s="3" t="s">
        <v>9629</v>
      </c>
      <c r="S2826" s="4">
        <f t="shared" si="132"/>
        <v>-1.3543425724889209E-2</v>
      </c>
      <c r="T2826" s="3">
        <f t="shared" si="133"/>
        <v>0</v>
      </c>
      <c r="U2826" s="3" t="str">
        <f t="shared" si="134"/>
        <v>ADPV</v>
      </c>
      <c r="V2826" s="7"/>
    </row>
    <row r="2827" spans="1:22">
      <c r="A2827" s="3" t="s">
        <v>3342</v>
      </c>
      <c r="B2827" s="3" t="s">
        <v>3342</v>
      </c>
      <c r="C2827" s="3" t="s">
        <v>8736</v>
      </c>
      <c r="D2827" s="3">
        <v>33.280999999999999</v>
      </c>
      <c r="E2827" s="3">
        <v>33.231999999999999</v>
      </c>
      <c r="F2827" s="3" t="s">
        <v>9327</v>
      </c>
      <c r="G2827" s="3" t="s">
        <v>13781</v>
      </c>
      <c r="H2827" s="3" t="s">
        <v>9616</v>
      </c>
      <c r="I2827" s="3">
        <v>0.15</v>
      </c>
      <c r="J2827" s="6" t="s">
        <v>9624</v>
      </c>
      <c r="K2827" s="4">
        <v>0.2439376</v>
      </c>
      <c r="L2827" s="4">
        <v>-0.18080750000000001</v>
      </c>
      <c r="M2827" s="4">
        <v>29.188192829993</v>
      </c>
      <c r="N2827" s="4">
        <v>18.922680199999999</v>
      </c>
      <c r="O2827" s="3">
        <v>10048.0614714286</v>
      </c>
      <c r="P2827" s="3">
        <v>320.79310344827599</v>
      </c>
      <c r="Q2827" s="15" t="s">
        <v>9618</v>
      </c>
      <c r="R2827" s="3" t="s">
        <v>9629</v>
      </c>
      <c r="S2827" s="4">
        <f t="shared" si="132"/>
        <v>0.14744824265767781</v>
      </c>
      <c r="T2827" s="3">
        <f t="shared" si="133"/>
        <v>1</v>
      </c>
      <c r="U2827" s="3" t="str">
        <f t="shared" si="134"/>
        <v>SNPG</v>
      </c>
      <c r="V2827" s="7"/>
    </row>
    <row r="2828" spans="1:22">
      <c r="A2828" s="3" t="s">
        <v>3343</v>
      </c>
      <c r="B2828" s="3" t="s">
        <v>3343</v>
      </c>
      <c r="C2828" s="3" t="s">
        <v>8737</v>
      </c>
      <c r="D2828" s="3">
        <v>27.493500000000001</v>
      </c>
      <c r="E2828" s="3">
        <v>27.494</v>
      </c>
      <c r="F2828" s="3" t="s">
        <v>9328</v>
      </c>
      <c r="G2828" s="3" t="s">
        <v>13782</v>
      </c>
      <c r="H2828" s="3" t="s">
        <v>9616</v>
      </c>
      <c r="I2828" s="3">
        <v>0.15</v>
      </c>
      <c r="J2828" s="6" t="s">
        <v>9624</v>
      </c>
      <c r="K2828" s="4">
        <v>1.13109E-2</v>
      </c>
      <c r="L2828" s="4">
        <v>0.32326060000000001</v>
      </c>
      <c r="M2828" s="4">
        <v>10.013119695546999</v>
      </c>
      <c r="N2828" s="4">
        <v>16.3257662</v>
      </c>
      <c r="O2828" s="3">
        <v>6934.0425999999998</v>
      </c>
      <c r="P2828" s="3">
        <v>233</v>
      </c>
      <c r="Q2828" s="15" t="s">
        <v>9618</v>
      </c>
      <c r="R2828" s="3" t="s">
        <v>9629</v>
      </c>
      <c r="S2828" s="4">
        <f t="shared" si="132"/>
        <v>-1.8185785989628092E-3</v>
      </c>
      <c r="T2828" s="3">
        <f t="shared" si="133"/>
        <v>1</v>
      </c>
      <c r="U2828" s="3" t="str">
        <f t="shared" si="134"/>
        <v>SNPV</v>
      </c>
      <c r="V2828" s="7"/>
    </row>
    <row r="2829" spans="1:22" hidden="1">
      <c r="A2829" s="3" t="s">
        <v>3344</v>
      </c>
      <c r="B2829" s="3" t="s">
        <v>3344</v>
      </c>
      <c r="C2829" s="3" t="s">
        <v>8738</v>
      </c>
      <c r="D2829" s="3">
        <v>26.74</v>
      </c>
      <c r="E2829" s="3">
        <v>26.741099999999999</v>
      </c>
      <c r="F2829" s="3" t="s">
        <v>9329</v>
      </c>
      <c r="G2829" s="3" t="s">
        <v>13783</v>
      </c>
      <c r="H2829" s="3" t="s">
        <v>9616</v>
      </c>
      <c r="I2829" s="3" t="s">
        <v>11991</v>
      </c>
      <c r="J2829" s="6" t="s">
        <v>11990</v>
      </c>
      <c r="K2829" s="4">
        <v>0.16370460000000001</v>
      </c>
      <c r="L2829" s="4">
        <v>0.1635482</v>
      </c>
      <c r="M2829" s="4">
        <v>15.2569581703706</v>
      </c>
      <c r="N2829" s="4">
        <v>11.493384499999999</v>
      </c>
      <c r="O2829" s="3">
        <v>1716000.6128571399</v>
      </c>
      <c r="P2829" s="3">
        <v>83996.733333333294</v>
      </c>
      <c r="Q2829" s="15" t="s">
        <v>9618</v>
      </c>
      <c r="R2829" s="3" t="s">
        <v>11694</v>
      </c>
      <c r="S2829" s="4">
        <f t="shared" si="132"/>
        <v>-4.1135181424884881E-3</v>
      </c>
      <c r="T2829" s="3">
        <f t="shared" si="133"/>
        <v>0</v>
      </c>
      <c r="U2829" s="3" t="str">
        <f t="shared" si="134"/>
        <v>SFLR</v>
      </c>
      <c r="V2829" s="7"/>
    </row>
    <row r="2830" spans="1:22">
      <c r="A2830" s="3" t="s">
        <v>3346</v>
      </c>
      <c r="B2830" s="3" t="s">
        <v>3346</v>
      </c>
      <c r="C2830" s="3" t="s">
        <v>8739</v>
      </c>
      <c r="D2830" s="3">
        <v>25.73</v>
      </c>
      <c r="E2830" s="3">
        <v>25.715399999999999</v>
      </c>
      <c r="F2830" s="3" t="s">
        <v>9330</v>
      </c>
      <c r="G2830" s="3" t="s">
        <v>13785</v>
      </c>
      <c r="H2830" s="3" t="s">
        <v>9616</v>
      </c>
      <c r="I2830" s="3">
        <v>0.18</v>
      </c>
      <c r="J2830" s="6" t="s">
        <v>9624</v>
      </c>
      <c r="K2830" s="4">
        <v>-0.1030653</v>
      </c>
      <c r="L2830" s="4">
        <v>-0.17696590000000001</v>
      </c>
      <c r="M2830" s="4">
        <v>4.4045239935334202</v>
      </c>
      <c r="N2830" s="4">
        <v>15.555781700000001</v>
      </c>
      <c r="O2830" s="3">
        <v>85617.115014285693</v>
      </c>
      <c r="P2830" s="3">
        <v>3225.13333333333</v>
      </c>
      <c r="Q2830" s="15" t="s">
        <v>9618</v>
      </c>
      <c r="R2830" s="3" t="s">
        <v>9629</v>
      </c>
      <c r="S2830" s="4">
        <f t="shared" si="132"/>
        <v>5.6775317514024676E-2</v>
      </c>
      <c r="T2830" s="3">
        <f t="shared" si="133"/>
        <v>0</v>
      </c>
      <c r="U2830" s="3" t="str">
        <f t="shared" si="134"/>
        <v>STXV</v>
      </c>
      <c r="V2830" s="7"/>
    </row>
    <row r="2831" spans="1:22">
      <c r="A2831" s="3" t="s">
        <v>3347</v>
      </c>
      <c r="B2831" s="3" t="s">
        <v>3347</v>
      </c>
      <c r="C2831" s="3" t="s">
        <v>8740</v>
      </c>
      <c r="D2831" s="3">
        <v>32.825499999999998</v>
      </c>
      <c r="E2831" s="3">
        <v>32.826500000000003</v>
      </c>
      <c r="F2831" s="3" t="s">
        <v>9331</v>
      </c>
      <c r="G2831" s="3" t="s">
        <v>13786</v>
      </c>
      <c r="H2831" s="3" t="s">
        <v>9616</v>
      </c>
      <c r="I2831" s="3">
        <v>0.18</v>
      </c>
      <c r="J2831" s="6" t="s">
        <v>9624</v>
      </c>
      <c r="K2831" s="4">
        <v>0.22367860000000001</v>
      </c>
      <c r="L2831" s="4">
        <v>-0.5964488</v>
      </c>
      <c r="M2831" s="4">
        <v>26.521752797063801</v>
      </c>
      <c r="N2831" s="4">
        <v>18.679997799999999</v>
      </c>
      <c r="O2831" s="3">
        <v>217661.67134285701</v>
      </c>
      <c r="P2831" s="3">
        <v>6082.2</v>
      </c>
      <c r="Q2831" s="15" t="s">
        <v>9618</v>
      </c>
      <c r="R2831" s="3" t="s">
        <v>9629</v>
      </c>
      <c r="S2831" s="4">
        <f t="shared" si="132"/>
        <v>-3.0463192847387773E-3</v>
      </c>
      <c r="T2831" s="3">
        <f t="shared" si="133"/>
        <v>0</v>
      </c>
      <c r="U2831" s="3" t="str">
        <f t="shared" si="134"/>
        <v>STXG</v>
      </c>
      <c r="V2831" s="7"/>
    </row>
    <row r="2832" spans="1:22">
      <c r="A2832" s="3" t="s">
        <v>3348</v>
      </c>
      <c r="B2832" s="3" t="s">
        <v>3348</v>
      </c>
      <c r="C2832" s="3" t="s">
        <v>8741</v>
      </c>
      <c r="D2832" s="3">
        <v>28.05</v>
      </c>
      <c r="E2832" s="3">
        <v>28.0365</v>
      </c>
      <c r="F2832" s="3" t="s">
        <v>9332</v>
      </c>
      <c r="G2832" s="3" t="s">
        <v>13787</v>
      </c>
      <c r="H2832" s="3" t="s">
        <v>9616</v>
      </c>
      <c r="I2832" s="3">
        <v>0.35</v>
      </c>
      <c r="J2832" s="6" t="s">
        <v>9624</v>
      </c>
      <c r="K2832" s="4">
        <v>2.0268000000000001E-2</v>
      </c>
      <c r="L2832" s="4">
        <v>0.23112379999999999</v>
      </c>
      <c r="M2832" s="4">
        <v>9.2950549649681609</v>
      </c>
      <c r="N2832" s="4">
        <v>13.818369799999999</v>
      </c>
      <c r="O2832" s="3">
        <v>106010.539557143</v>
      </c>
      <c r="P2832" s="3">
        <v>4944.4333333333298</v>
      </c>
      <c r="Q2832" s="15" t="s">
        <v>9618</v>
      </c>
      <c r="R2832" s="3" t="s">
        <v>9733</v>
      </c>
      <c r="S2832" s="4">
        <f t="shared" si="132"/>
        <v>4.8151516772780165E-2</v>
      </c>
      <c r="T2832" s="3">
        <f t="shared" si="133"/>
        <v>0</v>
      </c>
      <c r="U2832" s="3" t="str">
        <f t="shared" si="134"/>
        <v>STXD</v>
      </c>
      <c r="V2832" s="7"/>
    </row>
    <row r="2833" spans="1:22">
      <c r="A2833" s="3" t="s">
        <v>3349</v>
      </c>
      <c r="B2833" s="3" t="s">
        <v>3349</v>
      </c>
      <c r="C2833" s="3" t="s">
        <v>8742</v>
      </c>
      <c r="D2833" s="3">
        <v>27.07</v>
      </c>
      <c r="E2833" s="3">
        <v>27.0444</v>
      </c>
      <c r="F2833" s="3" t="s">
        <v>9333</v>
      </c>
      <c r="G2833" s="3" t="s">
        <v>13788</v>
      </c>
      <c r="H2833" s="3" t="s">
        <v>9616</v>
      </c>
      <c r="I2833" s="3">
        <v>0.18</v>
      </c>
      <c r="J2833" s="6" t="s">
        <v>9624</v>
      </c>
      <c r="K2833" s="4">
        <v>-6.1979300000000001E-2</v>
      </c>
      <c r="L2833" s="4">
        <v>0.45643080000000003</v>
      </c>
      <c r="M2833" s="4">
        <v>9.3045471132746194</v>
      </c>
      <c r="N2833" s="4">
        <v>22.281809200000001</v>
      </c>
      <c r="O2833" s="3">
        <v>145217.48357142901</v>
      </c>
      <c r="P2833" s="3">
        <v>6069.3333333333303</v>
      </c>
      <c r="Q2833" s="15" t="s">
        <v>9618</v>
      </c>
      <c r="R2833" s="3" t="s">
        <v>9665</v>
      </c>
      <c r="S2833" s="4">
        <f t="shared" si="132"/>
        <v>9.4659153096392348E-2</v>
      </c>
      <c r="T2833" s="3">
        <f t="shared" si="133"/>
        <v>0</v>
      </c>
      <c r="U2833" s="3" t="str">
        <f t="shared" si="134"/>
        <v>STXK</v>
      </c>
      <c r="V2833" s="7"/>
    </row>
    <row r="2834" spans="1:22">
      <c r="A2834" s="3" t="s">
        <v>3350</v>
      </c>
      <c r="B2834" s="3" t="s">
        <v>3350</v>
      </c>
      <c r="C2834" s="3" t="s">
        <v>8743</v>
      </c>
      <c r="D2834" s="3">
        <v>24.55</v>
      </c>
      <c r="E2834" s="3">
        <v>24.495999999999999</v>
      </c>
      <c r="F2834" s="3" t="s">
        <v>9334</v>
      </c>
      <c r="G2834" s="3" t="s">
        <v>13789</v>
      </c>
      <c r="H2834" s="3" t="s">
        <v>9616</v>
      </c>
      <c r="I2834" s="3">
        <v>0.15</v>
      </c>
      <c r="J2834" s="6" t="s">
        <v>9624</v>
      </c>
      <c r="K2834" s="4">
        <v>-0.22030549999999999</v>
      </c>
      <c r="L2834" s="4">
        <v>-0.51059410000000005</v>
      </c>
      <c r="M2834" s="4">
        <v>-2.4949707553482501</v>
      </c>
      <c r="N2834" s="4">
        <v>15.356138700000001</v>
      </c>
      <c r="O2834" s="3">
        <v>23764.578521428601</v>
      </c>
      <c r="P2834" s="3">
        <v>1123.9523809523801</v>
      </c>
      <c r="Q2834" s="15" t="s">
        <v>9618</v>
      </c>
      <c r="R2834" s="3" t="s">
        <v>9629</v>
      </c>
      <c r="S2834" s="4">
        <f t="shared" si="132"/>
        <v>0.22044415414762428</v>
      </c>
      <c r="T2834" s="3">
        <f t="shared" si="133"/>
        <v>1</v>
      </c>
      <c r="U2834" s="3" t="str">
        <f t="shared" si="134"/>
        <v>SNPD</v>
      </c>
      <c r="V2834" s="7"/>
    </row>
    <row r="2835" spans="1:22">
      <c r="A2835" s="3" t="s">
        <v>3354</v>
      </c>
      <c r="B2835" s="3" t="s">
        <v>3354</v>
      </c>
      <c r="C2835" s="3" t="s">
        <v>8747</v>
      </c>
      <c r="D2835" s="3">
        <v>23.42</v>
      </c>
      <c r="E2835" s="3">
        <v>23.39</v>
      </c>
      <c r="F2835" s="3" t="s">
        <v>9338</v>
      </c>
      <c r="G2835" s="3" t="s">
        <v>13793</v>
      </c>
      <c r="H2835" s="3" t="s">
        <v>9616</v>
      </c>
      <c r="I2835" s="3" t="s">
        <v>11991</v>
      </c>
      <c r="J2835" s="6" t="s">
        <v>11990</v>
      </c>
      <c r="K2835" s="4">
        <v>-0.2691133</v>
      </c>
      <c r="L2835" s="4">
        <v>-0.60962559999999999</v>
      </c>
      <c r="M2835" s="4">
        <v>-4.7713692719669396</v>
      </c>
      <c r="N2835" s="4">
        <v>14.146906</v>
      </c>
      <c r="O2835" s="3">
        <v>425650.82525714301</v>
      </c>
      <c r="P2835" s="3">
        <v>18169.333333333299</v>
      </c>
      <c r="Q2835" s="15" t="s">
        <v>9618</v>
      </c>
      <c r="R2835" s="3" t="s">
        <v>9733</v>
      </c>
      <c r="S2835" s="4">
        <f t="shared" si="132"/>
        <v>0.12825994014536612</v>
      </c>
      <c r="T2835" s="3">
        <f t="shared" si="133"/>
        <v>0</v>
      </c>
      <c r="U2835" s="3" t="str">
        <f t="shared" si="134"/>
        <v>FDV</v>
      </c>
      <c r="V2835" s="7"/>
    </row>
    <row r="2836" spans="1:22">
      <c r="A2836" s="3" t="s">
        <v>3355</v>
      </c>
      <c r="B2836" s="3" t="s">
        <v>3355</v>
      </c>
      <c r="C2836" s="3" t="s">
        <v>8748</v>
      </c>
      <c r="D2836" s="3">
        <v>23.499500000000001</v>
      </c>
      <c r="E2836" s="3">
        <v>23.544</v>
      </c>
      <c r="F2836" s="3" t="s">
        <v>9339</v>
      </c>
      <c r="G2836" s="3" t="s">
        <v>13794</v>
      </c>
      <c r="H2836" s="3" t="s">
        <v>9654</v>
      </c>
      <c r="I2836" s="3" t="s">
        <v>11991</v>
      </c>
      <c r="J2836" s="6" t="s">
        <v>11990</v>
      </c>
      <c r="K2836" s="4">
        <v>-0.19748859999999999</v>
      </c>
      <c r="L2836" s="4">
        <v>-0.49177340000000003</v>
      </c>
      <c r="M2836" s="4">
        <v>-4.6867008495718698</v>
      </c>
      <c r="N2836" s="4">
        <v>16.947653500000001</v>
      </c>
      <c r="O2836" s="3">
        <v>861414.68126428605</v>
      </c>
      <c r="P2836" s="3">
        <v>42875.566666666702</v>
      </c>
      <c r="Q2836" s="15" t="s">
        <v>9618</v>
      </c>
      <c r="R2836" s="3" t="s">
        <v>9670</v>
      </c>
      <c r="S2836" s="4">
        <f t="shared" si="132"/>
        <v>-0.18900781515460124</v>
      </c>
      <c r="T2836" s="3">
        <f t="shared" si="133"/>
        <v>0</v>
      </c>
      <c r="U2836" s="3" t="str">
        <f t="shared" si="134"/>
        <v>IGTR</v>
      </c>
      <c r="V2836" s="7"/>
    </row>
    <row r="2837" spans="1:22">
      <c r="A2837" s="3" t="s">
        <v>3356</v>
      </c>
      <c r="B2837" s="3" t="s">
        <v>3356</v>
      </c>
      <c r="C2837" s="3" t="s">
        <v>8750</v>
      </c>
      <c r="D2837" s="3">
        <v>45.110799999999998</v>
      </c>
      <c r="E2837" s="3">
        <v>45.109299999999998</v>
      </c>
      <c r="F2837" s="3" t="s">
        <v>9340</v>
      </c>
      <c r="G2837" s="3" t="s">
        <v>13797</v>
      </c>
      <c r="H2837" s="3" t="s">
        <v>9616</v>
      </c>
      <c r="I2837" s="3" t="s">
        <v>11991</v>
      </c>
      <c r="J2837" s="6" t="s">
        <v>9624</v>
      </c>
      <c r="K2837" s="4">
        <v>8.11693E-2</v>
      </c>
      <c r="L2837" s="4">
        <v>-0.4082906</v>
      </c>
      <c r="M2837" s="4">
        <v>13.9877002040935</v>
      </c>
      <c r="N2837" s="4">
        <v>15.439819999999999</v>
      </c>
      <c r="O2837" s="3">
        <v>184241.79029285701</v>
      </c>
      <c r="P2837" s="3">
        <v>4555.6666666666697</v>
      </c>
      <c r="Q2837" s="15" t="s">
        <v>9618</v>
      </c>
      <c r="R2837" s="3" t="s">
        <v>9629</v>
      </c>
      <c r="S2837" s="4">
        <f t="shared" si="132"/>
        <v>3.3252566543929014E-3</v>
      </c>
      <c r="T2837" s="3">
        <f t="shared" si="133"/>
        <v>0</v>
      </c>
      <c r="U2837" s="3" t="str">
        <f t="shared" si="134"/>
        <v>HDUS</v>
      </c>
      <c r="V2837" s="7"/>
    </row>
    <row r="2838" spans="1:22">
      <c r="A2838" s="3" t="s">
        <v>3358</v>
      </c>
      <c r="B2838" s="3" t="s">
        <v>3358</v>
      </c>
      <c r="C2838" s="3" t="s">
        <v>8752</v>
      </c>
      <c r="D2838" s="3">
        <v>23.926500000000001</v>
      </c>
      <c r="E2838" s="3">
        <v>23.9</v>
      </c>
      <c r="F2838" s="3" t="s">
        <v>9342</v>
      </c>
      <c r="G2838" s="3" t="s">
        <v>13799</v>
      </c>
      <c r="H2838" s="3" t="s">
        <v>9616</v>
      </c>
      <c r="I2838" s="3" t="s">
        <v>11991</v>
      </c>
      <c r="J2838" s="6" t="s">
        <v>11990</v>
      </c>
      <c r="K2838" s="4">
        <v>0.12819079999999999</v>
      </c>
      <c r="L2838" s="4">
        <v>0.63619400000000004</v>
      </c>
      <c r="M2838" s="4">
        <v>18.3337866906808</v>
      </c>
      <c r="N2838" s="4">
        <v>12.0873305</v>
      </c>
      <c r="O2838" s="3">
        <v>16625.471871428599</v>
      </c>
      <c r="P2838" s="3">
        <v>460.3</v>
      </c>
      <c r="Q2838" s="15" t="s">
        <v>9618</v>
      </c>
      <c r="R2838" s="3" t="s">
        <v>9622</v>
      </c>
      <c r="S2838" s="4">
        <f t="shared" si="132"/>
        <v>0.11087866108787528</v>
      </c>
      <c r="T2838" s="3">
        <f t="shared" si="133"/>
        <v>0</v>
      </c>
      <c r="U2838" s="3" t="str">
        <f t="shared" si="134"/>
        <v>MEDI</v>
      </c>
      <c r="V2838" s="7"/>
    </row>
    <row r="2839" spans="1:22">
      <c r="A2839" s="3" t="s">
        <v>3359</v>
      </c>
      <c r="B2839" s="3" t="s">
        <v>3359</v>
      </c>
      <c r="C2839" s="3" t="s">
        <v>8753</v>
      </c>
      <c r="D2839" s="3">
        <v>24.925699999999999</v>
      </c>
      <c r="E2839" s="3">
        <v>24.8566</v>
      </c>
      <c r="F2839" s="3" t="s">
        <v>9343</v>
      </c>
      <c r="G2839" s="3" t="s">
        <v>13800</v>
      </c>
      <c r="H2839" s="3" t="s">
        <v>9654</v>
      </c>
      <c r="I2839" s="3" t="s">
        <v>11991</v>
      </c>
      <c r="J2839" s="6" t="s">
        <v>15875</v>
      </c>
      <c r="K2839" s="4">
        <v>-0.1160379</v>
      </c>
      <c r="L2839" s="4">
        <v>0.72468679999999996</v>
      </c>
      <c r="M2839" s="4">
        <v>1.45017381026407</v>
      </c>
      <c r="N2839" s="4">
        <v>19.5649272</v>
      </c>
      <c r="O2839" s="3">
        <v>21749.583999999999</v>
      </c>
      <c r="P2839" s="3">
        <v>612.16666666666697</v>
      </c>
      <c r="Q2839" s="15" t="s">
        <v>9618</v>
      </c>
      <c r="R2839" s="3" t="s">
        <v>10160</v>
      </c>
      <c r="S2839" s="4">
        <f t="shared" si="132"/>
        <v>0.2779945768930539</v>
      </c>
      <c r="T2839" s="3">
        <f t="shared" si="133"/>
        <v>0</v>
      </c>
      <c r="U2839" s="3" t="str">
        <f t="shared" si="134"/>
        <v>ERET</v>
      </c>
      <c r="V2839" s="7"/>
    </row>
    <row r="2840" spans="1:22">
      <c r="A2840" s="3" t="s">
        <v>3360</v>
      </c>
      <c r="B2840" s="3" t="s">
        <v>3360</v>
      </c>
      <c r="C2840" s="3" t="s">
        <v>8754</v>
      </c>
      <c r="D2840" s="3">
        <v>24.007200000000001</v>
      </c>
      <c r="E2840" s="3">
        <v>24.03</v>
      </c>
      <c r="F2840" s="3" t="s">
        <v>9344</v>
      </c>
      <c r="G2840" s="3" t="s">
        <v>13801</v>
      </c>
      <c r="H2840" s="3" t="s">
        <v>9616</v>
      </c>
      <c r="I2840" s="3" t="s">
        <v>11991</v>
      </c>
      <c r="J2840" s="6" t="s">
        <v>9624</v>
      </c>
      <c r="K2840" s="4">
        <v>-8.6560700000000004E-2</v>
      </c>
      <c r="L2840" s="4">
        <v>0.1210658</v>
      </c>
      <c r="M2840" s="4">
        <v>3.6564102821506501</v>
      </c>
      <c r="N2840" s="4">
        <v>16.197317600000002</v>
      </c>
      <c r="O2840" s="3">
        <v>3760.9350357142898</v>
      </c>
      <c r="P2840" s="3">
        <v>112.448275862069</v>
      </c>
      <c r="Q2840" s="15" t="s">
        <v>9618</v>
      </c>
      <c r="R2840" s="3" t="s">
        <v>9658</v>
      </c>
      <c r="S2840" s="4">
        <f t="shared" si="132"/>
        <v>-9.4881398252185403E-2</v>
      </c>
      <c r="T2840" s="3">
        <f t="shared" si="133"/>
        <v>0</v>
      </c>
      <c r="U2840" s="3" t="str">
        <f t="shared" si="134"/>
        <v>FYLG</v>
      </c>
      <c r="V2840" s="7"/>
    </row>
    <row r="2841" spans="1:22">
      <c r="A2841" s="3" t="s">
        <v>3361</v>
      </c>
      <c r="B2841" s="3" t="s">
        <v>3361</v>
      </c>
      <c r="C2841" s="3" t="s">
        <v>8755</v>
      </c>
      <c r="D2841" s="3">
        <v>24.542100000000001</v>
      </c>
      <c r="E2841" s="3">
        <v>24.51</v>
      </c>
      <c r="F2841" s="3" t="s">
        <v>9345</v>
      </c>
      <c r="G2841" s="3" t="s">
        <v>13802</v>
      </c>
      <c r="H2841" s="3" t="s">
        <v>9616</v>
      </c>
      <c r="I2841" s="3" t="s">
        <v>11991</v>
      </c>
      <c r="J2841" s="6" t="s">
        <v>9624</v>
      </c>
      <c r="K2841" s="4">
        <v>-0.14952560000000001</v>
      </c>
      <c r="L2841" s="4">
        <v>0.63614369999999998</v>
      </c>
      <c r="M2841" s="4">
        <v>0.50861308529552796</v>
      </c>
      <c r="N2841" s="4">
        <v>9.1752135999999993</v>
      </c>
      <c r="O2841" s="3">
        <v>3711.5676857142898</v>
      </c>
      <c r="P2841" s="3">
        <v>144.20689655172399</v>
      </c>
      <c r="Q2841" s="15" t="s">
        <v>9618</v>
      </c>
      <c r="R2841" s="3" t="s">
        <v>9622</v>
      </c>
      <c r="S2841" s="4">
        <f t="shared" si="132"/>
        <v>0.13096695226438104</v>
      </c>
      <c r="T2841" s="3">
        <f t="shared" si="133"/>
        <v>0</v>
      </c>
      <c r="U2841" s="3" t="str">
        <f t="shared" si="134"/>
        <v>HYLG</v>
      </c>
      <c r="V2841" s="7"/>
    </row>
    <row r="2842" spans="1:22">
      <c r="A2842" s="3" t="s">
        <v>3362</v>
      </c>
      <c r="B2842" s="3" t="s">
        <v>3362</v>
      </c>
      <c r="C2842" s="3" t="s">
        <v>8756</v>
      </c>
      <c r="D2842" s="3">
        <v>31.5</v>
      </c>
      <c r="E2842" s="3">
        <v>31.5</v>
      </c>
      <c r="F2842" s="3" t="s">
        <v>9346</v>
      </c>
      <c r="G2842" s="3" t="s">
        <v>13803</v>
      </c>
      <c r="H2842" s="3" t="s">
        <v>9616</v>
      </c>
      <c r="I2842" s="3" t="s">
        <v>11991</v>
      </c>
      <c r="J2842" s="6" t="s">
        <v>9624</v>
      </c>
      <c r="K2842" s="4">
        <v>0.37836570000000003</v>
      </c>
      <c r="L2842" s="4">
        <v>-6.96687E-2</v>
      </c>
      <c r="M2842" s="4">
        <v>33.960429148839303</v>
      </c>
      <c r="N2842" s="4">
        <v>16.795874000000001</v>
      </c>
      <c r="O2842" s="3">
        <v>7982.7068571428599</v>
      </c>
      <c r="P2842" s="3">
        <v>432.63333333333298</v>
      </c>
      <c r="Q2842" s="15" t="s">
        <v>9618</v>
      </c>
      <c r="R2842" s="3" t="s">
        <v>9625</v>
      </c>
      <c r="S2842" s="4">
        <f t="shared" si="132"/>
        <v>0</v>
      </c>
      <c r="T2842" s="3">
        <f t="shared" si="133"/>
        <v>0</v>
      </c>
      <c r="U2842" s="3" t="str">
        <f t="shared" si="134"/>
        <v>TYLG</v>
      </c>
      <c r="V2842" s="7"/>
    </row>
    <row r="2843" spans="1:22" hidden="1">
      <c r="A2843" s="3" t="s">
        <v>3363</v>
      </c>
      <c r="B2843" s="3" t="s">
        <v>3363</v>
      </c>
      <c r="C2843" s="3" t="s">
        <v>8757</v>
      </c>
      <c r="D2843" s="3">
        <v>11.43</v>
      </c>
      <c r="E2843" s="3">
        <v>11.436400000000001</v>
      </c>
      <c r="F2843" s="3" t="s">
        <v>9347</v>
      </c>
      <c r="G2843" s="3" t="s">
        <v>13804</v>
      </c>
      <c r="H2843" s="3" t="s">
        <v>9616</v>
      </c>
      <c r="I2843" s="3" t="s">
        <v>11991</v>
      </c>
      <c r="J2843" s="6" t="s">
        <v>11990</v>
      </c>
      <c r="K2843" s="4">
        <v>-4.40696E-2</v>
      </c>
      <c r="L2843" s="4">
        <v>-4.4078100000000002E-2</v>
      </c>
      <c r="M2843" s="4">
        <v>3.0862103716118301</v>
      </c>
      <c r="N2843" s="4">
        <v>58.4309954</v>
      </c>
      <c r="O2843" s="3">
        <v>56760085.047857098</v>
      </c>
      <c r="P2843" s="3">
        <v>4367603.13333333</v>
      </c>
      <c r="Q2843" s="15" t="s">
        <v>9618</v>
      </c>
      <c r="R2843" s="3" t="s">
        <v>11694</v>
      </c>
      <c r="S2843" s="4">
        <f t="shared" si="132"/>
        <v>-5.5961666258622221E-2</v>
      </c>
      <c r="T2843" s="3">
        <f t="shared" si="133"/>
        <v>0</v>
      </c>
      <c r="U2843" s="3" t="str">
        <f t="shared" si="134"/>
        <v>TSLY</v>
      </c>
      <c r="V2843" s="7"/>
    </row>
    <row r="2844" spans="1:22" hidden="1">
      <c r="A2844" s="3" t="s">
        <v>3364</v>
      </c>
      <c r="B2844" s="3" t="s">
        <v>3364</v>
      </c>
      <c r="C2844" s="3" t="s">
        <v>8758</v>
      </c>
      <c r="D2844" s="3">
        <v>13.39</v>
      </c>
      <c r="E2844" s="3">
        <v>13.4472</v>
      </c>
      <c r="F2844" s="3" t="s">
        <v>9348</v>
      </c>
      <c r="G2844" s="3" t="s">
        <v>13805</v>
      </c>
      <c r="H2844" s="3" t="s">
        <v>9616</v>
      </c>
      <c r="I2844" s="3" t="s">
        <v>11991</v>
      </c>
      <c r="J2844" s="6" t="s">
        <v>11990</v>
      </c>
      <c r="K2844" s="4">
        <v>-0.11593100000000001</v>
      </c>
      <c r="L2844" s="4">
        <v>-0.11590209999999999</v>
      </c>
      <c r="M2844" s="4">
        <v>2.2503657071490499</v>
      </c>
      <c r="N2844" s="4">
        <v>32.306435299999997</v>
      </c>
      <c r="O2844" s="3">
        <v>1508019.77357143</v>
      </c>
      <c r="P2844" s="3">
        <v>112088.3</v>
      </c>
      <c r="Q2844" s="15" t="s">
        <v>9618</v>
      </c>
      <c r="R2844" s="3" t="s">
        <v>11694</v>
      </c>
      <c r="S2844" s="4">
        <f t="shared" si="132"/>
        <v>-0.42536736272235054</v>
      </c>
      <c r="T2844" s="3">
        <f t="shared" si="133"/>
        <v>0</v>
      </c>
      <c r="U2844" s="3" t="str">
        <f t="shared" si="134"/>
        <v>OARK</v>
      </c>
      <c r="V2844" s="7"/>
    </row>
    <row r="2845" spans="1:22">
      <c r="A2845" s="3" t="s">
        <v>3365</v>
      </c>
      <c r="B2845" s="3" t="s">
        <v>3365</v>
      </c>
      <c r="C2845" s="3" t="s">
        <v>8759</v>
      </c>
      <c r="D2845" s="3">
        <v>24.137699999999999</v>
      </c>
      <c r="E2845" s="3">
        <v>24.126000000000001</v>
      </c>
      <c r="F2845" s="3" t="s">
        <v>9349</v>
      </c>
      <c r="G2845" s="3" t="s">
        <v>13806</v>
      </c>
      <c r="H2845" s="3" t="s">
        <v>9616</v>
      </c>
      <c r="I2845" s="3" t="s">
        <v>11991</v>
      </c>
      <c r="J2845" s="6" t="s">
        <v>11990</v>
      </c>
      <c r="K2845" s="4">
        <v>5.9325999999999997E-2</v>
      </c>
      <c r="L2845" s="4">
        <v>2.5103E-3</v>
      </c>
      <c r="M2845" s="4">
        <v>22.2217721302335</v>
      </c>
      <c r="N2845" s="4">
        <v>41.074418799999997</v>
      </c>
      <c r="O2845" s="3">
        <v>214041.718635714</v>
      </c>
      <c r="P2845" s="3">
        <v>11140.5333333333</v>
      </c>
      <c r="Q2845" s="15" t="s">
        <v>9618</v>
      </c>
      <c r="R2845" s="3" t="s">
        <v>9948</v>
      </c>
      <c r="S2845" s="4">
        <f t="shared" si="132"/>
        <v>4.8495399154429249E-2</v>
      </c>
      <c r="T2845" s="3">
        <f t="shared" si="133"/>
        <v>0</v>
      </c>
      <c r="U2845" s="3" t="str">
        <f t="shared" si="134"/>
        <v>PP</v>
      </c>
      <c r="V2845" s="7"/>
    </row>
    <row r="2846" spans="1:22">
      <c r="A2846" s="3" t="s">
        <v>3367</v>
      </c>
      <c r="B2846" s="3" t="s">
        <v>3367</v>
      </c>
      <c r="C2846" s="3" t="s">
        <v>8761</v>
      </c>
      <c r="D2846" s="3">
        <v>29.685099999999998</v>
      </c>
      <c r="E2846" s="3">
        <v>29.829499999999999</v>
      </c>
      <c r="F2846" s="3" t="s">
        <v>9351</v>
      </c>
      <c r="G2846" s="3" t="s">
        <v>13808</v>
      </c>
      <c r="H2846" s="3" t="s">
        <v>9654</v>
      </c>
      <c r="I2846" s="3">
        <v>0.57999999999999996</v>
      </c>
      <c r="J2846" s="6" t="s">
        <v>9624</v>
      </c>
      <c r="K2846" s="4">
        <v>-0.4145607</v>
      </c>
      <c r="L2846" s="4">
        <v>-0.4104932</v>
      </c>
      <c r="M2846" s="4">
        <v>-26.107140811165099</v>
      </c>
      <c r="N2846" s="4">
        <v>25.966536900000001</v>
      </c>
      <c r="O2846" s="3">
        <v>14715.692035714301</v>
      </c>
      <c r="P2846" s="3">
        <v>474.44827586206901</v>
      </c>
      <c r="Q2846" s="15" t="s">
        <v>9618</v>
      </c>
      <c r="R2846" s="3" t="s">
        <v>10011</v>
      </c>
      <c r="S2846" s="4">
        <f t="shared" si="132"/>
        <v>-0.4840845471764561</v>
      </c>
      <c r="T2846" s="3">
        <f t="shared" si="133"/>
        <v>0</v>
      </c>
      <c r="U2846" s="3" t="str">
        <f t="shared" si="134"/>
        <v>ION</v>
      </c>
      <c r="V2846" s="7"/>
    </row>
    <row r="2847" spans="1:22" hidden="1">
      <c r="A2847" s="3" t="s">
        <v>3368</v>
      </c>
      <c r="B2847" s="3" t="s">
        <v>3368</v>
      </c>
      <c r="C2847" s="3" t="s">
        <v>8762</v>
      </c>
      <c r="D2847" s="3">
        <v>27.96</v>
      </c>
      <c r="E2847" s="3">
        <v>27.93</v>
      </c>
      <c r="F2847" s="3" t="s">
        <v>9352</v>
      </c>
      <c r="G2847" s="3" t="s">
        <v>13809</v>
      </c>
      <c r="H2847" s="3" t="s">
        <v>9616</v>
      </c>
      <c r="I2847" s="3" t="s">
        <v>11991</v>
      </c>
      <c r="J2847" s="6" t="s">
        <v>11990</v>
      </c>
      <c r="K2847" s="4">
        <v>0.11948350000000001</v>
      </c>
      <c r="L2847" s="4">
        <v>0.1194167</v>
      </c>
      <c r="M2847" s="4">
        <v>14.768431294879299</v>
      </c>
      <c r="N2847" s="4">
        <v>13.9768308</v>
      </c>
      <c r="O2847" s="3">
        <v>2430213.8731</v>
      </c>
      <c r="P2847" s="3">
        <v>54221.733333333301</v>
      </c>
      <c r="Q2847" s="15" t="s">
        <v>9618</v>
      </c>
      <c r="R2847" s="3" t="s">
        <v>11694</v>
      </c>
      <c r="S2847" s="4">
        <f t="shared" si="132"/>
        <v>0.10741138560687841</v>
      </c>
      <c r="T2847" s="3">
        <f t="shared" si="133"/>
        <v>0</v>
      </c>
      <c r="U2847" s="3" t="str">
        <f t="shared" si="134"/>
        <v>DECT</v>
      </c>
      <c r="V2847" s="7"/>
    </row>
    <row r="2848" spans="1:22" hidden="1">
      <c r="A2848" s="3" t="s">
        <v>3369</v>
      </c>
      <c r="B2848" s="3" t="s">
        <v>3369</v>
      </c>
      <c r="C2848" s="3" t="s">
        <v>8763</v>
      </c>
      <c r="D2848" s="3">
        <v>27.91</v>
      </c>
      <c r="E2848" s="3">
        <v>27.87</v>
      </c>
      <c r="F2848" s="3" t="s">
        <v>9353</v>
      </c>
      <c r="G2848" s="3" t="s">
        <v>13810</v>
      </c>
      <c r="H2848" s="3" t="s">
        <v>9616</v>
      </c>
      <c r="I2848" s="3" t="s">
        <v>11991</v>
      </c>
      <c r="J2848" s="6" t="s">
        <v>11990</v>
      </c>
      <c r="K2848" s="4">
        <v>0.1445033</v>
      </c>
      <c r="L2848" s="4">
        <v>0.1444819</v>
      </c>
      <c r="M2848" s="4">
        <v>13.306972178403999</v>
      </c>
      <c r="N2848" s="4">
        <v>11.685409</v>
      </c>
      <c r="O2848" s="3">
        <v>3052224.7521785698</v>
      </c>
      <c r="P2848" s="3">
        <v>75379.7</v>
      </c>
      <c r="Q2848" s="15" t="s">
        <v>9618</v>
      </c>
      <c r="R2848" s="3" t="s">
        <v>11694</v>
      </c>
      <c r="S2848" s="4">
        <f t="shared" si="132"/>
        <v>0.14352350197344507</v>
      </c>
      <c r="T2848" s="3">
        <f t="shared" si="133"/>
        <v>0</v>
      </c>
      <c r="U2848" s="3" t="str">
        <f t="shared" si="134"/>
        <v>DECW</v>
      </c>
      <c r="V2848" s="7"/>
    </row>
    <row r="2849" spans="1:22">
      <c r="A2849" s="3" t="s">
        <v>3370</v>
      </c>
      <c r="B2849" s="3" t="s">
        <v>3370</v>
      </c>
      <c r="C2849" s="3" t="s">
        <v>8764</v>
      </c>
      <c r="D2849" s="3">
        <v>21.554099999999998</v>
      </c>
      <c r="E2849" s="3">
        <v>21.54</v>
      </c>
      <c r="F2849" s="3" t="s">
        <v>9354</v>
      </c>
      <c r="G2849" s="3" t="s">
        <v>13811</v>
      </c>
      <c r="H2849" s="3" t="s">
        <v>9636</v>
      </c>
      <c r="I2849" s="3" t="s">
        <v>11991</v>
      </c>
      <c r="J2849" s="6" t="s">
        <v>11990</v>
      </c>
      <c r="K2849" s="4" t="s">
        <v>11991</v>
      </c>
      <c r="L2849" s="4" t="s">
        <v>11991</v>
      </c>
      <c r="M2849" s="4">
        <v>11.134554343070601</v>
      </c>
      <c r="N2849" s="4" t="s">
        <v>11991</v>
      </c>
      <c r="O2849" s="3">
        <v>899234.46445714298</v>
      </c>
      <c r="P2849" s="3">
        <v>27956.733333333301</v>
      </c>
      <c r="Q2849" s="15" t="s">
        <v>9618</v>
      </c>
      <c r="R2849" s="3" t="s">
        <v>9638</v>
      </c>
      <c r="S2849" s="4">
        <f t="shared" si="132"/>
        <v>6.5459610027851028E-2</v>
      </c>
      <c r="T2849" s="3">
        <f t="shared" si="133"/>
        <v>0</v>
      </c>
      <c r="U2849" s="3" t="str">
        <f t="shared" si="134"/>
        <v>INTL</v>
      </c>
      <c r="V2849" s="7"/>
    </row>
    <row r="2850" spans="1:22">
      <c r="A2850" s="3" t="s">
        <v>3372</v>
      </c>
      <c r="B2850" s="3" t="s">
        <v>3372</v>
      </c>
      <c r="C2850" s="3" t="s">
        <v>8766</v>
      </c>
      <c r="D2850" s="3">
        <v>24.71</v>
      </c>
      <c r="E2850" s="3">
        <v>24.68</v>
      </c>
      <c r="F2850" s="3" t="s">
        <v>9356</v>
      </c>
      <c r="G2850" s="3" t="s">
        <v>13813</v>
      </c>
      <c r="H2850" s="3" t="s">
        <v>9654</v>
      </c>
      <c r="I2850" s="3" t="s">
        <v>11991</v>
      </c>
      <c r="J2850" s="6" t="s">
        <v>11990</v>
      </c>
      <c r="K2850" s="4" t="s">
        <v>11991</v>
      </c>
      <c r="L2850" s="4" t="s">
        <v>11991</v>
      </c>
      <c r="M2850" s="4">
        <v>1.0416666840665301</v>
      </c>
      <c r="N2850" s="4" t="s">
        <v>11991</v>
      </c>
      <c r="O2850" s="3">
        <v>11312843.3064286</v>
      </c>
      <c r="P2850" s="3">
        <v>518506.566666667</v>
      </c>
      <c r="Q2850" s="15" t="s">
        <v>9618</v>
      </c>
      <c r="R2850" s="3" t="s">
        <v>10160</v>
      </c>
      <c r="S2850" s="4">
        <f t="shared" si="132"/>
        <v>0.12155591572123638</v>
      </c>
      <c r="T2850" s="3">
        <f t="shared" si="133"/>
        <v>0</v>
      </c>
      <c r="U2850" s="3" t="str">
        <f t="shared" si="134"/>
        <v>DFGR</v>
      </c>
      <c r="V2850" s="7"/>
    </row>
    <row r="2851" spans="1:22">
      <c r="A2851" s="3" t="s">
        <v>3373</v>
      </c>
      <c r="B2851" s="3" t="s">
        <v>3373</v>
      </c>
      <c r="C2851" s="3" t="s">
        <v>8767</v>
      </c>
      <c r="D2851" s="3">
        <v>25.84</v>
      </c>
      <c r="E2851" s="3">
        <v>25.86</v>
      </c>
      <c r="F2851" s="3" t="s">
        <v>9357</v>
      </c>
      <c r="G2851" s="3" t="s">
        <v>13814</v>
      </c>
      <c r="H2851" s="3" t="s">
        <v>9616</v>
      </c>
      <c r="I2851" s="3" t="s">
        <v>11991</v>
      </c>
      <c r="J2851" s="6" t="s">
        <v>11990</v>
      </c>
      <c r="K2851" s="4" t="s">
        <v>11991</v>
      </c>
      <c r="L2851" s="4" t="s">
        <v>11991</v>
      </c>
      <c r="M2851" s="4">
        <v>6.4201146434893701</v>
      </c>
      <c r="N2851" s="4" t="s">
        <v>11991</v>
      </c>
      <c r="O2851" s="3">
        <v>9180426.6564285699</v>
      </c>
      <c r="P2851" s="3">
        <v>380529.933333333</v>
      </c>
      <c r="Q2851" s="15" t="s">
        <v>9618</v>
      </c>
      <c r="R2851" s="3" t="s">
        <v>9629</v>
      </c>
      <c r="S2851" s="4">
        <f t="shared" si="132"/>
        <v>-7.7339520494971281E-2</v>
      </c>
      <c r="T2851" s="3">
        <f t="shared" si="133"/>
        <v>0</v>
      </c>
      <c r="U2851" s="3" t="str">
        <f t="shared" si="134"/>
        <v>DFLV</v>
      </c>
      <c r="V2851" s="7"/>
    </row>
    <row r="2852" spans="1:22">
      <c r="A2852" s="3" t="s">
        <v>3374</v>
      </c>
      <c r="B2852" s="3" t="s">
        <v>3374</v>
      </c>
      <c r="C2852" s="3" t="s">
        <v>8768</v>
      </c>
      <c r="D2852" s="3">
        <v>21.983499999999999</v>
      </c>
      <c r="E2852" s="3">
        <v>21.976700000000001</v>
      </c>
      <c r="F2852" s="3" t="s">
        <v>9358</v>
      </c>
      <c r="G2852" s="3" t="s">
        <v>13815</v>
      </c>
      <c r="H2852" s="3" t="s">
        <v>9654</v>
      </c>
      <c r="I2852" s="3" t="s">
        <v>11991</v>
      </c>
      <c r="J2852" s="6" t="s">
        <v>11990</v>
      </c>
      <c r="K2852" s="4" t="s">
        <v>11991</v>
      </c>
      <c r="L2852" s="4" t="s">
        <v>11991</v>
      </c>
      <c r="M2852" s="4">
        <v>-9.0858687148477308</v>
      </c>
      <c r="N2852" s="4" t="s">
        <v>11991</v>
      </c>
      <c r="O2852" s="3">
        <v>35703.866571428603</v>
      </c>
      <c r="P2852" s="3">
        <v>2026.2941176470599</v>
      </c>
      <c r="Q2852" s="15" t="s">
        <v>9618</v>
      </c>
      <c r="R2852" s="3" t="s">
        <v>9644</v>
      </c>
      <c r="S2852" s="4">
        <f t="shared" si="132"/>
        <v>3.0941861152940897E-2</v>
      </c>
      <c r="T2852" s="3">
        <f t="shared" si="133"/>
        <v>0</v>
      </c>
      <c r="U2852" s="3" t="str">
        <f t="shared" si="134"/>
        <v>RNWZ</v>
      </c>
      <c r="V2852" s="7"/>
    </row>
    <row r="2853" spans="1:22">
      <c r="A2853" s="3" t="s">
        <v>3377</v>
      </c>
      <c r="B2853" s="3" t="s">
        <v>3377</v>
      </c>
      <c r="C2853" s="3" t="s">
        <v>8771</v>
      </c>
      <c r="D2853" s="3">
        <v>19.074400000000001</v>
      </c>
      <c r="E2853" s="3">
        <v>19.079999999999998</v>
      </c>
      <c r="F2853" s="3" t="s">
        <v>9361</v>
      </c>
      <c r="G2853" s="3" t="s">
        <v>13818</v>
      </c>
      <c r="H2853" s="3" t="s">
        <v>9616</v>
      </c>
      <c r="I2853" s="3">
        <v>1.1000000000000001</v>
      </c>
      <c r="J2853" s="6" t="s">
        <v>9782</v>
      </c>
      <c r="K2853" s="4">
        <v>0.1215329</v>
      </c>
      <c r="L2853" s="4">
        <v>2.9631299999999999E-2</v>
      </c>
      <c r="M2853" s="4">
        <v>16.8407729410442</v>
      </c>
      <c r="N2853" s="4">
        <v>17.883821000000001</v>
      </c>
      <c r="O2853" s="3">
        <v>916376.29998571402</v>
      </c>
      <c r="P2853" s="3">
        <v>53260.833333333299</v>
      </c>
      <c r="Q2853" s="15" t="s">
        <v>9618</v>
      </c>
      <c r="R2853" s="3" t="s">
        <v>9629</v>
      </c>
      <c r="S2853" s="4">
        <f t="shared" si="132"/>
        <v>-2.9350104821790395E-2</v>
      </c>
      <c r="T2853" s="3">
        <f t="shared" si="133"/>
        <v>0</v>
      </c>
      <c r="U2853" s="3" t="str">
        <f t="shared" si="134"/>
        <v>EQTY</v>
      </c>
      <c r="V2853" s="7"/>
    </row>
    <row r="2854" spans="1:22" hidden="1">
      <c r="A2854" s="3" t="s">
        <v>3381</v>
      </c>
      <c r="B2854" s="3" t="s">
        <v>3381</v>
      </c>
      <c r="C2854" s="3" t="s">
        <v>8775</v>
      </c>
      <c r="D2854" s="3">
        <v>13.9</v>
      </c>
      <c r="E2854" s="3">
        <v>13.82</v>
      </c>
      <c r="F2854" s="3" t="s">
        <v>9365</v>
      </c>
      <c r="G2854" s="3" t="s">
        <v>13822</v>
      </c>
      <c r="H2854" s="3" t="s">
        <v>9616</v>
      </c>
      <c r="I2854" s="3">
        <v>1.1499999999999999</v>
      </c>
      <c r="J2854" s="6" t="s">
        <v>11990</v>
      </c>
      <c r="K2854" s="4" t="s">
        <v>11991</v>
      </c>
      <c r="L2854" s="4" t="s">
        <v>11991</v>
      </c>
      <c r="M2854" s="4">
        <v>-46.454229920947597</v>
      </c>
      <c r="N2854" s="4" t="s">
        <v>11991</v>
      </c>
      <c r="O2854" s="3">
        <v>684925.91863571398</v>
      </c>
      <c r="P2854" s="3">
        <v>36955.266666666699</v>
      </c>
      <c r="Q2854" s="15" t="s">
        <v>9618</v>
      </c>
      <c r="R2854" s="3" t="s">
        <v>10041</v>
      </c>
      <c r="S2854" s="4">
        <f t="shared" si="132"/>
        <v>0.57887120115774293</v>
      </c>
      <c r="T2854" s="3">
        <f t="shared" si="133"/>
        <v>0</v>
      </c>
      <c r="U2854" s="3" t="str">
        <f t="shared" si="134"/>
        <v>BABX</v>
      </c>
      <c r="V2854" s="7"/>
    </row>
    <row r="2855" spans="1:22" hidden="1">
      <c r="A2855" s="3" t="s">
        <v>3382</v>
      </c>
      <c r="B2855" s="3" t="s">
        <v>3382</v>
      </c>
      <c r="C2855" s="3" t="s">
        <v>8776</v>
      </c>
      <c r="D2855" s="3">
        <v>107.59</v>
      </c>
      <c r="E2855" s="3">
        <v>107.61</v>
      </c>
      <c r="F2855" s="3" t="s">
        <v>9366</v>
      </c>
      <c r="G2855" s="3" t="s">
        <v>13823</v>
      </c>
      <c r="H2855" s="3" t="s">
        <v>9616</v>
      </c>
      <c r="I2855" s="3">
        <v>1.1499999999999999</v>
      </c>
      <c r="J2855" s="6" t="s">
        <v>11990</v>
      </c>
      <c r="K2855" s="4" t="s">
        <v>11991</v>
      </c>
      <c r="L2855" s="4" t="s">
        <v>11991</v>
      </c>
      <c r="M2855" s="4">
        <v>300.586787585016</v>
      </c>
      <c r="N2855" s="4" t="s">
        <v>11991</v>
      </c>
      <c r="O2855" s="3">
        <v>1315856.1725999999</v>
      </c>
      <c r="P2855" s="3">
        <v>16597.366666666701</v>
      </c>
      <c r="Q2855" s="15" t="s">
        <v>9618</v>
      </c>
      <c r="R2855" s="3" t="s">
        <v>10041</v>
      </c>
      <c r="S2855" s="4">
        <f t="shared" si="132"/>
        <v>-1.8585633305451186E-2</v>
      </c>
      <c r="T2855" s="3">
        <f t="shared" si="133"/>
        <v>0</v>
      </c>
      <c r="U2855" s="3" t="str">
        <f t="shared" si="134"/>
        <v>FBL</v>
      </c>
      <c r="V2855" s="7"/>
    </row>
    <row r="2856" spans="1:22" hidden="1">
      <c r="A2856" s="3" t="s">
        <v>3383</v>
      </c>
      <c r="B2856" s="3" t="s">
        <v>3383</v>
      </c>
      <c r="C2856" s="3" t="s">
        <v>8777</v>
      </c>
      <c r="D2856" s="3">
        <v>94.34</v>
      </c>
      <c r="E2856" s="3">
        <v>94.28</v>
      </c>
      <c r="F2856" s="3" t="s">
        <v>9367</v>
      </c>
      <c r="G2856" s="3" t="s">
        <v>13824</v>
      </c>
      <c r="H2856" s="3" t="s">
        <v>9616</v>
      </c>
      <c r="I2856" s="3">
        <v>1.1499999999999999</v>
      </c>
      <c r="J2856" s="6" t="s">
        <v>11990</v>
      </c>
      <c r="K2856" s="4" t="s">
        <v>11991</v>
      </c>
      <c r="L2856" s="4" t="s">
        <v>11991</v>
      </c>
      <c r="M2856" s="4">
        <v>260.66137818499197</v>
      </c>
      <c r="N2856" s="4" t="s">
        <v>11991</v>
      </c>
      <c r="O2856" s="3">
        <v>59155470.6357143</v>
      </c>
      <c r="P2856" s="3">
        <v>621325.933333333</v>
      </c>
      <c r="Q2856" s="15" t="s">
        <v>9618</v>
      </c>
      <c r="R2856" s="3" t="s">
        <v>10041</v>
      </c>
      <c r="S2856" s="4">
        <f t="shared" si="132"/>
        <v>6.364022061943389E-2</v>
      </c>
      <c r="T2856" s="3">
        <f t="shared" si="133"/>
        <v>0</v>
      </c>
      <c r="U2856" s="3" t="str">
        <f t="shared" si="134"/>
        <v>NVDL</v>
      </c>
      <c r="V2856" s="7"/>
    </row>
    <row r="2857" spans="1:22">
      <c r="A2857" s="3" t="s">
        <v>3384</v>
      </c>
      <c r="B2857" s="3" t="s">
        <v>3384</v>
      </c>
      <c r="C2857" s="3" t="s">
        <v>8778</v>
      </c>
      <c r="D2857" s="3">
        <v>25.145900000000001</v>
      </c>
      <c r="E2857" s="3">
        <v>25.148399999999999</v>
      </c>
      <c r="F2857" s="3" t="s">
        <v>9368</v>
      </c>
      <c r="G2857" s="3" t="s">
        <v>13825</v>
      </c>
      <c r="H2857" s="3" t="s">
        <v>9616</v>
      </c>
      <c r="I2857" s="3" t="s">
        <v>11991</v>
      </c>
      <c r="J2857" s="6" t="s">
        <v>11990</v>
      </c>
      <c r="K2857" s="4" t="s">
        <v>11991</v>
      </c>
      <c r="L2857" s="4" t="s">
        <v>11991</v>
      </c>
      <c r="M2857" s="4">
        <v>0.21982845860861699</v>
      </c>
      <c r="N2857" s="4" t="s">
        <v>11991</v>
      </c>
      <c r="O2857" s="3">
        <v>13707.015421428599</v>
      </c>
      <c r="P2857" s="3">
        <v>779.46666666666704</v>
      </c>
      <c r="Q2857" s="15" t="s">
        <v>9618</v>
      </c>
      <c r="R2857" s="3" t="s">
        <v>9629</v>
      </c>
      <c r="S2857" s="4">
        <f t="shared" si="132"/>
        <v>-9.9409902816788593E-3</v>
      </c>
      <c r="T2857" s="3">
        <f t="shared" si="133"/>
        <v>0</v>
      </c>
      <c r="U2857" s="3" t="str">
        <f t="shared" si="134"/>
        <v>DIP</v>
      </c>
      <c r="V2857" s="7"/>
    </row>
    <row r="2858" spans="1:22" hidden="1">
      <c r="A2858" s="3" t="s">
        <v>3385</v>
      </c>
      <c r="B2858" s="3" t="s">
        <v>3385</v>
      </c>
      <c r="C2858" s="3" t="s">
        <v>8779</v>
      </c>
      <c r="D2858" s="3">
        <v>26.9557</v>
      </c>
      <c r="E2858" s="3">
        <v>27.001999999999999</v>
      </c>
      <c r="F2858" s="3" t="s">
        <v>9369</v>
      </c>
      <c r="G2858" s="3" t="s">
        <v>13826</v>
      </c>
      <c r="H2858" s="3" t="s">
        <v>9616</v>
      </c>
      <c r="I2858" s="3">
        <v>0.45</v>
      </c>
      <c r="J2858" s="6" t="s">
        <v>11990</v>
      </c>
      <c r="K2858" s="4" t="s">
        <v>11991</v>
      </c>
      <c r="L2858" s="4" t="s">
        <v>11991</v>
      </c>
      <c r="M2858" s="4">
        <v>7.1355396727349696</v>
      </c>
      <c r="N2858" s="4" t="s">
        <v>11991</v>
      </c>
      <c r="O2858" s="3">
        <v>4788.9517357142904</v>
      </c>
      <c r="P2858" s="3">
        <v>257.45454545454498</v>
      </c>
      <c r="Q2858" s="15" t="s">
        <v>9618</v>
      </c>
      <c r="R2858" s="3" t="s">
        <v>11694</v>
      </c>
      <c r="S2858" s="4">
        <f t="shared" si="132"/>
        <v>-0.17146878009035876</v>
      </c>
      <c r="T2858" s="3">
        <f t="shared" si="133"/>
        <v>0</v>
      </c>
      <c r="U2858" s="3" t="str">
        <f t="shared" si="134"/>
        <v>PBL</v>
      </c>
      <c r="V2858" s="7"/>
    </row>
    <row r="2859" spans="1:22">
      <c r="A2859" s="3" t="s">
        <v>3386</v>
      </c>
      <c r="B2859" s="3" t="s">
        <v>3386</v>
      </c>
      <c r="C2859" s="3" t="s">
        <v>8780</v>
      </c>
      <c r="D2859" s="3">
        <v>70.009100000000004</v>
      </c>
      <c r="E2859" s="3">
        <v>69.97</v>
      </c>
      <c r="F2859" s="3" t="s">
        <v>9370</v>
      </c>
      <c r="G2859" s="3" t="s">
        <v>13827</v>
      </c>
      <c r="H2859" s="3" t="s">
        <v>9616</v>
      </c>
      <c r="I2859" s="3">
        <v>0.75</v>
      </c>
      <c r="J2859" s="6" t="s">
        <v>11990</v>
      </c>
      <c r="K2859" s="4" t="s">
        <v>11991</v>
      </c>
      <c r="L2859" s="4" t="s">
        <v>11991</v>
      </c>
      <c r="M2859" s="4">
        <v>39.384557798112297</v>
      </c>
      <c r="N2859" s="4" t="s">
        <v>11991</v>
      </c>
      <c r="O2859" s="3">
        <v>143195.9982</v>
      </c>
      <c r="P2859" s="3">
        <v>2244.7333333333299</v>
      </c>
      <c r="Q2859" s="15" t="s">
        <v>9618</v>
      </c>
      <c r="R2859" s="3" t="s">
        <v>9629</v>
      </c>
      <c r="S2859" s="4">
        <f t="shared" si="132"/>
        <v>5.5881091896533945E-2</v>
      </c>
      <c r="T2859" s="3">
        <f t="shared" si="133"/>
        <v>0</v>
      </c>
      <c r="U2859" s="3" t="str">
        <f t="shared" si="134"/>
        <v>PJFG</v>
      </c>
      <c r="V2859" s="7"/>
    </row>
    <row r="2860" spans="1:22">
      <c r="A2860" s="3" t="s">
        <v>3387</v>
      </c>
      <c r="B2860" s="3" t="s">
        <v>3387</v>
      </c>
      <c r="C2860" s="3" t="s">
        <v>8781</v>
      </c>
      <c r="D2860" s="3">
        <v>55.059199999999997</v>
      </c>
      <c r="E2860" s="3">
        <v>55.042000000000002</v>
      </c>
      <c r="F2860" s="3" t="s">
        <v>9371</v>
      </c>
      <c r="G2860" s="3" t="s">
        <v>13828</v>
      </c>
      <c r="H2860" s="3" t="s">
        <v>9616</v>
      </c>
      <c r="I2860" s="3">
        <v>0.75</v>
      </c>
      <c r="J2860" s="6" t="s">
        <v>11990</v>
      </c>
      <c r="K2860" s="4" t="s">
        <v>11991</v>
      </c>
      <c r="L2860" s="4" t="s">
        <v>11991</v>
      </c>
      <c r="M2860" s="4">
        <v>10.0773494728501</v>
      </c>
      <c r="N2860" s="4" t="s">
        <v>11991</v>
      </c>
      <c r="O2860" s="3">
        <v>3.8940999999999999</v>
      </c>
      <c r="P2860" s="3">
        <v>3.25</v>
      </c>
      <c r="Q2860" s="15" t="s">
        <v>9618</v>
      </c>
      <c r="R2860" s="3" t="s">
        <v>9629</v>
      </c>
      <c r="S2860" s="4">
        <f t="shared" si="132"/>
        <v>3.1248864503461794E-2</v>
      </c>
      <c r="T2860" s="3">
        <f t="shared" si="133"/>
        <v>0</v>
      </c>
      <c r="U2860" s="3" t="str">
        <f t="shared" si="134"/>
        <v>PJFV</v>
      </c>
      <c r="V2860" s="7"/>
    </row>
    <row r="2861" spans="1:22">
      <c r="A2861" s="3" t="s">
        <v>3388</v>
      </c>
      <c r="B2861" s="3" t="s">
        <v>3388</v>
      </c>
      <c r="C2861" s="3" t="s">
        <v>8782</v>
      </c>
      <c r="D2861" s="3">
        <v>35.26</v>
      </c>
      <c r="E2861" s="3">
        <v>35.243699999999997</v>
      </c>
      <c r="F2861" s="3" t="s">
        <v>9372</v>
      </c>
      <c r="G2861" s="3" t="s">
        <v>13829</v>
      </c>
      <c r="H2861" s="3" t="s">
        <v>9616</v>
      </c>
      <c r="I2861" s="3" t="s">
        <v>11991</v>
      </c>
      <c r="J2861" s="6" t="s">
        <v>9624</v>
      </c>
      <c r="K2861" s="4" t="s">
        <v>11991</v>
      </c>
      <c r="L2861" s="4" t="s">
        <v>11991</v>
      </c>
      <c r="M2861" s="4">
        <v>45.299603162064301</v>
      </c>
      <c r="N2861" s="4" t="s">
        <v>11991</v>
      </c>
      <c r="O2861" s="3">
        <v>2328227.16335714</v>
      </c>
      <c r="P2861" s="3">
        <v>49701.566666666702</v>
      </c>
      <c r="Q2861" s="15" t="s">
        <v>9618</v>
      </c>
      <c r="R2861" s="3" t="s">
        <v>9629</v>
      </c>
      <c r="S2861" s="4">
        <f t="shared" si="132"/>
        <v>4.6249400602096521E-2</v>
      </c>
      <c r="T2861" s="3">
        <f t="shared" si="133"/>
        <v>0</v>
      </c>
      <c r="U2861" s="3" t="str">
        <f t="shared" si="134"/>
        <v>QGRW</v>
      </c>
      <c r="V2861" s="7"/>
    </row>
    <row r="2862" spans="1:22">
      <c r="A2862" s="3" t="s">
        <v>3389</v>
      </c>
      <c r="B2862" s="3" t="s">
        <v>3389</v>
      </c>
      <c r="C2862" s="3" t="s">
        <v>8783</v>
      </c>
      <c r="D2862" s="3">
        <v>24.645</v>
      </c>
      <c r="E2862" s="3">
        <v>24.49</v>
      </c>
      <c r="F2862" s="3" t="s">
        <v>9373</v>
      </c>
      <c r="G2862" s="3" t="s">
        <v>13830</v>
      </c>
      <c r="H2862" s="3" t="s">
        <v>9616</v>
      </c>
      <c r="I2862" s="3" t="s">
        <v>11991</v>
      </c>
      <c r="J2862" s="6" t="s">
        <v>11990</v>
      </c>
      <c r="K2862" s="4" t="s">
        <v>11991</v>
      </c>
      <c r="L2862" s="4" t="s">
        <v>11991</v>
      </c>
      <c r="M2862" s="4">
        <v>2.67546419313789</v>
      </c>
      <c r="N2862" s="4" t="s">
        <v>11991</v>
      </c>
      <c r="O2862" s="3">
        <v>10448.188200000001</v>
      </c>
      <c r="P2862" s="3">
        <v>285.23809523809501</v>
      </c>
      <c r="Q2862" s="15" t="s">
        <v>9618</v>
      </c>
      <c r="R2862" s="3" t="s">
        <v>9730</v>
      </c>
      <c r="S2862" s="4">
        <f t="shared" si="132"/>
        <v>0.632911392405068</v>
      </c>
      <c r="T2862" s="3">
        <f t="shared" si="133"/>
        <v>0</v>
      </c>
      <c r="U2862" s="3" t="str">
        <f t="shared" si="134"/>
        <v>INFR</v>
      </c>
      <c r="V2862" s="7"/>
    </row>
    <row r="2863" spans="1:22">
      <c r="A2863" s="3" t="s">
        <v>3391</v>
      </c>
      <c r="B2863" s="3" t="s">
        <v>3391</v>
      </c>
      <c r="C2863" s="3" t="s">
        <v>8785</v>
      </c>
      <c r="D2863" s="3">
        <v>27.346800000000002</v>
      </c>
      <c r="E2863" s="3">
        <v>27.284500000000001</v>
      </c>
      <c r="F2863" s="3" t="s">
        <v>9375</v>
      </c>
      <c r="G2863" s="3" t="s">
        <v>13832</v>
      </c>
      <c r="H2863" s="3" t="s">
        <v>9636</v>
      </c>
      <c r="I2863" s="3" t="s">
        <v>11991</v>
      </c>
      <c r="J2863" s="6" t="s">
        <v>11990</v>
      </c>
      <c r="K2863" s="4" t="s">
        <v>11991</v>
      </c>
      <c r="L2863" s="4" t="s">
        <v>11991</v>
      </c>
      <c r="M2863" s="4">
        <v>13.749925824639</v>
      </c>
      <c r="N2863" s="4" t="s">
        <v>11991</v>
      </c>
      <c r="O2863" s="3">
        <v>67226.695800000001</v>
      </c>
      <c r="P2863" s="3">
        <v>5093.2608695652198</v>
      </c>
      <c r="Q2863" s="15" t="s">
        <v>9618</v>
      </c>
      <c r="R2863" s="3" t="s">
        <v>9918</v>
      </c>
      <c r="S2863" s="4">
        <f t="shared" si="132"/>
        <v>0.22833476882479234</v>
      </c>
      <c r="T2863" s="3">
        <f t="shared" si="133"/>
        <v>0</v>
      </c>
      <c r="U2863" s="3" t="str">
        <f t="shared" si="134"/>
        <v>JHID</v>
      </c>
      <c r="V2863" s="7"/>
    </row>
    <row r="2864" spans="1:22">
      <c r="A2864" s="3" t="s">
        <v>3392</v>
      </c>
      <c r="B2864" s="3" t="s">
        <v>3392</v>
      </c>
      <c r="C2864" s="3" t="s">
        <v>8786</v>
      </c>
      <c r="D2864" s="3">
        <v>25.503399999999999</v>
      </c>
      <c r="E2864" s="3">
        <v>25.480699999999999</v>
      </c>
      <c r="F2864" s="3" t="s">
        <v>9376</v>
      </c>
      <c r="G2864" s="3" t="s">
        <v>13833</v>
      </c>
      <c r="H2864" s="3" t="s">
        <v>9654</v>
      </c>
      <c r="I2864" s="3" t="s">
        <v>11991</v>
      </c>
      <c r="J2864" s="6" t="s">
        <v>11990</v>
      </c>
      <c r="K2864" s="4" t="s">
        <v>11991</v>
      </c>
      <c r="L2864" s="4" t="s">
        <v>11991</v>
      </c>
      <c r="M2864" s="4">
        <v>3.69048248744692</v>
      </c>
      <c r="N2864" s="4" t="s">
        <v>11991</v>
      </c>
      <c r="O2864" s="3">
        <v>5499.8608285714299</v>
      </c>
      <c r="P2864" s="3">
        <v>783.80952380952397</v>
      </c>
      <c r="Q2864" s="15" t="s">
        <v>9618</v>
      </c>
      <c r="R2864" s="3" t="s">
        <v>9644</v>
      </c>
      <c r="S2864" s="4">
        <f t="shared" si="132"/>
        <v>8.9087034500623552E-2</v>
      </c>
      <c r="T2864" s="3">
        <f t="shared" si="133"/>
        <v>0</v>
      </c>
      <c r="U2864" s="3" t="str">
        <f t="shared" si="134"/>
        <v>DKRB</v>
      </c>
      <c r="V2864" s="7"/>
    </row>
    <row r="2865" spans="1:22">
      <c r="A2865" s="3" t="s">
        <v>3393</v>
      </c>
      <c r="B2865" s="3" t="s">
        <v>3393</v>
      </c>
      <c r="C2865" s="3" t="s">
        <v>8787</v>
      </c>
      <c r="D2865" s="3">
        <v>21.093900000000001</v>
      </c>
      <c r="E2865" s="3">
        <v>21.057099999999998</v>
      </c>
      <c r="F2865" s="3" t="s">
        <v>9377</v>
      </c>
      <c r="G2865" s="3" t="s">
        <v>13834</v>
      </c>
      <c r="H2865" s="3" t="s">
        <v>9654</v>
      </c>
      <c r="I2865" s="3" t="s">
        <v>11991</v>
      </c>
      <c r="J2865" s="6" t="s">
        <v>11990</v>
      </c>
      <c r="K2865" s="4" t="s">
        <v>11991</v>
      </c>
      <c r="L2865" s="4" t="s">
        <v>11991</v>
      </c>
      <c r="M2865" s="4">
        <v>-14.370559606413901</v>
      </c>
      <c r="N2865" s="4" t="s">
        <v>11991</v>
      </c>
      <c r="O2865" s="3">
        <v>2793.8153642857101</v>
      </c>
      <c r="P2865" s="3">
        <v>145.6</v>
      </c>
      <c r="Q2865" s="15" t="s">
        <v>9618</v>
      </c>
      <c r="R2865" s="3" t="s">
        <v>9752</v>
      </c>
      <c r="S2865" s="4">
        <f t="shared" si="132"/>
        <v>0.17476290657309437</v>
      </c>
      <c r="T2865" s="3">
        <f t="shared" si="133"/>
        <v>0</v>
      </c>
      <c r="U2865" s="3" t="str">
        <f t="shared" si="134"/>
        <v>KCAL</v>
      </c>
      <c r="V2865" s="7"/>
    </row>
    <row r="2866" spans="1:22">
      <c r="A2866" s="3" t="s">
        <v>3396</v>
      </c>
      <c r="B2866" s="3" t="s">
        <v>3396</v>
      </c>
      <c r="C2866" s="3" t="s">
        <v>8790</v>
      </c>
      <c r="D2866" s="3">
        <v>22.596499999999999</v>
      </c>
      <c r="E2866" s="3">
        <v>22.568100000000001</v>
      </c>
      <c r="F2866" s="3" t="s">
        <v>9380</v>
      </c>
      <c r="G2866" s="3" t="s">
        <v>13837</v>
      </c>
      <c r="H2866" s="3" t="s">
        <v>9654</v>
      </c>
      <c r="I2866" s="3" t="s">
        <v>11991</v>
      </c>
      <c r="J2866" s="6" t="s">
        <v>11990</v>
      </c>
      <c r="K2866" s="4" t="s">
        <v>11991</v>
      </c>
      <c r="L2866" s="4" t="s">
        <v>11991</v>
      </c>
      <c r="M2866" s="4">
        <v>-9.4328657343917897</v>
      </c>
      <c r="N2866" s="4" t="s">
        <v>11991</v>
      </c>
      <c r="O2866" s="3">
        <v>505.57895000000002</v>
      </c>
      <c r="P2866" s="3">
        <v>27.375</v>
      </c>
      <c r="Q2866" s="15" t="s">
        <v>9618</v>
      </c>
      <c r="R2866" s="3" t="s">
        <v>9622</v>
      </c>
      <c r="S2866" s="4">
        <f t="shared" si="132"/>
        <v>0.1258413424258035</v>
      </c>
      <c r="T2866" s="3">
        <f t="shared" si="133"/>
        <v>0</v>
      </c>
      <c r="U2866" s="3" t="str">
        <f t="shared" si="134"/>
        <v>SANE</v>
      </c>
      <c r="V2866" s="7"/>
    </row>
    <row r="2867" spans="1:22">
      <c r="A2867" s="3" t="s">
        <v>3397</v>
      </c>
      <c r="B2867" s="3" t="s">
        <v>3397</v>
      </c>
      <c r="C2867" s="3" t="s">
        <v>8791</v>
      </c>
      <c r="D2867" s="3">
        <v>22.74</v>
      </c>
      <c r="E2867" s="3">
        <v>22.725300000000001</v>
      </c>
      <c r="F2867" s="3" t="s">
        <v>9381</v>
      </c>
      <c r="G2867" s="3" t="s">
        <v>13838</v>
      </c>
      <c r="H2867" s="3" t="s">
        <v>9616</v>
      </c>
      <c r="I2867" s="3" t="s">
        <v>11991</v>
      </c>
      <c r="J2867" s="6" t="s">
        <v>9624</v>
      </c>
      <c r="K2867" s="4" t="s">
        <v>11991</v>
      </c>
      <c r="L2867" s="4" t="s">
        <v>11991</v>
      </c>
      <c r="M2867" s="4">
        <v>14.137874515832101</v>
      </c>
      <c r="N2867" s="4" t="s">
        <v>11991</v>
      </c>
      <c r="O2867" s="3">
        <v>424632.401285714</v>
      </c>
      <c r="P2867" s="3">
        <v>24022.799999999999</v>
      </c>
      <c r="Q2867" s="15" t="s">
        <v>9618</v>
      </c>
      <c r="R2867" s="3" t="s">
        <v>9629</v>
      </c>
      <c r="S2867" s="4">
        <f t="shared" si="132"/>
        <v>6.4685614711346887E-2</v>
      </c>
      <c r="T2867" s="3">
        <f t="shared" si="133"/>
        <v>0</v>
      </c>
      <c r="U2867" s="3" t="str">
        <f t="shared" si="134"/>
        <v>COWG</v>
      </c>
      <c r="V2867" s="7"/>
    </row>
    <row r="2868" spans="1:22">
      <c r="A2868" s="3" t="s">
        <v>3399</v>
      </c>
      <c r="B2868" s="3" t="s">
        <v>3399</v>
      </c>
      <c r="C2868" s="3" t="s">
        <v>8793</v>
      </c>
      <c r="D2868" s="3">
        <v>16.945</v>
      </c>
      <c r="E2868" s="3">
        <v>16.8782</v>
      </c>
      <c r="F2868" s="3" t="s">
        <v>9383</v>
      </c>
      <c r="G2868" s="3" t="s">
        <v>13840</v>
      </c>
      <c r="H2868" s="3" t="s">
        <v>9654</v>
      </c>
      <c r="I2868" s="3">
        <v>0.95</v>
      </c>
      <c r="J2868" s="6" t="s">
        <v>11990</v>
      </c>
      <c r="K2868" s="4" t="s">
        <v>11991</v>
      </c>
      <c r="L2868" s="4" t="s">
        <v>11991</v>
      </c>
      <c r="M2868" s="4">
        <v>-32.355289419848901</v>
      </c>
      <c r="N2868" s="4" t="s">
        <v>11991</v>
      </c>
      <c r="O2868" s="3">
        <v>4348.75185714286</v>
      </c>
      <c r="P2868" s="3">
        <v>316.10000000000002</v>
      </c>
      <c r="Q2868" s="15" t="s">
        <v>9618</v>
      </c>
      <c r="R2868" s="3" t="s">
        <v>9743</v>
      </c>
      <c r="S2868" s="4">
        <f t="shared" si="132"/>
        <v>0.39577680084369565</v>
      </c>
      <c r="T2868" s="3">
        <f t="shared" si="133"/>
        <v>0</v>
      </c>
      <c r="U2868" s="3" t="str">
        <f t="shared" si="134"/>
        <v>CHRG</v>
      </c>
      <c r="V2868" s="7"/>
    </row>
    <row r="2869" spans="1:22">
      <c r="A2869" s="3" t="s">
        <v>3401</v>
      </c>
      <c r="B2869" s="3" t="s">
        <v>3401</v>
      </c>
      <c r="C2869" s="3" t="s">
        <v>8795</v>
      </c>
      <c r="D2869" s="3">
        <v>27.36</v>
      </c>
      <c r="E2869" s="3">
        <v>27.33</v>
      </c>
      <c r="F2869" s="3" t="s">
        <v>9385</v>
      </c>
      <c r="G2869" s="3" t="s">
        <v>13842</v>
      </c>
      <c r="H2869" s="3" t="s">
        <v>9616</v>
      </c>
      <c r="I2869" s="3" t="s">
        <v>11991</v>
      </c>
      <c r="J2869" s="6" t="s">
        <v>11990</v>
      </c>
      <c r="K2869" s="4" t="s">
        <v>11991</v>
      </c>
      <c r="L2869" s="4" t="s">
        <v>11991</v>
      </c>
      <c r="M2869" s="4">
        <v>9.22155688660993</v>
      </c>
      <c r="N2869" s="4" t="s">
        <v>11991</v>
      </c>
      <c r="O2869" s="3">
        <v>11934.456671428599</v>
      </c>
      <c r="P2869" s="3">
        <v>369.68965517241401</v>
      </c>
      <c r="Q2869" s="15" t="s">
        <v>9618</v>
      </c>
      <c r="R2869" s="3" t="s">
        <v>9730</v>
      </c>
      <c r="S2869" s="4">
        <f t="shared" si="132"/>
        <v>0.10976948408342897</v>
      </c>
      <c r="T2869" s="3">
        <f t="shared" si="133"/>
        <v>0</v>
      </c>
      <c r="U2869" s="3" t="str">
        <f t="shared" si="134"/>
        <v>GCAD</v>
      </c>
      <c r="V2869" s="7"/>
    </row>
    <row r="2870" spans="1:22">
      <c r="A2870" s="3" t="s">
        <v>3402</v>
      </c>
      <c r="B2870" s="3" t="s">
        <v>3402</v>
      </c>
      <c r="C2870" s="3" t="s">
        <v>8796</v>
      </c>
      <c r="D2870" s="3">
        <v>26.740200000000002</v>
      </c>
      <c r="E2870" s="3">
        <v>26.75</v>
      </c>
      <c r="F2870" s="3" t="s">
        <v>9386</v>
      </c>
      <c r="G2870" s="3" t="s">
        <v>13843</v>
      </c>
      <c r="H2870" s="3" t="s">
        <v>9616</v>
      </c>
      <c r="I2870" s="3" t="s">
        <v>11991</v>
      </c>
      <c r="J2870" s="6" t="s">
        <v>11990</v>
      </c>
      <c r="K2870" s="4" t="s">
        <v>11991</v>
      </c>
      <c r="L2870" s="4" t="s">
        <v>11991</v>
      </c>
      <c r="M2870" s="4">
        <v>4.7103648425011597</v>
      </c>
      <c r="N2870" s="4" t="s">
        <v>11991</v>
      </c>
      <c r="O2870" s="3">
        <v>2874.63079285714</v>
      </c>
      <c r="P2870" s="3">
        <v>138.63333333333301</v>
      </c>
      <c r="Q2870" s="15" t="s">
        <v>9618</v>
      </c>
      <c r="R2870" s="3" t="s">
        <v>9629</v>
      </c>
      <c r="S2870" s="4">
        <f t="shared" si="132"/>
        <v>-3.6635514018685894E-2</v>
      </c>
      <c r="T2870" s="3">
        <f t="shared" si="133"/>
        <v>0</v>
      </c>
      <c r="U2870" s="3" t="str">
        <f t="shared" si="134"/>
        <v>WCEO</v>
      </c>
      <c r="V2870" s="7"/>
    </row>
    <row r="2871" spans="1:22">
      <c r="A2871" s="3" t="s">
        <v>3403</v>
      </c>
      <c r="B2871" s="3" t="s">
        <v>3403</v>
      </c>
      <c r="C2871" s="3" t="s">
        <v>8797</v>
      </c>
      <c r="D2871" s="3">
        <v>27.330100000000002</v>
      </c>
      <c r="E2871" s="3">
        <v>27.33</v>
      </c>
      <c r="F2871" s="3" t="s">
        <v>9387</v>
      </c>
      <c r="G2871" s="3" t="s">
        <v>13844</v>
      </c>
      <c r="H2871" s="3" t="s">
        <v>9616</v>
      </c>
      <c r="I2871" s="3" t="s">
        <v>11991</v>
      </c>
      <c r="J2871" s="6" t="s">
        <v>11990</v>
      </c>
      <c r="K2871" s="4" t="s">
        <v>11991</v>
      </c>
      <c r="L2871" s="4" t="s">
        <v>11991</v>
      </c>
      <c r="M2871" s="4">
        <v>8.1147048112930005</v>
      </c>
      <c r="N2871" s="4" t="s">
        <v>11991</v>
      </c>
      <c r="O2871" s="3">
        <v>306856.67495714303</v>
      </c>
      <c r="P2871" s="3">
        <v>18944.4666666667</v>
      </c>
      <c r="Q2871" s="15" t="s">
        <v>9618</v>
      </c>
      <c r="R2871" s="3" t="s">
        <v>9948</v>
      </c>
      <c r="S2871" s="4">
        <f t="shared" si="132"/>
        <v>3.6589828029022926E-4</v>
      </c>
      <c r="T2871" s="3">
        <f t="shared" si="133"/>
        <v>0</v>
      </c>
      <c r="U2871" s="3" t="str">
        <f t="shared" si="134"/>
        <v>SNAV</v>
      </c>
      <c r="V2871" s="7"/>
    </row>
    <row r="2872" spans="1:22">
      <c r="A2872" s="3" t="s">
        <v>3404</v>
      </c>
      <c r="B2872" s="3" t="s">
        <v>3404</v>
      </c>
      <c r="C2872" s="3" t="s">
        <v>8798</v>
      </c>
      <c r="D2872" s="3">
        <v>26.8001</v>
      </c>
      <c r="E2872" s="3">
        <v>26.68</v>
      </c>
      <c r="F2872" s="3" t="s">
        <v>9388</v>
      </c>
      <c r="G2872" s="3" t="s">
        <v>13845</v>
      </c>
      <c r="H2872" s="3" t="s">
        <v>9710</v>
      </c>
      <c r="I2872" s="3" t="s">
        <v>11991</v>
      </c>
      <c r="J2872" s="6" t="s">
        <v>11990</v>
      </c>
      <c r="K2872" s="4" t="s">
        <v>11991</v>
      </c>
      <c r="L2872" s="4" t="s">
        <v>11991</v>
      </c>
      <c r="M2872" s="4">
        <v>5.5338100724326802</v>
      </c>
      <c r="N2872" s="4" t="s">
        <v>11991</v>
      </c>
      <c r="O2872" s="3">
        <v>46600.1421142857</v>
      </c>
      <c r="P2872" s="3">
        <v>2606.25</v>
      </c>
      <c r="Q2872" s="15" t="s">
        <v>9618</v>
      </c>
      <c r="R2872" s="3" t="s">
        <v>9706</v>
      </c>
      <c r="S2872" s="4">
        <f t="shared" si="132"/>
        <v>0.45014992503748413</v>
      </c>
      <c r="T2872" s="3">
        <f t="shared" si="133"/>
        <v>0</v>
      </c>
      <c r="U2872" s="3" t="str">
        <f t="shared" si="134"/>
        <v>MEMX</v>
      </c>
      <c r="V2872" s="7"/>
    </row>
    <row r="2873" spans="1:22" hidden="1">
      <c r="A2873" s="3" t="s">
        <v>3405</v>
      </c>
      <c r="B2873" s="3" t="s">
        <v>3405</v>
      </c>
      <c r="C2873" s="3" t="s">
        <v>8799</v>
      </c>
      <c r="D2873" s="3">
        <v>16.38</v>
      </c>
      <c r="E2873" s="3">
        <v>16.37</v>
      </c>
      <c r="F2873" s="3" t="s">
        <v>9389</v>
      </c>
      <c r="G2873" s="3" t="s">
        <v>13846</v>
      </c>
      <c r="H2873" s="3" t="s">
        <v>9838</v>
      </c>
      <c r="I2873" s="3" t="s">
        <v>11991</v>
      </c>
      <c r="J2873" s="6" t="s">
        <v>11990</v>
      </c>
      <c r="K2873" s="4" t="s">
        <v>11991</v>
      </c>
      <c r="L2873" s="4" t="s">
        <v>11991</v>
      </c>
      <c r="M2873" s="4">
        <v>7.0984422913960898</v>
      </c>
      <c r="N2873" s="4" t="s">
        <v>11991</v>
      </c>
      <c r="O2873" s="3">
        <v>5098005.4935714304</v>
      </c>
      <c r="P2873" s="3">
        <v>269330.76666666701</v>
      </c>
      <c r="Q2873" s="15" t="s">
        <v>9618</v>
      </c>
      <c r="R2873" s="3" t="s">
        <v>11694</v>
      </c>
      <c r="S2873" s="4">
        <f t="shared" si="132"/>
        <v>6.1087354917519918E-2</v>
      </c>
      <c r="T2873" s="3">
        <f t="shared" si="133"/>
        <v>0</v>
      </c>
      <c r="U2873" s="3" t="str">
        <f t="shared" si="134"/>
        <v>KLIP</v>
      </c>
      <c r="V2873" s="7"/>
    </row>
    <row r="2874" spans="1:22">
      <c r="A2874" s="3" t="s">
        <v>3412</v>
      </c>
      <c r="B2874" s="3" t="s">
        <v>3412</v>
      </c>
      <c r="C2874" s="3" t="s">
        <v>8806</v>
      </c>
      <c r="D2874" s="3">
        <v>21.361499999999999</v>
      </c>
      <c r="E2874" s="3">
        <v>21.2378</v>
      </c>
      <c r="F2874" s="3" t="s">
        <v>9396</v>
      </c>
      <c r="G2874" s="3" t="s">
        <v>13853</v>
      </c>
      <c r="H2874" s="3" t="s">
        <v>9636</v>
      </c>
      <c r="I2874" s="3" t="s">
        <v>11991</v>
      </c>
      <c r="J2874" s="6" t="s">
        <v>11990</v>
      </c>
      <c r="K2874" s="4" t="s">
        <v>11991</v>
      </c>
      <c r="L2874" s="4" t="s">
        <v>11991</v>
      </c>
      <c r="M2874" s="4">
        <v>5.3073961391876496</v>
      </c>
      <c r="N2874" s="4" t="s">
        <v>11991</v>
      </c>
      <c r="O2874" s="3">
        <v>144859.22882857101</v>
      </c>
      <c r="P2874" s="3">
        <v>8251.2800000000007</v>
      </c>
      <c r="Q2874" s="15" t="s">
        <v>9618</v>
      </c>
      <c r="R2874" s="3" t="s">
        <v>9638</v>
      </c>
      <c r="S2874" s="4">
        <f t="shared" si="132"/>
        <v>0.58245204305530462</v>
      </c>
      <c r="T2874" s="3">
        <f t="shared" si="133"/>
        <v>1</v>
      </c>
      <c r="U2874" s="3" t="str">
        <f t="shared" si="134"/>
        <v>PPIE</v>
      </c>
      <c r="V2874" s="7"/>
    </row>
    <row r="2875" spans="1:22">
      <c r="A2875" s="3" t="s">
        <v>3413</v>
      </c>
      <c r="B2875" s="3" t="s">
        <v>3413</v>
      </c>
      <c r="C2875" s="3" t="s">
        <v>8807</v>
      </c>
      <c r="D2875" s="3">
        <v>19.5</v>
      </c>
      <c r="E2875" s="3">
        <v>19.463100000000001</v>
      </c>
      <c r="F2875" s="3" t="s">
        <v>9397</v>
      </c>
      <c r="G2875" s="3" t="s">
        <v>13854</v>
      </c>
      <c r="H2875" s="3" t="s">
        <v>9710</v>
      </c>
      <c r="I2875" s="3" t="s">
        <v>11991</v>
      </c>
      <c r="J2875" s="6" t="s">
        <v>11990</v>
      </c>
      <c r="K2875" s="4" t="s">
        <v>11991</v>
      </c>
      <c r="L2875" s="4" t="s">
        <v>11991</v>
      </c>
      <c r="M2875" s="4">
        <v>-4.3883304744844001</v>
      </c>
      <c r="N2875" s="4" t="s">
        <v>11991</v>
      </c>
      <c r="O2875" s="3">
        <v>29431.252842857099</v>
      </c>
      <c r="P2875" s="3">
        <v>1933.1666666666699</v>
      </c>
      <c r="Q2875" s="15" t="s">
        <v>9618</v>
      </c>
      <c r="R2875" s="3" t="s">
        <v>9706</v>
      </c>
      <c r="S2875" s="4">
        <f t="shared" si="132"/>
        <v>0.18958953095857939</v>
      </c>
      <c r="T2875" s="3">
        <f t="shared" si="133"/>
        <v>1</v>
      </c>
      <c r="U2875" s="3" t="str">
        <f t="shared" si="134"/>
        <v>PPEM</v>
      </c>
      <c r="V2875" s="7"/>
    </row>
    <row r="2876" spans="1:22" hidden="1">
      <c r="A2876" s="3" t="s">
        <v>3414</v>
      </c>
      <c r="B2876" s="3" t="s">
        <v>3414</v>
      </c>
      <c r="C2876" s="3" t="s">
        <v>8808</v>
      </c>
      <c r="D2876" s="3">
        <v>34.0197</v>
      </c>
      <c r="E2876" s="3">
        <v>34</v>
      </c>
      <c r="F2876" s="3" t="s">
        <v>9398</v>
      </c>
      <c r="G2876" s="3" t="s">
        <v>13855</v>
      </c>
      <c r="H2876" s="3" t="s">
        <v>9616</v>
      </c>
      <c r="I2876" s="3">
        <v>0.85</v>
      </c>
      <c r="J2876" s="6" t="s">
        <v>11990</v>
      </c>
      <c r="K2876" s="4" t="s">
        <v>11991</v>
      </c>
      <c r="L2876" s="4" t="s">
        <v>11991</v>
      </c>
      <c r="M2876" s="4">
        <v>11.9065397873841</v>
      </c>
      <c r="N2876" s="4" t="s">
        <v>11991</v>
      </c>
      <c r="O2876" s="3">
        <v>670389.60158571403</v>
      </c>
      <c r="P2876" s="3">
        <v>15550.3666666667</v>
      </c>
      <c r="Q2876" s="15" t="s">
        <v>9618</v>
      </c>
      <c r="R2876" s="3" t="s">
        <v>11694</v>
      </c>
      <c r="S2876" s="4">
        <f t="shared" si="132"/>
        <v>5.7941176470589037E-2</v>
      </c>
      <c r="T2876" s="3">
        <f t="shared" si="133"/>
        <v>0</v>
      </c>
      <c r="U2876" s="3" t="str">
        <f t="shared" si="134"/>
        <v>GJAN</v>
      </c>
      <c r="V2876" s="7"/>
    </row>
    <row r="2877" spans="1:22" hidden="1">
      <c r="A2877" s="3" t="s">
        <v>3415</v>
      </c>
      <c r="B2877" s="3" t="s">
        <v>3415</v>
      </c>
      <c r="C2877" s="3" t="s">
        <v>8809</v>
      </c>
      <c r="D2877" s="3">
        <v>43.999899999999997</v>
      </c>
      <c r="E2877" s="3">
        <v>44</v>
      </c>
      <c r="F2877" s="3" t="s">
        <v>9399</v>
      </c>
      <c r="G2877" s="3" t="s">
        <v>13856</v>
      </c>
      <c r="H2877" s="3" t="s">
        <v>9616</v>
      </c>
      <c r="I2877" s="3">
        <v>0.56000000000000005</v>
      </c>
      <c r="J2877" s="6" t="s">
        <v>9782</v>
      </c>
      <c r="K2877" s="4">
        <v>-0.1323946</v>
      </c>
      <c r="L2877" s="4">
        <v>-0.46123449999999999</v>
      </c>
      <c r="M2877" s="4">
        <v>4.21564201107911</v>
      </c>
      <c r="N2877" s="4">
        <v>7.7912853999999996</v>
      </c>
      <c r="O2877" s="3">
        <v>386.08313571428602</v>
      </c>
      <c r="P2877" s="3">
        <v>67.230769230769198</v>
      </c>
      <c r="Q2877" s="15" t="s">
        <v>9618</v>
      </c>
      <c r="R2877" s="3" t="s">
        <v>11694</v>
      </c>
      <c r="S2877" s="4">
        <f t="shared" si="132"/>
        <v>-2.2727272728027194E-4</v>
      </c>
      <c r="T2877" s="3">
        <f t="shared" si="133"/>
        <v>0</v>
      </c>
      <c r="U2877" s="3" t="str">
        <f t="shared" si="134"/>
        <v>GDEF</v>
      </c>
      <c r="V2877" s="7"/>
    </row>
    <row r="2878" spans="1:22">
      <c r="A2878" s="3" t="s">
        <v>3420</v>
      </c>
      <c r="B2878" s="3" t="s">
        <v>3420</v>
      </c>
      <c r="C2878" s="3" t="s">
        <v>8814</v>
      </c>
      <c r="D2878" s="3">
        <v>28.65</v>
      </c>
      <c r="E2878" s="3">
        <v>28.6707</v>
      </c>
      <c r="F2878" s="3" t="s">
        <v>9404</v>
      </c>
      <c r="G2878" s="3" t="s">
        <v>13861</v>
      </c>
      <c r="H2878" s="3" t="s">
        <v>9654</v>
      </c>
      <c r="I2878" s="3">
        <v>1.39</v>
      </c>
      <c r="J2878" s="6" t="s">
        <v>9782</v>
      </c>
      <c r="K2878" s="4">
        <v>-0.44826100000000002</v>
      </c>
      <c r="L2878" s="4">
        <v>-0.4375695</v>
      </c>
      <c r="M2878" s="4">
        <v>-8.30943724815174</v>
      </c>
      <c r="N2878" s="4">
        <v>11.1167012</v>
      </c>
      <c r="O2878" s="3">
        <v>12400.9191857143</v>
      </c>
      <c r="P2878" s="3">
        <v>617.31034482758605</v>
      </c>
      <c r="Q2878" s="15" t="s">
        <v>9618</v>
      </c>
      <c r="R2878" s="3" t="s">
        <v>9622</v>
      </c>
      <c r="S2878" s="4">
        <f t="shared" si="132"/>
        <v>-7.2199144073920404E-2</v>
      </c>
      <c r="T2878" s="3">
        <f t="shared" si="133"/>
        <v>0</v>
      </c>
      <c r="U2878" s="3" t="str">
        <f t="shared" si="134"/>
        <v>MEDX</v>
      </c>
      <c r="V2878" s="7"/>
    </row>
    <row r="2879" spans="1:22">
      <c r="A2879" s="3" t="s">
        <v>3421</v>
      </c>
      <c r="B2879" s="3" t="s">
        <v>3421</v>
      </c>
      <c r="C2879" s="3" t="s">
        <v>8815</v>
      </c>
      <c r="D2879" s="3">
        <v>26.369</v>
      </c>
      <c r="E2879" s="3">
        <v>26.2774</v>
      </c>
      <c r="F2879" s="3" t="s">
        <v>9405</v>
      </c>
      <c r="G2879" s="3" t="s">
        <v>13862</v>
      </c>
      <c r="H2879" s="3" t="s">
        <v>9710</v>
      </c>
      <c r="I2879" s="3">
        <v>1.29</v>
      </c>
      <c r="J2879" s="6" t="s">
        <v>9624</v>
      </c>
      <c r="K2879" s="4" t="s">
        <v>11991</v>
      </c>
      <c r="L2879" s="4" t="s">
        <v>11991</v>
      </c>
      <c r="M2879" s="4">
        <v>5.9142983416257602</v>
      </c>
      <c r="N2879" s="4" t="s">
        <v>11991</v>
      </c>
      <c r="O2879" s="3">
        <v>232077.105428571</v>
      </c>
      <c r="P2879" s="3">
        <v>8924.3666666666704</v>
      </c>
      <c r="Q2879" s="15" t="s">
        <v>9618</v>
      </c>
      <c r="R2879" s="3" t="s">
        <v>9706</v>
      </c>
      <c r="S2879" s="4">
        <f t="shared" si="132"/>
        <v>0.34858852093433779</v>
      </c>
      <c r="T2879" s="3">
        <f t="shared" si="133"/>
        <v>0</v>
      </c>
      <c r="U2879" s="3" t="str">
        <f t="shared" si="134"/>
        <v>STXE</v>
      </c>
      <c r="V2879" s="7"/>
    </row>
    <row r="2880" spans="1:22">
      <c r="A2880" s="3" t="s">
        <v>3422</v>
      </c>
      <c r="B2880" s="3" t="s">
        <v>3422</v>
      </c>
      <c r="C2880" s="3" t="s">
        <v>8816</v>
      </c>
      <c r="D2880" s="3">
        <v>50.522399999999998</v>
      </c>
      <c r="E2880" s="3">
        <v>50.52</v>
      </c>
      <c r="F2880" s="3" t="s">
        <v>9406</v>
      </c>
      <c r="G2880" s="3" t="s">
        <v>13863</v>
      </c>
      <c r="H2880" s="3" t="s">
        <v>9616</v>
      </c>
      <c r="I2880" s="3" t="s">
        <v>11991</v>
      </c>
      <c r="J2880" s="6" t="s">
        <v>13864</v>
      </c>
      <c r="K2880" s="4" t="s">
        <v>11991</v>
      </c>
      <c r="L2880" s="4" t="s">
        <v>11991</v>
      </c>
      <c r="M2880" s="4">
        <v>-1.5685800094961699</v>
      </c>
      <c r="N2880" s="4" t="s">
        <v>11991</v>
      </c>
      <c r="O2880" s="3">
        <v>48226.409135714297</v>
      </c>
      <c r="P2880" s="3">
        <v>1070.89655172414</v>
      </c>
      <c r="Q2880" s="15" t="s">
        <v>9618</v>
      </c>
      <c r="R2880" s="3" t="s">
        <v>9665</v>
      </c>
      <c r="S2880" s="4">
        <f t="shared" si="132"/>
        <v>4.7505938242169568E-3</v>
      </c>
      <c r="T2880" s="3">
        <f t="shared" si="133"/>
        <v>0</v>
      </c>
      <c r="U2880" s="3" t="str">
        <f t="shared" si="134"/>
        <v>CVMC</v>
      </c>
      <c r="V2880" s="7"/>
    </row>
    <row r="2881" spans="1:22">
      <c r="A2881" s="3" t="s">
        <v>3423</v>
      </c>
      <c r="B2881" s="3" t="s">
        <v>3423</v>
      </c>
      <c r="C2881" s="3" t="s">
        <v>8817</v>
      </c>
      <c r="D2881" s="3">
        <v>57.549700000000001</v>
      </c>
      <c r="E2881" s="3">
        <v>57.55</v>
      </c>
      <c r="F2881" s="3" t="s">
        <v>9407</v>
      </c>
      <c r="G2881" s="3" t="s">
        <v>13865</v>
      </c>
      <c r="H2881" s="3" t="s">
        <v>9616</v>
      </c>
      <c r="I2881" s="3" t="s">
        <v>11991</v>
      </c>
      <c r="J2881" s="6" t="s">
        <v>13866</v>
      </c>
      <c r="K2881" s="4" t="s">
        <v>11991</v>
      </c>
      <c r="L2881" s="4" t="s">
        <v>11991</v>
      </c>
      <c r="M2881" s="4">
        <v>12.5021267739194</v>
      </c>
      <c r="N2881" s="4" t="s">
        <v>11991</v>
      </c>
      <c r="O2881" s="3">
        <v>243700.410985714</v>
      </c>
      <c r="P2881" s="3">
        <v>3808.8</v>
      </c>
      <c r="Q2881" s="15" t="s">
        <v>9618</v>
      </c>
      <c r="R2881" s="3" t="s">
        <v>9629</v>
      </c>
      <c r="S2881" s="4">
        <f t="shared" si="132"/>
        <v>-5.2128583839400192E-4</v>
      </c>
      <c r="T2881" s="3">
        <f t="shared" si="133"/>
        <v>0</v>
      </c>
      <c r="U2881" s="3" t="str">
        <f t="shared" si="134"/>
        <v>CVLC</v>
      </c>
      <c r="V2881" s="7"/>
    </row>
    <row r="2882" spans="1:22">
      <c r="A2882" s="3" t="s">
        <v>3424</v>
      </c>
      <c r="B2882" s="3" t="s">
        <v>3424</v>
      </c>
      <c r="C2882" s="3" t="s">
        <v>8818</v>
      </c>
      <c r="D2882" s="3">
        <v>59.535600000000002</v>
      </c>
      <c r="E2882" s="3">
        <v>59.52</v>
      </c>
      <c r="F2882" s="3" t="s">
        <v>9408</v>
      </c>
      <c r="G2882" s="3" t="s">
        <v>13867</v>
      </c>
      <c r="H2882" s="3" t="s">
        <v>9616</v>
      </c>
      <c r="I2882" s="3" t="s">
        <v>11991</v>
      </c>
      <c r="J2882" s="6" t="s">
        <v>9624</v>
      </c>
      <c r="K2882" s="4" t="s">
        <v>11991</v>
      </c>
      <c r="L2882" s="4" t="s">
        <v>11991</v>
      </c>
      <c r="M2882" s="4">
        <v>16.611362985164</v>
      </c>
      <c r="N2882" s="4" t="s">
        <v>11991</v>
      </c>
      <c r="O2882" s="3">
        <v>50819.929457142898</v>
      </c>
      <c r="P2882" s="3">
        <v>674.07142857142901</v>
      </c>
      <c r="Q2882" s="15" t="s">
        <v>9618</v>
      </c>
      <c r="R2882" s="3" t="s">
        <v>9629</v>
      </c>
      <c r="S2882" s="4">
        <f t="shared" si="132"/>
        <v>2.6209677419353445E-2</v>
      </c>
      <c r="T2882" s="3">
        <f t="shared" si="133"/>
        <v>0</v>
      </c>
      <c r="U2882" s="3" t="str">
        <f t="shared" si="134"/>
        <v>CDEI</v>
      </c>
      <c r="V2882" s="7"/>
    </row>
    <row r="2883" spans="1:22">
      <c r="A2883" s="3" t="s">
        <v>3425</v>
      </c>
      <c r="B2883" s="3" t="s">
        <v>3425</v>
      </c>
      <c r="C2883" s="3" t="s">
        <v>8819</v>
      </c>
      <c r="D2883" s="3">
        <v>51.675699999999999</v>
      </c>
      <c r="E2883" s="3">
        <v>51.48</v>
      </c>
      <c r="F2883" s="3" t="s">
        <v>9409</v>
      </c>
      <c r="G2883" s="3" t="s">
        <v>13868</v>
      </c>
      <c r="H2883" s="3" t="s">
        <v>9636</v>
      </c>
      <c r="I2883" s="3" t="s">
        <v>11991</v>
      </c>
      <c r="J2883" s="6" t="s">
        <v>9624</v>
      </c>
      <c r="K2883" s="4" t="s">
        <v>11991</v>
      </c>
      <c r="L2883" s="4" t="s">
        <v>11991</v>
      </c>
      <c r="M2883" s="4">
        <v>3.6781548422672299</v>
      </c>
      <c r="N2883" s="4" t="s">
        <v>11991</v>
      </c>
      <c r="O2883" s="3">
        <v>186557.02842857101</v>
      </c>
      <c r="P2883" s="3">
        <v>8868.6</v>
      </c>
      <c r="Q2883" s="15" t="s">
        <v>9618</v>
      </c>
      <c r="R2883" s="3" t="s">
        <v>9638</v>
      </c>
      <c r="S2883" s="4">
        <f t="shared" ref="S2883:S2946" si="135">(D2883-E2883)/E2883*100</f>
        <v>0.38014763014763447</v>
      </c>
      <c r="T2883" s="3">
        <f t="shared" ref="T2883:T2946" si="136">IF(ISNUMBER(FIND($T$2,C2883)),1,0)</f>
        <v>0</v>
      </c>
      <c r="U2883" s="3" t="str">
        <f t="shared" ref="U2883:U2946" si="137">IF(LEFT(B2883,1)="@",RIGHT(B2883,LEN(B2883)-1),RIGHT(B2883,LEN(B2883)-2))</f>
        <v>CVIE</v>
      </c>
      <c r="V2883" s="7"/>
    </row>
    <row r="2884" spans="1:22">
      <c r="A2884" s="3" t="s">
        <v>3426</v>
      </c>
      <c r="B2884" s="3" t="s">
        <v>3426</v>
      </c>
      <c r="C2884" s="3" t="s">
        <v>8820</v>
      </c>
      <c r="D2884" s="3">
        <v>55.593299999999999</v>
      </c>
      <c r="E2884" s="3">
        <v>55.59</v>
      </c>
      <c r="F2884" s="3" t="s">
        <v>9410</v>
      </c>
      <c r="G2884" s="3" t="s">
        <v>13869</v>
      </c>
      <c r="H2884" s="3" t="s">
        <v>9616</v>
      </c>
      <c r="I2884" s="3" t="s">
        <v>11991</v>
      </c>
      <c r="J2884" s="6" t="s">
        <v>11990</v>
      </c>
      <c r="K2884" s="4" t="s">
        <v>11991</v>
      </c>
      <c r="L2884" s="4" t="s">
        <v>11991</v>
      </c>
      <c r="M2884" s="4">
        <v>9.1739473971510108</v>
      </c>
      <c r="N2884" s="4" t="s">
        <v>11991</v>
      </c>
      <c r="O2884" s="3">
        <v>3238.5502499999998</v>
      </c>
      <c r="P2884" s="3">
        <v>561.31034482758605</v>
      </c>
      <c r="Q2884" s="15" t="s">
        <v>9618</v>
      </c>
      <c r="R2884" s="3" t="s">
        <v>9629</v>
      </c>
      <c r="S2884" s="4">
        <f t="shared" si="135"/>
        <v>5.9363194819137639E-3</v>
      </c>
      <c r="T2884" s="3">
        <f t="shared" si="136"/>
        <v>0</v>
      </c>
      <c r="U2884" s="3" t="str">
        <f t="shared" si="137"/>
        <v>CVSE</v>
      </c>
      <c r="V2884" s="7"/>
    </row>
    <row r="2885" spans="1:22" hidden="1">
      <c r="A2885" s="3" t="s">
        <v>3428</v>
      </c>
      <c r="B2885" s="3" t="s">
        <v>3428</v>
      </c>
      <c r="C2885" s="3" t="s">
        <v>8822</v>
      </c>
      <c r="D2885" s="3">
        <v>27.5093</v>
      </c>
      <c r="E2885" s="3">
        <v>27.5</v>
      </c>
      <c r="F2885" s="3" t="s">
        <v>9412</v>
      </c>
      <c r="G2885" s="3" t="s">
        <v>13871</v>
      </c>
      <c r="H2885" s="3" t="s">
        <v>9616</v>
      </c>
      <c r="I2885" s="3" t="s">
        <v>11991</v>
      </c>
      <c r="J2885" s="6" t="s">
        <v>11990</v>
      </c>
      <c r="K2885" s="4" t="s">
        <v>11991</v>
      </c>
      <c r="L2885" s="4" t="s">
        <v>11991</v>
      </c>
      <c r="M2885" s="4">
        <v>9.2332433267551703</v>
      </c>
      <c r="N2885" s="4" t="s">
        <v>11991</v>
      </c>
      <c r="O2885" s="3">
        <v>323316.92800714303</v>
      </c>
      <c r="P2885" s="3">
        <v>8900.9666666666708</v>
      </c>
      <c r="Q2885" s="15" t="s">
        <v>9618</v>
      </c>
      <c r="R2885" s="3" t="s">
        <v>11694</v>
      </c>
      <c r="S2885" s="4">
        <f t="shared" si="135"/>
        <v>3.3818181818180512E-2</v>
      </c>
      <c r="T2885" s="3">
        <f t="shared" si="136"/>
        <v>0</v>
      </c>
      <c r="U2885" s="3" t="str">
        <f t="shared" si="137"/>
        <v>FEBW</v>
      </c>
      <c r="V2885" s="7"/>
    </row>
    <row r="2886" spans="1:22" hidden="1">
      <c r="A2886" s="3" t="s">
        <v>3429</v>
      </c>
      <c r="B2886" s="3" t="s">
        <v>3429</v>
      </c>
      <c r="C2886" s="3" t="s">
        <v>8823</v>
      </c>
      <c r="D2886" s="3">
        <v>28.01</v>
      </c>
      <c r="E2886" s="3">
        <v>28</v>
      </c>
      <c r="F2886" s="3" t="s">
        <v>9413</v>
      </c>
      <c r="G2886" s="3" t="s">
        <v>13872</v>
      </c>
      <c r="H2886" s="3" t="s">
        <v>9616</v>
      </c>
      <c r="I2886" s="3" t="s">
        <v>11991</v>
      </c>
      <c r="J2886" s="6" t="s">
        <v>11990</v>
      </c>
      <c r="K2886" s="4" t="s">
        <v>11991</v>
      </c>
      <c r="L2886" s="4" t="s">
        <v>11991</v>
      </c>
      <c r="M2886" s="4">
        <v>11.150352584122</v>
      </c>
      <c r="N2886" s="4" t="s">
        <v>11991</v>
      </c>
      <c r="O2886" s="3">
        <v>61815.949992857102</v>
      </c>
      <c r="P2886" s="3">
        <v>3318</v>
      </c>
      <c r="Q2886" s="15" t="s">
        <v>9618</v>
      </c>
      <c r="R2886" s="3" t="s">
        <v>11694</v>
      </c>
      <c r="S2886" s="4">
        <f t="shared" si="135"/>
        <v>3.5714285714291298E-2</v>
      </c>
      <c r="T2886" s="3">
        <f t="shared" si="136"/>
        <v>0</v>
      </c>
      <c r="U2886" s="3" t="str">
        <f t="shared" si="137"/>
        <v>FEBT</v>
      </c>
      <c r="V2886" s="7"/>
    </row>
    <row r="2887" spans="1:22">
      <c r="A2887" s="3" t="s">
        <v>3431</v>
      </c>
      <c r="B2887" s="3" t="s">
        <v>3431</v>
      </c>
      <c r="C2887" s="3" t="s">
        <v>8825</v>
      </c>
      <c r="D2887" s="3">
        <v>17.63</v>
      </c>
      <c r="E2887" s="3">
        <v>17.329999999999998</v>
      </c>
      <c r="F2887" s="3" t="s">
        <v>9415</v>
      </c>
      <c r="G2887" s="3" t="s">
        <v>13874</v>
      </c>
      <c r="H2887" s="3" t="s">
        <v>9654</v>
      </c>
      <c r="I2887" s="3" t="s">
        <v>11991</v>
      </c>
      <c r="J2887" s="6" t="s">
        <v>9624</v>
      </c>
      <c r="K2887" s="4" t="s">
        <v>11991</v>
      </c>
      <c r="L2887" s="4" t="s">
        <v>11991</v>
      </c>
      <c r="M2887" s="4">
        <v>-11.629072678855501</v>
      </c>
      <c r="N2887" s="4" t="s">
        <v>11991</v>
      </c>
      <c r="O2887" s="3">
        <v>124401.23860714299</v>
      </c>
      <c r="P2887" s="3">
        <v>4787.3999999999996</v>
      </c>
      <c r="Q2887" s="15" t="s">
        <v>9618</v>
      </c>
      <c r="R2887" s="3" t="s">
        <v>9743</v>
      </c>
      <c r="S2887" s="4">
        <f t="shared" si="135"/>
        <v>1.731102135025971</v>
      </c>
      <c r="T2887" s="3">
        <f t="shared" si="136"/>
        <v>0</v>
      </c>
      <c r="U2887" s="3" t="str">
        <f t="shared" si="137"/>
        <v>COPJ</v>
      </c>
      <c r="V2887" s="7"/>
    </row>
    <row r="2888" spans="1:22">
      <c r="A2888" s="3" t="s">
        <v>3432</v>
      </c>
      <c r="B2888" s="3" t="s">
        <v>3432</v>
      </c>
      <c r="C2888" s="3" t="s">
        <v>8826</v>
      </c>
      <c r="D2888" s="3">
        <v>11.8</v>
      </c>
      <c r="E2888" s="3">
        <v>11.64</v>
      </c>
      <c r="F2888" s="3" t="s">
        <v>9416</v>
      </c>
      <c r="G2888" s="3" t="s">
        <v>13875</v>
      </c>
      <c r="H2888" s="3" t="s">
        <v>9654</v>
      </c>
      <c r="I2888" s="3" t="s">
        <v>11991</v>
      </c>
      <c r="J2888" s="6" t="s">
        <v>9624</v>
      </c>
      <c r="K2888" s="4" t="s">
        <v>11991</v>
      </c>
      <c r="L2888" s="4" t="s">
        <v>11991</v>
      </c>
      <c r="M2888" s="4">
        <v>-42.032402906510697</v>
      </c>
      <c r="N2888" s="4" t="s">
        <v>11991</v>
      </c>
      <c r="O2888" s="3">
        <v>93110.768649999998</v>
      </c>
      <c r="P2888" s="3">
        <v>6954.4</v>
      </c>
      <c r="Q2888" s="15" t="s">
        <v>9618</v>
      </c>
      <c r="R2888" s="3" t="s">
        <v>9743</v>
      </c>
      <c r="S2888" s="4">
        <f t="shared" si="135"/>
        <v>1.3745704467353963</v>
      </c>
      <c r="T2888" s="3">
        <f t="shared" si="136"/>
        <v>0</v>
      </c>
      <c r="U2888" s="3" t="str">
        <f t="shared" si="137"/>
        <v>LITP</v>
      </c>
      <c r="V2888" s="7"/>
    </row>
    <row r="2889" spans="1:22">
      <c r="A2889" s="3" t="s">
        <v>3433</v>
      </c>
      <c r="B2889" s="3" t="s">
        <v>3433</v>
      </c>
      <c r="C2889" s="3" t="s">
        <v>8827</v>
      </c>
      <c r="D2889" s="3">
        <v>24.54</v>
      </c>
      <c r="E2889" s="3">
        <v>24.47</v>
      </c>
      <c r="F2889" s="3" t="s">
        <v>9417</v>
      </c>
      <c r="G2889" s="3" t="s">
        <v>13876</v>
      </c>
      <c r="H2889" s="3" t="s">
        <v>9654</v>
      </c>
      <c r="I2889" s="3" t="s">
        <v>11991</v>
      </c>
      <c r="J2889" s="6" t="s">
        <v>9624</v>
      </c>
      <c r="K2889" s="4" t="s">
        <v>11991</v>
      </c>
      <c r="L2889" s="4" t="s">
        <v>11991</v>
      </c>
      <c r="M2889" s="4">
        <v>19.809593554454999</v>
      </c>
      <c r="N2889" s="4" t="s">
        <v>11991</v>
      </c>
      <c r="O2889" s="3">
        <v>5416461.1607142901</v>
      </c>
      <c r="P2889" s="3">
        <v>175894.36666666699</v>
      </c>
      <c r="Q2889" s="15" t="s">
        <v>9618</v>
      </c>
      <c r="R2889" s="3" t="s">
        <v>9743</v>
      </c>
      <c r="S2889" s="4">
        <f t="shared" si="135"/>
        <v>0.28606456885982956</v>
      </c>
      <c r="T2889" s="3">
        <f t="shared" si="136"/>
        <v>0</v>
      </c>
      <c r="U2889" s="3" t="str">
        <f t="shared" si="137"/>
        <v>URNJ</v>
      </c>
      <c r="V2889" s="7"/>
    </row>
    <row r="2890" spans="1:22">
      <c r="A2890" s="3" t="s">
        <v>3434</v>
      </c>
      <c r="B2890" s="3" t="s">
        <v>3434</v>
      </c>
      <c r="C2890" s="3" t="s">
        <v>8828</v>
      </c>
      <c r="D2890" s="3">
        <v>16.989999999999998</v>
      </c>
      <c r="E2890" s="3">
        <v>16.920000000000002</v>
      </c>
      <c r="F2890" s="3" t="s">
        <v>9418</v>
      </c>
      <c r="G2890" s="3" t="s">
        <v>13877</v>
      </c>
      <c r="H2890" s="3" t="s">
        <v>9654</v>
      </c>
      <c r="I2890" s="3" t="s">
        <v>11991</v>
      </c>
      <c r="J2890" s="6" t="s">
        <v>9624</v>
      </c>
      <c r="K2890" s="4" t="s">
        <v>11991</v>
      </c>
      <c r="L2890" s="4" t="s">
        <v>11991</v>
      </c>
      <c r="M2890" s="4">
        <v>-16.756491915032601</v>
      </c>
      <c r="N2890" s="4" t="s">
        <v>11991</v>
      </c>
      <c r="O2890" s="3">
        <v>94093.614592857193</v>
      </c>
      <c r="P2890" s="3">
        <v>4313.7333333333299</v>
      </c>
      <c r="Q2890" s="15" t="s">
        <v>9618</v>
      </c>
      <c r="R2890" s="3" t="s">
        <v>9743</v>
      </c>
      <c r="S2890" s="4">
        <f t="shared" si="135"/>
        <v>0.41371158392433055</v>
      </c>
      <c r="T2890" s="3">
        <f t="shared" si="136"/>
        <v>0</v>
      </c>
      <c r="U2890" s="3" t="str">
        <f t="shared" si="137"/>
        <v>SETM</v>
      </c>
      <c r="V2890" s="7"/>
    </row>
    <row r="2891" spans="1:22">
      <c r="A2891" s="3" t="s">
        <v>3435</v>
      </c>
      <c r="B2891" s="3" t="s">
        <v>3435</v>
      </c>
      <c r="C2891" s="3" t="s">
        <v>8829</v>
      </c>
      <c r="D2891" s="3">
        <v>24.726500000000001</v>
      </c>
      <c r="E2891" s="3">
        <v>24.7288</v>
      </c>
      <c r="F2891" s="3" t="s">
        <v>9419</v>
      </c>
      <c r="G2891" s="3" t="s">
        <v>13878</v>
      </c>
      <c r="H2891" s="3" t="s">
        <v>9616</v>
      </c>
      <c r="I2891" s="3">
        <v>0.18</v>
      </c>
      <c r="J2891" s="6" t="s">
        <v>9624</v>
      </c>
      <c r="K2891" s="4" t="s">
        <v>11991</v>
      </c>
      <c r="L2891" s="4" t="s">
        <v>11991</v>
      </c>
      <c r="M2891" s="4">
        <v>-1.07127003773719</v>
      </c>
      <c r="N2891" s="4" t="s">
        <v>11991</v>
      </c>
      <c r="O2891" s="3">
        <v>5784.7406214285702</v>
      </c>
      <c r="P2891" s="3">
        <v>382.35294117647101</v>
      </c>
      <c r="Q2891" s="15" t="s">
        <v>9618</v>
      </c>
      <c r="R2891" s="3" t="s">
        <v>9629</v>
      </c>
      <c r="S2891" s="4">
        <f t="shared" si="135"/>
        <v>-9.3008961211146213E-3</v>
      </c>
      <c r="T2891" s="3">
        <f t="shared" si="136"/>
        <v>1</v>
      </c>
      <c r="U2891" s="3" t="str">
        <f t="shared" si="137"/>
        <v>EVUS</v>
      </c>
      <c r="V2891" s="7"/>
    </row>
    <row r="2892" spans="1:22">
      <c r="A2892" s="3" t="s">
        <v>3437</v>
      </c>
      <c r="B2892" s="3" t="s">
        <v>3437</v>
      </c>
      <c r="C2892" s="3" t="s">
        <v>8831</v>
      </c>
      <c r="D2892" s="3">
        <v>32.672600000000003</v>
      </c>
      <c r="E2892" s="3">
        <v>32.677300000000002</v>
      </c>
      <c r="F2892" s="3" t="s">
        <v>9421</v>
      </c>
      <c r="G2892" s="3" t="s">
        <v>13880</v>
      </c>
      <c r="H2892" s="3" t="s">
        <v>9616</v>
      </c>
      <c r="I2892" s="3">
        <v>0.18</v>
      </c>
      <c r="J2892" s="6" t="s">
        <v>9624</v>
      </c>
      <c r="K2892" s="4" t="s">
        <v>11991</v>
      </c>
      <c r="L2892" s="4" t="s">
        <v>11991</v>
      </c>
      <c r="M2892" s="4">
        <v>23.230543620928099</v>
      </c>
      <c r="N2892" s="4" t="s">
        <v>11991</v>
      </c>
      <c r="O2892" s="3">
        <v>3407.2044857142901</v>
      </c>
      <c r="P2892" s="3">
        <v>132.04545454545499</v>
      </c>
      <c r="Q2892" s="15" t="s">
        <v>9618</v>
      </c>
      <c r="R2892" s="3" t="s">
        <v>9629</v>
      </c>
      <c r="S2892" s="4">
        <f t="shared" si="135"/>
        <v>-1.4383073264926122E-2</v>
      </c>
      <c r="T2892" s="3">
        <f t="shared" si="136"/>
        <v>1</v>
      </c>
      <c r="U2892" s="3" t="str">
        <f t="shared" si="137"/>
        <v>EGUS</v>
      </c>
      <c r="V2892" s="7"/>
    </row>
    <row r="2893" spans="1:22">
      <c r="A2893" s="3" t="s">
        <v>3438</v>
      </c>
      <c r="B2893" s="3" t="s">
        <v>3438</v>
      </c>
      <c r="C2893" s="3" t="s">
        <v>8832</v>
      </c>
      <c r="D2893" s="3">
        <v>25.747499999999999</v>
      </c>
      <c r="E2893" s="3">
        <v>25.6447</v>
      </c>
      <c r="F2893" s="3" t="s">
        <v>9422</v>
      </c>
      <c r="G2893" s="3" t="s">
        <v>13881</v>
      </c>
      <c r="H2893" s="3" t="s">
        <v>9654</v>
      </c>
      <c r="I2893" s="3" t="s">
        <v>11991</v>
      </c>
      <c r="J2893" s="6" t="s">
        <v>11990</v>
      </c>
      <c r="K2893" s="4" t="s">
        <v>11991</v>
      </c>
      <c r="L2893" s="4" t="s">
        <v>11991</v>
      </c>
      <c r="M2893" s="4">
        <v>4.4146332541611404</v>
      </c>
      <c r="N2893" s="4" t="s">
        <v>11991</v>
      </c>
      <c r="O2893" s="3">
        <v>9493.7062214285706</v>
      </c>
      <c r="P2893" s="3">
        <v>674.2</v>
      </c>
      <c r="Q2893" s="15" t="s">
        <v>9618</v>
      </c>
      <c r="R2893" s="3" t="s">
        <v>9670</v>
      </c>
      <c r="S2893" s="4">
        <f t="shared" si="135"/>
        <v>0.40086255639566243</v>
      </c>
      <c r="T2893" s="3">
        <f t="shared" si="136"/>
        <v>0</v>
      </c>
      <c r="U2893" s="3" t="str">
        <f t="shared" si="137"/>
        <v>SROI</v>
      </c>
      <c r="V2893" s="7"/>
    </row>
    <row r="2894" spans="1:22">
      <c r="A2894" s="3" t="s">
        <v>3439</v>
      </c>
      <c r="B2894" s="3" t="s">
        <v>3439</v>
      </c>
      <c r="C2894" s="3" t="s">
        <v>8833</v>
      </c>
      <c r="D2894" s="3">
        <v>26.529299999999999</v>
      </c>
      <c r="E2894" s="3">
        <v>26.504200000000001</v>
      </c>
      <c r="F2894" s="3" t="s">
        <v>9423</v>
      </c>
      <c r="G2894" s="3" t="s">
        <v>13882</v>
      </c>
      <c r="H2894" s="3" t="s">
        <v>9616</v>
      </c>
      <c r="I2894" s="3" t="s">
        <v>11991</v>
      </c>
      <c r="J2894" s="6" t="s">
        <v>11990</v>
      </c>
      <c r="K2894" s="4" t="s">
        <v>11991</v>
      </c>
      <c r="L2894" s="4" t="s">
        <v>11991</v>
      </c>
      <c r="M2894" s="4">
        <v>4.9833795058332697</v>
      </c>
      <c r="N2894" s="4" t="s">
        <v>11991</v>
      </c>
      <c r="O2894" s="3">
        <v>26602.8452</v>
      </c>
      <c r="P2894" s="3">
        <v>1126.7666666666701</v>
      </c>
      <c r="Q2894" s="15" t="s">
        <v>9618</v>
      </c>
      <c r="R2894" s="3" t="s">
        <v>9629</v>
      </c>
      <c r="S2894" s="4">
        <f t="shared" si="135"/>
        <v>9.4701971762959622E-2</v>
      </c>
      <c r="T2894" s="3">
        <f t="shared" si="136"/>
        <v>0</v>
      </c>
      <c r="U2894" s="3" t="str">
        <f t="shared" si="137"/>
        <v>KRUZ</v>
      </c>
      <c r="V2894" s="7"/>
    </row>
    <row r="2895" spans="1:22">
      <c r="A2895" s="3" t="s">
        <v>3440</v>
      </c>
      <c r="B2895" s="3" t="s">
        <v>3440</v>
      </c>
      <c r="C2895" s="3" t="s">
        <v>8834</v>
      </c>
      <c r="D2895" s="3">
        <v>29.655000000000001</v>
      </c>
      <c r="E2895" s="3">
        <v>29.622299999999999</v>
      </c>
      <c r="F2895" s="3" t="s">
        <v>9424</v>
      </c>
      <c r="G2895" s="3" t="s">
        <v>13883</v>
      </c>
      <c r="H2895" s="3" t="s">
        <v>9616</v>
      </c>
      <c r="I2895" s="3" t="s">
        <v>11991</v>
      </c>
      <c r="J2895" s="6" t="s">
        <v>11990</v>
      </c>
      <c r="K2895" s="4" t="s">
        <v>11991</v>
      </c>
      <c r="L2895" s="4" t="s">
        <v>11991</v>
      </c>
      <c r="M2895" s="4">
        <v>16.431095403601301</v>
      </c>
      <c r="N2895" s="4" t="s">
        <v>11991</v>
      </c>
      <c r="O2895" s="3">
        <v>90062.700078571404</v>
      </c>
      <c r="P2895" s="3">
        <v>2703.9666666666699</v>
      </c>
      <c r="Q2895" s="15" t="s">
        <v>9618</v>
      </c>
      <c r="R2895" s="3" t="s">
        <v>9629</v>
      </c>
      <c r="S2895" s="4">
        <f t="shared" si="135"/>
        <v>0.11038980767868109</v>
      </c>
      <c r="T2895" s="3">
        <f t="shared" si="136"/>
        <v>0</v>
      </c>
      <c r="U2895" s="3" t="str">
        <f t="shared" si="137"/>
        <v>NANC</v>
      </c>
      <c r="V2895" s="7"/>
    </row>
    <row r="2896" spans="1:22">
      <c r="A2896" s="3" t="s">
        <v>3443</v>
      </c>
      <c r="B2896" s="3" t="s">
        <v>3443</v>
      </c>
      <c r="C2896" s="3" t="s">
        <v>8837</v>
      </c>
      <c r="D2896" s="3">
        <v>20.376899999999999</v>
      </c>
      <c r="E2896" s="3">
        <v>20.32</v>
      </c>
      <c r="F2896" s="3" t="s">
        <v>9427</v>
      </c>
      <c r="G2896" s="3" t="s">
        <v>13886</v>
      </c>
      <c r="H2896" s="3" t="s">
        <v>9616</v>
      </c>
      <c r="I2896" s="3" t="s">
        <v>11991</v>
      </c>
      <c r="J2896" s="6" t="s">
        <v>11990</v>
      </c>
      <c r="K2896" s="4" t="s">
        <v>11991</v>
      </c>
      <c r="L2896" s="4" t="s">
        <v>11991</v>
      </c>
      <c r="M2896" s="4">
        <v>-7.3963769423055101</v>
      </c>
      <c r="N2896" s="4" t="s">
        <v>11991</v>
      </c>
      <c r="O2896" s="3">
        <v>5650.4576714285704</v>
      </c>
      <c r="P2896" s="3">
        <v>232.29629629629599</v>
      </c>
      <c r="Q2896" s="15" t="s">
        <v>9618</v>
      </c>
      <c r="R2896" s="3" t="s">
        <v>9622</v>
      </c>
      <c r="S2896" s="4">
        <f t="shared" si="135"/>
        <v>0.28001968503936436</v>
      </c>
      <c r="T2896" s="3">
        <f t="shared" si="136"/>
        <v>0</v>
      </c>
      <c r="U2896" s="3" t="str">
        <f t="shared" si="137"/>
        <v>SURI</v>
      </c>
      <c r="V2896" s="7"/>
    </row>
    <row r="2897" spans="1:22">
      <c r="A2897" s="3" t="s">
        <v>3444</v>
      </c>
      <c r="B2897" s="3" t="s">
        <v>3444</v>
      </c>
      <c r="C2897" s="3" t="s">
        <v>8838</v>
      </c>
      <c r="D2897" s="3">
        <v>25.241099999999999</v>
      </c>
      <c r="E2897" s="3">
        <v>25.24</v>
      </c>
      <c r="F2897" s="3" t="s">
        <v>9428</v>
      </c>
      <c r="G2897" s="3" t="s">
        <v>13887</v>
      </c>
      <c r="H2897" s="3" t="s">
        <v>9654</v>
      </c>
      <c r="I2897" s="3">
        <v>1.05</v>
      </c>
      <c r="J2897" s="6" t="s">
        <v>9791</v>
      </c>
      <c r="K2897" s="4">
        <v>5.5032999999999999E-2</v>
      </c>
      <c r="L2897" s="4">
        <v>0.2514612</v>
      </c>
      <c r="M2897" s="4">
        <v>4.3607151114753799</v>
      </c>
      <c r="N2897" s="4">
        <v>16.446196</v>
      </c>
      <c r="O2897" s="3">
        <v>16701.554421428598</v>
      </c>
      <c r="P2897" s="3">
        <v>571.59259259259295</v>
      </c>
      <c r="Q2897" s="15" t="s">
        <v>9618</v>
      </c>
      <c r="R2897" s="3" t="s">
        <v>9670</v>
      </c>
      <c r="S2897" s="4">
        <f t="shared" si="135"/>
        <v>4.3581616481814149E-3</v>
      </c>
      <c r="T2897" s="3">
        <f t="shared" si="136"/>
        <v>0</v>
      </c>
      <c r="U2897" s="3" t="str">
        <f t="shared" si="137"/>
        <v>CAMX</v>
      </c>
      <c r="V2897" s="7"/>
    </row>
    <row r="2898" spans="1:22">
      <c r="A2898" s="3" t="s">
        <v>3445</v>
      </c>
      <c r="B2898" s="3" t="s">
        <v>3445</v>
      </c>
      <c r="C2898" s="3" t="s">
        <v>15738</v>
      </c>
      <c r="D2898" s="3">
        <v>52.392000000000003</v>
      </c>
      <c r="E2898" s="3">
        <v>52.4</v>
      </c>
      <c r="F2898" s="3" t="s">
        <v>9429</v>
      </c>
      <c r="G2898" s="3" t="s">
        <v>13888</v>
      </c>
      <c r="H2898" s="3" t="s">
        <v>9654</v>
      </c>
      <c r="I2898" s="3" t="s">
        <v>11991</v>
      </c>
      <c r="J2898" s="6" t="s">
        <v>11990</v>
      </c>
      <c r="K2898" s="4" t="s">
        <v>11991</v>
      </c>
      <c r="L2898" s="4" t="s">
        <v>11991</v>
      </c>
      <c r="M2898" s="4">
        <v>3.2833356863382499</v>
      </c>
      <c r="N2898" s="4" t="s">
        <v>11991</v>
      </c>
      <c r="O2898" s="3">
        <v>86524.983821428599</v>
      </c>
      <c r="P2898" s="3">
        <v>5198.4666666666699</v>
      </c>
      <c r="Q2898" s="15" t="s">
        <v>9618</v>
      </c>
      <c r="R2898" s="3" t="s">
        <v>9670</v>
      </c>
      <c r="S2898" s="4">
        <f t="shared" si="135"/>
        <v>-1.5267175572510621E-2</v>
      </c>
      <c r="T2898" s="3">
        <f t="shared" si="136"/>
        <v>0</v>
      </c>
      <c r="U2898" s="3" t="str">
        <f t="shared" si="137"/>
        <v>SUPP</v>
      </c>
      <c r="V2898" s="7"/>
    </row>
    <row r="2899" spans="1:22">
      <c r="A2899" s="3" t="s">
        <v>3446</v>
      </c>
      <c r="B2899" s="3" t="s">
        <v>3446</v>
      </c>
      <c r="C2899" s="3" t="s">
        <v>8839</v>
      </c>
      <c r="D2899" s="3">
        <v>31.243400000000001</v>
      </c>
      <c r="E2899" s="3">
        <v>31.265699999999999</v>
      </c>
      <c r="F2899" s="3" t="s">
        <v>9430</v>
      </c>
      <c r="G2899" s="3" t="s">
        <v>13889</v>
      </c>
      <c r="H2899" s="3" t="s">
        <v>9654</v>
      </c>
      <c r="I2899" s="3" t="s">
        <v>11991</v>
      </c>
      <c r="J2899" s="6" t="s">
        <v>9624</v>
      </c>
      <c r="K2899" s="4" t="s">
        <v>11991</v>
      </c>
      <c r="L2899" s="4" t="s">
        <v>11991</v>
      </c>
      <c r="M2899" s="4">
        <v>22.449913247985499</v>
      </c>
      <c r="N2899" s="4" t="s">
        <v>11991</v>
      </c>
      <c r="O2899" s="3">
        <v>4920.9534428571396</v>
      </c>
      <c r="P2899" s="3">
        <v>311.46428571428601</v>
      </c>
      <c r="Q2899" s="15" t="s">
        <v>9618</v>
      </c>
      <c r="R2899" s="3" t="s">
        <v>9625</v>
      </c>
      <c r="S2899" s="4">
        <f t="shared" si="135"/>
        <v>-7.1324166738623365E-2</v>
      </c>
      <c r="T2899" s="3">
        <f t="shared" si="136"/>
        <v>0</v>
      </c>
      <c r="U2899" s="3" t="str">
        <f t="shared" si="137"/>
        <v>IVRS</v>
      </c>
      <c r="V2899" s="7"/>
    </row>
    <row r="2900" spans="1:22">
      <c r="A2900" s="3" t="s">
        <v>3447</v>
      </c>
      <c r="B2900" s="3" t="s">
        <v>3447</v>
      </c>
      <c r="C2900" s="3" t="s">
        <v>8840</v>
      </c>
      <c r="D2900" s="3">
        <v>25.51</v>
      </c>
      <c r="E2900" s="3">
        <v>25.537099999999999</v>
      </c>
      <c r="F2900" s="3" t="s">
        <v>9431</v>
      </c>
      <c r="G2900" s="3" t="s">
        <v>13890</v>
      </c>
      <c r="H2900" s="3" t="s">
        <v>9616</v>
      </c>
      <c r="I2900" s="3" t="s">
        <v>11991</v>
      </c>
      <c r="J2900" s="6" t="s">
        <v>11990</v>
      </c>
      <c r="K2900" s="4" t="s">
        <v>11991</v>
      </c>
      <c r="L2900" s="4" t="s">
        <v>11991</v>
      </c>
      <c r="M2900" s="4">
        <v>3.7835638766579902</v>
      </c>
      <c r="N2900" s="4" t="s">
        <v>11991</v>
      </c>
      <c r="O2900" s="3">
        <v>7275.7985285714303</v>
      </c>
      <c r="P2900" s="3">
        <v>423.63333333333298</v>
      </c>
      <c r="Q2900" s="15" t="s">
        <v>9618</v>
      </c>
      <c r="R2900" s="3" t="s">
        <v>9872</v>
      </c>
      <c r="S2900" s="4">
        <f t="shared" si="135"/>
        <v>-0.10612011543987859</v>
      </c>
      <c r="T2900" s="3">
        <f t="shared" si="136"/>
        <v>0</v>
      </c>
      <c r="U2900" s="3" t="str">
        <f t="shared" si="137"/>
        <v>NVIR</v>
      </c>
      <c r="V2900" s="7"/>
    </row>
    <row r="2901" spans="1:22" hidden="1">
      <c r="A2901" s="3" t="s">
        <v>3451</v>
      </c>
      <c r="B2901" s="3" t="s">
        <v>3451</v>
      </c>
      <c r="C2901" s="3" t="s">
        <v>8844</v>
      </c>
      <c r="D2901" s="3">
        <v>27.639600000000002</v>
      </c>
      <c r="E2901" s="3">
        <v>27.65</v>
      </c>
      <c r="F2901" s="3" t="s">
        <v>9435</v>
      </c>
      <c r="G2901" s="3" t="s">
        <v>13894</v>
      </c>
      <c r="H2901" s="3" t="s">
        <v>9616</v>
      </c>
      <c r="I2901" s="3" t="s">
        <v>11991</v>
      </c>
      <c r="J2901" s="6" t="s">
        <v>11990</v>
      </c>
      <c r="K2901" s="4" t="s">
        <v>11991</v>
      </c>
      <c r="L2901" s="4" t="s">
        <v>11991</v>
      </c>
      <c r="M2901" s="4">
        <v>10.606181864307301</v>
      </c>
      <c r="N2901" s="4" t="s">
        <v>11991</v>
      </c>
      <c r="O2901" s="3">
        <v>145933.771142857</v>
      </c>
      <c r="P2901" s="3">
        <v>3978</v>
      </c>
      <c r="Q2901" s="15" t="s">
        <v>9618</v>
      </c>
      <c r="R2901" s="3" t="s">
        <v>11694</v>
      </c>
      <c r="S2901" s="4">
        <f t="shared" si="135"/>
        <v>-3.7613019891490337E-2</v>
      </c>
      <c r="T2901" s="3">
        <f t="shared" si="136"/>
        <v>0</v>
      </c>
      <c r="U2901" s="3" t="str">
        <f t="shared" si="137"/>
        <v>MARW</v>
      </c>
      <c r="V2901" s="7"/>
    </row>
    <row r="2902" spans="1:22" hidden="1">
      <c r="A2902" s="3" t="s">
        <v>3452</v>
      </c>
      <c r="B2902" s="3" t="s">
        <v>3452</v>
      </c>
      <c r="C2902" s="3" t="s">
        <v>8845</v>
      </c>
      <c r="D2902" s="3">
        <v>28.492599999999999</v>
      </c>
      <c r="E2902" s="3">
        <v>28.5</v>
      </c>
      <c r="F2902" s="3" t="s">
        <v>9436</v>
      </c>
      <c r="G2902" s="3" t="s">
        <v>13895</v>
      </c>
      <c r="H2902" s="3" t="s">
        <v>9616</v>
      </c>
      <c r="I2902" s="3" t="s">
        <v>11991</v>
      </c>
      <c r="J2902" s="6" t="s">
        <v>11990</v>
      </c>
      <c r="K2902" s="4" t="s">
        <v>11991</v>
      </c>
      <c r="L2902" s="4" t="s">
        <v>11991</v>
      </c>
      <c r="M2902" s="4">
        <v>14.296831749161701</v>
      </c>
      <c r="N2902" s="4" t="s">
        <v>11991</v>
      </c>
      <c r="O2902" s="3">
        <v>2546.09147142857</v>
      </c>
      <c r="P2902" s="3">
        <v>869.125</v>
      </c>
      <c r="Q2902" s="15" t="s">
        <v>9618</v>
      </c>
      <c r="R2902" s="3" t="s">
        <v>11694</v>
      </c>
      <c r="S2902" s="4">
        <f t="shared" si="135"/>
        <v>-2.5964912280703568E-2</v>
      </c>
      <c r="T2902" s="3">
        <f t="shared" si="136"/>
        <v>0</v>
      </c>
      <c r="U2902" s="3" t="str">
        <f t="shared" si="137"/>
        <v>MART</v>
      </c>
      <c r="V2902" s="7"/>
    </row>
    <row r="2903" spans="1:22">
      <c r="A2903" s="3" t="s">
        <v>3455</v>
      </c>
      <c r="B2903" s="3" t="s">
        <v>3455</v>
      </c>
      <c r="C2903" s="3" t="s">
        <v>8848</v>
      </c>
      <c r="D2903" s="3">
        <v>21.3658</v>
      </c>
      <c r="E2903" s="3">
        <v>21.26</v>
      </c>
      <c r="F2903" s="3" t="s">
        <v>9439</v>
      </c>
      <c r="G2903" s="3" t="s">
        <v>13898</v>
      </c>
      <c r="H2903" s="3" t="s">
        <v>9710</v>
      </c>
      <c r="I2903" s="3" t="s">
        <v>11991</v>
      </c>
      <c r="J2903" s="6" t="s">
        <v>9624</v>
      </c>
      <c r="K2903" s="4" t="s">
        <v>11991</v>
      </c>
      <c r="L2903" s="4" t="s">
        <v>11991</v>
      </c>
      <c r="M2903" s="4">
        <v>7.0928614603259899</v>
      </c>
      <c r="N2903" s="4" t="s">
        <v>11991</v>
      </c>
      <c r="O2903" s="3">
        <v>33320.356585714297</v>
      </c>
      <c r="P2903" s="3">
        <v>930.44827586206895</v>
      </c>
      <c r="Q2903" s="15" t="s">
        <v>9618</v>
      </c>
      <c r="R2903" s="3" t="s">
        <v>9706</v>
      </c>
      <c r="S2903" s="4">
        <f t="shared" si="135"/>
        <v>0.49764816556913716</v>
      </c>
      <c r="T2903" s="3">
        <f t="shared" si="136"/>
        <v>0</v>
      </c>
      <c r="U2903" s="3" t="str">
        <f t="shared" si="137"/>
        <v>EMDM</v>
      </c>
      <c r="V2903" s="7"/>
    </row>
    <row r="2904" spans="1:22">
      <c r="A2904" s="3" t="s">
        <v>3457</v>
      </c>
      <c r="B2904" s="3" t="s">
        <v>3457</v>
      </c>
      <c r="C2904" s="3" t="s">
        <v>8850</v>
      </c>
      <c r="D2904" s="3">
        <v>20.4237</v>
      </c>
      <c r="E2904" s="3">
        <v>20.43</v>
      </c>
      <c r="F2904" s="3" t="s">
        <v>9441</v>
      </c>
      <c r="G2904" s="3" t="s">
        <v>13900</v>
      </c>
      <c r="H2904" s="3" t="s">
        <v>9616</v>
      </c>
      <c r="I2904" s="3" t="s">
        <v>11991</v>
      </c>
      <c r="J2904" s="6" t="s">
        <v>11990</v>
      </c>
      <c r="K2904" s="4" t="s">
        <v>11991</v>
      </c>
      <c r="L2904" s="4" t="s">
        <v>11991</v>
      </c>
      <c r="M2904" s="4">
        <v>3.7167755153408599</v>
      </c>
      <c r="N2904" s="4" t="s">
        <v>11991</v>
      </c>
      <c r="O2904" s="3">
        <v>8208.8754285714294</v>
      </c>
      <c r="P2904" s="3">
        <v>317</v>
      </c>
      <c r="Q2904" s="15" t="s">
        <v>9618</v>
      </c>
      <c r="R2904" s="3" t="s">
        <v>9665</v>
      </c>
      <c r="S2904" s="4">
        <f t="shared" si="135"/>
        <v>-3.0837004405284033E-2</v>
      </c>
      <c r="T2904" s="3">
        <f t="shared" si="136"/>
        <v>0</v>
      </c>
      <c r="U2904" s="3" t="str">
        <f t="shared" si="137"/>
        <v>AWEG</v>
      </c>
      <c r="V2904" s="7"/>
    </row>
    <row r="2905" spans="1:22">
      <c r="A2905" s="3" t="s">
        <v>3459</v>
      </c>
      <c r="B2905" s="3" t="s">
        <v>3459</v>
      </c>
      <c r="C2905" s="3" t="s">
        <v>8852</v>
      </c>
      <c r="D2905" s="3">
        <v>51.621099999999998</v>
      </c>
      <c r="E2905" s="3">
        <v>51.64</v>
      </c>
      <c r="F2905" s="3" t="s">
        <v>9443</v>
      </c>
      <c r="G2905" s="3" t="s">
        <v>13902</v>
      </c>
      <c r="H2905" s="3" t="s">
        <v>9616</v>
      </c>
      <c r="I2905" s="3" t="s">
        <v>11991</v>
      </c>
      <c r="J2905" s="6" t="s">
        <v>11990</v>
      </c>
      <c r="K2905" s="4" t="s">
        <v>11991</v>
      </c>
      <c r="L2905" s="4" t="s">
        <v>11991</v>
      </c>
      <c r="M2905" s="4">
        <v>2.9639912957857502</v>
      </c>
      <c r="N2905" s="4" t="s">
        <v>11991</v>
      </c>
      <c r="O2905" s="3">
        <v>3655.6961428571399</v>
      </c>
      <c r="P2905" s="3">
        <v>44.8</v>
      </c>
      <c r="Q2905" s="15" t="s">
        <v>9618</v>
      </c>
      <c r="R2905" s="3" t="s">
        <v>9665</v>
      </c>
      <c r="S2905" s="4">
        <f t="shared" si="135"/>
        <v>-3.6599535244001044E-2</v>
      </c>
      <c r="T2905" s="3">
        <f t="shared" si="136"/>
        <v>0</v>
      </c>
      <c r="U2905" s="3" t="str">
        <f t="shared" si="137"/>
        <v>JPSV</v>
      </c>
      <c r="V2905" s="7"/>
    </row>
    <row r="2906" spans="1:22">
      <c r="A2906" s="3" t="s">
        <v>3462</v>
      </c>
      <c r="B2906" s="3" t="s">
        <v>3462</v>
      </c>
      <c r="C2906" s="3" t="s">
        <v>8855</v>
      </c>
      <c r="D2906" s="3">
        <v>19.75</v>
      </c>
      <c r="E2906" s="3">
        <v>19.7</v>
      </c>
      <c r="F2906" s="3" t="s">
        <v>9446</v>
      </c>
      <c r="G2906" s="3" t="s">
        <v>13905</v>
      </c>
      <c r="H2906" s="3" t="s">
        <v>9616</v>
      </c>
      <c r="I2906" s="3">
        <v>0.47</v>
      </c>
      <c r="J2906" s="6" t="s">
        <v>9853</v>
      </c>
      <c r="K2906" s="4">
        <v>-8.7534000000000001E-2</v>
      </c>
      <c r="L2906" s="4">
        <v>0.13027900000000001</v>
      </c>
      <c r="M2906" s="4">
        <v>13.3897507134634</v>
      </c>
      <c r="N2906" s="4">
        <v>23.4350627</v>
      </c>
      <c r="O2906" s="3">
        <v>3710816.8217857098</v>
      </c>
      <c r="P2906" s="3">
        <v>182917.9</v>
      </c>
      <c r="Q2906" s="15" t="s">
        <v>9618</v>
      </c>
      <c r="R2906" s="3" t="s">
        <v>9665</v>
      </c>
      <c r="S2906" s="4">
        <f t="shared" si="135"/>
        <v>0.25380710659898842</v>
      </c>
      <c r="T2906" s="3">
        <f t="shared" si="136"/>
        <v>0</v>
      </c>
      <c r="U2906" s="3" t="str">
        <f t="shared" si="137"/>
        <v>BSVO</v>
      </c>
      <c r="V2906" s="7"/>
    </row>
    <row r="2907" spans="1:22">
      <c r="A2907" s="3" t="s">
        <v>3465</v>
      </c>
      <c r="B2907" s="3" t="s">
        <v>3465</v>
      </c>
      <c r="C2907" s="3" t="s">
        <v>8858</v>
      </c>
      <c r="D2907" s="3">
        <v>38.7866</v>
      </c>
      <c r="E2907" s="3">
        <v>38.909999999999997</v>
      </c>
      <c r="F2907" s="3" t="s">
        <v>9449</v>
      </c>
      <c r="G2907" s="3" t="s">
        <v>13908</v>
      </c>
      <c r="H2907" s="3" t="s">
        <v>9838</v>
      </c>
      <c r="I2907" s="3" t="s">
        <v>11991</v>
      </c>
      <c r="J2907" s="6" t="s">
        <v>11990</v>
      </c>
      <c r="K2907" s="4" t="s">
        <v>11991</v>
      </c>
      <c r="L2907" s="4" t="s">
        <v>11991</v>
      </c>
      <c r="M2907" s="4">
        <v>-19.625091433814202</v>
      </c>
      <c r="N2907" s="4" t="s">
        <v>11991</v>
      </c>
      <c r="O2907" s="3">
        <v>9514.1268500000006</v>
      </c>
      <c r="P2907" s="3">
        <v>259.66666666666703</v>
      </c>
      <c r="Q2907" s="15" t="s">
        <v>9618</v>
      </c>
      <c r="R2907" s="3" t="s">
        <v>15887</v>
      </c>
      <c r="S2907" s="4">
        <f t="shared" si="135"/>
        <v>-0.31714212284758836</v>
      </c>
      <c r="T2907" s="3">
        <f t="shared" si="136"/>
        <v>0</v>
      </c>
      <c r="U2907" s="3" t="str">
        <f t="shared" si="137"/>
        <v>JCHI</v>
      </c>
      <c r="V2907" s="7"/>
    </row>
    <row r="2908" spans="1:22" hidden="1">
      <c r="A2908" s="3" t="s">
        <v>3466</v>
      </c>
      <c r="B2908" s="3" t="s">
        <v>3466</v>
      </c>
      <c r="C2908" s="3" t="s">
        <v>8859</v>
      </c>
      <c r="D2908" s="3">
        <v>33.049900000000001</v>
      </c>
      <c r="E2908" s="3">
        <v>33.06</v>
      </c>
      <c r="F2908" s="3" t="s">
        <v>9450</v>
      </c>
      <c r="G2908" s="3" t="s">
        <v>13909</v>
      </c>
      <c r="H2908" s="3" t="s">
        <v>9616</v>
      </c>
      <c r="I2908" s="3" t="s">
        <v>11991</v>
      </c>
      <c r="J2908" s="6" t="s">
        <v>11990</v>
      </c>
      <c r="K2908" s="4" t="s">
        <v>11991</v>
      </c>
      <c r="L2908" s="4" t="s">
        <v>11991</v>
      </c>
      <c r="M2908" s="4">
        <v>10.7570375326933</v>
      </c>
      <c r="N2908" s="4" t="s">
        <v>11991</v>
      </c>
      <c r="O2908" s="3">
        <v>403608.63186428603</v>
      </c>
      <c r="P2908" s="3">
        <v>10353.733333333301</v>
      </c>
      <c r="Q2908" s="15" t="s">
        <v>9618</v>
      </c>
      <c r="R2908" s="3" t="s">
        <v>11694</v>
      </c>
      <c r="S2908" s="4">
        <f t="shared" si="135"/>
        <v>-3.0550514216579946E-2</v>
      </c>
      <c r="T2908" s="3">
        <f t="shared" si="136"/>
        <v>0</v>
      </c>
      <c r="U2908" s="3" t="str">
        <f t="shared" si="137"/>
        <v>GMAR</v>
      </c>
      <c r="V2908" s="7"/>
    </row>
    <row r="2909" spans="1:22" hidden="1">
      <c r="A2909" s="3" t="s">
        <v>3467</v>
      </c>
      <c r="B2909" s="3" t="s">
        <v>3467</v>
      </c>
      <c r="C2909" s="3" t="s">
        <v>8675</v>
      </c>
      <c r="D2909" s="3">
        <v>32.639800000000001</v>
      </c>
      <c r="E2909" s="3">
        <v>32.659999999999997</v>
      </c>
      <c r="F2909" s="3" t="s">
        <v>9451</v>
      </c>
      <c r="G2909" s="3" t="s">
        <v>13910</v>
      </c>
      <c r="H2909" s="3" t="s">
        <v>9616</v>
      </c>
      <c r="I2909" s="3" t="s">
        <v>11991</v>
      </c>
      <c r="J2909" s="6" t="s">
        <v>11990</v>
      </c>
      <c r="K2909" s="4" t="s">
        <v>11991</v>
      </c>
      <c r="L2909" s="4" t="s">
        <v>11991</v>
      </c>
      <c r="M2909" s="4">
        <v>9.4927876559231805</v>
      </c>
      <c r="N2909" s="4" t="s">
        <v>11991</v>
      </c>
      <c r="O2909" s="3">
        <v>954241.71660000004</v>
      </c>
      <c r="P2909" s="3">
        <v>44147.4</v>
      </c>
      <c r="Q2909" s="15" t="s">
        <v>9618</v>
      </c>
      <c r="R2909" s="3" t="s">
        <v>11694</v>
      </c>
      <c r="S2909" s="4">
        <f t="shared" si="135"/>
        <v>-6.1849357011621427E-2</v>
      </c>
      <c r="T2909" s="3">
        <f t="shared" si="136"/>
        <v>0</v>
      </c>
      <c r="U2909" s="3" t="str">
        <f t="shared" si="137"/>
        <v>XMAR</v>
      </c>
      <c r="V2909" s="7"/>
    </row>
    <row r="2910" spans="1:22">
      <c r="A2910" s="3" t="s">
        <v>3470</v>
      </c>
      <c r="B2910" s="3" t="s">
        <v>3470</v>
      </c>
      <c r="C2910" s="3" t="s">
        <v>8862</v>
      </c>
      <c r="D2910" s="3">
        <v>58.344799999999999</v>
      </c>
      <c r="E2910" s="3">
        <v>58.209400000000002</v>
      </c>
      <c r="F2910" s="3" t="s">
        <v>9454</v>
      </c>
      <c r="G2910" s="3" t="s">
        <v>13913</v>
      </c>
      <c r="H2910" s="3" t="s">
        <v>9654</v>
      </c>
      <c r="I2910" s="3" t="s">
        <v>11991</v>
      </c>
      <c r="J2910" s="6" t="s">
        <v>11990</v>
      </c>
      <c r="K2910" s="4" t="s">
        <v>11991</v>
      </c>
      <c r="L2910" s="4" t="s">
        <v>11991</v>
      </c>
      <c r="M2910" s="4">
        <v>17.570437719024898</v>
      </c>
      <c r="N2910" s="4" t="s">
        <v>11991</v>
      </c>
      <c r="O2910" s="3">
        <v>925063.70548571402</v>
      </c>
      <c r="P2910" s="3">
        <v>20558.133333333299</v>
      </c>
      <c r="Q2910" s="15" t="s">
        <v>9618</v>
      </c>
      <c r="R2910" s="3" t="s">
        <v>9670</v>
      </c>
      <c r="S2910" s="4">
        <f t="shared" si="135"/>
        <v>0.23260847904289869</v>
      </c>
      <c r="T2910" s="3">
        <f t="shared" si="136"/>
        <v>0</v>
      </c>
      <c r="U2910" s="3" t="str">
        <f t="shared" si="137"/>
        <v>FWD</v>
      </c>
      <c r="V2910" s="7"/>
    </row>
    <row r="2911" spans="1:22">
      <c r="A2911" s="3" t="s">
        <v>3471</v>
      </c>
      <c r="B2911" s="3" t="s">
        <v>3471</v>
      </c>
      <c r="C2911" s="3" t="s">
        <v>8863</v>
      </c>
      <c r="D2911" s="3">
        <v>16.5336</v>
      </c>
      <c r="E2911" s="3">
        <v>16.4499</v>
      </c>
      <c r="F2911" s="3" t="s">
        <v>9455</v>
      </c>
      <c r="G2911" s="3" t="s">
        <v>13914</v>
      </c>
      <c r="H2911" s="3" t="s">
        <v>9654</v>
      </c>
      <c r="I2911" s="3" t="s">
        <v>11991</v>
      </c>
      <c r="J2911" s="6" t="s">
        <v>9624</v>
      </c>
      <c r="K2911" s="4" t="s">
        <v>11991</v>
      </c>
      <c r="L2911" s="4" t="s">
        <v>11991</v>
      </c>
      <c r="M2911" s="4">
        <v>-20.598193320900201</v>
      </c>
      <c r="N2911" s="4" t="s">
        <v>11991</v>
      </c>
      <c r="O2911" s="3">
        <v>45130.483428571402</v>
      </c>
      <c r="P2911" s="3">
        <v>1628.9</v>
      </c>
      <c r="Q2911" s="15" t="s">
        <v>9618</v>
      </c>
      <c r="R2911" s="3" t="s">
        <v>9743</v>
      </c>
      <c r="S2911" s="4">
        <f t="shared" si="135"/>
        <v>0.50881768278226813</v>
      </c>
      <c r="T2911" s="3">
        <f t="shared" si="136"/>
        <v>0</v>
      </c>
      <c r="U2911" s="3" t="str">
        <f t="shared" si="137"/>
        <v>NIKL</v>
      </c>
      <c r="V2911" s="7"/>
    </row>
    <row r="2912" spans="1:22">
      <c r="A2912" s="3" t="s">
        <v>3472</v>
      </c>
      <c r="B2912" s="3" t="s">
        <v>3472</v>
      </c>
      <c r="C2912" s="3" t="s">
        <v>8864</v>
      </c>
      <c r="D2912" s="3">
        <v>57.81</v>
      </c>
      <c r="E2912" s="3">
        <v>57.782499999999999</v>
      </c>
      <c r="F2912" s="3" t="s">
        <v>9456</v>
      </c>
      <c r="G2912" s="3" t="s">
        <v>13915</v>
      </c>
      <c r="H2912" s="3" t="s">
        <v>9616</v>
      </c>
      <c r="I2912" s="3" t="s">
        <v>11991</v>
      </c>
      <c r="J2912" s="6" t="s">
        <v>11990</v>
      </c>
      <c r="K2912" s="4" t="s">
        <v>11991</v>
      </c>
      <c r="L2912" s="4" t="s">
        <v>11991</v>
      </c>
      <c r="M2912" s="4">
        <v>17.928222132974099</v>
      </c>
      <c r="N2912" s="4" t="s">
        <v>11991</v>
      </c>
      <c r="O2912" s="3">
        <v>110779.286971429</v>
      </c>
      <c r="P2912" s="3">
        <v>2186.3000000000002</v>
      </c>
      <c r="Q2912" s="15" t="s">
        <v>9618</v>
      </c>
      <c r="R2912" s="3" t="s">
        <v>9629</v>
      </c>
      <c r="S2912" s="4">
        <f t="shared" si="135"/>
        <v>4.759226409380593E-2</v>
      </c>
      <c r="T2912" s="3">
        <f t="shared" si="136"/>
        <v>0</v>
      </c>
      <c r="U2912" s="3" t="str">
        <f t="shared" si="137"/>
        <v>LOWV</v>
      </c>
      <c r="V2912" s="7"/>
    </row>
    <row r="2913" spans="1:22">
      <c r="A2913" s="3" t="s">
        <v>3473</v>
      </c>
      <c r="B2913" s="3" t="s">
        <v>3473</v>
      </c>
      <c r="C2913" s="3" t="s">
        <v>8865</v>
      </c>
      <c r="D2913" s="3">
        <v>56.4803</v>
      </c>
      <c r="E2913" s="3">
        <v>56.482999999999997</v>
      </c>
      <c r="F2913" s="3" t="s">
        <v>9457</v>
      </c>
      <c r="G2913" s="3" t="s">
        <v>13916</v>
      </c>
      <c r="H2913" s="3" t="s">
        <v>9616</v>
      </c>
      <c r="I2913" s="3" t="s">
        <v>11991</v>
      </c>
      <c r="J2913" s="6" t="s">
        <v>11990</v>
      </c>
      <c r="K2913" s="4" t="s">
        <v>11991</v>
      </c>
      <c r="L2913" s="4" t="s">
        <v>11991</v>
      </c>
      <c r="M2913" s="4">
        <v>17.894154227457602</v>
      </c>
      <c r="N2913" s="4" t="s">
        <v>11991</v>
      </c>
      <c r="O2913" s="3">
        <v>18384.15655</v>
      </c>
      <c r="P2913" s="3">
        <v>214.15384615384599</v>
      </c>
      <c r="Q2913" s="15" t="s">
        <v>9618</v>
      </c>
      <c r="R2913" s="3" t="s">
        <v>9733</v>
      </c>
      <c r="S2913" s="4">
        <f t="shared" si="135"/>
        <v>-4.7801993520125707E-3</v>
      </c>
      <c r="T2913" s="3">
        <f t="shared" si="136"/>
        <v>0</v>
      </c>
      <c r="U2913" s="3" t="str">
        <f t="shared" si="137"/>
        <v>HIDV</v>
      </c>
      <c r="V2913" s="7"/>
    </row>
    <row r="2914" spans="1:22">
      <c r="A2914" s="3" t="s">
        <v>3481</v>
      </c>
      <c r="B2914" s="3" t="s">
        <v>3481</v>
      </c>
      <c r="C2914" s="3" t="s">
        <v>8873</v>
      </c>
      <c r="D2914" s="3">
        <v>22.16</v>
      </c>
      <c r="E2914" s="3">
        <v>22.1433</v>
      </c>
      <c r="F2914" s="3" t="s">
        <v>9465</v>
      </c>
      <c r="G2914" s="3" t="s">
        <v>13924</v>
      </c>
      <c r="H2914" s="3" t="s">
        <v>9654</v>
      </c>
      <c r="I2914" s="3" t="s">
        <v>11991</v>
      </c>
      <c r="J2914" s="6" t="s">
        <v>9624</v>
      </c>
      <c r="K2914" s="4" t="s">
        <v>11991</v>
      </c>
      <c r="L2914" s="4" t="s">
        <v>11991</v>
      </c>
      <c r="M2914" s="4">
        <v>-14.7438610794973</v>
      </c>
      <c r="N2914" s="4" t="s">
        <v>11991</v>
      </c>
      <c r="O2914" s="3">
        <v>4101.7704714285701</v>
      </c>
      <c r="P2914" s="3">
        <v>125.366666666667</v>
      </c>
      <c r="Q2914" s="15" t="s">
        <v>9618</v>
      </c>
      <c r="R2914" s="3" t="s">
        <v>9872</v>
      </c>
      <c r="S2914" s="4">
        <f t="shared" si="135"/>
        <v>7.5417846481780765E-2</v>
      </c>
      <c r="T2914" s="3">
        <f t="shared" si="136"/>
        <v>0</v>
      </c>
      <c r="U2914" s="3" t="str">
        <f t="shared" si="137"/>
        <v>ETEC</v>
      </c>
      <c r="V2914" s="7"/>
    </row>
    <row r="2915" spans="1:22">
      <c r="A2915" s="3" t="s">
        <v>3482</v>
      </c>
      <c r="B2915" s="3" t="s">
        <v>3482</v>
      </c>
      <c r="C2915" s="3" t="s">
        <v>8874</v>
      </c>
      <c r="D2915" s="3">
        <v>29.121400000000001</v>
      </c>
      <c r="E2915" s="3">
        <v>29.105599999999999</v>
      </c>
      <c r="F2915" s="3" t="s">
        <v>9466</v>
      </c>
      <c r="G2915" s="3" t="s">
        <v>13925</v>
      </c>
      <c r="H2915" s="3" t="s">
        <v>9616</v>
      </c>
      <c r="I2915" s="3" t="s">
        <v>11991</v>
      </c>
      <c r="J2915" s="6" t="s">
        <v>11990</v>
      </c>
      <c r="K2915" s="4" t="s">
        <v>11991</v>
      </c>
      <c r="L2915" s="4" t="s">
        <v>11991</v>
      </c>
      <c r="M2915" s="4">
        <v>15.0229679416335</v>
      </c>
      <c r="N2915" s="4" t="s">
        <v>11991</v>
      </c>
      <c r="O2915" s="3">
        <v>418932.63055714301</v>
      </c>
      <c r="P2915" s="3">
        <v>14030.766666666699</v>
      </c>
      <c r="Q2915" s="15" t="s">
        <v>9618</v>
      </c>
      <c r="R2915" s="3" t="s">
        <v>9629</v>
      </c>
      <c r="S2915" s="4">
        <f t="shared" si="135"/>
        <v>5.4285086031561819E-2</v>
      </c>
      <c r="T2915" s="3">
        <f t="shared" si="136"/>
        <v>0</v>
      </c>
      <c r="U2915" s="3" t="str">
        <f t="shared" si="137"/>
        <v>SGLC</v>
      </c>
      <c r="V2915" s="7"/>
    </row>
    <row r="2916" spans="1:22" hidden="1">
      <c r="A2916" s="3" t="s">
        <v>3483</v>
      </c>
      <c r="B2916" s="3" t="s">
        <v>3483</v>
      </c>
      <c r="C2916" s="3" t="s">
        <v>8875</v>
      </c>
      <c r="D2916" s="3">
        <v>25.085000000000001</v>
      </c>
      <c r="E2916" s="3">
        <v>25.0869</v>
      </c>
      <c r="F2916" s="3" t="s">
        <v>9467</v>
      </c>
      <c r="G2916" s="3" t="s">
        <v>13926</v>
      </c>
      <c r="H2916" s="3" t="s">
        <v>9616</v>
      </c>
      <c r="I2916" s="3" t="s">
        <v>11991</v>
      </c>
      <c r="J2916" s="6" t="s">
        <v>11990</v>
      </c>
      <c r="K2916" s="4" t="s">
        <v>11991</v>
      </c>
      <c r="L2916" s="4" t="s">
        <v>11991</v>
      </c>
      <c r="M2916" s="4">
        <v>6.5396196694747601</v>
      </c>
      <c r="N2916" s="4" t="s">
        <v>11991</v>
      </c>
      <c r="O2916" s="3">
        <v>42552.299485714298</v>
      </c>
      <c r="P2916" s="3">
        <v>1939.56666666667</v>
      </c>
      <c r="Q2916" s="15" t="s">
        <v>9618</v>
      </c>
      <c r="R2916" s="3" t="s">
        <v>11694</v>
      </c>
      <c r="S2916" s="4">
        <f t="shared" si="135"/>
        <v>-7.5736739094871205E-3</v>
      </c>
      <c r="T2916" s="3">
        <f t="shared" si="136"/>
        <v>0</v>
      </c>
      <c r="U2916" s="3" t="str">
        <f t="shared" si="137"/>
        <v>APRH</v>
      </c>
      <c r="V2916" s="7"/>
    </row>
    <row r="2917" spans="1:22" hidden="1">
      <c r="A2917" s="3" t="s">
        <v>3484</v>
      </c>
      <c r="B2917" s="3" t="s">
        <v>3484</v>
      </c>
      <c r="C2917" s="3" t="s">
        <v>8876</v>
      </c>
      <c r="D2917" s="3">
        <v>24.934799999999999</v>
      </c>
      <c r="E2917" s="3">
        <v>24.947099999999999</v>
      </c>
      <c r="F2917" s="3" t="s">
        <v>9468</v>
      </c>
      <c r="G2917" s="3" t="s">
        <v>13927</v>
      </c>
      <c r="H2917" s="3" t="s">
        <v>9616</v>
      </c>
      <c r="I2917" s="3" t="s">
        <v>11991</v>
      </c>
      <c r="J2917" s="6" t="s">
        <v>11990</v>
      </c>
      <c r="K2917" s="4" t="s">
        <v>11991</v>
      </c>
      <c r="L2917" s="4" t="s">
        <v>11991</v>
      </c>
      <c r="M2917" s="4">
        <v>5.2341729814377302</v>
      </c>
      <c r="N2917" s="4" t="s">
        <v>11991</v>
      </c>
      <c r="O2917" s="3">
        <v>208157.39437857101</v>
      </c>
      <c r="P2917" s="3">
        <v>15238.4666666667</v>
      </c>
      <c r="Q2917" s="15" t="s">
        <v>9618</v>
      </c>
      <c r="R2917" s="3" t="s">
        <v>11694</v>
      </c>
      <c r="S2917" s="4">
        <f t="shared" si="135"/>
        <v>-4.9304327957958062E-2</v>
      </c>
      <c r="T2917" s="3">
        <f t="shared" si="136"/>
        <v>0</v>
      </c>
      <c r="U2917" s="3" t="str">
        <f t="shared" si="137"/>
        <v>APRJ</v>
      </c>
      <c r="V2917" s="7"/>
    </row>
    <row r="2918" spans="1:22" hidden="1">
      <c r="A2918" s="3" t="s">
        <v>3485</v>
      </c>
      <c r="B2918" s="3" t="s">
        <v>3485</v>
      </c>
      <c r="C2918" s="3" t="s">
        <v>8877</v>
      </c>
      <c r="D2918" s="3">
        <v>25.22</v>
      </c>
      <c r="E2918" s="3">
        <v>25.217099999999999</v>
      </c>
      <c r="F2918" s="3" t="s">
        <v>9469</v>
      </c>
      <c r="G2918" s="3" t="s">
        <v>13928</v>
      </c>
      <c r="H2918" s="3" t="s">
        <v>9616</v>
      </c>
      <c r="I2918" s="3" t="s">
        <v>11991</v>
      </c>
      <c r="J2918" s="6" t="s">
        <v>11990</v>
      </c>
      <c r="K2918" s="4" t="s">
        <v>11991</v>
      </c>
      <c r="L2918" s="4" t="s">
        <v>11991</v>
      </c>
      <c r="M2918" s="4">
        <v>7.6517317724591498</v>
      </c>
      <c r="N2918" s="4" t="s">
        <v>11991</v>
      </c>
      <c r="O2918" s="3">
        <v>31781.534749999999</v>
      </c>
      <c r="P2918" s="3">
        <v>1424.41379310345</v>
      </c>
      <c r="Q2918" s="15" t="s">
        <v>9618</v>
      </c>
      <c r="R2918" s="3" t="s">
        <v>11694</v>
      </c>
      <c r="S2918" s="4">
        <f t="shared" si="135"/>
        <v>1.1500132846363566E-2</v>
      </c>
      <c r="T2918" s="3">
        <f t="shared" si="136"/>
        <v>0</v>
      </c>
      <c r="U2918" s="3" t="str">
        <f t="shared" si="137"/>
        <v>APRD</v>
      </c>
      <c r="V2918" s="7"/>
    </row>
    <row r="2919" spans="1:22" hidden="1">
      <c r="A2919" s="3" t="s">
        <v>3486</v>
      </c>
      <c r="B2919" s="3" t="s">
        <v>3486</v>
      </c>
      <c r="C2919" s="3" t="s">
        <v>8878</v>
      </c>
      <c r="D2919" s="3">
        <v>24.84</v>
      </c>
      <c r="E2919" s="3">
        <v>24.849699999999999</v>
      </c>
      <c r="F2919" s="3" t="s">
        <v>9470</v>
      </c>
      <c r="G2919" s="3" t="s">
        <v>13929</v>
      </c>
      <c r="H2919" s="3" t="s">
        <v>9616</v>
      </c>
      <c r="I2919" s="3" t="s">
        <v>11991</v>
      </c>
      <c r="J2919" s="6" t="s">
        <v>11990</v>
      </c>
      <c r="K2919" s="4" t="s">
        <v>11991</v>
      </c>
      <c r="L2919" s="4" t="s">
        <v>11991</v>
      </c>
      <c r="M2919" s="4">
        <v>4.3270396366774202</v>
      </c>
      <c r="N2919" s="4" t="s">
        <v>11991</v>
      </c>
      <c r="O2919" s="3">
        <v>166400.94820000001</v>
      </c>
      <c r="P2919" s="3">
        <v>9865.0666666666693</v>
      </c>
      <c r="Q2919" s="15" t="s">
        <v>9618</v>
      </c>
      <c r="R2919" s="3" t="s">
        <v>11694</v>
      </c>
      <c r="S2919" s="4">
        <f t="shared" si="135"/>
        <v>-3.903467647496231E-2</v>
      </c>
      <c r="T2919" s="3">
        <f t="shared" si="136"/>
        <v>0</v>
      </c>
      <c r="U2919" s="3" t="str">
        <f t="shared" si="137"/>
        <v>APRQ</v>
      </c>
      <c r="V2919" s="7"/>
    </row>
    <row r="2920" spans="1:22">
      <c r="A2920" s="3" t="s">
        <v>3489</v>
      </c>
      <c r="B2920" s="3" t="s">
        <v>3489</v>
      </c>
      <c r="C2920" s="3" t="s">
        <v>8881</v>
      </c>
      <c r="D2920" s="3">
        <v>28.597899999999999</v>
      </c>
      <c r="E2920" s="3">
        <v>28.596</v>
      </c>
      <c r="F2920" s="3" t="s">
        <v>9473</v>
      </c>
      <c r="G2920" s="3" t="s">
        <v>13932</v>
      </c>
      <c r="H2920" s="3" t="s">
        <v>9616</v>
      </c>
      <c r="I2920" s="3" t="s">
        <v>11991</v>
      </c>
      <c r="J2920" s="6" t="s">
        <v>9624</v>
      </c>
      <c r="K2920" s="4" t="s">
        <v>11991</v>
      </c>
      <c r="L2920" s="4" t="s">
        <v>11991</v>
      </c>
      <c r="M2920" s="4">
        <v>15.746009508506001</v>
      </c>
      <c r="N2920" s="4" t="s">
        <v>11991</v>
      </c>
      <c r="O2920" s="3">
        <v>23446.438407142901</v>
      </c>
      <c r="P2920" s="3">
        <v>500.222222222222</v>
      </c>
      <c r="Q2920" s="15" t="s">
        <v>9618</v>
      </c>
      <c r="R2920" s="3" t="s">
        <v>9629</v>
      </c>
      <c r="S2920" s="4">
        <f t="shared" si="135"/>
        <v>6.6442859141108016E-3</v>
      </c>
      <c r="T2920" s="3">
        <f t="shared" si="136"/>
        <v>0</v>
      </c>
      <c r="U2920" s="3" t="str">
        <f t="shared" si="137"/>
        <v>USCA</v>
      </c>
      <c r="V2920" s="7"/>
    </row>
    <row r="2921" spans="1:22">
      <c r="A2921" s="3" t="s">
        <v>3491</v>
      </c>
      <c r="B2921" s="3" t="s">
        <v>3491</v>
      </c>
      <c r="C2921" s="3" t="s">
        <v>8883</v>
      </c>
      <c r="D2921" s="3">
        <v>37.549999999999997</v>
      </c>
      <c r="E2921" s="3">
        <v>37.529400000000003</v>
      </c>
      <c r="F2921" s="3" t="s">
        <v>9475</v>
      </c>
      <c r="G2921" s="3" t="s">
        <v>13934</v>
      </c>
      <c r="H2921" s="3" t="s">
        <v>9616</v>
      </c>
      <c r="I2921" s="3" t="s">
        <v>11991</v>
      </c>
      <c r="J2921" s="6" t="s">
        <v>9624</v>
      </c>
      <c r="K2921" s="4" t="s">
        <v>11991</v>
      </c>
      <c r="L2921" s="4" t="s">
        <v>11991</v>
      </c>
      <c r="M2921" s="4">
        <v>10.084050856777401</v>
      </c>
      <c r="N2921" s="4" t="s">
        <v>11991</v>
      </c>
      <c r="O2921" s="3">
        <v>44750.023535714303</v>
      </c>
      <c r="P2921" s="3">
        <v>1489.43333333333</v>
      </c>
      <c r="Q2921" s="15" t="s">
        <v>9618</v>
      </c>
      <c r="R2921" s="3" t="s">
        <v>9625</v>
      </c>
      <c r="S2921" s="4">
        <f t="shared" si="135"/>
        <v>5.4890299338637497E-2</v>
      </c>
      <c r="T2921" s="3">
        <f t="shared" si="136"/>
        <v>0</v>
      </c>
      <c r="U2921" s="3" t="str">
        <f t="shared" si="137"/>
        <v>IBOT</v>
      </c>
      <c r="V2921" s="7"/>
    </row>
    <row r="2922" spans="1:22">
      <c r="A2922" s="3" t="s">
        <v>15936</v>
      </c>
      <c r="B2922" s="3" t="s">
        <v>15936</v>
      </c>
      <c r="C2922" s="3" t="s">
        <v>16223</v>
      </c>
      <c r="D2922" s="3">
        <v>32.72</v>
      </c>
      <c r="E2922" s="3">
        <v>32.683500000000002</v>
      </c>
      <c r="F2922" s="3" t="s">
        <v>16471</v>
      </c>
      <c r="G2922" s="3" t="s">
        <v>13935</v>
      </c>
      <c r="H2922" s="3" t="s">
        <v>9616</v>
      </c>
      <c r="I2922" s="3" t="s">
        <v>11991</v>
      </c>
      <c r="J2922" s="6" t="s">
        <v>11990</v>
      </c>
      <c r="K2922" s="4" t="s">
        <v>11991</v>
      </c>
      <c r="L2922" s="4" t="s">
        <v>11991</v>
      </c>
      <c r="M2922" s="4">
        <v>33.738253959549397</v>
      </c>
      <c r="N2922" s="4" t="s">
        <v>11991</v>
      </c>
      <c r="O2922" s="3">
        <v>1782794.91571429</v>
      </c>
      <c r="P2922" s="3">
        <v>42962.666666666701</v>
      </c>
      <c r="Q2922" s="15" t="s">
        <v>9618</v>
      </c>
      <c r="R2922" s="3" t="s">
        <v>9625</v>
      </c>
      <c r="S2922" s="4">
        <f t="shared" si="135"/>
        <v>0.11167714596048968</v>
      </c>
      <c r="T2922" s="3">
        <f t="shared" si="136"/>
        <v>0</v>
      </c>
      <c r="U2922" s="3" t="str">
        <f t="shared" si="137"/>
        <v>MAGS</v>
      </c>
      <c r="V2922" s="7"/>
    </row>
    <row r="2923" spans="1:22">
      <c r="A2923" s="3" t="s">
        <v>3494</v>
      </c>
      <c r="B2923" s="3" t="s">
        <v>3494</v>
      </c>
      <c r="C2923" s="3" t="s">
        <v>8885</v>
      </c>
      <c r="D2923" s="3">
        <v>28.2</v>
      </c>
      <c r="E2923" s="3">
        <v>28.19</v>
      </c>
      <c r="F2923" s="3" t="s">
        <v>9477</v>
      </c>
      <c r="G2923" s="3" t="s">
        <v>13938</v>
      </c>
      <c r="H2923" s="3" t="s">
        <v>9654</v>
      </c>
      <c r="I2923" s="3" t="s">
        <v>11991</v>
      </c>
      <c r="J2923" s="6" t="s">
        <v>9624</v>
      </c>
      <c r="K2923" s="4" t="s">
        <v>11991</v>
      </c>
      <c r="L2923" s="4" t="s">
        <v>11991</v>
      </c>
      <c r="M2923" s="4">
        <v>11.729780487606201</v>
      </c>
      <c r="N2923" s="4" t="s">
        <v>11991</v>
      </c>
      <c r="O2923" s="3">
        <v>2525.9017857142899</v>
      </c>
      <c r="P2923" s="3">
        <v>77.178571428571402</v>
      </c>
      <c r="Q2923" s="15" t="s">
        <v>9618</v>
      </c>
      <c r="R2923" s="3" t="s">
        <v>9625</v>
      </c>
      <c r="S2923" s="4">
        <f t="shared" si="135"/>
        <v>3.5473572188712346E-2</v>
      </c>
      <c r="T2923" s="3">
        <f t="shared" si="136"/>
        <v>0</v>
      </c>
      <c r="U2923" s="3" t="str">
        <f t="shared" si="137"/>
        <v>PTEC</v>
      </c>
      <c r="V2923" s="7"/>
    </row>
    <row r="2924" spans="1:22">
      <c r="A2924" s="3" t="s">
        <v>3495</v>
      </c>
      <c r="B2924" s="3" t="s">
        <v>3495</v>
      </c>
      <c r="C2924" s="3" t="s">
        <v>8886</v>
      </c>
      <c r="D2924" s="3">
        <v>26.2483</v>
      </c>
      <c r="E2924" s="3">
        <v>26.25</v>
      </c>
      <c r="F2924" s="3" t="s">
        <v>9478</v>
      </c>
      <c r="G2924" s="3" t="s">
        <v>13939</v>
      </c>
      <c r="H2924" s="3" t="s">
        <v>9616</v>
      </c>
      <c r="I2924" s="3" t="s">
        <v>11991</v>
      </c>
      <c r="J2924" s="6" t="s">
        <v>9624</v>
      </c>
      <c r="K2924" s="4" t="s">
        <v>11991</v>
      </c>
      <c r="L2924" s="4" t="s">
        <v>11991</v>
      </c>
      <c r="M2924" s="4">
        <v>4.2327180883796798</v>
      </c>
      <c r="N2924" s="4" t="s">
        <v>11991</v>
      </c>
      <c r="O2924" s="3">
        <v>1850.0108785714301</v>
      </c>
      <c r="P2924" s="3">
        <v>138.6875</v>
      </c>
      <c r="Q2924" s="15" t="s">
        <v>9618</v>
      </c>
      <c r="R2924" s="3" t="s">
        <v>9665</v>
      </c>
      <c r="S2924" s="4">
        <f t="shared" si="135"/>
        <v>-6.476190476188917E-3</v>
      </c>
      <c r="T2924" s="3">
        <f t="shared" si="136"/>
        <v>0</v>
      </c>
      <c r="U2924" s="3" t="str">
        <f t="shared" si="137"/>
        <v>HAPS</v>
      </c>
      <c r="V2924" s="7"/>
    </row>
    <row r="2925" spans="1:22" hidden="1">
      <c r="A2925" s="3" t="s">
        <v>3496</v>
      </c>
      <c r="B2925" s="3" t="s">
        <v>3496</v>
      </c>
      <c r="C2925" s="3" t="s">
        <v>8887</v>
      </c>
      <c r="D2925" s="3">
        <v>19.68</v>
      </c>
      <c r="E2925" s="3">
        <v>19.681000000000001</v>
      </c>
      <c r="F2925" s="3" t="s">
        <v>9479</v>
      </c>
      <c r="G2925" s="3" t="s">
        <v>13940</v>
      </c>
      <c r="H2925" s="3" t="s">
        <v>9616</v>
      </c>
      <c r="I2925" s="3" t="s">
        <v>11991</v>
      </c>
      <c r="J2925" s="6" t="s">
        <v>11990</v>
      </c>
      <c r="K2925" s="4" t="s">
        <v>11991</v>
      </c>
      <c r="L2925" s="4" t="s">
        <v>11991</v>
      </c>
      <c r="M2925" s="4">
        <v>11.8476440185018</v>
      </c>
      <c r="N2925" s="4" t="s">
        <v>11991</v>
      </c>
      <c r="O2925" s="3">
        <v>877583.25867857097</v>
      </c>
      <c r="P2925" s="3">
        <v>59244.2</v>
      </c>
      <c r="Q2925" s="15" t="s">
        <v>9618</v>
      </c>
      <c r="R2925" s="3" t="s">
        <v>11694</v>
      </c>
      <c r="S2925" s="4">
        <f t="shared" si="135"/>
        <v>-5.0810426299538747E-3</v>
      </c>
      <c r="T2925" s="3">
        <f t="shared" si="136"/>
        <v>0</v>
      </c>
      <c r="U2925" s="3" t="str">
        <f t="shared" si="137"/>
        <v>APLY</v>
      </c>
      <c r="V2925" s="7"/>
    </row>
    <row r="2926" spans="1:22" hidden="1">
      <c r="A2926" s="3" t="s">
        <v>3504</v>
      </c>
      <c r="B2926" s="3" t="s">
        <v>3504</v>
      </c>
      <c r="C2926" s="3" t="s">
        <v>8895</v>
      </c>
      <c r="D2926" s="3">
        <v>32.175800000000002</v>
      </c>
      <c r="E2926" s="3">
        <v>32.19</v>
      </c>
      <c r="F2926" s="3" t="s">
        <v>9487</v>
      </c>
      <c r="G2926" s="3" t="s">
        <v>13948</v>
      </c>
      <c r="H2926" s="3" t="s">
        <v>9616</v>
      </c>
      <c r="I2926" s="3" t="s">
        <v>11991</v>
      </c>
      <c r="J2926" s="6" t="s">
        <v>11990</v>
      </c>
      <c r="K2926" s="4" t="s">
        <v>11991</v>
      </c>
      <c r="L2926" s="4" t="s">
        <v>11991</v>
      </c>
      <c r="M2926" s="4">
        <v>8.1903160719876098</v>
      </c>
      <c r="N2926" s="4" t="s">
        <v>11991</v>
      </c>
      <c r="O2926" s="3">
        <v>431315.65033571399</v>
      </c>
      <c r="P2926" s="3">
        <v>31724.5</v>
      </c>
      <c r="Q2926" s="15" t="s">
        <v>9618</v>
      </c>
      <c r="R2926" s="3" t="s">
        <v>11694</v>
      </c>
      <c r="S2926" s="4">
        <f t="shared" si="135"/>
        <v>-4.4113078595822704E-2</v>
      </c>
      <c r="T2926" s="3">
        <f t="shared" si="136"/>
        <v>0</v>
      </c>
      <c r="U2926" s="3" t="str">
        <f t="shared" si="137"/>
        <v>GAPR</v>
      </c>
      <c r="V2926" s="7"/>
    </row>
    <row r="2927" spans="1:22">
      <c r="A2927" s="3" t="s">
        <v>3505</v>
      </c>
      <c r="B2927" s="3" t="s">
        <v>3505</v>
      </c>
      <c r="C2927" s="3" t="s">
        <v>8896</v>
      </c>
      <c r="D2927" s="3">
        <v>25.31</v>
      </c>
      <c r="E2927" s="3">
        <v>25.3018</v>
      </c>
      <c r="F2927" s="3" t="s">
        <v>9488</v>
      </c>
      <c r="G2927" s="3" t="s">
        <v>13949</v>
      </c>
      <c r="H2927" s="3" t="s">
        <v>9616</v>
      </c>
      <c r="I2927" s="3" t="s">
        <v>11991</v>
      </c>
      <c r="J2927" s="6" t="s">
        <v>9624</v>
      </c>
      <c r="K2927" s="4" t="s">
        <v>11991</v>
      </c>
      <c r="L2927" s="4" t="s">
        <v>11991</v>
      </c>
      <c r="M2927" s="4">
        <v>2.2626262619525899</v>
      </c>
      <c r="N2927" s="4" t="s">
        <v>11991</v>
      </c>
      <c r="O2927" s="3">
        <v>834.46830714285704</v>
      </c>
      <c r="P2927" s="3">
        <v>394.8</v>
      </c>
      <c r="Q2927" s="15" t="s">
        <v>9618</v>
      </c>
      <c r="R2927" s="3" t="s">
        <v>9629</v>
      </c>
      <c r="S2927" s="4">
        <f t="shared" si="135"/>
        <v>3.2408761431987655E-2</v>
      </c>
      <c r="T2927" s="3">
        <f t="shared" si="136"/>
        <v>0</v>
      </c>
      <c r="U2927" s="3" t="str">
        <f t="shared" si="137"/>
        <v>CETF</v>
      </c>
      <c r="V2927" s="7"/>
    </row>
    <row r="2928" spans="1:22">
      <c r="A2928" s="3" t="s">
        <v>3506</v>
      </c>
      <c r="B2928" s="3" t="s">
        <v>3506</v>
      </c>
      <c r="C2928" s="3" t="s">
        <v>8897</v>
      </c>
      <c r="D2928" s="3">
        <v>20.395</v>
      </c>
      <c r="E2928" s="3">
        <v>20.41</v>
      </c>
      <c r="F2928" s="3" t="s">
        <v>9489</v>
      </c>
      <c r="G2928" s="3" t="s">
        <v>13950</v>
      </c>
      <c r="H2928" s="3" t="s">
        <v>9616</v>
      </c>
      <c r="I2928" s="3" t="s">
        <v>11991</v>
      </c>
      <c r="J2928" s="6" t="s">
        <v>15826</v>
      </c>
      <c r="K2928" s="4" t="s">
        <v>11991</v>
      </c>
      <c r="L2928" s="4" t="s">
        <v>11991</v>
      </c>
      <c r="M2928" s="4">
        <v>6.0842891804318704</v>
      </c>
      <c r="N2928" s="4" t="s">
        <v>11991</v>
      </c>
      <c r="O2928" s="3">
        <v>262.91119285714302</v>
      </c>
      <c r="P2928" s="3">
        <v>26</v>
      </c>
      <c r="Q2928" s="15" t="s">
        <v>9618</v>
      </c>
      <c r="R2928" s="3" t="s">
        <v>9619</v>
      </c>
      <c r="S2928" s="4">
        <f t="shared" si="135"/>
        <v>-7.3493385595299207E-2</v>
      </c>
      <c r="T2928" s="3">
        <f t="shared" si="136"/>
        <v>0</v>
      </c>
      <c r="U2928" s="3" t="str">
        <f t="shared" si="137"/>
        <v>CRED</v>
      </c>
      <c r="V2928" s="7"/>
    </row>
    <row r="2929" spans="1:22">
      <c r="A2929" s="3" t="s">
        <v>3507</v>
      </c>
      <c r="B2929" s="3" t="s">
        <v>3507</v>
      </c>
      <c r="C2929" s="3" t="s">
        <v>8898</v>
      </c>
      <c r="D2929" s="3">
        <v>23.784500000000001</v>
      </c>
      <c r="E2929" s="3">
        <v>23.747800000000002</v>
      </c>
      <c r="F2929" s="3" t="s">
        <v>9490</v>
      </c>
      <c r="G2929" s="3" t="s">
        <v>13951</v>
      </c>
      <c r="H2929" s="3" t="s">
        <v>9616</v>
      </c>
      <c r="I2929" s="3" t="s">
        <v>11991</v>
      </c>
      <c r="J2929" s="6" t="s">
        <v>11990</v>
      </c>
      <c r="K2929" s="4" t="s">
        <v>11991</v>
      </c>
      <c r="L2929" s="4" t="s">
        <v>11991</v>
      </c>
      <c r="M2929" s="4">
        <v>-1.5793447172300501</v>
      </c>
      <c r="N2929" s="4" t="s">
        <v>11991</v>
      </c>
      <c r="O2929" s="3">
        <v>255477.36727857101</v>
      </c>
      <c r="P2929" s="3">
        <v>12256.5</v>
      </c>
      <c r="Q2929" s="15" t="s">
        <v>9618</v>
      </c>
      <c r="R2929" s="3" t="s">
        <v>9733</v>
      </c>
      <c r="S2929" s="4">
        <f t="shared" si="135"/>
        <v>0.15454063113214583</v>
      </c>
      <c r="T2929" s="3">
        <f t="shared" si="136"/>
        <v>0</v>
      </c>
      <c r="U2929" s="3" t="str">
        <f t="shared" si="137"/>
        <v>MDLV</v>
      </c>
      <c r="V2929" s="7"/>
    </row>
    <row r="2930" spans="1:22" hidden="1">
      <c r="A2930" s="3" t="s">
        <v>3509</v>
      </c>
      <c r="B2930" s="3" t="s">
        <v>3509</v>
      </c>
      <c r="C2930" s="3" t="s">
        <v>8899</v>
      </c>
      <c r="D2930" s="3">
        <v>20.354700000000001</v>
      </c>
      <c r="E2930" s="3">
        <v>20.32</v>
      </c>
      <c r="F2930" s="3" t="s">
        <v>9491</v>
      </c>
      <c r="G2930" s="3" t="s">
        <v>13953</v>
      </c>
      <c r="H2930" s="3" t="s">
        <v>9616</v>
      </c>
      <c r="I2930" s="3" t="s">
        <v>11991</v>
      </c>
      <c r="J2930" s="6" t="s">
        <v>11990</v>
      </c>
      <c r="K2930" s="4" t="s">
        <v>11991</v>
      </c>
      <c r="L2930" s="4" t="s">
        <v>11991</v>
      </c>
      <c r="M2930" s="4">
        <v>6.20902004662371</v>
      </c>
      <c r="N2930" s="4" t="s">
        <v>11991</v>
      </c>
      <c r="O2930" s="3">
        <v>141426.52990714301</v>
      </c>
      <c r="P2930" s="3">
        <v>6858.8</v>
      </c>
      <c r="Q2930" s="15" t="s">
        <v>9618</v>
      </c>
      <c r="R2930" s="3" t="s">
        <v>11694</v>
      </c>
      <c r="S2930" s="4">
        <f t="shared" si="135"/>
        <v>0.17076771653543721</v>
      </c>
      <c r="T2930" s="3">
        <f t="shared" si="136"/>
        <v>0</v>
      </c>
      <c r="U2930" s="3" t="str">
        <f t="shared" si="137"/>
        <v>DOGG</v>
      </c>
      <c r="V2930" s="7"/>
    </row>
    <row r="2931" spans="1:22" hidden="1">
      <c r="A2931" s="3" t="s">
        <v>3510</v>
      </c>
      <c r="B2931" s="3" t="s">
        <v>3510</v>
      </c>
      <c r="C2931" s="3" t="s">
        <v>8900</v>
      </c>
      <c r="D2931" s="3">
        <v>26.774999999999999</v>
      </c>
      <c r="E2931" s="3">
        <v>26.76</v>
      </c>
      <c r="F2931" s="3" t="s">
        <v>9492</v>
      </c>
      <c r="G2931" s="3" t="s">
        <v>13954</v>
      </c>
      <c r="H2931" s="3" t="s">
        <v>9616</v>
      </c>
      <c r="I2931" s="3" t="s">
        <v>11991</v>
      </c>
      <c r="J2931" s="6" t="s">
        <v>11990</v>
      </c>
      <c r="K2931" s="4" t="s">
        <v>11991</v>
      </c>
      <c r="L2931" s="4" t="s">
        <v>11991</v>
      </c>
      <c r="M2931" s="4">
        <v>6.6818073150606301</v>
      </c>
      <c r="N2931" s="4" t="s">
        <v>11991</v>
      </c>
      <c r="O2931" s="3">
        <v>250537.91133571399</v>
      </c>
      <c r="P2931" s="3">
        <v>12047.5</v>
      </c>
      <c r="Q2931" s="15" t="s">
        <v>9618</v>
      </c>
      <c r="R2931" s="3" t="s">
        <v>11694</v>
      </c>
      <c r="S2931" s="4">
        <f t="shared" si="135"/>
        <v>5.605381165918167E-2</v>
      </c>
      <c r="T2931" s="3">
        <f t="shared" si="136"/>
        <v>0</v>
      </c>
      <c r="U2931" s="3" t="str">
        <f t="shared" si="137"/>
        <v>MAYW</v>
      </c>
      <c r="V2931" s="7"/>
    </row>
    <row r="2932" spans="1:22" hidden="1">
      <c r="A2932" s="3" t="s">
        <v>3511</v>
      </c>
      <c r="B2932" s="3" t="s">
        <v>3511</v>
      </c>
      <c r="C2932" s="3" t="s">
        <v>8901</v>
      </c>
      <c r="D2932" s="3">
        <v>27.320900000000002</v>
      </c>
      <c r="E2932" s="3">
        <v>27.3</v>
      </c>
      <c r="F2932" s="3" t="s">
        <v>9493</v>
      </c>
      <c r="G2932" s="3" t="s">
        <v>13955</v>
      </c>
      <c r="H2932" s="3" t="s">
        <v>9616</v>
      </c>
      <c r="I2932" s="3" t="s">
        <v>11991</v>
      </c>
      <c r="J2932" s="6" t="s">
        <v>11990</v>
      </c>
      <c r="K2932" s="4" t="s">
        <v>11991</v>
      </c>
      <c r="L2932" s="4" t="s">
        <v>11991</v>
      </c>
      <c r="M2932" s="4">
        <v>9.1085898251722899</v>
      </c>
      <c r="N2932" s="4" t="s">
        <v>11991</v>
      </c>
      <c r="O2932" s="3">
        <v>184086.198028571</v>
      </c>
      <c r="P2932" s="3">
        <v>7679.1</v>
      </c>
      <c r="Q2932" s="15" t="s">
        <v>9618</v>
      </c>
      <c r="R2932" s="3" t="s">
        <v>11694</v>
      </c>
      <c r="S2932" s="4">
        <f t="shared" si="135"/>
        <v>7.6556776556780323E-2</v>
      </c>
      <c r="T2932" s="3">
        <f t="shared" si="136"/>
        <v>0</v>
      </c>
      <c r="U2932" s="3" t="str">
        <f t="shared" si="137"/>
        <v>MAYT</v>
      </c>
      <c r="V2932" s="7"/>
    </row>
    <row r="2933" spans="1:22">
      <c r="A2933" s="3" t="s">
        <v>3512</v>
      </c>
      <c r="B2933" s="3" t="s">
        <v>3512</v>
      </c>
      <c r="C2933" s="3" t="s">
        <v>8902</v>
      </c>
      <c r="D2933" s="3">
        <v>23.75</v>
      </c>
      <c r="E2933" s="3">
        <v>23.686</v>
      </c>
      <c r="F2933" s="3" t="s">
        <v>9494</v>
      </c>
      <c r="G2933" s="3" t="s">
        <v>13956</v>
      </c>
      <c r="H2933" s="3" t="s">
        <v>9616</v>
      </c>
      <c r="I2933" s="3" t="s">
        <v>11991</v>
      </c>
      <c r="J2933" s="6" t="s">
        <v>11990</v>
      </c>
      <c r="K2933" s="4" t="s">
        <v>11991</v>
      </c>
      <c r="L2933" s="4" t="s">
        <v>11991</v>
      </c>
      <c r="M2933" s="4">
        <v>-4.8347931973652098</v>
      </c>
      <c r="N2933" s="4" t="s">
        <v>11991</v>
      </c>
      <c r="O2933" s="3">
        <v>1596.4659714285699</v>
      </c>
      <c r="P2933" s="3">
        <v>63.565217391304401</v>
      </c>
      <c r="Q2933" s="15" t="s">
        <v>9618</v>
      </c>
      <c r="R2933" s="3" t="s">
        <v>9629</v>
      </c>
      <c r="S2933" s="4">
        <f t="shared" si="135"/>
        <v>0.27020180697458435</v>
      </c>
      <c r="T2933" s="3">
        <f t="shared" si="136"/>
        <v>0</v>
      </c>
      <c r="U2933" s="3" t="str">
        <f t="shared" si="137"/>
        <v>HEAT</v>
      </c>
      <c r="V2933" s="7"/>
    </row>
    <row r="2934" spans="1:22">
      <c r="A2934" s="3" t="s">
        <v>3513</v>
      </c>
      <c r="B2934" s="3" t="s">
        <v>3513</v>
      </c>
      <c r="C2934" s="3" t="s">
        <v>8903</v>
      </c>
      <c r="D2934" s="3">
        <v>22.0152</v>
      </c>
      <c r="E2934" s="3">
        <v>22.014500000000002</v>
      </c>
      <c r="F2934" s="3" t="s">
        <v>9495</v>
      </c>
      <c r="G2934" s="3" t="s">
        <v>13957</v>
      </c>
      <c r="H2934" s="3" t="s">
        <v>9616</v>
      </c>
      <c r="I2934" s="3" t="s">
        <v>11991</v>
      </c>
      <c r="J2934" s="6" t="s">
        <v>9624</v>
      </c>
      <c r="K2934" s="4" t="s">
        <v>11991</v>
      </c>
      <c r="L2934" s="4" t="s">
        <v>11991</v>
      </c>
      <c r="M2934" s="4">
        <v>10.865634645537501</v>
      </c>
      <c r="N2934" s="4" t="s">
        <v>11991</v>
      </c>
      <c r="O2934" s="3">
        <v>92904.170671428597</v>
      </c>
      <c r="P2934" s="3">
        <v>6032.3666666666704</v>
      </c>
      <c r="Q2934" s="15" t="s">
        <v>9618</v>
      </c>
      <c r="R2934" s="3" t="s">
        <v>9665</v>
      </c>
      <c r="S2934" s="4">
        <f t="shared" si="135"/>
        <v>3.1797224556468166E-3</v>
      </c>
      <c r="T2934" s="3">
        <f t="shared" si="136"/>
        <v>0</v>
      </c>
      <c r="U2934" s="3" t="str">
        <f t="shared" si="137"/>
        <v>CAFG</v>
      </c>
      <c r="V2934" s="7"/>
    </row>
    <row r="2935" spans="1:22">
      <c r="A2935" s="3" t="s">
        <v>3516</v>
      </c>
      <c r="B2935" s="3" t="s">
        <v>3516</v>
      </c>
      <c r="C2935" s="3" t="s">
        <v>8906</v>
      </c>
      <c r="D2935" s="3">
        <v>25.841799999999999</v>
      </c>
      <c r="E2935" s="3">
        <v>25.7241</v>
      </c>
      <c r="F2935" s="3" t="s">
        <v>9498</v>
      </c>
      <c r="G2935" s="3" t="s">
        <v>13960</v>
      </c>
      <c r="H2935" s="3" t="s">
        <v>9636</v>
      </c>
      <c r="I2935" s="3" t="s">
        <v>11991</v>
      </c>
      <c r="J2935" s="6" t="s">
        <v>11990</v>
      </c>
      <c r="K2935" s="4" t="s">
        <v>11991</v>
      </c>
      <c r="L2935" s="4" t="s">
        <v>11991</v>
      </c>
      <c r="M2935" s="4">
        <v>4.0267294678137899</v>
      </c>
      <c r="N2935" s="4" t="s">
        <v>11991</v>
      </c>
      <c r="O2935" s="3">
        <v>470619.505907143</v>
      </c>
      <c r="P2935" s="3">
        <v>18604.766666666699</v>
      </c>
      <c r="Q2935" s="15" t="s">
        <v>9618</v>
      </c>
      <c r="R2935" s="3" t="s">
        <v>9638</v>
      </c>
      <c r="S2935" s="4">
        <f t="shared" si="135"/>
        <v>0.45754759155810798</v>
      </c>
      <c r="T2935" s="3">
        <f t="shared" si="136"/>
        <v>0</v>
      </c>
      <c r="U2935" s="3" t="str">
        <f t="shared" si="137"/>
        <v>APIE</v>
      </c>
      <c r="V2935" s="7"/>
    </row>
    <row r="2936" spans="1:22">
      <c r="A2936" s="3" t="s">
        <v>3517</v>
      </c>
      <c r="B2936" s="3" t="s">
        <v>3517</v>
      </c>
      <c r="C2936" s="3" t="s">
        <v>8907</v>
      </c>
      <c r="D2936" s="3">
        <v>28.11</v>
      </c>
      <c r="E2936" s="3">
        <v>28.098700000000001</v>
      </c>
      <c r="F2936" s="3" t="s">
        <v>9499</v>
      </c>
      <c r="G2936" s="3" t="s">
        <v>13961</v>
      </c>
      <c r="H2936" s="3" t="s">
        <v>9616</v>
      </c>
      <c r="I2936" s="3" t="s">
        <v>11991</v>
      </c>
      <c r="J2936" s="6" t="s">
        <v>11990</v>
      </c>
      <c r="K2936" s="4" t="s">
        <v>11991</v>
      </c>
      <c r="L2936" s="4" t="s">
        <v>11991</v>
      </c>
      <c r="M2936" s="4">
        <v>13.9643876494968</v>
      </c>
      <c r="N2936" s="4" t="s">
        <v>11991</v>
      </c>
      <c r="O2936" s="3">
        <v>714772.65464285703</v>
      </c>
      <c r="P2936" s="3">
        <v>32584.4666666667</v>
      </c>
      <c r="Q2936" s="15" t="s">
        <v>9618</v>
      </c>
      <c r="R2936" s="3" t="s">
        <v>9629</v>
      </c>
      <c r="S2936" s="4">
        <f t="shared" si="135"/>
        <v>4.0215383629842422E-2</v>
      </c>
      <c r="T2936" s="3">
        <f t="shared" si="136"/>
        <v>0</v>
      </c>
      <c r="U2936" s="3" t="str">
        <f t="shared" si="137"/>
        <v>APUE</v>
      </c>
      <c r="V2936" s="7"/>
    </row>
    <row r="2937" spans="1:22">
      <c r="A2937" s="3" t="s">
        <v>3520</v>
      </c>
      <c r="B2937" s="3" t="s">
        <v>3520</v>
      </c>
      <c r="C2937" s="3" t="s">
        <v>8910</v>
      </c>
      <c r="D2937" s="3">
        <v>18.875</v>
      </c>
      <c r="E2937" s="3">
        <v>18.831</v>
      </c>
      <c r="F2937" s="3" t="s">
        <v>9502</v>
      </c>
      <c r="G2937" s="3" t="s">
        <v>13964</v>
      </c>
      <c r="H2937" s="3" t="s">
        <v>9654</v>
      </c>
      <c r="I2937" s="3" t="s">
        <v>11991</v>
      </c>
      <c r="J2937" s="6" t="s">
        <v>11990</v>
      </c>
      <c r="K2937" s="4" t="s">
        <v>11991</v>
      </c>
      <c r="L2937" s="4" t="s">
        <v>11991</v>
      </c>
      <c r="M2937" s="4">
        <v>-5.5092488279431997</v>
      </c>
      <c r="N2937" s="4" t="s">
        <v>11991</v>
      </c>
      <c r="O2937" s="3">
        <v>38319.0264642857</v>
      </c>
      <c r="P2937" s="3">
        <v>2358.13333333333</v>
      </c>
      <c r="Q2937" s="15" t="s">
        <v>9618</v>
      </c>
      <c r="R2937" s="3" t="s">
        <v>9670</v>
      </c>
      <c r="S2937" s="4">
        <f t="shared" si="135"/>
        <v>0.23365726727205396</v>
      </c>
      <c r="T2937" s="3">
        <f t="shared" si="136"/>
        <v>0</v>
      </c>
      <c r="U2937" s="3" t="str">
        <f t="shared" si="137"/>
        <v>CLIA</v>
      </c>
      <c r="V2937" s="7"/>
    </row>
    <row r="2938" spans="1:22">
      <c r="A2938" s="3" t="s">
        <v>3523</v>
      </c>
      <c r="B2938" s="3" t="s">
        <v>3523</v>
      </c>
      <c r="C2938" s="3" t="s">
        <v>8913</v>
      </c>
      <c r="D2938" s="3">
        <v>27.354600000000001</v>
      </c>
      <c r="E2938" s="3">
        <v>27.2714</v>
      </c>
      <c r="F2938" s="3" t="s">
        <v>9505</v>
      </c>
      <c r="G2938" s="3" t="s">
        <v>13967</v>
      </c>
      <c r="H2938" s="3" t="s">
        <v>9616</v>
      </c>
      <c r="I2938" s="3" t="s">
        <v>11991</v>
      </c>
      <c r="J2938" s="6" t="s">
        <v>11990</v>
      </c>
      <c r="K2938" s="4" t="s">
        <v>11991</v>
      </c>
      <c r="L2938" s="4" t="s">
        <v>11991</v>
      </c>
      <c r="M2938" s="4">
        <v>9.6600908410315895</v>
      </c>
      <c r="N2938" s="4" t="s">
        <v>11991</v>
      </c>
      <c r="O2938" s="3">
        <v>29070.949207142901</v>
      </c>
      <c r="P2938" s="3">
        <v>720.06666666666695</v>
      </c>
      <c r="Q2938" s="15" t="s">
        <v>9618</v>
      </c>
      <c r="R2938" s="3" t="s">
        <v>9629</v>
      </c>
      <c r="S2938" s="4">
        <f t="shared" si="135"/>
        <v>0.30508151396701855</v>
      </c>
      <c r="T2938" s="3">
        <f t="shared" si="136"/>
        <v>0</v>
      </c>
      <c r="U2938" s="3" t="str">
        <f t="shared" si="137"/>
        <v>TOLL</v>
      </c>
      <c r="V2938" s="7"/>
    </row>
    <row r="2939" spans="1:22">
      <c r="A2939" s="3" t="s">
        <v>3524</v>
      </c>
      <c r="B2939" s="3" t="s">
        <v>3524</v>
      </c>
      <c r="C2939" s="3" t="s">
        <v>8914</v>
      </c>
      <c r="D2939" s="3">
        <v>23.245000000000001</v>
      </c>
      <c r="E2939" s="3">
        <v>23.145800000000001</v>
      </c>
      <c r="F2939" s="3" t="s">
        <v>9506</v>
      </c>
      <c r="G2939" s="3" t="s">
        <v>13968</v>
      </c>
      <c r="H2939" s="3" t="s">
        <v>9654</v>
      </c>
      <c r="I2939" s="3" t="s">
        <v>11991</v>
      </c>
      <c r="J2939" s="6" t="s">
        <v>11990</v>
      </c>
      <c r="K2939" s="4" t="s">
        <v>11991</v>
      </c>
      <c r="L2939" s="4" t="s">
        <v>11991</v>
      </c>
      <c r="M2939" s="4">
        <v>-7.7312078477564903</v>
      </c>
      <c r="N2939" s="4" t="s">
        <v>11991</v>
      </c>
      <c r="O2939" s="3">
        <v>5602.78695714286</v>
      </c>
      <c r="P2939" s="3">
        <v>281.26666666666699</v>
      </c>
      <c r="Q2939" s="15" t="s">
        <v>9618</v>
      </c>
      <c r="R2939" s="3" t="s">
        <v>9752</v>
      </c>
      <c r="S2939" s="4">
        <f t="shared" si="135"/>
        <v>0.4285874759135555</v>
      </c>
      <c r="T2939" s="3">
        <f t="shared" si="136"/>
        <v>0</v>
      </c>
      <c r="U2939" s="3" t="str">
        <f t="shared" si="137"/>
        <v>LUX</v>
      </c>
      <c r="V2939" s="7"/>
    </row>
    <row r="2940" spans="1:22">
      <c r="A2940" s="3" t="s">
        <v>3525</v>
      </c>
      <c r="B2940" s="3" t="s">
        <v>3525</v>
      </c>
      <c r="C2940" s="3" t="s">
        <v>8915</v>
      </c>
      <c r="D2940" s="3">
        <v>29.727499999999999</v>
      </c>
      <c r="E2940" s="3">
        <v>29.689900000000002</v>
      </c>
      <c r="F2940" s="3" t="s">
        <v>9507</v>
      </c>
      <c r="G2940" s="3" t="s">
        <v>13969</v>
      </c>
      <c r="H2940" s="3" t="s">
        <v>9616</v>
      </c>
      <c r="I2940" s="3" t="s">
        <v>11991</v>
      </c>
      <c r="J2940" s="6" t="s">
        <v>11990</v>
      </c>
      <c r="K2940" s="4" t="s">
        <v>11991</v>
      </c>
      <c r="L2940" s="4" t="s">
        <v>11991</v>
      </c>
      <c r="M2940" s="4">
        <v>19.277852899845101</v>
      </c>
      <c r="N2940" s="4" t="s">
        <v>11991</v>
      </c>
      <c r="O2940" s="3">
        <v>72318.537957142806</v>
      </c>
      <c r="P2940" s="3">
        <v>1390.55172413793</v>
      </c>
      <c r="Q2940" s="15" t="s">
        <v>9618</v>
      </c>
      <c r="R2940" s="3" t="s">
        <v>9730</v>
      </c>
      <c r="S2940" s="4">
        <f t="shared" si="135"/>
        <v>0.12664239354122994</v>
      </c>
      <c r="T2940" s="3">
        <f t="shared" si="136"/>
        <v>0</v>
      </c>
      <c r="U2940" s="3" t="str">
        <f t="shared" si="137"/>
        <v>RSHO</v>
      </c>
      <c r="V2940" s="7"/>
    </row>
    <row r="2941" spans="1:22">
      <c r="A2941" s="3" t="s">
        <v>3527</v>
      </c>
      <c r="B2941" s="3" t="s">
        <v>3527</v>
      </c>
      <c r="C2941" s="3" t="s">
        <v>8917</v>
      </c>
      <c r="D2941" s="3">
        <v>47.519300000000001</v>
      </c>
      <c r="E2941" s="3">
        <v>47.63</v>
      </c>
      <c r="F2941" s="3" t="s">
        <v>9509</v>
      </c>
      <c r="G2941" s="3" t="s">
        <v>13971</v>
      </c>
      <c r="H2941" s="3" t="s">
        <v>9710</v>
      </c>
      <c r="I2941" s="3" t="s">
        <v>11991</v>
      </c>
      <c r="J2941" s="6" t="s">
        <v>9624</v>
      </c>
      <c r="K2941" s="4" t="s">
        <v>11991</v>
      </c>
      <c r="L2941" s="4" t="s">
        <v>11991</v>
      </c>
      <c r="M2941" s="4">
        <v>0.88037271786882698</v>
      </c>
      <c r="N2941" s="4" t="s">
        <v>11991</v>
      </c>
      <c r="O2941" s="3">
        <v>1368848.4496142899</v>
      </c>
      <c r="P2941" s="3">
        <v>15404.785714285699</v>
      </c>
      <c r="Q2941" s="15" t="s">
        <v>9618</v>
      </c>
      <c r="R2941" s="3" t="s">
        <v>9706</v>
      </c>
      <c r="S2941" s="4">
        <f t="shared" si="135"/>
        <v>-0.23241654419483804</v>
      </c>
      <c r="T2941" s="3">
        <f t="shared" si="136"/>
        <v>0</v>
      </c>
      <c r="U2941" s="3" t="str">
        <f t="shared" si="137"/>
        <v>BBEM</v>
      </c>
      <c r="V2941" s="7"/>
    </row>
    <row r="2942" spans="1:22" hidden="1">
      <c r="A2942" s="3" t="s">
        <v>3529</v>
      </c>
      <c r="B2942" s="3" t="s">
        <v>3529</v>
      </c>
      <c r="C2942" s="3" t="s">
        <v>8919</v>
      </c>
      <c r="D2942" s="3">
        <v>21.37</v>
      </c>
      <c r="E2942" s="3">
        <v>21.433599999999998</v>
      </c>
      <c r="F2942" s="3" t="s">
        <v>9511</v>
      </c>
      <c r="G2942" s="3" t="s">
        <v>13973</v>
      </c>
      <c r="H2942" s="3" t="s">
        <v>9616</v>
      </c>
      <c r="I2942" s="3" t="s">
        <v>11991</v>
      </c>
      <c r="J2942" s="6" t="s">
        <v>11990</v>
      </c>
      <c r="K2942" s="4" t="s">
        <v>11991</v>
      </c>
      <c r="L2942" s="4" t="s">
        <v>11991</v>
      </c>
      <c r="M2942" s="4">
        <v>34.204848078241596</v>
      </c>
      <c r="N2942" s="4" t="s">
        <v>11991</v>
      </c>
      <c r="O2942" s="3">
        <v>4554591.37</v>
      </c>
      <c r="P2942" s="3">
        <v>219328.73333333299</v>
      </c>
      <c r="Q2942" s="15" t="s">
        <v>9618</v>
      </c>
      <c r="R2942" s="3" t="s">
        <v>11694</v>
      </c>
      <c r="S2942" s="4">
        <f t="shared" si="135"/>
        <v>-0.29673036727380114</v>
      </c>
      <c r="T2942" s="3">
        <f t="shared" si="136"/>
        <v>0</v>
      </c>
      <c r="U2942" s="3" t="str">
        <f t="shared" si="137"/>
        <v>NVDY</v>
      </c>
      <c r="V2942" s="7"/>
    </row>
    <row r="2943" spans="1:22">
      <c r="A2943" s="3" t="s">
        <v>3531</v>
      </c>
      <c r="B2943" s="3" t="s">
        <v>3531</v>
      </c>
      <c r="C2943" s="3" t="s">
        <v>8921</v>
      </c>
      <c r="D2943" s="3">
        <v>24.76</v>
      </c>
      <c r="E2943" s="3">
        <v>24.89</v>
      </c>
      <c r="F2943" s="3" t="s">
        <v>9513</v>
      </c>
      <c r="G2943" s="3" t="s">
        <v>13975</v>
      </c>
      <c r="H2943" s="3" t="s">
        <v>9710</v>
      </c>
      <c r="I2943" s="3">
        <v>1.1499999999999999</v>
      </c>
      <c r="J2943" s="6" t="s">
        <v>10391</v>
      </c>
      <c r="K2943" s="4">
        <v>-0.1092654</v>
      </c>
      <c r="L2943" s="4">
        <v>-0.38686870000000001</v>
      </c>
      <c r="M2943" s="4">
        <v>-2.7111984287234399</v>
      </c>
      <c r="N2943" s="4">
        <v>18.2248847</v>
      </c>
      <c r="O2943" s="3">
        <v>35878.339178571397</v>
      </c>
      <c r="P2943" s="3">
        <v>2189.9333333333302</v>
      </c>
      <c r="Q2943" s="15" t="s">
        <v>9618</v>
      </c>
      <c r="R2943" s="3" t="s">
        <v>9706</v>
      </c>
      <c r="S2943" s="4">
        <f t="shared" si="135"/>
        <v>-0.52229811169143836</v>
      </c>
      <c r="T2943" s="3">
        <f t="shared" si="136"/>
        <v>0</v>
      </c>
      <c r="U2943" s="3" t="str">
        <f t="shared" si="137"/>
        <v>EMM</v>
      </c>
      <c r="V2943" s="7"/>
    </row>
    <row r="2944" spans="1:22">
      <c r="A2944" s="3" t="s">
        <v>3532</v>
      </c>
      <c r="B2944" s="3" t="s">
        <v>3532</v>
      </c>
      <c r="C2944" s="3" t="s">
        <v>8922</v>
      </c>
      <c r="D2944" s="3">
        <v>24.39</v>
      </c>
      <c r="E2944" s="3">
        <v>24.55</v>
      </c>
      <c r="F2944" s="3" t="s">
        <v>9514</v>
      </c>
      <c r="G2944" s="3" t="s">
        <v>13976</v>
      </c>
      <c r="H2944" s="3" t="s">
        <v>9710</v>
      </c>
      <c r="I2944" s="3">
        <v>1.1499999999999999</v>
      </c>
      <c r="J2944" s="6" t="s">
        <v>10391</v>
      </c>
      <c r="K2944" s="4">
        <v>-0.16843659999999999</v>
      </c>
      <c r="L2944" s="4">
        <v>-0.3606568</v>
      </c>
      <c r="M2944" s="4">
        <v>-3.0218687866406899</v>
      </c>
      <c r="N2944" s="4">
        <v>18.250101999999998</v>
      </c>
      <c r="O2944" s="3">
        <v>827867.08214285702</v>
      </c>
      <c r="P2944" s="3">
        <v>46710.1</v>
      </c>
      <c r="Q2944" s="15" t="s">
        <v>9618</v>
      </c>
      <c r="R2944" s="3" t="s">
        <v>9706</v>
      </c>
      <c r="S2944" s="4">
        <f t="shared" si="135"/>
        <v>-0.65173116089613092</v>
      </c>
      <c r="T2944" s="3">
        <f t="shared" si="136"/>
        <v>0</v>
      </c>
      <c r="U2944" s="3" t="str">
        <f t="shared" si="137"/>
        <v>EMC</v>
      </c>
      <c r="V2944" s="7"/>
    </row>
    <row r="2945" spans="1:22">
      <c r="A2945" s="3" t="s">
        <v>3534</v>
      </c>
      <c r="B2945" s="3" t="s">
        <v>3534</v>
      </c>
      <c r="C2945" s="3" t="s">
        <v>8924</v>
      </c>
      <c r="D2945" s="3">
        <v>26.505400000000002</v>
      </c>
      <c r="E2945" s="3">
        <v>26.489000000000001</v>
      </c>
      <c r="F2945" s="3" t="s">
        <v>9516</v>
      </c>
      <c r="G2945" s="3" t="s">
        <v>13978</v>
      </c>
      <c r="H2945" s="3" t="s">
        <v>9616</v>
      </c>
      <c r="I2945" s="3" t="s">
        <v>11991</v>
      </c>
      <c r="J2945" s="6" t="s">
        <v>11990</v>
      </c>
      <c r="K2945" s="4" t="s">
        <v>11991</v>
      </c>
      <c r="L2945" s="4" t="s">
        <v>11991</v>
      </c>
      <c r="M2945" s="4">
        <v>4.6143280602208199</v>
      </c>
      <c r="N2945" s="4" t="s">
        <v>11991</v>
      </c>
      <c r="O2945" s="3">
        <v>70.142835714285695</v>
      </c>
      <c r="P2945" s="3">
        <v>17.739130434782599</v>
      </c>
      <c r="Q2945" s="15" t="s">
        <v>9618</v>
      </c>
      <c r="R2945" s="3" t="s">
        <v>9629</v>
      </c>
      <c r="S2945" s="4">
        <f t="shared" si="135"/>
        <v>6.1912491977805351E-2</v>
      </c>
      <c r="T2945" s="3">
        <f t="shared" si="136"/>
        <v>0</v>
      </c>
      <c r="U2945" s="3" t="str">
        <f t="shared" si="137"/>
        <v>BKIV</v>
      </c>
      <c r="V2945" s="7"/>
    </row>
    <row r="2946" spans="1:22">
      <c r="A2946" s="3" t="s">
        <v>3535</v>
      </c>
      <c r="B2946" s="3" t="s">
        <v>3535</v>
      </c>
      <c r="C2946" s="3" t="s">
        <v>8925</v>
      </c>
      <c r="D2946" s="3">
        <v>27.444400000000002</v>
      </c>
      <c r="E2946" s="3">
        <v>27.440999999999999</v>
      </c>
      <c r="F2946" s="3" t="s">
        <v>9517</v>
      </c>
      <c r="G2946" s="3" t="s">
        <v>13979</v>
      </c>
      <c r="H2946" s="3" t="s">
        <v>9616</v>
      </c>
      <c r="I2946" s="3" t="s">
        <v>11991</v>
      </c>
      <c r="J2946" s="6" t="s">
        <v>11990</v>
      </c>
      <c r="K2946" s="4" t="s">
        <v>11991</v>
      </c>
      <c r="L2946" s="4" t="s">
        <v>11991</v>
      </c>
      <c r="M2946" s="4">
        <v>8.3085034533245707</v>
      </c>
      <c r="N2946" s="4" t="s">
        <v>11991</v>
      </c>
      <c r="O2946" s="3">
        <v>218.85304285714301</v>
      </c>
      <c r="P2946" s="3">
        <v>41.466666666666697</v>
      </c>
      <c r="Q2946" s="15" t="s">
        <v>9618</v>
      </c>
      <c r="R2946" s="3" t="s">
        <v>9629</v>
      </c>
      <c r="S2946" s="4">
        <f t="shared" si="135"/>
        <v>1.2390219015351971E-2</v>
      </c>
      <c r="T2946" s="3">
        <f t="shared" si="136"/>
        <v>0</v>
      </c>
      <c r="U2946" s="3" t="str">
        <f t="shared" si="137"/>
        <v>BKWO</v>
      </c>
      <c r="V2946" s="7"/>
    </row>
    <row r="2947" spans="1:22">
      <c r="A2947" s="3" t="s">
        <v>3536</v>
      </c>
      <c r="B2947" s="3" t="s">
        <v>3536</v>
      </c>
      <c r="C2947" s="3" t="s">
        <v>8926</v>
      </c>
      <c r="D2947" s="3">
        <v>29.004100000000001</v>
      </c>
      <c r="E2947" s="3">
        <v>29.004200000000001</v>
      </c>
      <c r="F2947" s="3" t="s">
        <v>9518</v>
      </c>
      <c r="G2947" s="3" t="s">
        <v>13980</v>
      </c>
      <c r="H2947" s="3" t="s">
        <v>9616</v>
      </c>
      <c r="I2947" s="3" t="s">
        <v>11991</v>
      </c>
      <c r="J2947" s="6" t="s">
        <v>11990</v>
      </c>
      <c r="K2947" s="4" t="s">
        <v>11991</v>
      </c>
      <c r="L2947" s="4" t="s">
        <v>11991</v>
      </c>
      <c r="M2947" s="4">
        <v>14.4647163056922</v>
      </c>
      <c r="N2947" s="4" t="s">
        <v>11991</v>
      </c>
      <c r="O2947" s="3">
        <v>9790.8639285714307</v>
      </c>
      <c r="P2947" s="3">
        <v>507.51724137931001</v>
      </c>
      <c r="Q2947" s="15" t="s">
        <v>9618</v>
      </c>
      <c r="R2947" s="3" t="s">
        <v>9629</v>
      </c>
      <c r="S2947" s="4">
        <f t="shared" ref="S2947:S3010" si="138">(D2947-E2947)/E2947*100</f>
        <v>-3.4477765289084663E-4</v>
      </c>
      <c r="T2947" s="3">
        <f t="shared" ref="T2947:T3010" si="139">IF(ISNUMBER(FIND($T$2,C2947)),1,0)</f>
        <v>0</v>
      </c>
      <c r="U2947" s="3" t="str">
        <f t="shared" ref="U2947:U3010" si="140">IF(LEFT(B2947,1)="@",RIGHT(B2947,LEN(B2947)-1),RIGHT(B2947,LEN(B2947)-2))</f>
        <v>ECML</v>
      </c>
      <c r="V2947" s="7"/>
    </row>
    <row r="2948" spans="1:22">
      <c r="A2948" s="3" t="s">
        <v>3537</v>
      </c>
      <c r="B2948" s="3" t="s">
        <v>3537</v>
      </c>
      <c r="C2948" s="3" t="s">
        <v>8927</v>
      </c>
      <c r="D2948" s="3">
        <v>29.726500000000001</v>
      </c>
      <c r="E2948" s="3">
        <v>29.7469</v>
      </c>
      <c r="F2948" s="3" t="s">
        <v>9519</v>
      </c>
      <c r="G2948" s="3" t="s">
        <v>13981</v>
      </c>
      <c r="H2948" s="3" t="s">
        <v>9654</v>
      </c>
      <c r="I2948" s="3" t="s">
        <v>11991</v>
      </c>
      <c r="J2948" s="6" t="s">
        <v>11990</v>
      </c>
      <c r="K2948" s="4" t="s">
        <v>11991</v>
      </c>
      <c r="L2948" s="4" t="s">
        <v>11991</v>
      </c>
      <c r="M2948" s="4">
        <v>14.7395764981966</v>
      </c>
      <c r="N2948" s="4" t="s">
        <v>11991</v>
      </c>
      <c r="O2948" s="3">
        <v>674908.047507143</v>
      </c>
      <c r="P2948" s="3">
        <v>25166.866666666701</v>
      </c>
      <c r="Q2948" s="15" t="s">
        <v>9618</v>
      </c>
      <c r="R2948" s="3" t="s">
        <v>9625</v>
      </c>
      <c r="S2948" s="4">
        <f t="shared" si="138"/>
        <v>-6.8578574574152742E-2</v>
      </c>
      <c r="T2948" s="3">
        <f t="shared" si="139"/>
        <v>0</v>
      </c>
      <c r="U2948" s="3" t="str">
        <f t="shared" si="140"/>
        <v>CHAT</v>
      </c>
      <c r="V2948" s="7"/>
    </row>
    <row r="2949" spans="1:22">
      <c r="A2949" s="3" t="s">
        <v>3539</v>
      </c>
      <c r="B2949" s="3" t="s">
        <v>3539</v>
      </c>
      <c r="C2949" s="3" t="s">
        <v>8929</v>
      </c>
      <c r="D2949" s="3">
        <v>44.068899999999999</v>
      </c>
      <c r="E2949" s="3">
        <v>43.980499999999999</v>
      </c>
      <c r="F2949" s="3" t="s">
        <v>9521</v>
      </c>
      <c r="G2949" s="3" t="s">
        <v>13983</v>
      </c>
      <c r="H2949" s="3" t="s">
        <v>9710</v>
      </c>
      <c r="I2949" s="3" t="s">
        <v>11991</v>
      </c>
      <c r="J2949" s="6" t="s">
        <v>11990</v>
      </c>
      <c r="K2949" s="4" t="s">
        <v>11991</v>
      </c>
      <c r="L2949" s="4" t="s">
        <v>11991</v>
      </c>
      <c r="M2949" s="4">
        <v>9.3260662493272104</v>
      </c>
      <c r="N2949" s="4" t="s">
        <v>11991</v>
      </c>
      <c r="O2949" s="3">
        <v>87.720957142857102</v>
      </c>
      <c r="P2949" s="3">
        <v>324.722222222222</v>
      </c>
      <c r="Q2949" s="15" t="s">
        <v>9618</v>
      </c>
      <c r="R2949" s="3" t="s">
        <v>9706</v>
      </c>
      <c r="S2949" s="4">
        <f t="shared" si="138"/>
        <v>0.20099816964336473</v>
      </c>
      <c r="T2949" s="3">
        <f t="shared" si="139"/>
        <v>0</v>
      </c>
      <c r="U2949" s="3" t="str">
        <f t="shared" si="140"/>
        <v>PEMX</v>
      </c>
      <c r="V2949" s="7"/>
    </row>
    <row r="2950" spans="1:22" hidden="1">
      <c r="A2950" s="3" t="s">
        <v>3541</v>
      </c>
      <c r="B2950" s="3" t="s">
        <v>3541</v>
      </c>
      <c r="C2950" s="3" t="s">
        <v>8931</v>
      </c>
      <c r="D2950" s="3">
        <v>32.299999999999997</v>
      </c>
      <c r="E2950" s="3">
        <v>32.31</v>
      </c>
      <c r="F2950" s="3" t="s">
        <v>9523</v>
      </c>
      <c r="G2950" s="3" t="s">
        <v>13985</v>
      </c>
      <c r="H2950" s="3" t="s">
        <v>9616</v>
      </c>
      <c r="I2950" s="3" t="s">
        <v>11991</v>
      </c>
      <c r="J2950" s="6" t="s">
        <v>11990</v>
      </c>
      <c r="K2950" s="4" t="s">
        <v>11991</v>
      </c>
      <c r="L2950" s="4" t="s">
        <v>11991</v>
      </c>
      <c r="M2950" s="4">
        <v>6.8828590352339303</v>
      </c>
      <c r="N2950" s="4" t="s">
        <v>11991</v>
      </c>
      <c r="O2950" s="3">
        <v>161343.55353571399</v>
      </c>
      <c r="P2950" s="3">
        <v>4962.7333333333299</v>
      </c>
      <c r="Q2950" s="15" t="s">
        <v>9618</v>
      </c>
      <c r="R2950" s="3" t="s">
        <v>11694</v>
      </c>
      <c r="S2950" s="4">
        <f t="shared" si="138"/>
        <v>-3.0950170225952072E-2</v>
      </c>
      <c r="T2950" s="3">
        <f t="shared" si="139"/>
        <v>0</v>
      </c>
      <c r="U2950" s="3" t="str">
        <f t="shared" si="140"/>
        <v>GMAY</v>
      </c>
      <c r="V2950" s="7"/>
    </row>
    <row r="2951" spans="1:22" hidden="1">
      <c r="A2951" s="3" t="s">
        <v>3542</v>
      </c>
      <c r="B2951" s="3" t="s">
        <v>3542</v>
      </c>
      <c r="C2951" s="3" t="s">
        <v>8932</v>
      </c>
      <c r="D2951" s="3">
        <v>21.104299999999999</v>
      </c>
      <c r="E2951" s="3">
        <v>21.12</v>
      </c>
      <c r="F2951" s="3" t="s">
        <v>9524</v>
      </c>
      <c r="G2951" s="3" t="s">
        <v>13986</v>
      </c>
      <c r="H2951" s="3" t="s">
        <v>9616</v>
      </c>
      <c r="I2951" s="3" t="s">
        <v>11991</v>
      </c>
      <c r="J2951" s="6" t="s">
        <v>11990</v>
      </c>
      <c r="K2951" s="4" t="s">
        <v>11991</v>
      </c>
      <c r="L2951" s="4" t="s">
        <v>11991</v>
      </c>
      <c r="M2951" s="4">
        <v>4.4250371073544201</v>
      </c>
      <c r="N2951" s="4" t="s">
        <v>11991</v>
      </c>
      <c r="O2951" s="3">
        <v>75507.902100000007</v>
      </c>
      <c r="P2951" s="3">
        <v>5408.2</v>
      </c>
      <c r="Q2951" s="15" t="s">
        <v>9618</v>
      </c>
      <c r="R2951" s="3" t="s">
        <v>11694</v>
      </c>
      <c r="S2951" s="4">
        <f t="shared" si="138"/>
        <v>-7.4337121212132998E-2</v>
      </c>
      <c r="T2951" s="3">
        <f t="shared" si="139"/>
        <v>0</v>
      </c>
      <c r="U2951" s="3" t="str">
        <f t="shared" si="140"/>
        <v>SMAY</v>
      </c>
      <c r="V2951" s="7"/>
    </row>
    <row r="2952" spans="1:22">
      <c r="A2952" s="3" t="s">
        <v>3543</v>
      </c>
      <c r="B2952" s="3" t="s">
        <v>3543</v>
      </c>
      <c r="C2952" s="3" t="s">
        <v>8933</v>
      </c>
      <c r="D2952" s="3">
        <v>27.366099999999999</v>
      </c>
      <c r="E2952" s="3">
        <v>27.386500000000002</v>
      </c>
      <c r="F2952" s="3" t="s">
        <v>9525</v>
      </c>
      <c r="G2952" s="3" t="s">
        <v>13987</v>
      </c>
      <c r="H2952" s="3" t="s">
        <v>9616</v>
      </c>
      <c r="I2952" s="3" t="s">
        <v>11991</v>
      </c>
      <c r="J2952" s="6" t="s">
        <v>11990</v>
      </c>
      <c r="K2952" s="4" t="s">
        <v>11991</v>
      </c>
      <c r="L2952" s="4" t="s">
        <v>11991</v>
      </c>
      <c r="M2952" s="4">
        <v>10.6144163589959</v>
      </c>
      <c r="N2952" s="4" t="s">
        <v>11991</v>
      </c>
      <c r="O2952" s="3">
        <v>10701.5062857143</v>
      </c>
      <c r="P2952" s="3">
        <v>385.55172413793099</v>
      </c>
      <c r="Q2952" s="15" t="s">
        <v>9618</v>
      </c>
      <c r="R2952" s="3" t="s">
        <v>9629</v>
      </c>
      <c r="S2952" s="4">
        <f t="shared" si="138"/>
        <v>-7.4489255655166564E-2</v>
      </c>
      <c r="T2952" s="3">
        <f t="shared" si="139"/>
        <v>0</v>
      </c>
      <c r="U2952" s="3" t="str">
        <f t="shared" si="140"/>
        <v>BLCV</v>
      </c>
      <c r="V2952" s="7"/>
    </row>
    <row r="2953" spans="1:22">
      <c r="A2953" s="3" t="s">
        <v>3545</v>
      </c>
      <c r="B2953" s="3" t="s">
        <v>3545</v>
      </c>
      <c r="C2953" s="3" t="s">
        <v>8935</v>
      </c>
      <c r="D2953" s="3">
        <v>27.252300000000002</v>
      </c>
      <c r="E2953" s="3">
        <v>27.244900000000001</v>
      </c>
      <c r="F2953" s="3" t="s">
        <v>9527</v>
      </c>
      <c r="G2953" s="3" t="s">
        <v>13989</v>
      </c>
      <c r="H2953" s="3" t="s">
        <v>9616</v>
      </c>
      <c r="I2953" s="3" t="s">
        <v>11991</v>
      </c>
      <c r="J2953" s="6" t="s">
        <v>11990</v>
      </c>
      <c r="K2953" s="4" t="s">
        <v>11991</v>
      </c>
      <c r="L2953" s="4" t="s">
        <v>11991</v>
      </c>
      <c r="M2953" s="4">
        <v>11.1557125547689</v>
      </c>
      <c r="N2953" s="4" t="s">
        <v>11991</v>
      </c>
      <c r="O2953" s="3">
        <v>1216.64189285714</v>
      </c>
      <c r="P2953" s="3">
        <v>103.416666666667</v>
      </c>
      <c r="Q2953" s="15" t="s">
        <v>9618</v>
      </c>
      <c r="R2953" s="3" t="s">
        <v>9629</v>
      </c>
      <c r="S2953" s="4">
        <f t="shared" si="138"/>
        <v>2.7161046654605146E-2</v>
      </c>
      <c r="T2953" s="3">
        <f t="shared" si="139"/>
        <v>0</v>
      </c>
      <c r="U2953" s="3" t="str">
        <f t="shared" si="140"/>
        <v>AIDB</v>
      </c>
      <c r="V2953" s="7"/>
    </row>
    <row r="2954" spans="1:22" hidden="1">
      <c r="A2954" s="3" t="s">
        <v>3547</v>
      </c>
      <c r="B2954" s="3" t="s">
        <v>3547</v>
      </c>
      <c r="C2954" s="3" t="s">
        <v>8937</v>
      </c>
      <c r="D2954" s="3">
        <v>26.624600000000001</v>
      </c>
      <c r="E2954" s="3">
        <v>26.63</v>
      </c>
      <c r="F2954" s="3" t="s">
        <v>9529</v>
      </c>
      <c r="G2954" s="3" t="s">
        <v>13991</v>
      </c>
      <c r="H2954" s="3" t="s">
        <v>9616</v>
      </c>
      <c r="I2954" s="3" t="s">
        <v>11991</v>
      </c>
      <c r="J2954" s="6" t="s">
        <v>11990</v>
      </c>
      <c r="K2954" s="4" t="s">
        <v>11991</v>
      </c>
      <c r="L2954" s="4" t="s">
        <v>11991</v>
      </c>
      <c r="M2954" s="4">
        <v>5.6951171122525199</v>
      </c>
      <c r="N2954" s="4" t="s">
        <v>11991</v>
      </c>
      <c r="O2954" s="3">
        <v>198401.11487142899</v>
      </c>
      <c r="P2954" s="3">
        <v>12636.4666666667</v>
      </c>
      <c r="Q2954" s="15" t="s">
        <v>9618</v>
      </c>
      <c r="R2954" s="3" t="s">
        <v>11694</v>
      </c>
      <c r="S2954" s="4">
        <f t="shared" si="138"/>
        <v>-2.0277882087863588E-2</v>
      </c>
      <c r="T2954" s="3">
        <f t="shared" si="139"/>
        <v>0</v>
      </c>
      <c r="U2954" s="3" t="str">
        <f t="shared" si="140"/>
        <v>JUNW</v>
      </c>
      <c r="V2954" s="7"/>
    </row>
    <row r="2955" spans="1:22" hidden="1">
      <c r="A2955" s="3" t="s">
        <v>3548</v>
      </c>
      <c r="B2955" s="3" t="s">
        <v>3548</v>
      </c>
      <c r="C2955" s="3" t="s">
        <v>8938</v>
      </c>
      <c r="D2955" s="3">
        <v>27.184899999999999</v>
      </c>
      <c r="E2955" s="3">
        <v>27.17</v>
      </c>
      <c r="F2955" s="3" t="s">
        <v>9530</v>
      </c>
      <c r="G2955" s="3" t="s">
        <v>13992</v>
      </c>
      <c r="H2955" s="3" t="s">
        <v>9616</v>
      </c>
      <c r="I2955" s="3" t="s">
        <v>11991</v>
      </c>
      <c r="J2955" s="6" t="s">
        <v>11990</v>
      </c>
      <c r="K2955" s="4" t="s">
        <v>11991</v>
      </c>
      <c r="L2955" s="4" t="s">
        <v>11991</v>
      </c>
      <c r="M2955" s="4">
        <v>7.9596991281958704</v>
      </c>
      <c r="N2955" s="4" t="s">
        <v>11991</v>
      </c>
      <c r="O2955" s="3">
        <v>138043.55582142901</v>
      </c>
      <c r="P2955" s="3">
        <v>6125.3333333333303</v>
      </c>
      <c r="Q2955" s="15" t="s">
        <v>9618</v>
      </c>
      <c r="R2955" s="3" t="s">
        <v>11694</v>
      </c>
      <c r="S2955" s="4">
        <f t="shared" si="138"/>
        <v>5.4839896945149971E-2</v>
      </c>
      <c r="T2955" s="3">
        <f t="shared" si="139"/>
        <v>0</v>
      </c>
      <c r="U2955" s="3" t="str">
        <f t="shared" si="140"/>
        <v>JUNT</v>
      </c>
      <c r="V2955" s="7"/>
    </row>
    <row r="2956" spans="1:22">
      <c r="A2956" s="3" t="s">
        <v>3549</v>
      </c>
      <c r="B2956" s="3" t="s">
        <v>3549</v>
      </c>
      <c r="C2956" s="3" t="s">
        <v>8939</v>
      </c>
      <c r="D2956" s="3">
        <v>41.101199999999999</v>
      </c>
      <c r="E2956" s="3">
        <v>40.9</v>
      </c>
      <c r="F2956" s="3" t="s">
        <v>9531</v>
      </c>
      <c r="G2956" s="3" t="s">
        <v>13993</v>
      </c>
      <c r="H2956" s="3" t="s">
        <v>9636</v>
      </c>
      <c r="I2956" s="3" t="s">
        <v>11991</v>
      </c>
      <c r="J2956" s="6" t="s">
        <v>9624</v>
      </c>
      <c r="K2956" s="4" t="s">
        <v>11991</v>
      </c>
      <c r="L2956" s="4" t="s">
        <v>11991</v>
      </c>
      <c r="M2956" s="4">
        <v>1.5803337606049099</v>
      </c>
      <c r="N2956" s="4" t="s">
        <v>11991</v>
      </c>
      <c r="O2956" s="3">
        <v>2178.4076</v>
      </c>
      <c r="P2956" s="3">
        <v>158.222222222222</v>
      </c>
      <c r="Q2956" s="15" t="s">
        <v>9618</v>
      </c>
      <c r="R2956" s="3" t="s">
        <v>9638</v>
      </c>
      <c r="S2956" s="4">
        <f t="shared" si="138"/>
        <v>0.49193154034229841</v>
      </c>
      <c r="T2956" s="3">
        <f t="shared" si="139"/>
        <v>0</v>
      </c>
      <c r="U2956" s="3" t="str">
        <f t="shared" si="140"/>
        <v>GXUS</v>
      </c>
      <c r="V2956" s="7"/>
    </row>
    <row r="2957" spans="1:22">
      <c r="A2957" s="3" t="s">
        <v>3551</v>
      </c>
      <c r="B2957" s="3" t="s">
        <v>3551</v>
      </c>
      <c r="C2957" s="3" t="s">
        <v>6032</v>
      </c>
      <c r="D2957" s="3">
        <v>27.12</v>
      </c>
      <c r="E2957" s="3">
        <v>27.115400000000001</v>
      </c>
      <c r="F2957" s="3" t="s">
        <v>9533</v>
      </c>
      <c r="G2957" s="3" t="s">
        <v>13995</v>
      </c>
      <c r="H2957" s="3" t="s">
        <v>9616</v>
      </c>
      <c r="I2957" s="3" t="s">
        <v>11991</v>
      </c>
      <c r="J2957" s="6" t="s">
        <v>11990</v>
      </c>
      <c r="K2957" s="4" t="s">
        <v>11991</v>
      </c>
      <c r="L2957" s="4" t="s">
        <v>11991</v>
      </c>
      <c r="M2957" s="4">
        <v>7.8544442245781703</v>
      </c>
      <c r="N2957" s="4" t="s">
        <v>11991</v>
      </c>
      <c r="O2957" s="3">
        <v>319454.25556428602</v>
      </c>
      <c r="P2957" s="3">
        <v>14278.233333333301</v>
      </c>
      <c r="Q2957" s="15" t="s">
        <v>9618</v>
      </c>
      <c r="R2957" s="3" t="s">
        <v>9629</v>
      </c>
      <c r="S2957" s="4">
        <f t="shared" si="138"/>
        <v>1.6964529381827069E-2</v>
      </c>
      <c r="T2957" s="3">
        <f t="shared" si="139"/>
        <v>0</v>
      </c>
      <c r="U2957" s="3" t="str">
        <f t="shared" si="140"/>
        <v>RUNN</v>
      </c>
      <c r="V2957" s="7"/>
    </row>
    <row r="2958" spans="1:22">
      <c r="A2958" s="3" t="s">
        <v>3552</v>
      </c>
      <c r="B2958" s="3" t="s">
        <v>3552</v>
      </c>
      <c r="C2958" s="3" t="s">
        <v>8941</v>
      </c>
      <c r="D2958" s="3">
        <v>54.367800000000003</v>
      </c>
      <c r="E2958" s="3">
        <v>54.331800000000001</v>
      </c>
      <c r="F2958" s="3" t="s">
        <v>9534</v>
      </c>
      <c r="G2958" s="3" t="s">
        <v>13996</v>
      </c>
      <c r="H2958" s="3" t="s">
        <v>9616</v>
      </c>
      <c r="I2958" s="3" t="s">
        <v>11991</v>
      </c>
      <c r="J2958" s="6" t="s">
        <v>9624</v>
      </c>
      <c r="K2958" s="4" t="s">
        <v>11991</v>
      </c>
      <c r="L2958" s="4" t="s">
        <v>11991</v>
      </c>
      <c r="M2958" s="4">
        <v>8.7716408000169093</v>
      </c>
      <c r="N2958" s="4" t="s">
        <v>11991</v>
      </c>
      <c r="O2958" s="3">
        <v>1807.4021642857099</v>
      </c>
      <c r="P2958" s="3">
        <v>12880.125</v>
      </c>
      <c r="Q2958" s="15" t="s">
        <v>9618</v>
      </c>
      <c r="R2958" s="3" t="s">
        <v>9629</v>
      </c>
      <c r="S2958" s="4">
        <f t="shared" si="138"/>
        <v>6.6259538612748636E-2</v>
      </c>
      <c r="T2958" s="3">
        <f t="shared" si="139"/>
        <v>0</v>
      </c>
      <c r="U2958" s="3" t="str">
        <f t="shared" si="140"/>
        <v>USCL</v>
      </c>
      <c r="V2958" s="7"/>
    </row>
    <row r="2959" spans="1:22">
      <c r="A2959" s="3" t="s">
        <v>3554</v>
      </c>
      <c r="B2959" s="3" t="s">
        <v>3554</v>
      </c>
      <c r="C2959" s="3" t="s">
        <v>8943</v>
      </c>
      <c r="D2959" s="3">
        <v>23.5</v>
      </c>
      <c r="E2959" s="3" t="s">
        <v>8704</v>
      </c>
      <c r="F2959" s="3" t="s">
        <v>9536</v>
      </c>
      <c r="G2959" s="3" t="s">
        <v>13998</v>
      </c>
      <c r="H2959" s="3" t="s">
        <v>9654</v>
      </c>
      <c r="I2959" s="3">
        <v>0.85</v>
      </c>
      <c r="J2959" s="6" t="s">
        <v>11224</v>
      </c>
      <c r="K2959" s="4">
        <v>3.7090600000000001E-2</v>
      </c>
      <c r="L2959" s="4">
        <v>-0.68608000000000002</v>
      </c>
      <c r="M2959" s="4">
        <v>-7.6481766410612799</v>
      </c>
      <c r="N2959" s="4">
        <v>24.653798500000001</v>
      </c>
      <c r="O2959" s="3">
        <v>286378.35785714298</v>
      </c>
      <c r="P2959" s="3">
        <v>11738.6</v>
      </c>
      <c r="Q2959" s="15" t="s">
        <v>9618</v>
      </c>
      <c r="R2959" s="3" t="s">
        <v>9625</v>
      </c>
      <c r="S2959" s="4" t="e">
        <f t="shared" si="138"/>
        <v>#VALUE!</v>
      </c>
      <c r="T2959" s="3">
        <f t="shared" si="139"/>
        <v>0</v>
      </c>
      <c r="U2959" s="3" t="str">
        <f t="shared" si="140"/>
        <v>FBOT</v>
      </c>
      <c r="V2959" s="7"/>
    </row>
    <row r="2960" spans="1:22">
      <c r="A2960" s="3" t="s">
        <v>3555</v>
      </c>
      <c r="B2960" s="3" t="s">
        <v>3555</v>
      </c>
      <c r="C2960" s="3" t="s">
        <v>8944</v>
      </c>
      <c r="D2960" s="3">
        <v>28.0488</v>
      </c>
      <c r="E2960" s="3" t="s">
        <v>8704</v>
      </c>
      <c r="F2960" s="3" t="s">
        <v>9537</v>
      </c>
      <c r="G2960" s="3" t="s">
        <v>13999</v>
      </c>
      <c r="H2960" s="3" t="s">
        <v>9616</v>
      </c>
      <c r="I2960" s="3">
        <v>0.79</v>
      </c>
      <c r="J2960" s="6" t="s">
        <v>11224</v>
      </c>
      <c r="K2960" s="4">
        <v>0.2108525</v>
      </c>
      <c r="L2960" s="4">
        <v>6.9913600000000006E-2</v>
      </c>
      <c r="M2960" s="4">
        <v>10.429215979623701</v>
      </c>
      <c r="N2960" s="4">
        <v>26.244084399999998</v>
      </c>
      <c r="O2960" s="3">
        <v>100918.189135714</v>
      </c>
      <c r="P2960" s="3">
        <v>2680.2</v>
      </c>
      <c r="Q2960" s="15" t="s">
        <v>9618</v>
      </c>
      <c r="R2960" s="3" t="s">
        <v>9632</v>
      </c>
      <c r="S2960" s="4" t="e">
        <f t="shared" si="138"/>
        <v>#VALUE!</v>
      </c>
      <c r="T2960" s="3">
        <f t="shared" si="139"/>
        <v>0</v>
      </c>
      <c r="U2960" s="3" t="str">
        <f t="shared" si="140"/>
        <v>FDCF</v>
      </c>
      <c r="V2960" s="7"/>
    </row>
    <row r="2961" spans="1:22">
      <c r="A2961" s="3" t="s">
        <v>3556</v>
      </c>
      <c r="B2961" s="3" t="s">
        <v>3556</v>
      </c>
      <c r="C2961" s="3" t="s">
        <v>8945</v>
      </c>
      <c r="D2961" s="3">
        <v>27.48</v>
      </c>
      <c r="E2961" s="3" t="s">
        <v>8704</v>
      </c>
      <c r="F2961" s="3" t="s">
        <v>9538</v>
      </c>
      <c r="G2961" s="3" t="s">
        <v>14000</v>
      </c>
      <c r="H2961" s="3" t="s">
        <v>9654</v>
      </c>
      <c r="I2961" s="3">
        <v>0.86</v>
      </c>
      <c r="J2961" s="6" t="s">
        <v>11224</v>
      </c>
      <c r="K2961" s="4">
        <v>-5.1806400000000002E-2</v>
      </c>
      <c r="L2961" s="4">
        <v>-3.3254000000000001E-3</v>
      </c>
      <c r="M2961" s="4">
        <v>9.2786718571850102</v>
      </c>
      <c r="N2961" s="4">
        <v>23.279622199999999</v>
      </c>
      <c r="O2961" s="3">
        <v>71964.1130857143</v>
      </c>
      <c r="P2961" s="3">
        <v>2776.9333333333302</v>
      </c>
      <c r="Q2961" s="15" t="s">
        <v>9618</v>
      </c>
      <c r="R2961" s="3" t="s">
        <v>9658</v>
      </c>
      <c r="S2961" s="4" t="e">
        <f t="shared" si="138"/>
        <v>#VALUE!</v>
      </c>
      <c r="T2961" s="3">
        <f t="shared" si="139"/>
        <v>0</v>
      </c>
      <c r="U2961" s="3" t="str">
        <f t="shared" si="140"/>
        <v>FDFF</v>
      </c>
      <c r="V2961" s="7"/>
    </row>
    <row r="2962" spans="1:22">
      <c r="A2962" s="3" t="s">
        <v>3557</v>
      </c>
      <c r="B2962" s="3" t="s">
        <v>3557</v>
      </c>
      <c r="C2962" s="3" t="s">
        <v>8946</v>
      </c>
      <c r="D2962" s="3">
        <v>22.05</v>
      </c>
      <c r="E2962" s="3" t="s">
        <v>8704</v>
      </c>
      <c r="F2962" s="3" t="s">
        <v>9539</v>
      </c>
      <c r="G2962" s="3" t="s">
        <v>14001</v>
      </c>
      <c r="H2962" s="3" t="s">
        <v>9616</v>
      </c>
      <c r="I2962" s="3">
        <v>0.84</v>
      </c>
      <c r="J2962" s="6" t="s">
        <v>11224</v>
      </c>
      <c r="K2962" s="4">
        <v>-0.33003169999999998</v>
      </c>
      <c r="L2962" s="4">
        <v>-0.27779150000000002</v>
      </c>
      <c r="M2962" s="4">
        <v>-12.773103261596001</v>
      </c>
      <c r="N2962" s="4">
        <v>17.326995100000001</v>
      </c>
      <c r="O2962" s="3">
        <v>182809.98866428601</v>
      </c>
      <c r="P2962" s="3">
        <v>7708.2666666666701</v>
      </c>
      <c r="Q2962" s="15" t="s">
        <v>9618</v>
      </c>
      <c r="R2962" s="3" t="s">
        <v>9622</v>
      </c>
      <c r="S2962" s="4" t="e">
        <f t="shared" si="138"/>
        <v>#VALUE!</v>
      </c>
      <c r="T2962" s="3">
        <f t="shared" si="139"/>
        <v>0</v>
      </c>
      <c r="U2962" s="3" t="str">
        <f t="shared" si="140"/>
        <v>FMED</v>
      </c>
      <c r="V2962" s="7"/>
    </row>
    <row r="2963" spans="1:22">
      <c r="A2963" s="3" t="s">
        <v>3558</v>
      </c>
      <c r="B2963" s="3" t="s">
        <v>3558</v>
      </c>
      <c r="C2963" s="3" t="s">
        <v>8947</v>
      </c>
      <c r="D2963" s="3">
        <v>27.02</v>
      </c>
      <c r="E2963" s="3" t="s">
        <v>8704</v>
      </c>
      <c r="F2963" s="3" t="s">
        <v>9540</v>
      </c>
      <c r="G2963" s="3" t="s">
        <v>14002</v>
      </c>
      <c r="H2963" s="3" t="s">
        <v>9654</v>
      </c>
      <c r="I2963" s="3">
        <v>0.87</v>
      </c>
      <c r="J2963" s="6" t="s">
        <v>11224</v>
      </c>
      <c r="K2963" s="4">
        <v>0.21576380000000001</v>
      </c>
      <c r="L2963" s="4">
        <v>0.14883979999999999</v>
      </c>
      <c r="M2963" s="4">
        <v>5.8897758724772302</v>
      </c>
      <c r="N2963" s="4">
        <v>31.924339400000001</v>
      </c>
      <c r="O2963" s="3">
        <v>356791.23785714299</v>
      </c>
      <c r="P2963" s="3">
        <v>12658.8666666667</v>
      </c>
      <c r="Q2963" s="15" t="s">
        <v>9618</v>
      </c>
      <c r="R2963" s="3" t="s">
        <v>9625</v>
      </c>
      <c r="S2963" s="4" t="e">
        <f t="shared" si="138"/>
        <v>#VALUE!</v>
      </c>
      <c r="T2963" s="3">
        <f t="shared" si="139"/>
        <v>0</v>
      </c>
      <c r="U2963" s="3" t="str">
        <f t="shared" si="140"/>
        <v>FDTX</v>
      </c>
      <c r="V2963" s="7"/>
    </row>
    <row r="2964" spans="1:22">
      <c r="A2964" s="3" t="s">
        <v>3560</v>
      </c>
      <c r="B2964" s="3" t="s">
        <v>3560</v>
      </c>
      <c r="C2964" s="3" t="s">
        <v>8949</v>
      </c>
      <c r="D2964" s="3">
        <v>18.979399999999998</v>
      </c>
      <c r="E2964" s="3">
        <v>18.995100000000001</v>
      </c>
      <c r="F2964" s="3" t="s">
        <v>9542</v>
      </c>
      <c r="G2964" s="3" t="s">
        <v>14004</v>
      </c>
      <c r="H2964" s="3" t="s">
        <v>9654</v>
      </c>
      <c r="I2964" s="3" t="s">
        <v>11991</v>
      </c>
      <c r="J2964" s="6" t="s">
        <v>11990</v>
      </c>
      <c r="K2964" s="4" t="s">
        <v>11991</v>
      </c>
      <c r="L2964" s="4" t="s">
        <v>11991</v>
      </c>
      <c r="M2964" s="4">
        <v>-5.0103653877239598</v>
      </c>
      <c r="N2964" s="4" t="s">
        <v>11991</v>
      </c>
      <c r="O2964" s="3">
        <v>9197.3601571428608</v>
      </c>
      <c r="P2964" s="3">
        <v>783.76666666666699</v>
      </c>
      <c r="Q2964" s="15" t="s">
        <v>9618</v>
      </c>
      <c r="R2964" s="3" t="s">
        <v>10160</v>
      </c>
      <c r="S2964" s="4">
        <f t="shared" si="138"/>
        <v>-8.2652894693907852E-2</v>
      </c>
      <c r="T2964" s="3">
        <f t="shared" si="139"/>
        <v>0</v>
      </c>
      <c r="U2964" s="3" t="str">
        <f t="shared" si="140"/>
        <v>PRVT</v>
      </c>
      <c r="V2964" s="7"/>
    </row>
    <row r="2965" spans="1:22">
      <c r="A2965" s="3" t="s">
        <v>3561</v>
      </c>
      <c r="B2965" s="3" t="s">
        <v>3561</v>
      </c>
      <c r="C2965" s="3" t="s">
        <v>8950</v>
      </c>
      <c r="D2965" s="3">
        <v>26.204999999999998</v>
      </c>
      <c r="E2965" s="3">
        <v>26.195900000000002</v>
      </c>
      <c r="F2965" s="3" t="s">
        <v>9543</v>
      </c>
      <c r="G2965" s="3" t="s">
        <v>14005</v>
      </c>
      <c r="H2965" s="3" t="s">
        <v>9616</v>
      </c>
      <c r="I2965" s="3" t="s">
        <v>11991</v>
      </c>
      <c r="J2965" s="6" t="s">
        <v>11990</v>
      </c>
      <c r="K2965" s="4" t="s">
        <v>11991</v>
      </c>
      <c r="L2965" s="4" t="s">
        <v>11991</v>
      </c>
      <c r="M2965" s="4">
        <v>5.1459964017546804</v>
      </c>
      <c r="N2965" s="4" t="s">
        <v>11991</v>
      </c>
      <c r="O2965" s="3">
        <v>269006.65609285701</v>
      </c>
      <c r="P2965" s="3">
        <v>16863.333333333299</v>
      </c>
      <c r="Q2965" s="15" t="s">
        <v>9618</v>
      </c>
      <c r="R2965" s="3" t="s">
        <v>9629</v>
      </c>
      <c r="S2965" s="4">
        <f t="shared" si="138"/>
        <v>3.4738260567480236E-2</v>
      </c>
      <c r="T2965" s="3">
        <f t="shared" si="139"/>
        <v>0</v>
      </c>
      <c r="U2965" s="3" t="str">
        <f t="shared" si="140"/>
        <v>DUBS</v>
      </c>
      <c r="V2965" s="7"/>
    </row>
    <row r="2966" spans="1:22">
      <c r="A2966" s="3" t="s">
        <v>3563</v>
      </c>
      <c r="B2966" s="3" t="s">
        <v>3563</v>
      </c>
      <c r="C2966" s="3" t="s">
        <v>8952</v>
      </c>
      <c r="D2966" s="3">
        <v>27.6951</v>
      </c>
      <c r="E2966" s="3">
        <v>27.69</v>
      </c>
      <c r="F2966" s="3" t="s">
        <v>9545</v>
      </c>
      <c r="G2966" s="3" t="s">
        <v>14007</v>
      </c>
      <c r="H2966" s="3" t="s">
        <v>9616</v>
      </c>
      <c r="I2966" s="3" t="s">
        <v>11991</v>
      </c>
      <c r="J2966" s="6" t="s">
        <v>11990</v>
      </c>
      <c r="K2966" s="4" t="s">
        <v>11991</v>
      </c>
      <c r="L2966" s="4" t="s">
        <v>11991</v>
      </c>
      <c r="M2966" s="4">
        <v>9.4257097134733794</v>
      </c>
      <c r="N2966" s="4" t="s">
        <v>11991</v>
      </c>
      <c r="O2966" s="3">
        <v>63863.102028571397</v>
      </c>
      <c r="P2966" s="3">
        <v>6138.9</v>
      </c>
      <c r="Q2966" s="15" t="s">
        <v>9618</v>
      </c>
      <c r="R2966" s="3" t="s">
        <v>9629</v>
      </c>
      <c r="S2966" s="4">
        <f t="shared" si="138"/>
        <v>1.8418201516788631E-2</v>
      </c>
      <c r="T2966" s="3">
        <f t="shared" si="139"/>
        <v>0</v>
      </c>
      <c r="U2966" s="3" t="str">
        <f t="shared" si="140"/>
        <v>TGRT</v>
      </c>
      <c r="V2966" s="7"/>
    </row>
    <row r="2967" spans="1:22">
      <c r="A2967" s="3" t="s">
        <v>3564</v>
      </c>
      <c r="B2967" s="3" t="s">
        <v>3564</v>
      </c>
      <c r="C2967" s="3" t="s">
        <v>8953</v>
      </c>
      <c r="D2967" s="3">
        <v>25.1218</v>
      </c>
      <c r="E2967" s="3">
        <v>25.02</v>
      </c>
      <c r="F2967" s="3" t="s">
        <v>9546</v>
      </c>
      <c r="G2967" s="3" t="s">
        <v>14008</v>
      </c>
      <c r="H2967" s="3" t="s">
        <v>9636</v>
      </c>
      <c r="I2967" s="3" t="s">
        <v>11991</v>
      </c>
      <c r="J2967" s="6" t="s">
        <v>11990</v>
      </c>
      <c r="K2967" s="4" t="s">
        <v>11991</v>
      </c>
      <c r="L2967" s="4" t="s">
        <v>11991</v>
      </c>
      <c r="M2967" s="4">
        <v>-0.77102342264915302</v>
      </c>
      <c r="N2967" s="4" t="s">
        <v>11991</v>
      </c>
      <c r="O2967" s="3">
        <v>375432.98830714298</v>
      </c>
      <c r="P2967" s="3">
        <v>8671</v>
      </c>
      <c r="Q2967" s="15" t="s">
        <v>9618</v>
      </c>
      <c r="R2967" s="3" t="s">
        <v>9638</v>
      </c>
      <c r="S2967" s="4">
        <f t="shared" si="138"/>
        <v>0.40687450039968337</v>
      </c>
      <c r="T2967" s="3">
        <f t="shared" si="139"/>
        <v>0</v>
      </c>
      <c r="U2967" s="3" t="str">
        <f t="shared" si="140"/>
        <v>TOUS</v>
      </c>
      <c r="V2967" s="7"/>
    </row>
    <row r="2968" spans="1:22">
      <c r="A2968" s="3" t="s">
        <v>3565</v>
      </c>
      <c r="B2968" s="3" t="s">
        <v>3565</v>
      </c>
      <c r="C2968" s="3" t="s">
        <v>8954</v>
      </c>
      <c r="D2968" s="3">
        <v>26.3233</v>
      </c>
      <c r="E2968" s="3">
        <v>26.32</v>
      </c>
      <c r="F2968" s="3" t="s">
        <v>9547</v>
      </c>
      <c r="G2968" s="3" t="s">
        <v>14009</v>
      </c>
      <c r="H2968" s="3" t="s">
        <v>9616</v>
      </c>
      <c r="I2968" s="3" t="s">
        <v>11991</v>
      </c>
      <c r="J2968" s="6" t="s">
        <v>11990</v>
      </c>
      <c r="K2968" s="4" t="s">
        <v>11991</v>
      </c>
      <c r="L2968" s="4" t="s">
        <v>11991</v>
      </c>
      <c r="M2968" s="4">
        <v>4.3349874731608304</v>
      </c>
      <c r="N2968" s="4" t="s">
        <v>11991</v>
      </c>
      <c r="O2968" s="3">
        <v>143879.2672</v>
      </c>
      <c r="P2968" s="3">
        <v>6871.3666666666704</v>
      </c>
      <c r="Q2968" s="15" t="s">
        <v>9618</v>
      </c>
      <c r="R2968" s="3" t="s">
        <v>9665</v>
      </c>
      <c r="S2968" s="4">
        <f t="shared" si="138"/>
        <v>1.2537993920970419E-2</v>
      </c>
      <c r="T2968" s="3">
        <f t="shared" si="139"/>
        <v>0</v>
      </c>
      <c r="U2968" s="3" t="str">
        <f t="shared" si="140"/>
        <v>TMSL</v>
      </c>
      <c r="V2968" s="7"/>
    </row>
    <row r="2969" spans="1:22">
      <c r="A2969" s="3" t="s">
        <v>3566</v>
      </c>
      <c r="B2969" s="3" t="s">
        <v>3566</v>
      </c>
      <c r="C2969" s="3" t="s">
        <v>8955</v>
      </c>
      <c r="D2969" s="3">
        <v>26.2195</v>
      </c>
      <c r="E2969" s="3">
        <v>26.21</v>
      </c>
      <c r="F2969" s="3" t="s">
        <v>9548</v>
      </c>
      <c r="G2969" s="3" t="s">
        <v>14010</v>
      </c>
      <c r="H2969" s="3" t="s">
        <v>9616</v>
      </c>
      <c r="I2969" s="3" t="s">
        <v>11991</v>
      </c>
      <c r="J2969" s="6" t="s">
        <v>11990</v>
      </c>
      <c r="K2969" s="4" t="s">
        <v>11991</v>
      </c>
      <c r="L2969" s="4" t="s">
        <v>11991</v>
      </c>
      <c r="M2969" s="4">
        <v>3.63520660707279</v>
      </c>
      <c r="N2969" s="4" t="s">
        <v>11991</v>
      </c>
      <c r="O2969" s="3">
        <v>58176.3053357143</v>
      </c>
      <c r="P2969" s="3">
        <v>1605.5</v>
      </c>
      <c r="Q2969" s="15" t="s">
        <v>9618</v>
      </c>
      <c r="R2969" s="3" t="s">
        <v>9629</v>
      </c>
      <c r="S2969" s="4">
        <f t="shared" si="138"/>
        <v>3.6245707745132298E-2</v>
      </c>
      <c r="T2969" s="3">
        <f t="shared" si="139"/>
        <v>0</v>
      </c>
      <c r="U2969" s="3" t="str">
        <f t="shared" si="140"/>
        <v>TVAL</v>
      </c>
      <c r="V2969" s="7"/>
    </row>
    <row r="2970" spans="1:22">
      <c r="A2970" s="3" t="s">
        <v>3567</v>
      </c>
      <c r="B2970" s="3" t="s">
        <v>3567</v>
      </c>
      <c r="C2970" s="3" t="s">
        <v>8956</v>
      </c>
      <c r="D2970" s="3">
        <v>26.7</v>
      </c>
      <c r="E2970" s="3">
        <v>26.69</v>
      </c>
      <c r="F2970" s="3" t="s">
        <v>9549</v>
      </c>
      <c r="G2970" s="3" t="s">
        <v>14011</v>
      </c>
      <c r="H2970" s="3" t="s">
        <v>9616</v>
      </c>
      <c r="I2970" s="3" t="s">
        <v>11991</v>
      </c>
      <c r="J2970" s="6" t="s">
        <v>11990</v>
      </c>
      <c r="K2970" s="4" t="s">
        <v>11991</v>
      </c>
      <c r="L2970" s="4" t="s">
        <v>11991</v>
      </c>
      <c r="M2970" s="4">
        <v>4.4805321881152604</v>
      </c>
      <c r="N2970" s="4" t="s">
        <v>11991</v>
      </c>
      <c r="O2970" s="3">
        <v>11243441.210714299</v>
      </c>
      <c r="P2970" s="3">
        <v>414248.5</v>
      </c>
      <c r="Q2970" s="15" t="s">
        <v>9618</v>
      </c>
      <c r="R2970" s="3" t="s">
        <v>9629</v>
      </c>
      <c r="S2970" s="4">
        <f t="shared" si="138"/>
        <v>3.7467216185829939E-2</v>
      </c>
      <c r="T2970" s="3">
        <f t="shared" si="139"/>
        <v>0</v>
      </c>
      <c r="U2970" s="3" t="str">
        <f t="shared" si="140"/>
        <v>TCAF</v>
      </c>
      <c r="V2970" s="7"/>
    </row>
    <row r="2971" spans="1:22">
      <c r="A2971" s="3" t="s">
        <v>3568</v>
      </c>
      <c r="B2971" s="3" t="s">
        <v>3568</v>
      </c>
      <c r="C2971" s="3" t="s">
        <v>8957</v>
      </c>
      <c r="D2971" s="3">
        <v>24.81</v>
      </c>
      <c r="E2971" s="3">
        <v>24.864699999999999</v>
      </c>
      <c r="F2971" s="3" t="s">
        <v>9550</v>
      </c>
      <c r="G2971" s="3" t="s">
        <v>14012</v>
      </c>
      <c r="H2971" s="3" t="s">
        <v>9654</v>
      </c>
      <c r="I2971" s="3">
        <v>0.82</v>
      </c>
      <c r="J2971" s="6" t="s">
        <v>11224</v>
      </c>
      <c r="K2971" s="4">
        <v>9.1726000000000002E-2</v>
      </c>
      <c r="L2971" s="4">
        <v>-0.47924820000000001</v>
      </c>
      <c r="M2971" s="4">
        <v>-0.189651942641134</v>
      </c>
      <c r="N2971" s="4">
        <v>22.548573699999999</v>
      </c>
      <c r="O2971" s="3">
        <v>203947.16577857101</v>
      </c>
      <c r="P2971" s="3">
        <v>9142</v>
      </c>
      <c r="Q2971" s="15" t="s">
        <v>9618</v>
      </c>
      <c r="R2971" s="3" t="s">
        <v>9670</v>
      </c>
      <c r="S2971" s="4">
        <f t="shared" si="138"/>
        <v>-0.21999058906803787</v>
      </c>
      <c r="T2971" s="3">
        <f t="shared" si="139"/>
        <v>0</v>
      </c>
      <c r="U2971" s="3" t="str">
        <f t="shared" si="140"/>
        <v>FDIF</v>
      </c>
      <c r="V2971" s="7"/>
    </row>
    <row r="2972" spans="1:22" hidden="1">
      <c r="A2972" s="3" t="s">
        <v>3569</v>
      </c>
      <c r="B2972" s="3" t="s">
        <v>3569</v>
      </c>
      <c r="C2972" s="3" t="s">
        <v>8958</v>
      </c>
      <c r="D2972" s="3">
        <v>31.06</v>
      </c>
      <c r="E2972" s="3">
        <v>31.1</v>
      </c>
      <c r="F2972" s="3" t="s">
        <v>9551</v>
      </c>
      <c r="G2972" s="3" t="s">
        <v>14013</v>
      </c>
      <c r="H2972" s="3" t="s">
        <v>9616</v>
      </c>
      <c r="I2972" s="3" t="s">
        <v>11991</v>
      </c>
      <c r="J2972" s="6" t="s">
        <v>11990</v>
      </c>
      <c r="K2972" s="4" t="s">
        <v>11991</v>
      </c>
      <c r="L2972" s="4" t="s">
        <v>11991</v>
      </c>
      <c r="M2972" s="4">
        <v>3.98393036527058</v>
      </c>
      <c r="N2972" s="4" t="s">
        <v>11991</v>
      </c>
      <c r="O2972" s="3">
        <v>1874919.51192857</v>
      </c>
      <c r="P2972" s="3">
        <v>64363.233333333301</v>
      </c>
      <c r="Q2972" s="15" t="s">
        <v>9618</v>
      </c>
      <c r="R2972" s="3" t="s">
        <v>11694</v>
      </c>
      <c r="S2972" s="4">
        <f t="shared" si="138"/>
        <v>-0.12861736334406013</v>
      </c>
      <c r="T2972" s="3">
        <f t="shared" si="139"/>
        <v>0</v>
      </c>
      <c r="U2972" s="3" t="str">
        <f t="shared" si="140"/>
        <v>GJUN</v>
      </c>
      <c r="V2972" s="7"/>
    </row>
    <row r="2973" spans="1:22">
      <c r="A2973" s="3" t="s">
        <v>3576</v>
      </c>
      <c r="B2973" s="3" t="s">
        <v>3576</v>
      </c>
      <c r="C2973" s="3" t="s">
        <v>8964</v>
      </c>
      <c r="D2973" s="3">
        <v>27.377600000000001</v>
      </c>
      <c r="E2973" s="3">
        <v>27.37</v>
      </c>
      <c r="F2973" s="3" t="s">
        <v>9557</v>
      </c>
      <c r="G2973" s="3" t="s">
        <v>14020</v>
      </c>
      <c r="H2973" s="3" t="s">
        <v>9616</v>
      </c>
      <c r="I2973" s="3" t="s">
        <v>11991</v>
      </c>
      <c r="J2973" s="6" t="s">
        <v>9624</v>
      </c>
      <c r="K2973" s="4" t="s">
        <v>11991</v>
      </c>
      <c r="L2973" s="4" t="s">
        <v>11991</v>
      </c>
      <c r="M2973" s="4">
        <v>10.3998450684725</v>
      </c>
      <c r="N2973" s="4" t="s">
        <v>11991</v>
      </c>
      <c r="O2973" s="3">
        <v>861772.77565714298</v>
      </c>
      <c r="P2973" s="3">
        <v>28189.9</v>
      </c>
      <c r="Q2973" s="15" t="s">
        <v>9618</v>
      </c>
      <c r="R2973" s="3" t="s">
        <v>9629</v>
      </c>
      <c r="S2973" s="4">
        <f t="shared" si="138"/>
        <v>2.7767628790646877E-2</v>
      </c>
      <c r="T2973" s="3">
        <f t="shared" si="139"/>
        <v>0</v>
      </c>
      <c r="U2973" s="3" t="str">
        <f t="shared" si="140"/>
        <v>VFLO</v>
      </c>
      <c r="V2973" s="7"/>
    </row>
    <row r="2974" spans="1:22">
      <c r="A2974" s="3" t="s">
        <v>3578</v>
      </c>
      <c r="B2974" s="3" t="s">
        <v>3578</v>
      </c>
      <c r="C2974" s="3" t="s">
        <v>8966</v>
      </c>
      <c r="D2974" s="3">
        <v>16.12</v>
      </c>
      <c r="E2974" s="3">
        <v>16.0732</v>
      </c>
      <c r="F2974" s="3" t="s">
        <v>9559</v>
      </c>
      <c r="G2974" s="3" t="s">
        <v>14022</v>
      </c>
      <c r="H2974" s="3" t="s">
        <v>9654</v>
      </c>
      <c r="I2974" s="3" t="s">
        <v>11991</v>
      </c>
      <c r="J2974" s="6" t="s">
        <v>9624</v>
      </c>
      <c r="K2974" s="4" t="s">
        <v>11991</v>
      </c>
      <c r="L2974" s="4" t="s">
        <v>11991</v>
      </c>
      <c r="M2974" s="4">
        <v>-33.341052319411801</v>
      </c>
      <c r="N2974" s="4" t="s">
        <v>11991</v>
      </c>
      <c r="O2974" s="3">
        <v>29147.724642857102</v>
      </c>
      <c r="P2974" s="3">
        <v>2367.5666666666698</v>
      </c>
      <c r="Q2974" s="15" t="s">
        <v>9618</v>
      </c>
      <c r="R2974" s="3" t="s">
        <v>9743</v>
      </c>
      <c r="S2974" s="4">
        <f t="shared" si="138"/>
        <v>0.29116790682627641</v>
      </c>
      <c r="T2974" s="3">
        <f t="shared" si="139"/>
        <v>0</v>
      </c>
      <c r="U2974" s="3" t="str">
        <f t="shared" si="140"/>
        <v>ILIT</v>
      </c>
      <c r="V2974" s="7"/>
    </row>
    <row r="2975" spans="1:22">
      <c r="A2975" s="3" t="s">
        <v>3580</v>
      </c>
      <c r="B2975" s="3" t="s">
        <v>3580</v>
      </c>
      <c r="C2975" s="3" t="s">
        <v>8968</v>
      </c>
      <c r="D2975" s="3">
        <v>23.8</v>
      </c>
      <c r="E2975" s="3">
        <v>23.717500000000001</v>
      </c>
      <c r="F2975" s="3" t="s">
        <v>9561</v>
      </c>
      <c r="G2975" s="3" t="s">
        <v>14024</v>
      </c>
      <c r="H2975" s="3" t="s">
        <v>9654</v>
      </c>
      <c r="I2975" s="3" t="s">
        <v>11991</v>
      </c>
      <c r="J2975" s="6" t="s">
        <v>9624</v>
      </c>
      <c r="K2975" s="4" t="s">
        <v>11991</v>
      </c>
      <c r="L2975" s="4" t="s">
        <v>11991</v>
      </c>
      <c r="M2975" s="4">
        <v>-1.9753208477289199</v>
      </c>
      <c r="N2975" s="4" t="s">
        <v>11991</v>
      </c>
      <c r="O2975" s="3">
        <v>53484.824200000003</v>
      </c>
      <c r="P2975" s="3">
        <v>1708.3</v>
      </c>
      <c r="Q2975" s="15" t="s">
        <v>9618</v>
      </c>
      <c r="R2975" s="3" t="s">
        <v>9743</v>
      </c>
      <c r="S2975" s="4">
        <f t="shared" si="138"/>
        <v>0.34784441867818938</v>
      </c>
      <c r="T2975" s="3">
        <f t="shared" si="139"/>
        <v>0</v>
      </c>
      <c r="U2975" s="3" t="str">
        <f t="shared" si="140"/>
        <v>ICOP</v>
      </c>
      <c r="V2975" s="7"/>
    </row>
    <row r="2976" spans="1:22">
      <c r="A2976" s="3" t="s">
        <v>3584</v>
      </c>
      <c r="B2976" s="3" t="s">
        <v>3584</v>
      </c>
      <c r="C2976" s="3" t="s">
        <v>8972</v>
      </c>
      <c r="D2976" s="3">
        <v>52.124299999999998</v>
      </c>
      <c r="E2976" s="3">
        <v>52.062199999999997</v>
      </c>
      <c r="F2976" s="3" t="s">
        <v>9565</v>
      </c>
      <c r="G2976" s="3" t="s">
        <v>14028</v>
      </c>
      <c r="H2976" s="3" t="s">
        <v>9636</v>
      </c>
      <c r="I2976" s="3" t="s">
        <v>11991</v>
      </c>
      <c r="J2976" s="6" t="s">
        <v>11990</v>
      </c>
      <c r="K2976" s="4" t="s">
        <v>11991</v>
      </c>
      <c r="L2976" s="4" t="s">
        <v>11991</v>
      </c>
      <c r="M2976" s="4">
        <v>3.5840050210975001</v>
      </c>
      <c r="N2976" s="4" t="s">
        <v>11991</v>
      </c>
      <c r="O2976" s="3">
        <v>98196.8991285714</v>
      </c>
      <c r="P2976" s="3">
        <v>2468.10344827586</v>
      </c>
      <c r="Q2976" s="15" t="s">
        <v>9618</v>
      </c>
      <c r="R2976" s="3" t="s">
        <v>9638</v>
      </c>
      <c r="S2976" s="4">
        <f t="shared" si="138"/>
        <v>0.1192803992147872</v>
      </c>
      <c r="T2976" s="3">
        <f t="shared" si="139"/>
        <v>0</v>
      </c>
      <c r="U2976" s="3" t="str">
        <f t="shared" si="140"/>
        <v>AVNM</v>
      </c>
      <c r="V2976" s="7"/>
    </row>
    <row r="2977" spans="1:22">
      <c r="A2977" s="3" t="s">
        <v>3585</v>
      </c>
      <c r="B2977" s="3" t="s">
        <v>3585</v>
      </c>
      <c r="C2977" s="3" t="s">
        <v>8973</v>
      </c>
      <c r="D2977" s="3">
        <v>52.54</v>
      </c>
      <c r="E2977" s="3">
        <v>52.5351</v>
      </c>
      <c r="F2977" s="3" t="s">
        <v>9566</v>
      </c>
      <c r="G2977" s="3" t="s">
        <v>14029</v>
      </c>
      <c r="H2977" s="3" t="s">
        <v>9636</v>
      </c>
      <c r="I2977" s="3" t="s">
        <v>11991</v>
      </c>
      <c r="J2977" s="6" t="s">
        <v>11990</v>
      </c>
      <c r="K2977" s="4" t="s">
        <v>11991</v>
      </c>
      <c r="L2977" s="4" t="s">
        <v>11991</v>
      </c>
      <c r="M2977" s="4">
        <v>4.3429216044832</v>
      </c>
      <c r="N2977" s="4" t="s">
        <v>11991</v>
      </c>
      <c r="O2977" s="3">
        <v>13741.2333714286</v>
      </c>
      <c r="P2977" s="3">
        <v>517.91999999999996</v>
      </c>
      <c r="Q2977" s="15" t="s">
        <v>9618</v>
      </c>
      <c r="R2977" s="3" t="s">
        <v>9638</v>
      </c>
      <c r="S2977" s="4">
        <f t="shared" si="138"/>
        <v>9.3270975024302583E-3</v>
      </c>
      <c r="T2977" s="3">
        <f t="shared" si="139"/>
        <v>0</v>
      </c>
      <c r="U2977" s="3" t="str">
        <f t="shared" si="140"/>
        <v>AVNV</v>
      </c>
      <c r="V2977" s="7"/>
    </row>
    <row r="2978" spans="1:22">
      <c r="A2978" s="3" t="s">
        <v>3586</v>
      </c>
      <c r="B2978" s="3" t="s">
        <v>3586</v>
      </c>
      <c r="C2978" s="3" t="s">
        <v>8974</v>
      </c>
      <c r="D2978" s="3">
        <v>26.9375</v>
      </c>
      <c r="E2978" s="3">
        <v>26.944500000000001</v>
      </c>
      <c r="F2978" s="3" t="s">
        <v>9567</v>
      </c>
      <c r="G2978" s="3" t="s">
        <v>14030</v>
      </c>
      <c r="H2978" s="3" t="s">
        <v>9616</v>
      </c>
      <c r="I2978" s="3" t="s">
        <v>11991</v>
      </c>
      <c r="J2978" s="6" t="s">
        <v>11990</v>
      </c>
      <c r="K2978" s="4" t="s">
        <v>11991</v>
      </c>
      <c r="L2978" s="4" t="s">
        <v>11991</v>
      </c>
      <c r="M2978" s="4">
        <v>7.8086479031993496</v>
      </c>
      <c r="N2978" s="4" t="s">
        <v>11991</v>
      </c>
      <c r="O2978" s="3">
        <v>976.96631428571402</v>
      </c>
      <c r="P2978" s="3">
        <v>63.173913043478301</v>
      </c>
      <c r="Q2978" s="15" t="s">
        <v>9618</v>
      </c>
      <c r="R2978" s="3" t="s">
        <v>9629</v>
      </c>
      <c r="S2978" s="4">
        <f t="shared" si="138"/>
        <v>-2.5979327877679856E-2</v>
      </c>
      <c r="T2978" s="3">
        <f t="shared" si="139"/>
        <v>0</v>
      </c>
      <c r="U2978" s="3" t="str">
        <f t="shared" si="140"/>
        <v>LSGR</v>
      </c>
      <c r="V2978" s="7"/>
    </row>
    <row r="2979" spans="1:22">
      <c r="A2979" s="3" t="s">
        <v>3587</v>
      </c>
      <c r="B2979" s="3" t="s">
        <v>3587</v>
      </c>
      <c r="C2979" s="3" t="s">
        <v>8975</v>
      </c>
      <c r="D2979" s="3">
        <v>53.73</v>
      </c>
      <c r="E2979" s="3">
        <v>53.701700000000002</v>
      </c>
      <c r="F2979" s="3" t="s">
        <v>9568</v>
      </c>
      <c r="G2979" s="3" t="s">
        <v>14031</v>
      </c>
      <c r="H2979" s="3" t="s">
        <v>9654</v>
      </c>
      <c r="I2979" s="3" t="s">
        <v>11991</v>
      </c>
      <c r="J2979" s="6" t="s">
        <v>11990</v>
      </c>
      <c r="K2979" s="4" t="s">
        <v>11991</v>
      </c>
      <c r="L2979" s="4" t="s">
        <v>11991</v>
      </c>
      <c r="M2979" s="4">
        <v>5.4048168842526101</v>
      </c>
      <c r="N2979" s="4" t="s">
        <v>11991</v>
      </c>
      <c r="O2979" s="3">
        <v>304034.23266428598</v>
      </c>
      <c r="P2979" s="3">
        <v>10447.266666666699</v>
      </c>
      <c r="Q2979" s="15" t="s">
        <v>9618</v>
      </c>
      <c r="R2979" s="3" t="s">
        <v>9670</v>
      </c>
      <c r="S2979" s="4">
        <f t="shared" si="138"/>
        <v>5.2698517924003221E-2</v>
      </c>
      <c r="T2979" s="3">
        <f t="shared" si="139"/>
        <v>0</v>
      </c>
      <c r="U2979" s="3" t="str">
        <f t="shared" si="140"/>
        <v>AVGV</v>
      </c>
      <c r="V2979" s="7"/>
    </row>
    <row r="2980" spans="1:22" hidden="1">
      <c r="A2980" s="3" t="s">
        <v>3589</v>
      </c>
      <c r="B2980" s="3" t="s">
        <v>3589</v>
      </c>
      <c r="C2980" s="3" t="s">
        <v>8977</v>
      </c>
      <c r="D2980" s="3">
        <v>25.7742</v>
      </c>
      <c r="E2980" s="3">
        <v>25.742100000000001</v>
      </c>
      <c r="F2980" s="3" t="s">
        <v>9570</v>
      </c>
      <c r="G2980" s="3" t="s">
        <v>14033</v>
      </c>
      <c r="H2980" s="3" t="s">
        <v>9616</v>
      </c>
      <c r="I2980" s="3" t="s">
        <v>11991</v>
      </c>
      <c r="J2980" s="6" t="s">
        <v>11990</v>
      </c>
      <c r="K2980" s="4" t="s">
        <v>11991</v>
      </c>
      <c r="L2980" s="4" t="s">
        <v>11991</v>
      </c>
      <c r="M2980" s="4">
        <v>1.87430830299677</v>
      </c>
      <c r="N2980" s="4" t="s">
        <v>11991</v>
      </c>
      <c r="O2980" s="3">
        <v>202641.479492857</v>
      </c>
      <c r="P2980" s="3">
        <v>7742.7666666666701</v>
      </c>
      <c r="Q2980" s="15" t="s">
        <v>9618</v>
      </c>
      <c r="R2980" s="3" t="s">
        <v>11694</v>
      </c>
      <c r="S2980" s="4">
        <f t="shared" si="138"/>
        <v>0.12469845117531124</v>
      </c>
      <c r="T2980" s="3">
        <f t="shared" si="139"/>
        <v>0</v>
      </c>
      <c r="U2980" s="3" t="str">
        <f t="shared" si="140"/>
        <v>IVVB</v>
      </c>
      <c r="V2980" s="7"/>
    </row>
    <row r="2981" spans="1:22" hidden="1">
      <c r="A2981" s="3" t="s">
        <v>3590</v>
      </c>
      <c r="B2981" s="3" t="s">
        <v>3590</v>
      </c>
      <c r="C2981" s="3" t="s">
        <v>8978</v>
      </c>
      <c r="D2981" s="3">
        <v>26.360800000000001</v>
      </c>
      <c r="E2981" s="3">
        <v>26.345199999999998</v>
      </c>
      <c r="F2981" s="3" t="s">
        <v>9571</v>
      </c>
      <c r="G2981" s="3" t="s">
        <v>14034</v>
      </c>
      <c r="H2981" s="3" t="s">
        <v>9616</v>
      </c>
      <c r="I2981" s="3" t="s">
        <v>11991</v>
      </c>
      <c r="J2981" s="6" t="s">
        <v>11990</v>
      </c>
      <c r="K2981" s="4" t="s">
        <v>11991</v>
      </c>
      <c r="L2981" s="4" t="s">
        <v>11991</v>
      </c>
      <c r="M2981" s="4">
        <v>4.3248377431124503</v>
      </c>
      <c r="N2981" s="4" t="s">
        <v>11991</v>
      </c>
      <c r="O2981" s="3">
        <v>46423.896278571403</v>
      </c>
      <c r="P2981" s="3">
        <v>1322.3103448275899</v>
      </c>
      <c r="Q2981" s="15" t="s">
        <v>9618</v>
      </c>
      <c r="R2981" s="3" t="s">
        <v>11694</v>
      </c>
      <c r="S2981" s="4">
        <f t="shared" si="138"/>
        <v>5.9213822631837006E-2</v>
      </c>
      <c r="T2981" s="3">
        <f t="shared" si="139"/>
        <v>0</v>
      </c>
      <c r="U2981" s="3" t="str">
        <f t="shared" si="140"/>
        <v>IVVM</v>
      </c>
      <c r="V2981" s="7"/>
    </row>
    <row r="2982" spans="1:22">
      <c r="A2982" s="3" t="s">
        <v>3592</v>
      </c>
      <c r="B2982" s="3" t="s">
        <v>3592</v>
      </c>
      <c r="C2982" s="3" t="s">
        <v>8980</v>
      </c>
      <c r="D2982" s="3">
        <v>10.1</v>
      </c>
      <c r="E2982" s="3">
        <v>10.0715</v>
      </c>
      <c r="F2982" s="3" t="s">
        <v>9573</v>
      </c>
      <c r="G2982" s="3" t="s">
        <v>14036</v>
      </c>
      <c r="H2982" s="3" t="s">
        <v>9616</v>
      </c>
      <c r="I2982" s="3" t="s">
        <v>11991</v>
      </c>
      <c r="J2982" s="6" t="s">
        <v>11990</v>
      </c>
      <c r="K2982" s="4" t="s">
        <v>11991</v>
      </c>
      <c r="L2982" s="4" t="s">
        <v>11991</v>
      </c>
      <c r="M2982" s="4">
        <v>-0.58456320377781001</v>
      </c>
      <c r="N2982" s="4" t="s">
        <v>11991</v>
      </c>
      <c r="O2982" s="3">
        <v>8790.9138785714294</v>
      </c>
      <c r="P2982" s="3">
        <v>676.53333333333296</v>
      </c>
      <c r="Q2982" s="15" t="s">
        <v>9618</v>
      </c>
      <c r="R2982" s="3" t="s">
        <v>9733</v>
      </c>
      <c r="S2982" s="4">
        <f t="shared" si="138"/>
        <v>0.28297671647718114</v>
      </c>
      <c r="T2982" s="3">
        <f t="shared" si="139"/>
        <v>0</v>
      </c>
      <c r="U2982" s="3" t="str">
        <f t="shared" si="140"/>
        <v>BDVG</v>
      </c>
      <c r="V2982" s="7"/>
    </row>
    <row r="2983" spans="1:22" hidden="1">
      <c r="A2983" s="3" t="s">
        <v>3593</v>
      </c>
      <c r="B2983" s="3" t="s">
        <v>3593</v>
      </c>
      <c r="C2983" s="3" t="s">
        <v>8981</v>
      </c>
      <c r="D2983" s="3">
        <v>25.33</v>
      </c>
      <c r="E2983" s="3">
        <v>25.280100000000001</v>
      </c>
      <c r="F2983" s="3" t="s">
        <v>9574</v>
      </c>
      <c r="G2983" s="3" t="s">
        <v>14037</v>
      </c>
      <c r="H2983" s="3" t="s">
        <v>9616</v>
      </c>
      <c r="I2983" s="3" t="s">
        <v>11991</v>
      </c>
      <c r="J2983" s="6" t="s">
        <v>11990</v>
      </c>
      <c r="K2983" s="4" t="s">
        <v>11991</v>
      </c>
      <c r="L2983" s="4" t="s">
        <v>11991</v>
      </c>
      <c r="M2983" s="4">
        <v>4.3179969537760998</v>
      </c>
      <c r="N2983" s="4" t="s">
        <v>11991</v>
      </c>
      <c r="O2983" s="3">
        <v>19311.009507142899</v>
      </c>
      <c r="P2983" s="3">
        <v>1361.64</v>
      </c>
      <c r="Q2983" s="15" t="s">
        <v>9618</v>
      </c>
      <c r="R2983" s="3" t="s">
        <v>11694</v>
      </c>
      <c r="S2983" s="4">
        <f t="shared" si="138"/>
        <v>0.19738845969753832</v>
      </c>
      <c r="T2983" s="3">
        <f t="shared" si="139"/>
        <v>0</v>
      </c>
      <c r="U2983" s="3" t="str">
        <f t="shared" si="140"/>
        <v>JULD</v>
      </c>
      <c r="V2983" s="7"/>
    </row>
    <row r="2984" spans="1:22" hidden="1">
      <c r="A2984" s="3" t="s">
        <v>3594</v>
      </c>
      <c r="B2984" s="3" t="s">
        <v>3594</v>
      </c>
      <c r="C2984" s="3" t="s">
        <v>8982</v>
      </c>
      <c r="D2984" s="3">
        <v>25.3</v>
      </c>
      <c r="E2984" s="3">
        <v>25.2681</v>
      </c>
      <c r="F2984" s="3" t="s">
        <v>9575</v>
      </c>
      <c r="G2984" s="3" t="s">
        <v>14038</v>
      </c>
      <c r="H2984" s="3" t="s">
        <v>9616</v>
      </c>
      <c r="I2984" s="3" t="s">
        <v>11991</v>
      </c>
      <c r="J2984" s="6" t="s">
        <v>11990</v>
      </c>
      <c r="K2984" s="4" t="s">
        <v>11991</v>
      </c>
      <c r="L2984" s="4" t="s">
        <v>11991</v>
      </c>
      <c r="M2984" s="4">
        <v>3.92633540789546</v>
      </c>
      <c r="N2984" s="4" t="s">
        <v>11991</v>
      </c>
      <c r="O2984" s="3">
        <v>55525.765528571399</v>
      </c>
      <c r="P2984" s="3">
        <v>3434.5</v>
      </c>
      <c r="Q2984" s="15" t="s">
        <v>9618</v>
      </c>
      <c r="R2984" s="3" t="s">
        <v>11694</v>
      </c>
      <c r="S2984" s="4">
        <f t="shared" si="138"/>
        <v>0.1262461364328947</v>
      </c>
      <c r="T2984" s="3">
        <f t="shared" si="139"/>
        <v>0</v>
      </c>
      <c r="U2984" s="3" t="str">
        <f t="shared" si="140"/>
        <v>JULH</v>
      </c>
      <c r="V2984" s="7"/>
    </row>
    <row r="2985" spans="1:22" hidden="1">
      <c r="A2985" s="3" t="s">
        <v>3595</v>
      </c>
      <c r="B2985" s="3" t="s">
        <v>3595</v>
      </c>
      <c r="C2985" s="3" t="s">
        <v>8983</v>
      </c>
      <c r="D2985" s="3">
        <v>25.24</v>
      </c>
      <c r="E2985" s="3">
        <v>25.224900000000002</v>
      </c>
      <c r="F2985" s="3" t="s">
        <v>9576</v>
      </c>
      <c r="G2985" s="3" t="s">
        <v>14039</v>
      </c>
      <c r="H2985" s="3" t="s">
        <v>9616</v>
      </c>
      <c r="I2985" s="3" t="s">
        <v>11991</v>
      </c>
      <c r="J2985" s="6" t="s">
        <v>11990</v>
      </c>
      <c r="K2985" s="4" t="s">
        <v>11991</v>
      </c>
      <c r="L2985" s="4" t="s">
        <v>11991</v>
      </c>
      <c r="M2985" s="4">
        <v>3.2983846640402001</v>
      </c>
      <c r="N2985" s="4" t="s">
        <v>11991</v>
      </c>
      <c r="O2985" s="3">
        <v>91746.128657142894</v>
      </c>
      <c r="P2985" s="3">
        <v>6795.3448275862102</v>
      </c>
      <c r="Q2985" s="15" t="s">
        <v>9618</v>
      </c>
      <c r="R2985" s="3" t="s">
        <v>11694</v>
      </c>
      <c r="S2985" s="4">
        <f t="shared" si="138"/>
        <v>5.9861486071289799E-2</v>
      </c>
      <c r="T2985" s="3">
        <f t="shared" si="139"/>
        <v>0</v>
      </c>
      <c r="U2985" s="3" t="str">
        <f t="shared" si="140"/>
        <v>JULJ</v>
      </c>
      <c r="V2985" s="7"/>
    </row>
    <row r="2986" spans="1:22" hidden="1">
      <c r="A2986" s="3" t="s">
        <v>3596</v>
      </c>
      <c r="B2986" s="3" t="s">
        <v>3596</v>
      </c>
      <c r="C2986" s="3" t="s">
        <v>8984</v>
      </c>
      <c r="D2986" s="3">
        <v>25.155000000000001</v>
      </c>
      <c r="E2986" s="3">
        <v>25.131799999999998</v>
      </c>
      <c r="F2986" s="3" t="s">
        <v>9577</v>
      </c>
      <c r="G2986" s="3" t="s">
        <v>14040</v>
      </c>
      <c r="H2986" s="3" t="s">
        <v>9616</v>
      </c>
      <c r="I2986" s="3" t="s">
        <v>11991</v>
      </c>
      <c r="J2986" s="6" t="s">
        <v>11990</v>
      </c>
      <c r="K2986" s="4" t="s">
        <v>11991</v>
      </c>
      <c r="L2986" s="4" t="s">
        <v>11991</v>
      </c>
      <c r="M2986" s="4">
        <v>2.90357773726979</v>
      </c>
      <c r="N2986" s="4" t="s">
        <v>11991</v>
      </c>
      <c r="O2986" s="3">
        <v>2708.3595999999998</v>
      </c>
      <c r="P2986" s="3">
        <v>1324.73076923077</v>
      </c>
      <c r="Q2986" s="15" t="s">
        <v>9618</v>
      </c>
      <c r="R2986" s="3" t="s">
        <v>11694</v>
      </c>
      <c r="S2986" s="4">
        <f t="shared" si="138"/>
        <v>9.2313324155065588E-2</v>
      </c>
      <c r="T2986" s="3">
        <f t="shared" si="139"/>
        <v>0</v>
      </c>
      <c r="U2986" s="3" t="str">
        <f t="shared" si="140"/>
        <v>JULQ</v>
      </c>
      <c r="V2986" s="7"/>
    </row>
    <row r="2987" spans="1:22">
      <c r="A2987" s="3" t="s">
        <v>3597</v>
      </c>
      <c r="B2987" s="3" t="s">
        <v>3597</v>
      </c>
      <c r="C2987" s="3" t="s">
        <v>8985</v>
      </c>
      <c r="D2987" s="3">
        <v>24.479800000000001</v>
      </c>
      <c r="E2987" s="3">
        <v>24.46</v>
      </c>
      <c r="F2987" s="3" t="s">
        <v>9578</v>
      </c>
      <c r="G2987" s="3" t="s">
        <v>14041</v>
      </c>
      <c r="H2987" s="3" t="s">
        <v>9654</v>
      </c>
      <c r="I2987" s="3" t="s">
        <v>11991</v>
      </c>
      <c r="J2987" s="6" t="s">
        <v>15872</v>
      </c>
      <c r="K2987" s="4" t="s">
        <v>11991</v>
      </c>
      <c r="L2987" s="4" t="s">
        <v>11991</v>
      </c>
      <c r="M2987" s="4">
        <v>-1.9006896664181601</v>
      </c>
      <c r="N2987" s="4" t="s">
        <v>11991</v>
      </c>
      <c r="O2987" s="3">
        <v>75402.138749999998</v>
      </c>
      <c r="P2987" s="3">
        <v>2922.3</v>
      </c>
      <c r="Q2987" s="15" t="s">
        <v>9618</v>
      </c>
      <c r="R2987" s="3" t="s">
        <v>9767</v>
      </c>
      <c r="S2987" s="4">
        <f t="shared" si="138"/>
        <v>8.0948487326247098E-2</v>
      </c>
      <c r="T2987" s="3">
        <f t="shared" si="139"/>
        <v>0</v>
      </c>
      <c r="U2987" s="3" t="str">
        <f t="shared" si="140"/>
        <v>MUSQ</v>
      </c>
      <c r="V2987" s="7"/>
    </row>
    <row r="2988" spans="1:22">
      <c r="A2988" s="3" t="s">
        <v>3600</v>
      </c>
      <c r="B2988" s="3" t="s">
        <v>3600</v>
      </c>
      <c r="C2988" s="3" t="s">
        <v>8988</v>
      </c>
      <c r="D2988" s="3">
        <v>27.2621</v>
      </c>
      <c r="E2988" s="3">
        <v>27.23</v>
      </c>
      <c r="F2988" s="3" t="s">
        <v>9581</v>
      </c>
      <c r="G2988" s="3" t="s">
        <v>14044</v>
      </c>
      <c r="H2988" s="3" t="s">
        <v>9616</v>
      </c>
      <c r="I2988" s="3" t="s">
        <v>11991</v>
      </c>
      <c r="J2988" s="6" t="s">
        <v>15829</v>
      </c>
      <c r="K2988" s="4" t="s">
        <v>11991</v>
      </c>
      <c r="L2988" s="4" t="s">
        <v>11991</v>
      </c>
      <c r="M2988" s="4">
        <v>4.8738410130087804</v>
      </c>
      <c r="N2988" s="4" t="s">
        <v>11991</v>
      </c>
      <c r="O2988" s="3">
        <v>9895.3292000000001</v>
      </c>
      <c r="P2988" s="3">
        <v>490.3</v>
      </c>
      <c r="Q2988" s="15" t="s">
        <v>9618</v>
      </c>
      <c r="R2988" s="3" t="s">
        <v>9629</v>
      </c>
      <c r="S2988" s="4">
        <f t="shared" si="138"/>
        <v>0.11788468600807858</v>
      </c>
      <c r="T2988" s="3">
        <f t="shared" si="139"/>
        <v>0</v>
      </c>
      <c r="U2988" s="3" t="str">
        <f t="shared" si="140"/>
        <v>FLOW</v>
      </c>
      <c r="V2988" s="7"/>
    </row>
    <row r="2989" spans="1:22">
      <c r="A2989" s="3" t="s">
        <v>3602</v>
      </c>
      <c r="B2989" s="3" t="s">
        <v>3602</v>
      </c>
      <c r="C2989" s="3" t="s">
        <v>8990</v>
      </c>
      <c r="D2989" s="3">
        <v>41.752400000000002</v>
      </c>
      <c r="E2989" s="3">
        <v>41.76</v>
      </c>
      <c r="F2989" s="3" t="s">
        <v>9583</v>
      </c>
      <c r="G2989" s="3" t="s">
        <v>14046</v>
      </c>
      <c r="H2989" s="3" t="s">
        <v>9616</v>
      </c>
      <c r="I2989" s="3" t="s">
        <v>11991</v>
      </c>
      <c r="J2989" s="6" t="s">
        <v>15830</v>
      </c>
      <c r="K2989" s="4" t="s">
        <v>11991</v>
      </c>
      <c r="L2989" s="4" t="s">
        <v>11991</v>
      </c>
      <c r="M2989" s="4">
        <v>1.6084531316131301</v>
      </c>
      <c r="N2989" s="4" t="s">
        <v>11991</v>
      </c>
      <c r="O2989" s="3">
        <v>425593.39848571399</v>
      </c>
      <c r="P2989" s="3">
        <v>8569.4736842105303</v>
      </c>
      <c r="Q2989" s="15" t="s">
        <v>9618</v>
      </c>
      <c r="R2989" s="3" t="s">
        <v>9762</v>
      </c>
      <c r="S2989" s="4">
        <f t="shared" si="138"/>
        <v>-1.8199233716466711E-2</v>
      </c>
      <c r="T2989" s="3">
        <f t="shared" si="139"/>
        <v>0</v>
      </c>
      <c r="U2989" s="3" t="str">
        <f t="shared" si="140"/>
        <v>GPOW</v>
      </c>
      <c r="V2989" s="7"/>
    </row>
    <row r="2990" spans="1:22">
      <c r="A2990" s="3" t="s">
        <v>3603</v>
      </c>
      <c r="B2990" s="3" t="s">
        <v>3603</v>
      </c>
      <c r="C2990" s="3" t="s">
        <v>8991</v>
      </c>
      <c r="D2990" s="3">
        <v>27.556000000000001</v>
      </c>
      <c r="E2990" s="3">
        <v>27.553999999999998</v>
      </c>
      <c r="F2990" s="3" t="s">
        <v>9584</v>
      </c>
      <c r="G2990" s="3" t="s">
        <v>14047</v>
      </c>
      <c r="H2990" s="3" t="s">
        <v>9616</v>
      </c>
      <c r="I2990" s="3" t="s">
        <v>11991</v>
      </c>
      <c r="J2990" s="6" t="s">
        <v>11990</v>
      </c>
      <c r="K2990" s="4" t="s">
        <v>11991</v>
      </c>
      <c r="L2990" s="4" t="s">
        <v>11991</v>
      </c>
      <c r="M2990" s="4">
        <v>8.9798856248409997</v>
      </c>
      <c r="N2990" s="4" t="s">
        <v>11991</v>
      </c>
      <c r="O2990" s="3">
        <v>2164568.9510071399</v>
      </c>
      <c r="P2990" s="3">
        <v>39370.733333333301</v>
      </c>
      <c r="Q2990" s="15" t="s">
        <v>9618</v>
      </c>
      <c r="R2990" s="3" t="s">
        <v>9629</v>
      </c>
      <c r="S2990" s="4">
        <f t="shared" si="138"/>
        <v>7.258474268717589E-3</v>
      </c>
      <c r="T2990" s="3">
        <f t="shared" si="139"/>
        <v>0</v>
      </c>
      <c r="U2990" s="3" t="str">
        <f t="shared" si="140"/>
        <v>BCHP</v>
      </c>
      <c r="V2990" s="7"/>
    </row>
    <row r="2991" spans="1:22">
      <c r="A2991" s="3" t="s">
        <v>3604</v>
      </c>
      <c r="B2991" s="3" t="s">
        <v>3604</v>
      </c>
      <c r="C2991" s="3" t="s">
        <v>8992</v>
      </c>
      <c r="D2991" s="3">
        <v>25.351500000000001</v>
      </c>
      <c r="E2991" s="3">
        <v>25.36</v>
      </c>
      <c r="F2991" s="3" t="s">
        <v>9585</v>
      </c>
      <c r="G2991" s="3" t="s">
        <v>14048</v>
      </c>
      <c r="H2991" s="3" t="s">
        <v>9616</v>
      </c>
      <c r="I2991" s="3" t="s">
        <v>11991</v>
      </c>
      <c r="J2991" s="6" t="s">
        <v>15828</v>
      </c>
      <c r="K2991" s="4" t="s">
        <v>11991</v>
      </c>
      <c r="L2991" s="4" t="s">
        <v>11991</v>
      </c>
      <c r="M2991" s="4">
        <v>1.17106488445275</v>
      </c>
      <c r="N2991" s="4" t="s">
        <v>11991</v>
      </c>
      <c r="O2991" s="3">
        <v>50750.976685714297</v>
      </c>
      <c r="P2991" s="3">
        <v>2799</v>
      </c>
      <c r="Q2991" s="15" t="s">
        <v>9618</v>
      </c>
      <c r="R2991" s="3" t="s">
        <v>9665</v>
      </c>
      <c r="S2991" s="4">
        <f t="shared" si="138"/>
        <v>-3.3517350157720636E-2</v>
      </c>
      <c r="T2991" s="3">
        <f t="shared" si="139"/>
        <v>0</v>
      </c>
      <c r="U2991" s="3" t="str">
        <f t="shared" si="140"/>
        <v>TXS</v>
      </c>
      <c r="V2991" s="7"/>
    </row>
    <row r="2992" spans="1:22">
      <c r="A2992" s="3" t="s">
        <v>3606</v>
      </c>
      <c r="B2992" s="3" t="s">
        <v>3606</v>
      </c>
      <c r="C2992" s="3" t="s">
        <v>8994</v>
      </c>
      <c r="D2992" s="3">
        <v>19.301400000000001</v>
      </c>
      <c r="E2992" s="3">
        <v>19.309000000000001</v>
      </c>
      <c r="F2992" s="3" t="s">
        <v>9587</v>
      </c>
      <c r="G2992" s="3" t="s">
        <v>14050</v>
      </c>
      <c r="H2992" s="3" t="s">
        <v>9616</v>
      </c>
      <c r="I2992" s="3" t="s">
        <v>11991</v>
      </c>
      <c r="J2992" s="6" t="s">
        <v>15832</v>
      </c>
      <c r="K2992" s="4" t="s">
        <v>11991</v>
      </c>
      <c r="L2992" s="4" t="s">
        <v>11991</v>
      </c>
      <c r="M2992" s="4">
        <v>-23.4249819657357</v>
      </c>
      <c r="N2992" s="4" t="s">
        <v>11991</v>
      </c>
      <c r="O2992" s="3">
        <v>2903.9128071428599</v>
      </c>
      <c r="P2992" s="3">
        <v>183.833333333333</v>
      </c>
      <c r="Q2992" s="15" t="s">
        <v>9618</v>
      </c>
      <c r="R2992" s="3" t="s">
        <v>9872</v>
      </c>
      <c r="S2992" s="4">
        <f t="shared" si="138"/>
        <v>-3.9359883991921127E-2</v>
      </c>
      <c r="T2992" s="3">
        <f t="shared" si="139"/>
        <v>0</v>
      </c>
      <c r="U2992" s="3" t="str">
        <f t="shared" si="140"/>
        <v>UPGR</v>
      </c>
      <c r="V2992" s="7"/>
    </row>
    <row r="2993" spans="1:22">
      <c r="A2993" s="3" t="s">
        <v>3607</v>
      </c>
      <c r="B2993" s="3" t="s">
        <v>3607</v>
      </c>
      <c r="C2993" s="3" t="s">
        <v>8995</v>
      </c>
      <c r="D2993" s="3">
        <v>28.75</v>
      </c>
      <c r="E2993" s="3">
        <v>28.658000000000001</v>
      </c>
      <c r="F2993" s="3" t="s">
        <v>9588</v>
      </c>
      <c r="G2993" s="3" t="s">
        <v>14051</v>
      </c>
      <c r="H2993" s="3" t="s">
        <v>9654</v>
      </c>
      <c r="I2993" s="3" t="s">
        <v>11991</v>
      </c>
      <c r="J2993" s="6" t="s">
        <v>15876</v>
      </c>
      <c r="K2993" s="4" t="s">
        <v>11991</v>
      </c>
      <c r="L2993" s="4" t="s">
        <v>11991</v>
      </c>
      <c r="M2993" s="4">
        <v>11.7158041415671</v>
      </c>
      <c r="N2993" s="4" t="s">
        <v>11991</v>
      </c>
      <c r="O2993" s="3">
        <v>7306.33224285714</v>
      </c>
      <c r="P2993" s="3">
        <v>222.4</v>
      </c>
      <c r="Q2993" s="15" t="s">
        <v>9618</v>
      </c>
      <c r="R2993" s="3" t="s">
        <v>9625</v>
      </c>
      <c r="S2993" s="4">
        <f t="shared" si="138"/>
        <v>0.32102728731941776</v>
      </c>
      <c r="T2993" s="3">
        <f t="shared" si="139"/>
        <v>0</v>
      </c>
      <c r="U2993" s="3" t="str">
        <f t="shared" si="140"/>
        <v>PSWD</v>
      </c>
      <c r="V2993" s="7"/>
    </row>
    <row r="2994" spans="1:22">
      <c r="A2994" s="3" t="s">
        <v>3608</v>
      </c>
      <c r="B2994" s="3" t="s">
        <v>3608</v>
      </c>
      <c r="C2994" s="3" t="s">
        <v>8996</v>
      </c>
      <c r="D2994" s="3">
        <v>25.82</v>
      </c>
      <c r="E2994" s="3">
        <v>25.74</v>
      </c>
      <c r="F2994" s="3" t="s">
        <v>9589</v>
      </c>
      <c r="G2994" s="3" t="s">
        <v>14052</v>
      </c>
      <c r="H2994" s="3" t="s">
        <v>9654</v>
      </c>
      <c r="I2994" s="3" t="s">
        <v>11991</v>
      </c>
      <c r="J2994" s="6" t="s">
        <v>15878</v>
      </c>
      <c r="K2994" s="4" t="s">
        <v>11991</v>
      </c>
      <c r="L2994" s="4" t="s">
        <v>11991</v>
      </c>
      <c r="M2994" s="4">
        <v>0.60576343890244</v>
      </c>
      <c r="N2994" s="4" t="s">
        <v>11991</v>
      </c>
      <c r="O2994" s="3">
        <v>1529.1709142857101</v>
      </c>
      <c r="P2994" s="3">
        <v>42.925925925925903</v>
      </c>
      <c r="Q2994" s="15" t="s">
        <v>9618</v>
      </c>
      <c r="R2994" s="3" t="s">
        <v>9625</v>
      </c>
      <c r="S2994" s="4">
        <f t="shared" si="138"/>
        <v>0.310800310800318</v>
      </c>
      <c r="T2994" s="3">
        <f t="shared" si="139"/>
        <v>0</v>
      </c>
      <c r="U2994" s="3" t="str">
        <f t="shared" si="140"/>
        <v>CHPS</v>
      </c>
      <c r="V2994" s="7"/>
    </row>
    <row r="2995" spans="1:22">
      <c r="A2995" s="3" t="s">
        <v>3609</v>
      </c>
      <c r="B2995" s="3" t="s">
        <v>3609</v>
      </c>
      <c r="C2995" s="3" t="s">
        <v>8997</v>
      </c>
      <c r="D2995" s="3">
        <v>24.14</v>
      </c>
      <c r="E2995" s="3">
        <v>24.44</v>
      </c>
      <c r="F2995" s="3" t="s">
        <v>9590</v>
      </c>
      <c r="G2995" s="3" t="s">
        <v>14053</v>
      </c>
      <c r="H2995" s="3" t="s">
        <v>9779</v>
      </c>
      <c r="I2995" s="3">
        <v>1.08</v>
      </c>
      <c r="J2995" s="6" t="s">
        <v>14054</v>
      </c>
      <c r="K2995" s="4">
        <v>-6.8329999999999997E-3</v>
      </c>
      <c r="L2995" s="4">
        <v>-5.5281700000000003E-2</v>
      </c>
      <c r="M2995" s="4">
        <v>-8.8096524250805501</v>
      </c>
      <c r="N2995" s="4">
        <v>23.6771466</v>
      </c>
      <c r="O2995" s="3">
        <v>139915.31232857099</v>
      </c>
      <c r="P2995" s="3">
        <v>4103.8333333333303</v>
      </c>
      <c r="Q2995" s="15" t="s">
        <v>9618</v>
      </c>
      <c r="R2995" s="3" t="s">
        <v>15857</v>
      </c>
      <c r="S2995" s="4">
        <f t="shared" si="138"/>
        <v>-1.227495908346975</v>
      </c>
      <c r="T2995" s="3">
        <f t="shared" si="139"/>
        <v>0</v>
      </c>
      <c r="U2995" s="3" t="str">
        <f t="shared" si="140"/>
        <v>MKOR</v>
      </c>
      <c r="V2995" s="7"/>
    </row>
    <row r="2996" spans="1:22" hidden="1">
      <c r="A2996" s="3" t="s">
        <v>3612</v>
      </c>
      <c r="B2996" s="3" t="s">
        <v>3612</v>
      </c>
      <c r="C2996" s="3" t="s">
        <v>9000</v>
      </c>
      <c r="D2996" s="3">
        <v>25.24</v>
      </c>
      <c r="E2996" s="3">
        <v>25.227399999999999</v>
      </c>
      <c r="F2996" s="3" t="s">
        <v>9593</v>
      </c>
      <c r="G2996" s="3" t="s">
        <v>14057</v>
      </c>
      <c r="H2996" s="3" t="s">
        <v>9616</v>
      </c>
      <c r="I2996" s="3" t="s">
        <v>11991</v>
      </c>
      <c r="J2996" s="6" t="s">
        <v>11990</v>
      </c>
      <c r="K2996" s="4" t="s">
        <v>11991</v>
      </c>
      <c r="L2996" s="4" t="s">
        <v>11991</v>
      </c>
      <c r="M2996" s="4">
        <v>1.3247691701909301</v>
      </c>
      <c r="N2996" s="4" t="s">
        <v>11991</v>
      </c>
      <c r="O2996" s="3">
        <v>1150138.2618642901</v>
      </c>
      <c r="P2996" s="3">
        <v>64787.833333333299</v>
      </c>
      <c r="Q2996" s="15" t="s">
        <v>9618</v>
      </c>
      <c r="R2996" s="3" t="s">
        <v>11694</v>
      </c>
      <c r="S2996" s="4">
        <f t="shared" si="138"/>
        <v>4.9945693967666328E-2</v>
      </c>
      <c r="T2996" s="3">
        <f t="shared" si="139"/>
        <v>0</v>
      </c>
      <c r="U2996" s="3" t="str">
        <f t="shared" si="140"/>
        <v>TJUL</v>
      </c>
      <c r="V2996" s="7"/>
    </row>
    <row r="2997" spans="1:22">
      <c r="A2997" s="3" t="s">
        <v>3615</v>
      </c>
      <c r="B2997" s="3" t="s">
        <v>3615</v>
      </c>
      <c r="C2997" s="3" t="s">
        <v>9003</v>
      </c>
      <c r="D2997" s="3">
        <v>49.039200000000001</v>
      </c>
      <c r="E2997" s="3">
        <v>48.894300000000001</v>
      </c>
      <c r="F2997" s="3" t="s">
        <v>9596</v>
      </c>
      <c r="G2997" s="3" t="s">
        <v>14060</v>
      </c>
      <c r="H2997" s="3" t="s">
        <v>9636</v>
      </c>
      <c r="I2997" s="3" t="s">
        <v>11991</v>
      </c>
      <c r="J2997" s="6" t="s">
        <v>11990</v>
      </c>
      <c r="K2997" s="4" t="s">
        <v>11991</v>
      </c>
      <c r="L2997" s="4" t="s">
        <v>11991</v>
      </c>
      <c r="M2997" s="4">
        <v>-2.40955223949058</v>
      </c>
      <c r="N2997" s="4" t="s">
        <v>11991</v>
      </c>
      <c r="O2997" s="3">
        <v>60970.039185714297</v>
      </c>
      <c r="P2997" s="3">
        <v>1058.4666666666701</v>
      </c>
      <c r="Q2997" s="15" t="s">
        <v>9618</v>
      </c>
      <c r="R2997" s="3" t="s">
        <v>10281</v>
      </c>
      <c r="S2997" s="4">
        <f t="shared" si="138"/>
        <v>0.29635356268522056</v>
      </c>
      <c r="T2997" s="3">
        <f t="shared" si="139"/>
        <v>0</v>
      </c>
      <c r="U2997" s="3" t="str">
        <f t="shared" si="140"/>
        <v>AVDS</v>
      </c>
      <c r="V2997" s="7"/>
    </row>
    <row r="2998" spans="1:22" hidden="1">
      <c r="A2998" s="3" t="s">
        <v>3616</v>
      </c>
      <c r="B2998" s="3" t="s">
        <v>3616</v>
      </c>
      <c r="C2998" s="3" t="s">
        <v>8675</v>
      </c>
      <c r="D2998" s="3">
        <v>31.560199999999998</v>
      </c>
      <c r="E2998" s="3">
        <v>31.53</v>
      </c>
      <c r="F2998" s="3" t="s">
        <v>9597</v>
      </c>
      <c r="G2998" s="3" t="s">
        <v>14061</v>
      </c>
      <c r="H2998" s="3" t="s">
        <v>9616</v>
      </c>
      <c r="I2998" s="3" t="s">
        <v>11991</v>
      </c>
      <c r="J2998" s="6" t="s">
        <v>11990</v>
      </c>
      <c r="K2998" s="4" t="s">
        <v>11991</v>
      </c>
      <c r="L2998" s="4" t="s">
        <v>11991</v>
      </c>
      <c r="M2998" s="4">
        <v>2.37577770658568</v>
      </c>
      <c r="N2998" s="4" t="s">
        <v>11991</v>
      </c>
      <c r="O2998" s="3">
        <v>159806.480335714</v>
      </c>
      <c r="P2998" s="3">
        <v>9850.0666666666693</v>
      </c>
      <c r="Q2998" s="15" t="s">
        <v>9618</v>
      </c>
      <c r="R2998" s="3" t="s">
        <v>11694</v>
      </c>
      <c r="S2998" s="4">
        <f t="shared" si="138"/>
        <v>9.5781795115753618E-2</v>
      </c>
      <c r="T2998" s="3">
        <f t="shared" si="139"/>
        <v>0</v>
      </c>
      <c r="U2998" s="3" t="str">
        <f t="shared" si="140"/>
        <v>XJUL</v>
      </c>
      <c r="V2998" s="7"/>
    </row>
    <row r="2999" spans="1:22" hidden="1">
      <c r="A2999" s="3" t="s">
        <v>3617</v>
      </c>
      <c r="B2999" s="3" t="s">
        <v>3617</v>
      </c>
      <c r="C2999" s="3" t="s">
        <v>9004</v>
      </c>
      <c r="D2999" s="3">
        <v>31.36</v>
      </c>
      <c r="E2999" s="3">
        <v>31.34</v>
      </c>
      <c r="F2999" s="3" t="s">
        <v>9598</v>
      </c>
      <c r="G2999" s="3" t="s">
        <v>14062</v>
      </c>
      <c r="H2999" s="3" t="s">
        <v>9616</v>
      </c>
      <c r="I2999" s="3" t="s">
        <v>11991</v>
      </c>
      <c r="J2999" s="6" t="s">
        <v>11990</v>
      </c>
      <c r="K2999" s="4" t="s">
        <v>11991</v>
      </c>
      <c r="L2999" s="4" t="s">
        <v>11991</v>
      </c>
      <c r="M2999" s="4">
        <v>1.53796341216763</v>
      </c>
      <c r="N2999" s="4" t="s">
        <v>11991</v>
      </c>
      <c r="O2999" s="3">
        <v>7766345.08071429</v>
      </c>
      <c r="P2999" s="3">
        <v>144924.46666666699</v>
      </c>
      <c r="Q2999" s="15" t="s">
        <v>9618</v>
      </c>
      <c r="R2999" s="3" t="s">
        <v>11694</v>
      </c>
      <c r="S2999" s="4">
        <f t="shared" si="138"/>
        <v>6.3816209317165196E-2</v>
      </c>
      <c r="T2999" s="3">
        <f t="shared" si="139"/>
        <v>0</v>
      </c>
      <c r="U2999" s="3" t="str">
        <f t="shared" si="140"/>
        <v>GJUL</v>
      </c>
      <c r="V2999" s="7"/>
    </row>
    <row r="3000" spans="1:22" hidden="1">
      <c r="A3000" s="3" t="s">
        <v>3620</v>
      </c>
      <c r="B3000" s="3" t="s">
        <v>3620</v>
      </c>
      <c r="C3000" s="3" t="s">
        <v>9007</v>
      </c>
      <c r="D3000" s="3">
        <v>20.82</v>
      </c>
      <c r="E3000" s="3">
        <v>20.792100000000001</v>
      </c>
      <c r="F3000" s="3" t="s">
        <v>9601</v>
      </c>
      <c r="G3000" s="3" t="s">
        <v>14063</v>
      </c>
      <c r="H3000" s="3" t="s">
        <v>9616</v>
      </c>
      <c r="I3000" s="3" t="s">
        <v>11991</v>
      </c>
      <c r="J3000" s="6" t="s">
        <v>11990</v>
      </c>
      <c r="K3000" s="4" t="s">
        <v>11991</v>
      </c>
      <c r="L3000" s="4" t="s">
        <v>11991</v>
      </c>
      <c r="M3000" s="4">
        <v>15.0406478751738</v>
      </c>
      <c r="N3000" s="4" t="s">
        <v>11991</v>
      </c>
      <c r="O3000" s="3">
        <v>1086537.2307142899</v>
      </c>
      <c r="P3000" s="3">
        <v>66981.433333333305</v>
      </c>
      <c r="Q3000" s="15" t="s">
        <v>9618</v>
      </c>
      <c r="R3000" s="3" t="s">
        <v>11694</v>
      </c>
      <c r="S3000" s="4">
        <f t="shared" si="138"/>
        <v>0.13418558010012901</v>
      </c>
      <c r="T3000" s="3">
        <f t="shared" si="139"/>
        <v>0</v>
      </c>
      <c r="U3000" s="3" t="str">
        <f t="shared" si="140"/>
        <v>AMZY</v>
      </c>
      <c r="V3000" s="7"/>
    </row>
    <row r="3001" spans="1:22" hidden="1">
      <c r="A3001" s="3" t="s">
        <v>3623</v>
      </c>
      <c r="B3001" s="3" t="s">
        <v>3623</v>
      </c>
      <c r="C3001" s="3" t="s">
        <v>9010</v>
      </c>
      <c r="D3001" s="3">
        <v>20.57</v>
      </c>
      <c r="E3001" s="3">
        <v>20.589099999999998</v>
      </c>
      <c r="F3001" s="3" t="s">
        <v>9604</v>
      </c>
      <c r="G3001" s="3" t="s">
        <v>15810</v>
      </c>
      <c r="H3001" s="3" t="s">
        <v>9616</v>
      </c>
      <c r="I3001" s="3" t="s">
        <v>11991</v>
      </c>
      <c r="J3001" s="6" t="s">
        <v>11990</v>
      </c>
      <c r="K3001" s="4" t="s">
        <v>11991</v>
      </c>
      <c r="L3001" s="4" t="s">
        <v>11991</v>
      </c>
      <c r="M3001" s="4">
        <v>9.0582149436451402</v>
      </c>
      <c r="N3001" s="4" t="s">
        <v>11991</v>
      </c>
      <c r="O3001" s="3">
        <v>425421.35237142898</v>
      </c>
      <c r="P3001" s="3">
        <v>20784.400000000001</v>
      </c>
      <c r="Q3001" s="15" t="s">
        <v>9618</v>
      </c>
      <c r="R3001" s="3" t="s">
        <v>11694</v>
      </c>
      <c r="S3001" s="4">
        <f t="shared" si="138"/>
        <v>-9.2767532335061367E-2</v>
      </c>
      <c r="T3001" s="3">
        <f t="shared" si="139"/>
        <v>0</v>
      </c>
      <c r="U3001" s="3" t="str">
        <f t="shared" si="140"/>
        <v>FBY</v>
      </c>
      <c r="V3001" s="7"/>
    </row>
    <row r="3002" spans="1:22" hidden="1">
      <c r="A3002" s="3" t="s">
        <v>3624</v>
      </c>
      <c r="B3002" s="3" t="s">
        <v>3624</v>
      </c>
      <c r="C3002" s="3" t="s">
        <v>9011</v>
      </c>
      <c r="D3002" s="3">
        <v>18.149999999999999</v>
      </c>
      <c r="E3002" s="3">
        <v>18.167100000000001</v>
      </c>
      <c r="F3002" s="3" t="s">
        <v>9605</v>
      </c>
      <c r="G3002" s="3" t="s">
        <v>15811</v>
      </c>
      <c r="H3002" s="3" t="s">
        <v>9616</v>
      </c>
      <c r="I3002" s="3" t="s">
        <v>11991</v>
      </c>
      <c r="J3002" s="6" t="s">
        <v>11990</v>
      </c>
      <c r="K3002" s="4" t="s">
        <v>11991</v>
      </c>
      <c r="L3002" s="4" t="s">
        <v>11991</v>
      </c>
      <c r="M3002" s="4">
        <v>-4.6452407302090704</v>
      </c>
      <c r="N3002" s="4" t="s">
        <v>11991</v>
      </c>
      <c r="O3002" s="3">
        <v>529635.62953571405</v>
      </c>
      <c r="P3002" s="3">
        <v>32519.5</v>
      </c>
      <c r="Q3002" s="15" t="s">
        <v>9618</v>
      </c>
      <c r="R3002" s="3" t="s">
        <v>11694</v>
      </c>
      <c r="S3002" s="4">
        <f t="shared" si="138"/>
        <v>-9.412619515499325E-2</v>
      </c>
      <c r="T3002" s="3">
        <f t="shared" si="139"/>
        <v>0</v>
      </c>
      <c r="U3002" s="3" t="str">
        <f t="shared" si="140"/>
        <v>GOOY</v>
      </c>
      <c r="V3002" s="7"/>
    </row>
    <row r="3003" spans="1:22">
      <c r="A3003" s="3" t="s">
        <v>3626</v>
      </c>
      <c r="B3003" s="3" t="s">
        <v>3626</v>
      </c>
      <c r="C3003" s="3" t="s">
        <v>9013</v>
      </c>
      <c r="D3003" s="3">
        <v>51.186</v>
      </c>
      <c r="E3003" s="3">
        <v>51.13</v>
      </c>
      <c r="F3003" s="3" t="s">
        <v>9607</v>
      </c>
      <c r="G3003" s="3" t="s">
        <v>15812</v>
      </c>
      <c r="H3003" s="3" t="s">
        <v>9616</v>
      </c>
      <c r="I3003" s="3">
        <v>0.6</v>
      </c>
      <c r="J3003" s="6" t="s">
        <v>9782</v>
      </c>
      <c r="K3003" s="4">
        <v>0.184694</v>
      </c>
      <c r="L3003" s="4">
        <v>0.38569550000000002</v>
      </c>
      <c r="M3003" s="4">
        <v>2.2493008398696102</v>
      </c>
      <c r="N3003" s="4">
        <v>17.027070200000001</v>
      </c>
      <c r="O3003" s="3">
        <v>3121155.3551928601</v>
      </c>
      <c r="P3003" s="3">
        <v>46848.833333333299</v>
      </c>
      <c r="Q3003" s="15" t="s">
        <v>9618</v>
      </c>
      <c r="R3003" s="3" t="s">
        <v>9629</v>
      </c>
      <c r="S3003" s="4">
        <f t="shared" si="138"/>
        <v>0.10952474085663483</v>
      </c>
      <c r="T3003" s="3">
        <f t="shared" si="139"/>
        <v>0</v>
      </c>
      <c r="U3003" s="3" t="str">
        <f t="shared" si="140"/>
        <v>JPEF</v>
      </c>
      <c r="V3003" s="7"/>
    </row>
    <row r="3004" spans="1:22" hidden="1">
      <c r="A3004" s="3" t="s">
        <v>3627</v>
      </c>
      <c r="B3004" s="3" t="s">
        <v>3627</v>
      </c>
      <c r="C3004" s="3" t="s">
        <v>9014</v>
      </c>
      <c r="D3004" s="3">
        <v>25.3</v>
      </c>
      <c r="E3004" s="3">
        <v>25.23</v>
      </c>
      <c r="F3004" s="3" t="s">
        <v>9608</v>
      </c>
      <c r="G3004" s="3" t="s">
        <v>15813</v>
      </c>
      <c r="H3004" s="3" t="s">
        <v>9616</v>
      </c>
      <c r="I3004" s="3" t="s">
        <v>11991</v>
      </c>
      <c r="J3004" s="6" t="s">
        <v>11990</v>
      </c>
      <c r="K3004" s="4" t="s">
        <v>11991</v>
      </c>
      <c r="L3004" s="4" t="s">
        <v>11991</v>
      </c>
      <c r="M3004" s="4">
        <v>1.24049619956854</v>
      </c>
      <c r="N3004" s="4" t="s">
        <v>11991</v>
      </c>
      <c r="O3004" s="3">
        <v>770466.58276428597</v>
      </c>
      <c r="P3004" s="3">
        <v>26023.4666666667</v>
      </c>
      <c r="Q3004" s="15" t="s">
        <v>9618</v>
      </c>
      <c r="R3004" s="3" t="s">
        <v>11694</v>
      </c>
      <c r="S3004" s="4">
        <f t="shared" si="138"/>
        <v>0.27744748315497536</v>
      </c>
      <c r="T3004" s="3">
        <f t="shared" si="139"/>
        <v>0</v>
      </c>
      <c r="U3004" s="3" t="str">
        <f t="shared" si="140"/>
        <v>AUGT</v>
      </c>
      <c r="V3004" s="7"/>
    </row>
    <row r="3005" spans="1:22" hidden="1">
      <c r="A3005" s="3" t="s">
        <v>3628</v>
      </c>
      <c r="B3005" s="3" t="s">
        <v>3628</v>
      </c>
      <c r="C3005" s="3" t="s">
        <v>9015</v>
      </c>
      <c r="D3005" s="3">
        <v>25.36</v>
      </c>
      <c r="E3005" s="3">
        <v>25.32</v>
      </c>
      <c r="F3005" s="3" t="s">
        <v>9609</v>
      </c>
      <c r="G3005" s="3" t="s">
        <v>15814</v>
      </c>
      <c r="H3005" s="3" t="s">
        <v>9616</v>
      </c>
      <c r="I3005" s="3" t="s">
        <v>11991</v>
      </c>
      <c r="J3005" s="6" t="s">
        <v>11990</v>
      </c>
      <c r="K3005" s="4" t="s">
        <v>11991</v>
      </c>
      <c r="L3005" s="4" t="s">
        <v>11991</v>
      </c>
      <c r="M3005" s="4">
        <v>1.35891286872698</v>
      </c>
      <c r="N3005" s="4" t="s">
        <v>11991</v>
      </c>
      <c r="O3005" s="3">
        <v>1962611.45339286</v>
      </c>
      <c r="P3005" s="3">
        <v>66877.966666666704</v>
      </c>
      <c r="Q3005" s="15" t="s">
        <v>9618</v>
      </c>
      <c r="R3005" s="3" t="s">
        <v>11694</v>
      </c>
      <c r="S3005" s="4">
        <f t="shared" si="138"/>
        <v>0.15797788309636315</v>
      </c>
      <c r="T3005" s="3">
        <f t="shared" si="139"/>
        <v>0</v>
      </c>
      <c r="U3005" s="3" t="str">
        <f t="shared" si="140"/>
        <v>AUGW</v>
      </c>
      <c r="V3005" s="7"/>
    </row>
    <row r="3006" spans="1:22">
      <c r="A3006" s="3" t="s">
        <v>3629</v>
      </c>
      <c r="B3006" s="3" t="s">
        <v>3629</v>
      </c>
      <c r="C3006" s="3" t="s">
        <v>9016</v>
      </c>
      <c r="D3006" s="3">
        <v>24.837299999999999</v>
      </c>
      <c r="E3006" s="3">
        <v>24.842500000000001</v>
      </c>
      <c r="F3006" s="3" t="s">
        <v>9610</v>
      </c>
      <c r="G3006" s="3" t="s">
        <v>15815</v>
      </c>
      <c r="H3006" s="3" t="s">
        <v>9616</v>
      </c>
      <c r="I3006" s="3" t="s">
        <v>11991</v>
      </c>
      <c r="J3006" s="6" t="s">
        <v>11990</v>
      </c>
      <c r="K3006" s="4" t="s">
        <v>11991</v>
      </c>
      <c r="L3006" s="4" t="s">
        <v>11991</v>
      </c>
      <c r="M3006" s="4">
        <v>-0.75754583172480405</v>
      </c>
      <c r="N3006" s="4" t="s">
        <v>11991</v>
      </c>
      <c r="O3006" s="3">
        <v>199891.056528571</v>
      </c>
      <c r="P3006" s="3">
        <v>9278.2666666666701</v>
      </c>
      <c r="Q3006" s="15" t="s">
        <v>9618</v>
      </c>
      <c r="R3006" s="3" t="s">
        <v>9629</v>
      </c>
      <c r="S3006" s="4">
        <f t="shared" si="138"/>
        <v>-2.0931870785959913E-2</v>
      </c>
      <c r="T3006" s="3">
        <f t="shared" si="139"/>
        <v>0</v>
      </c>
      <c r="U3006" s="3" t="str">
        <f t="shared" si="140"/>
        <v>ROE</v>
      </c>
      <c r="V3006" s="7"/>
    </row>
    <row r="3007" spans="1:22">
      <c r="A3007" s="3" t="s">
        <v>15937</v>
      </c>
      <c r="B3007" s="3" t="s">
        <v>15937</v>
      </c>
      <c r="C3007" s="3" t="s">
        <v>16224</v>
      </c>
      <c r="D3007" s="3">
        <v>24.121600000000001</v>
      </c>
      <c r="E3007" s="3">
        <v>24.12</v>
      </c>
      <c r="F3007" s="3" t="s">
        <v>16472</v>
      </c>
      <c r="G3007" s="3" t="s">
        <v>16745</v>
      </c>
      <c r="H3007" s="3" t="s">
        <v>9616</v>
      </c>
      <c r="I3007" s="3" t="s">
        <v>11991</v>
      </c>
      <c r="J3007" s="6" t="s">
        <v>11990</v>
      </c>
      <c r="K3007" s="4" t="s">
        <v>11991</v>
      </c>
      <c r="L3007" s="4" t="s">
        <v>11991</v>
      </c>
      <c r="M3007" s="4">
        <v>-0.86263582896678503</v>
      </c>
      <c r="N3007" s="4" t="s">
        <v>11991</v>
      </c>
      <c r="O3007" s="3">
        <v>46309.7623642857</v>
      </c>
      <c r="P3007" s="3">
        <v>1948.5</v>
      </c>
      <c r="Q3007" s="15" t="s">
        <v>9618</v>
      </c>
      <c r="R3007" s="3" t="s">
        <v>9629</v>
      </c>
      <c r="S3007" s="4">
        <f t="shared" si="138"/>
        <v>6.6334991708118735E-3</v>
      </c>
      <c r="T3007" s="3">
        <f t="shared" si="139"/>
        <v>0</v>
      </c>
      <c r="U3007" s="3" t="str">
        <f t="shared" si="140"/>
        <v>TGLR</v>
      </c>
      <c r="V3007" s="7"/>
    </row>
    <row r="3008" spans="1:22" hidden="1">
      <c r="A3008" s="3" t="s">
        <v>15938</v>
      </c>
      <c r="B3008" s="3" t="s">
        <v>15938</v>
      </c>
      <c r="C3008" s="3" t="s">
        <v>16225</v>
      </c>
      <c r="D3008" s="3">
        <v>17.260000000000002</v>
      </c>
      <c r="E3008" s="3">
        <v>17.2776</v>
      </c>
      <c r="F3008" s="3" t="s">
        <v>16473</v>
      </c>
      <c r="G3008" s="3" t="s">
        <v>16746</v>
      </c>
      <c r="H3008" s="3" t="s">
        <v>9616</v>
      </c>
      <c r="I3008" s="3" t="s">
        <v>11991</v>
      </c>
      <c r="J3008" s="6" t="s">
        <v>11990</v>
      </c>
      <c r="K3008" s="4" t="s">
        <v>11991</v>
      </c>
      <c r="L3008" s="4" t="s">
        <v>11991</v>
      </c>
      <c r="M3008" s="4">
        <v>-2.47922109951852</v>
      </c>
      <c r="N3008" s="4" t="s">
        <v>11991</v>
      </c>
      <c r="O3008" s="3">
        <v>423619.872857143</v>
      </c>
      <c r="P3008" s="3">
        <v>29634.400000000001</v>
      </c>
      <c r="Q3008" s="15" t="s">
        <v>9618</v>
      </c>
      <c r="R3008" s="3" t="s">
        <v>11694</v>
      </c>
      <c r="S3008" s="4">
        <f t="shared" si="138"/>
        <v>-0.10186599990738333</v>
      </c>
      <c r="T3008" s="3">
        <f t="shared" si="139"/>
        <v>0</v>
      </c>
      <c r="U3008" s="3" t="str">
        <f t="shared" si="140"/>
        <v>NFLY</v>
      </c>
      <c r="V3008" s="7"/>
    </row>
    <row r="3009" spans="1:22" hidden="1">
      <c r="A3009" s="3" t="s">
        <v>15940</v>
      </c>
      <c r="B3009" s="3" t="s">
        <v>15940</v>
      </c>
      <c r="C3009" s="3" t="s">
        <v>16227</v>
      </c>
      <c r="D3009" s="3">
        <v>20.905200000000001</v>
      </c>
      <c r="E3009" s="3">
        <v>20.9087</v>
      </c>
      <c r="F3009" s="3" t="s">
        <v>16475</v>
      </c>
      <c r="G3009" s="3" t="s">
        <v>16748</v>
      </c>
      <c r="H3009" s="3" t="s">
        <v>9616</v>
      </c>
      <c r="I3009" s="3" t="s">
        <v>11991</v>
      </c>
      <c r="J3009" s="6" t="s">
        <v>9624</v>
      </c>
      <c r="K3009" s="4" t="s">
        <v>11991</v>
      </c>
      <c r="L3009" s="4" t="s">
        <v>11991</v>
      </c>
      <c r="M3009" s="4">
        <v>4.7123880508408202</v>
      </c>
      <c r="N3009" s="4" t="s">
        <v>11991</v>
      </c>
      <c r="O3009" s="3">
        <v>366.22410000000002</v>
      </c>
      <c r="P3009" s="3">
        <v>267.41666666666703</v>
      </c>
      <c r="Q3009" s="15" t="s">
        <v>9618</v>
      </c>
      <c r="R3009" s="3" t="s">
        <v>11694</v>
      </c>
      <c r="S3009" s="4">
        <f t="shared" si="138"/>
        <v>-1.6739443389588778E-2</v>
      </c>
      <c r="T3009" s="3">
        <f t="shared" si="139"/>
        <v>0</v>
      </c>
      <c r="U3009" s="3" t="str">
        <f t="shared" si="140"/>
        <v>PUTD</v>
      </c>
      <c r="V3009" s="7"/>
    </row>
    <row r="3010" spans="1:22">
      <c r="A3010" s="3" t="s">
        <v>15941</v>
      </c>
      <c r="B3010" s="3" t="s">
        <v>15941</v>
      </c>
      <c r="C3010" s="3" t="s">
        <v>16228</v>
      </c>
      <c r="D3010" s="3">
        <v>19.771000000000001</v>
      </c>
      <c r="E3010" s="3">
        <v>19.77</v>
      </c>
      <c r="F3010" s="3" t="s">
        <v>16476</v>
      </c>
      <c r="G3010" s="3" t="s">
        <v>16749</v>
      </c>
      <c r="H3010" s="3" t="s">
        <v>9616</v>
      </c>
      <c r="I3010" s="3" t="s">
        <v>11991</v>
      </c>
      <c r="J3010" s="6" t="s">
        <v>11990</v>
      </c>
      <c r="K3010" s="4" t="s">
        <v>11991</v>
      </c>
      <c r="L3010" s="4" t="s">
        <v>11991</v>
      </c>
      <c r="M3010" s="4">
        <v>2.6174085778990301</v>
      </c>
      <c r="N3010" s="4" t="s">
        <v>11991</v>
      </c>
      <c r="O3010" s="3">
        <v>333392.60402857099</v>
      </c>
      <c r="P3010" s="3">
        <v>31417.366666666701</v>
      </c>
      <c r="Q3010" s="15" t="s">
        <v>9618</v>
      </c>
      <c r="R3010" s="3" t="s">
        <v>9733</v>
      </c>
      <c r="S3010" s="4">
        <f t="shared" si="138"/>
        <v>5.0581689428488728E-3</v>
      </c>
      <c r="T3010" s="3">
        <f t="shared" si="139"/>
        <v>0</v>
      </c>
      <c r="U3010" s="3" t="str">
        <f t="shared" si="140"/>
        <v>SDVD</v>
      </c>
      <c r="V3010" s="7"/>
    </row>
    <row r="3011" spans="1:22">
      <c r="A3011" s="3" t="s">
        <v>15942</v>
      </c>
      <c r="B3011" s="3" t="s">
        <v>15942</v>
      </c>
      <c r="C3011" s="3" t="s">
        <v>16229</v>
      </c>
      <c r="D3011" s="3">
        <v>20.561</v>
      </c>
      <c r="E3011" s="3">
        <v>20.52</v>
      </c>
      <c r="F3011" s="3" t="s">
        <v>16477</v>
      </c>
      <c r="G3011" s="3" t="s">
        <v>16750</v>
      </c>
      <c r="H3011" s="3" t="s">
        <v>9616</v>
      </c>
      <c r="I3011" s="3" t="s">
        <v>11991</v>
      </c>
      <c r="J3011" s="6" t="s">
        <v>11990</v>
      </c>
      <c r="K3011" s="4" t="s">
        <v>11991</v>
      </c>
      <c r="L3011" s="4" t="s">
        <v>11991</v>
      </c>
      <c r="M3011" s="4">
        <v>6.3508850609364798</v>
      </c>
      <c r="N3011" s="4" t="s">
        <v>11991</v>
      </c>
      <c r="O3011" s="3">
        <v>174702.48125000001</v>
      </c>
      <c r="P3011" s="3">
        <v>5937.7</v>
      </c>
      <c r="Q3011" s="15" t="s">
        <v>9618</v>
      </c>
      <c r="R3011" s="3" t="s">
        <v>9733</v>
      </c>
      <c r="S3011" s="4">
        <f t="shared" ref="S3011:S3074" si="141">(D3011-E3011)/E3011*100</f>
        <v>0.19980506822612265</v>
      </c>
      <c r="T3011" s="3">
        <f t="shared" ref="T3011:T3074" si="142">IF(ISNUMBER(FIND($T$2,C3011)),1,0)</f>
        <v>0</v>
      </c>
      <c r="U3011" s="3" t="str">
        <f t="shared" ref="U3011:U3074" si="143">IF(LEFT(B3011,1)="@",RIGHT(B3011,LEN(B3011)-1),RIGHT(B3011,LEN(B3011)-2))</f>
        <v>TDVI</v>
      </c>
      <c r="V3011" s="7"/>
    </row>
    <row r="3012" spans="1:22">
      <c r="A3012" s="3" t="s">
        <v>15945</v>
      </c>
      <c r="B3012" s="3" t="s">
        <v>15945</v>
      </c>
      <c r="C3012" s="3" t="s">
        <v>16232</v>
      </c>
      <c r="D3012" s="3">
        <v>19.1935</v>
      </c>
      <c r="E3012" s="3">
        <v>19.180800000000001</v>
      </c>
      <c r="F3012" s="3" t="s">
        <v>16480</v>
      </c>
      <c r="G3012" s="3" t="s">
        <v>16753</v>
      </c>
      <c r="H3012" s="3" t="s">
        <v>9616</v>
      </c>
      <c r="I3012" s="3" t="s">
        <v>11991</v>
      </c>
      <c r="J3012" s="6" t="s">
        <v>11990</v>
      </c>
      <c r="K3012" s="4" t="s">
        <v>11991</v>
      </c>
      <c r="L3012" s="4" t="s">
        <v>11991</v>
      </c>
      <c r="M3012" s="4">
        <v>-2.4611405657587802</v>
      </c>
      <c r="N3012" s="4" t="s">
        <v>11991</v>
      </c>
      <c r="O3012" s="3">
        <v>46763.461635714302</v>
      </c>
      <c r="P3012" s="3">
        <v>2425.1428571428601</v>
      </c>
      <c r="Q3012" s="15" t="s">
        <v>9618</v>
      </c>
      <c r="R3012" s="3" t="s">
        <v>9733</v>
      </c>
      <c r="S3012" s="4">
        <f t="shared" si="141"/>
        <v>6.6212045378705897E-2</v>
      </c>
      <c r="T3012" s="3">
        <f t="shared" si="142"/>
        <v>0</v>
      </c>
      <c r="U3012" s="3" t="str">
        <f t="shared" si="143"/>
        <v>DIVL</v>
      </c>
      <c r="V3012" s="7"/>
    </row>
    <row r="3013" spans="1:22" hidden="1">
      <c r="A3013" s="3" t="s">
        <v>15946</v>
      </c>
      <c r="B3013" s="3" t="s">
        <v>15946</v>
      </c>
      <c r="C3013" s="3" t="s">
        <v>16233</v>
      </c>
      <c r="D3013" s="3">
        <v>24.32</v>
      </c>
      <c r="E3013" s="3">
        <v>24.258600000000001</v>
      </c>
      <c r="F3013" s="3" t="s">
        <v>16481</v>
      </c>
      <c r="G3013" s="3" t="s">
        <v>16754</v>
      </c>
      <c r="H3013" s="3" t="s">
        <v>9616</v>
      </c>
      <c r="I3013" s="3" t="s">
        <v>11991</v>
      </c>
      <c r="J3013" s="6" t="s">
        <v>11990</v>
      </c>
      <c r="K3013" s="4" t="s">
        <v>11991</v>
      </c>
      <c r="L3013" s="4" t="s">
        <v>11991</v>
      </c>
      <c r="M3013" s="4">
        <v>51.970613734688797</v>
      </c>
      <c r="N3013" s="4" t="s">
        <v>11991</v>
      </c>
      <c r="O3013" s="3">
        <v>11349553.299285701</v>
      </c>
      <c r="P3013" s="3">
        <v>426012.9</v>
      </c>
      <c r="Q3013" s="15" t="s">
        <v>9618</v>
      </c>
      <c r="R3013" s="3" t="s">
        <v>11694</v>
      </c>
      <c r="S3013" s="4">
        <f t="shared" si="141"/>
        <v>0.25310611494479895</v>
      </c>
      <c r="T3013" s="3">
        <f t="shared" si="142"/>
        <v>0</v>
      </c>
      <c r="U3013" s="3" t="str">
        <f t="shared" si="143"/>
        <v>CONY</v>
      </c>
      <c r="V3013" s="7"/>
    </row>
    <row r="3014" spans="1:22">
      <c r="A3014" s="3" t="s">
        <v>15947</v>
      </c>
      <c r="B3014" s="3" t="s">
        <v>15947</v>
      </c>
      <c r="C3014" s="3" t="s">
        <v>16234</v>
      </c>
      <c r="D3014" s="3">
        <v>24.57</v>
      </c>
      <c r="E3014" s="3">
        <v>24.581099999999999</v>
      </c>
      <c r="F3014" s="3" t="s">
        <v>16482</v>
      </c>
      <c r="G3014" s="3" t="s">
        <v>16755</v>
      </c>
      <c r="H3014" s="3" t="s">
        <v>9654</v>
      </c>
      <c r="I3014" s="3" t="s">
        <v>11991</v>
      </c>
      <c r="J3014" s="6" t="s">
        <v>11990</v>
      </c>
      <c r="K3014" s="4" t="s">
        <v>11991</v>
      </c>
      <c r="L3014" s="4" t="s">
        <v>11991</v>
      </c>
      <c r="M3014" s="4">
        <v>-2.0131765776176498</v>
      </c>
      <c r="N3014" s="4" t="s">
        <v>11991</v>
      </c>
      <c r="O3014" s="3">
        <v>19830.803542857098</v>
      </c>
      <c r="P3014" s="3">
        <v>16181.785714285699</v>
      </c>
      <c r="Q3014" s="15" t="s">
        <v>9618</v>
      </c>
      <c r="R3014" s="3" t="s">
        <v>9622</v>
      </c>
      <c r="S3014" s="4">
        <f t="shared" si="141"/>
        <v>-4.5156644739246819E-2</v>
      </c>
      <c r="T3014" s="3">
        <f t="shared" si="142"/>
        <v>0</v>
      </c>
      <c r="U3014" s="3" t="str">
        <f t="shared" si="143"/>
        <v>CANC</v>
      </c>
      <c r="V3014" s="7"/>
    </row>
    <row r="3015" spans="1:22">
      <c r="A3015" s="3" t="s">
        <v>15948</v>
      </c>
      <c r="B3015" s="3" t="s">
        <v>15948</v>
      </c>
      <c r="C3015" s="3" t="s">
        <v>16235</v>
      </c>
      <c r="D3015" s="3">
        <v>25.06</v>
      </c>
      <c r="E3015" s="3">
        <v>24.9953</v>
      </c>
      <c r="F3015" s="3" t="s">
        <v>16483</v>
      </c>
      <c r="G3015" s="3" t="s">
        <v>16756</v>
      </c>
      <c r="H3015" s="3" t="s">
        <v>9654</v>
      </c>
      <c r="I3015" s="3" t="s">
        <v>11991</v>
      </c>
      <c r="J3015" s="6" t="s">
        <v>11990</v>
      </c>
      <c r="K3015" s="4" t="s">
        <v>11991</v>
      </c>
      <c r="L3015" s="4" t="s">
        <v>11991</v>
      </c>
      <c r="M3015" s="4">
        <v>0.61670895880476795</v>
      </c>
      <c r="N3015" s="4" t="s">
        <v>11991</v>
      </c>
      <c r="O3015" s="3">
        <v>4555.9745857142898</v>
      </c>
      <c r="P3015" s="3">
        <v>229.46428571428601</v>
      </c>
      <c r="Q3015" s="15" t="s">
        <v>9618</v>
      </c>
      <c r="R3015" s="3" t="s">
        <v>9670</v>
      </c>
      <c r="S3015" s="4">
        <f t="shared" si="141"/>
        <v>0.25884866354874086</v>
      </c>
      <c r="T3015" s="3">
        <f t="shared" si="142"/>
        <v>0</v>
      </c>
      <c r="U3015" s="3" t="str">
        <f t="shared" si="143"/>
        <v>ROYA</v>
      </c>
      <c r="V3015" s="7"/>
    </row>
    <row r="3016" spans="1:22">
      <c r="A3016" s="3" t="s">
        <v>15949</v>
      </c>
      <c r="B3016" s="3" t="s">
        <v>15949</v>
      </c>
      <c r="C3016" s="3" t="s">
        <v>16236</v>
      </c>
      <c r="D3016" s="3">
        <v>27.709</v>
      </c>
      <c r="E3016" s="3">
        <v>27.54</v>
      </c>
      <c r="F3016" s="3" t="s">
        <v>16484</v>
      </c>
      <c r="G3016" s="3" t="s">
        <v>16757</v>
      </c>
      <c r="H3016" s="3" t="s">
        <v>9829</v>
      </c>
      <c r="I3016" s="3" t="s">
        <v>11991</v>
      </c>
      <c r="J3016" s="6" t="s">
        <v>11990</v>
      </c>
      <c r="K3016" s="4" t="s">
        <v>11991</v>
      </c>
      <c r="L3016" s="4" t="s">
        <v>11991</v>
      </c>
      <c r="M3016" s="4">
        <v>11.0581162325414</v>
      </c>
      <c r="N3016" s="4" t="s">
        <v>11991</v>
      </c>
      <c r="O3016" s="3">
        <v>7285.1791071428597</v>
      </c>
      <c r="P3016" s="3">
        <v>231.769230769231</v>
      </c>
      <c r="Q3016" s="15" t="s">
        <v>9618</v>
      </c>
      <c r="R3016" s="3" t="s">
        <v>15891</v>
      </c>
      <c r="S3016" s="4">
        <f t="shared" si="141"/>
        <v>0.61365286855483114</v>
      </c>
      <c r="T3016" s="3">
        <f t="shared" si="142"/>
        <v>0</v>
      </c>
      <c r="U3016" s="3" t="str">
        <f t="shared" si="143"/>
        <v>BRAZ</v>
      </c>
      <c r="V3016" s="7"/>
    </row>
    <row r="3017" spans="1:22">
      <c r="A3017" s="3" t="s">
        <v>15950</v>
      </c>
      <c r="B3017" s="3" t="s">
        <v>15950</v>
      </c>
      <c r="C3017" s="3" t="s">
        <v>16237</v>
      </c>
      <c r="D3017" s="3">
        <v>27.44</v>
      </c>
      <c r="E3017" s="3">
        <v>27.17</v>
      </c>
      <c r="F3017" s="3" t="s">
        <v>16485</v>
      </c>
      <c r="G3017" s="3" t="s">
        <v>16758</v>
      </c>
      <c r="H3017" s="3" t="s">
        <v>10452</v>
      </c>
      <c r="I3017" s="3" t="s">
        <v>11991</v>
      </c>
      <c r="J3017" s="6" t="s">
        <v>11990</v>
      </c>
      <c r="K3017" s="4" t="s">
        <v>11991</v>
      </c>
      <c r="L3017" s="4" t="s">
        <v>11991</v>
      </c>
      <c r="M3017" s="4">
        <v>9.7183070437416994</v>
      </c>
      <c r="N3017" s="4" t="s">
        <v>11991</v>
      </c>
      <c r="O3017" s="3">
        <v>106169.55385714299</v>
      </c>
      <c r="P3017" s="3">
        <v>7690.9666666666699</v>
      </c>
      <c r="Q3017" s="15" t="s">
        <v>9618</v>
      </c>
      <c r="R3017" s="3" t="s">
        <v>10453</v>
      </c>
      <c r="S3017" s="4">
        <f t="shared" si="141"/>
        <v>0.99374309900625535</v>
      </c>
      <c r="T3017" s="3">
        <f t="shared" si="142"/>
        <v>0</v>
      </c>
      <c r="U3017" s="3" t="str">
        <f t="shared" si="143"/>
        <v>NDIA</v>
      </c>
      <c r="V3017" s="7"/>
    </row>
    <row r="3018" spans="1:22" hidden="1">
      <c r="A3018" s="3" t="s">
        <v>15951</v>
      </c>
      <c r="B3018" s="3" t="s">
        <v>15951</v>
      </c>
      <c r="C3018" s="3" t="s">
        <v>16238</v>
      </c>
      <c r="D3018" s="3">
        <v>30.954999999999998</v>
      </c>
      <c r="E3018" s="3">
        <v>30.9</v>
      </c>
      <c r="F3018" s="3" t="s">
        <v>16486</v>
      </c>
      <c r="G3018" s="3" t="s">
        <v>16759</v>
      </c>
      <c r="H3018" s="3" t="s">
        <v>9616</v>
      </c>
      <c r="I3018" s="3" t="s">
        <v>11991</v>
      </c>
      <c r="J3018" s="6" t="s">
        <v>11990</v>
      </c>
      <c r="K3018" s="4" t="s">
        <v>11991</v>
      </c>
      <c r="L3018" s="4" t="s">
        <v>11991</v>
      </c>
      <c r="M3018" s="4">
        <v>3.80617035620361</v>
      </c>
      <c r="N3018" s="4" t="s">
        <v>11991</v>
      </c>
      <c r="O3018" s="3">
        <v>393979.00674285699</v>
      </c>
      <c r="P3018" s="3">
        <v>14406.5666666667</v>
      </c>
      <c r="Q3018" s="15" t="s">
        <v>9618</v>
      </c>
      <c r="R3018" s="3" t="s">
        <v>11694</v>
      </c>
      <c r="S3018" s="4">
        <f t="shared" si="141"/>
        <v>0.17799352750808969</v>
      </c>
      <c r="T3018" s="3">
        <f t="shared" si="142"/>
        <v>0</v>
      </c>
      <c r="U3018" s="3" t="str">
        <f t="shared" si="143"/>
        <v>GAUG</v>
      </c>
      <c r="V3018" s="7"/>
    </row>
    <row r="3019" spans="1:22" hidden="1">
      <c r="A3019" s="3" t="s">
        <v>15952</v>
      </c>
      <c r="B3019" s="3" t="s">
        <v>15952</v>
      </c>
      <c r="C3019" s="3" t="s">
        <v>16239</v>
      </c>
      <c r="D3019" s="3">
        <v>20.350000000000001</v>
      </c>
      <c r="E3019" s="3">
        <v>20.3</v>
      </c>
      <c r="F3019" s="3" t="s">
        <v>16487</v>
      </c>
      <c r="G3019" s="3" t="s">
        <v>16760</v>
      </c>
      <c r="H3019" s="3" t="s">
        <v>9616</v>
      </c>
      <c r="I3019" s="3" t="s">
        <v>11991</v>
      </c>
      <c r="J3019" s="6" t="s">
        <v>11990</v>
      </c>
      <c r="K3019" s="4" t="s">
        <v>11991</v>
      </c>
      <c r="L3019" s="4" t="s">
        <v>11991</v>
      </c>
      <c r="M3019" s="4">
        <v>1.90285428157804</v>
      </c>
      <c r="N3019" s="4" t="s">
        <v>11991</v>
      </c>
      <c r="O3019" s="3">
        <v>562253.85521428601</v>
      </c>
      <c r="P3019" s="3">
        <v>24264</v>
      </c>
      <c r="Q3019" s="15" t="s">
        <v>9618</v>
      </c>
      <c r="R3019" s="3" t="s">
        <v>11694</v>
      </c>
      <c r="S3019" s="4">
        <f t="shared" si="141"/>
        <v>0.2463054187192153</v>
      </c>
      <c r="T3019" s="3">
        <f t="shared" si="142"/>
        <v>0</v>
      </c>
      <c r="U3019" s="3" t="str">
        <f t="shared" si="143"/>
        <v>SAUG</v>
      </c>
      <c r="V3019" s="7"/>
    </row>
    <row r="3020" spans="1:22" hidden="1">
      <c r="A3020" s="3" t="s">
        <v>15953</v>
      </c>
      <c r="B3020" s="3" t="s">
        <v>15953</v>
      </c>
      <c r="C3020" s="3" t="s">
        <v>8675</v>
      </c>
      <c r="D3020" s="3">
        <v>30.889500000000002</v>
      </c>
      <c r="E3020" s="3">
        <v>30.91</v>
      </c>
      <c r="F3020" s="3" t="s">
        <v>16488</v>
      </c>
      <c r="G3020" s="3" t="s">
        <v>16761</v>
      </c>
      <c r="H3020" s="3" t="s">
        <v>9616</v>
      </c>
      <c r="I3020" s="3" t="s">
        <v>11991</v>
      </c>
      <c r="J3020" s="6" t="s">
        <v>11990</v>
      </c>
      <c r="K3020" s="4" t="s">
        <v>11991</v>
      </c>
      <c r="L3020" s="4" t="s">
        <v>11991</v>
      </c>
      <c r="M3020" s="4">
        <v>3.6212680336212801</v>
      </c>
      <c r="N3020" s="4" t="s">
        <v>11991</v>
      </c>
      <c r="O3020" s="3">
        <v>783864.56212857098</v>
      </c>
      <c r="P3020" s="3">
        <v>30839.9666666667</v>
      </c>
      <c r="Q3020" s="15" t="s">
        <v>9618</v>
      </c>
      <c r="R3020" s="3" t="s">
        <v>11694</v>
      </c>
      <c r="S3020" s="4">
        <f t="shared" si="141"/>
        <v>-6.6321578777089649E-2</v>
      </c>
      <c r="T3020" s="3">
        <f t="shared" si="142"/>
        <v>0</v>
      </c>
      <c r="U3020" s="3" t="str">
        <f t="shared" si="143"/>
        <v>XAUG</v>
      </c>
      <c r="V3020" s="7"/>
    </row>
    <row r="3021" spans="1:22">
      <c r="A3021" s="3" t="s">
        <v>15956</v>
      </c>
      <c r="B3021" s="3" t="s">
        <v>15956</v>
      </c>
      <c r="C3021" s="3" t="s">
        <v>16242</v>
      </c>
      <c r="D3021" s="3">
        <v>25.05</v>
      </c>
      <c r="E3021" s="3">
        <v>25.0626</v>
      </c>
      <c r="F3021" s="3" t="s">
        <v>16491</v>
      </c>
      <c r="G3021" s="3" t="s">
        <v>16764</v>
      </c>
      <c r="H3021" s="3" t="s">
        <v>9616</v>
      </c>
      <c r="I3021" s="3" t="s">
        <v>11991</v>
      </c>
      <c r="J3021" s="6" t="s">
        <v>11990</v>
      </c>
      <c r="K3021" s="4" t="s">
        <v>11991</v>
      </c>
      <c r="L3021" s="4" t="s">
        <v>11991</v>
      </c>
      <c r="M3021" s="4">
        <v>2.355844263493E-2</v>
      </c>
      <c r="N3021" s="4" t="s">
        <v>11991</v>
      </c>
      <c r="O3021" s="3">
        <v>1487670.1651000001</v>
      </c>
      <c r="P3021" s="3">
        <v>61267.033333333296</v>
      </c>
      <c r="Q3021" s="15" t="s">
        <v>9618</v>
      </c>
      <c r="R3021" s="3" t="s">
        <v>9665</v>
      </c>
      <c r="S3021" s="4">
        <f t="shared" si="141"/>
        <v>-5.0274113619493015E-2</v>
      </c>
      <c r="T3021" s="3">
        <f t="shared" si="142"/>
        <v>0</v>
      </c>
      <c r="U3021" s="3" t="str">
        <f t="shared" si="143"/>
        <v>CSMD</v>
      </c>
      <c r="V3021" s="7"/>
    </row>
    <row r="3022" spans="1:22">
      <c r="A3022" s="3" t="s">
        <v>15958</v>
      </c>
      <c r="B3022" s="3" t="s">
        <v>15958</v>
      </c>
      <c r="C3022" s="3" t="s">
        <v>16244</v>
      </c>
      <c r="D3022" s="3">
        <v>26.78</v>
      </c>
      <c r="E3022" s="3">
        <v>26.8047</v>
      </c>
      <c r="F3022" s="3" t="s">
        <v>16493</v>
      </c>
      <c r="G3022" s="3" t="s">
        <v>16766</v>
      </c>
      <c r="H3022" s="3" t="s">
        <v>9616</v>
      </c>
      <c r="I3022" s="3" t="s">
        <v>11991</v>
      </c>
      <c r="J3022" s="6" t="s">
        <v>11990</v>
      </c>
      <c r="K3022" s="4" t="s">
        <v>11991</v>
      </c>
      <c r="L3022" s="4" t="s">
        <v>11991</v>
      </c>
      <c r="M3022" s="4">
        <v>6.8443415987843803</v>
      </c>
      <c r="N3022" s="4" t="s">
        <v>11991</v>
      </c>
      <c r="O3022" s="3">
        <v>1554603.25257857</v>
      </c>
      <c r="P3022" s="3">
        <v>65786.833333333299</v>
      </c>
      <c r="Q3022" s="15" t="s">
        <v>9618</v>
      </c>
      <c r="R3022" s="3" t="s">
        <v>9629</v>
      </c>
      <c r="S3022" s="4">
        <f t="shared" si="141"/>
        <v>-9.2148018817592728E-2</v>
      </c>
      <c r="T3022" s="3">
        <f t="shared" si="142"/>
        <v>0</v>
      </c>
      <c r="U3022" s="3" t="str">
        <f t="shared" si="143"/>
        <v>CAML</v>
      </c>
      <c r="V3022" s="7"/>
    </row>
    <row r="3023" spans="1:22" hidden="1">
      <c r="A3023" s="3" t="s">
        <v>15960</v>
      </c>
      <c r="B3023" s="3" t="s">
        <v>15960</v>
      </c>
      <c r="C3023" s="3" t="s">
        <v>16246</v>
      </c>
      <c r="D3023" s="3">
        <v>25.186699999999998</v>
      </c>
      <c r="E3023" s="3">
        <v>25.22</v>
      </c>
      <c r="F3023" s="3" t="s">
        <v>16495</v>
      </c>
      <c r="G3023" s="3" t="s">
        <v>16768</v>
      </c>
      <c r="H3023" s="3" t="s">
        <v>9616</v>
      </c>
      <c r="I3023" s="3" t="s">
        <v>11991</v>
      </c>
      <c r="J3023" s="6" t="s">
        <v>11990</v>
      </c>
      <c r="K3023" s="4" t="s">
        <v>11991</v>
      </c>
      <c r="L3023" s="4" t="s">
        <v>11991</v>
      </c>
      <c r="M3023" s="4">
        <v>-0.76240534030792595</v>
      </c>
      <c r="N3023" s="4" t="s">
        <v>11991</v>
      </c>
      <c r="O3023" s="3">
        <v>1769323.11362143</v>
      </c>
      <c r="P3023" s="3">
        <v>89069</v>
      </c>
      <c r="Q3023" s="15" t="s">
        <v>9618</v>
      </c>
      <c r="R3023" s="3" t="s">
        <v>10041</v>
      </c>
      <c r="S3023" s="4">
        <f t="shared" si="141"/>
        <v>-0.13203806502775794</v>
      </c>
      <c r="T3023" s="3">
        <f t="shared" si="142"/>
        <v>0</v>
      </c>
      <c r="U3023" s="3" t="str">
        <f t="shared" si="143"/>
        <v>TSLR</v>
      </c>
      <c r="V3023" s="7"/>
    </row>
    <row r="3024" spans="1:22">
      <c r="A3024" s="3" t="s">
        <v>15961</v>
      </c>
      <c r="B3024" s="3" t="s">
        <v>15961</v>
      </c>
      <c r="C3024" s="3" t="s">
        <v>16247</v>
      </c>
      <c r="D3024" s="3">
        <v>24.541699999999999</v>
      </c>
      <c r="E3024" s="3">
        <v>24.5947</v>
      </c>
      <c r="F3024" s="3" t="s">
        <v>16496</v>
      </c>
      <c r="G3024" s="3" t="s">
        <v>16769</v>
      </c>
      <c r="H3024" s="3" t="s">
        <v>9654</v>
      </c>
      <c r="I3024" s="3" t="s">
        <v>11991</v>
      </c>
      <c r="J3024" s="6" t="s">
        <v>16770</v>
      </c>
      <c r="K3024" s="4" t="s">
        <v>11991</v>
      </c>
      <c r="L3024" s="4" t="s">
        <v>11991</v>
      </c>
      <c r="M3024" s="4">
        <v>-2.80514851345567</v>
      </c>
      <c r="N3024" s="4" t="s">
        <v>11991</v>
      </c>
      <c r="O3024" s="3">
        <v>9486.0131500000007</v>
      </c>
      <c r="P3024" s="3">
        <v>563.73333333333301</v>
      </c>
      <c r="Q3024" s="15" t="s">
        <v>9618</v>
      </c>
      <c r="R3024" s="3" t="s">
        <v>9767</v>
      </c>
      <c r="S3024" s="4">
        <f t="shared" si="141"/>
        <v>-0.21549358195058621</v>
      </c>
      <c r="T3024" s="3">
        <f t="shared" si="142"/>
        <v>0</v>
      </c>
      <c r="U3024" s="3" t="str">
        <f t="shared" si="143"/>
        <v>LUXX</v>
      </c>
      <c r="V3024" s="7"/>
    </row>
    <row r="3025" spans="1:22">
      <c r="A3025" s="3" t="s">
        <v>15963</v>
      </c>
      <c r="B3025" s="3" t="s">
        <v>15963</v>
      </c>
      <c r="C3025" s="3" t="s">
        <v>16249</v>
      </c>
      <c r="D3025" s="3">
        <v>26.780100000000001</v>
      </c>
      <c r="E3025" s="3">
        <v>26.76</v>
      </c>
      <c r="F3025" s="3" t="s">
        <v>16498</v>
      </c>
      <c r="G3025" s="3" t="s">
        <v>16773</v>
      </c>
      <c r="H3025" s="3" t="s">
        <v>9616</v>
      </c>
      <c r="I3025" s="3" t="s">
        <v>11991</v>
      </c>
      <c r="J3025" s="6" t="s">
        <v>11990</v>
      </c>
      <c r="K3025" s="4" t="s">
        <v>11991</v>
      </c>
      <c r="L3025" s="4" t="s">
        <v>11991</v>
      </c>
      <c r="M3025" s="4">
        <v>5.8426673202083999</v>
      </c>
      <c r="N3025" s="4" t="s">
        <v>11991</v>
      </c>
      <c r="O3025" s="3">
        <v>106113.083478571</v>
      </c>
      <c r="P3025" s="3">
        <v>7036.4333333333298</v>
      </c>
      <c r="Q3025" s="15" t="s">
        <v>9618</v>
      </c>
      <c r="R3025" s="3" t="s">
        <v>9629</v>
      </c>
      <c r="S3025" s="4">
        <f t="shared" si="141"/>
        <v>7.5112107623315924E-2</v>
      </c>
      <c r="T3025" s="3">
        <f t="shared" si="142"/>
        <v>0</v>
      </c>
      <c r="U3025" s="3" t="str">
        <f t="shared" si="143"/>
        <v>LGRO</v>
      </c>
      <c r="V3025" s="7"/>
    </row>
    <row r="3026" spans="1:22">
      <c r="A3026" s="3" t="s">
        <v>15964</v>
      </c>
      <c r="B3026" s="3" t="s">
        <v>15964</v>
      </c>
      <c r="C3026" s="3" t="s">
        <v>16250</v>
      </c>
      <c r="D3026" s="3">
        <v>21.118500000000001</v>
      </c>
      <c r="E3026" s="3">
        <v>21.11</v>
      </c>
      <c r="F3026" s="3" t="s">
        <v>16499</v>
      </c>
      <c r="G3026" s="3" t="s">
        <v>16774</v>
      </c>
      <c r="H3026" s="3" t="s">
        <v>9616</v>
      </c>
      <c r="I3026" s="3" t="s">
        <v>11991</v>
      </c>
      <c r="J3026" s="6" t="s">
        <v>9624</v>
      </c>
      <c r="K3026" s="4" t="s">
        <v>11991</v>
      </c>
      <c r="L3026" s="4" t="s">
        <v>11991</v>
      </c>
      <c r="M3026" s="4">
        <v>5.7638374175628098</v>
      </c>
      <c r="N3026" s="4" t="s">
        <v>11991</v>
      </c>
      <c r="O3026" s="3">
        <v>139.46842142857099</v>
      </c>
      <c r="P3026" s="3">
        <v>43.75</v>
      </c>
      <c r="Q3026" s="15" t="s">
        <v>9618</v>
      </c>
      <c r="R3026" s="3" t="s">
        <v>9629</v>
      </c>
      <c r="S3026" s="4">
        <f t="shared" si="141"/>
        <v>4.0265277119855551E-2</v>
      </c>
      <c r="T3026" s="3">
        <f t="shared" si="142"/>
        <v>0</v>
      </c>
      <c r="U3026" s="3" t="str">
        <f t="shared" si="143"/>
        <v>FCFY</v>
      </c>
      <c r="V3026" s="7"/>
    </row>
    <row r="3027" spans="1:22">
      <c r="A3027" s="3" t="s">
        <v>15965</v>
      </c>
      <c r="B3027" s="3" t="s">
        <v>15965</v>
      </c>
      <c r="C3027" s="3" t="s">
        <v>16251</v>
      </c>
      <c r="D3027" s="3">
        <v>24.31</v>
      </c>
      <c r="E3027" s="3">
        <v>24.42</v>
      </c>
      <c r="F3027" s="3" t="s">
        <v>16500</v>
      </c>
      <c r="G3027" s="3" t="s">
        <v>16775</v>
      </c>
      <c r="H3027" s="3" t="s">
        <v>9710</v>
      </c>
      <c r="I3027" s="3" t="s">
        <v>11991</v>
      </c>
      <c r="J3027" s="6" t="s">
        <v>11990</v>
      </c>
      <c r="K3027" s="4" t="s">
        <v>11991</v>
      </c>
      <c r="L3027" s="4" t="s">
        <v>11991</v>
      </c>
      <c r="M3027" s="4">
        <v>-2.9025390728904501</v>
      </c>
      <c r="N3027" s="4" t="s">
        <v>11991</v>
      </c>
      <c r="O3027" s="3">
        <v>9921.7528428571404</v>
      </c>
      <c r="P3027" s="3">
        <v>1383.38461538462</v>
      </c>
      <c r="Q3027" s="15" t="s">
        <v>9618</v>
      </c>
      <c r="R3027" s="3" t="s">
        <v>9706</v>
      </c>
      <c r="S3027" s="4">
        <f t="shared" si="141"/>
        <v>-0.45045045045046267</v>
      </c>
      <c r="T3027" s="3">
        <f t="shared" si="142"/>
        <v>0</v>
      </c>
      <c r="U3027" s="3" t="str">
        <f t="shared" si="143"/>
        <v>KEM</v>
      </c>
      <c r="V3027" s="7"/>
    </row>
    <row r="3028" spans="1:22" hidden="1">
      <c r="A3028" s="3" t="s">
        <v>15966</v>
      </c>
      <c r="B3028" s="3" t="s">
        <v>15966</v>
      </c>
      <c r="C3028" s="3" t="s">
        <v>16252</v>
      </c>
      <c r="D3028" s="3">
        <v>21.91</v>
      </c>
      <c r="E3028" s="3">
        <v>21.875699999999998</v>
      </c>
      <c r="F3028" s="3" t="s">
        <v>16501</v>
      </c>
      <c r="G3028" s="3" t="s">
        <v>16776</v>
      </c>
      <c r="H3028" s="3" t="s">
        <v>9616</v>
      </c>
      <c r="I3028" s="3" t="s">
        <v>11991</v>
      </c>
      <c r="J3028" s="6" t="s">
        <v>11990</v>
      </c>
      <c r="K3028" s="4" t="s">
        <v>11991</v>
      </c>
      <c r="L3028" s="4" t="s">
        <v>11991</v>
      </c>
      <c r="M3028" s="4">
        <v>15.986851390052699</v>
      </c>
      <c r="N3028" s="4" t="s">
        <v>11991</v>
      </c>
      <c r="O3028" s="3">
        <v>612256.51546428597</v>
      </c>
      <c r="P3028" s="3">
        <v>24143.1</v>
      </c>
      <c r="Q3028" s="15" t="s">
        <v>9618</v>
      </c>
      <c r="R3028" s="3" t="s">
        <v>11694</v>
      </c>
      <c r="S3028" s="4">
        <f t="shared" si="141"/>
        <v>0.15679498256056618</v>
      </c>
      <c r="T3028" s="3">
        <f t="shared" si="142"/>
        <v>0</v>
      </c>
      <c r="U3028" s="3" t="str">
        <f t="shared" si="143"/>
        <v>MSFO</v>
      </c>
      <c r="V3028" s="7"/>
    </row>
    <row r="3029" spans="1:22" hidden="1">
      <c r="A3029" s="3" t="s">
        <v>15967</v>
      </c>
      <c r="B3029" s="3" t="s">
        <v>15967</v>
      </c>
      <c r="C3029" s="3" t="s">
        <v>16253</v>
      </c>
      <c r="D3029" s="3">
        <v>20.771599999999999</v>
      </c>
      <c r="E3029" s="3">
        <v>20.770700000000001</v>
      </c>
      <c r="F3029" s="3" t="s">
        <v>16502</v>
      </c>
      <c r="G3029" s="3" t="s">
        <v>16777</v>
      </c>
      <c r="H3029" s="3" t="s">
        <v>9616</v>
      </c>
      <c r="I3029" s="3" t="s">
        <v>11991</v>
      </c>
      <c r="J3029" s="6" t="s">
        <v>11990</v>
      </c>
      <c r="K3029" s="4" t="s">
        <v>11991</v>
      </c>
      <c r="L3029" s="4" t="s">
        <v>11991</v>
      </c>
      <c r="M3029" s="4">
        <v>10.4104854333355</v>
      </c>
      <c r="N3029" s="4" t="s">
        <v>11991</v>
      </c>
      <c r="O3029" s="3">
        <v>344431.12397142802</v>
      </c>
      <c r="P3029" s="3">
        <v>15512.4666666667</v>
      </c>
      <c r="Q3029" s="15" t="s">
        <v>9618</v>
      </c>
      <c r="R3029" s="3" t="s">
        <v>11694</v>
      </c>
      <c r="S3029" s="4">
        <f t="shared" si="141"/>
        <v>4.3330268117969181E-3</v>
      </c>
      <c r="T3029" s="3">
        <f t="shared" si="142"/>
        <v>0</v>
      </c>
      <c r="U3029" s="3" t="str">
        <f t="shared" si="143"/>
        <v>DISO</v>
      </c>
      <c r="V3029" s="7"/>
    </row>
    <row r="3030" spans="1:22">
      <c r="A3030" s="3" t="s">
        <v>15968</v>
      </c>
      <c r="B3030" s="3" t="s">
        <v>15968</v>
      </c>
      <c r="C3030" s="3" t="s">
        <v>16254</v>
      </c>
      <c r="D3030" s="3">
        <v>24.658300000000001</v>
      </c>
      <c r="E3030" s="3">
        <v>24.7</v>
      </c>
      <c r="F3030" s="3" t="s">
        <v>16503</v>
      </c>
      <c r="G3030" s="3" t="s">
        <v>16778</v>
      </c>
      <c r="H3030" s="3" t="s">
        <v>9616</v>
      </c>
      <c r="I3030" s="3" t="s">
        <v>11991</v>
      </c>
      <c r="J3030" s="6" t="s">
        <v>9624</v>
      </c>
      <c r="K3030" s="4" t="s">
        <v>11991</v>
      </c>
      <c r="L3030" s="4" t="s">
        <v>11991</v>
      </c>
      <c r="M3030" s="4">
        <v>-3.30581927991209</v>
      </c>
      <c r="N3030" s="4" t="s">
        <v>11991</v>
      </c>
      <c r="O3030" s="3">
        <v>173534.029885714</v>
      </c>
      <c r="P3030" s="3">
        <v>8542.5</v>
      </c>
      <c r="Q3030" s="15" t="s">
        <v>9618</v>
      </c>
      <c r="R3030" s="3" t="s">
        <v>9619</v>
      </c>
      <c r="S3030" s="4">
        <f t="shared" si="141"/>
        <v>-0.16882591093116897</v>
      </c>
      <c r="T3030" s="3">
        <f t="shared" si="142"/>
        <v>0</v>
      </c>
      <c r="U3030" s="3" t="str">
        <f t="shared" si="143"/>
        <v>RINC</v>
      </c>
      <c r="V3030" s="7"/>
    </row>
    <row r="3031" spans="1:22">
      <c r="A3031" s="3" t="s">
        <v>15970</v>
      </c>
      <c r="B3031" s="3" t="s">
        <v>15970</v>
      </c>
      <c r="C3031" s="3" t="s">
        <v>16256</v>
      </c>
      <c r="D3031" s="3">
        <v>25.64</v>
      </c>
      <c r="E3031" s="3">
        <v>25.66</v>
      </c>
      <c r="F3031" s="3" t="s">
        <v>16505</v>
      </c>
      <c r="G3031" s="3" t="s">
        <v>16780</v>
      </c>
      <c r="H3031" s="3" t="s">
        <v>9616</v>
      </c>
      <c r="I3031" s="3" t="s">
        <v>11991</v>
      </c>
      <c r="J3031" s="6" t="s">
        <v>11990</v>
      </c>
      <c r="K3031" s="4" t="s">
        <v>11991</v>
      </c>
      <c r="L3031" s="4" t="s">
        <v>11991</v>
      </c>
      <c r="M3031" s="4">
        <v>2.0103681360289301</v>
      </c>
      <c r="N3031" s="4" t="s">
        <v>11991</v>
      </c>
      <c r="O3031" s="3">
        <v>1613539.33703571</v>
      </c>
      <c r="P3031" s="3">
        <v>70210.399999999994</v>
      </c>
      <c r="Q3031" s="15" t="s">
        <v>9618</v>
      </c>
      <c r="R3031" s="3" t="s">
        <v>9629</v>
      </c>
      <c r="S3031" s="4">
        <f t="shared" si="141"/>
        <v>-7.7942322681214246E-2</v>
      </c>
      <c r="T3031" s="3">
        <f t="shared" si="142"/>
        <v>0</v>
      </c>
      <c r="U3031" s="3" t="str">
        <f t="shared" si="143"/>
        <v>USSE</v>
      </c>
      <c r="V3031" s="7"/>
    </row>
    <row r="3032" spans="1:22">
      <c r="A3032" s="3" t="s">
        <v>15971</v>
      </c>
      <c r="B3032" s="3" t="s">
        <v>15971</v>
      </c>
      <c r="C3032" s="3" t="s">
        <v>16257</v>
      </c>
      <c r="D3032" s="3">
        <v>10.2902</v>
      </c>
      <c r="E3032" s="3">
        <v>10.283200000000001</v>
      </c>
      <c r="F3032" s="3" t="s">
        <v>16506</v>
      </c>
      <c r="G3032" s="3" t="s">
        <v>16781</v>
      </c>
      <c r="H3032" s="3" t="s">
        <v>9654</v>
      </c>
      <c r="I3032" s="3" t="s">
        <v>11991</v>
      </c>
      <c r="J3032" s="6" t="s">
        <v>11990</v>
      </c>
      <c r="K3032" s="4" t="s">
        <v>11991</v>
      </c>
      <c r="L3032" s="4" t="s">
        <v>11991</v>
      </c>
      <c r="M3032" s="4">
        <v>2.1248300431632399</v>
      </c>
      <c r="N3032" s="4" t="s">
        <v>11991</v>
      </c>
      <c r="O3032" s="3">
        <v>742766.62664285698</v>
      </c>
      <c r="P3032" s="3">
        <v>75327.399999999994</v>
      </c>
      <c r="Q3032" s="15" t="s">
        <v>9618</v>
      </c>
      <c r="R3032" s="3" t="s">
        <v>9670</v>
      </c>
      <c r="S3032" s="4">
        <f t="shared" si="141"/>
        <v>6.8072195425545295E-2</v>
      </c>
      <c r="T3032" s="3">
        <f t="shared" si="142"/>
        <v>0</v>
      </c>
      <c r="U3032" s="3" t="str">
        <f t="shared" si="143"/>
        <v>PCGG</v>
      </c>
      <c r="V3032" s="7"/>
    </row>
    <row r="3033" spans="1:22">
      <c r="A3033" s="3" t="s">
        <v>15972</v>
      </c>
      <c r="B3033" s="3" t="s">
        <v>15972</v>
      </c>
      <c r="C3033" s="3" t="s">
        <v>16258</v>
      </c>
      <c r="D3033" s="3">
        <v>24.337700000000002</v>
      </c>
      <c r="E3033" s="3">
        <v>24.339300000000001</v>
      </c>
      <c r="F3033" s="3" t="s">
        <v>16507</v>
      </c>
      <c r="G3033" s="3" t="s">
        <v>16782</v>
      </c>
      <c r="H3033" s="3" t="s">
        <v>9616</v>
      </c>
      <c r="I3033" s="3" t="s">
        <v>11991</v>
      </c>
      <c r="J3033" s="6" t="s">
        <v>9624</v>
      </c>
      <c r="K3033" s="4" t="s">
        <v>11991</v>
      </c>
      <c r="L3033" s="4" t="s">
        <v>11991</v>
      </c>
      <c r="M3033" s="4">
        <v>-2.9062743389483798</v>
      </c>
      <c r="N3033" s="4" t="s">
        <v>11991</v>
      </c>
      <c r="O3033" s="3">
        <v>12928.473514285701</v>
      </c>
      <c r="P3033" s="3">
        <v>655.06666666666695</v>
      </c>
      <c r="Q3033" s="15" t="s">
        <v>9618</v>
      </c>
      <c r="R3033" s="3" t="s">
        <v>9730</v>
      </c>
      <c r="S3033" s="4">
        <f t="shared" si="141"/>
        <v>-6.5737305510011534E-3</v>
      </c>
      <c r="T3033" s="3">
        <f t="shared" si="142"/>
        <v>0</v>
      </c>
      <c r="U3033" s="3" t="str">
        <f t="shared" si="143"/>
        <v>FTWO</v>
      </c>
      <c r="V3033" s="7"/>
    </row>
    <row r="3034" spans="1:22" hidden="1">
      <c r="A3034" s="3" t="s">
        <v>15974</v>
      </c>
      <c r="B3034" s="3" t="s">
        <v>15974</v>
      </c>
      <c r="C3034" s="3" t="s">
        <v>16260</v>
      </c>
      <c r="D3034" s="3">
        <v>17.14</v>
      </c>
      <c r="E3034" s="3">
        <v>17.106400000000001</v>
      </c>
      <c r="F3034" s="3" t="s">
        <v>16509</v>
      </c>
      <c r="G3034" s="3" t="s">
        <v>16784</v>
      </c>
      <c r="H3034" s="3" t="s">
        <v>9616</v>
      </c>
      <c r="I3034" s="3" t="s">
        <v>11991</v>
      </c>
      <c r="J3034" s="6" t="s">
        <v>11990</v>
      </c>
      <c r="K3034" s="4" t="s">
        <v>11991</v>
      </c>
      <c r="L3034" s="4" t="s">
        <v>11991</v>
      </c>
      <c r="M3034" s="4">
        <v>-9.9220077265196593</v>
      </c>
      <c r="N3034" s="4" t="s">
        <v>11991</v>
      </c>
      <c r="O3034" s="3">
        <v>425821.72960000002</v>
      </c>
      <c r="P3034" s="3">
        <v>22117.5333333333</v>
      </c>
      <c r="Q3034" s="15" t="s">
        <v>9618</v>
      </c>
      <c r="R3034" s="3" t="s">
        <v>11694</v>
      </c>
      <c r="S3034" s="4">
        <f t="shared" si="141"/>
        <v>0.19641771500724789</v>
      </c>
      <c r="T3034" s="3">
        <f t="shared" si="142"/>
        <v>0</v>
      </c>
      <c r="U3034" s="3" t="str">
        <f t="shared" si="143"/>
        <v>XOMO</v>
      </c>
      <c r="V3034" s="7"/>
    </row>
    <row r="3035" spans="1:22" hidden="1">
      <c r="A3035" s="3" t="s">
        <v>15975</v>
      </c>
      <c r="B3035" s="3" t="s">
        <v>15975</v>
      </c>
      <c r="C3035" s="3" t="s">
        <v>5913</v>
      </c>
      <c r="D3035" s="3">
        <v>25.428999999999998</v>
      </c>
      <c r="E3035" s="3">
        <v>25.360099999999999</v>
      </c>
      <c r="F3035" s="3" t="s">
        <v>16510</v>
      </c>
      <c r="G3035" s="3" t="s">
        <v>16785</v>
      </c>
      <c r="H3035" s="3" t="s">
        <v>9636</v>
      </c>
      <c r="I3035" s="3" t="s">
        <v>11991</v>
      </c>
      <c r="J3035" s="6" t="s">
        <v>11990</v>
      </c>
      <c r="K3035" s="4" t="s">
        <v>11991</v>
      </c>
      <c r="L3035" s="4" t="s">
        <v>11991</v>
      </c>
      <c r="M3035" s="4">
        <v>1.75507394751766</v>
      </c>
      <c r="N3035" s="4" t="s">
        <v>11991</v>
      </c>
      <c r="O3035" s="3">
        <v>466249.84986428602</v>
      </c>
      <c r="P3035" s="3">
        <v>16990</v>
      </c>
      <c r="Q3035" s="15" t="s">
        <v>9618</v>
      </c>
      <c r="R3035" s="3" t="s">
        <v>11694</v>
      </c>
      <c r="S3035" s="4">
        <f t="shared" si="141"/>
        <v>0.27168662584137798</v>
      </c>
      <c r="T3035" s="3">
        <f t="shared" si="142"/>
        <v>0</v>
      </c>
      <c r="U3035" s="3" t="str">
        <f t="shared" si="143"/>
        <v>ISEP</v>
      </c>
      <c r="V3035" s="7"/>
    </row>
    <row r="3036" spans="1:22" hidden="1">
      <c r="A3036" s="3" t="s">
        <v>15976</v>
      </c>
      <c r="B3036" s="3" t="s">
        <v>15976</v>
      </c>
      <c r="C3036" s="3" t="s">
        <v>16261</v>
      </c>
      <c r="D3036" s="3">
        <v>25.545000000000002</v>
      </c>
      <c r="E3036" s="3">
        <v>25.53</v>
      </c>
      <c r="F3036" s="3" t="s">
        <v>16511</v>
      </c>
      <c r="G3036" s="3" t="s">
        <v>16786</v>
      </c>
      <c r="H3036" s="3" t="s">
        <v>9616</v>
      </c>
      <c r="I3036" s="3" t="s">
        <v>11991</v>
      </c>
      <c r="J3036" s="6" t="s">
        <v>11990</v>
      </c>
      <c r="K3036" s="4" t="s">
        <v>11991</v>
      </c>
      <c r="L3036" s="4" t="s">
        <v>11991</v>
      </c>
      <c r="M3036" s="4">
        <v>1.8134715020424701</v>
      </c>
      <c r="N3036" s="4" t="s">
        <v>11991</v>
      </c>
      <c r="O3036" s="3">
        <v>626544.85184999998</v>
      </c>
      <c r="P3036" s="3">
        <v>20416.400000000001</v>
      </c>
      <c r="Q3036" s="15" t="s">
        <v>9618</v>
      </c>
      <c r="R3036" s="3" t="s">
        <v>11694</v>
      </c>
      <c r="S3036" s="4">
        <f t="shared" si="141"/>
        <v>5.8754406580495758E-2</v>
      </c>
      <c r="T3036" s="3">
        <f t="shared" si="142"/>
        <v>0</v>
      </c>
      <c r="U3036" s="3" t="str">
        <f t="shared" si="143"/>
        <v>SEPW</v>
      </c>
      <c r="V3036" s="7"/>
    </row>
    <row r="3037" spans="1:22" hidden="1">
      <c r="A3037" s="3" t="s">
        <v>15977</v>
      </c>
      <c r="B3037" s="3" t="s">
        <v>15977</v>
      </c>
      <c r="C3037" s="3" t="s">
        <v>16262</v>
      </c>
      <c r="D3037" s="3">
        <v>25.584900000000001</v>
      </c>
      <c r="E3037" s="3">
        <v>25.56</v>
      </c>
      <c r="F3037" s="3" t="s">
        <v>16512</v>
      </c>
      <c r="G3037" s="3" t="s">
        <v>16787</v>
      </c>
      <c r="H3037" s="3" t="s">
        <v>9616</v>
      </c>
      <c r="I3037" s="3" t="s">
        <v>11991</v>
      </c>
      <c r="J3037" s="6" t="s">
        <v>11990</v>
      </c>
      <c r="K3037" s="4" t="s">
        <v>11991</v>
      </c>
      <c r="L3037" s="4" t="s">
        <v>11991</v>
      </c>
      <c r="M3037" s="4">
        <v>2.1137244419149299</v>
      </c>
      <c r="N3037" s="4" t="s">
        <v>11991</v>
      </c>
      <c r="O3037" s="3">
        <v>514918.13300714298</v>
      </c>
      <c r="P3037" s="3">
        <v>12844.222222222201</v>
      </c>
      <c r="Q3037" s="15" t="s">
        <v>9618</v>
      </c>
      <c r="R3037" s="3" t="s">
        <v>11694</v>
      </c>
      <c r="S3037" s="4">
        <f t="shared" si="141"/>
        <v>9.7417840375596115E-2</v>
      </c>
      <c r="T3037" s="3">
        <f t="shared" si="142"/>
        <v>0</v>
      </c>
      <c r="U3037" s="3" t="str">
        <f t="shared" si="143"/>
        <v>SEPT</v>
      </c>
      <c r="V3037" s="7"/>
    </row>
    <row r="3038" spans="1:22">
      <c r="A3038" s="3" t="s">
        <v>15981</v>
      </c>
      <c r="B3038" s="3" t="s">
        <v>15981</v>
      </c>
      <c r="C3038" s="3" t="s">
        <v>16266</v>
      </c>
      <c r="D3038" s="3">
        <v>24.71</v>
      </c>
      <c r="E3038" s="3">
        <v>24.66</v>
      </c>
      <c r="F3038" s="3" t="s">
        <v>16516</v>
      </c>
      <c r="G3038" s="3" t="s">
        <v>16791</v>
      </c>
      <c r="H3038" s="3" t="s">
        <v>9654</v>
      </c>
      <c r="I3038" s="3" t="s">
        <v>11991</v>
      </c>
      <c r="J3038" s="6" t="s">
        <v>16792</v>
      </c>
      <c r="K3038" s="4" t="s">
        <v>11991</v>
      </c>
      <c r="L3038" s="4" t="s">
        <v>11991</v>
      </c>
      <c r="M3038" s="4">
        <v>-0.68327974244647405</v>
      </c>
      <c r="N3038" s="4" t="s">
        <v>11991</v>
      </c>
      <c r="O3038" s="3">
        <v>6009.8988714285697</v>
      </c>
      <c r="P3038" s="3">
        <v>285.25</v>
      </c>
      <c r="Q3038" s="15" t="s">
        <v>9618</v>
      </c>
      <c r="R3038" s="3" t="s">
        <v>9767</v>
      </c>
      <c r="S3038" s="4">
        <f t="shared" si="141"/>
        <v>0.20275750202757792</v>
      </c>
      <c r="T3038" s="3">
        <f t="shared" si="142"/>
        <v>0</v>
      </c>
      <c r="U3038" s="3" t="str">
        <f t="shared" si="143"/>
        <v>KLXY</v>
      </c>
      <c r="V3038" s="7"/>
    </row>
    <row r="3039" spans="1:22" hidden="1">
      <c r="A3039" s="3" t="s">
        <v>15982</v>
      </c>
      <c r="B3039" s="3" t="s">
        <v>15982</v>
      </c>
      <c r="C3039" s="3" t="s">
        <v>16267</v>
      </c>
      <c r="D3039" s="3">
        <v>19.114999999999998</v>
      </c>
      <c r="E3039" s="3">
        <v>19.142299999999999</v>
      </c>
      <c r="F3039" s="3" t="s">
        <v>16517</v>
      </c>
      <c r="G3039" s="3" t="s">
        <v>16793</v>
      </c>
      <c r="H3039" s="3" t="s">
        <v>9616</v>
      </c>
      <c r="I3039" s="3" t="s">
        <v>11991</v>
      </c>
      <c r="J3039" s="6" t="s">
        <v>11990</v>
      </c>
      <c r="K3039" s="4" t="s">
        <v>11991</v>
      </c>
      <c r="L3039" s="4" t="s">
        <v>11991</v>
      </c>
      <c r="M3039" s="4">
        <v>0.22433191714068501</v>
      </c>
      <c r="N3039" s="4" t="s">
        <v>11991</v>
      </c>
      <c r="O3039" s="3">
        <v>316027.13715714298</v>
      </c>
      <c r="P3039" s="3">
        <v>14264.3</v>
      </c>
      <c r="Q3039" s="15" t="s">
        <v>9618</v>
      </c>
      <c r="R3039" s="3" t="s">
        <v>11694</v>
      </c>
      <c r="S3039" s="4">
        <f t="shared" si="141"/>
        <v>-0.14261609106533868</v>
      </c>
      <c r="T3039" s="3">
        <f t="shared" si="142"/>
        <v>0</v>
      </c>
      <c r="U3039" s="3" t="str">
        <f t="shared" si="143"/>
        <v>JPMO</v>
      </c>
      <c r="V3039" s="7"/>
    </row>
    <row r="3040" spans="1:22">
      <c r="A3040" s="3" t="s">
        <v>15983</v>
      </c>
      <c r="B3040" s="3" t="s">
        <v>15983</v>
      </c>
      <c r="C3040" s="3" t="s">
        <v>16268</v>
      </c>
      <c r="D3040" s="3">
        <v>30.8598</v>
      </c>
      <c r="E3040" s="3">
        <v>30.848299999999998</v>
      </c>
      <c r="F3040" s="3" t="s">
        <v>16518</v>
      </c>
      <c r="G3040" s="3" t="s">
        <v>16794</v>
      </c>
      <c r="H3040" s="3" t="s">
        <v>9616</v>
      </c>
      <c r="I3040" s="3" t="s">
        <v>11991</v>
      </c>
      <c r="J3040" s="6" t="s">
        <v>16795</v>
      </c>
      <c r="K3040" s="4" t="s">
        <v>11991</v>
      </c>
      <c r="L3040" s="4" t="s">
        <v>11991</v>
      </c>
      <c r="M3040" s="4">
        <v>2.8142501607523198</v>
      </c>
      <c r="N3040" s="4" t="s">
        <v>11991</v>
      </c>
      <c r="O3040" s="3">
        <v>15914.885978571399</v>
      </c>
      <c r="P3040" s="3">
        <v>766.63333333333298</v>
      </c>
      <c r="Q3040" s="15" t="s">
        <v>9618</v>
      </c>
      <c r="R3040" s="3" t="s">
        <v>9733</v>
      </c>
      <c r="S3040" s="4">
        <f t="shared" si="141"/>
        <v>3.7279201771253587E-2</v>
      </c>
      <c r="T3040" s="3">
        <f t="shared" si="142"/>
        <v>0</v>
      </c>
      <c r="U3040" s="3" t="str">
        <f t="shared" si="143"/>
        <v>SPDG</v>
      </c>
      <c r="V3040" s="7"/>
    </row>
    <row r="3041" spans="1:22">
      <c r="A3041" s="3" t="s">
        <v>15984</v>
      </c>
      <c r="B3041" s="3" t="s">
        <v>15984</v>
      </c>
      <c r="C3041" s="3" t="s">
        <v>16269</v>
      </c>
      <c r="D3041" s="3">
        <v>24.8368</v>
      </c>
      <c r="E3041" s="3">
        <v>24.76</v>
      </c>
      <c r="F3041" s="3" t="s">
        <v>16519</v>
      </c>
      <c r="G3041" s="3" t="s">
        <v>16796</v>
      </c>
      <c r="H3041" s="3" t="s">
        <v>9654</v>
      </c>
      <c r="I3041" s="3" t="s">
        <v>11991</v>
      </c>
      <c r="J3041" s="6" t="s">
        <v>11990</v>
      </c>
      <c r="K3041" s="4" t="s">
        <v>11991</v>
      </c>
      <c r="L3041" s="4" t="s">
        <v>11991</v>
      </c>
      <c r="M3041" s="4">
        <v>-0.65915781389986905</v>
      </c>
      <c r="N3041" s="4" t="s">
        <v>11991</v>
      </c>
      <c r="O3041" s="3">
        <v>999.11354285714299</v>
      </c>
      <c r="P3041" s="3">
        <v>58.1875</v>
      </c>
      <c r="Q3041" s="15" t="s">
        <v>9618</v>
      </c>
      <c r="R3041" s="3" t="s">
        <v>9948</v>
      </c>
      <c r="S3041" s="4">
        <f t="shared" si="141"/>
        <v>0.31017770597737743</v>
      </c>
      <c r="T3041" s="3">
        <f t="shared" si="142"/>
        <v>0</v>
      </c>
      <c r="U3041" s="3" t="str">
        <f t="shared" si="143"/>
        <v>KSEA</v>
      </c>
      <c r="V3041" s="7"/>
    </row>
    <row r="3042" spans="1:22">
      <c r="A3042" s="3" t="s">
        <v>15985</v>
      </c>
      <c r="B3042" s="3" t="s">
        <v>15985</v>
      </c>
      <c r="C3042" s="3" t="s">
        <v>16270</v>
      </c>
      <c r="D3042" s="3">
        <v>25.528700000000001</v>
      </c>
      <c r="E3042" s="3">
        <v>25.5318</v>
      </c>
      <c r="F3042" s="3" t="s">
        <v>16520</v>
      </c>
      <c r="G3042" s="3" t="s">
        <v>16797</v>
      </c>
      <c r="H3042" s="3" t="s">
        <v>9616</v>
      </c>
      <c r="I3042" s="3" t="s">
        <v>11991</v>
      </c>
      <c r="J3042" s="6" t="s">
        <v>9624</v>
      </c>
      <c r="K3042" s="4" t="s">
        <v>11991</v>
      </c>
      <c r="L3042" s="4" t="s">
        <v>11991</v>
      </c>
      <c r="M3042" s="4">
        <v>2.6231713080470098</v>
      </c>
      <c r="N3042" s="4" t="s">
        <v>11991</v>
      </c>
      <c r="O3042" s="3">
        <v>117737.261757143</v>
      </c>
      <c r="P3042" s="3">
        <v>4775.3333333333303</v>
      </c>
      <c r="Q3042" s="15" t="s">
        <v>9618</v>
      </c>
      <c r="R3042" s="3" t="s">
        <v>9733</v>
      </c>
      <c r="S3042" s="4">
        <f t="shared" si="141"/>
        <v>-1.2141721304412068E-2</v>
      </c>
      <c r="T3042" s="3">
        <f t="shared" si="142"/>
        <v>0</v>
      </c>
      <c r="U3042" s="3" t="str">
        <f t="shared" si="143"/>
        <v>COWS</v>
      </c>
      <c r="V3042" s="7"/>
    </row>
    <row r="3043" spans="1:22">
      <c r="A3043" s="3" t="s">
        <v>15986</v>
      </c>
      <c r="B3043" s="3" t="s">
        <v>15986</v>
      </c>
      <c r="C3043" s="3" t="s">
        <v>16271</v>
      </c>
      <c r="D3043" s="3">
        <v>51.38</v>
      </c>
      <c r="E3043" s="3">
        <v>51.36</v>
      </c>
      <c r="F3043" s="3" t="s">
        <v>16521</v>
      </c>
      <c r="G3043" s="3" t="s">
        <v>16798</v>
      </c>
      <c r="H3043" s="3" t="s">
        <v>9616</v>
      </c>
      <c r="I3043" s="3" t="s">
        <v>11991</v>
      </c>
      <c r="J3043" s="6" t="s">
        <v>11990</v>
      </c>
      <c r="K3043" s="4" t="s">
        <v>11991</v>
      </c>
      <c r="L3043" s="4" t="s">
        <v>11991</v>
      </c>
      <c r="M3043" s="4">
        <v>3.1936195895151398</v>
      </c>
      <c r="N3043" s="4" t="s">
        <v>11991</v>
      </c>
      <c r="O3043" s="3">
        <v>3334266.7069357098</v>
      </c>
      <c r="P3043" s="3">
        <v>64066.9</v>
      </c>
      <c r="Q3043" s="15" t="s">
        <v>9618</v>
      </c>
      <c r="R3043" s="3" t="s">
        <v>9665</v>
      </c>
      <c r="S3043" s="4">
        <f t="shared" si="141"/>
        <v>3.8940809968853442E-2</v>
      </c>
      <c r="T3043" s="3">
        <f t="shared" si="142"/>
        <v>0</v>
      </c>
      <c r="U3043" s="3" t="str">
        <f t="shared" si="143"/>
        <v>DCOR</v>
      </c>
      <c r="V3043" s="7"/>
    </row>
    <row r="3044" spans="1:22" hidden="1">
      <c r="A3044" s="3" t="s">
        <v>15988</v>
      </c>
      <c r="B3044" s="3" t="s">
        <v>15988</v>
      </c>
      <c r="C3044" s="3" t="s">
        <v>16273</v>
      </c>
      <c r="D3044" s="3">
        <v>26.5</v>
      </c>
      <c r="E3044" s="3">
        <v>26.481999999999999</v>
      </c>
      <c r="F3044" s="3" t="s">
        <v>16523</v>
      </c>
      <c r="G3044" s="3" t="s">
        <v>16800</v>
      </c>
      <c r="H3044" s="3" t="s">
        <v>9654</v>
      </c>
      <c r="I3044" s="3" t="s">
        <v>11991</v>
      </c>
      <c r="J3044" s="6" t="s">
        <v>11990</v>
      </c>
      <c r="K3044" s="4" t="s">
        <v>11991</v>
      </c>
      <c r="L3044" s="4" t="s">
        <v>11991</v>
      </c>
      <c r="M3044" s="4">
        <v>3.8669875438004202</v>
      </c>
      <c r="N3044" s="4" t="s">
        <v>11991</v>
      </c>
      <c r="O3044" s="3">
        <v>5533287.9528000001</v>
      </c>
      <c r="P3044" s="3">
        <v>150799.86666666699</v>
      </c>
      <c r="Q3044" s="15" t="s">
        <v>9618</v>
      </c>
      <c r="R3044" s="3" t="s">
        <v>10041</v>
      </c>
      <c r="S3044" s="4">
        <f t="shared" si="141"/>
        <v>6.7970697077262596E-2</v>
      </c>
      <c r="T3044" s="3">
        <f t="shared" si="142"/>
        <v>0</v>
      </c>
      <c r="U3044" s="3" t="str">
        <f t="shared" si="143"/>
        <v>NVDU</v>
      </c>
      <c r="V3044" s="7"/>
    </row>
    <row r="3045" spans="1:22">
      <c r="A3045" s="3" t="s">
        <v>15989</v>
      </c>
      <c r="B3045" s="3" t="s">
        <v>15989</v>
      </c>
      <c r="C3045" s="3" t="s">
        <v>16274</v>
      </c>
      <c r="D3045" s="3">
        <v>27.140999999999998</v>
      </c>
      <c r="E3045" s="3">
        <v>27.05</v>
      </c>
      <c r="F3045" s="3" t="s">
        <v>16524</v>
      </c>
      <c r="G3045" s="3" t="s">
        <v>16801</v>
      </c>
      <c r="H3045" s="3" t="s">
        <v>9654</v>
      </c>
      <c r="I3045" s="3" t="s">
        <v>11991</v>
      </c>
      <c r="J3045" s="6" t="s">
        <v>9624</v>
      </c>
      <c r="K3045" s="4" t="s">
        <v>11991</v>
      </c>
      <c r="L3045" s="4" t="s">
        <v>11991</v>
      </c>
      <c r="M3045" s="4">
        <v>9.7093657787299197</v>
      </c>
      <c r="N3045" s="4" t="s">
        <v>11991</v>
      </c>
      <c r="O3045" s="3">
        <v>75798.682235714296</v>
      </c>
      <c r="P3045" s="3">
        <v>3213.3</v>
      </c>
      <c r="Q3045" s="15" t="s">
        <v>9618</v>
      </c>
      <c r="R3045" s="3" t="s">
        <v>9730</v>
      </c>
      <c r="S3045" s="4">
        <f t="shared" si="141"/>
        <v>0.3364140480591406</v>
      </c>
      <c r="T3045" s="3">
        <f t="shared" si="142"/>
        <v>0</v>
      </c>
      <c r="U3045" s="3" t="str">
        <f t="shared" si="143"/>
        <v>SHLD</v>
      </c>
      <c r="V3045" s="7"/>
    </row>
    <row r="3046" spans="1:22">
      <c r="A3046" s="3" t="s">
        <v>15991</v>
      </c>
      <c r="B3046" s="3" t="s">
        <v>15991</v>
      </c>
      <c r="C3046" s="3" t="s">
        <v>16276</v>
      </c>
      <c r="D3046" s="3">
        <v>50.564999999999998</v>
      </c>
      <c r="E3046" s="3">
        <v>50.58</v>
      </c>
      <c r="F3046" s="3" t="s">
        <v>16526</v>
      </c>
      <c r="G3046" s="3" t="s">
        <v>16803</v>
      </c>
      <c r="H3046" s="3" t="s">
        <v>9654</v>
      </c>
      <c r="I3046" s="3" t="s">
        <v>11991</v>
      </c>
      <c r="J3046" s="6" t="s">
        <v>11990</v>
      </c>
      <c r="K3046" s="4" t="s">
        <v>11991</v>
      </c>
      <c r="L3046" s="4" t="s">
        <v>11991</v>
      </c>
      <c r="M3046" s="4">
        <v>4.0397846984461001</v>
      </c>
      <c r="N3046" s="4" t="s">
        <v>11991</v>
      </c>
      <c r="O3046" s="3">
        <v>2761971.2155285701</v>
      </c>
      <c r="P3046" s="3">
        <v>52485.620689655203</v>
      </c>
      <c r="Q3046" s="15" t="s">
        <v>9618</v>
      </c>
      <c r="R3046" s="3" t="s">
        <v>9670</v>
      </c>
      <c r="S3046" s="4">
        <f t="shared" si="141"/>
        <v>-2.9655990510084163E-2</v>
      </c>
      <c r="T3046" s="3">
        <f t="shared" si="142"/>
        <v>0</v>
      </c>
      <c r="U3046" s="3" t="str">
        <f t="shared" si="143"/>
        <v>JGLO</v>
      </c>
      <c r="V3046" s="7"/>
    </row>
    <row r="3047" spans="1:22">
      <c r="A3047" s="3" t="s">
        <v>15992</v>
      </c>
      <c r="B3047" s="3" t="s">
        <v>15992</v>
      </c>
      <c r="C3047" s="3" t="s">
        <v>16277</v>
      </c>
      <c r="D3047" s="3">
        <v>25.54</v>
      </c>
      <c r="E3047" s="3">
        <v>25.504999999999999</v>
      </c>
      <c r="F3047" s="3" t="s">
        <v>16527</v>
      </c>
      <c r="G3047" s="3" t="s">
        <v>16804</v>
      </c>
      <c r="H3047" s="3" t="s">
        <v>9616</v>
      </c>
      <c r="I3047" s="3" t="s">
        <v>11991</v>
      </c>
      <c r="J3047" s="6" t="s">
        <v>11990</v>
      </c>
      <c r="K3047" s="4" t="s">
        <v>11991</v>
      </c>
      <c r="L3047" s="4" t="s">
        <v>11991</v>
      </c>
      <c r="M3047" s="4">
        <v>1.0296799408220101</v>
      </c>
      <c r="N3047" s="4" t="s">
        <v>11991</v>
      </c>
      <c r="O3047" s="3">
        <v>221185.62909999999</v>
      </c>
      <c r="P3047" s="3">
        <v>20458.133333333299</v>
      </c>
      <c r="Q3047" s="15" t="s">
        <v>9618</v>
      </c>
      <c r="R3047" s="3" t="s">
        <v>9629</v>
      </c>
      <c r="S3047" s="4">
        <f t="shared" si="141"/>
        <v>0.13722799451088077</v>
      </c>
      <c r="T3047" s="3">
        <f t="shared" si="142"/>
        <v>0</v>
      </c>
      <c r="U3047" s="3" t="str">
        <f t="shared" si="143"/>
        <v>SMRI</v>
      </c>
      <c r="V3047" s="7"/>
    </row>
    <row r="3048" spans="1:22" hidden="1">
      <c r="A3048" s="3" t="s">
        <v>15993</v>
      </c>
      <c r="B3048" s="3" t="s">
        <v>15993</v>
      </c>
      <c r="C3048" s="3" t="s">
        <v>16278</v>
      </c>
      <c r="D3048" s="3">
        <v>17.670000000000002</v>
      </c>
      <c r="E3048" s="3">
        <v>17.655899999999999</v>
      </c>
      <c r="F3048" s="3" t="s">
        <v>16528</v>
      </c>
      <c r="G3048" s="3" t="s">
        <v>16805</v>
      </c>
      <c r="H3048" s="3" t="s">
        <v>9616</v>
      </c>
      <c r="I3048" s="3" t="s">
        <v>11991</v>
      </c>
      <c r="J3048" s="6" t="s">
        <v>11990</v>
      </c>
      <c r="K3048" s="4" t="s">
        <v>11991</v>
      </c>
      <c r="L3048" s="4" t="s">
        <v>11991</v>
      </c>
      <c r="M3048" s="4">
        <v>3.4202198809114801</v>
      </c>
      <c r="N3048" s="4" t="s">
        <v>11991</v>
      </c>
      <c r="O3048" s="3">
        <v>15260744.355</v>
      </c>
      <c r="P3048" s="3">
        <v>723746.5</v>
      </c>
      <c r="Q3048" s="15" t="s">
        <v>9618</v>
      </c>
      <c r="R3048" s="3" t="s">
        <v>11694</v>
      </c>
      <c r="S3048" s="4">
        <f t="shared" si="141"/>
        <v>7.9859990144952486E-2</v>
      </c>
      <c r="T3048" s="3">
        <f t="shared" si="142"/>
        <v>0</v>
      </c>
      <c r="U3048" s="3" t="str">
        <f t="shared" si="143"/>
        <v>QQQY</v>
      </c>
      <c r="V3048" s="7"/>
    </row>
    <row r="3049" spans="1:22">
      <c r="A3049" s="3" t="s">
        <v>15994</v>
      </c>
      <c r="B3049" s="3" t="s">
        <v>15994</v>
      </c>
      <c r="C3049" s="3" t="s">
        <v>16279</v>
      </c>
      <c r="D3049" s="3">
        <v>49.155000000000001</v>
      </c>
      <c r="E3049" s="3">
        <v>49.07</v>
      </c>
      <c r="F3049" s="3" t="s">
        <v>16529</v>
      </c>
      <c r="G3049" s="3" t="s">
        <v>16806</v>
      </c>
      <c r="H3049" s="3" t="s">
        <v>9636</v>
      </c>
      <c r="I3049" s="3" t="s">
        <v>11991</v>
      </c>
      <c r="J3049" s="6" t="s">
        <v>11990</v>
      </c>
      <c r="K3049" s="4" t="s">
        <v>11991</v>
      </c>
      <c r="L3049" s="4" t="s">
        <v>11991</v>
      </c>
      <c r="M3049" s="4">
        <v>1.1613333415654501</v>
      </c>
      <c r="N3049" s="4" t="s">
        <v>11991</v>
      </c>
      <c r="O3049" s="3">
        <v>13268.532985714301</v>
      </c>
      <c r="P3049" s="3">
        <v>188.48</v>
      </c>
      <c r="Q3049" s="15" t="s">
        <v>9618</v>
      </c>
      <c r="R3049" s="3" t="s">
        <v>9638</v>
      </c>
      <c r="S3049" s="4">
        <f t="shared" si="141"/>
        <v>0.17322192785816357</v>
      </c>
      <c r="T3049" s="3">
        <f t="shared" si="142"/>
        <v>0</v>
      </c>
      <c r="U3049" s="3" t="str">
        <f t="shared" si="143"/>
        <v>JIVE</v>
      </c>
      <c r="V3049" s="7"/>
    </row>
    <row r="3050" spans="1:22">
      <c r="A3050" s="3" t="s">
        <v>15996</v>
      </c>
      <c r="B3050" s="3" t="s">
        <v>15996</v>
      </c>
      <c r="C3050" s="3" t="s">
        <v>16281</v>
      </c>
      <c r="D3050" s="3">
        <v>24.698799999999999</v>
      </c>
      <c r="E3050" s="3">
        <v>24.697600000000001</v>
      </c>
      <c r="F3050" s="3" t="s">
        <v>16531</v>
      </c>
      <c r="G3050" s="3" t="s">
        <v>16808</v>
      </c>
      <c r="H3050" s="3" t="s">
        <v>9616</v>
      </c>
      <c r="I3050" s="3" t="s">
        <v>11991</v>
      </c>
      <c r="J3050" s="6" t="s">
        <v>11990</v>
      </c>
      <c r="K3050" s="4" t="s">
        <v>11991</v>
      </c>
      <c r="L3050" s="4" t="s">
        <v>11991</v>
      </c>
      <c r="M3050" s="4">
        <v>0.35585046484623001</v>
      </c>
      <c r="N3050" s="4" t="s">
        <v>11991</v>
      </c>
      <c r="O3050" s="3">
        <v>92543.927621428593</v>
      </c>
      <c r="P3050" s="3">
        <v>6122.5</v>
      </c>
      <c r="Q3050" s="15" t="s">
        <v>9618</v>
      </c>
      <c r="R3050" s="3" t="s">
        <v>9733</v>
      </c>
      <c r="S3050" s="4">
        <f t="shared" si="141"/>
        <v>4.8587717025022807E-3</v>
      </c>
      <c r="T3050" s="3">
        <f t="shared" si="142"/>
        <v>0</v>
      </c>
      <c r="U3050" s="3" t="str">
        <f t="shared" si="143"/>
        <v>BGIG</v>
      </c>
      <c r="V3050" s="7"/>
    </row>
    <row r="3051" spans="1:22">
      <c r="A3051" s="3" t="s">
        <v>16001</v>
      </c>
      <c r="B3051" s="3" t="s">
        <v>16001</v>
      </c>
      <c r="C3051" s="3" t="s">
        <v>16286</v>
      </c>
      <c r="D3051" s="3">
        <v>19.96</v>
      </c>
      <c r="E3051" s="3">
        <v>19.774799999999999</v>
      </c>
      <c r="F3051" s="3" t="s">
        <v>16536</v>
      </c>
      <c r="G3051" s="3" t="s">
        <v>16813</v>
      </c>
      <c r="H3051" s="3" t="s">
        <v>9616</v>
      </c>
      <c r="I3051" s="3" t="s">
        <v>11991</v>
      </c>
      <c r="J3051" s="6" t="s">
        <v>11990</v>
      </c>
      <c r="K3051" s="4" t="s">
        <v>11991</v>
      </c>
      <c r="L3051" s="4" t="s">
        <v>11991</v>
      </c>
      <c r="M3051" s="4">
        <v>-12.532865907099</v>
      </c>
      <c r="N3051" s="4" t="s">
        <v>11991</v>
      </c>
      <c r="O3051" s="3">
        <v>4781.7473499999996</v>
      </c>
      <c r="P3051" s="3">
        <v>149.62068965517199</v>
      </c>
      <c r="Q3051" s="15" t="s">
        <v>9618</v>
      </c>
      <c r="R3051" s="3" t="s">
        <v>9948</v>
      </c>
      <c r="S3051" s="4">
        <f t="shared" si="141"/>
        <v>0.93654550235654377</v>
      </c>
      <c r="T3051" s="3">
        <f t="shared" si="142"/>
        <v>0</v>
      </c>
      <c r="U3051" s="3" t="str">
        <f t="shared" si="143"/>
        <v>LGLZ</v>
      </c>
      <c r="V3051" s="7"/>
    </row>
    <row r="3052" spans="1:22" hidden="1">
      <c r="A3052" s="3" t="s">
        <v>16002</v>
      </c>
      <c r="B3052" s="3" t="s">
        <v>16002</v>
      </c>
      <c r="C3052" s="3" t="s">
        <v>16287</v>
      </c>
      <c r="D3052" s="3">
        <v>18.04</v>
      </c>
      <c r="E3052" s="3">
        <v>18.017900000000001</v>
      </c>
      <c r="F3052" s="3" t="s">
        <v>16537</v>
      </c>
      <c r="G3052" s="3" t="s">
        <v>16814</v>
      </c>
      <c r="H3052" s="3" t="s">
        <v>9616</v>
      </c>
      <c r="I3052" s="3" t="s">
        <v>11991</v>
      </c>
      <c r="J3052" s="6" t="s">
        <v>11990</v>
      </c>
      <c r="K3052" s="4" t="s">
        <v>11991</v>
      </c>
      <c r="L3052" s="4" t="s">
        <v>11991</v>
      </c>
      <c r="M3052" s="4">
        <v>2.94359073526911</v>
      </c>
      <c r="N3052" s="4" t="s">
        <v>11991</v>
      </c>
      <c r="O3052" s="3">
        <v>4261026.8857142897</v>
      </c>
      <c r="P3052" s="3">
        <v>223964.1</v>
      </c>
      <c r="Q3052" s="15" t="s">
        <v>9618</v>
      </c>
      <c r="R3052" s="3" t="s">
        <v>11694</v>
      </c>
      <c r="S3052" s="4">
        <f t="shared" si="141"/>
        <v>0.12265580339550243</v>
      </c>
      <c r="T3052" s="3">
        <f t="shared" si="142"/>
        <v>0</v>
      </c>
      <c r="U3052" s="3" t="str">
        <f t="shared" si="143"/>
        <v>JEPY</v>
      </c>
      <c r="V3052" s="7"/>
    </row>
    <row r="3053" spans="1:22" hidden="1">
      <c r="A3053" s="3" t="s">
        <v>16003</v>
      </c>
      <c r="B3053" s="3" t="s">
        <v>16003</v>
      </c>
      <c r="C3053" s="3" t="s">
        <v>16288</v>
      </c>
      <c r="D3053" s="3">
        <v>21.2087</v>
      </c>
      <c r="E3053" s="3">
        <v>21.2166</v>
      </c>
      <c r="F3053" s="3" t="s">
        <v>16538</v>
      </c>
      <c r="G3053" s="3" t="s">
        <v>16815</v>
      </c>
      <c r="H3053" s="3" t="s">
        <v>9616</v>
      </c>
      <c r="I3053" s="3" t="s">
        <v>11991</v>
      </c>
      <c r="J3053" s="6" t="s">
        <v>11990</v>
      </c>
      <c r="K3053" s="4" t="s">
        <v>11991</v>
      </c>
      <c r="L3053" s="4" t="s">
        <v>11991</v>
      </c>
      <c r="M3053" s="4">
        <v>14.4385498611425</v>
      </c>
      <c r="N3053" s="4" t="s">
        <v>11991</v>
      </c>
      <c r="O3053" s="3">
        <v>2616470.5881857099</v>
      </c>
      <c r="P3053" s="3">
        <v>112903.1</v>
      </c>
      <c r="Q3053" s="15" t="s">
        <v>9618</v>
      </c>
      <c r="R3053" s="3" t="s">
        <v>11694</v>
      </c>
      <c r="S3053" s="4">
        <f t="shared" si="141"/>
        <v>-3.7234995239573507E-2</v>
      </c>
      <c r="T3053" s="3">
        <f t="shared" si="142"/>
        <v>0</v>
      </c>
      <c r="U3053" s="3" t="str">
        <f t="shared" si="143"/>
        <v>AMDY</v>
      </c>
      <c r="V3053" s="7"/>
    </row>
    <row r="3054" spans="1:22" hidden="1">
      <c r="A3054" s="3" t="s">
        <v>16004</v>
      </c>
      <c r="B3054" s="3" t="s">
        <v>16004</v>
      </c>
      <c r="C3054" s="3" t="s">
        <v>16289</v>
      </c>
      <c r="D3054" s="3">
        <v>30.99</v>
      </c>
      <c r="E3054" s="3">
        <v>31.01</v>
      </c>
      <c r="F3054" s="3" t="s">
        <v>16539</v>
      </c>
      <c r="G3054" s="3" t="s">
        <v>16816</v>
      </c>
      <c r="H3054" s="3" t="s">
        <v>9616</v>
      </c>
      <c r="I3054" s="3" t="s">
        <v>11991</v>
      </c>
      <c r="J3054" s="6" t="s">
        <v>11990</v>
      </c>
      <c r="K3054" s="4" t="s">
        <v>11991</v>
      </c>
      <c r="L3054" s="4" t="s">
        <v>11991</v>
      </c>
      <c r="M3054" s="4">
        <v>2.6498840675719801</v>
      </c>
      <c r="N3054" s="4" t="s">
        <v>11991</v>
      </c>
      <c r="O3054" s="3">
        <v>613848.39453571395</v>
      </c>
      <c r="P3054" s="3">
        <v>31966.799999999999</v>
      </c>
      <c r="Q3054" s="15" t="s">
        <v>9618</v>
      </c>
      <c r="R3054" s="3" t="s">
        <v>11694</v>
      </c>
      <c r="S3054" s="4">
        <f t="shared" si="141"/>
        <v>-6.4495324089013623E-2</v>
      </c>
      <c r="T3054" s="3">
        <f t="shared" si="142"/>
        <v>0</v>
      </c>
      <c r="U3054" s="3" t="str">
        <f t="shared" si="143"/>
        <v>GSEP</v>
      </c>
      <c r="V3054" s="7"/>
    </row>
    <row r="3055" spans="1:22" hidden="1">
      <c r="A3055" s="3" t="s">
        <v>16005</v>
      </c>
      <c r="B3055" s="3" t="s">
        <v>16005</v>
      </c>
      <c r="C3055" s="3" t="s">
        <v>16290</v>
      </c>
      <c r="D3055" s="3">
        <v>30.485900000000001</v>
      </c>
      <c r="E3055" s="3">
        <v>30.56</v>
      </c>
      <c r="F3055" s="3" t="s">
        <v>16540</v>
      </c>
      <c r="G3055" s="3" t="s">
        <v>16817</v>
      </c>
      <c r="H3055" s="3" t="s">
        <v>9616</v>
      </c>
      <c r="I3055" s="3" t="s">
        <v>11991</v>
      </c>
      <c r="J3055" s="6" t="s">
        <v>11990</v>
      </c>
      <c r="K3055" s="4" t="s">
        <v>11991</v>
      </c>
      <c r="L3055" s="4" t="s">
        <v>11991</v>
      </c>
      <c r="M3055" s="4">
        <v>2.2662755970425299</v>
      </c>
      <c r="N3055" s="4" t="s">
        <v>11991</v>
      </c>
      <c r="O3055" s="3">
        <v>796729.87866428599</v>
      </c>
      <c r="P3055" s="3">
        <v>25021.933333333302</v>
      </c>
      <c r="Q3055" s="15" t="s">
        <v>9618</v>
      </c>
      <c r="R3055" s="3" t="s">
        <v>11694</v>
      </c>
      <c r="S3055" s="4">
        <f t="shared" si="141"/>
        <v>-0.24247382198952172</v>
      </c>
      <c r="T3055" s="3">
        <f t="shared" si="142"/>
        <v>0</v>
      </c>
      <c r="U3055" s="3" t="str">
        <f t="shared" si="143"/>
        <v>XISE</v>
      </c>
      <c r="V3055" s="7"/>
    </row>
    <row r="3056" spans="1:22">
      <c r="A3056" s="3" t="s">
        <v>16007</v>
      </c>
      <c r="B3056" s="3" t="s">
        <v>16007</v>
      </c>
      <c r="C3056" s="3" t="s">
        <v>16292</v>
      </c>
      <c r="D3056" s="3">
        <v>52.37</v>
      </c>
      <c r="E3056" s="3">
        <v>52.348799999999997</v>
      </c>
      <c r="F3056" s="3" t="s">
        <v>16542</v>
      </c>
      <c r="G3056" s="3" t="s">
        <v>16820</v>
      </c>
      <c r="H3056" s="3" t="s">
        <v>9616</v>
      </c>
      <c r="I3056" s="3" t="s">
        <v>11991</v>
      </c>
      <c r="J3056" s="6" t="s">
        <v>11990</v>
      </c>
      <c r="K3056" s="4" t="s">
        <v>11991</v>
      </c>
      <c r="L3056" s="4" t="s">
        <v>11991</v>
      </c>
      <c r="M3056" s="4">
        <v>5.8055629502351502</v>
      </c>
      <c r="N3056" s="4" t="s">
        <v>11991</v>
      </c>
      <c r="O3056" s="3">
        <v>514331.08842857101</v>
      </c>
      <c r="P3056" s="3">
        <v>9896.1333333333296</v>
      </c>
      <c r="Q3056" s="15" t="s">
        <v>9618</v>
      </c>
      <c r="R3056" s="3" t="s">
        <v>9629</v>
      </c>
      <c r="S3056" s="4">
        <f t="shared" si="141"/>
        <v>4.0497585426982723E-2</v>
      </c>
      <c r="T3056" s="3">
        <f t="shared" si="142"/>
        <v>0</v>
      </c>
      <c r="U3056" s="3" t="str">
        <f t="shared" si="143"/>
        <v>LRGC</v>
      </c>
      <c r="V3056" s="7"/>
    </row>
    <row r="3057" spans="1:22">
      <c r="A3057" s="3" t="s">
        <v>16008</v>
      </c>
      <c r="B3057" s="3" t="s">
        <v>16008</v>
      </c>
      <c r="C3057" s="3" t="s">
        <v>16293</v>
      </c>
      <c r="D3057" s="3">
        <v>25.64</v>
      </c>
      <c r="E3057" s="3">
        <v>25.632899999999999</v>
      </c>
      <c r="F3057" s="3" t="s">
        <v>16543</v>
      </c>
      <c r="G3057" s="3" t="s">
        <v>16821</v>
      </c>
      <c r="H3057" s="3" t="s">
        <v>9616</v>
      </c>
      <c r="I3057" s="3" t="s">
        <v>11991</v>
      </c>
      <c r="J3057" s="6" t="s">
        <v>11990</v>
      </c>
      <c r="K3057" s="4" t="s">
        <v>11991</v>
      </c>
      <c r="L3057" s="4" t="s">
        <v>11991</v>
      </c>
      <c r="M3057" s="4">
        <v>3.15582806289127</v>
      </c>
      <c r="N3057" s="4" t="s">
        <v>11991</v>
      </c>
      <c r="O3057" s="3">
        <v>594988.95109999995</v>
      </c>
      <c r="P3057" s="3">
        <v>27191.4</v>
      </c>
      <c r="Q3057" s="15" t="s">
        <v>9618</v>
      </c>
      <c r="R3057" s="3" t="s">
        <v>9733</v>
      </c>
      <c r="S3057" s="4">
        <f t="shared" si="141"/>
        <v>2.7698777742671397E-2</v>
      </c>
      <c r="T3057" s="3">
        <f t="shared" si="142"/>
        <v>0</v>
      </c>
      <c r="U3057" s="3" t="str">
        <f t="shared" si="143"/>
        <v>FDIV</v>
      </c>
      <c r="V3057" s="7"/>
    </row>
    <row r="3058" spans="1:22">
      <c r="A3058" s="3" t="s">
        <v>16009</v>
      </c>
      <c r="B3058" s="3" t="s">
        <v>16009</v>
      </c>
      <c r="C3058" s="3" t="s">
        <v>16294</v>
      </c>
      <c r="D3058" s="3">
        <v>24.660799999999998</v>
      </c>
      <c r="E3058" s="3">
        <v>24.647400000000001</v>
      </c>
      <c r="F3058" s="3" t="s">
        <v>16544</v>
      </c>
      <c r="G3058" s="3" t="s">
        <v>16822</v>
      </c>
      <c r="H3058" s="3" t="s">
        <v>9616</v>
      </c>
      <c r="I3058" s="3" t="s">
        <v>11991</v>
      </c>
      <c r="J3058" s="6" t="s">
        <v>11990</v>
      </c>
      <c r="K3058" s="4" t="s">
        <v>11991</v>
      </c>
      <c r="L3058" s="4" t="s">
        <v>11991</v>
      </c>
      <c r="M3058" s="4">
        <v>1.39735054754517</v>
      </c>
      <c r="N3058" s="4" t="s">
        <v>11991</v>
      </c>
      <c r="O3058" s="3">
        <v>20720.753507142901</v>
      </c>
      <c r="P3058" s="3">
        <v>1236.9000000000001</v>
      </c>
      <c r="Q3058" s="15" t="s">
        <v>9618</v>
      </c>
      <c r="R3058" s="3" t="s">
        <v>9733</v>
      </c>
      <c r="S3058" s="4">
        <f t="shared" si="141"/>
        <v>5.4366789194792119E-2</v>
      </c>
      <c r="T3058" s="3">
        <f t="shared" si="142"/>
        <v>0</v>
      </c>
      <c r="U3058" s="3" t="str">
        <f t="shared" si="143"/>
        <v>HCOW</v>
      </c>
      <c r="V3058" s="7"/>
    </row>
    <row r="3059" spans="1:22">
      <c r="A3059" s="3" t="s">
        <v>16010</v>
      </c>
      <c r="B3059" s="3" t="s">
        <v>16010</v>
      </c>
      <c r="C3059" s="3" t="s">
        <v>16295</v>
      </c>
      <c r="D3059" s="3">
        <v>36.947400000000002</v>
      </c>
      <c r="E3059" s="3">
        <v>36.953400000000002</v>
      </c>
      <c r="F3059" s="3" t="s">
        <v>16545</v>
      </c>
      <c r="G3059" s="3" t="s">
        <v>16823</v>
      </c>
      <c r="H3059" s="3" t="s">
        <v>9616</v>
      </c>
      <c r="I3059" s="3" t="s">
        <v>11991</v>
      </c>
      <c r="J3059" s="6" t="s">
        <v>16824</v>
      </c>
      <c r="K3059" s="4" t="s">
        <v>11991</v>
      </c>
      <c r="L3059" s="4" t="s">
        <v>11991</v>
      </c>
      <c r="M3059" s="4">
        <v>11.8580952207954</v>
      </c>
      <c r="N3059" s="4" t="s">
        <v>11991</v>
      </c>
      <c r="O3059" s="3">
        <v>7426.7353928571401</v>
      </c>
      <c r="P3059" s="3">
        <v>275.68965517241401</v>
      </c>
      <c r="Q3059" s="15" t="s">
        <v>9618</v>
      </c>
      <c r="R3059" s="3" t="s">
        <v>9619</v>
      </c>
      <c r="S3059" s="4">
        <f t="shared" si="141"/>
        <v>-1.6236665638345124E-2</v>
      </c>
      <c r="T3059" s="3">
        <f t="shared" si="142"/>
        <v>0</v>
      </c>
      <c r="U3059" s="3" t="str">
        <f t="shared" si="143"/>
        <v>DESK</v>
      </c>
      <c r="V3059" s="7"/>
    </row>
    <row r="3060" spans="1:22">
      <c r="A3060" s="3" t="s">
        <v>16014</v>
      </c>
      <c r="B3060" s="3" t="s">
        <v>16014</v>
      </c>
      <c r="C3060" s="3" t="s">
        <v>16299</v>
      </c>
      <c r="D3060" s="3">
        <v>24.17</v>
      </c>
      <c r="E3060" s="3">
        <v>24.157900000000001</v>
      </c>
      <c r="F3060" s="3" t="s">
        <v>16549</v>
      </c>
      <c r="G3060" s="3" t="s">
        <v>16828</v>
      </c>
      <c r="H3060" s="3" t="s">
        <v>9654</v>
      </c>
      <c r="I3060" s="3" t="s">
        <v>11991</v>
      </c>
      <c r="J3060" s="6" t="s">
        <v>9624</v>
      </c>
      <c r="K3060" s="4" t="s">
        <v>11991</v>
      </c>
      <c r="L3060" s="4" t="s">
        <v>11991</v>
      </c>
      <c r="M3060" s="4">
        <v>-2.38287560581584</v>
      </c>
      <c r="N3060" s="4" t="s">
        <v>11991</v>
      </c>
      <c r="O3060" s="3">
        <v>13172.133214285701</v>
      </c>
      <c r="P3060" s="3">
        <v>681.8</v>
      </c>
      <c r="Q3060" s="15" t="s">
        <v>9618</v>
      </c>
      <c r="R3060" s="3" t="s">
        <v>9644</v>
      </c>
      <c r="S3060" s="4">
        <f t="shared" si="141"/>
        <v>5.0087135057269964E-2</v>
      </c>
      <c r="T3060" s="3">
        <f t="shared" si="142"/>
        <v>0</v>
      </c>
      <c r="U3060" s="3" t="str">
        <f t="shared" si="143"/>
        <v>LNGG</v>
      </c>
      <c r="V3060" s="7"/>
    </row>
    <row r="3061" spans="1:22">
      <c r="A3061" s="3" t="s">
        <v>16020</v>
      </c>
      <c r="B3061" s="3" t="s">
        <v>16020</v>
      </c>
      <c r="C3061" s="3" t="s">
        <v>16305</v>
      </c>
      <c r="D3061" s="3">
        <v>25.459900000000001</v>
      </c>
      <c r="E3061" s="3">
        <v>25.26</v>
      </c>
      <c r="F3061" s="3" t="s">
        <v>16555</v>
      </c>
      <c r="G3061" s="3" t="s">
        <v>16834</v>
      </c>
      <c r="H3061" s="3" t="s">
        <v>9650</v>
      </c>
      <c r="I3061" s="3" t="s">
        <v>11991</v>
      </c>
      <c r="J3061" s="6" t="s">
        <v>11990</v>
      </c>
      <c r="K3061" s="4" t="s">
        <v>11991</v>
      </c>
      <c r="L3061" s="4" t="s">
        <v>11991</v>
      </c>
      <c r="M3061" s="4">
        <v>1.8872832485603299</v>
      </c>
      <c r="N3061" s="4" t="s">
        <v>11991</v>
      </c>
      <c r="O3061" s="3">
        <v>2064.1139499999999</v>
      </c>
      <c r="P3061" s="3">
        <v>108.826086956522</v>
      </c>
      <c r="Q3061" s="15" t="s">
        <v>9618</v>
      </c>
      <c r="R3061" s="3" t="s">
        <v>9652</v>
      </c>
      <c r="S3061" s="4">
        <f t="shared" si="141"/>
        <v>0.79136975455265046</v>
      </c>
      <c r="T3061" s="3">
        <f t="shared" si="142"/>
        <v>0</v>
      </c>
      <c r="U3061" s="3" t="str">
        <f t="shared" si="143"/>
        <v>JPAN</v>
      </c>
      <c r="V3061" s="7"/>
    </row>
    <row r="3062" spans="1:22">
      <c r="A3062" s="3" t="s">
        <v>16021</v>
      </c>
      <c r="B3062" s="3" t="s">
        <v>16021</v>
      </c>
      <c r="C3062" s="3" t="s">
        <v>16306</v>
      </c>
      <c r="D3062" s="3">
        <v>30.317299999999999</v>
      </c>
      <c r="E3062" s="3">
        <v>30.22</v>
      </c>
      <c r="F3062" s="3" t="s">
        <v>16556</v>
      </c>
      <c r="G3062" s="3" t="s">
        <v>16835</v>
      </c>
      <c r="H3062" s="3" t="s">
        <v>9888</v>
      </c>
      <c r="I3062" s="3" t="s">
        <v>11991</v>
      </c>
      <c r="J3062" s="6" t="s">
        <v>11990</v>
      </c>
      <c r="K3062" s="4" t="s">
        <v>11991</v>
      </c>
      <c r="L3062" s="4" t="s">
        <v>11991</v>
      </c>
      <c r="M3062" s="4">
        <v>0.19035218458880501</v>
      </c>
      <c r="N3062" s="4" t="s">
        <v>11991</v>
      </c>
      <c r="O3062" s="3">
        <v>8383.2037714285707</v>
      </c>
      <c r="P3062" s="3">
        <v>2777.7142857142899</v>
      </c>
      <c r="Q3062" s="15" t="s">
        <v>9618</v>
      </c>
      <c r="R3062" s="3" t="s">
        <v>9890</v>
      </c>
      <c r="S3062" s="4">
        <f t="shared" si="141"/>
        <v>0.32197220383851954</v>
      </c>
      <c r="T3062" s="3">
        <f t="shared" si="142"/>
        <v>0</v>
      </c>
      <c r="U3062" s="3" t="str">
        <f t="shared" si="143"/>
        <v>ADVE</v>
      </c>
      <c r="V3062" s="7"/>
    </row>
    <row r="3063" spans="1:22">
      <c r="A3063" s="3" t="s">
        <v>16022</v>
      </c>
      <c r="B3063" s="3" t="s">
        <v>16022</v>
      </c>
      <c r="C3063" s="3" t="s">
        <v>16307</v>
      </c>
      <c r="D3063" s="3">
        <v>24.4391</v>
      </c>
      <c r="E3063" s="3">
        <v>24.4</v>
      </c>
      <c r="F3063" s="3" t="s">
        <v>16557</v>
      </c>
      <c r="G3063" s="3" t="s">
        <v>16836</v>
      </c>
      <c r="H3063" s="3" t="s">
        <v>15895</v>
      </c>
      <c r="I3063" s="3" t="s">
        <v>11991</v>
      </c>
      <c r="J3063" s="6" t="s">
        <v>11990</v>
      </c>
      <c r="K3063" s="4" t="s">
        <v>11991</v>
      </c>
      <c r="L3063" s="4" t="s">
        <v>11991</v>
      </c>
      <c r="M3063" s="4">
        <v>-4.04260916340455</v>
      </c>
      <c r="N3063" s="4" t="s">
        <v>11991</v>
      </c>
      <c r="O3063" s="3">
        <v>114734.566807143</v>
      </c>
      <c r="P3063" s="3">
        <v>47430.466666666704</v>
      </c>
      <c r="Q3063" s="15" t="s">
        <v>9618</v>
      </c>
      <c r="R3063" s="3" t="s">
        <v>9641</v>
      </c>
      <c r="S3063" s="4">
        <f t="shared" si="141"/>
        <v>0.16024590163934938</v>
      </c>
      <c r="T3063" s="3">
        <f t="shared" si="142"/>
        <v>0</v>
      </c>
      <c r="U3063" s="3" t="str">
        <f t="shared" si="143"/>
        <v>ASIA</v>
      </c>
      <c r="V3063" s="7"/>
    </row>
    <row r="3064" spans="1:22">
      <c r="A3064" s="3" t="s">
        <v>16023</v>
      </c>
      <c r="B3064" s="3" t="s">
        <v>16023</v>
      </c>
      <c r="C3064" s="3" t="s">
        <v>16308</v>
      </c>
      <c r="D3064" s="3">
        <v>26.617599999999999</v>
      </c>
      <c r="E3064" s="3">
        <v>26.49</v>
      </c>
      <c r="F3064" s="3" t="s">
        <v>16558</v>
      </c>
      <c r="G3064" s="3" t="s">
        <v>16837</v>
      </c>
      <c r="H3064" s="3" t="s">
        <v>10452</v>
      </c>
      <c r="I3064" s="3" t="s">
        <v>11991</v>
      </c>
      <c r="J3064" s="6" t="s">
        <v>11990</v>
      </c>
      <c r="K3064" s="4" t="s">
        <v>11991</v>
      </c>
      <c r="L3064" s="4" t="s">
        <v>11991</v>
      </c>
      <c r="M3064" s="4">
        <v>6.5155625985418002</v>
      </c>
      <c r="N3064" s="4" t="s">
        <v>11991</v>
      </c>
      <c r="O3064" s="3">
        <v>24432.286514285701</v>
      </c>
      <c r="P3064" s="3">
        <v>7575.2222222222199</v>
      </c>
      <c r="Q3064" s="15" t="s">
        <v>9618</v>
      </c>
      <c r="R3064" s="3" t="s">
        <v>10453</v>
      </c>
      <c r="S3064" s="4">
        <f t="shared" si="141"/>
        <v>0.48169120422801454</v>
      </c>
      <c r="T3064" s="3">
        <f t="shared" si="142"/>
        <v>0</v>
      </c>
      <c r="U3064" s="3" t="str">
        <f t="shared" si="143"/>
        <v>INDE</v>
      </c>
      <c r="V3064" s="7"/>
    </row>
    <row r="3065" spans="1:22">
      <c r="A3065" s="3" t="s">
        <v>16024</v>
      </c>
      <c r="B3065" s="3" t="s">
        <v>16024</v>
      </c>
      <c r="C3065" s="3" t="s">
        <v>16309</v>
      </c>
      <c r="D3065" s="3">
        <v>24.92</v>
      </c>
      <c r="E3065" s="3">
        <v>24.8</v>
      </c>
      <c r="F3065" s="3" t="s">
        <v>16559</v>
      </c>
      <c r="G3065" s="3" t="s">
        <v>16838</v>
      </c>
      <c r="H3065" s="3" t="s">
        <v>9710</v>
      </c>
      <c r="I3065" s="3" t="s">
        <v>11991</v>
      </c>
      <c r="J3065" s="6" t="s">
        <v>11990</v>
      </c>
      <c r="K3065" s="4" t="s">
        <v>11991</v>
      </c>
      <c r="L3065" s="4" t="s">
        <v>11991</v>
      </c>
      <c r="M3065" s="4">
        <v>-1.5968788994012599</v>
      </c>
      <c r="N3065" s="4" t="s">
        <v>11991</v>
      </c>
      <c r="O3065" s="3">
        <v>462403.73129285697</v>
      </c>
      <c r="P3065" s="3">
        <v>12693.375</v>
      </c>
      <c r="Q3065" s="15" t="s">
        <v>9618</v>
      </c>
      <c r="R3065" s="3" t="s">
        <v>9706</v>
      </c>
      <c r="S3065" s="4">
        <f t="shared" si="141"/>
        <v>0.48387096774193949</v>
      </c>
      <c r="T3065" s="3">
        <f t="shared" si="142"/>
        <v>0</v>
      </c>
      <c r="U3065" s="3" t="str">
        <f t="shared" si="143"/>
        <v>EMSF</v>
      </c>
      <c r="V3065" s="7"/>
    </row>
    <row r="3066" spans="1:22">
      <c r="A3066" s="3" t="s">
        <v>16025</v>
      </c>
      <c r="B3066" s="3" t="s">
        <v>16025</v>
      </c>
      <c r="C3066" s="3" t="s">
        <v>16310</v>
      </c>
      <c r="D3066" s="3">
        <v>25.6435</v>
      </c>
      <c r="E3066" s="3">
        <v>25.6</v>
      </c>
      <c r="F3066" s="3" t="s">
        <v>16560</v>
      </c>
      <c r="G3066" s="3" t="s">
        <v>16839</v>
      </c>
      <c r="H3066" s="3" t="s">
        <v>9616</v>
      </c>
      <c r="I3066" s="3" t="s">
        <v>11991</v>
      </c>
      <c r="J3066" s="6" t="s">
        <v>11990</v>
      </c>
      <c r="K3066" s="4" t="s">
        <v>11991</v>
      </c>
      <c r="L3066" s="4" t="s">
        <v>11991</v>
      </c>
      <c r="M3066" s="4">
        <v>3.4395824257385899</v>
      </c>
      <c r="N3066" s="4" t="s">
        <v>11991</v>
      </c>
      <c r="O3066" s="3" t="s">
        <v>11991</v>
      </c>
      <c r="P3066" s="3">
        <v>16848.892857142899</v>
      </c>
      <c r="Q3066" s="15" t="s">
        <v>9618</v>
      </c>
      <c r="R3066" s="3" t="s">
        <v>9629</v>
      </c>
      <c r="S3066" s="4">
        <f t="shared" si="141"/>
        <v>0.16992187499999256</v>
      </c>
      <c r="T3066" s="3">
        <f t="shared" si="142"/>
        <v>0</v>
      </c>
      <c r="U3066" s="3" t="str">
        <f t="shared" si="143"/>
        <v>GGM</v>
      </c>
      <c r="V3066" s="7"/>
    </row>
    <row r="3067" spans="1:22" hidden="1">
      <c r="A3067" s="3" t="s">
        <v>16026</v>
      </c>
      <c r="B3067" s="3" t="s">
        <v>16026</v>
      </c>
      <c r="C3067" s="3" t="s">
        <v>16311</v>
      </c>
      <c r="D3067" s="3">
        <v>19.360900000000001</v>
      </c>
      <c r="E3067" s="3">
        <v>19.289400000000001</v>
      </c>
      <c r="F3067" s="3" t="s">
        <v>16561</v>
      </c>
      <c r="G3067" s="3" t="s">
        <v>16840</v>
      </c>
      <c r="H3067" s="3" t="s">
        <v>9616</v>
      </c>
      <c r="I3067" s="3" t="s">
        <v>11991</v>
      </c>
      <c r="J3067" s="6" t="s">
        <v>11990</v>
      </c>
      <c r="K3067" s="4" t="s">
        <v>11991</v>
      </c>
      <c r="L3067" s="4" t="s">
        <v>11991</v>
      </c>
      <c r="M3067" s="4">
        <v>2.5990811321475298</v>
      </c>
      <c r="N3067" s="4" t="s">
        <v>11991</v>
      </c>
      <c r="O3067" s="3" t="s">
        <v>11991</v>
      </c>
      <c r="P3067" s="3">
        <v>16540.233333333301</v>
      </c>
      <c r="Q3067" s="15" t="s">
        <v>9618</v>
      </c>
      <c r="R3067" s="3" t="s">
        <v>11694</v>
      </c>
      <c r="S3067" s="4">
        <f t="shared" si="141"/>
        <v>0.37066990160399149</v>
      </c>
      <c r="T3067" s="3">
        <f t="shared" si="142"/>
        <v>0</v>
      </c>
      <c r="U3067" s="3" t="str">
        <f t="shared" si="143"/>
        <v>PYPY</v>
      </c>
      <c r="V3067" s="7"/>
    </row>
    <row r="3068" spans="1:22">
      <c r="A3068" s="3" t="s">
        <v>16028</v>
      </c>
      <c r="B3068" s="3" t="s">
        <v>16028</v>
      </c>
      <c r="C3068" s="3" t="s">
        <v>16313</v>
      </c>
      <c r="D3068" s="3">
        <v>52.61</v>
      </c>
      <c r="E3068" s="3">
        <v>52.6</v>
      </c>
      <c r="F3068" s="3" t="s">
        <v>16563</v>
      </c>
      <c r="G3068" s="3" t="s">
        <v>16842</v>
      </c>
      <c r="H3068" s="3" t="s">
        <v>9654</v>
      </c>
      <c r="I3068" s="3" t="s">
        <v>11991</v>
      </c>
      <c r="J3068" s="6" t="s">
        <v>11990</v>
      </c>
      <c r="K3068" s="4" t="s">
        <v>11991</v>
      </c>
      <c r="L3068" s="4" t="s">
        <v>11991</v>
      </c>
      <c r="M3068" s="4">
        <v>6.4522917290556396</v>
      </c>
      <c r="N3068" s="4" t="s">
        <v>11991</v>
      </c>
      <c r="O3068" s="3">
        <v>3649987.1456571398</v>
      </c>
      <c r="P3068" s="3">
        <v>59776.466666666704</v>
      </c>
      <c r="Q3068" s="15" t="s">
        <v>9618</v>
      </c>
      <c r="R3068" s="3" t="s">
        <v>9670</v>
      </c>
      <c r="S3068" s="4">
        <f t="shared" si="141"/>
        <v>1.9011406844102682E-2</v>
      </c>
      <c r="T3068" s="3">
        <f t="shared" si="142"/>
        <v>0</v>
      </c>
      <c r="U3068" s="3" t="str">
        <f t="shared" si="143"/>
        <v>DFAW</v>
      </c>
      <c r="V3068" s="7"/>
    </row>
    <row r="3069" spans="1:22">
      <c r="A3069" s="3" t="s">
        <v>16030</v>
      </c>
      <c r="B3069" s="3" t="s">
        <v>16030</v>
      </c>
      <c r="C3069" s="3" t="s">
        <v>16315</v>
      </c>
      <c r="D3069" s="3">
        <v>27.001899999999999</v>
      </c>
      <c r="E3069" s="3">
        <v>26.99</v>
      </c>
      <c r="F3069" s="3" t="s">
        <v>16565</v>
      </c>
      <c r="G3069" s="3" t="s">
        <v>16844</v>
      </c>
      <c r="H3069" s="3" t="s">
        <v>9616</v>
      </c>
      <c r="I3069" s="3" t="s">
        <v>11991</v>
      </c>
      <c r="J3069" s="6" t="s">
        <v>11990</v>
      </c>
      <c r="K3069" s="4" t="s">
        <v>11991</v>
      </c>
      <c r="L3069" s="4" t="s">
        <v>11991</v>
      </c>
      <c r="M3069" s="4">
        <v>7.8904429435882504</v>
      </c>
      <c r="N3069" s="4" t="s">
        <v>11991</v>
      </c>
      <c r="O3069" s="3">
        <v>1121115.1623785701</v>
      </c>
      <c r="P3069" s="3">
        <v>60567.3</v>
      </c>
      <c r="Q3069" s="15" t="s">
        <v>9618</v>
      </c>
      <c r="R3069" s="3" t="s">
        <v>9629</v>
      </c>
      <c r="S3069" s="4">
        <f t="shared" si="141"/>
        <v>4.4090403853281543E-2</v>
      </c>
      <c r="T3069" s="3">
        <f t="shared" si="142"/>
        <v>0</v>
      </c>
      <c r="U3069" s="3" t="str">
        <f t="shared" si="143"/>
        <v>BAMG</v>
      </c>
      <c r="V3069" s="7"/>
    </row>
    <row r="3070" spans="1:22">
      <c r="A3070" s="3" t="s">
        <v>16034</v>
      </c>
      <c r="B3070" s="3" t="s">
        <v>16034</v>
      </c>
      <c r="C3070" s="3" t="s">
        <v>16319</v>
      </c>
      <c r="D3070" s="3">
        <v>26.18</v>
      </c>
      <c r="E3070" s="3">
        <v>26.12</v>
      </c>
      <c r="F3070" s="3" t="s">
        <v>16569</v>
      </c>
      <c r="G3070" s="3" t="s">
        <v>16848</v>
      </c>
      <c r="H3070" s="3" t="s">
        <v>9654</v>
      </c>
      <c r="I3070" s="3" t="s">
        <v>11991</v>
      </c>
      <c r="J3070" s="6" t="s">
        <v>11990</v>
      </c>
      <c r="K3070" s="4" t="s">
        <v>11991</v>
      </c>
      <c r="L3070" s="4" t="s">
        <v>11991</v>
      </c>
      <c r="M3070" s="4">
        <v>5.1781560477438999</v>
      </c>
      <c r="N3070" s="4" t="s">
        <v>11991</v>
      </c>
      <c r="O3070" s="3">
        <v>3393985.0986142899</v>
      </c>
      <c r="P3070" s="3">
        <v>99233.166666666701</v>
      </c>
      <c r="Q3070" s="15" t="s">
        <v>9618</v>
      </c>
      <c r="R3070" s="3" t="s">
        <v>9918</v>
      </c>
      <c r="S3070" s="4">
        <f t="shared" si="141"/>
        <v>0.22970903522204714</v>
      </c>
      <c r="T3070" s="3">
        <f t="shared" si="142"/>
        <v>0</v>
      </c>
      <c r="U3070" s="3" t="str">
        <f t="shared" si="143"/>
        <v>CGDG</v>
      </c>
      <c r="V3070" s="7"/>
    </row>
    <row r="3071" spans="1:22">
      <c r="A3071" s="3" t="s">
        <v>16035</v>
      </c>
      <c r="B3071" s="3" t="s">
        <v>16035</v>
      </c>
      <c r="C3071" s="3" t="s">
        <v>16320</v>
      </c>
      <c r="D3071" s="3">
        <v>26.548999999999999</v>
      </c>
      <c r="E3071" s="3">
        <v>26.43</v>
      </c>
      <c r="F3071" s="3" t="s">
        <v>16570</v>
      </c>
      <c r="G3071" s="3" t="s">
        <v>16849</v>
      </c>
      <c r="H3071" s="3" t="s">
        <v>9636</v>
      </c>
      <c r="I3071" s="3" t="s">
        <v>11991</v>
      </c>
      <c r="J3071" s="6" t="s">
        <v>11990</v>
      </c>
      <c r="K3071" s="4" t="s">
        <v>11991</v>
      </c>
      <c r="L3071" s="4" t="s">
        <v>11991</v>
      </c>
      <c r="M3071" s="4">
        <v>6.5138372904748802</v>
      </c>
      <c r="N3071" s="4" t="s">
        <v>11991</v>
      </c>
      <c r="O3071" s="3">
        <v>850555.61782142904</v>
      </c>
      <c r="P3071" s="3">
        <v>29736.233333333301</v>
      </c>
      <c r="Q3071" s="15" t="s">
        <v>9618</v>
      </c>
      <c r="R3071" s="3" t="s">
        <v>9638</v>
      </c>
      <c r="S3071" s="4">
        <f t="shared" si="141"/>
        <v>0.45024593265228818</v>
      </c>
      <c r="T3071" s="3">
        <f t="shared" si="142"/>
        <v>0</v>
      </c>
      <c r="U3071" s="3" t="str">
        <f t="shared" si="143"/>
        <v>CGIE</v>
      </c>
      <c r="V3071" s="7"/>
    </row>
    <row r="3072" spans="1:22">
      <c r="A3072" s="3" t="s">
        <v>16038</v>
      </c>
      <c r="B3072" s="3" t="s">
        <v>16038</v>
      </c>
      <c r="C3072" s="3" t="s">
        <v>16323</v>
      </c>
      <c r="D3072" s="3">
        <v>53.530500000000004</v>
      </c>
      <c r="E3072" s="3">
        <v>53.529499999999999</v>
      </c>
      <c r="F3072" s="3" t="s">
        <v>16573</v>
      </c>
      <c r="G3072" s="3" t="s">
        <v>16852</v>
      </c>
      <c r="H3072" s="3" t="s">
        <v>9616</v>
      </c>
      <c r="I3072" s="3" t="s">
        <v>11991</v>
      </c>
      <c r="J3072" s="6" t="s">
        <v>11990</v>
      </c>
      <c r="K3072" s="4" t="s">
        <v>11991</v>
      </c>
      <c r="L3072" s="4" t="s">
        <v>11991</v>
      </c>
      <c r="M3072" s="4">
        <v>7.42150657606933</v>
      </c>
      <c r="N3072" s="4" t="s">
        <v>11991</v>
      </c>
      <c r="O3072" s="3">
        <v>235331.512035714</v>
      </c>
      <c r="P3072" s="3">
        <v>4547.8965517241404</v>
      </c>
      <c r="Q3072" s="15" t="s">
        <v>9618</v>
      </c>
      <c r="R3072" s="3" t="s">
        <v>9629</v>
      </c>
      <c r="S3072" s="4">
        <f t="shared" si="141"/>
        <v>1.8681287888076198E-3</v>
      </c>
      <c r="T3072" s="3">
        <f t="shared" si="142"/>
        <v>0</v>
      </c>
      <c r="U3072" s="3" t="str">
        <f t="shared" si="143"/>
        <v>AVLC</v>
      </c>
      <c r="V3072" s="7"/>
    </row>
    <row r="3073" spans="1:22">
      <c r="A3073" s="3" t="s">
        <v>16039</v>
      </c>
      <c r="B3073" s="3" t="s">
        <v>16039</v>
      </c>
      <c r="C3073" s="3" t="s">
        <v>16324</v>
      </c>
      <c r="D3073" s="3">
        <v>26.84</v>
      </c>
      <c r="E3073" s="3">
        <v>26.83</v>
      </c>
      <c r="F3073" s="3" t="s">
        <v>16574</v>
      </c>
      <c r="G3073" s="3" t="s">
        <v>16853</v>
      </c>
      <c r="H3073" s="3" t="s">
        <v>9616</v>
      </c>
      <c r="I3073" s="3" t="s">
        <v>11991</v>
      </c>
      <c r="J3073" s="6" t="s">
        <v>11990</v>
      </c>
      <c r="K3073" s="4" t="s">
        <v>11991</v>
      </c>
      <c r="L3073" s="4" t="s">
        <v>11991</v>
      </c>
      <c r="M3073" s="4">
        <v>7.4824685764342602</v>
      </c>
      <c r="N3073" s="4" t="s">
        <v>11991</v>
      </c>
      <c r="O3073" s="3">
        <v>1082268.0458142899</v>
      </c>
      <c r="P3073" s="3">
        <v>60251.966666666704</v>
      </c>
      <c r="Q3073" s="15" t="s">
        <v>9618</v>
      </c>
      <c r="R3073" s="3" t="s">
        <v>9733</v>
      </c>
      <c r="S3073" s="4">
        <f t="shared" si="141"/>
        <v>3.7271710771530242E-2</v>
      </c>
      <c r="T3073" s="3">
        <f t="shared" si="142"/>
        <v>0</v>
      </c>
      <c r="U3073" s="3" t="str">
        <f t="shared" si="143"/>
        <v>BAMD</v>
      </c>
      <c r="V3073" s="7"/>
    </row>
    <row r="3074" spans="1:22" hidden="1">
      <c r="A3074" s="3" t="s">
        <v>16041</v>
      </c>
      <c r="B3074" s="3" t="s">
        <v>16041</v>
      </c>
      <c r="C3074" s="3" t="s">
        <v>16326</v>
      </c>
      <c r="D3074" s="3">
        <v>52.36</v>
      </c>
      <c r="E3074" s="3">
        <v>52.36</v>
      </c>
      <c r="F3074" s="3" t="s">
        <v>16576</v>
      </c>
      <c r="G3074" s="3" t="s">
        <v>16856</v>
      </c>
      <c r="H3074" s="3" t="s">
        <v>9616</v>
      </c>
      <c r="I3074" s="3" t="s">
        <v>11991</v>
      </c>
      <c r="J3074" s="6" t="s">
        <v>11990</v>
      </c>
      <c r="K3074" s="4" t="s">
        <v>11991</v>
      </c>
      <c r="L3074" s="4" t="s">
        <v>11991</v>
      </c>
      <c r="M3074" s="4">
        <v>5.0502780742654396</v>
      </c>
      <c r="N3074" s="4" t="s">
        <v>11991</v>
      </c>
      <c r="O3074" s="3">
        <v>7290520.3065071404</v>
      </c>
      <c r="P3074" s="3">
        <v>96845.233333333294</v>
      </c>
      <c r="Q3074" s="15" t="s">
        <v>9618</v>
      </c>
      <c r="R3074" s="3" t="s">
        <v>11694</v>
      </c>
      <c r="S3074" s="4">
        <f t="shared" si="141"/>
        <v>0</v>
      </c>
      <c r="T3074" s="3">
        <f t="shared" si="142"/>
        <v>0</v>
      </c>
      <c r="U3074" s="3" t="str">
        <f t="shared" si="143"/>
        <v>HELO</v>
      </c>
      <c r="V3074" s="7"/>
    </row>
    <row r="3075" spans="1:22" hidden="1">
      <c r="A3075" s="3" t="s">
        <v>16042</v>
      </c>
      <c r="B3075" s="3" t="s">
        <v>16042</v>
      </c>
      <c r="C3075" s="3" t="s">
        <v>16327</v>
      </c>
      <c r="D3075" s="3">
        <v>27.035399999999999</v>
      </c>
      <c r="E3075" s="3">
        <v>27.055299999999999</v>
      </c>
      <c r="F3075" s="3" t="s">
        <v>16577</v>
      </c>
      <c r="G3075" s="3" t="s">
        <v>16857</v>
      </c>
      <c r="H3075" s="3" t="s">
        <v>9616</v>
      </c>
      <c r="I3075" s="3" t="s">
        <v>11991</v>
      </c>
      <c r="J3075" s="6" t="s">
        <v>11990</v>
      </c>
      <c r="K3075" s="4" t="s">
        <v>11991</v>
      </c>
      <c r="L3075" s="4" t="s">
        <v>11991</v>
      </c>
      <c r="M3075" s="4">
        <v>5.6924935396981002</v>
      </c>
      <c r="N3075" s="4" t="s">
        <v>11991</v>
      </c>
      <c r="O3075" s="3">
        <v>39076.101985714296</v>
      </c>
      <c r="P3075" s="3">
        <v>3002</v>
      </c>
      <c r="Q3075" s="15" t="s">
        <v>9618</v>
      </c>
      <c r="R3075" s="3" t="s">
        <v>11694</v>
      </c>
      <c r="S3075" s="4">
        <f t="shared" ref="S3075:S3138" si="144">(D3075-E3075)/E3075*100</f>
        <v>-7.3553056147962897E-2</v>
      </c>
      <c r="T3075" s="3">
        <f t="shared" ref="T3075:T3138" si="145">IF(ISNUMBER(FIND($T$2,C3075)),1,0)</f>
        <v>0</v>
      </c>
      <c r="U3075" s="3" t="str">
        <f t="shared" ref="U3075:U3138" si="146">IF(LEFT(B3075,1)="@",RIGHT(B3075,LEN(B3075)-1),RIGHT(B3075,LEN(B3075)-2))</f>
        <v>EALT</v>
      </c>
      <c r="V3075" s="7"/>
    </row>
    <row r="3076" spans="1:22" hidden="1">
      <c r="A3076" s="3" t="s">
        <v>16043</v>
      </c>
      <c r="B3076" s="3" t="s">
        <v>16043</v>
      </c>
      <c r="C3076" s="3" t="s">
        <v>16328</v>
      </c>
      <c r="D3076" s="3">
        <v>24.16</v>
      </c>
      <c r="E3076" s="3">
        <v>24.126100000000001</v>
      </c>
      <c r="F3076" s="3" t="s">
        <v>16578</v>
      </c>
      <c r="G3076" s="3" t="s">
        <v>16858</v>
      </c>
      <c r="H3076" s="3" t="s">
        <v>9616</v>
      </c>
      <c r="I3076" s="3" t="s">
        <v>11991</v>
      </c>
      <c r="J3076" s="6" t="s">
        <v>11990</v>
      </c>
      <c r="K3076" s="4" t="s">
        <v>11991</v>
      </c>
      <c r="L3076" s="4" t="s">
        <v>11991</v>
      </c>
      <c r="M3076" s="4">
        <v>2.88923728329351</v>
      </c>
      <c r="N3076" s="4" t="s">
        <v>11991</v>
      </c>
      <c r="O3076" s="3">
        <v>210524.059871429</v>
      </c>
      <c r="P3076" s="3">
        <v>15946.0333333333</v>
      </c>
      <c r="Q3076" s="15" t="s">
        <v>9618</v>
      </c>
      <c r="R3076" s="3" t="s">
        <v>11694</v>
      </c>
      <c r="S3076" s="4">
        <f t="shared" si="144"/>
        <v>0.14051172796265934</v>
      </c>
      <c r="T3076" s="3">
        <f t="shared" si="145"/>
        <v>0</v>
      </c>
      <c r="U3076" s="3" t="str">
        <f t="shared" si="146"/>
        <v>HOCT</v>
      </c>
      <c r="V3076" s="7"/>
    </row>
    <row r="3077" spans="1:22" hidden="1">
      <c r="A3077" s="3" t="s">
        <v>16044</v>
      </c>
      <c r="B3077" s="3" t="s">
        <v>16044</v>
      </c>
      <c r="C3077" s="3" t="s">
        <v>16329</v>
      </c>
      <c r="D3077" s="3">
        <v>24.07</v>
      </c>
      <c r="E3077" s="3">
        <v>24.036899999999999</v>
      </c>
      <c r="F3077" s="3" t="s">
        <v>16579</v>
      </c>
      <c r="G3077" s="3" t="s">
        <v>16859</v>
      </c>
      <c r="H3077" s="3" t="s">
        <v>9616</v>
      </c>
      <c r="I3077" s="3" t="s">
        <v>11991</v>
      </c>
      <c r="J3077" s="6" t="s">
        <v>11990</v>
      </c>
      <c r="K3077" s="4" t="s">
        <v>11991</v>
      </c>
      <c r="L3077" s="4" t="s">
        <v>11991</v>
      </c>
      <c r="M3077" s="4">
        <v>2.3425317992025398</v>
      </c>
      <c r="N3077" s="4" t="s">
        <v>11991</v>
      </c>
      <c r="O3077" s="3">
        <v>251660.46598571399</v>
      </c>
      <c r="P3077" s="3">
        <v>14171.666666666701</v>
      </c>
      <c r="Q3077" s="15" t="s">
        <v>9618</v>
      </c>
      <c r="R3077" s="3" t="s">
        <v>11694</v>
      </c>
      <c r="S3077" s="4">
        <f t="shared" si="144"/>
        <v>0.13770494531325178</v>
      </c>
      <c r="T3077" s="3">
        <f t="shared" si="145"/>
        <v>0</v>
      </c>
      <c r="U3077" s="3" t="str">
        <f t="shared" si="146"/>
        <v>LOCT</v>
      </c>
      <c r="V3077" s="7"/>
    </row>
    <row r="3078" spans="1:22" hidden="1">
      <c r="A3078" s="3" t="s">
        <v>16045</v>
      </c>
      <c r="B3078" s="3" t="s">
        <v>16045</v>
      </c>
      <c r="C3078" s="3" t="s">
        <v>16330</v>
      </c>
      <c r="D3078" s="3">
        <v>24.675000000000001</v>
      </c>
      <c r="E3078" s="3">
        <v>24.671800000000001</v>
      </c>
      <c r="F3078" s="3" t="s">
        <v>16580</v>
      </c>
      <c r="G3078" s="3" t="s">
        <v>16860</v>
      </c>
      <c r="H3078" s="3" t="s">
        <v>9616</v>
      </c>
      <c r="I3078" s="3" t="s">
        <v>11991</v>
      </c>
      <c r="J3078" s="6" t="s">
        <v>11990</v>
      </c>
      <c r="K3078" s="4" t="s">
        <v>11991</v>
      </c>
      <c r="L3078" s="4" t="s">
        <v>11991</v>
      </c>
      <c r="M3078" s="4">
        <v>3.6594843702083102</v>
      </c>
      <c r="N3078" s="4" t="s">
        <v>11991</v>
      </c>
      <c r="O3078" s="3">
        <v>52070.842335714296</v>
      </c>
      <c r="P3078" s="3">
        <v>3452.2333333333299</v>
      </c>
      <c r="Q3078" s="15" t="s">
        <v>9618</v>
      </c>
      <c r="R3078" s="3" t="s">
        <v>11694</v>
      </c>
      <c r="S3078" s="4">
        <f t="shared" si="144"/>
        <v>1.2970273753838989E-2</v>
      </c>
      <c r="T3078" s="3">
        <f t="shared" si="145"/>
        <v>0</v>
      </c>
      <c r="U3078" s="3" t="str">
        <f t="shared" si="146"/>
        <v>OCTD</v>
      </c>
      <c r="V3078" s="7"/>
    </row>
    <row r="3079" spans="1:22" hidden="1">
      <c r="A3079" s="3" t="s">
        <v>16046</v>
      </c>
      <c r="B3079" s="3" t="s">
        <v>16046</v>
      </c>
      <c r="C3079" s="3" t="s">
        <v>16331</v>
      </c>
      <c r="D3079" s="3">
        <v>24.5351</v>
      </c>
      <c r="E3079" s="3">
        <v>24.5244</v>
      </c>
      <c r="F3079" s="3" t="s">
        <v>16581</v>
      </c>
      <c r="G3079" s="3" t="s">
        <v>16861</v>
      </c>
      <c r="H3079" s="3" t="s">
        <v>9616</v>
      </c>
      <c r="I3079" s="3" t="s">
        <v>11991</v>
      </c>
      <c r="J3079" s="6" t="s">
        <v>11990</v>
      </c>
      <c r="K3079" s="4" t="s">
        <v>11991</v>
      </c>
      <c r="L3079" s="4" t="s">
        <v>11991</v>
      </c>
      <c r="M3079" s="4">
        <v>3.0670027305188099</v>
      </c>
      <c r="N3079" s="4" t="s">
        <v>11991</v>
      </c>
      <c r="O3079" s="3">
        <v>79168.561549999999</v>
      </c>
      <c r="P3079" s="3">
        <v>12582.9666666667</v>
      </c>
      <c r="Q3079" s="15" t="s">
        <v>9618</v>
      </c>
      <c r="R3079" s="3" t="s">
        <v>11694</v>
      </c>
      <c r="S3079" s="4">
        <f t="shared" si="144"/>
        <v>4.3630017452006703E-2</v>
      </c>
      <c r="T3079" s="3">
        <f t="shared" si="145"/>
        <v>0</v>
      </c>
      <c r="U3079" s="3" t="str">
        <f t="shared" si="146"/>
        <v>OCTH</v>
      </c>
      <c r="V3079" s="7"/>
    </row>
    <row r="3080" spans="1:22" hidden="1">
      <c r="A3080" s="3" t="s">
        <v>16047</v>
      </c>
      <c r="B3080" s="3" t="s">
        <v>16047</v>
      </c>
      <c r="C3080" s="3" t="s">
        <v>16332</v>
      </c>
      <c r="D3080" s="3">
        <v>24.370100000000001</v>
      </c>
      <c r="E3080" s="3">
        <v>24.3705</v>
      </c>
      <c r="F3080" s="3" t="s">
        <v>16582</v>
      </c>
      <c r="G3080" s="3" t="s">
        <v>16862</v>
      </c>
      <c r="H3080" s="3" t="s">
        <v>9616</v>
      </c>
      <c r="I3080" s="3" t="s">
        <v>11991</v>
      </c>
      <c r="J3080" s="6" t="s">
        <v>11990</v>
      </c>
      <c r="K3080" s="4" t="s">
        <v>11991</v>
      </c>
      <c r="L3080" s="4" t="s">
        <v>11991</v>
      </c>
      <c r="M3080" s="4">
        <v>2.3953781512605898</v>
      </c>
      <c r="N3080" s="4" t="s">
        <v>11991</v>
      </c>
      <c r="O3080" s="3">
        <v>144161.84384285699</v>
      </c>
      <c r="P3080" s="3">
        <v>16400.866666666701</v>
      </c>
      <c r="Q3080" s="15" t="s">
        <v>9618</v>
      </c>
      <c r="R3080" s="3" t="s">
        <v>11694</v>
      </c>
      <c r="S3080" s="4">
        <f t="shared" si="144"/>
        <v>-1.6413286555428397E-3</v>
      </c>
      <c r="T3080" s="3">
        <f t="shared" si="145"/>
        <v>0</v>
      </c>
      <c r="U3080" s="3" t="str">
        <f t="shared" si="146"/>
        <v>OCTJ</v>
      </c>
      <c r="V3080" s="7"/>
    </row>
    <row r="3081" spans="1:22" hidden="1">
      <c r="A3081" s="3" t="s">
        <v>16048</v>
      </c>
      <c r="B3081" s="3" t="s">
        <v>16048</v>
      </c>
      <c r="C3081" s="3" t="s">
        <v>16333</v>
      </c>
      <c r="D3081" s="3">
        <v>24.2349</v>
      </c>
      <c r="E3081" s="3">
        <v>24.2319</v>
      </c>
      <c r="F3081" s="3" t="s">
        <v>16583</v>
      </c>
      <c r="G3081" s="3" t="s">
        <v>16863</v>
      </c>
      <c r="H3081" s="3" t="s">
        <v>9616</v>
      </c>
      <c r="I3081" s="3" t="s">
        <v>11991</v>
      </c>
      <c r="J3081" s="6" t="s">
        <v>11990</v>
      </c>
      <c r="K3081" s="4" t="s">
        <v>11991</v>
      </c>
      <c r="L3081" s="4" t="s">
        <v>11991</v>
      </c>
      <c r="M3081" s="4">
        <v>1.9798522159196701</v>
      </c>
      <c r="N3081" s="4" t="s">
        <v>11991</v>
      </c>
      <c r="O3081" s="3">
        <v>70227.404864285694</v>
      </c>
      <c r="P3081" s="3">
        <v>4087.1</v>
      </c>
      <c r="Q3081" s="15" t="s">
        <v>9618</v>
      </c>
      <c r="R3081" s="3" t="s">
        <v>11694</v>
      </c>
      <c r="S3081" s="4">
        <f t="shared" si="144"/>
        <v>1.2380374630136779E-2</v>
      </c>
      <c r="T3081" s="3">
        <f t="shared" si="145"/>
        <v>0</v>
      </c>
      <c r="U3081" s="3" t="str">
        <f t="shared" si="146"/>
        <v>OCTQ</v>
      </c>
      <c r="V3081" s="7"/>
    </row>
    <row r="3082" spans="1:22" hidden="1">
      <c r="A3082" s="3" t="s">
        <v>16049</v>
      </c>
      <c r="B3082" s="3" t="s">
        <v>16049</v>
      </c>
      <c r="C3082" s="3" t="s">
        <v>16334</v>
      </c>
      <c r="D3082" s="3">
        <v>26.45</v>
      </c>
      <c r="E3082" s="3">
        <v>26.4466</v>
      </c>
      <c r="F3082" s="3" t="s">
        <v>16584</v>
      </c>
      <c r="G3082" s="3" t="s">
        <v>16864</v>
      </c>
      <c r="H3082" s="3" t="s">
        <v>9616</v>
      </c>
      <c r="I3082" s="3" t="s">
        <v>11991</v>
      </c>
      <c r="J3082" s="6" t="s">
        <v>11990</v>
      </c>
      <c r="K3082" s="4" t="s">
        <v>11991</v>
      </c>
      <c r="L3082" s="4" t="s">
        <v>11991</v>
      </c>
      <c r="M3082" s="4">
        <v>3.4014988330681701</v>
      </c>
      <c r="N3082" s="4" t="s">
        <v>11991</v>
      </c>
      <c r="O3082" s="3">
        <v>591950.77149285702</v>
      </c>
      <c r="P3082" s="3">
        <v>23678.6</v>
      </c>
      <c r="Q3082" s="15" t="s">
        <v>9618</v>
      </c>
      <c r="R3082" s="3" t="s">
        <v>11694</v>
      </c>
      <c r="S3082" s="4">
        <f t="shared" si="144"/>
        <v>1.2856094923351892E-2</v>
      </c>
      <c r="T3082" s="3">
        <f t="shared" si="145"/>
        <v>0</v>
      </c>
      <c r="U3082" s="3" t="str">
        <f t="shared" si="146"/>
        <v>ZALT</v>
      </c>
      <c r="V3082" s="7"/>
    </row>
    <row r="3083" spans="1:22">
      <c r="A3083" s="3" t="s">
        <v>16050</v>
      </c>
      <c r="B3083" s="3" t="s">
        <v>16050</v>
      </c>
      <c r="C3083" s="3" t="s">
        <v>16335</v>
      </c>
      <c r="D3083" s="3">
        <v>27.17</v>
      </c>
      <c r="E3083" s="3">
        <v>27.18</v>
      </c>
      <c r="F3083" s="3" t="s">
        <v>16585</v>
      </c>
      <c r="G3083" s="3" t="s">
        <v>16865</v>
      </c>
      <c r="H3083" s="3" t="s">
        <v>9616</v>
      </c>
      <c r="I3083" s="3" t="s">
        <v>11991</v>
      </c>
      <c r="J3083" s="6" t="s">
        <v>11990</v>
      </c>
      <c r="K3083" s="4" t="s">
        <v>11991</v>
      </c>
      <c r="L3083" s="4" t="s">
        <v>11991</v>
      </c>
      <c r="M3083" s="4">
        <v>9.4458428149925702</v>
      </c>
      <c r="N3083" s="4" t="s">
        <v>11991</v>
      </c>
      <c r="O3083" s="3">
        <v>1106540.15104286</v>
      </c>
      <c r="P3083" s="3">
        <v>60308</v>
      </c>
      <c r="Q3083" s="15" t="s">
        <v>9618</v>
      </c>
      <c r="R3083" s="3" t="s">
        <v>9665</v>
      </c>
      <c r="S3083" s="4">
        <f t="shared" si="144"/>
        <v>-3.6791758646055966E-2</v>
      </c>
      <c r="T3083" s="3">
        <f t="shared" si="145"/>
        <v>0</v>
      </c>
      <c r="U3083" s="3" t="str">
        <f t="shared" si="146"/>
        <v>BAMV</v>
      </c>
      <c r="V3083" s="7"/>
    </row>
    <row r="3084" spans="1:22">
      <c r="A3084" s="3" t="s">
        <v>16057</v>
      </c>
      <c r="B3084" s="3" t="s">
        <v>16057</v>
      </c>
      <c r="C3084" s="3" t="s">
        <v>16342</v>
      </c>
      <c r="D3084" s="3">
        <v>26.917999999999999</v>
      </c>
      <c r="E3084" s="3">
        <v>26.9</v>
      </c>
      <c r="F3084" s="3" t="s">
        <v>16592</v>
      </c>
      <c r="G3084" s="3" t="s">
        <v>16872</v>
      </c>
      <c r="H3084" s="3" t="s">
        <v>9616</v>
      </c>
      <c r="I3084" s="3" t="s">
        <v>11991</v>
      </c>
      <c r="J3084" s="6" t="s">
        <v>11990</v>
      </c>
      <c r="K3084" s="4" t="s">
        <v>11991</v>
      </c>
      <c r="L3084" s="4" t="s">
        <v>11991</v>
      </c>
      <c r="M3084" s="4">
        <v>9.5982997158049699</v>
      </c>
      <c r="N3084" s="4" t="s">
        <v>11991</v>
      </c>
      <c r="O3084" s="3">
        <v>753697.70401428605</v>
      </c>
      <c r="P3084" s="3">
        <v>15314.6</v>
      </c>
      <c r="Q3084" s="15" t="s">
        <v>9618</v>
      </c>
      <c r="R3084" s="3" t="s">
        <v>9665</v>
      </c>
      <c r="S3084" s="4">
        <f t="shared" si="144"/>
        <v>6.6914498141266474E-2</v>
      </c>
      <c r="T3084" s="3">
        <f t="shared" si="145"/>
        <v>0</v>
      </c>
      <c r="U3084" s="3" t="str">
        <f t="shared" si="146"/>
        <v>SMIZ</v>
      </c>
      <c r="V3084" s="7"/>
    </row>
    <row r="3085" spans="1:22">
      <c r="A3085" s="3" t="s">
        <v>16058</v>
      </c>
      <c r="B3085" s="3" t="s">
        <v>16058</v>
      </c>
      <c r="C3085" s="3" t="s">
        <v>16343</v>
      </c>
      <c r="D3085" s="3">
        <v>26.871600000000001</v>
      </c>
      <c r="E3085" s="3">
        <v>26.859300000000001</v>
      </c>
      <c r="F3085" s="3" t="s">
        <v>16593</v>
      </c>
      <c r="G3085" s="3" t="s">
        <v>16873</v>
      </c>
      <c r="H3085" s="3" t="s">
        <v>9616</v>
      </c>
      <c r="I3085" s="3" t="s">
        <v>11991</v>
      </c>
      <c r="J3085" s="6" t="s">
        <v>11990</v>
      </c>
      <c r="K3085" s="4" t="s">
        <v>11991</v>
      </c>
      <c r="L3085" s="4" t="s">
        <v>11991</v>
      </c>
      <c r="M3085" s="4">
        <v>9.81401792391536</v>
      </c>
      <c r="N3085" s="4" t="s">
        <v>11991</v>
      </c>
      <c r="O3085" s="3">
        <v>188098.132642857</v>
      </c>
      <c r="P3085" s="3">
        <v>5484.06896551724</v>
      </c>
      <c r="Q3085" s="15" t="s">
        <v>9618</v>
      </c>
      <c r="R3085" s="3" t="s">
        <v>9948</v>
      </c>
      <c r="S3085" s="4">
        <f t="shared" si="144"/>
        <v>4.5794194189721082E-2</v>
      </c>
      <c r="T3085" s="3">
        <f t="shared" si="145"/>
        <v>0</v>
      </c>
      <c r="U3085" s="3" t="str">
        <f t="shared" si="146"/>
        <v>SOVF</v>
      </c>
      <c r="V3085" s="7"/>
    </row>
    <row r="3086" spans="1:22">
      <c r="A3086" s="3" t="s">
        <v>16062</v>
      </c>
      <c r="B3086" s="3" t="s">
        <v>16062</v>
      </c>
      <c r="C3086" s="3" t="s">
        <v>16347</v>
      </c>
      <c r="D3086" s="3">
        <v>10.666499999999999</v>
      </c>
      <c r="E3086" s="3">
        <v>10.67</v>
      </c>
      <c r="F3086" s="3" t="s">
        <v>16597</v>
      </c>
      <c r="G3086" s="3" t="s">
        <v>16877</v>
      </c>
      <c r="H3086" s="3" t="s">
        <v>9616</v>
      </c>
      <c r="I3086" s="3" t="s">
        <v>11991</v>
      </c>
      <c r="J3086" s="6" t="s">
        <v>11990</v>
      </c>
      <c r="K3086" s="4" t="s">
        <v>11991</v>
      </c>
      <c r="L3086" s="4" t="s">
        <v>11991</v>
      </c>
      <c r="M3086" s="4">
        <v>7.9911310897824004</v>
      </c>
      <c r="N3086" s="4" t="s">
        <v>11991</v>
      </c>
      <c r="O3086" s="3">
        <v>765.04010714285698</v>
      </c>
      <c r="P3086" s="3">
        <v>141.173913043478</v>
      </c>
      <c r="Q3086" s="15" t="s">
        <v>9618</v>
      </c>
      <c r="R3086" s="3" t="s">
        <v>9629</v>
      </c>
      <c r="S3086" s="4">
        <f t="shared" si="144"/>
        <v>-3.2802249297101453E-2</v>
      </c>
      <c r="T3086" s="3">
        <f t="shared" si="145"/>
        <v>0</v>
      </c>
      <c r="U3086" s="3" t="str">
        <f t="shared" si="146"/>
        <v>FDCE</v>
      </c>
      <c r="V3086" s="7"/>
    </row>
    <row r="3087" spans="1:22">
      <c r="A3087" s="3" t="s">
        <v>16063</v>
      </c>
      <c r="B3087" s="3" t="s">
        <v>16063</v>
      </c>
      <c r="C3087" s="3" t="s">
        <v>16348</v>
      </c>
      <c r="D3087" s="3">
        <v>10.775</v>
      </c>
      <c r="E3087" s="3">
        <v>10.78</v>
      </c>
      <c r="F3087" s="3" t="s">
        <v>16598</v>
      </c>
      <c r="G3087" s="3" t="s">
        <v>16878</v>
      </c>
      <c r="H3087" s="3" t="s">
        <v>9616</v>
      </c>
      <c r="I3087" s="3" t="s">
        <v>11991</v>
      </c>
      <c r="J3087" s="6" t="s">
        <v>11990</v>
      </c>
      <c r="K3087" s="4" t="s">
        <v>11991</v>
      </c>
      <c r="L3087" s="4" t="s">
        <v>11991</v>
      </c>
      <c r="M3087" s="4">
        <v>9.4319693692047597</v>
      </c>
      <c r="N3087" s="4" t="s">
        <v>11991</v>
      </c>
      <c r="O3087" s="3">
        <v>651.70187857142798</v>
      </c>
      <c r="P3087" s="3">
        <v>47.75</v>
      </c>
      <c r="Q3087" s="15" t="s">
        <v>9618</v>
      </c>
      <c r="R3087" s="3" t="s">
        <v>9629</v>
      </c>
      <c r="S3087" s="4">
        <f t="shared" si="144"/>
        <v>-4.6382189239322871E-2</v>
      </c>
      <c r="T3087" s="3">
        <f t="shared" si="145"/>
        <v>0</v>
      </c>
      <c r="U3087" s="3" t="str">
        <f t="shared" si="146"/>
        <v>FDGR</v>
      </c>
      <c r="V3087" s="7"/>
    </row>
    <row r="3088" spans="1:22">
      <c r="A3088" s="3" t="s">
        <v>16065</v>
      </c>
      <c r="B3088" s="3" t="s">
        <v>16065</v>
      </c>
      <c r="C3088" s="3" t="s">
        <v>16350</v>
      </c>
      <c r="D3088" s="3">
        <v>10.5435</v>
      </c>
      <c r="E3088" s="3">
        <v>10.54</v>
      </c>
      <c r="F3088" s="3" t="s">
        <v>16600</v>
      </c>
      <c r="G3088" s="3" t="s">
        <v>16880</v>
      </c>
      <c r="H3088" s="3" t="s">
        <v>9616</v>
      </c>
      <c r="I3088" s="3" t="s">
        <v>11991</v>
      </c>
      <c r="J3088" s="6" t="s">
        <v>11990</v>
      </c>
      <c r="K3088" s="4" t="s">
        <v>11991</v>
      </c>
      <c r="L3088" s="4" t="s">
        <v>11991</v>
      </c>
      <c r="M3088" s="4">
        <v>6.3131465908402999</v>
      </c>
      <c r="N3088" s="4" t="s">
        <v>11991</v>
      </c>
      <c r="O3088" s="3">
        <v>65.405057142857103</v>
      </c>
      <c r="P3088" s="3">
        <v>30.25</v>
      </c>
      <c r="Q3088" s="15" t="s">
        <v>9618</v>
      </c>
      <c r="R3088" s="3" t="s">
        <v>9629</v>
      </c>
      <c r="S3088" s="4">
        <f t="shared" si="144"/>
        <v>3.3206831119551472E-2</v>
      </c>
      <c r="T3088" s="3">
        <f t="shared" si="145"/>
        <v>0</v>
      </c>
      <c r="U3088" s="3" t="str">
        <f t="shared" si="146"/>
        <v>FDVL</v>
      </c>
      <c r="V3088" s="7"/>
    </row>
    <row r="3089" spans="1:22">
      <c r="A3089" s="3" t="s">
        <v>16067</v>
      </c>
      <c r="B3089" s="3" t="s">
        <v>16067</v>
      </c>
      <c r="C3089" s="3" t="s">
        <v>16352</v>
      </c>
      <c r="D3089" s="3">
        <v>42.65</v>
      </c>
      <c r="E3089" s="3">
        <v>42.64</v>
      </c>
      <c r="F3089" s="3" t="s">
        <v>16602</v>
      </c>
      <c r="G3089" s="3" t="s">
        <v>16882</v>
      </c>
      <c r="H3089" s="3" t="s">
        <v>9616</v>
      </c>
      <c r="I3089" s="3" t="s">
        <v>11991</v>
      </c>
      <c r="J3089" s="6" t="s">
        <v>11990</v>
      </c>
      <c r="K3089" s="4" t="s">
        <v>11991</v>
      </c>
      <c r="L3089" s="4" t="s">
        <v>11991</v>
      </c>
      <c r="M3089" s="4">
        <v>8.2360942631063008</v>
      </c>
      <c r="N3089" s="4" t="s">
        <v>11991</v>
      </c>
      <c r="O3089" s="3">
        <v>205757.79206428601</v>
      </c>
      <c r="P3089" s="3">
        <v>4584.1333333333296</v>
      </c>
      <c r="Q3089" s="15" t="s">
        <v>9618</v>
      </c>
      <c r="R3089" s="3" t="s">
        <v>9665</v>
      </c>
      <c r="S3089" s="4">
        <f t="shared" si="144"/>
        <v>2.3452157598494394E-2</v>
      </c>
      <c r="T3089" s="3">
        <f t="shared" si="145"/>
        <v>0</v>
      </c>
      <c r="U3089" s="3" t="str">
        <f t="shared" si="146"/>
        <v>GSC</v>
      </c>
      <c r="V3089" s="7"/>
    </row>
    <row r="3090" spans="1:22">
      <c r="A3090" s="3" t="s">
        <v>16069</v>
      </c>
      <c r="B3090" s="3" t="s">
        <v>16069</v>
      </c>
      <c r="C3090" s="3" t="s">
        <v>16354</v>
      </c>
      <c r="D3090" s="3">
        <v>27.49</v>
      </c>
      <c r="E3090" s="3">
        <v>27.3888</v>
      </c>
      <c r="F3090" s="3" t="s">
        <v>16604</v>
      </c>
      <c r="G3090" s="3" t="s">
        <v>16884</v>
      </c>
      <c r="H3090" s="3" t="s">
        <v>9636</v>
      </c>
      <c r="I3090" s="3" t="s">
        <v>11991</v>
      </c>
      <c r="J3090" s="6" t="s">
        <v>11990</v>
      </c>
      <c r="K3090" s="4" t="s">
        <v>11991</v>
      </c>
      <c r="L3090" s="4" t="s">
        <v>11991</v>
      </c>
      <c r="M3090" s="4">
        <v>8.8937127646089102</v>
      </c>
      <c r="N3090" s="4" t="s">
        <v>11991</v>
      </c>
      <c r="O3090" s="3">
        <v>669896.46979285695</v>
      </c>
      <c r="P3090" s="3">
        <v>23824.3</v>
      </c>
      <c r="Q3090" s="15" t="s">
        <v>9618</v>
      </c>
      <c r="R3090" s="3" t="s">
        <v>9638</v>
      </c>
      <c r="S3090" s="4">
        <f t="shared" si="144"/>
        <v>0.3694940997780064</v>
      </c>
      <c r="T3090" s="3">
        <f t="shared" si="145"/>
        <v>0</v>
      </c>
      <c r="U3090" s="3" t="str">
        <f t="shared" si="146"/>
        <v>BINV</v>
      </c>
      <c r="V3090" s="7"/>
    </row>
    <row r="3091" spans="1:22">
      <c r="A3091" s="3" t="s">
        <v>16070</v>
      </c>
      <c r="B3091" s="3" t="s">
        <v>16070</v>
      </c>
      <c r="C3091" s="3" t="s">
        <v>16355</v>
      </c>
      <c r="D3091" s="3">
        <v>26.39</v>
      </c>
      <c r="E3091" s="3">
        <v>26.405200000000001</v>
      </c>
      <c r="F3091" s="3" t="s">
        <v>16605</v>
      </c>
      <c r="G3091" s="3" t="s">
        <v>16885</v>
      </c>
      <c r="H3091" s="3" t="s">
        <v>9616</v>
      </c>
      <c r="I3091" s="3" t="s">
        <v>11991</v>
      </c>
      <c r="J3091" s="6" t="s">
        <v>11990</v>
      </c>
      <c r="K3091" s="4" t="s">
        <v>11991</v>
      </c>
      <c r="L3091" s="4" t="s">
        <v>11991</v>
      </c>
      <c r="M3091" s="4">
        <v>5.2597990531005898</v>
      </c>
      <c r="N3091" s="4" t="s">
        <v>11991</v>
      </c>
      <c r="O3091" s="3">
        <v>989317.56310714304</v>
      </c>
      <c r="P3091" s="3">
        <v>37412.833333333299</v>
      </c>
      <c r="Q3091" s="15" t="s">
        <v>9618</v>
      </c>
      <c r="R3091" s="3" t="s">
        <v>9629</v>
      </c>
      <c r="S3091" s="4">
        <f t="shared" si="144"/>
        <v>-5.7564419129565773E-2</v>
      </c>
      <c r="T3091" s="3">
        <f t="shared" si="145"/>
        <v>0</v>
      </c>
      <c r="U3091" s="3" t="str">
        <f t="shared" si="146"/>
        <v>BUSA</v>
      </c>
      <c r="V3091" s="7"/>
    </row>
    <row r="3092" spans="1:22">
      <c r="A3092" s="3" t="s">
        <v>16071</v>
      </c>
      <c r="B3092" s="3" t="s">
        <v>16071</v>
      </c>
      <c r="C3092" s="3" t="s">
        <v>16356</v>
      </c>
      <c r="D3092" s="3">
        <v>55.83</v>
      </c>
      <c r="E3092" s="3">
        <v>55.8</v>
      </c>
      <c r="F3092" s="3" t="s">
        <v>16606</v>
      </c>
      <c r="G3092" s="3" t="s">
        <v>16886</v>
      </c>
      <c r="H3092" s="3" t="s">
        <v>9616</v>
      </c>
      <c r="I3092" s="3" t="s">
        <v>11991</v>
      </c>
      <c r="J3092" s="6" t="s">
        <v>11990</v>
      </c>
      <c r="K3092" s="4" t="s">
        <v>11991</v>
      </c>
      <c r="L3092" s="4" t="s">
        <v>11991</v>
      </c>
      <c r="M3092" s="4">
        <v>12.1719527925452</v>
      </c>
      <c r="N3092" s="4" t="s">
        <v>11991</v>
      </c>
      <c r="O3092" s="3">
        <v>7765556.3464571396</v>
      </c>
      <c r="P3092" s="3">
        <v>69757.344827586203</v>
      </c>
      <c r="Q3092" s="15" t="s">
        <v>9618</v>
      </c>
      <c r="R3092" s="3" t="s">
        <v>9625</v>
      </c>
      <c r="S3092" s="4">
        <f t="shared" si="144"/>
        <v>5.3763440860217095E-2</v>
      </c>
      <c r="T3092" s="3">
        <f t="shared" si="145"/>
        <v>0</v>
      </c>
      <c r="U3092" s="3" t="str">
        <f t="shared" si="146"/>
        <v>JTEK</v>
      </c>
      <c r="V3092" s="7"/>
    </row>
    <row r="3093" spans="1:22">
      <c r="A3093" s="3" t="s">
        <v>16072</v>
      </c>
      <c r="B3093" s="3" t="s">
        <v>16072</v>
      </c>
      <c r="C3093" s="3" t="s">
        <v>16357</v>
      </c>
      <c r="D3093" s="3">
        <v>26.695</v>
      </c>
      <c r="E3093" s="3">
        <v>26.607299999999999</v>
      </c>
      <c r="F3093" s="3" t="s">
        <v>16607</v>
      </c>
      <c r="G3093" s="3" t="s">
        <v>16887</v>
      </c>
      <c r="H3093" s="3" t="s">
        <v>9616</v>
      </c>
      <c r="I3093" s="3" t="s">
        <v>11991</v>
      </c>
      <c r="J3093" s="6" t="s">
        <v>11990</v>
      </c>
      <c r="K3093" s="4" t="s">
        <v>11991</v>
      </c>
      <c r="L3093" s="4" t="s">
        <v>11991</v>
      </c>
      <c r="M3093" s="4">
        <v>6.6669330509659703</v>
      </c>
      <c r="N3093" s="4" t="s">
        <v>11991</v>
      </c>
      <c r="O3093" s="3">
        <v>396802.599035714</v>
      </c>
      <c r="P3093" s="3">
        <v>15519.6333333333</v>
      </c>
      <c r="Q3093" s="15" t="s">
        <v>9618</v>
      </c>
      <c r="R3093" s="3" t="s">
        <v>9665</v>
      </c>
      <c r="S3093" s="4">
        <f t="shared" si="144"/>
        <v>0.32960879157224399</v>
      </c>
      <c r="T3093" s="3">
        <f t="shared" si="145"/>
        <v>0</v>
      </c>
      <c r="U3093" s="3" t="str">
        <f t="shared" si="146"/>
        <v>BSMC</v>
      </c>
      <c r="V3093" s="7"/>
    </row>
    <row r="3094" spans="1:22" hidden="1">
      <c r="A3094" s="3" t="s">
        <v>16076</v>
      </c>
      <c r="B3094" s="3" t="s">
        <v>16076</v>
      </c>
      <c r="C3094" s="3" t="s">
        <v>16361</v>
      </c>
      <c r="D3094" s="3">
        <v>24.148099999999999</v>
      </c>
      <c r="E3094" s="3">
        <v>24.093</v>
      </c>
      <c r="F3094" s="3" t="s">
        <v>16611</v>
      </c>
      <c r="G3094" s="3" t="s">
        <v>16891</v>
      </c>
      <c r="H3094" s="3" t="s">
        <v>9616</v>
      </c>
      <c r="I3094" s="3" t="s">
        <v>11991</v>
      </c>
      <c r="J3094" s="6" t="s">
        <v>11990</v>
      </c>
      <c r="K3094" s="4" t="s">
        <v>11991</v>
      </c>
      <c r="L3094" s="4" t="s">
        <v>11991</v>
      </c>
      <c r="M3094" s="4">
        <v>32.861045431899399</v>
      </c>
      <c r="N3094" s="4" t="s">
        <v>11991</v>
      </c>
      <c r="O3094" s="3">
        <v>988112.26512857096</v>
      </c>
      <c r="P3094" s="3">
        <v>23361.0333333333</v>
      </c>
      <c r="Q3094" s="15" t="s">
        <v>9618</v>
      </c>
      <c r="R3094" s="3" t="s">
        <v>11694</v>
      </c>
      <c r="S3094" s="4">
        <f t="shared" si="144"/>
        <v>0.22869713194703642</v>
      </c>
      <c r="T3094" s="3">
        <f t="shared" si="145"/>
        <v>0</v>
      </c>
      <c r="U3094" s="3" t="str">
        <f t="shared" si="146"/>
        <v>SQY</v>
      </c>
      <c r="V3094" s="7"/>
    </row>
    <row r="3095" spans="1:22" hidden="1">
      <c r="A3095" s="3" t="s">
        <v>16077</v>
      </c>
      <c r="B3095" s="3" t="s">
        <v>16077</v>
      </c>
      <c r="C3095" s="3" t="s">
        <v>16362</v>
      </c>
      <c r="D3095" s="3">
        <v>54.36</v>
      </c>
      <c r="E3095" s="3">
        <v>54.29</v>
      </c>
      <c r="F3095" s="3" t="s">
        <v>16612</v>
      </c>
      <c r="G3095" s="3" t="s">
        <v>16892</v>
      </c>
      <c r="H3095" s="3" t="s">
        <v>9616</v>
      </c>
      <c r="I3095" s="3" t="s">
        <v>11991</v>
      </c>
      <c r="J3095" s="6" t="s">
        <v>11990</v>
      </c>
      <c r="K3095" s="4" t="s">
        <v>11991</v>
      </c>
      <c r="L3095" s="4" t="s">
        <v>11991</v>
      </c>
      <c r="M3095" s="4">
        <v>7.3984859749863396</v>
      </c>
      <c r="N3095" s="4" t="s">
        <v>11991</v>
      </c>
      <c r="O3095" s="3">
        <v>836178.31124285702</v>
      </c>
      <c r="P3095" s="3">
        <v>9737.6666666666697</v>
      </c>
      <c r="Q3095" s="15" t="s">
        <v>9618</v>
      </c>
      <c r="R3095" s="3" t="s">
        <v>11694</v>
      </c>
      <c r="S3095" s="4">
        <f t="shared" si="144"/>
        <v>0.12893718916927663</v>
      </c>
      <c r="T3095" s="3">
        <f t="shared" si="145"/>
        <v>0</v>
      </c>
      <c r="U3095" s="3" t="str">
        <f t="shared" si="146"/>
        <v>FEPI</v>
      </c>
      <c r="V3095" s="7"/>
    </row>
    <row r="3096" spans="1:22">
      <c r="A3096" s="3" t="s">
        <v>16079</v>
      </c>
      <c r="B3096" s="3" t="s">
        <v>16079</v>
      </c>
      <c r="C3096" s="3" t="s">
        <v>16364</v>
      </c>
      <c r="D3096" s="3">
        <v>22.6371</v>
      </c>
      <c r="E3096" s="3" t="s">
        <v>8704</v>
      </c>
      <c r="F3096" s="3" t="s">
        <v>16614</v>
      </c>
      <c r="G3096" s="3" t="s">
        <v>16894</v>
      </c>
      <c r="H3096" s="3" t="s">
        <v>9616</v>
      </c>
      <c r="I3096" s="3">
        <v>0.46</v>
      </c>
      <c r="J3096" s="6" t="s">
        <v>9791</v>
      </c>
      <c r="K3096" s="4">
        <v>-0.1469713</v>
      </c>
      <c r="L3096" s="4">
        <v>-0.38410879999999997</v>
      </c>
      <c r="M3096" s="4">
        <v>3.2356482241558502</v>
      </c>
      <c r="N3096" s="4">
        <v>13.7349782</v>
      </c>
      <c r="O3096" s="3">
        <v>206861.47882857101</v>
      </c>
      <c r="P3096" s="3">
        <v>11909.2</v>
      </c>
      <c r="Q3096" s="15" t="s">
        <v>9618</v>
      </c>
      <c r="R3096" s="3" t="s">
        <v>9629</v>
      </c>
      <c r="S3096" s="4" t="e">
        <f t="shared" si="144"/>
        <v>#VALUE!</v>
      </c>
      <c r="T3096" s="3">
        <f t="shared" si="145"/>
        <v>0</v>
      </c>
      <c r="U3096" s="3" t="str">
        <f t="shared" si="146"/>
        <v>QUVU</v>
      </c>
      <c r="V3096" s="7"/>
    </row>
    <row r="3097" spans="1:22">
      <c r="A3097" s="3" t="s">
        <v>16080</v>
      </c>
      <c r="B3097" s="3" t="s">
        <v>16080</v>
      </c>
      <c r="C3097" s="3" t="s">
        <v>16365</v>
      </c>
      <c r="D3097" s="3">
        <v>26.0565</v>
      </c>
      <c r="E3097" s="3">
        <v>25.98</v>
      </c>
      <c r="F3097" s="3" t="s">
        <v>16615</v>
      </c>
      <c r="G3097" s="3" t="s">
        <v>16895</v>
      </c>
      <c r="H3097" s="3" t="s">
        <v>9654</v>
      </c>
      <c r="I3097" s="3">
        <v>1</v>
      </c>
      <c r="J3097" s="6" t="s">
        <v>16896</v>
      </c>
      <c r="K3097" s="4">
        <v>-0.13548640000000001</v>
      </c>
      <c r="L3097" s="4">
        <v>-0.24316399999999999</v>
      </c>
      <c r="M3097" s="4">
        <v>9.0572355341634694</v>
      </c>
      <c r="N3097" s="4">
        <v>19.234273600000002</v>
      </c>
      <c r="O3097" s="3">
        <v>379.83089999999999</v>
      </c>
      <c r="P3097" s="3">
        <v>6931.3809523809496</v>
      </c>
      <c r="Q3097" s="15" t="s">
        <v>9618</v>
      </c>
      <c r="R3097" s="3" t="s">
        <v>10160</v>
      </c>
      <c r="S3097" s="4">
        <f t="shared" si="144"/>
        <v>0.29445727482678735</v>
      </c>
      <c r="T3097" s="3">
        <f t="shared" si="145"/>
        <v>0</v>
      </c>
      <c r="U3097" s="3" t="str">
        <f t="shared" si="146"/>
        <v>NBGR</v>
      </c>
      <c r="V3097" s="7"/>
    </row>
    <row r="3098" spans="1:22">
      <c r="A3098" s="3" t="s">
        <v>16081</v>
      </c>
      <c r="B3098" s="3" t="s">
        <v>16081</v>
      </c>
      <c r="C3098" s="3" t="s">
        <v>16366</v>
      </c>
      <c r="D3098" s="3">
        <v>23.184999999999999</v>
      </c>
      <c r="E3098" s="3">
        <v>23.19</v>
      </c>
      <c r="F3098" s="3" t="s">
        <v>16616</v>
      </c>
      <c r="G3098" s="3" t="s">
        <v>16897</v>
      </c>
      <c r="H3098" s="3" t="s">
        <v>11459</v>
      </c>
      <c r="I3098" s="3">
        <v>1.51</v>
      </c>
      <c r="J3098" s="6" t="s">
        <v>16898</v>
      </c>
      <c r="K3098" s="4">
        <v>-0.25818289999999999</v>
      </c>
      <c r="L3098" s="4">
        <v>-0.51691819999999999</v>
      </c>
      <c r="M3098" s="4">
        <v>-5.1206606564823902</v>
      </c>
      <c r="N3098" s="4">
        <v>25.087003299999999</v>
      </c>
      <c r="O3098" s="3">
        <v>15867.583464285701</v>
      </c>
      <c r="P3098" s="3">
        <v>8565.0625</v>
      </c>
      <c r="Q3098" s="15" t="s">
        <v>9618</v>
      </c>
      <c r="R3098" s="3" t="s">
        <v>9827</v>
      </c>
      <c r="S3098" s="4">
        <f t="shared" si="144"/>
        <v>-2.1561017680045529E-2</v>
      </c>
      <c r="T3098" s="3">
        <f t="shared" si="145"/>
        <v>0</v>
      </c>
      <c r="U3098" s="3" t="str">
        <f t="shared" si="146"/>
        <v>NBCE</v>
      </c>
      <c r="V3098" s="7"/>
    </row>
    <row r="3099" spans="1:22">
      <c r="A3099" s="3" t="s">
        <v>16082</v>
      </c>
      <c r="B3099" s="3" t="s">
        <v>16082</v>
      </c>
      <c r="C3099" s="3" t="s">
        <v>16367</v>
      </c>
      <c r="D3099" s="3">
        <v>19.689</v>
      </c>
      <c r="E3099" s="3">
        <v>19.6934</v>
      </c>
      <c r="F3099" s="3" t="s">
        <v>16617</v>
      </c>
      <c r="G3099" s="3" t="s">
        <v>16899</v>
      </c>
      <c r="H3099" s="3" t="s">
        <v>9838</v>
      </c>
      <c r="I3099" s="3" t="s">
        <v>11991</v>
      </c>
      <c r="J3099" s="6" t="s">
        <v>11990</v>
      </c>
      <c r="K3099" s="4" t="s">
        <v>11991</v>
      </c>
      <c r="L3099" s="4" t="s">
        <v>11991</v>
      </c>
      <c r="M3099" s="4">
        <v>-1.9613701208490799</v>
      </c>
      <c r="N3099" s="4" t="s">
        <v>11991</v>
      </c>
      <c r="O3099" s="3">
        <v>1375.8674571428601</v>
      </c>
      <c r="P3099" s="3">
        <v>210</v>
      </c>
      <c r="Q3099" s="15" t="s">
        <v>9618</v>
      </c>
      <c r="R3099" s="3" t="s">
        <v>15887</v>
      </c>
      <c r="S3099" s="4">
        <f t="shared" si="144"/>
        <v>-2.2342510688862276E-2</v>
      </c>
      <c r="T3099" s="3">
        <f t="shared" si="145"/>
        <v>0</v>
      </c>
      <c r="U3099" s="3" t="str">
        <f t="shared" si="146"/>
        <v>CGRO</v>
      </c>
      <c r="V3099" s="7"/>
    </row>
    <row r="3100" spans="1:22" hidden="1">
      <c r="A3100" s="3" t="s">
        <v>16084</v>
      </c>
      <c r="B3100" s="3" t="s">
        <v>16084</v>
      </c>
      <c r="C3100" s="3" t="s">
        <v>16369</v>
      </c>
      <c r="D3100" s="3">
        <v>23.93</v>
      </c>
      <c r="E3100" s="3">
        <v>23.97</v>
      </c>
      <c r="F3100" s="3" t="s">
        <v>16619</v>
      </c>
      <c r="G3100" s="3" t="s">
        <v>16901</v>
      </c>
      <c r="H3100" s="3" t="s">
        <v>9616</v>
      </c>
      <c r="I3100" s="3" t="s">
        <v>11991</v>
      </c>
      <c r="J3100" s="6" t="s">
        <v>11990</v>
      </c>
      <c r="K3100" s="4" t="s">
        <v>11991</v>
      </c>
      <c r="L3100" s="4" t="s">
        <v>11991</v>
      </c>
      <c r="M3100" s="4">
        <v>16.9850798803262</v>
      </c>
      <c r="N3100" s="4" t="s">
        <v>11991</v>
      </c>
      <c r="O3100" s="3">
        <v>10972796.867142901</v>
      </c>
      <c r="P3100" s="3">
        <v>361318.83333333302</v>
      </c>
      <c r="Q3100" s="15" t="s">
        <v>9618</v>
      </c>
      <c r="R3100" s="3" t="s">
        <v>10041</v>
      </c>
      <c r="S3100" s="4">
        <f t="shared" si="144"/>
        <v>-0.16687526074259135</v>
      </c>
      <c r="T3100" s="3">
        <f t="shared" si="145"/>
        <v>0</v>
      </c>
      <c r="U3100" s="3" t="str">
        <f t="shared" si="146"/>
        <v>TSLT</v>
      </c>
      <c r="V3100" s="7"/>
    </row>
    <row r="3101" spans="1:22" hidden="1">
      <c r="A3101" s="3" t="s">
        <v>16088</v>
      </c>
      <c r="B3101" s="3" t="s">
        <v>16088</v>
      </c>
      <c r="C3101" s="3" t="s">
        <v>16373</v>
      </c>
      <c r="D3101" s="3">
        <v>25.94</v>
      </c>
      <c r="E3101" s="3">
        <v>26.06</v>
      </c>
      <c r="F3101" s="3" t="s">
        <v>16623</v>
      </c>
      <c r="G3101" s="3" t="s">
        <v>16905</v>
      </c>
      <c r="H3101" s="3" t="s">
        <v>9616</v>
      </c>
      <c r="I3101" s="3" t="s">
        <v>11991</v>
      </c>
      <c r="J3101" s="6" t="s">
        <v>11990</v>
      </c>
      <c r="K3101" s="4" t="s">
        <v>11991</v>
      </c>
      <c r="L3101" s="4" t="s">
        <v>11991</v>
      </c>
      <c r="M3101" s="4">
        <v>4.9594769020364904</v>
      </c>
      <c r="N3101" s="4" t="s">
        <v>11991</v>
      </c>
      <c r="O3101" s="3">
        <v>3806.2465285714302</v>
      </c>
      <c r="P3101" s="3">
        <v>261.875</v>
      </c>
      <c r="Q3101" s="15" t="s">
        <v>9618</v>
      </c>
      <c r="R3101" s="3" t="s">
        <v>11694</v>
      </c>
      <c r="S3101" s="4">
        <f t="shared" si="144"/>
        <v>-0.46047582501917672</v>
      </c>
      <c r="T3101" s="3">
        <f t="shared" si="145"/>
        <v>0</v>
      </c>
      <c r="U3101" s="3" t="str">
        <f t="shared" si="146"/>
        <v>PHEQ</v>
      </c>
      <c r="V3101" s="7"/>
    </row>
    <row r="3102" spans="1:22" hidden="1">
      <c r="A3102" s="3" t="s">
        <v>16091</v>
      </c>
      <c r="B3102" s="3" t="s">
        <v>16091</v>
      </c>
      <c r="C3102" s="3" t="s">
        <v>16376</v>
      </c>
      <c r="D3102" s="3">
        <v>30.73</v>
      </c>
      <c r="E3102" s="3">
        <v>30.7</v>
      </c>
      <c r="F3102" s="3" t="s">
        <v>16626</v>
      </c>
      <c r="G3102" s="3" t="s">
        <v>16909</v>
      </c>
      <c r="H3102" s="3" t="s">
        <v>9616</v>
      </c>
      <c r="I3102" s="3" t="s">
        <v>11991</v>
      </c>
      <c r="J3102" s="6" t="s">
        <v>11990</v>
      </c>
      <c r="K3102" s="4" t="s">
        <v>11991</v>
      </c>
      <c r="L3102" s="4" t="s">
        <v>11991</v>
      </c>
      <c r="M3102" s="4">
        <v>23.3740163802794</v>
      </c>
      <c r="N3102" s="4" t="s">
        <v>11991</v>
      </c>
      <c r="O3102" s="3">
        <v>2988958.30264286</v>
      </c>
      <c r="P3102" s="3">
        <v>62806.9</v>
      </c>
      <c r="Q3102" s="15" t="s">
        <v>9618</v>
      </c>
      <c r="R3102" s="3" t="s">
        <v>10041</v>
      </c>
      <c r="S3102" s="4">
        <f t="shared" si="144"/>
        <v>9.7719869706844098E-2</v>
      </c>
      <c r="T3102" s="3">
        <f t="shared" si="145"/>
        <v>0</v>
      </c>
      <c r="U3102" s="3" t="str">
        <f t="shared" si="146"/>
        <v>NVDX</v>
      </c>
      <c r="V3102" s="7"/>
    </row>
    <row r="3103" spans="1:22" hidden="1">
      <c r="A3103" s="3" t="s">
        <v>16093</v>
      </c>
      <c r="B3103" s="3" t="s">
        <v>16093</v>
      </c>
      <c r="C3103" s="3" t="s">
        <v>16378</v>
      </c>
      <c r="D3103" s="3">
        <v>25.2485</v>
      </c>
      <c r="E3103" s="3">
        <v>25.18</v>
      </c>
      <c r="F3103" s="3" t="s">
        <v>16628</v>
      </c>
      <c r="G3103" s="3" t="s">
        <v>16911</v>
      </c>
      <c r="H3103" s="3" t="s">
        <v>9616</v>
      </c>
      <c r="I3103" s="3" t="s">
        <v>11991</v>
      </c>
      <c r="J3103" s="6" t="s">
        <v>11990</v>
      </c>
      <c r="K3103" s="4" t="s">
        <v>11991</v>
      </c>
      <c r="L3103" s="4" t="s">
        <v>11991</v>
      </c>
      <c r="M3103" s="4">
        <v>2.51890785333058</v>
      </c>
      <c r="N3103" s="4" t="s">
        <v>11991</v>
      </c>
      <c r="O3103" s="3">
        <v>97301.3582571429</v>
      </c>
      <c r="P3103" s="3">
        <v>2384.63333333333</v>
      </c>
      <c r="Q3103" s="15" t="s">
        <v>9618</v>
      </c>
      <c r="R3103" s="3" t="s">
        <v>11694</v>
      </c>
      <c r="S3103" s="4">
        <f t="shared" si="144"/>
        <v>0.2720413026211288</v>
      </c>
      <c r="T3103" s="3">
        <f t="shared" si="145"/>
        <v>0</v>
      </c>
      <c r="U3103" s="3" t="str">
        <f t="shared" si="146"/>
        <v>PAPI</v>
      </c>
      <c r="V3103" s="7"/>
    </row>
    <row r="3104" spans="1:22" hidden="1">
      <c r="A3104" s="3" t="s">
        <v>16102</v>
      </c>
      <c r="B3104" s="3" t="s">
        <v>16102</v>
      </c>
      <c r="C3104" s="3" t="s">
        <v>16387</v>
      </c>
      <c r="D3104" s="3">
        <v>31.885000000000002</v>
      </c>
      <c r="E3104" s="3">
        <v>31.85</v>
      </c>
      <c r="F3104" s="3" t="s">
        <v>16637</v>
      </c>
      <c r="G3104" s="3" t="s">
        <v>16928</v>
      </c>
      <c r="H3104" s="3" t="s">
        <v>9616</v>
      </c>
      <c r="I3104" s="3" t="s">
        <v>11991</v>
      </c>
      <c r="J3104" s="6" t="s">
        <v>11990</v>
      </c>
      <c r="K3104" s="4" t="s">
        <v>11991</v>
      </c>
      <c r="L3104" s="4" t="s">
        <v>11991</v>
      </c>
      <c r="M3104" s="4">
        <v>5.0576606260297003</v>
      </c>
      <c r="N3104" s="4" t="s">
        <v>11991</v>
      </c>
      <c r="O3104" s="3">
        <v>237684.91610714301</v>
      </c>
      <c r="P3104" s="3">
        <v>144160.29999999999</v>
      </c>
      <c r="Q3104" s="15" t="s">
        <v>9618</v>
      </c>
      <c r="R3104" s="3" t="s">
        <v>11694</v>
      </c>
      <c r="S3104" s="4">
        <f t="shared" si="144"/>
        <v>0.10989010989011032</v>
      </c>
      <c r="T3104" s="3">
        <f t="shared" si="145"/>
        <v>0</v>
      </c>
      <c r="U3104" s="3" t="str">
        <f t="shared" si="146"/>
        <v>GOCT</v>
      </c>
      <c r="V3104" s="7"/>
    </row>
    <row r="3105" spans="1:23" hidden="1">
      <c r="A3105" s="3" t="s">
        <v>16103</v>
      </c>
      <c r="B3105" s="3" t="s">
        <v>16103</v>
      </c>
      <c r="C3105" s="3" t="s">
        <v>16388</v>
      </c>
      <c r="D3105" s="3">
        <v>31.64</v>
      </c>
      <c r="E3105" s="3">
        <v>31.63</v>
      </c>
      <c r="F3105" s="3" t="s">
        <v>16638</v>
      </c>
      <c r="G3105" s="3" t="s">
        <v>16929</v>
      </c>
      <c r="H3105" s="3" t="s">
        <v>9616</v>
      </c>
      <c r="I3105" s="3" t="s">
        <v>11991</v>
      </c>
      <c r="J3105" s="6" t="s">
        <v>11990</v>
      </c>
      <c r="K3105" s="4" t="s">
        <v>11991</v>
      </c>
      <c r="L3105" s="4" t="s">
        <v>11991</v>
      </c>
      <c r="M3105" s="4">
        <v>4.4669182589286898</v>
      </c>
      <c r="N3105" s="4" t="s">
        <v>11991</v>
      </c>
      <c r="O3105" s="3">
        <v>269988.04921428597</v>
      </c>
      <c r="P3105" s="3">
        <v>38420</v>
      </c>
      <c r="Q3105" s="15" t="s">
        <v>9618</v>
      </c>
      <c r="R3105" s="3" t="s">
        <v>11694</v>
      </c>
      <c r="S3105" s="4">
        <f t="shared" si="144"/>
        <v>3.1615554852992611E-2</v>
      </c>
      <c r="T3105" s="3">
        <f t="shared" si="145"/>
        <v>0</v>
      </c>
      <c r="U3105" s="3" t="str">
        <f t="shared" si="146"/>
        <v>XOCT</v>
      </c>
      <c r="V3105" s="7"/>
    </row>
    <row r="3106" spans="1:23" hidden="1">
      <c r="A3106" s="3" t="s">
        <v>16104</v>
      </c>
      <c r="B3106" s="3" t="s">
        <v>16104</v>
      </c>
      <c r="C3106" s="3" t="s">
        <v>16389</v>
      </c>
      <c r="D3106" s="3">
        <v>19.550599999999999</v>
      </c>
      <c r="E3106" s="3">
        <v>19.5977</v>
      </c>
      <c r="F3106" s="3" t="s">
        <v>16639</v>
      </c>
      <c r="G3106" s="3" t="s">
        <v>16930</v>
      </c>
      <c r="H3106" s="3" t="s">
        <v>9616</v>
      </c>
      <c r="I3106" s="3" t="s">
        <v>11991</v>
      </c>
      <c r="J3106" s="6" t="s">
        <v>11990</v>
      </c>
      <c r="K3106" s="4" t="s">
        <v>11991</v>
      </c>
      <c r="L3106" s="4" t="s">
        <v>11991</v>
      </c>
      <c r="M3106" s="4">
        <v>-0.87256944016663696</v>
      </c>
      <c r="N3106" s="4" t="s">
        <v>11991</v>
      </c>
      <c r="O3106" s="3">
        <v>214871.02542857101</v>
      </c>
      <c r="P3106" s="3">
        <v>8674.4</v>
      </c>
      <c r="Q3106" s="15" t="s">
        <v>9618</v>
      </c>
      <c r="R3106" s="3" t="s">
        <v>11694</v>
      </c>
      <c r="S3106" s="4">
        <f t="shared" si="144"/>
        <v>-0.24033432494629658</v>
      </c>
      <c r="T3106" s="3">
        <f t="shared" si="145"/>
        <v>0</v>
      </c>
      <c r="U3106" s="3" t="str">
        <f t="shared" si="146"/>
        <v>MRNY</v>
      </c>
      <c r="V3106" s="7"/>
    </row>
    <row r="3107" spans="1:23" hidden="1">
      <c r="A3107" s="3" t="s">
        <v>16105</v>
      </c>
      <c r="B3107" s="3" t="s">
        <v>16105</v>
      </c>
      <c r="C3107" s="3" t="s">
        <v>16390</v>
      </c>
      <c r="D3107" s="3">
        <v>42.97</v>
      </c>
      <c r="E3107" s="3">
        <v>42.98</v>
      </c>
      <c r="F3107" s="3" t="s">
        <v>16640</v>
      </c>
      <c r="G3107" s="3" t="s">
        <v>16931</v>
      </c>
      <c r="H3107" s="3" t="s">
        <v>9616</v>
      </c>
      <c r="I3107" s="3" t="s">
        <v>11991</v>
      </c>
      <c r="J3107" s="6" t="s">
        <v>11990</v>
      </c>
      <c r="K3107" s="4" t="s">
        <v>11991</v>
      </c>
      <c r="L3107" s="4" t="s">
        <v>11991</v>
      </c>
      <c r="M3107" s="4">
        <v>10.2394070634556</v>
      </c>
      <c r="N3107" s="4" t="s">
        <v>11991</v>
      </c>
      <c r="O3107" s="3">
        <v>769882.31351428595</v>
      </c>
      <c r="P3107" s="3">
        <v>14031.5</v>
      </c>
      <c r="Q3107" s="15" t="s">
        <v>9618</v>
      </c>
      <c r="R3107" s="3" t="s">
        <v>11694</v>
      </c>
      <c r="S3107" s="4">
        <f t="shared" si="144"/>
        <v>-2.3266635644481178E-2</v>
      </c>
      <c r="T3107" s="3">
        <f t="shared" si="145"/>
        <v>0</v>
      </c>
      <c r="U3107" s="3" t="str">
        <f t="shared" si="146"/>
        <v>GPIX</v>
      </c>
      <c r="V3107" s="7"/>
    </row>
    <row r="3108" spans="1:23" hidden="1">
      <c r="A3108" s="3" t="s">
        <v>16106</v>
      </c>
      <c r="B3108" s="3" t="s">
        <v>16106</v>
      </c>
      <c r="C3108" s="3" t="s">
        <v>16391</v>
      </c>
      <c r="D3108" s="3">
        <v>42.81</v>
      </c>
      <c r="E3108" s="3">
        <v>42.88</v>
      </c>
      <c r="F3108" s="3" t="s">
        <v>16641</v>
      </c>
      <c r="G3108" s="3" t="s">
        <v>16932</v>
      </c>
      <c r="H3108" s="3" t="s">
        <v>9616</v>
      </c>
      <c r="I3108" s="3" t="s">
        <v>11991</v>
      </c>
      <c r="J3108" s="6" t="s">
        <v>11990</v>
      </c>
      <c r="K3108" s="4" t="s">
        <v>11991</v>
      </c>
      <c r="L3108" s="4" t="s">
        <v>11991</v>
      </c>
      <c r="M3108" s="4">
        <v>11.720559035382699</v>
      </c>
      <c r="N3108" s="4" t="s">
        <v>11991</v>
      </c>
      <c r="O3108" s="3">
        <v>846134.38089999999</v>
      </c>
      <c r="P3108" s="3">
        <v>14702.1</v>
      </c>
      <c r="Q3108" s="15" t="s">
        <v>9618</v>
      </c>
      <c r="R3108" s="3" t="s">
        <v>11694</v>
      </c>
      <c r="S3108" s="4">
        <f t="shared" si="144"/>
        <v>-0.16324626865671707</v>
      </c>
      <c r="T3108" s="3">
        <f t="shared" si="145"/>
        <v>0</v>
      </c>
      <c r="U3108" s="3" t="str">
        <f t="shared" si="146"/>
        <v>GPIQ</v>
      </c>
      <c r="V3108" s="7"/>
    </row>
    <row r="3109" spans="1:23">
      <c r="A3109" s="3" t="s">
        <v>16107</v>
      </c>
      <c r="B3109" s="3" t="s">
        <v>16107</v>
      </c>
      <c r="C3109" s="3" t="s">
        <v>16392</v>
      </c>
      <c r="D3109" s="3">
        <v>26.68</v>
      </c>
      <c r="E3109" s="3">
        <v>26.662600000000001</v>
      </c>
      <c r="F3109" s="3" t="s">
        <v>16642</v>
      </c>
      <c r="G3109" s="3" t="s">
        <v>16933</v>
      </c>
      <c r="H3109" s="3" t="s">
        <v>9616</v>
      </c>
      <c r="I3109" s="3" t="s">
        <v>11991</v>
      </c>
      <c r="J3109" s="6" t="s">
        <v>11990</v>
      </c>
      <c r="K3109" s="4" t="s">
        <v>11991</v>
      </c>
      <c r="L3109" s="4" t="s">
        <v>11991</v>
      </c>
      <c r="M3109" s="4">
        <v>8.8468677967484997</v>
      </c>
      <c r="N3109" s="4" t="s">
        <v>11991</v>
      </c>
      <c r="O3109" s="3">
        <v>74537.299342857106</v>
      </c>
      <c r="P3109" s="3">
        <v>1528.9</v>
      </c>
      <c r="Q3109" s="15" t="s">
        <v>9618</v>
      </c>
      <c r="R3109" s="3" t="s">
        <v>9629</v>
      </c>
      <c r="S3109" s="4">
        <f t="shared" si="144"/>
        <v>6.525995214269624E-2</v>
      </c>
      <c r="T3109" s="3">
        <f t="shared" si="145"/>
        <v>0</v>
      </c>
      <c r="U3109" s="3" t="str">
        <f t="shared" si="146"/>
        <v>BLCR</v>
      </c>
      <c r="V3109" s="7"/>
      <c r="W3109" s="7"/>
    </row>
    <row r="3110" spans="1:23" hidden="1">
      <c r="A3110" s="3" t="s">
        <v>16108</v>
      </c>
      <c r="B3110" s="3" t="s">
        <v>16108</v>
      </c>
      <c r="C3110" s="3" t="s">
        <v>16393</v>
      </c>
      <c r="D3110" s="3">
        <v>21.048999999999999</v>
      </c>
      <c r="E3110" s="3">
        <v>21.03</v>
      </c>
      <c r="F3110" s="3" t="s">
        <v>16643</v>
      </c>
      <c r="G3110" s="3" t="s">
        <v>16934</v>
      </c>
      <c r="H3110" s="3" t="s">
        <v>9616</v>
      </c>
      <c r="I3110" s="3" t="s">
        <v>11991</v>
      </c>
      <c r="J3110" s="6" t="s">
        <v>11990</v>
      </c>
      <c r="K3110" s="4" t="s">
        <v>11991</v>
      </c>
      <c r="L3110" s="4" t="s">
        <v>11991</v>
      </c>
      <c r="M3110" s="4">
        <v>6.8227723475737401</v>
      </c>
      <c r="N3110" s="4" t="s">
        <v>11991</v>
      </c>
      <c r="O3110" s="3">
        <v>217016.05492142899</v>
      </c>
      <c r="P3110" s="3">
        <v>18930.400000000001</v>
      </c>
      <c r="Q3110" s="15" t="s">
        <v>9618</v>
      </c>
      <c r="R3110" s="3" t="s">
        <v>11694</v>
      </c>
      <c r="S3110" s="4">
        <f t="shared" si="144"/>
        <v>9.0347123157386355E-2</v>
      </c>
      <c r="T3110" s="3">
        <f t="shared" si="145"/>
        <v>0</v>
      </c>
      <c r="U3110" s="3" t="str">
        <f t="shared" si="146"/>
        <v>BUFZ</v>
      </c>
      <c r="V3110" s="7"/>
      <c r="W3110" s="7"/>
    </row>
    <row r="3111" spans="1:23" hidden="1">
      <c r="A3111" s="3" t="s">
        <v>16109</v>
      </c>
      <c r="B3111" s="3" t="s">
        <v>16109</v>
      </c>
      <c r="C3111" s="3" t="s">
        <v>16394</v>
      </c>
      <c r="D3111" s="3">
        <v>28.229900000000001</v>
      </c>
      <c r="E3111" s="3">
        <v>28.228000000000002</v>
      </c>
      <c r="F3111" s="3" t="s">
        <v>16644</v>
      </c>
      <c r="G3111" s="3" t="s">
        <v>16935</v>
      </c>
      <c r="H3111" s="3" t="s">
        <v>9616</v>
      </c>
      <c r="I3111" s="3" t="s">
        <v>11991</v>
      </c>
      <c r="J3111" s="6" t="s">
        <v>11990</v>
      </c>
      <c r="K3111" s="4" t="s">
        <v>11991</v>
      </c>
      <c r="L3111" s="4" t="s">
        <v>11991</v>
      </c>
      <c r="M3111" s="4">
        <v>15.2701822993129</v>
      </c>
      <c r="N3111" s="4" t="s">
        <v>11991</v>
      </c>
      <c r="O3111" s="3">
        <v>48934.9350928571</v>
      </c>
      <c r="P3111" s="3">
        <v>1460.1</v>
      </c>
      <c r="Q3111" s="15" t="s">
        <v>9618</v>
      </c>
      <c r="R3111" s="3" t="s">
        <v>11694</v>
      </c>
      <c r="S3111" s="4">
        <f t="shared" si="144"/>
        <v>6.7309054839135773E-3</v>
      </c>
      <c r="T3111" s="3">
        <f t="shared" si="145"/>
        <v>0</v>
      </c>
      <c r="U3111" s="3" t="str">
        <f t="shared" si="146"/>
        <v>TSLP</v>
      </c>
      <c r="V3111" s="7"/>
    </row>
    <row r="3112" spans="1:23" hidden="1">
      <c r="A3112" s="3" t="s">
        <v>16111</v>
      </c>
      <c r="B3112" s="3" t="s">
        <v>16111</v>
      </c>
      <c r="C3112" s="3" t="s">
        <v>16396</v>
      </c>
      <c r="D3112" s="3">
        <v>27.080300000000001</v>
      </c>
      <c r="E3112" s="3">
        <v>27.0716</v>
      </c>
      <c r="F3112" s="3" t="s">
        <v>16646</v>
      </c>
      <c r="G3112" s="3" t="s">
        <v>16937</v>
      </c>
      <c r="H3112" s="3" t="s">
        <v>9616</v>
      </c>
      <c r="I3112" s="3" t="s">
        <v>11991</v>
      </c>
      <c r="J3112" s="6" t="s">
        <v>11990</v>
      </c>
      <c r="K3112" s="4" t="s">
        <v>11991</v>
      </c>
      <c r="L3112" s="4" t="s">
        <v>11991</v>
      </c>
      <c r="M3112" s="4">
        <v>9.6228013267584291</v>
      </c>
      <c r="N3112" s="4" t="s">
        <v>11991</v>
      </c>
      <c r="O3112" s="3">
        <v>5365.56627142857</v>
      </c>
      <c r="P3112" s="3">
        <v>544.86666666666702</v>
      </c>
      <c r="Q3112" s="15" t="s">
        <v>9618</v>
      </c>
      <c r="R3112" s="3" t="s">
        <v>11694</v>
      </c>
      <c r="S3112" s="4">
        <f t="shared" si="144"/>
        <v>3.2136999660164305E-2</v>
      </c>
      <c r="T3112" s="3">
        <f t="shared" si="145"/>
        <v>0</v>
      </c>
      <c r="U3112" s="3" t="str">
        <f t="shared" si="146"/>
        <v>AAPY</v>
      </c>
    </row>
    <row r="3113" spans="1:23" hidden="1">
      <c r="A3113" s="3" t="s">
        <v>16112</v>
      </c>
      <c r="B3113" s="3" t="s">
        <v>16112</v>
      </c>
      <c r="C3113" s="3" t="s">
        <v>16397</v>
      </c>
      <c r="D3113" s="3">
        <v>26.192</v>
      </c>
      <c r="E3113" s="3">
        <v>26.213200000000001</v>
      </c>
      <c r="F3113" s="3" t="s">
        <v>16647</v>
      </c>
      <c r="G3113" s="3" t="s">
        <v>16938</v>
      </c>
      <c r="H3113" s="3" t="s">
        <v>9616</v>
      </c>
      <c r="I3113" s="3" t="s">
        <v>11991</v>
      </c>
      <c r="J3113" s="6" t="s">
        <v>11990</v>
      </c>
      <c r="K3113" s="4" t="s">
        <v>11991</v>
      </c>
      <c r="L3113" s="4" t="s">
        <v>11991</v>
      </c>
      <c r="M3113" s="4">
        <v>6.4034317473306697</v>
      </c>
      <c r="N3113" s="4" t="s">
        <v>11991</v>
      </c>
      <c r="O3113" s="3">
        <v>10464.420171428599</v>
      </c>
      <c r="P3113" s="3">
        <v>655.86206896551698</v>
      </c>
      <c r="Q3113" s="15" t="s">
        <v>9618</v>
      </c>
      <c r="R3113" s="3" t="s">
        <v>11694</v>
      </c>
      <c r="S3113" s="4">
        <f t="shared" si="144"/>
        <v>-8.0875284207957546E-2</v>
      </c>
      <c r="T3113" s="3">
        <f t="shared" si="145"/>
        <v>0</v>
      </c>
      <c r="U3113" s="3" t="str">
        <f t="shared" si="146"/>
        <v>NFLP</v>
      </c>
    </row>
    <row r="3114" spans="1:23" hidden="1">
      <c r="A3114" s="3" t="s">
        <v>16113</v>
      </c>
      <c r="B3114" s="3" t="s">
        <v>16113</v>
      </c>
      <c r="C3114" s="3" t="s">
        <v>16398</v>
      </c>
      <c r="D3114" s="3">
        <v>26.219799999999999</v>
      </c>
      <c r="E3114" s="3">
        <v>26.234000000000002</v>
      </c>
      <c r="F3114" s="3" t="s">
        <v>16648</v>
      </c>
      <c r="G3114" s="3" t="s">
        <v>16939</v>
      </c>
      <c r="H3114" s="3" t="s">
        <v>9616</v>
      </c>
      <c r="I3114" s="3" t="s">
        <v>11991</v>
      </c>
      <c r="J3114" s="6" t="s">
        <v>11990</v>
      </c>
      <c r="K3114" s="4" t="s">
        <v>11991</v>
      </c>
      <c r="L3114" s="4" t="s">
        <v>11991</v>
      </c>
      <c r="M3114" s="4">
        <v>5.6472522481259002</v>
      </c>
      <c r="N3114" s="4" t="s">
        <v>11991</v>
      </c>
      <c r="O3114" s="3">
        <v>9060.3476428571394</v>
      </c>
      <c r="P3114" s="3">
        <v>603.16666666666697</v>
      </c>
      <c r="Q3114" s="15" t="s">
        <v>9618</v>
      </c>
      <c r="R3114" s="3" t="s">
        <v>11694</v>
      </c>
      <c r="S3114" s="4">
        <f t="shared" si="144"/>
        <v>-5.4128230540529204E-2</v>
      </c>
      <c r="T3114" s="3">
        <f t="shared" si="145"/>
        <v>0</v>
      </c>
      <c r="U3114" s="3" t="str">
        <f t="shared" si="146"/>
        <v>MSFY</v>
      </c>
    </row>
    <row r="3115" spans="1:23" hidden="1">
      <c r="A3115" s="3" t="s">
        <v>16114</v>
      </c>
      <c r="B3115" s="3" t="s">
        <v>16114</v>
      </c>
      <c r="C3115" s="3" t="s">
        <v>16399</v>
      </c>
      <c r="D3115" s="3">
        <v>26.905200000000001</v>
      </c>
      <c r="E3115" s="3">
        <v>26.928799999999999</v>
      </c>
      <c r="F3115" s="3" t="s">
        <v>16649</v>
      </c>
      <c r="G3115" s="3" t="s">
        <v>16940</v>
      </c>
      <c r="H3115" s="3" t="s">
        <v>9616</v>
      </c>
      <c r="I3115" s="3" t="s">
        <v>11991</v>
      </c>
      <c r="J3115" s="6" t="s">
        <v>11990</v>
      </c>
      <c r="K3115" s="4" t="s">
        <v>11991</v>
      </c>
      <c r="L3115" s="4" t="s">
        <v>11991</v>
      </c>
      <c r="M3115" s="4">
        <v>8.6038247209754495</v>
      </c>
      <c r="N3115" s="4" t="s">
        <v>11991</v>
      </c>
      <c r="O3115" s="3">
        <v>5640.17543571429</v>
      </c>
      <c r="P3115" s="3">
        <v>554.79999999999995</v>
      </c>
      <c r="Q3115" s="15" t="s">
        <v>9618</v>
      </c>
      <c r="R3115" s="3" t="s">
        <v>11694</v>
      </c>
      <c r="S3115" s="4">
        <f t="shared" si="144"/>
        <v>-8.7638513413142397E-2</v>
      </c>
      <c r="T3115" s="3">
        <f t="shared" si="145"/>
        <v>0</v>
      </c>
      <c r="U3115" s="3" t="str">
        <f t="shared" si="146"/>
        <v>AMZP</v>
      </c>
    </row>
    <row r="3116" spans="1:23" hidden="1">
      <c r="A3116" s="3" t="s">
        <v>16115</v>
      </c>
      <c r="B3116" s="3" t="s">
        <v>16115</v>
      </c>
      <c r="C3116" s="3" t="s">
        <v>16400</v>
      </c>
      <c r="D3116" s="3">
        <v>20.18</v>
      </c>
      <c r="E3116" s="3">
        <v>20.113499999999998</v>
      </c>
      <c r="F3116" s="3" t="s">
        <v>16650</v>
      </c>
      <c r="G3116" s="3" t="s">
        <v>16941</v>
      </c>
      <c r="H3116" s="3" t="s">
        <v>9616</v>
      </c>
      <c r="I3116" s="3" t="s">
        <v>11991</v>
      </c>
      <c r="J3116" s="6" t="s">
        <v>11990</v>
      </c>
      <c r="K3116" s="4" t="s">
        <v>11991</v>
      </c>
      <c r="L3116" s="4" t="s">
        <v>11991</v>
      </c>
      <c r="M3116" s="4">
        <v>6.2271893524951301</v>
      </c>
      <c r="N3116" s="4" t="s">
        <v>11991</v>
      </c>
      <c r="O3116" s="3">
        <v>3493714.3482071399</v>
      </c>
      <c r="P3116" s="3">
        <v>90209.366666666698</v>
      </c>
      <c r="Q3116" s="15" t="s">
        <v>9618</v>
      </c>
      <c r="R3116" s="3" t="s">
        <v>11694</v>
      </c>
      <c r="S3116" s="4">
        <f t="shared" si="144"/>
        <v>0.33062371044324135</v>
      </c>
      <c r="T3116" s="3">
        <f t="shared" si="145"/>
        <v>0</v>
      </c>
      <c r="U3116" s="3" t="str">
        <f t="shared" si="146"/>
        <v>IWMY</v>
      </c>
    </row>
    <row r="3117" spans="1:23" hidden="1">
      <c r="A3117" s="3" t="s">
        <v>16116</v>
      </c>
      <c r="B3117" s="3" t="s">
        <v>16116</v>
      </c>
      <c r="C3117" s="3" t="s">
        <v>16401</v>
      </c>
      <c r="D3117" s="3">
        <v>26.536799999999999</v>
      </c>
      <c r="E3117" s="3">
        <v>26.557700000000001</v>
      </c>
      <c r="F3117" s="3" t="s">
        <v>16651</v>
      </c>
      <c r="G3117" s="3" t="s">
        <v>16942</v>
      </c>
      <c r="H3117" s="3" t="s">
        <v>9616</v>
      </c>
      <c r="I3117" s="3" t="s">
        <v>11991</v>
      </c>
      <c r="J3117" s="6" t="s">
        <v>11990</v>
      </c>
      <c r="K3117" s="4" t="s">
        <v>11991</v>
      </c>
      <c r="L3117" s="4" t="s">
        <v>11991</v>
      </c>
      <c r="M3117" s="4">
        <v>7.3433104586910503</v>
      </c>
      <c r="N3117" s="4" t="s">
        <v>11991</v>
      </c>
      <c r="O3117" s="3">
        <v>4350.3780714285704</v>
      </c>
      <c r="P3117" s="3">
        <v>1271.7333333333299</v>
      </c>
      <c r="Q3117" s="15" t="s">
        <v>9618</v>
      </c>
      <c r="R3117" s="3" t="s">
        <v>11694</v>
      </c>
      <c r="S3117" s="4">
        <f t="shared" si="144"/>
        <v>-7.8696573875000578E-2</v>
      </c>
      <c r="T3117" s="3">
        <f t="shared" si="145"/>
        <v>0</v>
      </c>
      <c r="U3117" s="3" t="str">
        <f t="shared" si="146"/>
        <v>GOOP</v>
      </c>
    </row>
    <row r="3118" spans="1:23">
      <c r="A3118" s="3" t="s">
        <v>16117</v>
      </c>
      <c r="B3118" s="3" t="s">
        <v>16117</v>
      </c>
      <c r="C3118" s="3" t="s">
        <v>16402</v>
      </c>
      <c r="D3118" s="3">
        <v>21.984999999999999</v>
      </c>
      <c r="E3118" s="3">
        <v>21.94</v>
      </c>
      <c r="F3118" s="3" t="s">
        <v>16652</v>
      </c>
      <c r="G3118" s="3" t="s">
        <v>16943</v>
      </c>
      <c r="H3118" s="3" t="s">
        <v>9710</v>
      </c>
      <c r="I3118" s="3" t="s">
        <v>11991</v>
      </c>
      <c r="J3118" s="6" t="s">
        <v>9624</v>
      </c>
      <c r="K3118" s="4" t="s">
        <v>11991</v>
      </c>
      <c r="L3118" s="4" t="s">
        <v>11991</v>
      </c>
      <c r="M3118" s="4">
        <v>9.7740606665834004</v>
      </c>
      <c r="N3118" s="4" t="s">
        <v>11991</v>
      </c>
      <c r="O3118" s="3">
        <v>260.03971428571401</v>
      </c>
      <c r="P3118" s="3">
        <v>23.5555555555556</v>
      </c>
      <c r="Q3118" s="15" t="s">
        <v>9618</v>
      </c>
      <c r="R3118" s="3" t="s">
        <v>9706</v>
      </c>
      <c r="S3118" s="4">
        <f t="shared" si="144"/>
        <v>0.20510483135824131</v>
      </c>
      <c r="T3118" s="3">
        <f t="shared" si="145"/>
        <v>0</v>
      </c>
      <c r="U3118" s="3" t="str">
        <f t="shared" si="146"/>
        <v>FTHF</v>
      </c>
    </row>
    <row r="3119" spans="1:23" hidden="1">
      <c r="A3119" s="3" t="s">
        <v>16118</v>
      </c>
      <c r="B3119" s="3" t="s">
        <v>16118</v>
      </c>
      <c r="C3119" s="3" t="s">
        <v>16403</v>
      </c>
      <c r="D3119" s="3">
        <v>26.4222</v>
      </c>
      <c r="E3119" s="3">
        <v>26.380099999999999</v>
      </c>
      <c r="F3119" s="3" t="s">
        <v>16653</v>
      </c>
      <c r="G3119" s="3" t="s">
        <v>16944</v>
      </c>
      <c r="H3119" s="3" t="s">
        <v>9636</v>
      </c>
      <c r="I3119" s="3" t="s">
        <v>11991</v>
      </c>
      <c r="J3119" s="6" t="s">
        <v>11990</v>
      </c>
      <c r="K3119" s="4" t="s">
        <v>11991</v>
      </c>
      <c r="L3119" s="4" t="s">
        <v>11991</v>
      </c>
      <c r="M3119" s="4">
        <v>5.2878638145940302</v>
      </c>
      <c r="N3119" s="4" t="s">
        <v>11991</v>
      </c>
      <c r="O3119" s="3">
        <v>38347.420414285698</v>
      </c>
      <c r="P3119" s="3">
        <v>4332.8333333333303</v>
      </c>
      <c r="Q3119" s="15" t="s">
        <v>9618</v>
      </c>
      <c r="R3119" s="3" t="s">
        <v>11694</v>
      </c>
      <c r="S3119" s="4">
        <f t="shared" si="144"/>
        <v>0.1595899939727346</v>
      </c>
      <c r="T3119" s="3">
        <f t="shared" si="145"/>
        <v>0</v>
      </c>
      <c r="U3119" s="3" t="str">
        <f t="shared" si="146"/>
        <v>INOV</v>
      </c>
    </row>
    <row r="3120" spans="1:23">
      <c r="A3120" s="3" t="s">
        <v>16119</v>
      </c>
      <c r="B3120" s="3" t="s">
        <v>16119</v>
      </c>
      <c r="C3120" s="3" t="s">
        <v>16404</v>
      </c>
      <c r="D3120" s="3">
        <v>29.121500000000001</v>
      </c>
      <c r="E3120" s="3">
        <v>29.12</v>
      </c>
      <c r="F3120" s="3" t="s">
        <v>16654</v>
      </c>
      <c r="G3120" s="3" t="s">
        <v>16945</v>
      </c>
      <c r="H3120" s="3" t="s">
        <v>9616</v>
      </c>
      <c r="I3120" s="3" t="s">
        <v>11991</v>
      </c>
      <c r="J3120" s="6" t="s">
        <v>11990</v>
      </c>
      <c r="K3120" s="4" t="s">
        <v>11991</v>
      </c>
      <c r="L3120" s="4" t="s">
        <v>11991</v>
      </c>
      <c r="M3120" s="4">
        <v>9.9165100286100305</v>
      </c>
      <c r="N3120" s="4" t="s">
        <v>11991</v>
      </c>
      <c r="O3120" s="3">
        <v>540.08690714285694</v>
      </c>
      <c r="P3120" s="3">
        <v>1521.1</v>
      </c>
      <c r="Q3120" s="15" t="s">
        <v>9618</v>
      </c>
      <c r="R3120" s="3" t="s">
        <v>9733</v>
      </c>
      <c r="S3120" s="4">
        <f t="shared" si="144"/>
        <v>5.1510989010990962E-3</v>
      </c>
      <c r="T3120" s="3">
        <f t="shared" si="145"/>
        <v>0</v>
      </c>
      <c r="U3120" s="3" t="str">
        <f t="shared" si="146"/>
        <v>DVDN</v>
      </c>
    </row>
    <row r="3121" spans="1:21">
      <c r="A3121" s="3" t="s">
        <v>16120</v>
      </c>
      <c r="B3121" s="3" t="s">
        <v>16120</v>
      </c>
      <c r="C3121" s="3" t="s">
        <v>16405</v>
      </c>
      <c r="D3121" s="3">
        <v>11.43</v>
      </c>
      <c r="E3121" s="3">
        <v>11.3491</v>
      </c>
      <c r="F3121" s="3" t="s">
        <v>16655</v>
      </c>
      <c r="G3121" s="3" t="s">
        <v>16946</v>
      </c>
      <c r="H3121" s="3" t="s">
        <v>9616</v>
      </c>
      <c r="I3121" s="3" t="s">
        <v>11991</v>
      </c>
      <c r="J3121" s="6" t="s">
        <v>11990</v>
      </c>
      <c r="K3121" s="4" t="s">
        <v>11991</v>
      </c>
      <c r="L3121" s="4" t="s">
        <v>11991</v>
      </c>
      <c r="M3121" s="4">
        <v>10.160180419823</v>
      </c>
      <c r="N3121" s="4" t="s">
        <v>11991</v>
      </c>
      <c r="O3121" s="3">
        <v>6803.1310857142898</v>
      </c>
      <c r="P3121" s="3">
        <v>7308.3103448275897</v>
      </c>
      <c r="Q3121" s="15" t="s">
        <v>9618</v>
      </c>
      <c r="R3121" s="3" t="s">
        <v>9629</v>
      </c>
      <c r="S3121" s="4">
        <f t="shared" si="144"/>
        <v>0.71283185450828479</v>
      </c>
      <c r="T3121" s="3">
        <f t="shared" si="145"/>
        <v>0</v>
      </c>
      <c r="U3121" s="3" t="str">
        <f t="shared" si="146"/>
        <v>JHAC</v>
      </c>
    </row>
    <row r="3122" spans="1:21">
      <c r="A3122" s="3" t="s">
        <v>16121</v>
      </c>
      <c r="B3122" s="3" t="s">
        <v>16121</v>
      </c>
      <c r="C3122" s="3" t="s">
        <v>16406</v>
      </c>
      <c r="D3122" s="3">
        <v>53.965600000000002</v>
      </c>
      <c r="E3122" s="3">
        <v>53.97</v>
      </c>
      <c r="F3122" s="3" t="s">
        <v>16656</v>
      </c>
      <c r="G3122" s="3" t="s">
        <v>16947</v>
      </c>
      <c r="H3122" s="3" t="s">
        <v>9616</v>
      </c>
      <c r="I3122" s="3" t="s">
        <v>11991</v>
      </c>
      <c r="J3122" s="6" t="s">
        <v>11990</v>
      </c>
      <c r="K3122" s="4" t="s">
        <v>11991</v>
      </c>
      <c r="L3122" s="4" t="s">
        <v>11991</v>
      </c>
      <c r="M3122" s="4">
        <v>5.2422602505971696</v>
      </c>
      <c r="N3122" s="4" t="s">
        <v>11991</v>
      </c>
      <c r="O3122" s="3">
        <v>1608181.2307071399</v>
      </c>
      <c r="P3122" s="3">
        <v>80112.733333333294</v>
      </c>
      <c r="Q3122" s="15" t="s">
        <v>9618</v>
      </c>
      <c r="R3122" s="3" t="s">
        <v>9629</v>
      </c>
      <c r="S3122" s="4">
        <f t="shared" si="144"/>
        <v>-8.1526774133719674E-3</v>
      </c>
      <c r="T3122" s="3">
        <f t="shared" si="145"/>
        <v>0</v>
      </c>
      <c r="U3122" s="3" t="str">
        <f t="shared" si="146"/>
        <v>DFVX</v>
      </c>
    </row>
    <row r="3123" spans="1:21" hidden="1">
      <c r="A3123" s="3" t="s">
        <v>16123</v>
      </c>
      <c r="B3123" s="3" t="s">
        <v>16123</v>
      </c>
      <c r="C3123" s="3" t="s">
        <v>16408</v>
      </c>
      <c r="D3123" s="3">
        <v>57.008299999999998</v>
      </c>
      <c r="E3123" s="3">
        <v>57.122900000000001</v>
      </c>
      <c r="F3123" s="3" t="s">
        <v>16658</v>
      </c>
      <c r="G3123" s="3" t="s">
        <v>16949</v>
      </c>
      <c r="H3123" s="3" t="s">
        <v>9616</v>
      </c>
      <c r="I3123" s="3" t="s">
        <v>11991</v>
      </c>
      <c r="J3123" s="6" t="s">
        <v>11990</v>
      </c>
      <c r="K3123" s="4" t="s">
        <v>11991</v>
      </c>
      <c r="L3123" s="4" t="s">
        <v>11991</v>
      </c>
      <c r="M3123" s="4">
        <v>10.865578527102601</v>
      </c>
      <c r="N3123" s="4" t="s">
        <v>11991</v>
      </c>
      <c r="O3123" s="3">
        <v>6885.4052071428596</v>
      </c>
      <c r="P3123" s="3">
        <v>30311.448275862102</v>
      </c>
      <c r="Q3123" s="15" t="s">
        <v>9618</v>
      </c>
      <c r="R3123" s="3" t="s">
        <v>11694</v>
      </c>
      <c r="S3123" s="4">
        <f t="shared" si="144"/>
        <v>-0.2006200665582506</v>
      </c>
      <c r="T3123" s="3">
        <f t="shared" si="145"/>
        <v>0</v>
      </c>
      <c r="U3123" s="3" t="str">
        <f t="shared" si="146"/>
        <v>SRHR</v>
      </c>
    </row>
    <row r="3124" spans="1:21">
      <c r="A3124" s="3" t="s">
        <v>16125</v>
      </c>
      <c r="B3124" s="3" t="s">
        <v>16125</v>
      </c>
      <c r="C3124" s="3" t="s">
        <v>16410</v>
      </c>
      <c r="D3124" s="3">
        <v>27.22</v>
      </c>
      <c r="E3124" s="3">
        <v>27.123200000000001</v>
      </c>
      <c r="F3124" s="3" t="s">
        <v>16660</v>
      </c>
      <c r="G3124" s="3" t="s">
        <v>16951</v>
      </c>
      <c r="H3124" s="3" t="s">
        <v>9616</v>
      </c>
      <c r="I3124" s="3" t="s">
        <v>11991</v>
      </c>
      <c r="J3124" s="6" t="s">
        <v>9624</v>
      </c>
      <c r="K3124" s="4" t="s">
        <v>11991</v>
      </c>
      <c r="L3124" s="4" t="s">
        <v>11991</v>
      </c>
      <c r="M3124" s="4">
        <v>6.3696756545525801</v>
      </c>
      <c r="N3124" s="4" t="s">
        <v>11991</v>
      </c>
      <c r="O3124" s="3">
        <v>73800.691900000005</v>
      </c>
      <c r="P3124" s="3">
        <v>3998.6666666666702</v>
      </c>
      <c r="Q3124" s="15" t="s">
        <v>9618</v>
      </c>
      <c r="R3124" s="3" t="s">
        <v>9733</v>
      </c>
      <c r="S3124" s="4">
        <f t="shared" si="144"/>
        <v>0.35689004247285799</v>
      </c>
      <c r="T3124" s="3">
        <f t="shared" si="145"/>
        <v>0</v>
      </c>
      <c r="U3124" s="3" t="str">
        <f t="shared" si="146"/>
        <v>KNGS</v>
      </c>
    </row>
    <row r="3125" spans="1:21">
      <c r="A3125" s="3" t="s">
        <v>16126</v>
      </c>
      <c r="B3125" s="3" t="s">
        <v>16126</v>
      </c>
      <c r="C3125" s="3" t="s">
        <v>16411</v>
      </c>
      <c r="D3125" s="3">
        <v>51.381999999999998</v>
      </c>
      <c r="E3125" s="3">
        <v>51.3</v>
      </c>
      <c r="F3125" s="3" t="s">
        <v>16661</v>
      </c>
      <c r="G3125" s="3" t="s">
        <v>16952</v>
      </c>
      <c r="H3125" s="3" t="s">
        <v>9654</v>
      </c>
      <c r="I3125" s="3" t="s">
        <v>11991</v>
      </c>
      <c r="J3125" s="6" t="s">
        <v>11990</v>
      </c>
      <c r="K3125" s="4" t="s">
        <v>11991</v>
      </c>
      <c r="L3125" s="4" t="s">
        <v>11991</v>
      </c>
      <c r="M3125" s="4">
        <v>5.4171385428462902</v>
      </c>
      <c r="N3125" s="4" t="s">
        <v>11991</v>
      </c>
      <c r="O3125" s="3">
        <v>22822.607721428602</v>
      </c>
      <c r="P3125" s="3">
        <v>339.83333333333297</v>
      </c>
      <c r="Q3125" s="15" t="s">
        <v>9618</v>
      </c>
      <c r="R3125" s="3" t="s">
        <v>9622</v>
      </c>
      <c r="S3125" s="4">
        <f t="shared" si="144"/>
        <v>0.15984405458089815</v>
      </c>
      <c r="T3125" s="3">
        <f t="shared" si="145"/>
        <v>0</v>
      </c>
      <c r="U3125" s="3" t="str">
        <f t="shared" si="146"/>
        <v>JDOC</v>
      </c>
    </row>
    <row r="3126" spans="1:21">
      <c r="A3126" s="3" t="s">
        <v>16128</v>
      </c>
      <c r="B3126" s="3" t="s">
        <v>16128</v>
      </c>
      <c r="C3126" s="3" t="s">
        <v>16413</v>
      </c>
      <c r="D3126" s="3">
        <v>27.62</v>
      </c>
      <c r="E3126" s="3">
        <v>27.65</v>
      </c>
      <c r="F3126" s="3" t="s">
        <v>16663</v>
      </c>
      <c r="G3126" s="3" t="s">
        <v>16954</v>
      </c>
      <c r="H3126" s="3" t="s">
        <v>9616</v>
      </c>
      <c r="I3126" s="3">
        <v>0.85</v>
      </c>
      <c r="J3126" s="6" t="s">
        <v>9793</v>
      </c>
      <c r="K3126" s="4">
        <v>0.25977529999999999</v>
      </c>
      <c r="L3126" s="4">
        <v>0.14484159999999999</v>
      </c>
      <c r="M3126" s="4">
        <v>7.3747230105353498</v>
      </c>
      <c r="N3126" s="4">
        <v>23.939097700000001</v>
      </c>
      <c r="O3126" s="3">
        <v>127695.650235714</v>
      </c>
      <c r="P3126" s="3">
        <v>4108.7</v>
      </c>
      <c r="Q3126" s="15" t="s">
        <v>9618</v>
      </c>
      <c r="R3126" s="3" t="s">
        <v>9629</v>
      </c>
      <c r="S3126" s="4">
        <f t="shared" si="144"/>
        <v>-0.10849909584085926</v>
      </c>
      <c r="T3126" s="3">
        <f t="shared" si="145"/>
        <v>0</v>
      </c>
      <c r="U3126" s="3" t="str">
        <f t="shared" si="146"/>
        <v>FFOG</v>
      </c>
    </row>
    <row r="3127" spans="1:21">
      <c r="A3127" s="3" t="s">
        <v>16130</v>
      </c>
      <c r="B3127" s="3" t="s">
        <v>16130</v>
      </c>
      <c r="C3127" s="3" t="s">
        <v>16415</v>
      </c>
      <c r="D3127" s="3">
        <v>26.1005</v>
      </c>
      <c r="E3127" s="3">
        <v>26.077999999999999</v>
      </c>
      <c r="F3127" s="3" t="s">
        <v>16665</v>
      </c>
      <c r="G3127" s="3" t="s">
        <v>16956</v>
      </c>
      <c r="H3127" s="3" t="s">
        <v>9616</v>
      </c>
      <c r="I3127" s="3" t="s">
        <v>11991</v>
      </c>
      <c r="J3127" s="6" t="s">
        <v>11990</v>
      </c>
      <c r="K3127" s="4" t="s">
        <v>11991</v>
      </c>
      <c r="L3127" s="4" t="s">
        <v>11991</v>
      </c>
      <c r="M3127" s="4">
        <v>4.8836256087956498</v>
      </c>
      <c r="N3127" s="4" t="s">
        <v>11991</v>
      </c>
      <c r="O3127" s="3">
        <v>216568.107671429</v>
      </c>
      <c r="P3127" s="3">
        <v>57172.7</v>
      </c>
      <c r="Q3127" s="15" t="s">
        <v>9618</v>
      </c>
      <c r="R3127" s="3" t="s">
        <v>9629</v>
      </c>
      <c r="S3127" s="4">
        <f t="shared" si="144"/>
        <v>8.6279622670453457E-2</v>
      </c>
      <c r="T3127" s="3">
        <f t="shared" si="145"/>
        <v>0</v>
      </c>
      <c r="U3127" s="3" t="str">
        <f t="shared" si="146"/>
        <v>TBG</v>
      </c>
    </row>
    <row r="3128" spans="1:21">
      <c r="A3128" s="3" t="s">
        <v>16131</v>
      </c>
      <c r="B3128" s="3" t="s">
        <v>16131</v>
      </c>
      <c r="C3128" s="3" t="s">
        <v>16416</v>
      </c>
      <c r="D3128" s="3">
        <v>26.463100000000001</v>
      </c>
      <c r="E3128" s="3">
        <v>26.462499999999999</v>
      </c>
      <c r="F3128" s="3" t="s">
        <v>16666</v>
      </c>
      <c r="G3128" s="3" t="s">
        <v>16957</v>
      </c>
      <c r="H3128" s="3" t="s">
        <v>9616</v>
      </c>
      <c r="I3128" s="3" t="s">
        <v>11991</v>
      </c>
      <c r="J3128" s="6" t="s">
        <v>11990</v>
      </c>
      <c r="K3128" s="4" t="s">
        <v>11991</v>
      </c>
      <c r="L3128" s="4" t="s">
        <v>11991</v>
      </c>
      <c r="M3128" s="4">
        <v>5.1792527821940002</v>
      </c>
      <c r="N3128" s="4" t="s">
        <v>11991</v>
      </c>
      <c r="O3128" s="3">
        <v>43383.244928571403</v>
      </c>
      <c r="P3128" s="3">
        <v>4154.1666666666697</v>
      </c>
      <c r="Q3128" s="15" t="s">
        <v>9618</v>
      </c>
      <c r="R3128" s="3" t="s">
        <v>9629</v>
      </c>
      <c r="S3128" s="4">
        <f t="shared" si="144"/>
        <v>2.2673594709575985E-3</v>
      </c>
      <c r="T3128" s="3">
        <f t="shared" si="145"/>
        <v>0</v>
      </c>
      <c r="U3128" s="3" t="str">
        <f t="shared" si="146"/>
        <v>LQAI</v>
      </c>
    </row>
    <row r="3129" spans="1:21" hidden="1">
      <c r="A3129" s="3" t="s">
        <v>16132</v>
      </c>
      <c r="B3129" s="3" t="s">
        <v>16132</v>
      </c>
      <c r="C3129" s="3" t="s">
        <v>16417</v>
      </c>
      <c r="D3129" s="3">
        <v>24.999500000000001</v>
      </c>
      <c r="E3129" s="3">
        <v>25.02</v>
      </c>
      <c r="F3129" s="3" t="s">
        <v>16667</v>
      </c>
      <c r="G3129" s="3" t="s">
        <v>16958</v>
      </c>
      <c r="H3129" s="3" t="s">
        <v>9710</v>
      </c>
      <c r="I3129" s="3" t="s">
        <v>11991</v>
      </c>
      <c r="J3129" s="6" t="s">
        <v>9624</v>
      </c>
      <c r="K3129" s="4" t="s">
        <v>11991</v>
      </c>
      <c r="L3129" s="4" t="s">
        <v>11991</v>
      </c>
      <c r="M3129" s="4">
        <v>1.21563344250359</v>
      </c>
      <c r="N3129" s="4" t="s">
        <v>11991</v>
      </c>
      <c r="O3129" s="3">
        <v>767.67778571428596</v>
      </c>
      <c r="P3129" s="3">
        <v>36.799999999999997</v>
      </c>
      <c r="Q3129" s="15" t="s">
        <v>9618</v>
      </c>
      <c r="R3129" s="3" t="s">
        <v>11694</v>
      </c>
      <c r="S3129" s="4">
        <f t="shared" si="144"/>
        <v>-8.1934452438043204E-2</v>
      </c>
      <c r="T3129" s="3">
        <f t="shared" si="145"/>
        <v>0</v>
      </c>
      <c r="U3129" s="3" t="str">
        <f t="shared" si="146"/>
        <v>EMCC</v>
      </c>
    </row>
    <row r="3130" spans="1:21">
      <c r="A3130" s="3" t="s">
        <v>16136</v>
      </c>
      <c r="B3130" s="3" t="s">
        <v>16136</v>
      </c>
      <c r="C3130" s="3" t="s">
        <v>16421</v>
      </c>
      <c r="D3130" s="3">
        <v>26.971399999999999</v>
      </c>
      <c r="E3130" s="3">
        <v>26.956099999999999</v>
      </c>
      <c r="F3130" s="3" t="s">
        <v>16671</v>
      </c>
      <c r="G3130" s="3" t="s">
        <v>16962</v>
      </c>
      <c r="H3130" s="3" t="s">
        <v>9616</v>
      </c>
      <c r="I3130" s="3" t="s">
        <v>11991</v>
      </c>
      <c r="J3130" s="6" t="s">
        <v>11990</v>
      </c>
      <c r="K3130" s="4" t="s">
        <v>11991</v>
      </c>
      <c r="L3130" s="4" t="s">
        <v>11991</v>
      </c>
      <c r="M3130" s="4">
        <v>8.1473165059443993</v>
      </c>
      <c r="N3130" s="4" t="s">
        <v>11991</v>
      </c>
      <c r="O3130" s="3">
        <v>43540.533042857103</v>
      </c>
      <c r="P3130" s="3">
        <v>3413.9642857142899</v>
      </c>
      <c r="Q3130" s="15" t="s">
        <v>9618</v>
      </c>
      <c r="R3130" s="3" t="s">
        <v>9629</v>
      </c>
      <c r="S3130" s="4">
        <f t="shared" si="144"/>
        <v>5.6758952519095386E-2</v>
      </c>
      <c r="T3130" s="3">
        <f t="shared" si="145"/>
        <v>0</v>
      </c>
      <c r="U3130" s="3" t="str">
        <f t="shared" si="146"/>
        <v>BEEZ</v>
      </c>
    </row>
    <row r="3131" spans="1:21">
      <c r="A3131" s="3" t="s">
        <v>16138</v>
      </c>
      <c r="B3131" s="3" t="s">
        <v>16138</v>
      </c>
      <c r="C3131" s="3" t="s">
        <v>16423</v>
      </c>
      <c r="D3131" s="3">
        <v>26.941299999999998</v>
      </c>
      <c r="E3131" s="3">
        <v>26.9</v>
      </c>
      <c r="F3131" s="3" t="s">
        <v>16673</v>
      </c>
      <c r="G3131" s="3" t="s">
        <v>16964</v>
      </c>
      <c r="H3131" s="3" t="s">
        <v>9616</v>
      </c>
      <c r="I3131" s="3" t="s">
        <v>11991</v>
      </c>
      <c r="J3131" s="6" t="s">
        <v>11990</v>
      </c>
      <c r="K3131" s="4" t="s">
        <v>11991</v>
      </c>
      <c r="L3131" s="4" t="s">
        <v>11991</v>
      </c>
      <c r="M3131" s="4">
        <v>7.8959699155376297</v>
      </c>
      <c r="N3131" s="4" t="s">
        <v>11991</v>
      </c>
      <c r="O3131" s="3">
        <v>18495.139314285701</v>
      </c>
      <c r="P3131" s="3">
        <v>4381.5</v>
      </c>
      <c r="Q3131" s="15" t="s">
        <v>9618</v>
      </c>
      <c r="R3131" s="3" t="s">
        <v>9629</v>
      </c>
      <c r="S3131" s="4">
        <f t="shared" si="144"/>
        <v>0.15353159851300993</v>
      </c>
      <c r="T3131" s="3">
        <f t="shared" si="145"/>
        <v>0</v>
      </c>
      <c r="U3131" s="3" t="str">
        <f t="shared" si="146"/>
        <v>BWTG</v>
      </c>
    </row>
    <row r="3132" spans="1:21">
      <c r="A3132" s="3" t="s">
        <v>16140</v>
      </c>
      <c r="B3132" s="3" t="s">
        <v>16140</v>
      </c>
      <c r="C3132" s="3" t="s">
        <v>16425</v>
      </c>
      <c r="D3132" s="3">
        <v>53.244700000000002</v>
      </c>
      <c r="E3132" s="3">
        <v>53.244900000000001</v>
      </c>
      <c r="F3132" s="3" t="s">
        <v>16675</v>
      </c>
      <c r="G3132" s="3" t="s">
        <v>16966</v>
      </c>
      <c r="H3132" s="3" t="s">
        <v>9616</v>
      </c>
      <c r="I3132" s="3" t="s">
        <v>11991</v>
      </c>
      <c r="J3132" s="6" t="s">
        <v>11990</v>
      </c>
      <c r="K3132" s="4" t="s">
        <v>11991</v>
      </c>
      <c r="L3132" s="4" t="s">
        <v>11991</v>
      </c>
      <c r="M3132" s="4">
        <v>9.0291244243406297</v>
      </c>
      <c r="N3132" s="4" t="s">
        <v>11991</v>
      </c>
      <c r="O3132" s="3">
        <v>267994.48417857097</v>
      </c>
      <c r="P3132" s="3">
        <v>2491.6666666666702</v>
      </c>
      <c r="Q3132" s="15" t="s">
        <v>9618</v>
      </c>
      <c r="R3132" s="3" t="s">
        <v>9665</v>
      </c>
      <c r="S3132" s="4">
        <f t="shared" si="144"/>
        <v>-3.7562282960346225E-4</v>
      </c>
      <c r="T3132" s="3">
        <f t="shared" si="145"/>
        <v>0</v>
      </c>
      <c r="U3132" s="3" t="str">
        <f t="shared" si="146"/>
        <v>AVMC</v>
      </c>
    </row>
    <row r="3133" spans="1:21">
      <c r="A3133" s="3" t="s">
        <v>16141</v>
      </c>
      <c r="B3133" s="3" t="s">
        <v>16141</v>
      </c>
      <c r="C3133" s="3" t="s">
        <v>16426</v>
      </c>
      <c r="D3133" s="3">
        <v>51.457599999999999</v>
      </c>
      <c r="E3133" s="3">
        <v>51.457999999999998</v>
      </c>
      <c r="F3133" s="3" t="s">
        <v>16676</v>
      </c>
      <c r="G3133" s="3" t="s">
        <v>16967</v>
      </c>
      <c r="H3133" s="3" t="s">
        <v>9710</v>
      </c>
      <c r="I3133" s="3" t="s">
        <v>11991</v>
      </c>
      <c r="J3133" s="6" t="s">
        <v>11990</v>
      </c>
      <c r="K3133" s="4" t="s">
        <v>11991</v>
      </c>
      <c r="L3133" s="4" t="s">
        <v>11991</v>
      </c>
      <c r="M3133" s="4">
        <v>2.8777524980906399</v>
      </c>
      <c r="N3133" s="4" t="s">
        <v>11991</v>
      </c>
      <c r="O3133" s="3">
        <v>196690.50774285701</v>
      </c>
      <c r="P3133" s="3">
        <v>2422.7666666666701</v>
      </c>
      <c r="Q3133" s="15" t="s">
        <v>9618</v>
      </c>
      <c r="R3133" s="3" t="s">
        <v>9706</v>
      </c>
      <c r="S3133" s="4">
        <f t="shared" si="144"/>
        <v>-7.7733297057613546E-4</v>
      </c>
      <c r="T3133" s="3">
        <f t="shared" si="145"/>
        <v>0</v>
      </c>
      <c r="U3133" s="3" t="str">
        <f t="shared" si="146"/>
        <v>AVEE</v>
      </c>
    </row>
    <row r="3134" spans="1:21">
      <c r="A3134" s="3" t="s">
        <v>16142</v>
      </c>
      <c r="B3134" s="3" t="s">
        <v>16142</v>
      </c>
      <c r="C3134" s="3" t="s">
        <v>16427</v>
      </c>
      <c r="D3134" s="3">
        <v>52.929699999999997</v>
      </c>
      <c r="E3134" s="3">
        <v>52.934100000000001</v>
      </c>
      <c r="F3134" s="3" t="s">
        <v>16677</v>
      </c>
      <c r="G3134" s="3" t="s">
        <v>16968</v>
      </c>
      <c r="H3134" s="3" t="s">
        <v>9616</v>
      </c>
      <c r="I3134" s="3" t="s">
        <v>11991</v>
      </c>
      <c r="J3134" s="6" t="s">
        <v>11990</v>
      </c>
      <c r="K3134" s="4" t="s">
        <v>11991</v>
      </c>
      <c r="L3134" s="4" t="s">
        <v>11991</v>
      </c>
      <c r="M3134" s="4">
        <v>9.2146938236501903</v>
      </c>
      <c r="N3134" s="4" t="s">
        <v>11991</v>
      </c>
      <c r="O3134" s="3">
        <v>444293.944278571</v>
      </c>
      <c r="P3134" s="3">
        <v>4262.8</v>
      </c>
      <c r="Q3134" s="15" t="s">
        <v>9618</v>
      </c>
      <c r="R3134" s="3" t="s">
        <v>9665</v>
      </c>
      <c r="S3134" s="4">
        <f t="shared" si="144"/>
        <v>-8.3122221781497304E-3</v>
      </c>
      <c r="T3134" s="3">
        <f t="shared" si="145"/>
        <v>0</v>
      </c>
      <c r="U3134" s="3" t="str">
        <f t="shared" si="146"/>
        <v>AVMV</v>
      </c>
    </row>
    <row r="3135" spans="1:21">
      <c r="A3135" s="3" t="s">
        <v>16143</v>
      </c>
      <c r="B3135" s="3" t="s">
        <v>16143</v>
      </c>
      <c r="C3135" s="3" t="s">
        <v>16428</v>
      </c>
      <c r="D3135" s="3">
        <v>26.528700000000001</v>
      </c>
      <c r="E3135" s="3">
        <v>26.5</v>
      </c>
      <c r="F3135" s="3" t="s">
        <v>16678</v>
      </c>
      <c r="G3135" s="3" t="s">
        <v>16969</v>
      </c>
      <c r="H3135" s="3" t="s">
        <v>9616</v>
      </c>
      <c r="I3135" s="3" t="s">
        <v>11991</v>
      </c>
      <c r="J3135" s="6" t="s">
        <v>11990</v>
      </c>
      <c r="K3135" s="4" t="s">
        <v>11991</v>
      </c>
      <c r="L3135" s="4" t="s">
        <v>11991</v>
      </c>
      <c r="M3135" s="4">
        <v>3.11377664453738</v>
      </c>
      <c r="N3135" s="4" t="s">
        <v>11991</v>
      </c>
      <c r="O3135" s="3">
        <v>166067.46424999999</v>
      </c>
      <c r="P3135" s="3">
        <v>29800.4666666667</v>
      </c>
      <c r="Q3135" s="15" t="s">
        <v>9618</v>
      </c>
      <c r="R3135" s="3" t="s">
        <v>9629</v>
      </c>
      <c r="S3135" s="4">
        <f t="shared" si="144"/>
        <v>0.10830188679245514</v>
      </c>
      <c r="T3135" s="3">
        <f t="shared" si="145"/>
        <v>0</v>
      </c>
      <c r="U3135" s="3" t="str">
        <f t="shared" si="146"/>
        <v>DYNI</v>
      </c>
    </row>
    <row r="3136" spans="1:21">
      <c r="A3136" s="3" t="s">
        <v>16149</v>
      </c>
      <c r="B3136" s="3" t="s">
        <v>16149</v>
      </c>
      <c r="C3136" s="3" t="s">
        <v>16434</v>
      </c>
      <c r="D3136" s="3">
        <v>25.843499999999999</v>
      </c>
      <c r="E3136" s="3">
        <v>25.8353</v>
      </c>
      <c r="F3136" s="3" t="s">
        <v>16684</v>
      </c>
      <c r="G3136" s="3" t="s">
        <v>16975</v>
      </c>
      <c r="H3136" s="3" t="s">
        <v>9616</v>
      </c>
      <c r="I3136" s="3" t="s">
        <v>11991</v>
      </c>
      <c r="J3136" s="6" t="s">
        <v>11990</v>
      </c>
      <c r="K3136" s="4" t="s">
        <v>11991</v>
      </c>
      <c r="L3136" s="4" t="s">
        <v>11991</v>
      </c>
      <c r="M3136" s="4">
        <v>2.3979428091432302</v>
      </c>
      <c r="N3136" s="4" t="s">
        <v>11991</v>
      </c>
      <c r="O3136" s="3">
        <v>1507606.7994071399</v>
      </c>
      <c r="P3136" s="3">
        <v>34642.533333333296</v>
      </c>
      <c r="Q3136" s="15" t="s">
        <v>9618</v>
      </c>
      <c r="R3136" s="3" t="s">
        <v>9629</v>
      </c>
      <c r="S3136" s="4">
        <f t="shared" si="144"/>
        <v>3.1739519184985861E-2</v>
      </c>
      <c r="T3136" s="3">
        <f t="shared" si="145"/>
        <v>0</v>
      </c>
      <c r="U3136" s="3" t="str">
        <f t="shared" si="146"/>
        <v>QLTY</v>
      </c>
    </row>
    <row r="3137" spans="1:21">
      <c r="A3137" s="3" t="s">
        <v>16154</v>
      </c>
      <c r="B3137" s="3" t="s">
        <v>16154</v>
      </c>
      <c r="C3137" s="3" t="s">
        <v>16439</v>
      </c>
      <c r="D3137" s="3">
        <v>25.746099999999998</v>
      </c>
      <c r="E3137" s="3">
        <v>25.678999999999998</v>
      </c>
      <c r="F3137" s="3" t="s">
        <v>16689</v>
      </c>
      <c r="G3137" s="3" t="s">
        <v>16980</v>
      </c>
      <c r="H3137" s="3" t="s">
        <v>9616</v>
      </c>
      <c r="I3137" s="3" t="s">
        <v>11991</v>
      </c>
      <c r="J3137" s="6" t="s">
        <v>16981</v>
      </c>
      <c r="K3137" s="4" t="s">
        <v>11991</v>
      </c>
      <c r="L3137" s="4" t="s">
        <v>11991</v>
      </c>
      <c r="M3137" s="4">
        <v>2.9580427410583101</v>
      </c>
      <c r="N3137" s="4" t="s">
        <v>11991</v>
      </c>
      <c r="O3137" s="3">
        <v>32544.290892857101</v>
      </c>
      <c r="P3137" s="3">
        <v>679.34482758620697</v>
      </c>
      <c r="Q3137" s="15" t="s">
        <v>9618</v>
      </c>
      <c r="R3137" s="3" t="s">
        <v>9625</v>
      </c>
      <c r="S3137" s="4">
        <f t="shared" si="144"/>
        <v>0.26130301024183161</v>
      </c>
      <c r="T3137" s="3">
        <f t="shared" si="145"/>
        <v>0</v>
      </c>
      <c r="U3137" s="3" t="str">
        <f t="shared" si="146"/>
        <v>CRTC</v>
      </c>
    </row>
    <row r="3138" spans="1:21">
      <c r="A3138" s="3" t="s">
        <v>16156</v>
      </c>
      <c r="B3138" s="3" t="s">
        <v>16156</v>
      </c>
      <c r="C3138" s="3" t="s">
        <v>16441</v>
      </c>
      <c r="D3138" s="3">
        <v>25.355</v>
      </c>
      <c r="E3138" s="3">
        <v>25.355</v>
      </c>
      <c r="F3138" s="3" t="s">
        <v>16691</v>
      </c>
      <c r="G3138" s="3" t="s">
        <v>16983</v>
      </c>
      <c r="H3138" s="3" t="s">
        <v>9636</v>
      </c>
      <c r="I3138" s="3">
        <v>0.55000000000000004</v>
      </c>
      <c r="J3138" s="6" t="s">
        <v>9637</v>
      </c>
      <c r="K3138" s="4">
        <v>8.0839400000000006E-2</v>
      </c>
      <c r="L3138" s="4">
        <v>-0.13836419999999999</v>
      </c>
      <c r="M3138" s="4">
        <v>0.77544028394387299</v>
      </c>
      <c r="N3138" s="4">
        <v>16.040610999999998</v>
      </c>
      <c r="O3138" s="3">
        <v>1421512.36855714</v>
      </c>
      <c r="P3138" s="3">
        <v>26377.4666666667</v>
      </c>
      <c r="Q3138" s="15" t="s">
        <v>9618</v>
      </c>
      <c r="R3138" s="3" t="s">
        <v>9638</v>
      </c>
      <c r="S3138" s="4">
        <f t="shared" si="144"/>
        <v>0</v>
      </c>
      <c r="T3138" s="3">
        <f t="shared" si="145"/>
        <v>0</v>
      </c>
      <c r="U3138" s="3" t="str">
        <f t="shared" si="146"/>
        <v>FENI</v>
      </c>
    </row>
    <row r="3139" spans="1:21">
      <c r="A3139" s="3" t="s">
        <v>16157</v>
      </c>
      <c r="B3139" s="3" t="s">
        <v>16157</v>
      </c>
      <c r="C3139" s="3" t="s">
        <v>16442</v>
      </c>
      <c r="D3139" s="3">
        <v>25.58</v>
      </c>
      <c r="E3139" s="3">
        <v>25.602699999999999</v>
      </c>
      <c r="F3139" s="3" t="s">
        <v>16692</v>
      </c>
      <c r="G3139" s="3" t="s">
        <v>16984</v>
      </c>
      <c r="H3139" s="3" t="s">
        <v>9616</v>
      </c>
      <c r="I3139" s="3">
        <v>0.39</v>
      </c>
      <c r="J3139" s="6" t="s">
        <v>9782</v>
      </c>
      <c r="K3139" s="4">
        <v>0.1380468</v>
      </c>
      <c r="L3139" s="4">
        <v>-0.15718190000000001</v>
      </c>
      <c r="M3139" s="4">
        <v>1.66123519593036</v>
      </c>
      <c r="N3139" s="4">
        <v>15.1280135</v>
      </c>
      <c r="O3139" s="3">
        <v>2646991.8058928601</v>
      </c>
      <c r="P3139" s="3">
        <v>48890.9</v>
      </c>
      <c r="Q3139" s="15" t="s">
        <v>9618</v>
      </c>
      <c r="R3139" s="3" t="s">
        <v>9629</v>
      </c>
      <c r="S3139" s="4">
        <f t="shared" ref="S3139:S3202" si="147">(D3139-E3139)/E3139*100</f>
        <v>-8.8662523874436627E-2</v>
      </c>
      <c r="T3139" s="3">
        <f t="shared" ref="T3139:T3202" si="148">IF(ISNUMBER(FIND($T$2,C3139)),1,0)</f>
        <v>0</v>
      </c>
      <c r="U3139" s="3" t="str">
        <f t="shared" ref="U3139:U3202" si="149">IF(LEFT(B3139,1)="@",RIGHT(B3139,LEN(B3139)-1),RIGHT(B3139,LEN(B3139)-2))</f>
        <v>FELC</v>
      </c>
    </row>
    <row r="3140" spans="1:21">
      <c r="A3140" s="3" t="s">
        <v>16158</v>
      </c>
      <c r="B3140" s="3" t="s">
        <v>16158</v>
      </c>
      <c r="C3140" s="3" t="s">
        <v>16443</v>
      </c>
      <c r="D3140" s="3">
        <v>25.49</v>
      </c>
      <c r="E3140" s="3">
        <v>25.5106</v>
      </c>
      <c r="F3140" s="3" t="s">
        <v>16693</v>
      </c>
      <c r="G3140" s="3" t="s">
        <v>16985</v>
      </c>
      <c r="H3140" s="3" t="s">
        <v>9616</v>
      </c>
      <c r="I3140" s="3">
        <v>0.39</v>
      </c>
      <c r="J3140" s="6" t="s">
        <v>9793</v>
      </c>
      <c r="K3140" s="4">
        <v>0.2486382</v>
      </c>
      <c r="L3140" s="4">
        <v>-0.49998300000000001</v>
      </c>
      <c r="M3140" s="4">
        <v>1.1507936507936201</v>
      </c>
      <c r="N3140" s="4">
        <v>18.014559500000001</v>
      </c>
      <c r="O3140" s="3">
        <v>7928179.1774357101</v>
      </c>
      <c r="P3140" s="3">
        <v>146987.96666666699</v>
      </c>
      <c r="Q3140" s="15" t="s">
        <v>9618</v>
      </c>
      <c r="R3140" s="3" t="s">
        <v>9629</v>
      </c>
      <c r="S3140" s="4">
        <f t="shared" si="147"/>
        <v>-8.0750746748417243E-2</v>
      </c>
      <c r="T3140" s="3">
        <f t="shared" si="148"/>
        <v>0</v>
      </c>
      <c r="U3140" s="3" t="str">
        <f t="shared" si="149"/>
        <v>FELG</v>
      </c>
    </row>
    <row r="3141" spans="1:21">
      <c r="A3141" s="3" t="s">
        <v>16159</v>
      </c>
      <c r="B3141" s="3" t="s">
        <v>16159</v>
      </c>
      <c r="C3141" s="3" t="s">
        <v>16444</v>
      </c>
      <c r="D3141" s="3">
        <v>25.64</v>
      </c>
      <c r="E3141" s="3">
        <v>25.6525</v>
      </c>
      <c r="F3141" s="3" t="s">
        <v>16694</v>
      </c>
      <c r="G3141" s="3" t="s">
        <v>16986</v>
      </c>
      <c r="H3141" s="3" t="s">
        <v>9616</v>
      </c>
      <c r="I3141" s="3">
        <v>0.39</v>
      </c>
      <c r="J3141" s="6" t="s">
        <v>9791</v>
      </c>
      <c r="K3141" s="4">
        <v>-9.1175699999999998E-2</v>
      </c>
      <c r="L3141" s="4">
        <v>-0.1580984</v>
      </c>
      <c r="M3141" s="4">
        <v>2.3140370549199898</v>
      </c>
      <c r="N3141" s="4">
        <v>14.228632599999999</v>
      </c>
      <c r="O3141" s="3">
        <v>3053488.6188714299</v>
      </c>
      <c r="P3141" s="3">
        <v>56315.5</v>
      </c>
      <c r="Q3141" s="15" t="s">
        <v>9618</v>
      </c>
      <c r="R3141" s="3" t="s">
        <v>9629</v>
      </c>
      <c r="S3141" s="4">
        <f t="shared" si="147"/>
        <v>-4.8728194133122654E-2</v>
      </c>
      <c r="T3141" s="3">
        <f t="shared" si="148"/>
        <v>0</v>
      </c>
      <c r="U3141" s="3" t="str">
        <f t="shared" si="149"/>
        <v>FELV</v>
      </c>
    </row>
    <row r="3142" spans="1:21">
      <c r="A3142" s="3" t="s">
        <v>16160</v>
      </c>
      <c r="B3142" s="3" t="s">
        <v>16160</v>
      </c>
      <c r="C3142" s="3" t="s">
        <v>16445</v>
      </c>
      <c r="D3142" s="3">
        <v>26.02</v>
      </c>
      <c r="E3142" s="3">
        <v>26.045100000000001</v>
      </c>
      <c r="F3142" s="3" t="s">
        <v>16695</v>
      </c>
      <c r="G3142" s="3" t="s">
        <v>16987</v>
      </c>
      <c r="H3142" s="3" t="s">
        <v>9616</v>
      </c>
      <c r="I3142" s="3">
        <v>0.45</v>
      </c>
      <c r="J3142" s="6" t="s">
        <v>9718</v>
      </c>
      <c r="K3142" s="4">
        <v>-6.00213E-2</v>
      </c>
      <c r="L3142" s="4">
        <v>-0.3349857</v>
      </c>
      <c r="M3142" s="4">
        <v>3.70665603826223</v>
      </c>
      <c r="N3142" s="4">
        <v>19.1273959</v>
      </c>
      <c r="O3142" s="3">
        <v>1699732.01466429</v>
      </c>
      <c r="P3142" s="3">
        <v>31131.9666666667</v>
      </c>
      <c r="Q3142" s="15" t="s">
        <v>9618</v>
      </c>
      <c r="R3142" s="3" t="s">
        <v>9665</v>
      </c>
      <c r="S3142" s="4">
        <f t="shared" si="147"/>
        <v>-9.6371294408552466E-2</v>
      </c>
      <c r="T3142" s="3">
        <f t="shared" si="148"/>
        <v>0</v>
      </c>
      <c r="U3142" s="3" t="str">
        <f t="shared" si="149"/>
        <v>FMDE</v>
      </c>
    </row>
    <row r="3143" spans="1:21">
      <c r="A3143" s="3" t="s">
        <v>16161</v>
      </c>
      <c r="B3143" s="3" t="s">
        <v>16161</v>
      </c>
      <c r="C3143" s="3" t="s">
        <v>16446</v>
      </c>
      <c r="D3143" s="3">
        <v>25.910499999999999</v>
      </c>
      <c r="E3143" s="3">
        <v>25.920500000000001</v>
      </c>
      <c r="F3143" s="3" t="s">
        <v>16696</v>
      </c>
      <c r="G3143" s="3" t="s">
        <v>16988</v>
      </c>
      <c r="H3143" s="3" t="s">
        <v>9616</v>
      </c>
      <c r="I3143" s="3">
        <v>0.55000000000000004</v>
      </c>
      <c r="J3143" s="6" t="s">
        <v>9795</v>
      </c>
      <c r="K3143" s="4">
        <v>-5.3899299999999997E-2</v>
      </c>
      <c r="L3143" s="4">
        <v>0.37422</v>
      </c>
      <c r="M3143" s="4">
        <v>3.2011247948762902</v>
      </c>
      <c r="N3143" s="4">
        <v>21.174135799999998</v>
      </c>
      <c r="O3143" s="3">
        <v>791031.53909285704</v>
      </c>
      <c r="P3143" s="3">
        <v>14507.6</v>
      </c>
      <c r="Q3143" s="15" t="s">
        <v>9618</v>
      </c>
      <c r="R3143" s="3" t="s">
        <v>9665</v>
      </c>
      <c r="S3143" s="4">
        <f t="shared" si="147"/>
        <v>-3.8579502710216096E-2</v>
      </c>
      <c r="T3143" s="3">
        <f t="shared" si="148"/>
        <v>0</v>
      </c>
      <c r="U3143" s="3" t="str">
        <f t="shared" si="149"/>
        <v>FESM</v>
      </c>
    </row>
    <row r="3144" spans="1:21" hidden="1">
      <c r="A3144" s="3" t="s">
        <v>16162</v>
      </c>
      <c r="B3144" s="3" t="s">
        <v>16162</v>
      </c>
      <c r="C3144" s="3" t="s">
        <v>16447</v>
      </c>
      <c r="D3144" s="3">
        <v>31.118400000000001</v>
      </c>
      <c r="E3144" s="3">
        <v>31.05</v>
      </c>
      <c r="F3144" s="3" t="s">
        <v>16697</v>
      </c>
      <c r="G3144" s="3" t="s">
        <v>16989</v>
      </c>
      <c r="H3144" s="3" t="s">
        <v>9616</v>
      </c>
      <c r="I3144" s="3" t="s">
        <v>11991</v>
      </c>
      <c r="J3144" s="6" t="s">
        <v>11990</v>
      </c>
      <c r="K3144" s="4" t="s">
        <v>11991</v>
      </c>
      <c r="L3144" s="4" t="s">
        <v>11991</v>
      </c>
      <c r="M3144" s="4">
        <v>0.96820246593127801</v>
      </c>
      <c r="N3144" s="4" t="s">
        <v>11991</v>
      </c>
      <c r="O3144" s="3">
        <v>11486543.317299999</v>
      </c>
      <c r="P3144" s="3">
        <v>173668.26666666701</v>
      </c>
      <c r="Q3144" s="15" t="s">
        <v>9618</v>
      </c>
      <c r="R3144" s="3" t="s">
        <v>11694</v>
      </c>
      <c r="S3144" s="4">
        <f t="shared" si="147"/>
        <v>0.22028985507246526</v>
      </c>
      <c r="T3144" s="3">
        <f t="shared" si="148"/>
        <v>0</v>
      </c>
      <c r="U3144" s="3" t="str">
        <f t="shared" si="149"/>
        <v>GNOV</v>
      </c>
    </row>
    <row r="3145" spans="1:21" hidden="1">
      <c r="A3145" s="3" t="s">
        <v>16163</v>
      </c>
      <c r="B3145" s="3" t="s">
        <v>16163</v>
      </c>
      <c r="C3145" s="3" t="s">
        <v>16239</v>
      </c>
      <c r="D3145" s="3">
        <v>20.459900000000001</v>
      </c>
      <c r="E3145" s="3">
        <v>20.46</v>
      </c>
      <c r="F3145" s="3" t="s">
        <v>16698</v>
      </c>
      <c r="G3145" s="3" t="s">
        <v>16990</v>
      </c>
      <c r="H3145" s="3" t="s">
        <v>9616</v>
      </c>
      <c r="I3145" s="3" t="s">
        <v>11991</v>
      </c>
      <c r="J3145" s="6" t="s">
        <v>11990</v>
      </c>
      <c r="K3145" s="4" t="s">
        <v>11991</v>
      </c>
      <c r="L3145" s="4" t="s">
        <v>11991</v>
      </c>
      <c r="M3145" s="4">
        <v>2.14628057913129</v>
      </c>
      <c r="N3145" s="4" t="s">
        <v>11991</v>
      </c>
      <c r="O3145" s="3">
        <v>833073.88487857103</v>
      </c>
      <c r="P3145" s="3">
        <v>19318.866666666701</v>
      </c>
      <c r="Q3145" s="15" t="s">
        <v>9618</v>
      </c>
      <c r="R3145" s="3" t="s">
        <v>11694</v>
      </c>
      <c r="S3145" s="4">
        <f t="shared" si="147"/>
        <v>-4.8875855327354324E-4</v>
      </c>
      <c r="T3145" s="3">
        <f t="shared" si="148"/>
        <v>0</v>
      </c>
      <c r="U3145" s="3" t="str">
        <f t="shared" si="149"/>
        <v>SNOV</v>
      </c>
    </row>
    <row r="3146" spans="1:21" hidden="1">
      <c r="A3146" s="3" t="s">
        <v>16164</v>
      </c>
      <c r="B3146" s="3" t="s">
        <v>16164</v>
      </c>
      <c r="C3146" s="3" t="s">
        <v>8675</v>
      </c>
      <c r="D3146" s="3">
        <v>30.974900000000002</v>
      </c>
      <c r="E3146" s="3">
        <v>30.99</v>
      </c>
      <c r="F3146" s="3" t="s">
        <v>16699</v>
      </c>
      <c r="G3146" s="3" t="s">
        <v>16991</v>
      </c>
      <c r="H3146" s="3" t="s">
        <v>9616</v>
      </c>
      <c r="I3146" s="3" t="s">
        <v>11991</v>
      </c>
      <c r="J3146" s="6" t="s">
        <v>11990</v>
      </c>
      <c r="K3146" s="4" t="s">
        <v>11991</v>
      </c>
      <c r="L3146" s="4" t="s">
        <v>11991</v>
      </c>
      <c r="M3146" s="4">
        <v>0.67997802747869995</v>
      </c>
      <c r="N3146" s="4" t="s">
        <v>11991</v>
      </c>
      <c r="O3146" s="3">
        <v>1410832.2568928599</v>
      </c>
      <c r="P3146" s="3">
        <v>21347.766666666699</v>
      </c>
      <c r="Q3146" s="15" t="s">
        <v>9618</v>
      </c>
      <c r="R3146" s="3" t="s">
        <v>11694</v>
      </c>
      <c r="S3146" s="4">
        <f t="shared" si="147"/>
        <v>-4.872539528879246E-2</v>
      </c>
      <c r="T3146" s="3">
        <f t="shared" si="148"/>
        <v>0</v>
      </c>
      <c r="U3146" s="3" t="str">
        <f t="shared" si="149"/>
        <v>XNOV</v>
      </c>
    </row>
    <row r="3147" spans="1:21">
      <c r="A3147" s="3" t="s">
        <v>16165</v>
      </c>
      <c r="B3147" s="3" t="s">
        <v>16165</v>
      </c>
      <c r="C3147" s="3" t="s">
        <v>16448</v>
      </c>
      <c r="D3147" s="3">
        <v>25.25</v>
      </c>
      <c r="E3147" s="3">
        <v>25.2</v>
      </c>
      <c r="F3147" s="3" t="s">
        <v>16700</v>
      </c>
      <c r="G3147" s="3" t="s">
        <v>16992</v>
      </c>
      <c r="H3147" s="3" t="s">
        <v>9654</v>
      </c>
      <c r="I3147" s="3" t="s">
        <v>11991</v>
      </c>
      <c r="J3147" s="6" t="s">
        <v>11990</v>
      </c>
      <c r="K3147" s="4" t="s">
        <v>11991</v>
      </c>
      <c r="L3147" s="4" t="s">
        <v>11991</v>
      </c>
      <c r="M3147" s="4">
        <v>0.178536004760943</v>
      </c>
      <c r="N3147" s="4" t="s">
        <v>11991</v>
      </c>
      <c r="O3147" s="3">
        <v>122317.65</v>
      </c>
      <c r="P3147" s="3">
        <v>2348.4137931034502</v>
      </c>
      <c r="Q3147" s="15" t="s">
        <v>9618</v>
      </c>
      <c r="R3147" s="3" t="s">
        <v>9670</v>
      </c>
      <c r="S3147" s="4">
        <f t="shared" si="147"/>
        <v>0.19841269841270123</v>
      </c>
      <c r="T3147" s="3">
        <f t="shared" si="148"/>
        <v>0</v>
      </c>
      <c r="U3147" s="3" t="str">
        <f t="shared" si="149"/>
        <v>GHEE</v>
      </c>
    </row>
    <row r="3148" spans="1:21">
      <c r="A3148" s="3" t="s">
        <v>16166</v>
      </c>
      <c r="B3148" s="3" t="s">
        <v>16166</v>
      </c>
      <c r="C3148" s="3" t="s">
        <v>16449</v>
      </c>
      <c r="D3148" s="3">
        <v>12.84</v>
      </c>
      <c r="E3148" s="3">
        <v>12.86</v>
      </c>
      <c r="F3148" s="3" t="s">
        <v>16701</v>
      </c>
      <c r="G3148" s="3" t="s">
        <v>16993</v>
      </c>
      <c r="H3148" s="3" t="s">
        <v>9687</v>
      </c>
      <c r="I3148" s="3">
        <v>2.3199999999999998</v>
      </c>
      <c r="J3148" s="6" t="s">
        <v>11722</v>
      </c>
      <c r="K3148" s="4">
        <v>-3.5967E-3</v>
      </c>
      <c r="L3148" s="4">
        <v>-0.52061690000000005</v>
      </c>
      <c r="M3148" s="4">
        <v>1.7432646592710199</v>
      </c>
      <c r="N3148" s="4">
        <v>15.500262599999999</v>
      </c>
      <c r="O3148" s="3">
        <v>9899910.1534642894</v>
      </c>
      <c r="P3148" s="3">
        <v>362362.63333333301</v>
      </c>
      <c r="Q3148" s="15" t="s">
        <v>9618</v>
      </c>
      <c r="R3148" s="3" t="s">
        <v>9918</v>
      </c>
      <c r="S3148" s="4">
        <f t="shared" si="147"/>
        <v>-0.15552099533436683</v>
      </c>
      <c r="T3148" s="3">
        <f t="shared" si="148"/>
        <v>0</v>
      </c>
      <c r="U3148" s="3" t="str">
        <f t="shared" si="149"/>
        <v>AGQI</v>
      </c>
    </row>
    <row r="3149" spans="1:21">
      <c r="A3149" s="3" t="s">
        <v>16167</v>
      </c>
      <c r="B3149" s="3" t="s">
        <v>16167</v>
      </c>
      <c r="C3149" s="3" t="s">
        <v>16450</v>
      </c>
      <c r="D3149" s="3">
        <v>27.6</v>
      </c>
      <c r="E3149" s="3">
        <v>27.5124</v>
      </c>
      <c r="F3149" s="3" t="s">
        <v>16702</v>
      </c>
      <c r="G3149" s="3" t="s">
        <v>16994</v>
      </c>
      <c r="H3149" s="3" t="s">
        <v>9654</v>
      </c>
      <c r="I3149" s="3" t="s">
        <v>11991</v>
      </c>
      <c r="J3149" s="6" t="s">
        <v>11990</v>
      </c>
      <c r="K3149" s="4" t="s">
        <v>11991</v>
      </c>
      <c r="L3149" s="4" t="s">
        <v>11991</v>
      </c>
      <c r="M3149" s="4">
        <v>3.6619718309859302</v>
      </c>
      <c r="N3149" s="4" t="s">
        <v>11991</v>
      </c>
      <c r="O3149" s="3" t="s">
        <v>11991</v>
      </c>
      <c r="P3149" s="3">
        <v>19009.366666666701</v>
      </c>
      <c r="Q3149" s="15" t="s">
        <v>9618</v>
      </c>
      <c r="R3149" s="3" t="s">
        <v>9622</v>
      </c>
      <c r="S3149" s="4">
        <f t="shared" si="147"/>
        <v>0.31840188424129445</v>
      </c>
      <c r="T3149" s="3">
        <f t="shared" si="148"/>
        <v>0</v>
      </c>
      <c r="U3149" s="3" t="str">
        <f t="shared" si="149"/>
        <v>HRTS</v>
      </c>
    </row>
    <row r="3150" spans="1:21" hidden="1">
      <c r="A3150" s="3" t="s">
        <v>16168</v>
      </c>
      <c r="B3150" s="3" t="s">
        <v>16168</v>
      </c>
      <c r="C3150" s="3" t="s">
        <v>16451</v>
      </c>
      <c r="D3150" s="3">
        <v>19.52</v>
      </c>
      <c r="E3150" s="3">
        <v>19.473500000000001</v>
      </c>
      <c r="F3150" s="3" t="s">
        <v>16703</v>
      </c>
      <c r="G3150" s="3" t="s">
        <v>16995</v>
      </c>
      <c r="H3150" s="3" t="s">
        <v>9616</v>
      </c>
      <c r="I3150" s="3" t="s">
        <v>11991</v>
      </c>
      <c r="J3150" s="6" t="s">
        <v>11990</v>
      </c>
      <c r="K3150" s="4" t="s">
        <v>11991</v>
      </c>
      <c r="L3150" s="4" t="s">
        <v>11991</v>
      </c>
      <c r="M3150" s="4">
        <v>-3.1722016915102298</v>
      </c>
      <c r="N3150" s="4" t="s">
        <v>11991</v>
      </c>
      <c r="O3150" s="3" t="s">
        <v>11991</v>
      </c>
      <c r="P3150" s="3">
        <v>7637.5333333333301</v>
      </c>
      <c r="Q3150" s="15" t="s">
        <v>9618</v>
      </c>
      <c r="R3150" s="3" t="s">
        <v>11694</v>
      </c>
      <c r="S3150" s="4">
        <f t="shared" si="147"/>
        <v>0.23878604257066374</v>
      </c>
      <c r="T3150" s="3">
        <f t="shared" si="148"/>
        <v>0</v>
      </c>
      <c r="U3150" s="3" t="str">
        <f t="shared" si="149"/>
        <v>AIYY</v>
      </c>
    </row>
    <row r="3151" spans="1:21">
      <c r="A3151" s="3" t="s">
        <v>16170</v>
      </c>
      <c r="B3151" s="3" t="s">
        <v>16170</v>
      </c>
      <c r="C3151" s="3" t="s">
        <v>16453</v>
      </c>
      <c r="D3151" s="3">
        <v>25.564800000000002</v>
      </c>
      <c r="E3151" s="3">
        <v>25.51</v>
      </c>
      <c r="F3151" s="3" t="s">
        <v>16705</v>
      </c>
      <c r="G3151" s="3" t="s">
        <v>16997</v>
      </c>
      <c r="H3151" s="3" t="s">
        <v>9616</v>
      </c>
      <c r="I3151" s="3" t="s">
        <v>11991</v>
      </c>
      <c r="J3151" s="6" t="s">
        <v>11990</v>
      </c>
      <c r="K3151" s="4" t="s">
        <v>11991</v>
      </c>
      <c r="L3151" s="4" t="s">
        <v>11991</v>
      </c>
      <c r="M3151" s="4">
        <v>1.4927269262529499</v>
      </c>
      <c r="N3151" s="4" t="s">
        <v>11991</v>
      </c>
      <c r="O3151" s="3" t="s">
        <v>11991</v>
      </c>
      <c r="P3151" s="3">
        <v>9139.2999999999993</v>
      </c>
      <c r="Q3151" s="15" t="s">
        <v>9618</v>
      </c>
      <c r="R3151" s="3" t="s">
        <v>9629</v>
      </c>
      <c r="S3151" s="4">
        <f t="shared" si="147"/>
        <v>0.21481771854174903</v>
      </c>
      <c r="T3151" s="3">
        <f t="shared" si="148"/>
        <v>0</v>
      </c>
      <c r="U3151" s="3" t="str">
        <f t="shared" si="149"/>
        <v>CPAI</v>
      </c>
    </row>
    <row r="3152" spans="1:21">
      <c r="A3152" s="3" t="s">
        <v>16171</v>
      </c>
      <c r="B3152" s="3" t="s">
        <v>16171</v>
      </c>
      <c r="C3152" s="3" t="s">
        <v>16454</v>
      </c>
      <c r="D3152" s="3">
        <v>25.557099999999998</v>
      </c>
      <c r="E3152" s="3">
        <v>25.44</v>
      </c>
      <c r="F3152" s="3" t="s">
        <v>16706</v>
      </c>
      <c r="G3152" s="3" t="s">
        <v>16998</v>
      </c>
      <c r="H3152" s="3" t="s">
        <v>9654</v>
      </c>
      <c r="I3152" s="3" t="s">
        <v>11991</v>
      </c>
      <c r="J3152" s="6" t="s">
        <v>11990</v>
      </c>
      <c r="K3152" s="4" t="s">
        <v>11991</v>
      </c>
      <c r="L3152" s="4" t="s">
        <v>11991</v>
      </c>
      <c r="M3152" s="4">
        <v>1.6502135851277999</v>
      </c>
      <c r="N3152" s="4" t="s">
        <v>11991</v>
      </c>
      <c r="O3152" s="3" t="s">
        <v>11991</v>
      </c>
      <c r="P3152" s="3">
        <v>84.068965517241395</v>
      </c>
      <c r="Q3152" s="15" t="s">
        <v>9618</v>
      </c>
      <c r="R3152" s="3" t="s">
        <v>10195</v>
      </c>
      <c r="S3152" s="4">
        <f t="shared" si="147"/>
        <v>0.46029874213835331</v>
      </c>
      <c r="T3152" s="3">
        <f t="shared" si="148"/>
        <v>0</v>
      </c>
      <c r="U3152" s="3" t="str">
        <f t="shared" si="149"/>
        <v>BILD</v>
      </c>
    </row>
    <row r="3153" spans="1:21">
      <c r="A3153" s="3" t="s">
        <v>16172</v>
      </c>
      <c r="B3153" s="3" t="s">
        <v>16172</v>
      </c>
      <c r="C3153" s="3" t="s">
        <v>16455</v>
      </c>
      <c r="D3153" s="3">
        <v>25.193200000000001</v>
      </c>
      <c r="E3153" s="3">
        <v>25.14</v>
      </c>
      <c r="F3153" s="3" t="s">
        <v>16707</v>
      </c>
      <c r="G3153" s="3" t="s">
        <v>16999</v>
      </c>
      <c r="H3153" s="3" t="s">
        <v>9654</v>
      </c>
      <c r="I3153" s="3" t="s">
        <v>11991</v>
      </c>
      <c r="J3153" s="6" t="s">
        <v>11990</v>
      </c>
      <c r="K3153" s="4" t="s">
        <v>11991</v>
      </c>
      <c r="L3153" s="4" t="s">
        <v>11991</v>
      </c>
      <c r="M3153" s="4">
        <v>0.39491354541507601</v>
      </c>
      <c r="N3153" s="4" t="s">
        <v>11991</v>
      </c>
      <c r="O3153" s="3" t="s">
        <v>11991</v>
      </c>
      <c r="P3153" s="3">
        <v>288.39999999999998</v>
      </c>
      <c r="Q3153" s="15" t="s">
        <v>9618</v>
      </c>
      <c r="R3153" s="3" t="s">
        <v>9872</v>
      </c>
      <c r="S3153" s="4">
        <f t="shared" si="147"/>
        <v>0.2116149562450293</v>
      </c>
      <c r="T3153" s="3">
        <f t="shared" si="148"/>
        <v>0</v>
      </c>
      <c r="U3153" s="3" t="str">
        <f t="shared" si="149"/>
        <v>PWER</v>
      </c>
    </row>
    <row r="3154" spans="1:21">
      <c r="A3154" s="3" t="s">
        <v>16173</v>
      </c>
      <c r="B3154" s="3" t="s">
        <v>16173</v>
      </c>
      <c r="C3154" s="3" t="s">
        <v>16456</v>
      </c>
      <c r="D3154" s="3">
        <v>20.649100000000001</v>
      </c>
      <c r="E3154" s="3">
        <v>20.586200000000002</v>
      </c>
      <c r="F3154" s="3" t="s">
        <v>16708</v>
      </c>
      <c r="G3154" s="3" t="s">
        <v>17000</v>
      </c>
      <c r="H3154" s="3" t="s">
        <v>9616</v>
      </c>
      <c r="I3154" s="3" t="s">
        <v>11991</v>
      </c>
      <c r="J3154" s="6" t="s">
        <v>11990</v>
      </c>
      <c r="K3154" s="4" t="s">
        <v>11991</v>
      </c>
      <c r="L3154" s="4" t="s">
        <v>11991</v>
      </c>
      <c r="M3154" s="4">
        <v>2.6353329456381598</v>
      </c>
      <c r="N3154" s="4" t="s">
        <v>11991</v>
      </c>
      <c r="O3154" s="3" t="s">
        <v>11991</v>
      </c>
      <c r="P3154" s="3">
        <v>20967.366666666701</v>
      </c>
      <c r="Q3154" s="15" t="s">
        <v>9618</v>
      </c>
      <c r="R3154" s="3" t="s">
        <v>9665</v>
      </c>
      <c r="S3154" s="4">
        <f t="shared" si="147"/>
        <v>0.30554449096967418</v>
      </c>
      <c r="T3154" s="3">
        <f t="shared" si="148"/>
        <v>0</v>
      </c>
      <c r="U3154" s="3" t="str">
        <f t="shared" si="149"/>
        <v>SMCO</v>
      </c>
    </row>
    <row r="3155" spans="1:21">
      <c r="A3155" s="3" t="s">
        <v>16174</v>
      </c>
      <c r="B3155" s="3" t="s">
        <v>16174</v>
      </c>
      <c r="C3155" s="3" t="s">
        <v>16457</v>
      </c>
      <c r="D3155" s="3">
        <v>40.599499999999999</v>
      </c>
      <c r="E3155" s="3">
        <v>40.6</v>
      </c>
      <c r="F3155" s="3" t="s">
        <v>16709</v>
      </c>
      <c r="G3155" s="3" t="s">
        <v>17001</v>
      </c>
      <c r="H3155" s="3" t="s">
        <v>9616</v>
      </c>
      <c r="I3155" s="3" t="s">
        <v>11991</v>
      </c>
      <c r="J3155" s="6" t="s">
        <v>9624</v>
      </c>
      <c r="K3155" s="4" t="s">
        <v>11991</v>
      </c>
      <c r="L3155" s="4" t="s">
        <v>11991</v>
      </c>
      <c r="M3155" s="4">
        <v>1.1402079627719699</v>
      </c>
      <c r="N3155" s="4" t="s">
        <v>11991</v>
      </c>
      <c r="O3155" s="3" t="s">
        <v>11991</v>
      </c>
      <c r="P3155" s="3">
        <v>0.75</v>
      </c>
      <c r="Q3155" s="15" t="s">
        <v>9618</v>
      </c>
      <c r="R3155" s="3" t="s">
        <v>9629</v>
      </c>
      <c r="S3155" s="4">
        <f t="shared" si="147"/>
        <v>-1.2315270936019394E-3</v>
      </c>
      <c r="T3155" s="3">
        <f t="shared" si="148"/>
        <v>0</v>
      </c>
      <c r="U3155" s="3" t="str">
        <f t="shared" si="149"/>
        <v>GGUS</v>
      </c>
    </row>
    <row r="3156" spans="1:21">
      <c r="A3156" s="3" t="s">
        <v>16175</v>
      </c>
      <c r="B3156" s="3" t="s">
        <v>16175</v>
      </c>
      <c r="C3156" s="3" t="s">
        <v>16458</v>
      </c>
      <c r="D3156" s="3">
        <v>40.650799999999997</v>
      </c>
      <c r="E3156" s="3">
        <v>40.65</v>
      </c>
      <c r="F3156" s="3" t="s">
        <v>16710</v>
      </c>
      <c r="G3156" s="3" t="s">
        <v>17002</v>
      </c>
      <c r="H3156" s="3" t="s">
        <v>9616</v>
      </c>
      <c r="I3156" s="3" t="s">
        <v>11991</v>
      </c>
      <c r="J3156" s="6" t="s">
        <v>9624</v>
      </c>
      <c r="K3156" s="4" t="s">
        <v>11991</v>
      </c>
      <c r="L3156" s="4" t="s">
        <v>11991</v>
      </c>
      <c r="M3156" s="4">
        <v>0.80868549549033597</v>
      </c>
      <c r="N3156" s="4" t="s">
        <v>11991</v>
      </c>
      <c r="O3156" s="3" t="s">
        <v>11991</v>
      </c>
      <c r="P3156" s="3">
        <v>0.82142857142857095</v>
      </c>
      <c r="Q3156" s="15" t="s">
        <v>9618</v>
      </c>
      <c r="R3156" s="3" t="s">
        <v>9629</v>
      </c>
      <c r="S3156" s="4">
        <f t="shared" si="147"/>
        <v>1.9680196801922156E-3</v>
      </c>
      <c r="T3156" s="3">
        <f t="shared" si="148"/>
        <v>0</v>
      </c>
      <c r="U3156" s="3" t="str">
        <f t="shared" si="149"/>
        <v>GVUS</v>
      </c>
    </row>
    <row r="3157" spans="1:21">
      <c r="A3157" s="3" t="s">
        <v>16176</v>
      </c>
      <c r="B3157" s="3" t="s">
        <v>16176</v>
      </c>
      <c r="C3157" s="3" t="s">
        <v>16459</v>
      </c>
      <c r="D3157" s="3">
        <v>25.665700000000001</v>
      </c>
      <c r="E3157" s="3">
        <v>25.683299999999999</v>
      </c>
      <c r="F3157" s="3" t="s">
        <v>16711</v>
      </c>
      <c r="G3157" s="3" t="s">
        <v>17003</v>
      </c>
      <c r="H3157" s="3" t="s">
        <v>9616</v>
      </c>
      <c r="I3157" s="3" t="s">
        <v>11991</v>
      </c>
      <c r="J3157" s="6" t="s">
        <v>11990</v>
      </c>
      <c r="K3157" s="4" t="s">
        <v>11991</v>
      </c>
      <c r="L3157" s="4" t="s">
        <v>11991</v>
      </c>
      <c r="M3157" s="4">
        <v>1.49519922808015</v>
      </c>
      <c r="N3157" s="4" t="s">
        <v>11991</v>
      </c>
      <c r="O3157" s="3" t="s">
        <v>11991</v>
      </c>
      <c r="P3157" s="3">
        <v>2701.06896551724</v>
      </c>
      <c r="Q3157" s="15" t="s">
        <v>9618</v>
      </c>
      <c r="R3157" s="3" t="s">
        <v>9629</v>
      </c>
      <c r="S3157" s="4">
        <f t="shared" si="147"/>
        <v>-6.852701950293795E-2</v>
      </c>
      <c r="T3157" s="3">
        <f t="shared" si="148"/>
        <v>0</v>
      </c>
      <c r="U3157" s="3" t="str">
        <f t="shared" si="149"/>
        <v>LBO</v>
      </c>
    </row>
    <row r="3158" spans="1:21">
      <c r="A3158" s="3" t="s">
        <v>16177</v>
      </c>
      <c r="B3158" s="3" t="s">
        <v>16177</v>
      </c>
      <c r="C3158" s="3" t="s">
        <v>16460</v>
      </c>
      <c r="D3158" s="3">
        <v>20.386500000000002</v>
      </c>
      <c r="E3158" s="3">
        <v>20.334199999999999</v>
      </c>
      <c r="F3158" s="3" t="s">
        <v>16712</v>
      </c>
      <c r="G3158" s="3" t="s">
        <v>17004</v>
      </c>
      <c r="H3158" s="3" t="s">
        <v>9654</v>
      </c>
      <c r="I3158" s="3" t="s">
        <v>11991</v>
      </c>
      <c r="J3158" s="6" t="s">
        <v>9624</v>
      </c>
      <c r="K3158" s="4" t="s">
        <v>11991</v>
      </c>
      <c r="L3158" s="4" t="s">
        <v>11991</v>
      </c>
      <c r="M3158" s="4">
        <v>0.26016052248496502</v>
      </c>
      <c r="N3158" s="4" t="s">
        <v>11991</v>
      </c>
      <c r="O3158" s="3" t="s">
        <v>11991</v>
      </c>
      <c r="P3158" s="3">
        <v>12460.666666666701</v>
      </c>
      <c r="Q3158" s="15" t="s">
        <v>9618</v>
      </c>
      <c r="R3158" s="3" t="s">
        <v>9730</v>
      </c>
      <c r="S3158" s="4">
        <f t="shared" si="147"/>
        <v>0.25720215203943336</v>
      </c>
      <c r="T3158" s="3">
        <f t="shared" si="148"/>
        <v>0</v>
      </c>
      <c r="U3158" s="3" t="str">
        <f t="shared" si="149"/>
        <v>NRSH</v>
      </c>
    </row>
    <row r="3159" spans="1:21">
      <c r="A3159" s="3" t="s">
        <v>16178</v>
      </c>
      <c r="B3159" s="3" t="s">
        <v>16178</v>
      </c>
      <c r="C3159" s="3" t="s">
        <v>16461</v>
      </c>
      <c r="D3159" s="3">
        <v>20.3445</v>
      </c>
      <c r="E3159" s="3">
        <v>20.215900000000001</v>
      </c>
      <c r="F3159" s="3" t="s">
        <v>16713</v>
      </c>
      <c r="G3159" s="3" t="s">
        <v>17005</v>
      </c>
      <c r="H3159" s="3" t="s">
        <v>9654</v>
      </c>
      <c r="I3159" s="3" t="s">
        <v>11991</v>
      </c>
      <c r="J3159" s="6" t="s">
        <v>9624</v>
      </c>
      <c r="K3159" s="4" t="s">
        <v>11991</v>
      </c>
      <c r="L3159" s="4" t="s">
        <v>11991</v>
      </c>
      <c r="M3159" s="4">
        <v>0.94622354096993699</v>
      </c>
      <c r="N3159" s="4" t="s">
        <v>11991</v>
      </c>
      <c r="O3159" s="3" t="s">
        <v>11991</v>
      </c>
      <c r="P3159" s="3">
        <v>8023.0666666666702</v>
      </c>
      <c r="Q3159" s="15" t="s">
        <v>9618</v>
      </c>
      <c r="R3159" s="3" t="s">
        <v>9625</v>
      </c>
      <c r="S3159" s="4">
        <f t="shared" si="147"/>
        <v>0.63613294486022742</v>
      </c>
      <c r="T3159" s="3">
        <f t="shared" si="148"/>
        <v>0</v>
      </c>
      <c r="U3159" s="3" t="str">
        <f t="shared" si="149"/>
        <v>SPTE</v>
      </c>
    </row>
    <row r="3160" spans="1:21" hidden="1">
      <c r="A3160" s="3" t="s">
        <v>16179</v>
      </c>
      <c r="B3160" s="3" t="s">
        <v>16179</v>
      </c>
      <c r="C3160" s="3" t="s">
        <v>5913</v>
      </c>
      <c r="D3160" s="3">
        <v>25.194400000000002</v>
      </c>
      <c r="E3160" s="3">
        <v>25.1265</v>
      </c>
      <c r="F3160" s="3" t="s">
        <v>16714</v>
      </c>
      <c r="G3160" s="3" t="s">
        <v>17006</v>
      </c>
      <c r="H3160" s="3" t="s">
        <v>9636</v>
      </c>
      <c r="I3160" s="3" t="s">
        <v>11991</v>
      </c>
      <c r="J3160" s="6" t="s">
        <v>11990</v>
      </c>
      <c r="K3160" s="4" t="s">
        <v>11991</v>
      </c>
      <c r="L3160" s="4" t="s">
        <v>11991</v>
      </c>
      <c r="M3160" s="4">
        <v>9.4157095352942005E-2</v>
      </c>
      <c r="N3160" s="4" t="s">
        <v>11991</v>
      </c>
      <c r="O3160" s="3" t="s">
        <v>11991</v>
      </c>
      <c r="P3160" s="3">
        <v>10774.3</v>
      </c>
      <c r="Q3160" s="15" t="s">
        <v>9618</v>
      </c>
      <c r="R3160" s="3" t="s">
        <v>11694</v>
      </c>
      <c r="S3160" s="4">
        <f t="shared" si="147"/>
        <v>0.27023262292799083</v>
      </c>
      <c r="T3160" s="3">
        <f t="shared" si="148"/>
        <v>0</v>
      </c>
      <c r="U3160" s="3" t="str">
        <f t="shared" si="149"/>
        <v>IDEC</v>
      </c>
    </row>
    <row r="3161" spans="1:21">
      <c r="A3161" s="3" t="s">
        <v>16181</v>
      </c>
      <c r="B3161" s="3" t="s">
        <v>16181</v>
      </c>
      <c r="C3161" s="3" t="s">
        <v>16463</v>
      </c>
      <c r="D3161" s="3">
        <v>9.58</v>
      </c>
      <c r="E3161" s="3">
        <v>9.5340000000000007</v>
      </c>
      <c r="F3161" s="3" t="s">
        <v>16716</v>
      </c>
      <c r="G3161" s="3" t="s">
        <v>17008</v>
      </c>
      <c r="H3161" s="3" t="s">
        <v>9654</v>
      </c>
      <c r="I3161" s="3">
        <v>0.5</v>
      </c>
      <c r="J3161" s="6" t="s">
        <v>17009</v>
      </c>
      <c r="K3161" s="4">
        <v>-7.7517500000000003E-2</v>
      </c>
      <c r="L3161" s="4">
        <v>7.7152999999999999E-2</v>
      </c>
      <c r="M3161" s="4">
        <v>0.27423642948354299</v>
      </c>
      <c r="N3161" s="4">
        <v>21.122864400000001</v>
      </c>
      <c r="O3161" s="3" t="s">
        <v>11991</v>
      </c>
      <c r="P3161" s="3">
        <v>26012.933333333302</v>
      </c>
      <c r="Q3161" s="15" t="s">
        <v>9618</v>
      </c>
      <c r="R3161" s="3" t="s">
        <v>10160</v>
      </c>
      <c r="S3161" s="4">
        <f t="shared" si="147"/>
        <v>0.48248374239563008</v>
      </c>
      <c r="T3161" s="3">
        <f t="shared" si="148"/>
        <v>0</v>
      </c>
      <c r="U3161" s="3" t="str">
        <f t="shared" si="149"/>
        <v>VGSR</v>
      </c>
    </row>
    <row r="3162" spans="1:21">
      <c r="A3162" s="3" t="s">
        <v>16183</v>
      </c>
      <c r="B3162" s="3" t="s">
        <v>16183</v>
      </c>
      <c r="C3162" s="3" t="s">
        <v>16465</v>
      </c>
      <c r="D3162" s="3">
        <v>40.000500000000002</v>
      </c>
      <c r="E3162" s="3">
        <v>39.965600000000002</v>
      </c>
      <c r="F3162" s="3" t="s">
        <v>16718</v>
      </c>
      <c r="G3162" s="3" t="s">
        <v>17011</v>
      </c>
      <c r="H3162" s="3" t="s">
        <v>9616</v>
      </c>
      <c r="I3162" s="3" t="s">
        <v>11991</v>
      </c>
      <c r="J3162" s="6" t="s">
        <v>9624</v>
      </c>
      <c r="K3162" s="4" t="s">
        <v>11991</v>
      </c>
      <c r="L3162" s="4" t="s">
        <v>11991</v>
      </c>
      <c r="M3162" s="4">
        <v>1.24555790667302</v>
      </c>
      <c r="N3162" s="4" t="s">
        <v>11991</v>
      </c>
      <c r="O3162" s="3" t="s">
        <v>11991</v>
      </c>
      <c r="P3162" s="3">
        <v>3857.9</v>
      </c>
      <c r="Q3162" s="15" t="s">
        <v>9618</v>
      </c>
      <c r="R3162" s="3" t="s">
        <v>9629</v>
      </c>
      <c r="S3162" s="4">
        <f t="shared" si="147"/>
        <v>8.7325099585644592E-2</v>
      </c>
      <c r="T3162" s="3">
        <f t="shared" si="148"/>
        <v>0</v>
      </c>
      <c r="U3162" s="3" t="str">
        <f t="shared" si="149"/>
        <v>VMAX</v>
      </c>
    </row>
    <row r="3163" spans="1:21">
      <c r="A3163" s="3" t="s">
        <v>16184</v>
      </c>
      <c r="B3163" s="3" t="s">
        <v>16184</v>
      </c>
      <c r="C3163" s="3" t="s">
        <v>16466</v>
      </c>
      <c r="D3163" s="3">
        <v>25.852599999999999</v>
      </c>
      <c r="E3163" s="3">
        <v>25.85</v>
      </c>
      <c r="F3163" s="3" t="s">
        <v>16719</v>
      </c>
      <c r="G3163" s="3" t="s">
        <v>17012</v>
      </c>
      <c r="H3163" s="3" t="s">
        <v>9616</v>
      </c>
      <c r="I3163" s="3" t="s">
        <v>11991</v>
      </c>
      <c r="J3163" s="6" t="s">
        <v>9624</v>
      </c>
      <c r="K3163" s="4" t="s">
        <v>11991</v>
      </c>
      <c r="L3163" s="4" t="s">
        <v>11991</v>
      </c>
      <c r="M3163" s="4">
        <v>0.81973606214709205</v>
      </c>
      <c r="N3163" s="4" t="s">
        <v>11991</v>
      </c>
      <c r="O3163" s="3" t="s">
        <v>11991</v>
      </c>
      <c r="P3163" s="3">
        <v>51.310344827586199</v>
      </c>
      <c r="Q3163" s="15" t="s">
        <v>9618</v>
      </c>
      <c r="R3163" s="3" t="s">
        <v>9629</v>
      </c>
      <c r="S3163" s="4">
        <f t="shared" si="147"/>
        <v>1.0058027079293977E-2</v>
      </c>
      <c r="T3163" s="3">
        <f t="shared" si="148"/>
        <v>0</v>
      </c>
      <c r="U3163" s="3" t="str">
        <f t="shared" si="149"/>
        <v>DIVG</v>
      </c>
    </row>
    <row r="3164" spans="1:21">
      <c r="A3164" s="3" t="s">
        <v>16186</v>
      </c>
      <c r="B3164" s="3" t="s">
        <v>16186</v>
      </c>
      <c r="C3164" s="3" t="s">
        <v>16468</v>
      </c>
      <c r="D3164" s="3">
        <v>24.077000000000002</v>
      </c>
      <c r="E3164" s="3">
        <v>24.07</v>
      </c>
      <c r="F3164" s="3" t="s">
        <v>16721</v>
      </c>
      <c r="G3164" s="3" t="s">
        <v>17014</v>
      </c>
      <c r="H3164" s="3" t="s">
        <v>9616</v>
      </c>
      <c r="I3164" s="3" t="s">
        <v>11991</v>
      </c>
      <c r="J3164" s="6" t="s">
        <v>9624</v>
      </c>
      <c r="K3164" s="4" t="s">
        <v>11991</v>
      </c>
      <c r="L3164" s="4" t="s">
        <v>11991</v>
      </c>
      <c r="M3164" s="4">
        <v>1.1851229249842301</v>
      </c>
      <c r="N3164" s="4" t="s">
        <v>11991</v>
      </c>
      <c r="O3164" s="3" t="s">
        <v>11991</v>
      </c>
      <c r="P3164" s="3">
        <v>149.69999999999999</v>
      </c>
      <c r="Q3164" s="15" t="s">
        <v>9618</v>
      </c>
      <c r="R3164" s="3" t="s">
        <v>9629</v>
      </c>
      <c r="S3164" s="4">
        <f t="shared" si="147"/>
        <v>2.9081844619864766E-2</v>
      </c>
      <c r="T3164" s="3">
        <f t="shared" si="148"/>
        <v>0</v>
      </c>
      <c r="U3164" s="3" t="str">
        <f t="shared" si="149"/>
        <v>QOWZ</v>
      </c>
    </row>
    <row r="3165" spans="1:21">
      <c r="A3165" s="3" t="s">
        <v>16187</v>
      </c>
      <c r="B3165" s="3" t="s">
        <v>16187</v>
      </c>
      <c r="C3165" s="3" t="s">
        <v>16469</v>
      </c>
      <c r="D3165" s="3">
        <v>40.251600000000003</v>
      </c>
      <c r="E3165" s="3">
        <v>40.252299999999998</v>
      </c>
      <c r="F3165" s="3" t="s">
        <v>16722</v>
      </c>
      <c r="G3165" s="3" t="s">
        <v>17015</v>
      </c>
      <c r="H3165" s="3" t="s">
        <v>9616</v>
      </c>
      <c r="I3165" s="3" t="s">
        <v>11991</v>
      </c>
      <c r="J3165" s="6" t="s">
        <v>9624</v>
      </c>
      <c r="K3165" s="4" t="s">
        <v>11991</v>
      </c>
      <c r="L3165" s="4" t="s">
        <v>11991</v>
      </c>
      <c r="M3165" s="4">
        <v>1.27666426799382</v>
      </c>
      <c r="N3165" s="4" t="s">
        <v>11991</v>
      </c>
      <c r="O3165" s="3" t="s">
        <v>11991</v>
      </c>
      <c r="P3165" s="3">
        <v>3978.03448275862</v>
      </c>
      <c r="Q3165" s="15" t="s">
        <v>9618</v>
      </c>
      <c r="R3165" s="3" t="s">
        <v>9629</v>
      </c>
      <c r="S3165" s="4">
        <f t="shared" si="147"/>
        <v>-1.7390310615662109E-3</v>
      </c>
      <c r="T3165" s="3">
        <f t="shared" si="148"/>
        <v>0</v>
      </c>
      <c r="U3165" s="3" t="str">
        <f t="shared" si="149"/>
        <v>HQGO</v>
      </c>
    </row>
    <row r="3166" spans="1:21" hidden="1">
      <c r="A3166" s="3" t="s">
        <v>870</v>
      </c>
      <c r="B3166" s="3" t="s">
        <v>870</v>
      </c>
      <c r="C3166" s="3" t="s">
        <v>4088</v>
      </c>
      <c r="D3166" s="3">
        <v>35.32</v>
      </c>
      <c r="E3166" s="3">
        <v>35.353299999999997</v>
      </c>
      <c r="F3166" s="3" t="s">
        <v>6493</v>
      </c>
      <c r="G3166" s="3" t="s">
        <v>10516</v>
      </c>
      <c r="H3166" s="3" t="s">
        <v>9616</v>
      </c>
      <c r="I3166" s="3">
        <v>0.09</v>
      </c>
      <c r="J3166" s="6" t="s">
        <v>10517</v>
      </c>
      <c r="K3166" s="4">
        <v>-2.5122599999999998E-2</v>
      </c>
      <c r="L3166" s="4">
        <v>5.0312200000000001E-2</v>
      </c>
      <c r="M3166" s="4">
        <v>5.5301400520999104</v>
      </c>
      <c r="N3166" s="4">
        <v>9.8181726999999999</v>
      </c>
      <c r="O3166" s="3">
        <v>10017143.1157143</v>
      </c>
      <c r="P3166" s="3">
        <v>247152.66666666701</v>
      </c>
      <c r="Q3166" s="15" t="s">
        <v>10518</v>
      </c>
      <c r="R3166" s="3" t="s">
        <v>10260</v>
      </c>
      <c r="S3166" s="4">
        <f t="shared" si="147"/>
        <v>-9.4192055621390366E-2</v>
      </c>
      <c r="T3166" s="3">
        <f t="shared" si="148"/>
        <v>0</v>
      </c>
      <c r="U3166" s="3" t="str">
        <f t="shared" si="149"/>
        <v>AOK</v>
      </c>
    </row>
    <row r="3167" spans="1:21" hidden="1">
      <c r="A3167" s="3" t="s">
        <v>871</v>
      </c>
      <c r="B3167" s="3" t="s">
        <v>871</v>
      </c>
      <c r="C3167" s="3" t="s">
        <v>4089</v>
      </c>
      <c r="D3167" s="3">
        <v>40.630000000000003</v>
      </c>
      <c r="E3167" s="3">
        <v>40.629199999999997</v>
      </c>
      <c r="F3167" s="3" t="s">
        <v>6494</v>
      </c>
      <c r="G3167" s="3" t="s">
        <v>10519</v>
      </c>
      <c r="H3167" s="3" t="s">
        <v>9616</v>
      </c>
      <c r="I3167" s="3">
        <v>0.1</v>
      </c>
      <c r="J3167" s="6" t="s">
        <v>10520</v>
      </c>
      <c r="K3167" s="4">
        <v>9.5929999999999995E-4</v>
      </c>
      <c r="L3167" s="4">
        <v>0.2200435</v>
      </c>
      <c r="M3167" s="4">
        <v>6.7154016873754596</v>
      </c>
      <c r="N3167" s="4">
        <v>10.7034921</v>
      </c>
      <c r="O3167" s="3">
        <v>10950421.460714299</v>
      </c>
      <c r="P3167" s="3">
        <v>231614.63333333301</v>
      </c>
      <c r="Q3167" s="15" t="s">
        <v>10518</v>
      </c>
      <c r="R3167" s="3" t="s">
        <v>10521</v>
      </c>
      <c r="S3167" s="4">
        <f t="shared" si="147"/>
        <v>1.969027202123697E-3</v>
      </c>
      <c r="T3167" s="3">
        <f t="shared" si="148"/>
        <v>0</v>
      </c>
      <c r="U3167" s="3" t="str">
        <f t="shared" si="149"/>
        <v>AOM</v>
      </c>
    </row>
    <row r="3168" spans="1:21" hidden="1">
      <c r="A3168" s="3" t="s">
        <v>872</v>
      </c>
      <c r="B3168" s="3" t="s">
        <v>872</v>
      </c>
      <c r="C3168" s="3" t="s">
        <v>4090</v>
      </c>
      <c r="D3168" s="3">
        <v>51.83</v>
      </c>
      <c r="E3168" s="3">
        <v>51.845999999999997</v>
      </c>
      <c r="F3168" s="3" t="s">
        <v>6495</v>
      </c>
      <c r="G3168" s="3" t="s">
        <v>10522</v>
      </c>
      <c r="H3168" s="3" t="s">
        <v>9654</v>
      </c>
      <c r="I3168" s="3">
        <v>0.1</v>
      </c>
      <c r="J3168" s="6" t="s">
        <v>10523</v>
      </c>
      <c r="K3168" s="4">
        <v>4.1140999999999997E-2</v>
      </c>
      <c r="L3168" s="4">
        <v>0.3741893</v>
      </c>
      <c r="M3168" s="4">
        <v>9.1918733132981991</v>
      </c>
      <c r="N3168" s="4">
        <v>12.5420382</v>
      </c>
      <c r="O3168" s="3">
        <v>28523760.945714299</v>
      </c>
      <c r="P3168" s="3">
        <v>454713.8</v>
      </c>
      <c r="Q3168" s="15" t="s">
        <v>10518</v>
      </c>
      <c r="R3168" s="3" t="s">
        <v>10524</v>
      </c>
      <c r="S3168" s="4">
        <f t="shared" si="147"/>
        <v>-3.0860625699182652E-2</v>
      </c>
      <c r="T3168" s="3">
        <f t="shared" si="148"/>
        <v>0</v>
      </c>
      <c r="U3168" s="3" t="str">
        <f t="shared" si="149"/>
        <v>AOR</v>
      </c>
    </row>
    <row r="3169" spans="1:21" hidden="1">
      <c r="A3169" s="3" t="s">
        <v>873</v>
      </c>
      <c r="B3169" s="3" t="s">
        <v>873</v>
      </c>
      <c r="C3169" s="3" t="s">
        <v>4091</v>
      </c>
      <c r="D3169" s="3">
        <v>67.05</v>
      </c>
      <c r="E3169" s="3">
        <v>67.058899999999994</v>
      </c>
      <c r="F3169" s="3" t="s">
        <v>6496</v>
      </c>
      <c r="G3169" s="3" t="s">
        <v>10525</v>
      </c>
      <c r="H3169" s="3" t="s">
        <v>9616</v>
      </c>
      <c r="I3169" s="3">
        <v>0.11</v>
      </c>
      <c r="J3169" s="6" t="s">
        <v>10526</v>
      </c>
      <c r="K3169" s="4">
        <v>7.0465100000000003E-2</v>
      </c>
      <c r="L3169" s="4">
        <v>0.41811749999999998</v>
      </c>
      <c r="M3169" s="4">
        <v>11.6688570302512</v>
      </c>
      <c r="N3169" s="4">
        <v>14.460713500000001</v>
      </c>
      <c r="O3169" s="3">
        <v>14811451.2921429</v>
      </c>
      <c r="P3169" s="3">
        <v>192806.39999999999</v>
      </c>
      <c r="Q3169" s="15" t="s">
        <v>10518</v>
      </c>
      <c r="R3169" s="3" t="s">
        <v>10524</v>
      </c>
      <c r="S3169" s="4">
        <f t="shared" si="147"/>
        <v>-1.3271914689917404E-2</v>
      </c>
      <c r="T3169" s="3">
        <f t="shared" si="148"/>
        <v>0</v>
      </c>
      <c r="U3169" s="3" t="str">
        <f t="shared" si="149"/>
        <v>AOA</v>
      </c>
    </row>
    <row r="3170" spans="1:21" hidden="1">
      <c r="A3170" s="3" t="s">
        <v>910</v>
      </c>
      <c r="B3170" s="3" t="s">
        <v>910</v>
      </c>
      <c r="C3170" s="3" t="s">
        <v>4120</v>
      </c>
      <c r="D3170" s="3">
        <v>69.41</v>
      </c>
      <c r="E3170" s="3">
        <v>69.426199999999994</v>
      </c>
      <c r="F3170" s="3" t="s">
        <v>6525</v>
      </c>
      <c r="G3170" s="3" t="s">
        <v>10577</v>
      </c>
      <c r="H3170" s="3" t="s">
        <v>9616</v>
      </c>
      <c r="I3170" s="3">
        <v>0.41</v>
      </c>
      <c r="J3170" s="6" t="s">
        <v>10578</v>
      </c>
      <c r="K3170" s="4">
        <v>2.8211E-3</v>
      </c>
      <c r="L3170" s="4">
        <v>-9.5818799999999996E-2</v>
      </c>
      <c r="M3170" s="4">
        <v>8.0217220237995193</v>
      </c>
      <c r="N3170" s="4">
        <v>12.2822359</v>
      </c>
      <c r="O3170" s="3">
        <v>36840109.751428597</v>
      </c>
      <c r="P3170" s="3">
        <v>703225.73333333305</v>
      </c>
      <c r="Q3170" s="15" t="s">
        <v>10518</v>
      </c>
      <c r="R3170" s="3" t="s">
        <v>10579</v>
      </c>
      <c r="S3170" s="4">
        <f t="shared" si="147"/>
        <v>-2.333413034272043E-2</v>
      </c>
      <c r="T3170" s="3">
        <f t="shared" si="148"/>
        <v>0</v>
      </c>
      <c r="U3170" s="3" t="str">
        <f t="shared" si="149"/>
        <v>CWB</v>
      </c>
    </row>
    <row r="3171" spans="1:21" hidden="1">
      <c r="A3171" s="3" t="s">
        <v>954</v>
      </c>
      <c r="B3171" s="3" t="s">
        <v>954</v>
      </c>
      <c r="C3171" s="3" t="s">
        <v>4151</v>
      </c>
      <c r="D3171" s="3">
        <v>25.589700000000001</v>
      </c>
      <c r="E3171" s="3">
        <v>25.584399999999999</v>
      </c>
      <c r="F3171" s="3" t="s">
        <v>6556</v>
      </c>
      <c r="G3171" s="3" t="s">
        <v>10625</v>
      </c>
      <c r="H3171" s="3" t="s">
        <v>9616</v>
      </c>
      <c r="I3171" s="3">
        <v>0.26</v>
      </c>
      <c r="J3171" s="6" t="s">
        <v>9624</v>
      </c>
      <c r="K3171" s="4">
        <v>-4.9814200000000003E-2</v>
      </c>
      <c r="L3171" s="4">
        <v>9.5235299999999995E-2</v>
      </c>
      <c r="M3171" s="4">
        <v>5.7536266712315998</v>
      </c>
      <c r="N3171" s="4">
        <v>7.1804794000000003</v>
      </c>
      <c r="O3171" s="3">
        <v>16808.907342857099</v>
      </c>
      <c r="P3171" s="3">
        <v>662.13333333333298</v>
      </c>
      <c r="Q3171" s="15" t="s">
        <v>10518</v>
      </c>
      <c r="R3171" s="3" t="s">
        <v>11113</v>
      </c>
      <c r="S3171" s="4">
        <f t="shared" si="147"/>
        <v>2.0715748659346552E-2</v>
      </c>
      <c r="T3171" s="3">
        <f t="shared" si="148"/>
        <v>0</v>
      </c>
      <c r="U3171" s="3" t="str">
        <f t="shared" si="149"/>
        <v>CPI</v>
      </c>
    </row>
    <row r="3172" spans="1:21" hidden="1">
      <c r="A3172" s="3" t="s">
        <v>1041</v>
      </c>
      <c r="B3172" s="3" t="s">
        <v>1041</v>
      </c>
      <c r="C3172" s="3" t="s">
        <v>4208</v>
      </c>
      <c r="D3172" s="3">
        <v>17.64</v>
      </c>
      <c r="E3172" s="3">
        <v>17.670000000000002</v>
      </c>
      <c r="F3172" s="3" t="s">
        <v>6613</v>
      </c>
      <c r="G3172" s="3" t="s">
        <v>10723</v>
      </c>
      <c r="H3172" s="3" t="s">
        <v>9616</v>
      </c>
      <c r="I3172" s="3">
        <v>0.5</v>
      </c>
      <c r="J3172" s="6" t="s">
        <v>10724</v>
      </c>
      <c r="K3172" s="4">
        <v>-5.9745399999999997E-2</v>
      </c>
      <c r="L3172" s="4">
        <v>-0.2672136</v>
      </c>
      <c r="M3172" s="4">
        <v>4.7892557553367503</v>
      </c>
      <c r="N3172" s="4">
        <v>16.441427699999998</v>
      </c>
      <c r="O3172" s="3">
        <v>2968396.0834071399</v>
      </c>
      <c r="P3172" s="3">
        <v>169227.66666666701</v>
      </c>
      <c r="Q3172" s="15" t="s">
        <v>10518</v>
      </c>
      <c r="R3172" s="3" t="s">
        <v>10521</v>
      </c>
      <c r="S3172" s="4">
        <f t="shared" si="147"/>
        <v>-0.16977928692700131</v>
      </c>
      <c r="T3172" s="3">
        <f t="shared" si="148"/>
        <v>0</v>
      </c>
      <c r="U3172" s="3" t="str">
        <f t="shared" si="149"/>
        <v>PCEF</v>
      </c>
    </row>
    <row r="3173" spans="1:21" hidden="1">
      <c r="A3173" s="3" t="s">
        <v>1389</v>
      </c>
      <c r="B3173" s="3" t="s">
        <v>1389</v>
      </c>
      <c r="C3173" s="3" t="s">
        <v>4441</v>
      </c>
      <c r="D3173" s="3">
        <v>26.87</v>
      </c>
      <c r="E3173" s="3">
        <v>26.896100000000001</v>
      </c>
      <c r="F3173" s="3" t="s">
        <v>6845</v>
      </c>
      <c r="G3173" s="3" t="s">
        <v>11111</v>
      </c>
      <c r="H3173" s="3" t="s">
        <v>9654</v>
      </c>
      <c r="I3173" s="3">
        <v>0.11</v>
      </c>
      <c r="J3173" s="6" t="s">
        <v>10338</v>
      </c>
      <c r="K3173" s="4">
        <v>-0.1547154</v>
      </c>
      <c r="L3173" s="4">
        <v>-0.21204020000000001</v>
      </c>
      <c r="M3173" s="4">
        <v>-3.0726095590372E-2</v>
      </c>
      <c r="N3173" s="4">
        <v>13.2871287</v>
      </c>
      <c r="O3173" s="3">
        <v>6241470.5750000002</v>
      </c>
      <c r="P3173" s="3">
        <v>246250.9</v>
      </c>
      <c r="Q3173" s="15" t="s">
        <v>10518</v>
      </c>
      <c r="R3173" s="3" t="s">
        <v>10626</v>
      </c>
      <c r="S3173" s="4">
        <f t="shared" si="147"/>
        <v>-9.7040091314352511E-2</v>
      </c>
      <c r="T3173" s="3">
        <f t="shared" si="148"/>
        <v>0</v>
      </c>
      <c r="U3173" s="3" t="str">
        <f t="shared" si="149"/>
        <v>RLY</v>
      </c>
    </row>
    <row r="3174" spans="1:21" hidden="1">
      <c r="A3174" s="3" t="s">
        <v>1390</v>
      </c>
      <c r="B3174" s="3" t="s">
        <v>1390</v>
      </c>
      <c r="C3174" s="3" t="s">
        <v>4442</v>
      </c>
      <c r="D3174" s="3">
        <v>30.3127</v>
      </c>
      <c r="E3174" s="3">
        <v>30.3157</v>
      </c>
      <c r="F3174" s="3" t="s">
        <v>6846</v>
      </c>
      <c r="G3174" s="3" t="s">
        <v>11112</v>
      </c>
      <c r="H3174" s="3" t="s">
        <v>9654</v>
      </c>
      <c r="I3174" s="3">
        <v>0.09</v>
      </c>
      <c r="J3174" s="6" t="s">
        <v>11027</v>
      </c>
      <c r="K3174" s="4">
        <v>-4.66974E-2</v>
      </c>
      <c r="L3174" s="4">
        <v>-0.28221089999999999</v>
      </c>
      <c r="M3174" s="4">
        <v>4.9189794857845897</v>
      </c>
      <c r="N3174" s="4">
        <v>12.548671300000001</v>
      </c>
      <c r="O3174" s="3">
        <v>410569.38124999998</v>
      </c>
      <c r="P3174" s="3">
        <v>11328.0333333333</v>
      </c>
      <c r="Q3174" s="15" t="s">
        <v>10518</v>
      </c>
      <c r="R3174" s="3" t="s">
        <v>10626</v>
      </c>
      <c r="S3174" s="4">
        <f t="shared" si="147"/>
        <v>-9.8958625398724541E-3</v>
      </c>
      <c r="T3174" s="3">
        <f t="shared" si="148"/>
        <v>0</v>
      </c>
      <c r="U3174" s="3" t="str">
        <f t="shared" si="149"/>
        <v>INKM</v>
      </c>
    </row>
    <row r="3175" spans="1:21" hidden="1">
      <c r="A3175" s="3" t="s">
        <v>1391</v>
      </c>
      <c r="B3175" s="3" t="s">
        <v>1391</v>
      </c>
      <c r="C3175" s="3" t="s">
        <v>4443</v>
      </c>
      <c r="D3175" s="3">
        <v>40.055100000000003</v>
      </c>
      <c r="E3175" s="3">
        <v>40.043199999999999</v>
      </c>
      <c r="F3175" s="3" t="s">
        <v>6847</v>
      </c>
      <c r="G3175" s="3" t="s">
        <v>11114</v>
      </c>
      <c r="H3175" s="3" t="s">
        <v>9654</v>
      </c>
      <c r="I3175" s="3">
        <v>0.11</v>
      </c>
      <c r="J3175" s="6" t="s">
        <v>11086</v>
      </c>
      <c r="K3175" s="4">
        <v>2.33989E-2</v>
      </c>
      <c r="L3175" s="4">
        <v>0.2512954</v>
      </c>
      <c r="M3175" s="4">
        <v>8.1107865597030102</v>
      </c>
      <c r="N3175" s="4">
        <v>12.5727247</v>
      </c>
      <c r="O3175" s="3">
        <v>1054752.4946999999</v>
      </c>
      <c r="P3175" s="3">
        <v>27122.833333333299</v>
      </c>
      <c r="Q3175" s="15" t="s">
        <v>10518</v>
      </c>
      <c r="R3175" s="3" t="s">
        <v>16727</v>
      </c>
      <c r="S3175" s="4">
        <f t="shared" si="147"/>
        <v>2.9717904662974592E-2</v>
      </c>
      <c r="T3175" s="3">
        <f t="shared" si="148"/>
        <v>0</v>
      </c>
      <c r="U3175" s="3" t="str">
        <f t="shared" si="149"/>
        <v>GAL</v>
      </c>
    </row>
    <row r="3176" spans="1:21" hidden="1">
      <c r="A3176" s="3" t="s">
        <v>1392</v>
      </c>
      <c r="B3176" s="3" t="s">
        <v>1392</v>
      </c>
      <c r="C3176" s="3" t="s">
        <v>4444</v>
      </c>
      <c r="D3176" s="3">
        <v>13.37</v>
      </c>
      <c r="E3176" s="3">
        <v>13.03</v>
      </c>
      <c r="F3176" s="3" t="s">
        <v>6848</v>
      </c>
      <c r="G3176" s="3" t="s">
        <v>11115</v>
      </c>
      <c r="H3176" s="3" t="s">
        <v>9654</v>
      </c>
      <c r="I3176" s="3">
        <v>0.75</v>
      </c>
      <c r="J3176" s="6" t="s">
        <v>9624</v>
      </c>
      <c r="K3176" s="4">
        <v>-2.6828899999999999E-2</v>
      </c>
      <c r="L3176" s="4">
        <v>0.13426540000000001</v>
      </c>
      <c r="M3176" s="4">
        <v>9.02336821905363</v>
      </c>
      <c r="N3176" s="4">
        <v>12.8553631</v>
      </c>
      <c r="O3176" s="3">
        <v>63270.847335714301</v>
      </c>
      <c r="P3176" s="3">
        <v>5570.8666666666704</v>
      </c>
      <c r="Q3176" s="15" t="s">
        <v>10518</v>
      </c>
      <c r="R3176" s="3" t="s">
        <v>10626</v>
      </c>
      <c r="S3176" s="4">
        <f t="shared" si="147"/>
        <v>2.6093630084420556</v>
      </c>
      <c r="T3176" s="3">
        <f t="shared" si="148"/>
        <v>0</v>
      </c>
      <c r="U3176" s="3" t="str">
        <f t="shared" si="149"/>
        <v>GYLD</v>
      </c>
    </row>
    <row r="3177" spans="1:21" hidden="1">
      <c r="A3177" s="3" t="s">
        <v>1395</v>
      </c>
      <c r="B3177" s="3" t="s">
        <v>1395</v>
      </c>
      <c r="C3177" s="3" t="s">
        <v>4447</v>
      </c>
      <c r="D3177" s="3">
        <v>11.51</v>
      </c>
      <c r="E3177" s="3">
        <v>11.4877</v>
      </c>
      <c r="F3177" s="3" t="s">
        <v>6851</v>
      </c>
      <c r="G3177" s="3" t="s">
        <v>11120</v>
      </c>
      <c r="H3177" s="3" t="s">
        <v>9616</v>
      </c>
      <c r="I3177" s="3">
        <v>0.5</v>
      </c>
      <c r="J3177" s="6" t="s">
        <v>11121</v>
      </c>
      <c r="K3177" s="4">
        <v>-1.30484E-2</v>
      </c>
      <c r="L3177" s="4">
        <v>-0.1161218</v>
      </c>
      <c r="M3177" s="4">
        <v>8.1979021863183696</v>
      </c>
      <c r="N3177" s="4">
        <v>16.473565399999998</v>
      </c>
      <c r="O3177" s="3">
        <v>2141838.2414285699</v>
      </c>
      <c r="P3177" s="3">
        <v>210094.566666667</v>
      </c>
      <c r="Q3177" s="15" t="s">
        <v>10518</v>
      </c>
      <c r="R3177" s="3" t="s">
        <v>11113</v>
      </c>
      <c r="S3177" s="4">
        <f t="shared" si="147"/>
        <v>0.1941206681929328</v>
      </c>
      <c r="T3177" s="3">
        <f t="shared" si="148"/>
        <v>0</v>
      </c>
      <c r="U3177" s="3" t="str">
        <f t="shared" si="149"/>
        <v>YYY</v>
      </c>
    </row>
    <row r="3178" spans="1:21" hidden="1">
      <c r="A3178" s="3" t="s">
        <v>1429</v>
      </c>
      <c r="B3178" s="3" t="s">
        <v>1429</v>
      </c>
      <c r="C3178" s="3" t="s">
        <v>4481</v>
      </c>
      <c r="D3178" s="3">
        <v>15.24</v>
      </c>
      <c r="E3178" s="3">
        <v>15.26</v>
      </c>
      <c r="F3178" s="3" t="s">
        <v>6885</v>
      </c>
      <c r="G3178" s="3" t="s">
        <v>11189</v>
      </c>
      <c r="H3178" s="3" t="s">
        <v>9616</v>
      </c>
      <c r="I3178" s="3">
        <v>0.48</v>
      </c>
      <c r="J3178" s="6" t="s">
        <v>11190</v>
      </c>
      <c r="K3178" s="4">
        <v>-3.6744400000000003E-2</v>
      </c>
      <c r="L3178" s="4">
        <v>5.8970399999999999E-2</v>
      </c>
      <c r="M3178" s="4">
        <v>7.1984685514233604</v>
      </c>
      <c r="N3178" s="4">
        <v>15.0308569</v>
      </c>
      <c r="O3178" s="3">
        <v>1670240.615</v>
      </c>
      <c r="P3178" s="3">
        <v>98572.733333333294</v>
      </c>
      <c r="Q3178" s="15" t="s">
        <v>10518</v>
      </c>
      <c r="R3178" s="3" t="s">
        <v>11113</v>
      </c>
      <c r="S3178" s="4">
        <f t="shared" si="147"/>
        <v>-0.1310615989515044</v>
      </c>
      <c r="T3178" s="3">
        <f t="shared" si="148"/>
        <v>0</v>
      </c>
      <c r="U3178" s="3" t="str">
        <f t="shared" si="149"/>
        <v>MDIV</v>
      </c>
    </row>
    <row r="3179" spans="1:21" hidden="1">
      <c r="A3179" s="3" t="s">
        <v>1557</v>
      </c>
      <c r="B3179" s="3" t="s">
        <v>1557</v>
      </c>
      <c r="C3179" s="3" t="s">
        <v>4606</v>
      </c>
      <c r="D3179" s="3">
        <v>9.9565999999999999</v>
      </c>
      <c r="E3179" s="3">
        <v>9.9600000000000009</v>
      </c>
      <c r="F3179" s="3" t="s">
        <v>7012</v>
      </c>
      <c r="G3179" s="3" t="s">
        <v>11397</v>
      </c>
      <c r="H3179" s="3" t="s">
        <v>9616</v>
      </c>
      <c r="I3179" s="3">
        <v>1.4</v>
      </c>
      <c r="J3179" s="6" t="s">
        <v>9782</v>
      </c>
      <c r="K3179" s="4">
        <v>-0.25518570000000002</v>
      </c>
      <c r="L3179" s="4">
        <v>-0.53555339999999996</v>
      </c>
      <c r="M3179" s="4">
        <v>-2.6544485948043701</v>
      </c>
      <c r="N3179" s="4">
        <v>14.320455900000001</v>
      </c>
      <c r="O3179" s="3">
        <v>3990.34549285714</v>
      </c>
      <c r="P3179" s="3">
        <v>511.41379310344797</v>
      </c>
      <c r="Q3179" s="15" t="s">
        <v>10518</v>
      </c>
      <c r="R3179" s="3" t="s">
        <v>11113</v>
      </c>
      <c r="S3179" s="4">
        <f t="shared" si="147"/>
        <v>-3.4136546184748567E-2</v>
      </c>
      <c r="T3179" s="3">
        <f t="shared" si="148"/>
        <v>0</v>
      </c>
      <c r="U3179" s="3" t="str">
        <f t="shared" si="149"/>
        <v>DWAT</v>
      </c>
    </row>
    <row r="3180" spans="1:21" hidden="1">
      <c r="A3180" s="3" t="s">
        <v>1608</v>
      </c>
      <c r="B3180" s="3" t="s">
        <v>1608</v>
      </c>
      <c r="C3180" s="3" t="s">
        <v>4657</v>
      </c>
      <c r="D3180" s="3">
        <v>26.959099999999999</v>
      </c>
      <c r="E3180" s="3">
        <v>27.2836</v>
      </c>
      <c r="F3180" s="3" t="s">
        <v>7061</v>
      </c>
      <c r="G3180" s="3" t="s">
        <v>11469</v>
      </c>
      <c r="H3180" s="3" t="s">
        <v>9654</v>
      </c>
      <c r="I3180" s="3">
        <v>0</v>
      </c>
      <c r="J3180" s="6" t="s">
        <v>9624</v>
      </c>
      <c r="K3180" s="4">
        <v>-5.8576499999999997E-2</v>
      </c>
      <c r="L3180" s="4">
        <v>-0.18766389999999999</v>
      </c>
      <c r="M3180" s="4">
        <v>2.96174698564979</v>
      </c>
      <c r="N3180" s="4">
        <v>10.4049438</v>
      </c>
      <c r="O3180" s="3">
        <v>165431.968128571</v>
      </c>
      <c r="P3180" s="3">
        <v>7081.3</v>
      </c>
      <c r="Q3180" s="15" t="s">
        <v>10518</v>
      </c>
      <c r="R3180" s="3" t="s">
        <v>10626</v>
      </c>
      <c r="S3180" s="4">
        <f t="shared" si="147"/>
        <v>-1.1893591754753787</v>
      </c>
      <c r="T3180" s="3">
        <f t="shared" si="148"/>
        <v>0</v>
      </c>
      <c r="U3180" s="3" t="str">
        <f t="shared" si="149"/>
        <v>GAA</v>
      </c>
    </row>
    <row r="3181" spans="1:21" hidden="1">
      <c r="A3181" s="3" t="s">
        <v>1616</v>
      </c>
      <c r="B3181" s="3" t="s">
        <v>1616</v>
      </c>
      <c r="C3181" s="3" t="s">
        <v>4665</v>
      </c>
      <c r="D3181" s="3">
        <v>12.1053</v>
      </c>
      <c r="E3181" s="3">
        <v>12.14</v>
      </c>
      <c r="F3181" s="3" t="s">
        <v>7068</v>
      </c>
      <c r="G3181" s="3" t="s">
        <v>11480</v>
      </c>
      <c r="H3181" s="3" t="s">
        <v>9616</v>
      </c>
      <c r="I3181" s="3">
        <v>0.7</v>
      </c>
      <c r="J3181" s="6" t="s">
        <v>9624</v>
      </c>
      <c r="K3181" s="4">
        <v>-6.9515999999999996E-3</v>
      </c>
      <c r="L3181" s="4">
        <v>-6.5032999999999994E-2</v>
      </c>
      <c r="M3181" s="4">
        <v>8.9839331249098997</v>
      </c>
      <c r="N3181" s="4">
        <v>14.643238</v>
      </c>
      <c r="O3181" s="3">
        <v>159621.0287</v>
      </c>
      <c r="P3181" s="3">
        <v>12820.9333333333</v>
      </c>
      <c r="Q3181" s="15" t="s">
        <v>10518</v>
      </c>
      <c r="R3181" s="3" t="s">
        <v>10524</v>
      </c>
      <c r="S3181" s="4">
        <f t="shared" si="147"/>
        <v>-0.28583196046129195</v>
      </c>
      <c r="T3181" s="3">
        <f t="shared" si="148"/>
        <v>0</v>
      </c>
      <c r="U3181" s="3" t="str">
        <f t="shared" si="149"/>
        <v>HIPS</v>
      </c>
    </row>
    <row r="3182" spans="1:21" hidden="1">
      <c r="A3182" s="3" t="s">
        <v>1662</v>
      </c>
      <c r="B3182" s="3" t="s">
        <v>1662</v>
      </c>
      <c r="C3182" s="3" t="s">
        <v>4710</v>
      </c>
      <c r="D3182" s="3">
        <v>75.58</v>
      </c>
      <c r="E3182" s="3">
        <v>75.572800000000001</v>
      </c>
      <c r="F3182" s="3" t="s">
        <v>7114</v>
      </c>
      <c r="G3182" s="3" t="s">
        <v>11553</v>
      </c>
      <c r="H3182" s="3" t="s">
        <v>9616</v>
      </c>
      <c r="I3182" s="3">
        <v>0.2</v>
      </c>
      <c r="J3182" s="6" t="s">
        <v>11554</v>
      </c>
      <c r="K3182" s="4">
        <v>2.6095E-2</v>
      </c>
      <c r="L3182" s="4">
        <v>-3.8711500000000003E-2</v>
      </c>
      <c r="M3182" s="4">
        <v>8.5631493671623797</v>
      </c>
      <c r="N3182" s="4">
        <v>12.3286281</v>
      </c>
      <c r="O3182" s="3">
        <v>24763969.015000001</v>
      </c>
      <c r="P3182" s="3">
        <v>420881.4</v>
      </c>
      <c r="Q3182" s="15" t="s">
        <v>10518</v>
      </c>
      <c r="R3182" s="3" t="s">
        <v>10579</v>
      </c>
      <c r="S3182" s="4">
        <f t="shared" si="147"/>
        <v>9.5272373128922443E-3</v>
      </c>
      <c r="T3182" s="3">
        <f t="shared" si="148"/>
        <v>0</v>
      </c>
      <c r="U3182" s="3" t="str">
        <f t="shared" si="149"/>
        <v>ICVT</v>
      </c>
    </row>
    <row r="3183" spans="1:21" hidden="1">
      <c r="A3183" s="3" t="s">
        <v>1723</v>
      </c>
      <c r="B3183" s="3" t="s">
        <v>1723</v>
      </c>
      <c r="C3183" s="3" t="s">
        <v>4769</v>
      </c>
      <c r="D3183" s="3">
        <v>31.93</v>
      </c>
      <c r="E3183" s="3">
        <v>32.01</v>
      </c>
      <c r="F3183" s="3" t="s">
        <v>7173</v>
      </c>
      <c r="G3183" s="3" t="s">
        <v>11651</v>
      </c>
      <c r="H3183" s="3" t="s">
        <v>9654</v>
      </c>
      <c r="I3183" s="3">
        <v>0.95</v>
      </c>
      <c r="J3183" s="6" t="s">
        <v>11652</v>
      </c>
      <c r="K3183" s="4">
        <v>-0.1705874</v>
      </c>
      <c r="L3183" s="4">
        <v>-0.54554519999999995</v>
      </c>
      <c r="M3183" s="4">
        <v>0.56695747254380502</v>
      </c>
      <c r="N3183" s="4">
        <v>12.5333589</v>
      </c>
      <c r="O3183" s="3">
        <v>1991512.19035714</v>
      </c>
      <c r="P3183" s="3">
        <v>36152.566666666702</v>
      </c>
      <c r="Q3183" s="15" t="s">
        <v>10518</v>
      </c>
      <c r="R3183" s="3" t="s">
        <v>16729</v>
      </c>
      <c r="S3183" s="4">
        <f t="shared" si="147"/>
        <v>-0.2499218994064302</v>
      </c>
      <c r="T3183" s="3">
        <f t="shared" si="148"/>
        <v>0</v>
      </c>
      <c r="U3183" s="3" t="str">
        <f t="shared" si="149"/>
        <v>FCVT</v>
      </c>
    </row>
    <row r="3184" spans="1:21" hidden="1">
      <c r="A3184" s="3" t="s">
        <v>1727</v>
      </c>
      <c r="B3184" s="3" t="s">
        <v>1727</v>
      </c>
      <c r="C3184" s="3" t="s">
        <v>4773</v>
      </c>
      <c r="D3184" s="3">
        <v>29.645099999999999</v>
      </c>
      <c r="E3184" s="3">
        <v>29.66</v>
      </c>
      <c r="F3184" s="3" t="s">
        <v>7177</v>
      </c>
      <c r="G3184" s="3" t="s">
        <v>11658</v>
      </c>
      <c r="H3184" s="3" t="s">
        <v>9710</v>
      </c>
      <c r="I3184" s="3">
        <v>0.11</v>
      </c>
      <c r="J3184" s="6" t="s">
        <v>9624</v>
      </c>
      <c r="K3184" s="4">
        <v>-0.14408399999999999</v>
      </c>
      <c r="L3184" s="4">
        <v>-0.31099149999999998</v>
      </c>
      <c r="M3184" s="4">
        <v>-0.31763856566188198</v>
      </c>
      <c r="N3184" s="4">
        <v>16.1136309</v>
      </c>
      <c r="O3184" s="3">
        <v>61462.549921428603</v>
      </c>
      <c r="P3184" s="3">
        <v>2596.13333333333</v>
      </c>
      <c r="Q3184" s="15" t="s">
        <v>10518</v>
      </c>
      <c r="R3184" s="3" t="s">
        <v>10626</v>
      </c>
      <c r="S3184" s="4">
        <f t="shared" si="147"/>
        <v>-5.0236008091708702E-2</v>
      </c>
      <c r="T3184" s="3">
        <f t="shared" si="148"/>
        <v>0</v>
      </c>
      <c r="U3184" s="3" t="str">
        <f t="shared" si="149"/>
        <v>ASET</v>
      </c>
    </row>
    <row r="3185" spans="1:21" hidden="1">
      <c r="A3185" s="3" t="s">
        <v>1840</v>
      </c>
      <c r="B3185" s="3" t="s">
        <v>1840</v>
      </c>
      <c r="C3185" s="3" t="s">
        <v>4885</v>
      </c>
      <c r="D3185" s="3">
        <v>19.350000000000001</v>
      </c>
      <c r="E3185" s="3">
        <v>19.28</v>
      </c>
      <c r="F3185" s="3" t="s">
        <v>7287</v>
      </c>
      <c r="G3185" s="3" t="s">
        <v>11824</v>
      </c>
      <c r="H3185" s="3" t="s">
        <v>9616</v>
      </c>
      <c r="I3185" s="3">
        <v>0.85</v>
      </c>
      <c r="J3185" s="6" t="s">
        <v>9797</v>
      </c>
      <c r="K3185" s="4">
        <v>-6.6392300000000001E-2</v>
      </c>
      <c r="L3185" s="4">
        <v>-0.35065170000000001</v>
      </c>
      <c r="M3185" s="4">
        <v>5.2737027519874902</v>
      </c>
      <c r="N3185" s="4">
        <v>14.542646700000001</v>
      </c>
      <c r="O3185" s="3">
        <v>105299.421842857</v>
      </c>
      <c r="P3185" s="3">
        <v>12349</v>
      </c>
      <c r="Q3185" s="15" t="s">
        <v>10518</v>
      </c>
      <c r="R3185" s="3" t="s">
        <v>10524</v>
      </c>
      <c r="S3185" s="4">
        <f t="shared" si="147"/>
        <v>0.36307053941908857</v>
      </c>
      <c r="T3185" s="3">
        <f t="shared" si="148"/>
        <v>0</v>
      </c>
      <c r="U3185" s="3" t="str">
        <f t="shared" si="149"/>
        <v>FCEF</v>
      </c>
    </row>
    <row r="3186" spans="1:21" hidden="1">
      <c r="A3186" s="3" t="s">
        <v>1882</v>
      </c>
      <c r="B3186" s="3" t="s">
        <v>1882</v>
      </c>
      <c r="C3186" s="3" t="s">
        <v>4926</v>
      </c>
      <c r="D3186" s="3">
        <v>18.77</v>
      </c>
      <c r="E3186" s="3">
        <v>18.7347</v>
      </c>
      <c r="F3186" s="3" t="s">
        <v>7328</v>
      </c>
      <c r="G3186" s="3" t="s">
        <v>11893</v>
      </c>
      <c r="H3186" s="3" t="s">
        <v>9616</v>
      </c>
      <c r="I3186" s="3">
        <v>1.1000000000000001</v>
      </c>
      <c r="J3186" s="6" t="s">
        <v>11894</v>
      </c>
      <c r="K3186" s="4">
        <v>0.1133955</v>
      </c>
      <c r="L3186" s="4">
        <v>0.36208449999999998</v>
      </c>
      <c r="M3186" s="4">
        <v>18.3735899227811</v>
      </c>
      <c r="N3186" s="4">
        <v>19.4091624</v>
      </c>
      <c r="O3186" s="3">
        <v>1292767.78673571</v>
      </c>
      <c r="P3186" s="3">
        <v>68991.266666666706</v>
      </c>
      <c r="Q3186" s="15" t="s">
        <v>10518</v>
      </c>
      <c r="R3186" s="3" t="s">
        <v>11113</v>
      </c>
      <c r="S3186" s="4">
        <f t="shared" si="147"/>
        <v>0.18842041772752935</v>
      </c>
      <c r="T3186" s="3">
        <f t="shared" si="148"/>
        <v>0</v>
      </c>
      <c r="U3186" s="3" t="str">
        <f t="shared" si="149"/>
        <v>CEFS</v>
      </c>
    </row>
    <row r="3187" spans="1:21" hidden="1">
      <c r="A3187" s="3" t="s">
        <v>1924</v>
      </c>
      <c r="B3187" s="3" t="s">
        <v>1924</v>
      </c>
      <c r="C3187" s="3" t="s">
        <v>4965</v>
      </c>
      <c r="D3187" s="3">
        <v>30.0367</v>
      </c>
      <c r="E3187" s="3">
        <v>30.029499999999999</v>
      </c>
      <c r="F3187" s="3" t="s">
        <v>7367</v>
      </c>
      <c r="G3187" s="3" t="s">
        <v>11962</v>
      </c>
      <c r="H3187" s="3" t="s">
        <v>9654</v>
      </c>
      <c r="I3187" s="3">
        <v>0.54</v>
      </c>
      <c r="J3187" s="6" t="s">
        <v>10523</v>
      </c>
      <c r="K3187" s="4">
        <v>1.6964900000000002E-2</v>
      </c>
      <c r="L3187" s="4">
        <v>-0.31630059999999999</v>
      </c>
      <c r="M3187" s="4">
        <v>7.6270719863092804</v>
      </c>
      <c r="N3187" s="4">
        <v>9.7902017000000008</v>
      </c>
      <c r="O3187" s="3">
        <v>12597.2604857143</v>
      </c>
      <c r="P3187" s="3">
        <v>455.23333333333301</v>
      </c>
      <c r="Q3187" s="15" t="s">
        <v>10518</v>
      </c>
      <c r="R3187" s="3" t="s">
        <v>16727</v>
      </c>
      <c r="S3187" s="4">
        <f t="shared" si="147"/>
        <v>2.397642318387247E-2</v>
      </c>
      <c r="T3187" s="3">
        <f t="shared" si="148"/>
        <v>0</v>
      </c>
      <c r="U3187" s="3" t="str">
        <f t="shared" si="149"/>
        <v>OCIO</v>
      </c>
    </row>
    <row r="3188" spans="1:21" hidden="1">
      <c r="A3188" s="3" t="s">
        <v>2019</v>
      </c>
      <c r="B3188" s="3" t="s">
        <v>2019</v>
      </c>
      <c r="C3188" s="3" t="s">
        <v>5056</v>
      </c>
      <c r="D3188" s="3">
        <v>26.2743</v>
      </c>
      <c r="E3188" s="3">
        <v>26.302099999999999</v>
      </c>
      <c r="F3188" s="3" t="s">
        <v>7459</v>
      </c>
      <c r="G3188" s="3" t="s">
        <v>12108</v>
      </c>
      <c r="H3188" s="3" t="s">
        <v>9616</v>
      </c>
      <c r="I3188" s="3">
        <v>0.6</v>
      </c>
      <c r="J3188" s="6" t="s">
        <v>12109</v>
      </c>
      <c r="K3188" s="4">
        <v>-0.44047809999999998</v>
      </c>
      <c r="L3188" s="4">
        <v>-0.48072140000000002</v>
      </c>
      <c r="M3188" s="4">
        <v>-5.92625158551661</v>
      </c>
      <c r="N3188" s="4">
        <v>9.7838398000000009</v>
      </c>
      <c r="O3188" s="3">
        <v>138394.96760714299</v>
      </c>
      <c r="P3188" s="3">
        <v>8110.4333333333298</v>
      </c>
      <c r="Q3188" s="15" t="s">
        <v>10518</v>
      </c>
      <c r="R3188" s="3" t="s">
        <v>11113</v>
      </c>
      <c r="S3188" s="4">
        <f t="shared" si="147"/>
        <v>-0.10569498252990886</v>
      </c>
      <c r="T3188" s="3">
        <f t="shared" si="148"/>
        <v>0</v>
      </c>
      <c r="U3188" s="3" t="str">
        <f t="shared" si="149"/>
        <v>PWS</v>
      </c>
    </row>
    <row r="3189" spans="1:21" hidden="1">
      <c r="A3189" s="3" t="s">
        <v>2037</v>
      </c>
      <c r="B3189" s="3" t="s">
        <v>2037</v>
      </c>
      <c r="C3189" s="3" t="s">
        <v>5073</v>
      </c>
      <c r="D3189" s="3">
        <v>20.079999999999998</v>
      </c>
      <c r="E3189" s="3">
        <v>20.12</v>
      </c>
      <c r="F3189" s="3" t="s">
        <v>7477</v>
      </c>
      <c r="G3189" s="3" t="s">
        <v>12138</v>
      </c>
      <c r="H3189" s="3" t="s">
        <v>9616</v>
      </c>
      <c r="I3189" s="3">
        <v>0.78</v>
      </c>
      <c r="J3189" s="6" t="s">
        <v>9624</v>
      </c>
      <c r="K3189" s="4">
        <v>-1.8739499999999999E-2</v>
      </c>
      <c r="L3189" s="4">
        <v>-7.5323299999999996E-2</v>
      </c>
      <c r="M3189" s="4">
        <v>5.97719904448142</v>
      </c>
      <c r="N3189" s="4">
        <v>14.3697415</v>
      </c>
      <c r="O3189" s="3">
        <v>2478346.36785714</v>
      </c>
      <c r="P3189" s="3">
        <v>127789.33333333299</v>
      </c>
      <c r="Q3189" s="15" t="s">
        <v>10518</v>
      </c>
      <c r="R3189" s="3" t="s">
        <v>11113</v>
      </c>
      <c r="S3189" s="4">
        <f t="shared" si="147"/>
        <v>-0.19880715705766749</v>
      </c>
      <c r="T3189" s="3">
        <f t="shared" si="148"/>
        <v>0</v>
      </c>
      <c r="U3189" s="3" t="str">
        <f t="shared" si="149"/>
        <v>HNDL</v>
      </c>
    </row>
    <row r="3190" spans="1:21" hidden="1">
      <c r="A3190" s="3" t="s">
        <v>2068</v>
      </c>
      <c r="B3190" s="3" t="s">
        <v>2068</v>
      </c>
      <c r="C3190" s="3" t="s">
        <v>5104</v>
      </c>
      <c r="D3190" s="3">
        <v>25.523099999999999</v>
      </c>
      <c r="E3190" s="3">
        <v>25.5289</v>
      </c>
      <c r="F3190" s="3" t="s">
        <v>7508</v>
      </c>
      <c r="G3190" s="3" t="s">
        <v>12181</v>
      </c>
      <c r="H3190" s="3" t="s">
        <v>9654</v>
      </c>
      <c r="I3190" s="3">
        <v>0.51</v>
      </c>
      <c r="J3190" s="6" t="s">
        <v>11437</v>
      </c>
      <c r="K3190" s="4">
        <v>-6.9605500000000001E-2</v>
      </c>
      <c r="L3190" s="4">
        <v>4.2120999999999999E-3</v>
      </c>
      <c r="M3190" s="4">
        <v>4.0740025030011804</v>
      </c>
      <c r="N3190" s="4">
        <v>13.8531985</v>
      </c>
      <c r="O3190" s="3">
        <v>1668585.79838571</v>
      </c>
      <c r="P3190" s="3">
        <v>45325.333333333299</v>
      </c>
      <c r="Q3190" s="15" t="s">
        <v>10518</v>
      </c>
      <c r="R3190" s="3" t="s">
        <v>10626</v>
      </c>
      <c r="S3190" s="4">
        <f t="shared" si="147"/>
        <v>-2.2719349443182799E-2</v>
      </c>
      <c r="T3190" s="3">
        <f t="shared" si="148"/>
        <v>0</v>
      </c>
      <c r="U3190" s="3" t="str">
        <f t="shared" si="149"/>
        <v>RAAX</v>
      </c>
    </row>
    <row r="3191" spans="1:21" hidden="1">
      <c r="A3191" s="3" t="s">
        <v>2078</v>
      </c>
      <c r="B3191" s="3" t="s">
        <v>2078</v>
      </c>
      <c r="C3191" s="3" t="s">
        <v>5114</v>
      </c>
      <c r="D3191" s="3">
        <v>21.65</v>
      </c>
      <c r="E3191" s="3">
        <v>21.64</v>
      </c>
      <c r="F3191" s="3" t="s">
        <v>7518</v>
      </c>
      <c r="G3191" s="3" t="s">
        <v>12194</v>
      </c>
      <c r="H3191" s="3" t="s">
        <v>9616</v>
      </c>
      <c r="I3191" s="3">
        <v>0.3</v>
      </c>
      <c r="J3191" s="6" t="s">
        <v>12195</v>
      </c>
      <c r="K3191" s="4">
        <v>-0.25221759999999999</v>
      </c>
      <c r="L3191" s="4">
        <v>-0.44718920000000001</v>
      </c>
      <c r="M3191" s="4">
        <v>-9.2005649370206992</v>
      </c>
      <c r="N3191" s="4">
        <v>17.136548900000001</v>
      </c>
      <c r="O3191" s="3">
        <v>339746.59990714298</v>
      </c>
      <c r="P3191" s="3">
        <v>15737.333333333299</v>
      </c>
      <c r="Q3191" s="15" t="s">
        <v>10518</v>
      </c>
      <c r="R3191" s="3" t="s">
        <v>11113</v>
      </c>
      <c r="S3191" s="4">
        <f t="shared" si="147"/>
        <v>4.6210720887236649E-2</v>
      </c>
      <c r="T3191" s="3">
        <f t="shared" si="148"/>
        <v>0</v>
      </c>
      <c r="U3191" s="3" t="str">
        <f t="shared" si="149"/>
        <v>DALI</v>
      </c>
    </row>
    <row r="3192" spans="1:21" hidden="1">
      <c r="A3192" s="3" t="s">
        <v>2114</v>
      </c>
      <c r="B3192" s="3" t="s">
        <v>2114</v>
      </c>
      <c r="C3192" s="3" t="s">
        <v>5149</v>
      </c>
      <c r="D3192" s="3">
        <v>37.85</v>
      </c>
      <c r="E3192" s="3">
        <v>37.851399999999998</v>
      </c>
      <c r="F3192" s="3" t="s">
        <v>7553</v>
      </c>
      <c r="G3192" s="3" t="s">
        <v>12243</v>
      </c>
      <c r="H3192" s="3" t="s">
        <v>9616</v>
      </c>
      <c r="I3192" s="3">
        <v>0.2</v>
      </c>
      <c r="J3192" s="6" t="s">
        <v>9782</v>
      </c>
      <c r="K3192" s="4">
        <v>6.8478399999999995E-2</v>
      </c>
      <c r="L3192" s="4">
        <v>-0.32171100000000002</v>
      </c>
      <c r="M3192" s="4">
        <v>13.913017951536499</v>
      </c>
      <c r="N3192" s="4">
        <v>18.314046099999999</v>
      </c>
      <c r="O3192" s="3">
        <v>3152327.7142857099</v>
      </c>
      <c r="P3192" s="3">
        <v>85953.333333333299</v>
      </c>
      <c r="Q3192" s="15" t="s">
        <v>10518</v>
      </c>
      <c r="R3192" s="3" t="s">
        <v>10524</v>
      </c>
      <c r="S3192" s="4">
        <f t="shared" si="147"/>
        <v>-3.6986742894496299E-3</v>
      </c>
      <c r="T3192" s="3">
        <f t="shared" si="148"/>
        <v>0</v>
      </c>
      <c r="U3192" s="3" t="str">
        <f t="shared" si="149"/>
        <v>NTSX</v>
      </c>
    </row>
    <row r="3193" spans="1:21" hidden="1">
      <c r="A3193" s="3" t="s">
        <v>2174</v>
      </c>
      <c r="B3193" s="3" t="s">
        <v>2174</v>
      </c>
      <c r="C3193" s="3" t="s">
        <v>5207</v>
      </c>
      <c r="D3193" s="3">
        <v>30.624400000000001</v>
      </c>
      <c r="E3193" s="3">
        <v>30.6648</v>
      </c>
      <c r="F3193" s="3" t="s">
        <v>7610</v>
      </c>
      <c r="G3193" s="3" t="s">
        <v>12338</v>
      </c>
      <c r="H3193" s="3" t="s">
        <v>9654</v>
      </c>
      <c r="I3193" s="3">
        <v>0.59</v>
      </c>
      <c r="J3193" s="6" t="s">
        <v>9624</v>
      </c>
      <c r="K3193" s="4">
        <v>-0.2850664</v>
      </c>
      <c r="L3193" s="4">
        <v>-3.95439E-2</v>
      </c>
      <c r="M3193" s="4">
        <v>0.231139411012204</v>
      </c>
      <c r="N3193" s="4">
        <v>5.2173042000000001</v>
      </c>
      <c r="O3193" s="3">
        <v>267649.36524285702</v>
      </c>
      <c r="P3193" s="3">
        <v>7392.4</v>
      </c>
      <c r="Q3193" s="15" t="s">
        <v>10518</v>
      </c>
      <c r="R3193" s="3" t="s">
        <v>10626</v>
      </c>
      <c r="S3193" s="4">
        <f t="shared" si="147"/>
        <v>-0.13174714982650534</v>
      </c>
      <c r="T3193" s="3">
        <f t="shared" si="148"/>
        <v>0</v>
      </c>
      <c r="U3193" s="3" t="str">
        <f t="shared" si="149"/>
        <v>GDMA</v>
      </c>
    </row>
    <row r="3194" spans="1:21" hidden="1">
      <c r="A3194" s="3" t="s">
        <v>2209</v>
      </c>
      <c r="B3194" s="3" t="s">
        <v>2209</v>
      </c>
      <c r="C3194" s="3" t="s">
        <v>5242</v>
      </c>
      <c r="D3194" s="3">
        <v>23.114999999999998</v>
      </c>
      <c r="E3194" s="3">
        <v>23.148</v>
      </c>
      <c r="F3194" s="3" t="s">
        <v>7644</v>
      </c>
      <c r="G3194" s="3" t="s">
        <v>12389</v>
      </c>
      <c r="H3194" s="3" t="s">
        <v>9616</v>
      </c>
      <c r="I3194" s="3">
        <v>0.55000000000000004</v>
      </c>
      <c r="J3194" s="6" t="s">
        <v>12390</v>
      </c>
      <c r="K3194" s="4">
        <v>-0.1577826</v>
      </c>
      <c r="L3194" s="4">
        <v>-0.32899899999999999</v>
      </c>
      <c r="M3194" s="4">
        <v>-0.67976709195941598</v>
      </c>
      <c r="N3194" s="4">
        <v>16.373076600000001</v>
      </c>
      <c r="O3194" s="3">
        <v>52704.9115642857</v>
      </c>
      <c r="P3194" s="3">
        <v>1959.1666666666699</v>
      </c>
      <c r="Q3194" s="15" t="s">
        <v>10518</v>
      </c>
      <c r="R3194" s="3" t="s">
        <v>11113</v>
      </c>
      <c r="S3194" s="4">
        <f t="shared" si="147"/>
        <v>-0.1425609123898447</v>
      </c>
      <c r="T3194" s="3">
        <f t="shared" si="148"/>
        <v>0</v>
      </c>
      <c r="U3194" s="3" t="str">
        <f t="shared" si="149"/>
        <v>VRAI</v>
      </c>
    </row>
    <row r="3195" spans="1:21" hidden="1">
      <c r="A3195" s="3" t="s">
        <v>2340</v>
      </c>
      <c r="B3195" s="3" t="s">
        <v>2340</v>
      </c>
      <c r="C3195" s="3" t="s">
        <v>5371</v>
      </c>
      <c r="D3195" s="3">
        <v>26.147099999999998</v>
      </c>
      <c r="E3195" s="3">
        <v>26.13</v>
      </c>
      <c r="F3195" s="3" t="s">
        <v>7771</v>
      </c>
      <c r="G3195" s="3" t="s">
        <v>12567</v>
      </c>
      <c r="H3195" s="3" t="s">
        <v>9654</v>
      </c>
      <c r="I3195" s="3">
        <v>0.76</v>
      </c>
      <c r="J3195" s="6" t="s">
        <v>9624</v>
      </c>
      <c r="K3195" s="4">
        <v>2.2217999999999999E-3</v>
      </c>
      <c r="L3195" s="4">
        <v>3.8431300000000002E-2</v>
      </c>
      <c r="M3195" s="4">
        <v>6.3237879967058799</v>
      </c>
      <c r="N3195" s="4">
        <v>11.6801428</v>
      </c>
      <c r="O3195" s="3">
        <v>113053.598728571</v>
      </c>
      <c r="P3195" s="3">
        <v>5575.7333333333299</v>
      </c>
      <c r="Q3195" s="15" t="s">
        <v>10518</v>
      </c>
      <c r="R3195" s="3" t="s">
        <v>10626</v>
      </c>
      <c r="S3195" s="4">
        <f t="shared" si="147"/>
        <v>6.5442020665898312E-2</v>
      </c>
      <c r="T3195" s="3">
        <f t="shared" si="148"/>
        <v>0</v>
      </c>
      <c r="U3195" s="3" t="str">
        <f t="shared" si="149"/>
        <v>ROMO</v>
      </c>
    </row>
    <row r="3196" spans="1:21" hidden="1">
      <c r="A3196" s="3" t="s">
        <v>2358</v>
      </c>
      <c r="B3196" s="3" t="s">
        <v>2358</v>
      </c>
      <c r="C3196" s="3" t="s">
        <v>5389</v>
      </c>
      <c r="D3196" s="3">
        <v>18.47</v>
      </c>
      <c r="E3196" s="3">
        <v>18.442</v>
      </c>
      <c r="F3196" s="3" t="s">
        <v>7789</v>
      </c>
      <c r="G3196" s="3" t="s">
        <v>12587</v>
      </c>
      <c r="H3196" s="3" t="s">
        <v>9654</v>
      </c>
      <c r="I3196" s="3">
        <v>0.48</v>
      </c>
      <c r="J3196" s="6" t="s">
        <v>9782</v>
      </c>
      <c r="K3196" s="4">
        <v>-0.1354322</v>
      </c>
      <c r="L3196" s="4">
        <v>-0.20610029999999999</v>
      </c>
      <c r="M3196" s="4">
        <v>-2.3727459687948498</v>
      </c>
      <c r="N3196" s="4">
        <v>15.187809100000001</v>
      </c>
      <c r="O3196" s="3">
        <v>3620101.557</v>
      </c>
      <c r="P3196" s="3">
        <v>597692.66666666698</v>
      </c>
      <c r="Q3196" s="15" t="s">
        <v>10518</v>
      </c>
      <c r="R3196" s="3" t="s">
        <v>10626</v>
      </c>
      <c r="S3196" s="4">
        <f t="shared" si="147"/>
        <v>0.15182735061272473</v>
      </c>
      <c r="T3196" s="3">
        <f t="shared" si="148"/>
        <v>0</v>
      </c>
      <c r="U3196" s="3" t="str">
        <f t="shared" si="149"/>
        <v>RPAR</v>
      </c>
    </row>
    <row r="3197" spans="1:21" hidden="1">
      <c r="A3197" s="3" t="s">
        <v>2374</v>
      </c>
      <c r="B3197" s="3" t="s">
        <v>2374</v>
      </c>
      <c r="C3197" s="3" t="s">
        <v>5403</v>
      </c>
      <c r="D3197" s="3">
        <v>31.644600000000001</v>
      </c>
      <c r="E3197" s="3">
        <v>31.695599999999999</v>
      </c>
      <c r="F3197" s="3" t="s">
        <v>7805</v>
      </c>
      <c r="G3197" s="3" t="s">
        <v>12606</v>
      </c>
      <c r="H3197" s="3" t="s">
        <v>9654</v>
      </c>
      <c r="I3197" s="3">
        <v>0.65</v>
      </c>
      <c r="J3197" s="6" t="s">
        <v>9782</v>
      </c>
      <c r="K3197" s="4">
        <v>3.4591900000000002E-2</v>
      </c>
      <c r="L3197" s="4">
        <v>-3.4395099999999998E-2</v>
      </c>
      <c r="M3197" s="4">
        <v>8.6699520640884895</v>
      </c>
      <c r="N3197" s="4">
        <v>9.4751926999999991</v>
      </c>
      <c r="O3197" s="3">
        <v>109444.09492857099</v>
      </c>
      <c r="P3197" s="3">
        <v>5809.7666666666701</v>
      </c>
      <c r="Q3197" s="15" t="s">
        <v>10518</v>
      </c>
      <c r="R3197" s="3" t="s">
        <v>10626</v>
      </c>
      <c r="S3197" s="4">
        <f t="shared" si="147"/>
        <v>-0.16090561465944289</v>
      </c>
      <c r="T3197" s="3">
        <f t="shared" si="148"/>
        <v>0</v>
      </c>
      <c r="U3197" s="3" t="str">
        <f t="shared" si="149"/>
        <v>LCR</v>
      </c>
    </row>
    <row r="3198" spans="1:21" hidden="1">
      <c r="A3198" s="3" t="s">
        <v>2453</v>
      </c>
      <c r="B3198" s="3" t="s">
        <v>2453</v>
      </c>
      <c r="C3198" s="3" t="s">
        <v>5482</v>
      </c>
      <c r="D3198" s="3">
        <v>28.27</v>
      </c>
      <c r="E3198" s="3">
        <v>28.2333</v>
      </c>
      <c r="F3198" s="3" t="s">
        <v>7883</v>
      </c>
      <c r="G3198" s="3" t="s">
        <v>12698</v>
      </c>
      <c r="H3198" s="3" t="s">
        <v>9616</v>
      </c>
      <c r="I3198" s="3">
        <v>0.04</v>
      </c>
      <c r="J3198" s="6" t="s">
        <v>12699</v>
      </c>
      <c r="K3198" s="4">
        <v>3.1436800000000001E-2</v>
      </c>
      <c r="L3198" s="4">
        <v>0.27421180000000001</v>
      </c>
      <c r="M3198" s="4">
        <v>8.8725834762568105</v>
      </c>
      <c r="N3198" s="4">
        <v>12.9485092</v>
      </c>
      <c r="O3198" s="3">
        <v>87634.413207142905</v>
      </c>
      <c r="P3198" s="3">
        <v>3079.96551724138</v>
      </c>
      <c r="Q3198" s="15" t="s">
        <v>10518</v>
      </c>
      <c r="R3198" s="3" t="s">
        <v>10524</v>
      </c>
      <c r="S3198" s="4">
        <f t="shared" si="147"/>
        <v>0.12998834709367921</v>
      </c>
      <c r="T3198" s="3">
        <f t="shared" si="148"/>
        <v>1</v>
      </c>
      <c r="U3198" s="3" t="str">
        <f t="shared" si="149"/>
        <v>EAOR</v>
      </c>
    </row>
    <row r="3199" spans="1:21" hidden="1">
      <c r="A3199" s="3" t="s">
        <v>2454</v>
      </c>
      <c r="B3199" s="3" t="s">
        <v>2454</v>
      </c>
      <c r="C3199" s="3" t="s">
        <v>5483</v>
      </c>
      <c r="D3199" s="3">
        <v>24.227</v>
      </c>
      <c r="E3199" s="3">
        <v>24.196899999999999</v>
      </c>
      <c r="F3199" s="3" t="s">
        <v>7884</v>
      </c>
      <c r="G3199" s="3" t="s">
        <v>12700</v>
      </c>
      <c r="H3199" s="3" t="s">
        <v>9654</v>
      </c>
      <c r="I3199" s="3">
        <v>0.06</v>
      </c>
      <c r="J3199" s="6" t="s">
        <v>12701</v>
      </c>
      <c r="K3199" s="4">
        <v>-3.8316799999999998E-2</v>
      </c>
      <c r="L3199" s="4">
        <v>-3.2736000000000001E-2</v>
      </c>
      <c r="M3199" s="4">
        <v>4.8978242174631399</v>
      </c>
      <c r="N3199" s="4">
        <v>10.2309456</v>
      </c>
      <c r="O3199" s="3">
        <v>22374.9085928571</v>
      </c>
      <c r="P3199" s="3">
        <v>645</v>
      </c>
      <c r="Q3199" s="15" t="s">
        <v>10518</v>
      </c>
      <c r="R3199" s="3" t="s">
        <v>10260</v>
      </c>
      <c r="S3199" s="4">
        <f t="shared" si="147"/>
        <v>0.12439610032690512</v>
      </c>
      <c r="T3199" s="3">
        <f t="shared" si="148"/>
        <v>1</v>
      </c>
      <c r="U3199" s="3" t="str">
        <f t="shared" si="149"/>
        <v>EAOK</v>
      </c>
    </row>
    <row r="3200" spans="1:21" hidden="1">
      <c r="A3200" s="3" t="s">
        <v>2455</v>
      </c>
      <c r="B3200" s="3" t="s">
        <v>2455</v>
      </c>
      <c r="C3200" s="3" t="s">
        <v>5484</v>
      </c>
      <c r="D3200" s="3">
        <v>25.6553</v>
      </c>
      <c r="E3200" s="3">
        <v>25.626999999999999</v>
      </c>
      <c r="F3200" s="3" t="s">
        <v>7885</v>
      </c>
      <c r="G3200" s="3" t="s">
        <v>12702</v>
      </c>
      <c r="H3200" s="3" t="s">
        <v>9654</v>
      </c>
      <c r="I3200" s="3">
        <v>0.05</v>
      </c>
      <c r="J3200" s="6" t="s">
        <v>12703</v>
      </c>
      <c r="K3200" s="4">
        <v>-1.1148999999999999E-2</v>
      </c>
      <c r="L3200" s="4">
        <v>0.15143219999999999</v>
      </c>
      <c r="M3200" s="4">
        <v>6.2000486589435697</v>
      </c>
      <c r="N3200" s="4">
        <v>11.1020649</v>
      </c>
      <c r="O3200" s="3">
        <v>52346.340221428603</v>
      </c>
      <c r="P3200" s="3">
        <v>1485.4761904761899</v>
      </c>
      <c r="Q3200" s="15" t="s">
        <v>10518</v>
      </c>
      <c r="R3200" s="3" t="s">
        <v>16727</v>
      </c>
      <c r="S3200" s="4">
        <f t="shared" si="147"/>
        <v>0.11043040543177722</v>
      </c>
      <c r="T3200" s="3">
        <f t="shared" si="148"/>
        <v>1</v>
      </c>
      <c r="U3200" s="3" t="str">
        <f t="shared" si="149"/>
        <v>EAOM</v>
      </c>
    </row>
    <row r="3201" spans="1:21" hidden="1">
      <c r="A3201" s="3" t="s">
        <v>2458</v>
      </c>
      <c r="B3201" s="3" t="s">
        <v>2458</v>
      </c>
      <c r="C3201" s="3" t="s">
        <v>5487</v>
      </c>
      <c r="D3201" s="3">
        <v>31.0899</v>
      </c>
      <c r="E3201" s="3">
        <v>31.067599999999999</v>
      </c>
      <c r="F3201" s="3" t="s">
        <v>7888</v>
      </c>
      <c r="G3201" s="3" t="s">
        <v>12707</v>
      </c>
      <c r="H3201" s="3" t="s">
        <v>9616</v>
      </c>
      <c r="I3201" s="3">
        <v>0.02</v>
      </c>
      <c r="J3201" s="6" t="s">
        <v>12708</v>
      </c>
      <c r="K3201" s="4">
        <v>6.3132199999999999E-2</v>
      </c>
      <c r="L3201" s="4">
        <v>0.32764680000000002</v>
      </c>
      <c r="M3201" s="4">
        <v>11.5173123298846</v>
      </c>
      <c r="N3201" s="4">
        <v>14.8792937</v>
      </c>
      <c r="O3201" s="3">
        <v>72815.863214285695</v>
      </c>
      <c r="P3201" s="3">
        <v>1476.3333333333301</v>
      </c>
      <c r="Q3201" s="15" t="s">
        <v>10518</v>
      </c>
      <c r="R3201" s="3" t="s">
        <v>10524</v>
      </c>
      <c r="S3201" s="4">
        <f t="shared" si="147"/>
        <v>7.1778959430407629E-2</v>
      </c>
      <c r="T3201" s="3">
        <f t="shared" si="148"/>
        <v>1</v>
      </c>
      <c r="U3201" s="3" t="str">
        <f t="shared" si="149"/>
        <v>EAOA</v>
      </c>
    </row>
    <row r="3202" spans="1:21" hidden="1">
      <c r="A3202" s="3" t="s">
        <v>2460</v>
      </c>
      <c r="B3202" s="3" t="s">
        <v>2460</v>
      </c>
      <c r="C3202" s="3" t="s">
        <v>5489</v>
      </c>
      <c r="D3202" s="3">
        <v>28.369800000000001</v>
      </c>
      <c r="E3202" s="3">
        <v>28.35</v>
      </c>
      <c r="F3202" s="3" t="s">
        <v>7890</v>
      </c>
      <c r="G3202" s="3" t="s">
        <v>12711</v>
      </c>
      <c r="H3202" s="3" t="s">
        <v>9616</v>
      </c>
      <c r="I3202" s="3">
        <v>0.95</v>
      </c>
      <c r="J3202" s="6" t="s">
        <v>11990</v>
      </c>
      <c r="K3202" s="4">
        <v>9.1923199999999997E-2</v>
      </c>
      <c r="L3202" s="4">
        <v>-0.14843909999999999</v>
      </c>
      <c r="M3202" s="4">
        <v>10.6865753040312</v>
      </c>
      <c r="N3202" s="4">
        <v>12.388915300000001</v>
      </c>
      <c r="O3202" s="3">
        <v>558934.10123571404</v>
      </c>
      <c r="P3202" s="3">
        <v>31547.233333333301</v>
      </c>
      <c r="Q3202" s="15" t="s">
        <v>10518</v>
      </c>
      <c r="R3202" s="3" t="s">
        <v>11113</v>
      </c>
      <c r="S3202" s="4">
        <f t="shared" si="147"/>
        <v>6.9841269841269982E-2</v>
      </c>
      <c r="T3202" s="3">
        <f t="shared" si="148"/>
        <v>0</v>
      </c>
      <c r="U3202" s="3" t="str">
        <f t="shared" si="149"/>
        <v>MRSK</v>
      </c>
    </row>
    <row r="3203" spans="1:21" hidden="1">
      <c r="A3203" s="3" t="s">
        <v>2461</v>
      </c>
      <c r="B3203" s="3" t="s">
        <v>2461</v>
      </c>
      <c r="C3203" s="3" t="s">
        <v>5490</v>
      </c>
      <c r="D3203" s="3">
        <v>22.0153</v>
      </c>
      <c r="E3203" s="3">
        <v>22.06</v>
      </c>
      <c r="F3203" s="3" t="s">
        <v>7891</v>
      </c>
      <c r="G3203" s="3" t="s">
        <v>12712</v>
      </c>
      <c r="H3203" s="3" t="s">
        <v>9616</v>
      </c>
      <c r="I3203" s="3">
        <v>0.95</v>
      </c>
      <c r="J3203" s="6" t="s">
        <v>12713</v>
      </c>
      <c r="K3203" s="4">
        <v>-0.33180349999999997</v>
      </c>
      <c r="L3203" s="4">
        <v>-0.16756599999999999</v>
      </c>
      <c r="M3203" s="4">
        <v>0.49140947040129401</v>
      </c>
      <c r="N3203" s="4">
        <v>4.6674765999999996</v>
      </c>
      <c r="O3203" s="3">
        <v>192062.224878571</v>
      </c>
      <c r="P3203" s="3">
        <v>9233.4666666666708</v>
      </c>
      <c r="Q3203" s="15" t="s">
        <v>10518</v>
      </c>
      <c r="R3203" s="3" t="s">
        <v>11113</v>
      </c>
      <c r="S3203" s="4">
        <f t="shared" ref="S3203:S3266" si="150">(D3203-E3203)/E3203*100</f>
        <v>-0.20262919310969565</v>
      </c>
      <c r="T3203" s="3">
        <f t="shared" ref="T3203:T3266" si="151">IF(ISNUMBER(FIND($T$2,C3203)),1,0)</f>
        <v>0</v>
      </c>
      <c r="U3203" s="3" t="str">
        <f t="shared" ref="U3203:U3266" si="152">IF(LEFT(B3203,1)="@",RIGHT(B3203,LEN(B3203)-1),RIGHT(B3203,LEN(B3203)-2))</f>
        <v>THY</v>
      </c>
    </row>
    <row r="3204" spans="1:21" hidden="1">
      <c r="A3204" s="3" t="s">
        <v>2480</v>
      </c>
      <c r="B3204" s="3" t="s">
        <v>2480</v>
      </c>
      <c r="C3204" s="3" t="s">
        <v>5508</v>
      </c>
      <c r="D3204" s="3">
        <v>24.0899</v>
      </c>
      <c r="E3204" s="3">
        <v>24.07</v>
      </c>
      <c r="F3204" s="3" t="s">
        <v>7909</v>
      </c>
      <c r="G3204" s="3" t="s">
        <v>12738</v>
      </c>
      <c r="H3204" s="3" t="s">
        <v>9616</v>
      </c>
      <c r="I3204" s="3">
        <v>0.69</v>
      </c>
      <c r="J3204" s="6" t="s">
        <v>10520</v>
      </c>
      <c r="K3204" s="4">
        <v>-2.2471700000000001E-2</v>
      </c>
      <c r="L3204" s="4">
        <v>-0.1028263</v>
      </c>
      <c r="M3204" s="4">
        <v>6.0373596076422498</v>
      </c>
      <c r="N3204" s="4">
        <v>11.8553192</v>
      </c>
      <c r="O3204" s="3">
        <v>320932.70768571401</v>
      </c>
      <c r="P3204" s="3">
        <v>11202.833333333299</v>
      </c>
      <c r="Q3204" s="15" t="s">
        <v>10518</v>
      </c>
      <c r="R3204" s="3" t="s">
        <v>11113</v>
      </c>
      <c r="S3204" s="4">
        <f t="shared" si="150"/>
        <v>8.2675529705026202E-2</v>
      </c>
      <c r="T3204" s="3">
        <f t="shared" si="151"/>
        <v>0</v>
      </c>
      <c r="U3204" s="3" t="str">
        <f t="shared" si="152"/>
        <v>RISN</v>
      </c>
    </row>
    <row r="3205" spans="1:21" hidden="1">
      <c r="A3205" s="3" t="s">
        <v>2514</v>
      </c>
      <c r="B3205" s="3" t="s">
        <v>2514</v>
      </c>
      <c r="C3205" s="3" t="s">
        <v>5541</v>
      </c>
      <c r="D3205" s="3">
        <v>21.37</v>
      </c>
      <c r="E3205" s="3">
        <v>21.382300000000001</v>
      </c>
      <c r="F3205" s="3" t="s">
        <v>7942</v>
      </c>
      <c r="G3205" s="3" t="s">
        <v>12779</v>
      </c>
      <c r="H3205" s="3" t="s">
        <v>9654</v>
      </c>
      <c r="I3205" s="3">
        <v>0.55000000000000004</v>
      </c>
      <c r="J3205" s="6" t="s">
        <v>10520</v>
      </c>
      <c r="K3205" s="4">
        <v>-0.35130519999999998</v>
      </c>
      <c r="L3205" s="4">
        <v>-0.38548329999999997</v>
      </c>
      <c r="M3205" s="4">
        <v>0.12024591025598901</v>
      </c>
      <c r="N3205" s="4">
        <v>6.4173787000000004</v>
      </c>
      <c r="O3205" s="3">
        <v>386894.10282857099</v>
      </c>
      <c r="P3205" s="3">
        <v>24525.9666666667</v>
      </c>
      <c r="Q3205" s="15" t="s">
        <v>10518</v>
      </c>
      <c r="R3205" s="3" t="s">
        <v>10626</v>
      </c>
      <c r="S3205" s="4">
        <f t="shared" si="150"/>
        <v>-5.7524213952660629E-2</v>
      </c>
      <c r="T3205" s="3">
        <f t="shared" si="151"/>
        <v>0</v>
      </c>
      <c r="U3205" s="3" t="str">
        <f t="shared" si="152"/>
        <v>TDSB</v>
      </c>
    </row>
    <row r="3206" spans="1:21" hidden="1">
      <c r="A3206" s="3" t="s">
        <v>2515</v>
      </c>
      <c r="B3206" s="3" t="s">
        <v>2515</v>
      </c>
      <c r="C3206" s="3" t="s">
        <v>5542</v>
      </c>
      <c r="D3206" s="3">
        <v>22.610600000000002</v>
      </c>
      <c r="E3206" s="3">
        <v>22.609500000000001</v>
      </c>
      <c r="F3206" s="3" t="s">
        <v>7943</v>
      </c>
      <c r="G3206" s="3" t="s">
        <v>12780</v>
      </c>
      <c r="H3206" s="3" t="s">
        <v>9654</v>
      </c>
      <c r="I3206" s="3">
        <v>0.55000000000000004</v>
      </c>
      <c r="J3206" s="6" t="s">
        <v>10520</v>
      </c>
      <c r="K3206" s="4">
        <v>-0.25382290000000002</v>
      </c>
      <c r="L3206" s="4">
        <v>-0.40981699999999999</v>
      </c>
      <c r="M3206" s="4">
        <v>1.2421728096111899</v>
      </c>
      <c r="N3206" s="4">
        <v>8.7321985000000009</v>
      </c>
      <c r="O3206" s="3">
        <v>1484045.6686285699</v>
      </c>
      <c r="P3206" s="3">
        <v>55915.266666666699</v>
      </c>
      <c r="Q3206" s="15" t="s">
        <v>10518</v>
      </c>
      <c r="R3206" s="3" t="s">
        <v>10626</v>
      </c>
      <c r="S3206" s="4">
        <f t="shared" si="150"/>
        <v>4.8652115261327723E-3</v>
      </c>
      <c r="T3206" s="3">
        <f t="shared" si="151"/>
        <v>0</v>
      </c>
      <c r="U3206" s="3" t="str">
        <f t="shared" si="152"/>
        <v>TDSC</v>
      </c>
    </row>
    <row r="3207" spans="1:21" hidden="1">
      <c r="A3207" s="3" t="s">
        <v>2516</v>
      </c>
      <c r="B3207" s="3" t="s">
        <v>2516</v>
      </c>
      <c r="C3207" s="3" t="s">
        <v>5543</v>
      </c>
      <c r="D3207" s="3">
        <v>22.26</v>
      </c>
      <c r="E3207" s="3">
        <v>22.2775</v>
      </c>
      <c r="F3207" s="3" t="s">
        <v>7944</v>
      </c>
      <c r="G3207" s="3" t="s">
        <v>12781</v>
      </c>
      <c r="H3207" s="3" t="s">
        <v>9654</v>
      </c>
      <c r="I3207" s="3">
        <v>0.56000000000000005</v>
      </c>
      <c r="J3207" s="6" t="s">
        <v>10523</v>
      </c>
      <c r="K3207" s="4">
        <v>-0.17081460000000001</v>
      </c>
      <c r="L3207" s="4">
        <v>-0.38078879999999998</v>
      </c>
      <c r="M3207" s="4">
        <v>3.8974122478161002</v>
      </c>
      <c r="N3207" s="4">
        <v>10.1656551</v>
      </c>
      <c r="O3207" s="3">
        <v>293027.51730000001</v>
      </c>
      <c r="P3207" s="3">
        <v>15105.733333333301</v>
      </c>
      <c r="Q3207" s="15" t="s">
        <v>10518</v>
      </c>
      <c r="R3207" s="3" t="s">
        <v>10626</v>
      </c>
      <c r="S3207" s="4">
        <f t="shared" si="150"/>
        <v>-7.8554595443825814E-2</v>
      </c>
      <c r="T3207" s="3">
        <f t="shared" si="151"/>
        <v>0</v>
      </c>
      <c r="U3207" s="3" t="str">
        <f t="shared" si="152"/>
        <v>TDSD</v>
      </c>
    </row>
    <row r="3208" spans="1:21" hidden="1">
      <c r="A3208" s="3" t="s">
        <v>2517</v>
      </c>
      <c r="B3208" s="3" t="s">
        <v>2517</v>
      </c>
      <c r="C3208" s="3" t="s">
        <v>5544</v>
      </c>
      <c r="D3208" s="3">
        <v>22.5504</v>
      </c>
      <c r="E3208" s="3">
        <v>22.5626</v>
      </c>
      <c r="F3208" s="3" t="s">
        <v>7945</v>
      </c>
      <c r="G3208" s="3" t="s">
        <v>12782</v>
      </c>
      <c r="H3208" s="3" t="s">
        <v>9654</v>
      </c>
      <c r="I3208" s="3">
        <v>0.56000000000000005</v>
      </c>
      <c r="J3208" s="6" t="s">
        <v>10526</v>
      </c>
      <c r="K3208" s="4">
        <v>-0.21073729999999999</v>
      </c>
      <c r="L3208" s="4">
        <v>-0.43657820000000003</v>
      </c>
      <c r="M3208" s="4">
        <v>1.89927720839111</v>
      </c>
      <c r="N3208" s="4">
        <v>10.7295608</v>
      </c>
      <c r="O3208" s="3">
        <v>236837.59950000001</v>
      </c>
      <c r="P3208" s="3">
        <v>9413.9666666666708</v>
      </c>
      <c r="Q3208" s="15" t="s">
        <v>10518</v>
      </c>
      <c r="R3208" s="3" t="s">
        <v>10626</v>
      </c>
      <c r="S3208" s="4">
        <f t="shared" si="150"/>
        <v>-5.4071782507335103E-2</v>
      </c>
      <c r="T3208" s="3">
        <f t="shared" si="151"/>
        <v>0</v>
      </c>
      <c r="U3208" s="3" t="str">
        <f t="shared" si="152"/>
        <v>TDSE</v>
      </c>
    </row>
    <row r="3209" spans="1:21" hidden="1">
      <c r="A3209" s="3" t="s">
        <v>2579</v>
      </c>
      <c r="B3209" s="3" t="s">
        <v>2579</v>
      </c>
      <c r="C3209" s="3" t="s">
        <v>5599</v>
      </c>
      <c r="D3209" s="3">
        <v>17.127800000000001</v>
      </c>
      <c r="E3209" s="3">
        <v>17.1236</v>
      </c>
      <c r="F3209" s="3" t="s">
        <v>8001</v>
      </c>
      <c r="G3209" s="3" t="s">
        <v>12864</v>
      </c>
      <c r="H3209" s="3" t="s">
        <v>9616</v>
      </c>
      <c r="I3209" s="3">
        <v>0.98</v>
      </c>
      <c r="J3209" s="6" t="s">
        <v>12865</v>
      </c>
      <c r="K3209" s="4">
        <v>0.1515012</v>
      </c>
      <c r="L3209" s="4">
        <v>0.25181959999999998</v>
      </c>
      <c r="M3209" s="4">
        <v>19.218781070924599</v>
      </c>
      <c r="N3209" s="4">
        <v>25.693157599999999</v>
      </c>
      <c r="O3209" s="3">
        <v>172872.800557143</v>
      </c>
      <c r="P3209" s="3">
        <v>6669.5333333333301</v>
      </c>
      <c r="Q3209" s="15" t="s">
        <v>10518</v>
      </c>
      <c r="R3209" s="3" t="s">
        <v>11113</v>
      </c>
      <c r="S3209" s="4">
        <f t="shared" si="150"/>
        <v>2.4527552617445339E-2</v>
      </c>
      <c r="T3209" s="3">
        <f t="shared" si="151"/>
        <v>0</v>
      </c>
      <c r="U3209" s="3" t="str">
        <f t="shared" si="152"/>
        <v>RORO</v>
      </c>
    </row>
    <row r="3210" spans="1:21" hidden="1">
      <c r="A3210" s="3" t="s">
        <v>2591</v>
      </c>
      <c r="B3210" s="3" t="s">
        <v>2591</v>
      </c>
      <c r="C3210" s="3" t="s">
        <v>15726</v>
      </c>
      <c r="D3210" s="3">
        <v>26.71</v>
      </c>
      <c r="E3210" s="3">
        <v>26.697299999999998</v>
      </c>
      <c r="F3210" s="3" t="s">
        <v>8013</v>
      </c>
      <c r="G3210" s="3" t="s">
        <v>12878</v>
      </c>
      <c r="H3210" s="3" t="s">
        <v>9616</v>
      </c>
      <c r="I3210" s="3">
        <v>0.69</v>
      </c>
      <c r="J3210" s="6" t="s">
        <v>16730</v>
      </c>
      <c r="K3210" s="4">
        <v>0.1719532</v>
      </c>
      <c r="L3210" s="4">
        <v>0.3041296</v>
      </c>
      <c r="M3210" s="4">
        <v>19.035989224653999</v>
      </c>
      <c r="N3210" s="4">
        <v>16.320179599999999</v>
      </c>
      <c r="O3210" s="3">
        <v>82321.603914285704</v>
      </c>
      <c r="P3210" s="3">
        <v>15764.733333333301</v>
      </c>
      <c r="Q3210" s="15" t="s">
        <v>10518</v>
      </c>
      <c r="R3210" s="3" t="s">
        <v>11113</v>
      </c>
      <c r="S3210" s="4">
        <f t="shared" si="150"/>
        <v>4.7570353556361043E-2</v>
      </c>
      <c r="T3210" s="3">
        <f t="shared" si="151"/>
        <v>0</v>
      </c>
      <c r="U3210" s="3" t="str">
        <f t="shared" si="152"/>
        <v>DFNV</v>
      </c>
    </row>
    <row r="3211" spans="1:21" hidden="1">
      <c r="A3211" s="3" t="s">
        <v>2605</v>
      </c>
      <c r="B3211" s="3" t="s">
        <v>2605</v>
      </c>
      <c r="C3211" s="3" t="s">
        <v>5624</v>
      </c>
      <c r="D3211" s="3">
        <v>13.539</v>
      </c>
      <c r="E3211" s="3">
        <v>13.52</v>
      </c>
      <c r="F3211" s="3" t="s">
        <v>8027</v>
      </c>
      <c r="G3211" s="3" t="s">
        <v>12899</v>
      </c>
      <c r="H3211" s="3" t="s">
        <v>9616</v>
      </c>
      <c r="I3211" s="3">
        <v>0.59</v>
      </c>
      <c r="J3211" s="6" t="s">
        <v>12900</v>
      </c>
      <c r="K3211" s="4">
        <v>-0.1020006</v>
      </c>
      <c r="L3211" s="4">
        <v>-0.12678519999999999</v>
      </c>
      <c r="M3211" s="4">
        <v>2.2383553283115099</v>
      </c>
      <c r="N3211" s="4">
        <v>21.865120099999999</v>
      </c>
      <c r="O3211" s="3">
        <v>7068.6352285714302</v>
      </c>
      <c r="P3211" s="3">
        <v>632.73333333333301</v>
      </c>
      <c r="Q3211" s="15" t="s">
        <v>10518</v>
      </c>
      <c r="R3211" s="3" t="s">
        <v>11113</v>
      </c>
      <c r="S3211" s="4">
        <f t="shared" si="150"/>
        <v>0.14053254437869916</v>
      </c>
      <c r="T3211" s="3">
        <f t="shared" si="151"/>
        <v>1</v>
      </c>
      <c r="U3211" s="3" t="str">
        <f t="shared" si="152"/>
        <v>IVRA</v>
      </c>
    </row>
    <row r="3212" spans="1:21" hidden="1">
      <c r="A3212" s="3" t="s">
        <v>2606</v>
      </c>
      <c r="B3212" s="3" t="s">
        <v>2606</v>
      </c>
      <c r="C3212" s="3" t="s">
        <v>5625</v>
      </c>
      <c r="D3212" s="3">
        <v>19</v>
      </c>
      <c r="E3212" s="3">
        <v>18.976500000000001</v>
      </c>
      <c r="F3212" s="3" t="s">
        <v>8028</v>
      </c>
      <c r="G3212" s="3" t="s">
        <v>12901</v>
      </c>
      <c r="H3212" s="3" t="s">
        <v>9616</v>
      </c>
      <c r="I3212" s="3">
        <v>0.8</v>
      </c>
      <c r="J3212" s="6" t="s">
        <v>9782</v>
      </c>
      <c r="K3212" s="4">
        <v>9.3454999999999996E-3</v>
      </c>
      <c r="L3212" s="4">
        <v>2.1714000000000001E-2</v>
      </c>
      <c r="M3212" s="4">
        <v>8.8895747502641296</v>
      </c>
      <c r="N3212" s="4">
        <v>10.062053199999999</v>
      </c>
      <c r="O3212" s="3">
        <v>538853.61410000001</v>
      </c>
      <c r="P3212" s="3">
        <v>40352</v>
      </c>
      <c r="Q3212" s="15" t="s">
        <v>10518</v>
      </c>
      <c r="R3212" s="3" t="s">
        <v>11113</v>
      </c>
      <c r="S3212" s="4">
        <f t="shared" si="150"/>
        <v>0.12383737780938804</v>
      </c>
      <c r="T3212" s="3">
        <f t="shared" si="151"/>
        <v>0</v>
      </c>
      <c r="U3212" s="3" t="str">
        <f t="shared" si="152"/>
        <v>HEGD</v>
      </c>
    </row>
    <row r="3213" spans="1:21" hidden="1">
      <c r="A3213" s="3" t="s">
        <v>2611</v>
      </c>
      <c r="B3213" s="3" t="s">
        <v>2611</v>
      </c>
      <c r="C3213" s="3" t="s">
        <v>5630</v>
      </c>
      <c r="D3213" s="3">
        <v>29.549700000000001</v>
      </c>
      <c r="E3213" s="3">
        <v>29.54</v>
      </c>
      <c r="F3213" s="3" t="s">
        <v>8033</v>
      </c>
      <c r="G3213" s="3" t="s">
        <v>12906</v>
      </c>
      <c r="H3213" s="3" t="s">
        <v>9616</v>
      </c>
      <c r="I3213" s="3">
        <v>1.32</v>
      </c>
      <c r="J3213" s="6" t="s">
        <v>9782</v>
      </c>
      <c r="K3213" s="4">
        <v>0.27923120000000001</v>
      </c>
      <c r="L3213" s="4">
        <v>0.41988969999999998</v>
      </c>
      <c r="M3213" s="4">
        <v>33.3085210043483</v>
      </c>
      <c r="N3213" s="4">
        <v>19.964469399999999</v>
      </c>
      <c r="O3213" s="3">
        <v>18363.408235714302</v>
      </c>
      <c r="P3213" s="3">
        <v>2265.0666666666698</v>
      </c>
      <c r="Q3213" s="15" t="s">
        <v>10518</v>
      </c>
      <c r="R3213" s="3" t="s">
        <v>11113</v>
      </c>
      <c r="S3213" s="4">
        <f t="shared" si="150"/>
        <v>3.2836831415038126E-2</v>
      </c>
      <c r="T3213" s="3">
        <f t="shared" si="151"/>
        <v>0</v>
      </c>
      <c r="U3213" s="3" t="str">
        <f t="shared" si="152"/>
        <v>QPX</v>
      </c>
    </row>
    <row r="3214" spans="1:21" hidden="1">
      <c r="A3214" s="3" t="s">
        <v>2655</v>
      </c>
      <c r="B3214" s="3" t="s">
        <v>2655</v>
      </c>
      <c r="C3214" s="3" t="s">
        <v>5674</v>
      </c>
      <c r="D3214" s="3">
        <v>40.440800000000003</v>
      </c>
      <c r="E3214" s="3">
        <v>40.384799999999998</v>
      </c>
      <c r="F3214" s="3" t="s">
        <v>8076</v>
      </c>
      <c r="G3214" s="3" t="s">
        <v>12957</v>
      </c>
      <c r="H3214" s="3" t="s">
        <v>9616</v>
      </c>
      <c r="I3214" s="3">
        <v>0.32</v>
      </c>
      <c r="J3214" s="6" t="s">
        <v>11990</v>
      </c>
      <c r="K3214" s="4">
        <v>-9.6231200000000003E-2</v>
      </c>
      <c r="L3214" s="4">
        <v>-0.14050889999999999</v>
      </c>
      <c r="M3214" s="4">
        <v>4.6441912153423601</v>
      </c>
      <c r="N3214" s="4">
        <v>9.8278513000000007</v>
      </c>
      <c r="O3214" s="3">
        <v>905614.257371429</v>
      </c>
      <c r="P3214" s="3">
        <v>11634.2</v>
      </c>
      <c r="Q3214" s="15" t="s">
        <v>10518</v>
      </c>
      <c r="R3214" s="3" t="s">
        <v>10579</v>
      </c>
      <c r="S3214" s="4">
        <f t="shared" si="150"/>
        <v>0.13866603276481371</v>
      </c>
      <c r="T3214" s="3">
        <f t="shared" si="151"/>
        <v>0</v>
      </c>
      <c r="U3214" s="3" t="str">
        <f t="shared" si="152"/>
        <v>QCON</v>
      </c>
    </row>
    <row r="3215" spans="1:21" hidden="1">
      <c r="A3215" s="3" t="s">
        <v>2662</v>
      </c>
      <c r="B3215" s="3" t="s">
        <v>2662</v>
      </c>
      <c r="C3215" s="3" t="s">
        <v>5680</v>
      </c>
      <c r="D3215" s="3">
        <v>23.846499999999999</v>
      </c>
      <c r="E3215" s="3">
        <v>23.8459</v>
      </c>
      <c r="F3215" s="3" t="s">
        <v>8082</v>
      </c>
      <c r="G3215" s="3" t="s">
        <v>12967</v>
      </c>
      <c r="H3215" s="3" t="s">
        <v>9616</v>
      </c>
      <c r="I3215" s="3">
        <v>0.75</v>
      </c>
      <c r="J3215" s="6" t="s">
        <v>9782</v>
      </c>
      <c r="K3215" s="4">
        <v>8.0316999999999993E-3</v>
      </c>
      <c r="L3215" s="4">
        <v>1.6895899999999998E-2</v>
      </c>
      <c r="M3215" s="4">
        <v>8.0840450871322105</v>
      </c>
      <c r="N3215" s="4">
        <v>10.5908427</v>
      </c>
      <c r="O3215" s="3">
        <v>45905.665807142897</v>
      </c>
      <c r="P3215" s="3">
        <v>2026.3478260869599</v>
      </c>
      <c r="Q3215" s="15" t="s">
        <v>10518</v>
      </c>
      <c r="R3215" s="3" t="s">
        <v>11113</v>
      </c>
      <c r="S3215" s="4">
        <f t="shared" si="150"/>
        <v>2.5161558171367055E-3</v>
      </c>
      <c r="T3215" s="3">
        <f t="shared" si="151"/>
        <v>0</v>
      </c>
      <c r="U3215" s="3" t="str">
        <f t="shared" si="152"/>
        <v>OPPX</v>
      </c>
    </row>
    <row r="3216" spans="1:21" hidden="1">
      <c r="A3216" s="3" t="s">
        <v>2685</v>
      </c>
      <c r="B3216" s="3" t="s">
        <v>2685</v>
      </c>
      <c r="C3216" s="3" t="s">
        <v>5703</v>
      </c>
      <c r="D3216" s="3">
        <v>26.07</v>
      </c>
      <c r="E3216" s="3">
        <v>26.06</v>
      </c>
      <c r="F3216" s="3" t="s">
        <v>8105</v>
      </c>
      <c r="G3216" s="3" t="s">
        <v>12994</v>
      </c>
      <c r="H3216" s="3" t="s">
        <v>9654</v>
      </c>
      <c r="I3216" s="3">
        <v>1.06</v>
      </c>
      <c r="J3216" s="6" t="s">
        <v>12995</v>
      </c>
      <c r="K3216" s="4">
        <v>-6.5447400000000003E-2</v>
      </c>
      <c r="L3216" s="4">
        <v>-0.23238610000000001</v>
      </c>
      <c r="M3216" s="4">
        <v>5.2496869764079799</v>
      </c>
      <c r="N3216" s="4">
        <v>12.2819828</v>
      </c>
      <c r="O3216" s="3">
        <v>698211.478328572</v>
      </c>
      <c r="P3216" s="3">
        <v>28091.133333333299</v>
      </c>
      <c r="Q3216" s="15" t="s">
        <v>10518</v>
      </c>
      <c r="R3216" s="3" t="s">
        <v>10626</v>
      </c>
      <c r="S3216" s="4">
        <f t="shared" si="150"/>
        <v>3.8372985418271541E-2</v>
      </c>
      <c r="T3216" s="3">
        <f t="shared" si="151"/>
        <v>0</v>
      </c>
      <c r="U3216" s="3" t="str">
        <f t="shared" si="152"/>
        <v>MPRO</v>
      </c>
    </row>
    <row r="3217" spans="1:21" hidden="1">
      <c r="A3217" s="3" t="s">
        <v>2706</v>
      </c>
      <c r="B3217" s="3" t="s">
        <v>2706</v>
      </c>
      <c r="C3217" s="3" t="s">
        <v>5724</v>
      </c>
      <c r="D3217" s="3">
        <v>8.6199999999999992</v>
      </c>
      <c r="E3217" s="3">
        <v>8.6777999999999995</v>
      </c>
      <c r="F3217" s="3" t="s">
        <v>8126</v>
      </c>
      <c r="G3217" s="3" t="s">
        <v>13018</v>
      </c>
      <c r="H3217" s="3" t="s">
        <v>9616</v>
      </c>
      <c r="I3217" s="3">
        <v>0.85</v>
      </c>
      <c r="J3217" s="6" t="s">
        <v>16731</v>
      </c>
      <c r="K3217" s="4">
        <v>-8.2675399999999996E-2</v>
      </c>
      <c r="L3217" s="4">
        <v>-0.23586989999999999</v>
      </c>
      <c r="M3217" s="4">
        <v>2.2773586400957102</v>
      </c>
      <c r="N3217" s="4">
        <v>12.5363785</v>
      </c>
      <c r="O3217" s="3">
        <v>127808.726292857</v>
      </c>
      <c r="P3217" s="3">
        <v>15796.275862069</v>
      </c>
      <c r="Q3217" s="15" t="s">
        <v>10518</v>
      </c>
      <c r="R3217" s="3" t="s">
        <v>10524</v>
      </c>
      <c r="S3217" s="4">
        <f t="shared" si="150"/>
        <v>-0.66606743644702915</v>
      </c>
      <c r="T3217" s="3">
        <f t="shared" si="151"/>
        <v>0</v>
      </c>
      <c r="U3217" s="3" t="str">
        <f t="shared" si="152"/>
        <v>TWIO</v>
      </c>
    </row>
    <row r="3218" spans="1:21" hidden="1">
      <c r="A3218" s="3" t="s">
        <v>2735</v>
      </c>
      <c r="B3218" s="3" t="s">
        <v>2735</v>
      </c>
      <c r="C3218" s="3" t="s">
        <v>5753</v>
      </c>
      <c r="D3218" s="3">
        <v>19.885000000000002</v>
      </c>
      <c r="E3218" s="3">
        <v>19.809999999999999</v>
      </c>
      <c r="F3218" s="3" t="s">
        <v>8155</v>
      </c>
      <c r="G3218" s="3" t="s">
        <v>13051</v>
      </c>
      <c r="H3218" s="3" t="s">
        <v>9616</v>
      </c>
      <c r="I3218" s="3">
        <v>0.79</v>
      </c>
      <c r="J3218" s="6" t="s">
        <v>13052</v>
      </c>
      <c r="K3218" s="4">
        <v>6.6628999999999994E-2</v>
      </c>
      <c r="L3218" s="4">
        <v>8.98206E-2</v>
      </c>
      <c r="M3218" s="4">
        <v>5.5523136128364801</v>
      </c>
      <c r="N3218" s="4">
        <v>23.180360799999999</v>
      </c>
      <c r="O3218" s="3">
        <v>22015.463935714299</v>
      </c>
      <c r="P3218" s="3">
        <v>795.7</v>
      </c>
      <c r="Q3218" s="15" t="s">
        <v>10518</v>
      </c>
      <c r="R3218" s="3" t="s">
        <v>11113</v>
      </c>
      <c r="S3218" s="4">
        <f t="shared" si="150"/>
        <v>0.37859666834933292</v>
      </c>
      <c r="T3218" s="3">
        <f t="shared" si="151"/>
        <v>0</v>
      </c>
      <c r="U3218" s="3" t="str">
        <f t="shared" si="152"/>
        <v>GLDB</v>
      </c>
    </row>
    <row r="3219" spans="1:21" hidden="1">
      <c r="A3219" s="3" t="s">
        <v>2740</v>
      </c>
      <c r="B3219" s="3" t="s">
        <v>2740</v>
      </c>
      <c r="C3219" s="3" t="s">
        <v>5756</v>
      </c>
      <c r="D3219" s="3">
        <v>26.704999999999998</v>
      </c>
      <c r="E3219" s="3">
        <v>26.606200000000001</v>
      </c>
      <c r="F3219" s="3" t="s">
        <v>8158</v>
      </c>
      <c r="G3219" s="3" t="s">
        <v>13059</v>
      </c>
      <c r="H3219" s="3" t="s">
        <v>9654</v>
      </c>
      <c r="I3219" s="3">
        <v>0.32</v>
      </c>
      <c r="J3219" s="6" t="s">
        <v>11990</v>
      </c>
      <c r="K3219" s="4">
        <v>-3.8108900000000001E-2</v>
      </c>
      <c r="L3219" s="4">
        <v>-7.4951299999999998E-2</v>
      </c>
      <c r="M3219" s="4">
        <v>0.66990347949986695</v>
      </c>
      <c r="N3219" s="4">
        <v>20.4280574</v>
      </c>
      <c r="O3219" s="3">
        <v>213296.76710714301</v>
      </c>
      <c r="P3219" s="3">
        <v>9158.8666666666704</v>
      </c>
      <c r="Q3219" s="15" t="s">
        <v>10518</v>
      </c>
      <c r="R3219" s="3" t="s">
        <v>10626</v>
      </c>
      <c r="S3219" s="4">
        <f t="shared" si="150"/>
        <v>0.37134201802586281</v>
      </c>
      <c r="T3219" s="3">
        <f t="shared" si="151"/>
        <v>0</v>
      </c>
      <c r="U3219" s="3" t="str">
        <f t="shared" si="152"/>
        <v>NTSE</v>
      </c>
    </row>
    <row r="3220" spans="1:21" hidden="1">
      <c r="A3220" s="3" t="s">
        <v>2741</v>
      </c>
      <c r="B3220" s="3" t="s">
        <v>2741</v>
      </c>
      <c r="C3220" s="3" t="s">
        <v>5757</v>
      </c>
      <c r="D3220" s="3">
        <v>34.120199999999997</v>
      </c>
      <c r="E3220" s="3">
        <v>33.9467</v>
      </c>
      <c r="F3220" s="3" t="s">
        <v>8159</v>
      </c>
      <c r="G3220" s="3" t="s">
        <v>13060</v>
      </c>
      <c r="H3220" s="3" t="s">
        <v>9636</v>
      </c>
      <c r="I3220" s="3">
        <v>0.26</v>
      </c>
      <c r="J3220" s="6" t="s">
        <v>11990</v>
      </c>
      <c r="K3220" s="4">
        <v>5.3671099999999999E-2</v>
      </c>
      <c r="L3220" s="4">
        <v>0.13499410000000001</v>
      </c>
      <c r="M3220" s="4">
        <v>8.02333068765404</v>
      </c>
      <c r="N3220" s="4">
        <v>18.378811299999999</v>
      </c>
      <c r="O3220" s="3">
        <v>557565.75399999996</v>
      </c>
      <c r="P3220" s="3">
        <v>21285.4666666667</v>
      </c>
      <c r="Q3220" s="15" t="s">
        <v>10518</v>
      </c>
      <c r="R3220" s="3" t="s">
        <v>10626</v>
      </c>
      <c r="S3220" s="4">
        <f t="shared" si="150"/>
        <v>0.5110953347453423</v>
      </c>
      <c r="T3220" s="3">
        <f t="shared" si="151"/>
        <v>0</v>
      </c>
      <c r="U3220" s="3" t="str">
        <f t="shared" si="152"/>
        <v>NTSI</v>
      </c>
    </row>
    <row r="3221" spans="1:21" hidden="1">
      <c r="A3221" s="3" t="s">
        <v>2742</v>
      </c>
      <c r="B3221" s="3" t="s">
        <v>2742</v>
      </c>
      <c r="C3221" s="3" t="s">
        <v>5758</v>
      </c>
      <c r="D3221" s="3">
        <v>22.714300000000001</v>
      </c>
      <c r="E3221" s="3">
        <v>22.55</v>
      </c>
      <c r="F3221" s="3" t="s">
        <v>8160</v>
      </c>
      <c r="G3221" s="3" t="s">
        <v>13061</v>
      </c>
      <c r="H3221" s="3" t="s">
        <v>9616</v>
      </c>
      <c r="I3221" s="3" t="s">
        <v>11991</v>
      </c>
      <c r="J3221" s="6" t="s">
        <v>11990</v>
      </c>
      <c r="K3221" s="4" t="s">
        <v>11991</v>
      </c>
      <c r="L3221" s="4" t="s">
        <v>11991</v>
      </c>
      <c r="M3221" s="4" t="s">
        <v>11992</v>
      </c>
      <c r="N3221" s="4" t="s">
        <v>11991</v>
      </c>
      <c r="O3221" s="3">
        <v>121547.133414286</v>
      </c>
      <c r="P3221" s="3">
        <v>0</v>
      </c>
      <c r="Q3221" s="15" t="s">
        <v>10518</v>
      </c>
      <c r="R3221" s="3" t="s">
        <v>11113</v>
      </c>
      <c r="S3221" s="4">
        <f t="shared" si="150"/>
        <v>0.72860310421286378</v>
      </c>
      <c r="T3221" s="3">
        <f t="shared" si="151"/>
        <v>0</v>
      </c>
      <c r="U3221" s="3" t="str">
        <f t="shared" si="152"/>
        <v>76N4</v>
      </c>
    </row>
    <row r="3222" spans="1:21" hidden="1">
      <c r="A3222" s="3" t="s">
        <v>2793</v>
      </c>
      <c r="B3222" s="3" t="s">
        <v>2793</v>
      </c>
      <c r="C3222" s="3" t="s">
        <v>5805</v>
      </c>
      <c r="D3222" s="3">
        <v>25.7362</v>
      </c>
      <c r="E3222" s="3">
        <v>25.7361</v>
      </c>
      <c r="F3222" s="3" t="s">
        <v>8208</v>
      </c>
      <c r="G3222" s="3" t="s">
        <v>13116</v>
      </c>
      <c r="H3222" s="3" t="s">
        <v>9654</v>
      </c>
      <c r="I3222" s="3">
        <v>0.85</v>
      </c>
      <c r="J3222" s="6" t="s">
        <v>11990</v>
      </c>
      <c r="K3222" s="4">
        <v>7.8280999999999993E-3</v>
      </c>
      <c r="L3222" s="4">
        <v>2.89354E-2</v>
      </c>
      <c r="M3222" s="4">
        <v>9.9628362794886804</v>
      </c>
      <c r="N3222" s="4">
        <v>14.9850166</v>
      </c>
      <c r="O3222" s="3">
        <v>51423.037578571399</v>
      </c>
      <c r="P3222" s="3">
        <v>1299.44444444444</v>
      </c>
      <c r="Q3222" s="15" t="s">
        <v>10518</v>
      </c>
      <c r="R3222" s="3" t="s">
        <v>10626</v>
      </c>
      <c r="S3222" s="4">
        <f t="shared" si="150"/>
        <v>3.8855926111480352E-4</v>
      </c>
      <c r="T3222" s="3">
        <f t="shared" si="151"/>
        <v>0</v>
      </c>
      <c r="U3222" s="3" t="str">
        <f t="shared" si="152"/>
        <v>LEXI</v>
      </c>
    </row>
    <row r="3223" spans="1:21" hidden="1">
      <c r="A3223" s="3" t="s">
        <v>2798</v>
      </c>
      <c r="B3223" s="3" t="s">
        <v>2798</v>
      </c>
      <c r="C3223" s="3" t="s">
        <v>5810</v>
      </c>
      <c r="D3223" s="3">
        <v>17.7</v>
      </c>
      <c r="E3223" s="3">
        <v>17.786300000000001</v>
      </c>
      <c r="F3223" s="3" t="s">
        <v>8213</v>
      </c>
      <c r="G3223" s="3" t="s">
        <v>13121</v>
      </c>
      <c r="H3223" s="3" t="s">
        <v>9616</v>
      </c>
      <c r="I3223" s="3">
        <v>0.95</v>
      </c>
      <c r="J3223" s="6" t="s">
        <v>11990</v>
      </c>
      <c r="K3223" s="4">
        <v>-2.3280700000000001E-2</v>
      </c>
      <c r="L3223" s="4">
        <v>-5.2607300000000003E-2</v>
      </c>
      <c r="M3223" s="4">
        <v>7.9670668049321796</v>
      </c>
      <c r="N3223" s="4">
        <v>13.5717649</v>
      </c>
      <c r="O3223" s="3">
        <v>133585.24968571399</v>
      </c>
      <c r="P3223" s="3">
        <v>10915.9</v>
      </c>
      <c r="Q3223" s="15" t="s">
        <v>10518</v>
      </c>
      <c r="R3223" s="3" t="s">
        <v>11113</v>
      </c>
      <c r="S3223" s="4">
        <f t="shared" si="150"/>
        <v>-0.48520490489872187</v>
      </c>
      <c r="T3223" s="3">
        <f t="shared" si="151"/>
        <v>0</v>
      </c>
      <c r="U3223" s="3" t="str">
        <f t="shared" si="152"/>
        <v>ZHDG</v>
      </c>
    </row>
    <row r="3224" spans="1:21" hidden="1">
      <c r="A3224" s="3" t="s">
        <v>2804</v>
      </c>
      <c r="B3224" s="3" t="s">
        <v>2804</v>
      </c>
      <c r="C3224" s="3" t="s">
        <v>5814</v>
      </c>
      <c r="D3224" s="3">
        <v>19.649999999999999</v>
      </c>
      <c r="E3224" s="3">
        <v>19.6526</v>
      </c>
      <c r="F3224" s="3" t="s">
        <v>8217</v>
      </c>
      <c r="G3224" s="3" t="s">
        <v>13127</v>
      </c>
      <c r="H3224" s="3" t="s">
        <v>9616</v>
      </c>
      <c r="I3224" s="3">
        <v>0.56999999999999995</v>
      </c>
      <c r="J3224" s="6" t="s">
        <v>11990</v>
      </c>
      <c r="K3224" s="4">
        <v>-0.40648489999999998</v>
      </c>
      <c r="L3224" s="4">
        <v>-0.27877200000000002</v>
      </c>
      <c r="M3224" s="4">
        <v>-1.6492295038690901</v>
      </c>
      <c r="N3224" s="4">
        <v>6.7502431999999999</v>
      </c>
      <c r="O3224" s="3">
        <v>131987.237457143</v>
      </c>
      <c r="P3224" s="3">
        <v>8489.6333333333296</v>
      </c>
      <c r="Q3224" s="15" t="s">
        <v>10518</v>
      </c>
      <c r="R3224" s="3" t="s">
        <v>10260</v>
      </c>
      <c r="S3224" s="4">
        <f t="shared" si="150"/>
        <v>-1.3229801654748206E-2</v>
      </c>
      <c r="T3224" s="3">
        <f t="shared" si="151"/>
        <v>0</v>
      </c>
      <c r="U3224" s="3" t="str">
        <f t="shared" si="152"/>
        <v>CLSC</v>
      </c>
    </row>
    <row r="3225" spans="1:21" hidden="1">
      <c r="A3225" s="3" t="s">
        <v>2805</v>
      </c>
      <c r="B3225" s="3" t="s">
        <v>2805</v>
      </c>
      <c r="C3225" s="3" t="s">
        <v>5815</v>
      </c>
      <c r="D3225" s="3">
        <v>20.285399999999999</v>
      </c>
      <c r="E3225" s="3">
        <v>20.2944</v>
      </c>
      <c r="F3225" s="3" t="s">
        <v>8218</v>
      </c>
      <c r="G3225" s="3" t="s">
        <v>13128</v>
      </c>
      <c r="H3225" s="3" t="s">
        <v>9616</v>
      </c>
      <c r="I3225" s="3">
        <v>0.59</v>
      </c>
      <c r="J3225" s="6" t="s">
        <v>11990</v>
      </c>
      <c r="K3225" s="4">
        <v>-0.33557219999999999</v>
      </c>
      <c r="L3225" s="4">
        <v>-0.33850010000000003</v>
      </c>
      <c r="M3225" s="4">
        <v>-1.33549117602564</v>
      </c>
      <c r="N3225" s="4">
        <v>8.8806656000000004</v>
      </c>
      <c r="O3225" s="3">
        <v>400599.003764286</v>
      </c>
      <c r="P3225" s="3">
        <v>21578.6</v>
      </c>
      <c r="Q3225" s="15" t="s">
        <v>10518</v>
      </c>
      <c r="R3225" s="3" t="s">
        <v>10521</v>
      </c>
      <c r="S3225" s="4">
        <f t="shared" si="150"/>
        <v>-4.4347209082310102E-2</v>
      </c>
      <c r="T3225" s="3">
        <f t="shared" si="151"/>
        <v>0</v>
      </c>
      <c r="U3225" s="3" t="str">
        <f t="shared" si="152"/>
        <v>CLSM</v>
      </c>
    </row>
    <row r="3226" spans="1:21" hidden="1">
      <c r="A3226" s="3" t="s">
        <v>2806</v>
      </c>
      <c r="B3226" s="3" t="s">
        <v>2806</v>
      </c>
      <c r="C3226" s="3" t="s">
        <v>5816</v>
      </c>
      <c r="D3226" s="3">
        <v>19.309999999999999</v>
      </c>
      <c r="E3226" s="3">
        <v>19.3035</v>
      </c>
      <c r="F3226" s="3" t="s">
        <v>8219</v>
      </c>
      <c r="G3226" s="3" t="s">
        <v>13129</v>
      </c>
      <c r="H3226" s="3" t="s">
        <v>9616</v>
      </c>
      <c r="I3226" s="3">
        <v>0.59</v>
      </c>
      <c r="J3226" s="6" t="s">
        <v>11990</v>
      </c>
      <c r="K3226" s="4">
        <v>-0.18941920000000001</v>
      </c>
      <c r="L3226" s="4">
        <v>-0.2423401</v>
      </c>
      <c r="M3226" s="4">
        <v>3.7393248877589</v>
      </c>
      <c r="N3226" s="4">
        <v>9.5713881000000001</v>
      </c>
      <c r="O3226" s="3">
        <v>227066.18171428601</v>
      </c>
      <c r="P3226" s="3">
        <v>11791.3</v>
      </c>
      <c r="Q3226" s="15" t="s">
        <v>10518</v>
      </c>
      <c r="R3226" s="3" t="s">
        <v>10524</v>
      </c>
      <c r="S3226" s="4">
        <f t="shared" si="150"/>
        <v>3.3672650037553098E-2</v>
      </c>
      <c r="T3226" s="3">
        <f t="shared" si="151"/>
        <v>0</v>
      </c>
      <c r="U3226" s="3" t="str">
        <f t="shared" si="152"/>
        <v>CLSA</v>
      </c>
    </row>
    <row r="3227" spans="1:21" hidden="1">
      <c r="A3227" s="3" t="s">
        <v>2814</v>
      </c>
      <c r="B3227" s="3" t="s">
        <v>2814</v>
      </c>
      <c r="C3227" s="3" t="s">
        <v>5824</v>
      </c>
      <c r="D3227" s="3">
        <v>14.775499999999999</v>
      </c>
      <c r="E3227" s="3">
        <v>14.7737</v>
      </c>
      <c r="F3227" s="3" t="s">
        <v>8227</v>
      </c>
      <c r="G3227" s="3" t="s">
        <v>13140</v>
      </c>
      <c r="H3227" s="3" t="s">
        <v>9616</v>
      </c>
      <c r="I3227" s="3">
        <v>0.98</v>
      </c>
      <c r="J3227" s="6" t="s">
        <v>11990</v>
      </c>
      <c r="K3227" s="4">
        <v>-0.16821810000000001</v>
      </c>
      <c r="L3227" s="4">
        <v>-0.28955619999999999</v>
      </c>
      <c r="M3227" s="4">
        <v>-0.67058399375553601</v>
      </c>
      <c r="N3227" s="4">
        <v>13.695312299999999</v>
      </c>
      <c r="O3227" s="3">
        <v>16832.694992857101</v>
      </c>
      <c r="P3227" s="3">
        <v>4195.4827586206902</v>
      </c>
      <c r="Q3227" s="15" t="s">
        <v>10518</v>
      </c>
      <c r="R3227" s="3" t="s">
        <v>11113</v>
      </c>
      <c r="S3227" s="4">
        <f t="shared" si="150"/>
        <v>1.2183813127377418E-2</v>
      </c>
      <c r="T3227" s="3">
        <f t="shared" si="151"/>
        <v>0</v>
      </c>
      <c r="U3227" s="3" t="str">
        <f t="shared" si="152"/>
        <v>JOJO</v>
      </c>
    </row>
    <row r="3228" spans="1:21" hidden="1">
      <c r="A3228" s="3" t="s">
        <v>2867</v>
      </c>
      <c r="B3228" s="3" t="s">
        <v>2867</v>
      </c>
      <c r="C3228" s="3" t="s">
        <v>5877</v>
      </c>
      <c r="D3228" s="3">
        <v>21.83</v>
      </c>
      <c r="E3228" s="3">
        <v>21.824300000000001</v>
      </c>
      <c r="F3228" s="3" t="s">
        <v>8279</v>
      </c>
      <c r="G3228" s="3" t="s">
        <v>13208</v>
      </c>
      <c r="H3228" s="3" t="s">
        <v>9654</v>
      </c>
      <c r="I3228" s="3">
        <v>0.35</v>
      </c>
      <c r="J3228" s="6" t="s">
        <v>11990</v>
      </c>
      <c r="K3228" s="4">
        <v>-3.7690099999999997E-2</v>
      </c>
      <c r="L3228" s="4">
        <v>-8.5807099999999997E-2</v>
      </c>
      <c r="M3228" s="4">
        <v>5.0067744293081704</v>
      </c>
      <c r="N3228" s="4">
        <v>9.7032965999999998</v>
      </c>
      <c r="O3228" s="3">
        <v>114626.56074285699</v>
      </c>
      <c r="P3228" s="3">
        <v>3662.5517241379298</v>
      </c>
      <c r="Q3228" s="15" t="s">
        <v>10518</v>
      </c>
      <c r="R3228" s="3" t="s">
        <v>10626</v>
      </c>
      <c r="S3228" s="4">
        <f t="shared" si="150"/>
        <v>2.6117676168295773E-2</v>
      </c>
      <c r="T3228" s="3">
        <f t="shared" si="151"/>
        <v>0</v>
      </c>
      <c r="U3228" s="3" t="str">
        <f t="shared" si="152"/>
        <v>DSCF</v>
      </c>
    </row>
    <row r="3229" spans="1:21" hidden="1">
      <c r="A3229" s="3" t="s">
        <v>2941</v>
      </c>
      <c r="B3229" s="3" t="s">
        <v>2941</v>
      </c>
      <c r="C3229" s="3" t="s">
        <v>5950</v>
      </c>
      <c r="D3229" s="3">
        <v>19.793600000000001</v>
      </c>
      <c r="E3229" s="3">
        <v>19.8</v>
      </c>
      <c r="F3229" s="3" t="s">
        <v>8353</v>
      </c>
      <c r="G3229" s="3" t="s">
        <v>13302</v>
      </c>
      <c r="H3229" s="3" t="s">
        <v>9616</v>
      </c>
      <c r="I3229" s="3">
        <v>1.0900000000000001</v>
      </c>
      <c r="J3229" s="6" t="s">
        <v>9782</v>
      </c>
      <c r="K3229" s="4">
        <v>-0.10436289999999999</v>
      </c>
      <c r="L3229" s="4">
        <v>-0.15138699999999999</v>
      </c>
      <c r="M3229" s="4">
        <v>1.2809492752951199</v>
      </c>
      <c r="N3229" s="4">
        <v>11.0352797</v>
      </c>
      <c r="O3229" s="3">
        <v>269214.16344285698</v>
      </c>
      <c r="P3229" s="3">
        <v>20522.866666666701</v>
      </c>
      <c r="Q3229" s="15" t="s">
        <v>10518</v>
      </c>
      <c r="R3229" s="3" t="s">
        <v>11113</v>
      </c>
      <c r="S3229" s="4">
        <f t="shared" si="150"/>
        <v>-3.2323232323228764E-2</v>
      </c>
      <c r="T3229" s="3">
        <f t="shared" si="151"/>
        <v>0</v>
      </c>
      <c r="U3229" s="3" t="str">
        <f t="shared" si="152"/>
        <v>RULE</v>
      </c>
    </row>
    <row r="3230" spans="1:21" hidden="1">
      <c r="A3230" s="3" t="s">
        <v>2942</v>
      </c>
      <c r="B3230" s="3" t="s">
        <v>2942</v>
      </c>
      <c r="C3230" s="3" t="s">
        <v>5951</v>
      </c>
      <c r="D3230" s="3">
        <v>21.655000000000001</v>
      </c>
      <c r="E3230" s="3">
        <v>21.66</v>
      </c>
      <c r="F3230" s="3" t="s">
        <v>8354</v>
      </c>
      <c r="G3230" s="3" t="s">
        <v>13303</v>
      </c>
      <c r="H3230" s="3" t="s">
        <v>9616</v>
      </c>
      <c r="I3230" s="3">
        <v>0.96</v>
      </c>
      <c r="J3230" s="6" t="s">
        <v>13304</v>
      </c>
      <c r="K3230" s="4">
        <v>-0.27133950000000001</v>
      </c>
      <c r="L3230" s="4">
        <v>-0.12303649999999999</v>
      </c>
      <c r="M3230" s="4">
        <v>1.01812975693727</v>
      </c>
      <c r="N3230" s="4">
        <v>4.2030903999999998</v>
      </c>
      <c r="O3230" s="3">
        <v>416045.45877142902</v>
      </c>
      <c r="P3230" s="3">
        <v>34539.199999999997</v>
      </c>
      <c r="Q3230" s="15" t="s">
        <v>10518</v>
      </c>
      <c r="R3230" s="3" t="s">
        <v>11113</v>
      </c>
      <c r="S3230" s="4">
        <f t="shared" si="150"/>
        <v>-2.3084025854104365E-2</v>
      </c>
      <c r="T3230" s="3">
        <f t="shared" si="151"/>
        <v>0</v>
      </c>
      <c r="U3230" s="3" t="str">
        <f t="shared" si="152"/>
        <v>MFUL</v>
      </c>
    </row>
    <row r="3231" spans="1:21" hidden="1">
      <c r="A3231" s="3" t="s">
        <v>2962</v>
      </c>
      <c r="B3231" s="3" t="s">
        <v>2962</v>
      </c>
      <c r="C3231" s="3" t="s">
        <v>5970</v>
      </c>
      <c r="D3231" s="3">
        <v>26.72</v>
      </c>
      <c r="E3231" s="3">
        <v>26.63</v>
      </c>
      <c r="F3231" s="3" t="s">
        <v>8374</v>
      </c>
      <c r="G3231" s="3" t="s">
        <v>13325</v>
      </c>
      <c r="H3231" s="3" t="s">
        <v>9654</v>
      </c>
      <c r="I3231" s="3">
        <v>0.89</v>
      </c>
      <c r="J3231" s="6" t="s">
        <v>13326</v>
      </c>
      <c r="K3231" s="4">
        <v>-1.1513300000000001E-2</v>
      </c>
      <c r="L3231" s="4">
        <v>-2.80019E-2</v>
      </c>
      <c r="M3231" s="4">
        <v>6.6091482825811001</v>
      </c>
      <c r="N3231" s="4">
        <v>12.1710747</v>
      </c>
      <c r="O3231" s="3">
        <v>165795.79710714301</v>
      </c>
      <c r="P3231" s="3">
        <v>7670.7333333333299</v>
      </c>
      <c r="Q3231" s="15" t="s">
        <v>10518</v>
      </c>
      <c r="R3231" s="3" t="s">
        <v>10626</v>
      </c>
      <c r="S3231" s="4">
        <f t="shared" si="150"/>
        <v>0.33796470146451318</v>
      </c>
      <c r="T3231" s="3">
        <f t="shared" si="151"/>
        <v>0</v>
      </c>
      <c r="U3231" s="3" t="str">
        <f t="shared" si="152"/>
        <v>GHTA</v>
      </c>
    </row>
    <row r="3232" spans="1:21" hidden="1">
      <c r="A3232" s="3" t="s">
        <v>2972</v>
      </c>
      <c r="B3232" s="3" t="s">
        <v>2972</v>
      </c>
      <c r="C3232" s="3" t="s">
        <v>5978</v>
      </c>
      <c r="D3232" s="3">
        <v>22.604900000000001</v>
      </c>
      <c r="E3232" s="3">
        <v>22.57</v>
      </c>
      <c r="F3232" s="3" t="s">
        <v>8382</v>
      </c>
      <c r="G3232" s="3" t="s">
        <v>13337</v>
      </c>
      <c r="H3232" s="3" t="s">
        <v>9654</v>
      </c>
      <c r="I3232" s="3">
        <v>0.67</v>
      </c>
      <c r="J3232" s="6" t="s">
        <v>11990</v>
      </c>
      <c r="K3232" s="4">
        <v>4.8181399999999999E-2</v>
      </c>
      <c r="L3232" s="4">
        <v>0.15519910000000001</v>
      </c>
      <c r="M3232" s="4">
        <v>11.208406244510099</v>
      </c>
      <c r="N3232" s="4">
        <v>14.3156561</v>
      </c>
      <c r="O3232" s="3">
        <v>72073.149892857095</v>
      </c>
      <c r="P3232" s="3">
        <v>3614.8333333333298</v>
      </c>
      <c r="Q3232" s="15" t="s">
        <v>10518</v>
      </c>
      <c r="R3232" s="3" t="s">
        <v>10626</v>
      </c>
      <c r="S3232" s="4">
        <f t="shared" si="150"/>
        <v>0.15463003987594318</v>
      </c>
      <c r="T3232" s="3">
        <f t="shared" si="151"/>
        <v>0</v>
      </c>
      <c r="U3232" s="3" t="str">
        <f t="shared" si="152"/>
        <v>WLTG</v>
      </c>
    </row>
    <row r="3233" spans="1:21" hidden="1">
      <c r="A3233" s="3" t="s">
        <v>2984</v>
      </c>
      <c r="B3233" s="3" t="s">
        <v>2984</v>
      </c>
      <c r="C3233" s="3" t="s">
        <v>5990</v>
      </c>
      <c r="D3233" s="3">
        <v>27.59</v>
      </c>
      <c r="E3233" s="3">
        <v>27.6096</v>
      </c>
      <c r="F3233" s="3" t="s">
        <v>8394</v>
      </c>
      <c r="G3233" s="3" t="s">
        <v>13351</v>
      </c>
      <c r="H3233" s="3" t="s">
        <v>9616</v>
      </c>
      <c r="I3233" s="3">
        <v>0.69</v>
      </c>
      <c r="J3233" s="6" t="s">
        <v>9624</v>
      </c>
      <c r="K3233" s="4">
        <v>6.78507E-2</v>
      </c>
      <c r="L3233" s="4">
        <v>0.25915779999999999</v>
      </c>
      <c r="M3233" s="4">
        <v>14.638764520756901</v>
      </c>
      <c r="N3233" s="4">
        <v>16.8854045</v>
      </c>
      <c r="O3233" s="3">
        <v>76745.101428571405</v>
      </c>
      <c r="P3233" s="3">
        <v>4030.7666666666701</v>
      </c>
      <c r="Q3233" s="15" t="s">
        <v>10518</v>
      </c>
      <c r="R3233" s="3" t="s">
        <v>11113</v>
      </c>
      <c r="S3233" s="4">
        <f t="shared" si="150"/>
        <v>-7.0989800649051429E-2</v>
      </c>
      <c r="T3233" s="3">
        <f t="shared" si="151"/>
        <v>0</v>
      </c>
      <c r="U3233" s="3" t="str">
        <f t="shared" si="152"/>
        <v>DFRA</v>
      </c>
    </row>
    <row r="3234" spans="1:21" hidden="1">
      <c r="A3234" s="3" t="s">
        <v>3010</v>
      </c>
      <c r="B3234" s="3" t="s">
        <v>3010</v>
      </c>
      <c r="C3234" s="3" t="s">
        <v>6015</v>
      </c>
      <c r="D3234" s="3">
        <v>26.107099999999999</v>
      </c>
      <c r="E3234" s="3">
        <v>26.14</v>
      </c>
      <c r="F3234" s="3" t="s">
        <v>8418</v>
      </c>
      <c r="G3234" s="3" t="s">
        <v>13379</v>
      </c>
      <c r="H3234" s="3" t="s">
        <v>9654</v>
      </c>
      <c r="I3234" s="3">
        <v>0.7</v>
      </c>
      <c r="J3234" s="6" t="s">
        <v>9624</v>
      </c>
      <c r="K3234" s="4">
        <v>-3.4920100000000003E-2</v>
      </c>
      <c r="L3234" s="4">
        <v>3.47318E-2</v>
      </c>
      <c r="M3234" s="4">
        <v>5.3288991979531</v>
      </c>
      <c r="N3234" s="4">
        <v>17.6685011</v>
      </c>
      <c r="O3234" s="3">
        <v>238912.88267142899</v>
      </c>
      <c r="P3234" s="3">
        <v>8200.9</v>
      </c>
      <c r="Q3234" s="15" t="s">
        <v>10518</v>
      </c>
      <c r="R3234" s="3" t="s">
        <v>10626</v>
      </c>
      <c r="S3234" s="4">
        <f t="shared" si="150"/>
        <v>-0.12586074980872794</v>
      </c>
      <c r="T3234" s="3">
        <f t="shared" si="151"/>
        <v>0</v>
      </c>
      <c r="U3234" s="3" t="str">
        <f t="shared" si="152"/>
        <v>PPI</v>
      </c>
    </row>
    <row r="3235" spans="1:21" hidden="1">
      <c r="A3235" s="3" t="s">
        <v>3019</v>
      </c>
      <c r="B3235" s="3" t="s">
        <v>3019</v>
      </c>
      <c r="C3235" s="3" t="s">
        <v>6024</v>
      </c>
      <c r="D3235" s="3">
        <v>12.99</v>
      </c>
      <c r="E3235" s="3">
        <v>12.8909</v>
      </c>
      <c r="F3235" s="3" t="s">
        <v>8427</v>
      </c>
      <c r="G3235" s="3" t="s">
        <v>13390</v>
      </c>
      <c r="H3235" s="3" t="s">
        <v>9654</v>
      </c>
      <c r="I3235" s="3">
        <v>0.62</v>
      </c>
      <c r="J3235" s="6" t="s">
        <v>11990</v>
      </c>
      <c r="K3235" s="4">
        <v>-0.13726640000000001</v>
      </c>
      <c r="L3235" s="4">
        <v>-0.28443279999999999</v>
      </c>
      <c r="M3235" s="4">
        <v>-5.3491520466729598</v>
      </c>
      <c r="N3235" s="4">
        <v>21.7684827</v>
      </c>
      <c r="O3235" s="3">
        <v>461863.00854285702</v>
      </c>
      <c r="P3235" s="3">
        <v>40188.133333333302</v>
      </c>
      <c r="Q3235" s="15" t="s">
        <v>10518</v>
      </c>
      <c r="R3235" s="3" t="s">
        <v>10626</v>
      </c>
      <c r="S3235" s="4">
        <f t="shared" si="150"/>
        <v>0.76875935737613332</v>
      </c>
      <c r="T3235" s="3">
        <f t="shared" si="151"/>
        <v>0</v>
      </c>
      <c r="U3235" s="3" t="str">
        <f t="shared" si="152"/>
        <v>UPAR</v>
      </c>
    </row>
    <row r="3236" spans="1:21" hidden="1">
      <c r="A3236" s="3" t="s">
        <v>3042</v>
      </c>
      <c r="B3236" s="3" t="s">
        <v>3042</v>
      </c>
      <c r="C3236" s="3" t="s">
        <v>8444</v>
      </c>
      <c r="D3236" s="3">
        <v>26.1401</v>
      </c>
      <c r="E3236" s="3">
        <v>26.248699999999999</v>
      </c>
      <c r="F3236" s="3" t="s">
        <v>9032</v>
      </c>
      <c r="G3236" s="3" t="s">
        <v>13416</v>
      </c>
      <c r="H3236" s="3" t="s">
        <v>9616</v>
      </c>
      <c r="I3236" s="3">
        <v>0.85</v>
      </c>
      <c r="J3236" s="6" t="s">
        <v>11990</v>
      </c>
      <c r="K3236" s="4">
        <v>0.19212389999999999</v>
      </c>
      <c r="L3236" s="4">
        <v>0.48996040000000002</v>
      </c>
      <c r="M3236" s="4">
        <v>26.8099379322122</v>
      </c>
      <c r="N3236" s="4">
        <v>21.425666400000001</v>
      </c>
      <c r="O3236" s="3">
        <v>33388.986535714299</v>
      </c>
      <c r="P3236" s="3">
        <v>1666.2333333333299</v>
      </c>
      <c r="Q3236" s="15" t="s">
        <v>10518</v>
      </c>
      <c r="R3236" s="3" t="s">
        <v>11113</v>
      </c>
      <c r="S3236" s="4">
        <f t="shared" si="150"/>
        <v>-0.41373477543649451</v>
      </c>
      <c r="T3236" s="3">
        <f t="shared" si="151"/>
        <v>0</v>
      </c>
      <c r="U3236" s="3" t="str">
        <f t="shared" si="152"/>
        <v>IWIN</v>
      </c>
    </row>
    <row r="3237" spans="1:21" hidden="1">
      <c r="A3237" s="3" t="s">
        <v>3054</v>
      </c>
      <c r="B3237" s="3" t="s">
        <v>3054</v>
      </c>
      <c r="C3237" s="3" t="s">
        <v>8454</v>
      </c>
      <c r="D3237" s="3">
        <v>22.670200000000001</v>
      </c>
      <c r="E3237" s="3">
        <v>22.687999999999999</v>
      </c>
      <c r="F3237" s="3" t="s">
        <v>9043</v>
      </c>
      <c r="G3237" s="3" t="s">
        <v>13431</v>
      </c>
      <c r="H3237" s="3" t="s">
        <v>9616</v>
      </c>
      <c r="I3237" s="3">
        <v>0.45</v>
      </c>
      <c r="J3237" s="6" t="s">
        <v>11990</v>
      </c>
      <c r="K3237" s="4">
        <v>-0.18432570000000001</v>
      </c>
      <c r="L3237" s="4">
        <v>-5.5568300000000001E-2</v>
      </c>
      <c r="M3237" s="4">
        <v>3.12386380287148</v>
      </c>
      <c r="N3237" s="4">
        <v>2.9885980999999999</v>
      </c>
      <c r="O3237" s="3">
        <v>87182.183428571399</v>
      </c>
      <c r="P3237" s="3">
        <v>3961.96551724138</v>
      </c>
      <c r="Q3237" s="15" t="s">
        <v>10518</v>
      </c>
      <c r="R3237" s="3" t="s">
        <v>11113</v>
      </c>
      <c r="S3237" s="4">
        <f t="shared" si="150"/>
        <v>-7.8455571227069795E-2</v>
      </c>
      <c r="T3237" s="3">
        <f t="shared" si="151"/>
        <v>0</v>
      </c>
      <c r="U3237" s="3" t="str">
        <f t="shared" si="152"/>
        <v>BFIX</v>
      </c>
    </row>
    <row r="3238" spans="1:21" hidden="1">
      <c r="A3238" s="3" t="s">
        <v>3099</v>
      </c>
      <c r="B3238" s="3" t="s">
        <v>3099</v>
      </c>
      <c r="C3238" s="3" t="s">
        <v>8497</v>
      </c>
      <c r="D3238" s="3">
        <v>24.1</v>
      </c>
      <c r="E3238" s="3">
        <v>24.13</v>
      </c>
      <c r="F3238" s="3" t="s">
        <v>9088</v>
      </c>
      <c r="G3238" s="3" t="s">
        <v>13490</v>
      </c>
      <c r="H3238" s="3" t="s">
        <v>9616</v>
      </c>
      <c r="I3238" s="3">
        <v>0.59</v>
      </c>
      <c r="J3238" s="6" t="s">
        <v>11990</v>
      </c>
      <c r="K3238" s="4">
        <v>-5.2679499999999997E-2</v>
      </c>
      <c r="L3238" s="4">
        <v>-0.10467</v>
      </c>
      <c r="M3238" s="4">
        <v>3.3517450835057301</v>
      </c>
      <c r="N3238" s="4">
        <v>11.342006899999999</v>
      </c>
      <c r="O3238" s="3">
        <v>729480.36532857094</v>
      </c>
      <c r="P3238" s="3">
        <v>44289.266666666699</v>
      </c>
      <c r="Q3238" s="15" t="s">
        <v>10518</v>
      </c>
      <c r="R3238" s="3" t="s">
        <v>11113</v>
      </c>
      <c r="S3238" s="4">
        <f t="shared" si="150"/>
        <v>-0.12432656444259257</v>
      </c>
      <c r="T3238" s="3">
        <f t="shared" si="151"/>
        <v>0</v>
      </c>
      <c r="U3238" s="3" t="str">
        <f t="shared" si="152"/>
        <v>TACK</v>
      </c>
    </row>
    <row r="3239" spans="1:21" hidden="1">
      <c r="A3239" s="3" t="s">
        <v>3144</v>
      </c>
      <c r="B3239" s="3" t="s">
        <v>3144</v>
      </c>
      <c r="C3239" s="3" t="s">
        <v>8541</v>
      </c>
      <c r="D3239" s="3">
        <v>22.154900000000001</v>
      </c>
      <c r="E3239" s="3">
        <v>22.15</v>
      </c>
      <c r="F3239" s="3" t="s">
        <v>9132</v>
      </c>
      <c r="G3239" s="3" t="s">
        <v>13549</v>
      </c>
      <c r="H3239" s="3" t="s">
        <v>9616</v>
      </c>
      <c r="I3239" s="3">
        <v>0.39</v>
      </c>
      <c r="J3239" s="6" t="s">
        <v>13550</v>
      </c>
      <c r="K3239" s="4">
        <v>-0.17016149999999999</v>
      </c>
      <c r="L3239" s="4">
        <v>-2.5695800000000001E-2</v>
      </c>
      <c r="M3239" s="4">
        <v>1.69301315396073</v>
      </c>
      <c r="N3239" s="4">
        <v>6.7751599999999996</v>
      </c>
      <c r="O3239" s="3">
        <v>3651.27500714286</v>
      </c>
      <c r="P3239" s="3">
        <v>552.392857142857</v>
      </c>
      <c r="Q3239" s="15" t="s">
        <v>10518</v>
      </c>
      <c r="R3239" s="3" t="s">
        <v>11113</v>
      </c>
      <c r="S3239" s="4">
        <f t="shared" si="150"/>
        <v>2.2121896162540816E-2</v>
      </c>
      <c r="T3239" s="3">
        <f t="shared" si="151"/>
        <v>0</v>
      </c>
      <c r="U3239" s="3" t="str">
        <f t="shared" si="152"/>
        <v>STGF</v>
      </c>
    </row>
    <row r="3240" spans="1:21" hidden="1">
      <c r="A3240" s="3" t="s">
        <v>3147</v>
      </c>
      <c r="B3240" s="3" t="s">
        <v>3147</v>
      </c>
      <c r="C3240" s="3" t="s">
        <v>8544</v>
      </c>
      <c r="D3240" s="3">
        <v>22.281600000000001</v>
      </c>
      <c r="E3240" s="3">
        <v>22.270700000000001</v>
      </c>
      <c r="F3240" s="3" t="s">
        <v>9135</v>
      </c>
      <c r="G3240" s="3" t="s">
        <v>13554</v>
      </c>
      <c r="H3240" s="3" t="s">
        <v>9654</v>
      </c>
      <c r="I3240" s="3">
        <v>0.5</v>
      </c>
      <c r="J3240" s="6" t="s">
        <v>13555</v>
      </c>
      <c r="K3240" s="4">
        <v>-5.7107E-3</v>
      </c>
      <c r="L3240" s="4">
        <v>-9.3296999999999998E-3</v>
      </c>
      <c r="M3240" s="4">
        <v>5.8198208330147096</v>
      </c>
      <c r="N3240" s="4">
        <v>10.1147039</v>
      </c>
      <c r="O3240" s="3">
        <v>3307.0494857142899</v>
      </c>
      <c r="P3240" s="3">
        <v>169.13333333333301</v>
      </c>
      <c r="Q3240" s="15" t="s">
        <v>10518</v>
      </c>
      <c r="R3240" s="3" t="s">
        <v>10626</v>
      </c>
      <c r="S3240" s="4">
        <f t="shared" si="150"/>
        <v>4.8943230343004331E-2</v>
      </c>
      <c r="T3240" s="3">
        <f t="shared" si="151"/>
        <v>0</v>
      </c>
      <c r="U3240" s="3" t="str">
        <f t="shared" si="152"/>
        <v>MPAY</v>
      </c>
    </row>
    <row r="3241" spans="1:21" hidden="1">
      <c r="A3241" s="3" t="s">
        <v>3152</v>
      </c>
      <c r="B3241" s="3" t="s">
        <v>3152</v>
      </c>
      <c r="C3241" s="3" t="s">
        <v>8549</v>
      </c>
      <c r="D3241" s="3">
        <v>22.788900000000002</v>
      </c>
      <c r="E3241" s="3">
        <v>22.83</v>
      </c>
      <c r="F3241" s="3" t="s">
        <v>9140</v>
      </c>
      <c r="G3241" s="3" t="s">
        <v>13560</v>
      </c>
      <c r="H3241" s="3" t="s">
        <v>9616</v>
      </c>
      <c r="I3241" s="3">
        <v>0.42</v>
      </c>
      <c r="J3241" s="6" t="s">
        <v>11990</v>
      </c>
      <c r="K3241" s="4">
        <v>-0.47350379999999997</v>
      </c>
      <c r="L3241" s="4">
        <v>-0.2218571</v>
      </c>
      <c r="M3241" s="4">
        <v>-1.2063613187623401</v>
      </c>
      <c r="N3241" s="4">
        <v>4.7439663000000003</v>
      </c>
      <c r="O3241" s="3">
        <v>124823.78730714299</v>
      </c>
      <c r="P3241" s="3">
        <v>6130.1333333333296</v>
      </c>
      <c r="Q3241" s="15" t="s">
        <v>10518</v>
      </c>
      <c r="R3241" s="3" t="s">
        <v>10521</v>
      </c>
      <c r="S3241" s="4">
        <f t="shared" si="150"/>
        <v>-0.18002628120892067</v>
      </c>
      <c r="T3241" s="3">
        <f t="shared" si="151"/>
        <v>0</v>
      </c>
      <c r="U3241" s="3" t="str">
        <f t="shared" si="152"/>
        <v>FIG</v>
      </c>
    </row>
    <row r="3242" spans="1:21" hidden="1">
      <c r="A3242" s="3" t="s">
        <v>3159</v>
      </c>
      <c r="B3242" s="3" t="s">
        <v>3159</v>
      </c>
      <c r="C3242" s="3" t="s">
        <v>8556</v>
      </c>
      <c r="D3242" s="3">
        <v>28.15</v>
      </c>
      <c r="E3242" s="3">
        <v>28.126899999999999</v>
      </c>
      <c r="F3242" s="3" t="s">
        <v>9147</v>
      </c>
      <c r="G3242" s="3" t="s">
        <v>13567</v>
      </c>
      <c r="H3242" s="3" t="s">
        <v>9616</v>
      </c>
      <c r="I3242" s="3">
        <v>0.65</v>
      </c>
      <c r="J3242" s="6" t="s">
        <v>11990</v>
      </c>
      <c r="K3242" s="4">
        <v>0.2947804</v>
      </c>
      <c r="L3242" s="4">
        <v>0.415522</v>
      </c>
      <c r="M3242" s="4">
        <v>27.705040630947501</v>
      </c>
      <c r="N3242" s="4">
        <v>16.822824099999998</v>
      </c>
      <c r="O3242" s="3">
        <v>574011.29265714297</v>
      </c>
      <c r="P3242" s="3">
        <v>16265.0333333333</v>
      </c>
      <c r="Q3242" s="15" t="s">
        <v>10518</v>
      </c>
      <c r="R3242" s="3" t="s">
        <v>11113</v>
      </c>
      <c r="S3242" s="4">
        <f t="shared" si="150"/>
        <v>8.2127785145179363E-2</v>
      </c>
      <c r="T3242" s="3">
        <f t="shared" si="151"/>
        <v>0</v>
      </c>
      <c r="U3242" s="3" t="str">
        <f t="shared" si="152"/>
        <v>TUG</v>
      </c>
    </row>
    <row r="3243" spans="1:21" hidden="1">
      <c r="A3243" s="3" t="s">
        <v>3160</v>
      </c>
      <c r="B3243" s="3" t="s">
        <v>3160</v>
      </c>
      <c r="C3243" s="3" t="s">
        <v>8557</v>
      </c>
      <c r="D3243" s="3">
        <v>22.14</v>
      </c>
      <c r="E3243" s="3">
        <v>22.112400000000001</v>
      </c>
      <c r="F3243" s="3" t="s">
        <v>9148</v>
      </c>
      <c r="G3243" s="3" t="s">
        <v>13568</v>
      </c>
      <c r="H3243" s="3" t="s">
        <v>9616</v>
      </c>
      <c r="I3243" s="3">
        <v>0.65</v>
      </c>
      <c r="J3243" s="6" t="s">
        <v>11990</v>
      </c>
      <c r="K3243" s="4">
        <v>0.29524030000000001</v>
      </c>
      <c r="L3243" s="4">
        <v>0.40018189999999998</v>
      </c>
      <c r="M3243" s="4">
        <v>27.8665542140307</v>
      </c>
      <c r="N3243" s="4">
        <v>15.9192818</v>
      </c>
      <c r="O3243" s="3">
        <v>207169.39785714299</v>
      </c>
      <c r="P3243" s="3">
        <v>8213.1333333333296</v>
      </c>
      <c r="Q3243" s="15" t="s">
        <v>10518</v>
      </c>
      <c r="R3243" s="3" t="s">
        <v>11113</v>
      </c>
      <c r="S3243" s="4">
        <f t="shared" si="150"/>
        <v>0.12481684484723334</v>
      </c>
      <c r="T3243" s="3">
        <f t="shared" si="151"/>
        <v>0</v>
      </c>
      <c r="U3243" s="3" t="str">
        <f t="shared" si="152"/>
        <v>TUGN</v>
      </c>
    </row>
    <row r="3244" spans="1:21" hidden="1">
      <c r="A3244" s="3" t="s">
        <v>15934</v>
      </c>
      <c r="B3244" s="3" t="s">
        <v>15934</v>
      </c>
      <c r="C3244" s="3" t="s">
        <v>8558</v>
      </c>
      <c r="D3244" s="3">
        <v>26.385000000000002</v>
      </c>
      <c r="E3244" s="3">
        <v>26.354299999999999</v>
      </c>
      <c r="F3244" s="3" t="s">
        <v>16222</v>
      </c>
      <c r="G3244" s="3" t="s">
        <v>13569</v>
      </c>
      <c r="H3244" s="3" t="s">
        <v>9654</v>
      </c>
      <c r="I3244" s="3">
        <v>0.65</v>
      </c>
      <c r="J3244" s="6" t="s">
        <v>11990</v>
      </c>
      <c r="K3244" s="4">
        <v>1.02585E-2</v>
      </c>
      <c r="L3244" s="4">
        <v>5.46834E-2</v>
      </c>
      <c r="M3244" s="4">
        <v>7.3806102025164098</v>
      </c>
      <c r="N3244" s="4">
        <v>13.8125883</v>
      </c>
      <c r="O3244" s="3">
        <v>68485.516207142893</v>
      </c>
      <c r="P3244" s="3">
        <v>2113.1785714285702</v>
      </c>
      <c r="Q3244" s="15" t="s">
        <v>10518</v>
      </c>
      <c r="R3244" s="3" t="s">
        <v>10626</v>
      </c>
      <c r="S3244" s="4">
        <f t="shared" si="150"/>
        <v>0.11648952922294677</v>
      </c>
      <c r="T3244" s="3">
        <f t="shared" si="151"/>
        <v>0</v>
      </c>
      <c r="U3244" s="3" t="str">
        <f t="shared" si="152"/>
        <v>MOOD</v>
      </c>
    </row>
    <row r="3245" spans="1:21" hidden="1">
      <c r="A3245" s="3" t="s">
        <v>3310</v>
      </c>
      <c r="B3245" s="3" t="s">
        <v>3310</v>
      </c>
      <c r="C3245" s="3" t="s">
        <v>8705</v>
      </c>
      <c r="D3245" s="3">
        <v>55.926000000000002</v>
      </c>
      <c r="E3245" s="3" t="s">
        <v>8704</v>
      </c>
      <c r="F3245" s="3" t="s">
        <v>9295</v>
      </c>
      <c r="G3245" s="3" t="s">
        <v>13749</v>
      </c>
      <c r="H3245" s="3" t="s">
        <v>9654</v>
      </c>
      <c r="I3245" s="3">
        <v>1.35</v>
      </c>
      <c r="J3245" s="6" t="s">
        <v>9624</v>
      </c>
      <c r="K3245" s="4">
        <v>3.3911900000000002E-2</v>
      </c>
      <c r="L3245" s="4">
        <v>3.2883999999999999E-3</v>
      </c>
      <c r="M3245" s="4">
        <v>12.453239633159701</v>
      </c>
      <c r="N3245" s="4">
        <v>17.1841811</v>
      </c>
      <c r="O3245" s="3">
        <v>14941.7655785714</v>
      </c>
      <c r="P3245" s="3">
        <v>472</v>
      </c>
      <c r="Q3245" s="15" t="s">
        <v>10518</v>
      </c>
      <c r="R3245" s="3" t="s">
        <v>10524</v>
      </c>
      <c r="S3245" s="4" t="e">
        <f t="shared" si="150"/>
        <v>#VALUE!</v>
      </c>
      <c r="T3245" s="3">
        <f t="shared" si="151"/>
        <v>0</v>
      </c>
      <c r="U3245" s="3" t="str">
        <f t="shared" si="152"/>
        <v>XNAV</v>
      </c>
    </row>
    <row r="3246" spans="1:21" hidden="1">
      <c r="A3246" s="3" t="s">
        <v>3311</v>
      </c>
      <c r="B3246" s="3" t="s">
        <v>3311</v>
      </c>
      <c r="C3246" s="3" t="s">
        <v>8706</v>
      </c>
      <c r="D3246" s="3">
        <v>54.115200000000002</v>
      </c>
      <c r="E3246" s="3" t="s">
        <v>8704</v>
      </c>
      <c r="F3246" s="3" t="s">
        <v>9296</v>
      </c>
      <c r="G3246" s="3" t="s">
        <v>13750</v>
      </c>
      <c r="H3246" s="3" t="s">
        <v>9654</v>
      </c>
      <c r="I3246" s="3">
        <v>1.27</v>
      </c>
      <c r="J3246" s="6" t="s">
        <v>9624</v>
      </c>
      <c r="K3246" s="4">
        <v>8.9380000000000004E-4</v>
      </c>
      <c r="L3246" s="4">
        <v>-8.3073400000000006E-2</v>
      </c>
      <c r="M3246" s="4">
        <v>9.8144471301470695</v>
      </c>
      <c r="N3246" s="4">
        <v>16.5212304</v>
      </c>
      <c r="O3246" s="3">
        <v>191081.77570714301</v>
      </c>
      <c r="P3246" s="3">
        <v>3874.9</v>
      </c>
      <c r="Q3246" s="15" t="s">
        <v>10518</v>
      </c>
      <c r="R3246" s="3" t="s">
        <v>10524</v>
      </c>
      <c r="S3246" s="4" t="e">
        <f t="shared" si="150"/>
        <v>#VALUE!</v>
      </c>
      <c r="T3246" s="3">
        <f t="shared" si="151"/>
        <v>0</v>
      </c>
      <c r="U3246" s="3" t="str">
        <f t="shared" si="152"/>
        <v>XCOR</v>
      </c>
    </row>
    <row r="3247" spans="1:21" hidden="1">
      <c r="A3247" s="3" t="s">
        <v>3336</v>
      </c>
      <c r="B3247" s="3" t="s">
        <v>3336</v>
      </c>
      <c r="C3247" s="3" t="s">
        <v>8730</v>
      </c>
      <c r="D3247" s="3">
        <v>26.057099999999998</v>
      </c>
      <c r="E3247" s="3">
        <v>26.038499999999999</v>
      </c>
      <c r="F3247" s="3" t="s">
        <v>9321</v>
      </c>
      <c r="G3247" s="3" t="s">
        <v>13775</v>
      </c>
      <c r="H3247" s="3" t="s">
        <v>9616</v>
      </c>
      <c r="I3247" s="3">
        <v>0.1</v>
      </c>
      <c r="J3247" s="6" t="s">
        <v>11990</v>
      </c>
      <c r="K3247" s="4">
        <v>-4.7113000000000002E-2</v>
      </c>
      <c r="L3247" s="4">
        <v>-0.19439310000000001</v>
      </c>
      <c r="M3247" s="4">
        <v>5.3948928680489496</v>
      </c>
      <c r="N3247" s="4">
        <v>11.245202300000001</v>
      </c>
      <c r="O3247" s="3">
        <v>1295.1374142857101</v>
      </c>
      <c r="P3247" s="3">
        <v>69.413793103448299</v>
      </c>
      <c r="Q3247" s="15" t="s">
        <v>10518</v>
      </c>
      <c r="R3247" s="3" t="s">
        <v>11113</v>
      </c>
      <c r="S3247" s="4">
        <f t="shared" si="150"/>
        <v>7.1432686214640953E-2</v>
      </c>
      <c r="T3247" s="3">
        <f t="shared" si="151"/>
        <v>0</v>
      </c>
      <c r="U3247" s="3" t="str">
        <f t="shared" si="152"/>
        <v>INC</v>
      </c>
    </row>
    <row r="3248" spans="1:21" hidden="1">
      <c r="A3248" s="3" t="s">
        <v>3371</v>
      </c>
      <c r="B3248" s="3" t="s">
        <v>3371</v>
      </c>
      <c r="C3248" s="3" t="s">
        <v>8765</v>
      </c>
      <c r="D3248" s="3">
        <v>27.754000000000001</v>
      </c>
      <c r="E3248" s="3">
        <v>27.75</v>
      </c>
      <c r="F3248" s="3" t="s">
        <v>9355</v>
      </c>
      <c r="G3248" s="3" t="s">
        <v>13812</v>
      </c>
      <c r="H3248" s="3" t="s">
        <v>9616</v>
      </c>
      <c r="I3248" s="3" t="s">
        <v>11991</v>
      </c>
      <c r="J3248" s="6" t="s">
        <v>11990</v>
      </c>
      <c r="K3248" s="4" t="s">
        <v>11991</v>
      </c>
      <c r="L3248" s="4" t="s">
        <v>11991</v>
      </c>
      <c r="M3248" s="4">
        <v>11.4219301431806</v>
      </c>
      <c r="N3248" s="4" t="s">
        <v>11991</v>
      </c>
      <c r="O3248" s="3">
        <v>708669.84215000004</v>
      </c>
      <c r="P3248" s="3">
        <v>18963.7</v>
      </c>
      <c r="Q3248" s="15" t="s">
        <v>10518</v>
      </c>
      <c r="R3248" s="3" t="s">
        <v>11113</v>
      </c>
      <c r="S3248" s="4">
        <f t="shared" si="150"/>
        <v>1.4414414414419228E-2</v>
      </c>
      <c r="T3248" s="3">
        <f t="shared" si="151"/>
        <v>0</v>
      </c>
      <c r="U3248" s="3" t="str">
        <f t="shared" si="152"/>
        <v>QVOY</v>
      </c>
    </row>
    <row r="3249" spans="1:21" hidden="1">
      <c r="A3249" s="3" t="s">
        <v>3463</v>
      </c>
      <c r="B3249" s="3" t="s">
        <v>3463</v>
      </c>
      <c r="C3249" s="3" t="s">
        <v>8856</v>
      </c>
      <c r="D3249" s="3">
        <v>20.8065</v>
      </c>
      <c r="E3249" s="3">
        <v>20.81</v>
      </c>
      <c r="F3249" s="3" t="s">
        <v>9447</v>
      </c>
      <c r="G3249" s="3" t="s">
        <v>13906</v>
      </c>
      <c r="H3249" s="3" t="s">
        <v>9616</v>
      </c>
      <c r="I3249" s="3" t="s">
        <v>11991</v>
      </c>
      <c r="J3249" s="6" t="s">
        <v>9624</v>
      </c>
      <c r="K3249" s="4" t="s">
        <v>11991</v>
      </c>
      <c r="L3249" s="4" t="s">
        <v>11991</v>
      </c>
      <c r="M3249" s="4">
        <v>6.02788387825965</v>
      </c>
      <c r="N3249" s="4" t="s">
        <v>11991</v>
      </c>
      <c r="O3249" s="3">
        <v>583.44193571428605</v>
      </c>
      <c r="P3249" s="3">
        <v>82.1</v>
      </c>
      <c r="Q3249" s="15" t="s">
        <v>10518</v>
      </c>
      <c r="R3249" s="3" t="s">
        <v>11113</v>
      </c>
      <c r="S3249" s="4">
        <f t="shared" si="150"/>
        <v>-1.6818837097544205E-2</v>
      </c>
      <c r="T3249" s="3">
        <f t="shared" si="151"/>
        <v>0</v>
      </c>
      <c r="U3249" s="3" t="str">
        <f t="shared" si="152"/>
        <v>FTIF</v>
      </c>
    </row>
    <row r="3250" spans="1:21" hidden="1">
      <c r="A3250" s="3" t="s">
        <v>3480</v>
      </c>
      <c r="B3250" s="3" t="s">
        <v>3480</v>
      </c>
      <c r="C3250" s="3" t="s">
        <v>8872</v>
      </c>
      <c r="D3250" s="3">
        <v>26.21</v>
      </c>
      <c r="E3250" s="3">
        <v>26.242699999999999</v>
      </c>
      <c r="F3250" s="3" t="s">
        <v>9464</v>
      </c>
      <c r="G3250" s="3" t="s">
        <v>13923</v>
      </c>
      <c r="H3250" s="3" t="s">
        <v>9616</v>
      </c>
      <c r="I3250" s="3" t="s">
        <v>11991</v>
      </c>
      <c r="J3250" s="6" t="s">
        <v>11990</v>
      </c>
      <c r="K3250" s="4" t="s">
        <v>11991</v>
      </c>
      <c r="L3250" s="4" t="s">
        <v>11991</v>
      </c>
      <c r="M3250" s="4">
        <v>4.4343768735499696</v>
      </c>
      <c r="N3250" s="4" t="s">
        <v>11991</v>
      </c>
      <c r="O3250" s="3">
        <v>523346.22149999999</v>
      </c>
      <c r="P3250" s="3">
        <v>21538.833333333299</v>
      </c>
      <c r="Q3250" s="15" t="s">
        <v>10518</v>
      </c>
      <c r="R3250" s="3" t="s">
        <v>11113</v>
      </c>
      <c r="S3250" s="4">
        <f t="shared" si="150"/>
        <v>-0.12460608092916658</v>
      </c>
      <c r="T3250" s="3">
        <f t="shared" si="151"/>
        <v>0</v>
      </c>
      <c r="U3250" s="3" t="str">
        <f t="shared" si="152"/>
        <v>DYTA</v>
      </c>
    </row>
    <row r="3251" spans="1:21" hidden="1">
      <c r="A3251" s="3" t="s">
        <v>3493</v>
      </c>
      <c r="B3251" s="3" t="s">
        <v>3493</v>
      </c>
      <c r="C3251" s="3" t="s">
        <v>8884</v>
      </c>
      <c r="D3251" s="3">
        <v>26.155000000000001</v>
      </c>
      <c r="E3251" s="3">
        <v>26.154699999999998</v>
      </c>
      <c r="F3251" s="3" t="s">
        <v>9476</v>
      </c>
      <c r="G3251" s="3" t="s">
        <v>13937</v>
      </c>
      <c r="H3251" s="3" t="s">
        <v>9616</v>
      </c>
      <c r="I3251" s="3" t="s">
        <v>11991</v>
      </c>
      <c r="J3251" s="6" t="s">
        <v>11990</v>
      </c>
      <c r="K3251" s="4" t="s">
        <v>11991</v>
      </c>
      <c r="L3251" s="4" t="s">
        <v>11991</v>
      </c>
      <c r="M3251" s="4">
        <v>5.6029185830807702</v>
      </c>
      <c r="N3251" s="4" t="s">
        <v>11991</v>
      </c>
      <c r="O3251" s="3">
        <v>17933.142142857101</v>
      </c>
      <c r="P3251" s="3">
        <v>3024.375</v>
      </c>
      <c r="Q3251" s="15" t="s">
        <v>10518</v>
      </c>
      <c r="R3251" s="3" t="s">
        <v>11113</v>
      </c>
      <c r="S3251" s="4">
        <f t="shared" si="150"/>
        <v>1.1470213766659667E-3</v>
      </c>
      <c r="T3251" s="3">
        <f t="shared" si="151"/>
        <v>0</v>
      </c>
      <c r="U3251" s="3" t="str">
        <f t="shared" si="152"/>
        <v>MKAM</v>
      </c>
    </row>
    <row r="3252" spans="1:21" hidden="1">
      <c r="A3252" s="3" t="s">
        <v>3497</v>
      </c>
      <c r="B3252" s="3" t="s">
        <v>3497</v>
      </c>
      <c r="C3252" s="3" t="s">
        <v>8888</v>
      </c>
      <c r="D3252" s="3">
        <v>22.984999999999999</v>
      </c>
      <c r="E3252" s="3">
        <v>22.97</v>
      </c>
      <c r="F3252" s="3" t="s">
        <v>9480</v>
      </c>
      <c r="G3252" s="3" t="s">
        <v>13941</v>
      </c>
      <c r="H3252" s="3" t="s">
        <v>9616</v>
      </c>
      <c r="I3252" s="3" t="s">
        <v>11991</v>
      </c>
      <c r="J3252" s="6" t="s">
        <v>11990</v>
      </c>
      <c r="K3252" s="4" t="s">
        <v>11991</v>
      </c>
      <c r="L3252" s="4" t="s">
        <v>11991</v>
      </c>
      <c r="M3252" s="4">
        <v>-7.9311035409287696</v>
      </c>
      <c r="N3252" s="4" t="s">
        <v>11991</v>
      </c>
      <c r="O3252" s="3">
        <v>1290.58067142857</v>
      </c>
      <c r="P3252" s="3">
        <v>196.75</v>
      </c>
      <c r="Q3252" s="15" t="s">
        <v>10518</v>
      </c>
      <c r="R3252" s="3" t="s">
        <v>11113</v>
      </c>
      <c r="S3252" s="4">
        <f t="shared" si="150"/>
        <v>6.5302568567699476E-2</v>
      </c>
      <c r="T3252" s="3">
        <f t="shared" si="151"/>
        <v>0</v>
      </c>
      <c r="U3252" s="3" t="str">
        <f t="shared" si="152"/>
        <v>BTR</v>
      </c>
    </row>
    <row r="3253" spans="1:21" hidden="1">
      <c r="A3253" s="3" t="s">
        <v>3498</v>
      </c>
      <c r="B3253" s="3" t="s">
        <v>3498</v>
      </c>
      <c r="C3253" s="3" t="s">
        <v>8889</v>
      </c>
      <c r="D3253" s="3">
        <v>25.2485</v>
      </c>
      <c r="E3253" s="3">
        <v>25.24</v>
      </c>
      <c r="F3253" s="3" t="s">
        <v>9481</v>
      </c>
      <c r="G3253" s="3" t="s">
        <v>13942</v>
      </c>
      <c r="H3253" s="3" t="s">
        <v>9616</v>
      </c>
      <c r="I3253" s="3" t="s">
        <v>11991</v>
      </c>
      <c r="J3253" s="6" t="s">
        <v>11990</v>
      </c>
      <c r="K3253" s="4" t="s">
        <v>11991</v>
      </c>
      <c r="L3253" s="4" t="s">
        <v>11991</v>
      </c>
      <c r="M3253" s="4">
        <v>0.74134071803093604</v>
      </c>
      <c r="N3253" s="4" t="s">
        <v>11991</v>
      </c>
      <c r="O3253" s="3">
        <v>1217.6907000000001</v>
      </c>
      <c r="P3253" s="3">
        <v>162.47368421052599</v>
      </c>
      <c r="Q3253" s="15" t="s">
        <v>10518</v>
      </c>
      <c r="R3253" s="3" t="s">
        <v>11113</v>
      </c>
      <c r="S3253" s="4">
        <f t="shared" si="150"/>
        <v>3.3676703645013892E-2</v>
      </c>
      <c r="T3253" s="3">
        <f t="shared" si="151"/>
        <v>0</v>
      </c>
      <c r="U3253" s="3" t="str">
        <f t="shared" si="152"/>
        <v>BSR</v>
      </c>
    </row>
    <row r="3254" spans="1:21" hidden="1">
      <c r="A3254" s="3" t="s">
        <v>3500</v>
      </c>
      <c r="B3254" s="3" t="s">
        <v>3500</v>
      </c>
      <c r="C3254" s="3" t="s">
        <v>8891</v>
      </c>
      <c r="D3254" s="3">
        <v>20.14</v>
      </c>
      <c r="E3254" s="3">
        <v>20.121400000000001</v>
      </c>
      <c r="F3254" s="3" t="s">
        <v>9483</v>
      </c>
      <c r="G3254" s="3" t="s">
        <v>13944</v>
      </c>
      <c r="H3254" s="3" t="s">
        <v>9616</v>
      </c>
      <c r="I3254" s="3" t="s">
        <v>11991</v>
      </c>
      <c r="J3254" s="6" t="s">
        <v>11990</v>
      </c>
      <c r="K3254" s="4" t="s">
        <v>11991</v>
      </c>
      <c r="L3254" s="4" t="s">
        <v>11991</v>
      </c>
      <c r="M3254" s="4">
        <v>1.0339170997513401</v>
      </c>
      <c r="N3254" s="4" t="s">
        <v>11991</v>
      </c>
      <c r="O3254" s="3">
        <v>36441.569349999998</v>
      </c>
      <c r="P3254" s="3">
        <v>1387.0333333333299</v>
      </c>
      <c r="Q3254" s="15" t="s">
        <v>10518</v>
      </c>
      <c r="R3254" s="3" t="s">
        <v>11113</v>
      </c>
      <c r="S3254" s="4">
        <f t="shared" si="150"/>
        <v>9.2438895901872056E-2</v>
      </c>
      <c r="T3254" s="3">
        <f t="shared" si="151"/>
        <v>0</v>
      </c>
      <c r="U3254" s="3" t="str">
        <f t="shared" si="152"/>
        <v>FDAT</v>
      </c>
    </row>
    <row r="3255" spans="1:21" hidden="1">
      <c r="A3255" s="3" t="s">
        <v>3522</v>
      </c>
      <c r="B3255" s="3" t="s">
        <v>3522</v>
      </c>
      <c r="C3255" s="3" t="s">
        <v>8912</v>
      </c>
      <c r="D3255" s="3">
        <v>24.1706</v>
      </c>
      <c r="E3255" s="3">
        <v>24.1189</v>
      </c>
      <c r="F3255" s="3" t="s">
        <v>9504</v>
      </c>
      <c r="G3255" s="3" t="s">
        <v>13966</v>
      </c>
      <c r="H3255" s="3" t="s">
        <v>9616</v>
      </c>
      <c r="I3255" s="3" t="s">
        <v>11991</v>
      </c>
      <c r="J3255" s="6" t="s">
        <v>11990</v>
      </c>
      <c r="K3255" s="4" t="s">
        <v>11991</v>
      </c>
      <c r="L3255" s="4" t="s">
        <v>11991</v>
      </c>
      <c r="M3255" s="4">
        <v>-2.7485421185323999</v>
      </c>
      <c r="N3255" s="4" t="s">
        <v>11991</v>
      </c>
      <c r="O3255" s="3">
        <v>2476.3235642857098</v>
      </c>
      <c r="P3255" s="3">
        <v>105.333333333333</v>
      </c>
      <c r="Q3255" s="15" t="s">
        <v>10518</v>
      </c>
      <c r="R3255" s="3" t="s">
        <v>11113</v>
      </c>
      <c r="S3255" s="4">
        <f t="shared" si="150"/>
        <v>0.21435471766954672</v>
      </c>
      <c r="T3255" s="3">
        <f t="shared" si="151"/>
        <v>0</v>
      </c>
      <c r="U3255" s="3" t="str">
        <f t="shared" si="152"/>
        <v>IQRA</v>
      </c>
    </row>
    <row r="3256" spans="1:21" hidden="1">
      <c r="A3256" s="3" t="s">
        <v>3530</v>
      </c>
      <c r="B3256" s="3" t="s">
        <v>3530</v>
      </c>
      <c r="C3256" s="3" t="s">
        <v>8920</v>
      </c>
      <c r="D3256" s="3">
        <v>26.99</v>
      </c>
      <c r="E3256" s="3">
        <v>27.016200000000001</v>
      </c>
      <c r="F3256" s="3" t="s">
        <v>9512</v>
      </c>
      <c r="G3256" s="3" t="s">
        <v>13974</v>
      </c>
      <c r="H3256" s="3" t="s">
        <v>9616</v>
      </c>
      <c r="I3256" s="3" t="s">
        <v>11991</v>
      </c>
      <c r="J3256" s="6" t="s">
        <v>11990</v>
      </c>
      <c r="K3256" s="4" t="s">
        <v>11991</v>
      </c>
      <c r="L3256" s="4" t="s">
        <v>11991</v>
      </c>
      <c r="M3256" s="4">
        <v>7.5298804798766596</v>
      </c>
      <c r="N3256" s="4" t="s">
        <v>11991</v>
      </c>
      <c r="O3256" s="3">
        <v>278530.53161428601</v>
      </c>
      <c r="P3256" s="3">
        <v>10246</v>
      </c>
      <c r="Q3256" s="15" t="s">
        <v>10518</v>
      </c>
      <c r="R3256" s="3" t="s">
        <v>11113</v>
      </c>
      <c r="S3256" s="4">
        <f t="shared" si="150"/>
        <v>-9.6978849727211394E-2</v>
      </c>
      <c r="T3256" s="3">
        <f t="shared" si="151"/>
        <v>0</v>
      </c>
      <c r="U3256" s="3" t="str">
        <f t="shared" si="152"/>
        <v>BDGS</v>
      </c>
    </row>
    <row r="3257" spans="1:21" hidden="1">
      <c r="A3257" s="3" t="s">
        <v>3550</v>
      </c>
      <c r="B3257" s="3" t="s">
        <v>3550</v>
      </c>
      <c r="C3257" s="3" t="s">
        <v>8940</v>
      </c>
      <c r="D3257" s="3">
        <v>25.02</v>
      </c>
      <c r="E3257" s="3">
        <v>24.97</v>
      </c>
      <c r="F3257" s="3" t="s">
        <v>9532</v>
      </c>
      <c r="G3257" s="3" t="s">
        <v>13994</v>
      </c>
      <c r="H3257" s="3" t="s">
        <v>9616</v>
      </c>
      <c r="I3257" s="3" t="s">
        <v>11991</v>
      </c>
      <c r="J3257" s="6" t="s">
        <v>11990</v>
      </c>
      <c r="K3257" s="4" t="s">
        <v>11991</v>
      </c>
      <c r="L3257" s="4" t="s">
        <v>11991</v>
      </c>
      <c r="M3257" s="4">
        <v>2.5601475466584498</v>
      </c>
      <c r="N3257" s="4" t="s">
        <v>11991</v>
      </c>
      <c r="O3257" s="3">
        <v>9563660.1239285693</v>
      </c>
      <c r="P3257" s="3">
        <v>222558.23333333299</v>
      </c>
      <c r="Q3257" s="15" t="s">
        <v>10518</v>
      </c>
      <c r="R3257" s="3" t="s">
        <v>11113</v>
      </c>
      <c r="S3257" s="4">
        <f t="shared" si="150"/>
        <v>0.20024028834601809</v>
      </c>
      <c r="T3257" s="3">
        <f t="shared" si="151"/>
        <v>0</v>
      </c>
      <c r="U3257" s="3" t="str">
        <f t="shared" si="152"/>
        <v>INCM</v>
      </c>
    </row>
    <row r="3258" spans="1:21" hidden="1">
      <c r="A3258" s="3" t="s">
        <v>3574</v>
      </c>
      <c r="B3258" s="3" t="s">
        <v>3574</v>
      </c>
      <c r="C3258" s="3" t="s">
        <v>8962</v>
      </c>
      <c r="D3258" s="3">
        <v>24.93</v>
      </c>
      <c r="E3258" s="3">
        <v>24.923999999999999</v>
      </c>
      <c r="F3258" s="3" t="s">
        <v>9555</v>
      </c>
      <c r="G3258" s="3" t="s">
        <v>14018</v>
      </c>
      <c r="H3258" s="3" t="s">
        <v>9616</v>
      </c>
      <c r="I3258" s="3" t="s">
        <v>11991</v>
      </c>
      <c r="J3258" s="6" t="s">
        <v>11990</v>
      </c>
      <c r="K3258" s="4" t="s">
        <v>11991</v>
      </c>
      <c r="L3258" s="4" t="s">
        <v>11991</v>
      </c>
      <c r="M3258" s="4">
        <v>-1.4725830655063701</v>
      </c>
      <c r="N3258" s="4" t="s">
        <v>11991</v>
      </c>
      <c r="O3258" s="3">
        <v>2586342.9833571399</v>
      </c>
      <c r="P3258" s="3">
        <v>67285.100000000006</v>
      </c>
      <c r="Q3258" s="15" t="s">
        <v>10518</v>
      </c>
      <c r="R3258" s="3" t="s">
        <v>11113</v>
      </c>
      <c r="S3258" s="4">
        <f t="shared" si="150"/>
        <v>2.4073182474724071E-2</v>
      </c>
      <c r="T3258" s="3">
        <f t="shared" si="151"/>
        <v>0</v>
      </c>
      <c r="U3258" s="3" t="str">
        <f t="shared" si="152"/>
        <v>HCMT</v>
      </c>
    </row>
    <row r="3259" spans="1:21" hidden="1">
      <c r="A3259" s="3" t="s">
        <v>3588</v>
      </c>
      <c r="B3259" s="3" t="s">
        <v>3588</v>
      </c>
      <c r="C3259" s="3" t="s">
        <v>8976</v>
      </c>
      <c r="D3259" s="3">
        <v>52.413699999999999</v>
      </c>
      <c r="E3259" s="3">
        <v>52.418399999999998</v>
      </c>
      <c r="F3259" s="3" t="s">
        <v>9569</v>
      </c>
      <c r="G3259" s="3" t="s">
        <v>14032</v>
      </c>
      <c r="H3259" s="3" t="s">
        <v>9654</v>
      </c>
      <c r="I3259" s="3" t="s">
        <v>11991</v>
      </c>
      <c r="J3259" s="6" t="s">
        <v>11990</v>
      </c>
      <c r="K3259" s="4" t="s">
        <v>11991</v>
      </c>
      <c r="L3259" s="4" t="s">
        <v>11991</v>
      </c>
      <c r="M3259" s="4">
        <v>3.7044878057769699</v>
      </c>
      <c r="N3259" s="4" t="s">
        <v>11991</v>
      </c>
      <c r="O3259" s="3">
        <v>85720.384650000007</v>
      </c>
      <c r="P3259" s="3">
        <v>2280.8148148148098</v>
      </c>
      <c r="Q3259" s="15" t="s">
        <v>10518</v>
      </c>
      <c r="R3259" s="3" t="s">
        <v>16727</v>
      </c>
      <c r="S3259" s="4">
        <f t="shared" si="150"/>
        <v>-8.9663171710691377E-3</v>
      </c>
      <c r="T3259" s="3">
        <f t="shared" si="151"/>
        <v>0</v>
      </c>
      <c r="U3259" s="3" t="str">
        <f t="shared" si="152"/>
        <v>AVMA</v>
      </c>
    </row>
    <row r="3260" spans="1:21" hidden="1">
      <c r="A3260" s="3" t="s">
        <v>3601</v>
      </c>
      <c r="B3260" s="3" t="s">
        <v>3601</v>
      </c>
      <c r="C3260" s="3" t="s">
        <v>8989</v>
      </c>
      <c r="D3260" s="3">
        <v>24.06</v>
      </c>
      <c r="E3260" s="3">
        <v>24.094200000000001</v>
      </c>
      <c r="F3260" s="3" t="s">
        <v>9582</v>
      </c>
      <c r="G3260" s="3" t="s">
        <v>14045</v>
      </c>
      <c r="H3260" s="3" t="s">
        <v>9654</v>
      </c>
      <c r="I3260" s="3" t="s">
        <v>11991</v>
      </c>
      <c r="J3260" s="6" t="s">
        <v>11990</v>
      </c>
      <c r="K3260" s="4" t="s">
        <v>11991</v>
      </c>
      <c r="L3260" s="4" t="s">
        <v>11991</v>
      </c>
      <c r="M3260" s="4">
        <v>-2.85085124306902</v>
      </c>
      <c r="N3260" s="4" t="s">
        <v>11991</v>
      </c>
      <c r="O3260" s="3">
        <v>840932.56325000001</v>
      </c>
      <c r="P3260" s="3">
        <v>43588.466666666704</v>
      </c>
      <c r="Q3260" s="15" t="s">
        <v>10518</v>
      </c>
      <c r="R3260" s="3" t="s">
        <v>10626</v>
      </c>
      <c r="S3260" s="4">
        <f t="shared" si="150"/>
        <v>-0.14194287421869994</v>
      </c>
      <c r="T3260" s="3">
        <f t="shared" si="151"/>
        <v>0</v>
      </c>
      <c r="U3260" s="3" t="str">
        <f t="shared" si="152"/>
        <v>TFPN</v>
      </c>
    </row>
    <row r="3261" spans="1:21" hidden="1">
      <c r="A3261" s="3" t="s">
        <v>15990</v>
      </c>
      <c r="B3261" s="3" t="s">
        <v>15990</v>
      </c>
      <c r="C3261" s="3" t="s">
        <v>16275</v>
      </c>
      <c r="D3261" s="3">
        <v>20.274899999999999</v>
      </c>
      <c r="E3261" s="3">
        <v>20.25</v>
      </c>
      <c r="F3261" s="3" t="s">
        <v>16525</v>
      </c>
      <c r="G3261" s="3" t="s">
        <v>16802</v>
      </c>
      <c r="H3261" s="3" t="s">
        <v>9616</v>
      </c>
      <c r="I3261" s="3" t="s">
        <v>11991</v>
      </c>
      <c r="J3261" s="6" t="s">
        <v>11990</v>
      </c>
      <c r="K3261" s="4" t="s">
        <v>11991</v>
      </c>
      <c r="L3261" s="4" t="s">
        <v>11991</v>
      </c>
      <c r="M3261" s="4">
        <v>0.52257120900369702</v>
      </c>
      <c r="N3261" s="4" t="s">
        <v>11991</v>
      </c>
      <c r="O3261" s="3">
        <v>165.889864285714</v>
      </c>
      <c r="P3261" s="3">
        <v>17.571428571428601</v>
      </c>
      <c r="Q3261" s="15" t="s">
        <v>10518</v>
      </c>
      <c r="R3261" s="3" t="s">
        <v>11113</v>
      </c>
      <c r="S3261" s="4">
        <f t="shared" si="150"/>
        <v>0.1229629629629571</v>
      </c>
      <c r="T3261" s="3">
        <f t="shared" si="151"/>
        <v>0</v>
      </c>
      <c r="U3261" s="3" t="str">
        <f t="shared" si="152"/>
        <v>MAPP</v>
      </c>
    </row>
    <row r="3262" spans="1:21" hidden="1">
      <c r="A3262" s="3" t="s">
        <v>16033</v>
      </c>
      <c r="B3262" s="3" t="s">
        <v>16033</v>
      </c>
      <c r="C3262" s="3" t="s">
        <v>16318</v>
      </c>
      <c r="D3262" s="3">
        <v>26.32</v>
      </c>
      <c r="E3262" s="3">
        <v>26.28</v>
      </c>
      <c r="F3262" s="3" t="s">
        <v>16568</v>
      </c>
      <c r="G3262" s="3" t="s">
        <v>16847</v>
      </c>
      <c r="H3262" s="3" t="s">
        <v>9616</v>
      </c>
      <c r="I3262" s="3" t="s">
        <v>11991</v>
      </c>
      <c r="J3262" s="6" t="s">
        <v>11990</v>
      </c>
      <c r="K3262" s="4" t="s">
        <v>11991</v>
      </c>
      <c r="L3262" s="4" t="s">
        <v>11991</v>
      </c>
      <c r="M3262" s="4">
        <v>5.1975251402899296</v>
      </c>
      <c r="N3262" s="4" t="s">
        <v>11991</v>
      </c>
      <c r="O3262" s="3">
        <v>2422436.5756285698</v>
      </c>
      <c r="P3262" s="3">
        <v>73563.600000000006</v>
      </c>
      <c r="Q3262" s="15" t="s">
        <v>10518</v>
      </c>
      <c r="R3262" s="3" t="s">
        <v>10524</v>
      </c>
      <c r="S3262" s="4">
        <f t="shared" si="150"/>
        <v>0.15220700152206676</v>
      </c>
      <c r="T3262" s="3">
        <f t="shared" si="151"/>
        <v>0</v>
      </c>
      <c r="U3262" s="3" t="str">
        <f t="shared" si="152"/>
        <v>CGBL</v>
      </c>
    </row>
    <row r="3263" spans="1:21" hidden="1">
      <c r="A3263" s="3" t="s">
        <v>16051</v>
      </c>
      <c r="B3263" s="3" t="s">
        <v>16051</v>
      </c>
      <c r="C3263" s="3" t="s">
        <v>16336</v>
      </c>
      <c r="D3263" s="3">
        <v>26.398499999999999</v>
      </c>
      <c r="E3263" s="3">
        <v>26.4</v>
      </c>
      <c r="F3263" s="3" t="s">
        <v>16586</v>
      </c>
      <c r="G3263" s="3" t="s">
        <v>16866</v>
      </c>
      <c r="H3263" s="3" t="s">
        <v>9616</v>
      </c>
      <c r="I3263" s="3" t="s">
        <v>11991</v>
      </c>
      <c r="J3263" s="6" t="s">
        <v>11990</v>
      </c>
      <c r="K3263" s="4" t="s">
        <v>11991</v>
      </c>
      <c r="L3263" s="4" t="s">
        <v>11991</v>
      </c>
      <c r="M3263" s="4">
        <v>5.1113287782502699</v>
      </c>
      <c r="N3263" s="4" t="s">
        <v>11991</v>
      </c>
      <c r="O3263" s="3">
        <v>562769.373928571</v>
      </c>
      <c r="P3263" s="3">
        <v>33126.066666666702</v>
      </c>
      <c r="Q3263" s="15" t="s">
        <v>10518</v>
      </c>
      <c r="R3263" s="3" t="s">
        <v>10524</v>
      </c>
      <c r="S3263" s="4">
        <f t="shared" si="150"/>
        <v>-5.6818181818183971E-3</v>
      </c>
      <c r="T3263" s="3">
        <f t="shared" si="151"/>
        <v>0</v>
      </c>
      <c r="U3263" s="3" t="str">
        <f t="shared" si="152"/>
        <v>BAMA</v>
      </c>
    </row>
    <row r="3264" spans="1:21" hidden="1">
      <c r="A3264" s="3" t="s">
        <v>16052</v>
      </c>
      <c r="B3264" s="3" t="s">
        <v>16052</v>
      </c>
      <c r="C3264" s="3" t="s">
        <v>16337</v>
      </c>
      <c r="D3264" s="3">
        <v>26.36</v>
      </c>
      <c r="E3264" s="3">
        <v>26.37</v>
      </c>
      <c r="F3264" s="3" t="s">
        <v>16587</v>
      </c>
      <c r="G3264" s="3" t="s">
        <v>16867</v>
      </c>
      <c r="H3264" s="3" t="s">
        <v>9616</v>
      </c>
      <c r="I3264" s="3" t="s">
        <v>11991</v>
      </c>
      <c r="J3264" s="6" t="s">
        <v>11990</v>
      </c>
      <c r="K3264" s="4" t="s">
        <v>11991</v>
      </c>
      <c r="L3264" s="4" t="s">
        <v>11991</v>
      </c>
      <c r="M3264" s="4">
        <v>5.0075174627624701</v>
      </c>
      <c r="N3264" s="4" t="s">
        <v>11991</v>
      </c>
      <c r="O3264" s="3">
        <v>525318.69928571396</v>
      </c>
      <c r="P3264" s="3">
        <v>30311.5333333333</v>
      </c>
      <c r="Q3264" s="15" t="s">
        <v>10518</v>
      </c>
      <c r="R3264" s="3" t="s">
        <v>11113</v>
      </c>
      <c r="S3264" s="4">
        <f t="shared" si="150"/>
        <v>-3.7921880925299821E-2</v>
      </c>
      <c r="T3264" s="3">
        <f t="shared" si="151"/>
        <v>0</v>
      </c>
      <c r="U3264" s="3" t="str">
        <f t="shared" si="152"/>
        <v>BAMO</v>
      </c>
    </row>
    <row r="3265" spans="1:21" hidden="1">
      <c r="A3265" s="3" t="s">
        <v>16053</v>
      </c>
      <c r="B3265" s="3" t="s">
        <v>16053</v>
      </c>
      <c r="C3265" s="3" t="s">
        <v>16338</v>
      </c>
      <c r="D3265" s="3">
        <v>25.94</v>
      </c>
      <c r="E3265" s="3">
        <v>25.95</v>
      </c>
      <c r="F3265" s="3" t="s">
        <v>16588</v>
      </c>
      <c r="G3265" s="3" t="s">
        <v>16868</v>
      </c>
      <c r="H3265" s="3" t="s">
        <v>9616</v>
      </c>
      <c r="I3265" s="3" t="s">
        <v>11991</v>
      </c>
      <c r="J3265" s="6" t="s">
        <v>11990</v>
      </c>
      <c r="K3265" s="4" t="s">
        <v>11991</v>
      </c>
      <c r="L3265" s="4" t="s">
        <v>11991</v>
      </c>
      <c r="M3265" s="4">
        <v>3.4489009603629399</v>
      </c>
      <c r="N3265" s="4" t="s">
        <v>11991</v>
      </c>
      <c r="O3265" s="3">
        <v>541584.316914286</v>
      </c>
      <c r="P3265" s="3">
        <v>30789.866666666701</v>
      </c>
      <c r="Q3265" s="15" t="s">
        <v>10518</v>
      </c>
      <c r="R3265" s="3" t="s">
        <v>11113</v>
      </c>
      <c r="S3265" s="4">
        <f t="shared" si="150"/>
        <v>-3.8535645472053993E-2</v>
      </c>
      <c r="T3265" s="3">
        <f t="shared" si="151"/>
        <v>0</v>
      </c>
      <c r="U3265" s="3" t="str">
        <f t="shared" si="152"/>
        <v>BAMY</v>
      </c>
    </row>
    <row r="3266" spans="1:21" hidden="1">
      <c r="A3266" s="3" t="s">
        <v>16066</v>
      </c>
      <c r="B3266" s="3" t="s">
        <v>16066</v>
      </c>
      <c r="C3266" s="3" t="s">
        <v>16351</v>
      </c>
      <c r="D3266" s="3">
        <v>25.645700000000001</v>
      </c>
      <c r="E3266" s="3">
        <v>25.603899999999999</v>
      </c>
      <c r="F3266" s="3" t="s">
        <v>16601</v>
      </c>
      <c r="G3266" s="3" t="s">
        <v>16881</v>
      </c>
      <c r="H3266" s="3" t="s">
        <v>9616</v>
      </c>
      <c r="I3266" s="3" t="s">
        <v>11991</v>
      </c>
      <c r="J3266" s="6" t="s">
        <v>11990</v>
      </c>
      <c r="K3266" s="4" t="s">
        <v>11991</v>
      </c>
      <c r="L3266" s="4" t="s">
        <v>11991</v>
      </c>
      <c r="M3266" s="4">
        <v>5.3964640030247102</v>
      </c>
      <c r="N3266" s="4" t="s">
        <v>11991</v>
      </c>
      <c r="O3266" s="3">
        <v>43975.296371428602</v>
      </c>
      <c r="P3266" s="3">
        <v>2429.0666666666698</v>
      </c>
      <c r="Q3266" s="15" t="s">
        <v>10518</v>
      </c>
      <c r="R3266" s="3" t="s">
        <v>10579</v>
      </c>
      <c r="S3266" s="4">
        <f t="shared" si="150"/>
        <v>0.16325637891103331</v>
      </c>
      <c r="T3266" s="3">
        <f t="shared" si="151"/>
        <v>0</v>
      </c>
      <c r="U3266" s="3" t="str">
        <f t="shared" si="152"/>
        <v>CVRT</v>
      </c>
    </row>
    <row r="3267" spans="1:21" hidden="1">
      <c r="A3267" s="3" t="s">
        <v>16068</v>
      </c>
      <c r="B3267" s="3" t="s">
        <v>16068</v>
      </c>
      <c r="C3267" s="3" t="s">
        <v>16353</v>
      </c>
      <c r="D3267" s="3">
        <v>26.121300000000002</v>
      </c>
      <c r="E3267" s="3">
        <v>26.098199999999999</v>
      </c>
      <c r="F3267" s="3" t="s">
        <v>16603</v>
      </c>
      <c r="G3267" s="3" t="s">
        <v>16883</v>
      </c>
      <c r="H3267" s="3" t="s">
        <v>9616</v>
      </c>
      <c r="I3267" s="3" t="s">
        <v>11991</v>
      </c>
      <c r="J3267" s="6" t="s">
        <v>9624</v>
      </c>
      <c r="K3267" s="4" t="s">
        <v>11991</v>
      </c>
      <c r="L3267" s="4" t="s">
        <v>11991</v>
      </c>
      <c r="M3267" s="4">
        <v>4.7181400555712498</v>
      </c>
      <c r="N3267" s="4" t="s">
        <v>11991</v>
      </c>
      <c r="O3267" s="3">
        <v>1415.51628571429</v>
      </c>
      <c r="P3267" s="3">
        <v>105.846153846154</v>
      </c>
      <c r="Q3267" s="15" t="s">
        <v>10518</v>
      </c>
      <c r="R3267" s="3" t="s">
        <v>11113</v>
      </c>
      <c r="S3267" s="4">
        <f t="shared" ref="S3267:S3279" si="153">(D3267-E3267)/E3267*100</f>
        <v>8.8511851392061552E-2</v>
      </c>
      <c r="T3267" s="3">
        <f t="shared" ref="T3267:T3279" si="154">IF(ISNUMBER(FIND($T$2,C3267)),1,0)</f>
        <v>0</v>
      </c>
      <c r="U3267" s="3" t="str">
        <f t="shared" ref="U3267:U3279" si="155">IF(LEFT(B3267,1)="@",RIGHT(B3267,LEN(B3267)-1),RIGHT(B3267,LEN(B3267)-2))</f>
        <v>VWI</v>
      </c>
    </row>
    <row r="3268" spans="1:21" hidden="1">
      <c r="A3268" s="3" t="s">
        <v>16074</v>
      </c>
      <c r="B3268" s="3" t="s">
        <v>16074</v>
      </c>
      <c r="C3268" s="3" t="s">
        <v>16359</v>
      </c>
      <c r="D3268" s="3">
        <v>37.568300000000001</v>
      </c>
      <c r="E3268" s="3">
        <v>37.5578</v>
      </c>
      <c r="F3268" s="3" t="s">
        <v>16609</v>
      </c>
      <c r="G3268" s="3" t="s">
        <v>16889</v>
      </c>
      <c r="H3268" s="3" t="s">
        <v>9616</v>
      </c>
      <c r="I3268" s="3">
        <v>1.35</v>
      </c>
      <c r="J3268" s="6" t="s">
        <v>9724</v>
      </c>
      <c r="K3268" s="4">
        <v>-1.7376699999999998E-2</v>
      </c>
      <c r="L3268" s="4">
        <v>-9.0805899999999995E-2</v>
      </c>
      <c r="M3268" s="4">
        <v>4.6019128231542696</v>
      </c>
      <c r="N3268" s="4">
        <v>9.5869678999999994</v>
      </c>
      <c r="O3268" s="3">
        <v>74926.383192857102</v>
      </c>
      <c r="P3268" s="3">
        <v>5735.0344827586196</v>
      </c>
      <c r="Q3268" s="15" t="s">
        <v>10518</v>
      </c>
      <c r="R3268" s="3" t="s">
        <v>10521</v>
      </c>
      <c r="S3268" s="4">
        <f t="shared" si="153"/>
        <v>2.7956909084132717E-2</v>
      </c>
      <c r="T3268" s="3">
        <f t="shared" si="154"/>
        <v>0</v>
      </c>
      <c r="U3268" s="3" t="str">
        <f t="shared" si="155"/>
        <v>XRLX</v>
      </c>
    </row>
    <row r="3269" spans="1:21" hidden="1">
      <c r="A3269" s="3" t="s">
        <v>16089</v>
      </c>
      <c r="B3269" s="3" t="s">
        <v>16089</v>
      </c>
      <c r="C3269" s="3" t="s">
        <v>16374</v>
      </c>
      <c r="D3269" s="3">
        <v>26.504999999999999</v>
      </c>
      <c r="E3269" s="3">
        <v>26.494199999999999</v>
      </c>
      <c r="F3269" s="3" t="s">
        <v>16624</v>
      </c>
      <c r="G3269" s="3" t="s">
        <v>16906</v>
      </c>
      <c r="H3269" s="3" t="s">
        <v>9654</v>
      </c>
      <c r="I3269" s="3" t="s">
        <v>11991</v>
      </c>
      <c r="J3269" s="6" t="s">
        <v>11990</v>
      </c>
      <c r="K3269" s="4" t="s">
        <v>11991</v>
      </c>
      <c r="L3269" s="4" t="s">
        <v>11991</v>
      </c>
      <c r="M3269" s="4">
        <v>8.3690065867749492</v>
      </c>
      <c r="N3269" s="4" t="s">
        <v>11991</v>
      </c>
      <c r="O3269" s="3">
        <v>110136.642285714</v>
      </c>
      <c r="P3269" s="3">
        <v>2988.7333333333299</v>
      </c>
      <c r="Q3269" s="15" t="s">
        <v>10518</v>
      </c>
      <c r="R3269" s="3" t="s">
        <v>16907</v>
      </c>
      <c r="S3269" s="4">
        <f t="shared" si="153"/>
        <v>4.0763638834158795E-2</v>
      </c>
      <c r="T3269" s="3">
        <f t="shared" si="154"/>
        <v>0</v>
      </c>
      <c r="U3269" s="3" t="str">
        <f t="shared" si="155"/>
        <v>ITDD</v>
      </c>
    </row>
    <row r="3270" spans="1:21" hidden="1">
      <c r="A3270" s="3" t="s">
        <v>16092</v>
      </c>
      <c r="B3270" s="3" t="s">
        <v>16092</v>
      </c>
      <c r="C3270" s="3" t="s">
        <v>16377</v>
      </c>
      <c r="D3270" s="3">
        <v>26.274999999999999</v>
      </c>
      <c r="E3270" s="3">
        <v>26.259799999999998</v>
      </c>
      <c r="F3270" s="3" t="s">
        <v>16627</v>
      </c>
      <c r="G3270" s="3" t="s">
        <v>16910</v>
      </c>
      <c r="H3270" s="3" t="s">
        <v>9654</v>
      </c>
      <c r="I3270" s="3" t="s">
        <v>11991</v>
      </c>
      <c r="J3270" s="6" t="s">
        <v>11990</v>
      </c>
      <c r="K3270" s="4" t="s">
        <v>11991</v>
      </c>
      <c r="L3270" s="4" t="s">
        <v>11991</v>
      </c>
      <c r="M3270" s="4">
        <v>7.0220266520490098</v>
      </c>
      <c r="N3270" s="4" t="s">
        <v>11991</v>
      </c>
      <c r="O3270" s="3">
        <v>39556.947657142897</v>
      </c>
      <c r="P3270" s="3">
        <v>956.13333333333298</v>
      </c>
      <c r="Q3270" s="15" t="s">
        <v>10518</v>
      </c>
      <c r="R3270" s="3" t="s">
        <v>10260</v>
      </c>
      <c r="S3270" s="4">
        <f t="shared" si="153"/>
        <v>5.7883152194609641E-2</v>
      </c>
      <c r="T3270" s="3">
        <f t="shared" si="154"/>
        <v>0</v>
      </c>
      <c r="U3270" s="3" t="str">
        <f t="shared" si="155"/>
        <v>IRTR</v>
      </c>
    </row>
    <row r="3271" spans="1:21" hidden="1">
      <c r="A3271" s="3" t="s">
        <v>16094</v>
      </c>
      <c r="B3271" s="3" t="s">
        <v>16094</v>
      </c>
      <c r="C3271" s="3" t="s">
        <v>16379</v>
      </c>
      <c r="D3271" s="3">
        <v>26.404599999999999</v>
      </c>
      <c r="E3271" s="3">
        <v>26.399699999999999</v>
      </c>
      <c r="F3271" s="3" t="s">
        <v>16629</v>
      </c>
      <c r="G3271" s="3" t="s">
        <v>16912</v>
      </c>
      <c r="H3271" s="3" t="s">
        <v>9654</v>
      </c>
      <c r="I3271" s="3" t="s">
        <v>11991</v>
      </c>
      <c r="J3271" s="6" t="s">
        <v>11990</v>
      </c>
      <c r="K3271" s="4" t="s">
        <v>11991</v>
      </c>
      <c r="L3271" s="4" t="s">
        <v>11991</v>
      </c>
      <c r="M3271" s="4">
        <v>8.1389015165476408</v>
      </c>
      <c r="N3271" s="4" t="s">
        <v>11991</v>
      </c>
      <c r="O3271" s="3">
        <v>30108.302571428601</v>
      </c>
      <c r="P3271" s="3">
        <v>986.83333333333303</v>
      </c>
      <c r="Q3271" s="15" t="s">
        <v>10518</v>
      </c>
      <c r="R3271" s="3" t="s">
        <v>16913</v>
      </c>
      <c r="S3271" s="4">
        <f t="shared" si="153"/>
        <v>1.8560816978977938E-2</v>
      </c>
      <c r="T3271" s="3">
        <f t="shared" si="154"/>
        <v>0</v>
      </c>
      <c r="U3271" s="3" t="str">
        <f t="shared" si="155"/>
        <v>ITDG</v>
      </c>
    </row>
    <row r="3272" spans="1:21" hidden="1">
      <c r="A3272" s="3" t="s">
        <v>16095</v>
      </c>
      <c r="B3272" s="3" t="s">
        <v>16095</v>
      </c>
      <c r="C3272" s="3" t="s">
        <v>16380</v>
      </c>
      <c r="D3272" s="3">
        <v>26.404599999999999</v>
      </c>
      <c r="E3272" s="3">
        <v>26.399699999999999</v>
      </c>
      <c r="F3272" s="3" t="s">
        <v>16630</v>
      </c>
      <c r="G3272" s="3" t="s">
        <v>16914</v>
      </c>
      <c r="H3272" s="3" t="s">
        <v>9654</v>
      </c>
      <c r="I3272" s="3" t="s">
        <v>11991</v>
      </c>
      <c r="J3272" s="6" t="s">
        <v>11990</v>
      </c>
      <c r="K3272" s="4" t="s">
        <v>11991</v>
      </c>
      <c r="L3272" s="4" t="s">
        <v>11991</v>
      </c>
      <c r="M3272" s="4">
        <v>8.1389015165475893</v>
      </c>
      <c r="N3272" s="4" t="s">
        <v>11991</v>
      </c>
      <c r="O3272" s="3">
        <v>22933.518100000001</v>
      </c>
      <c r="P3272" s="3">
        <v>726.66666666666697</v>
      </c>
      <c r="Q3272" s="15" t="s">
        <v>10518</v>
      </c>
      <c r="R3272" s="3" t="s">
        <v>16915</v>
      </c>
      <c r="S3272" s="4">
        <f t="shared" si="153"/>
        <v>1.8560816978977938E-2</v>
      </c>
      <c r="T3272" s="3">
        <f t="shared" si="154"/>
        <v>0</v>
      </c>
      <c r="U3272" s="3" t="str">
        <f t="shared" si="155"/>
        <v>ITDI</v>
      </c>
    </row>
    <row r="3273" spans="1:21" hidden="1">
      <c r="A3273" s="3" t="s">
        <v>16096</v>
      </c>
      <c r="B3273" s="3" t="s">
        <v>16096</v>
      </c>
      <c r="C3273" s="3" t="s">
        <v>16381</v>
      </c>
      <c r="D3273" s="3">
        <v>26.3934</v>
      </c>
      <c r="E3273" s="3">
        <v>26.390499999999999</v>
      </c>
      <c r="F3273" s="3" t="s">
        <v>16631</v>
      </c>
      <c r="G3273" s="3" t="s">
        <v>16916</v>
      </c>
      <c r="H3273" s="3" t="s">
        <v>9654</v>
      </c>
      <c r="I3273" s="3" t="s">
        <v>11991</v>
      </c>
      <c r="J3273" s="6" t="s">
        <v>11990</v>
      </c>
      <c r="K3273" s="4" t="s">
        <v>11991</v>
      </c>
      <c r="L3273" s="4" t="s">
        <v>11991</v>
      </c>
      <c r="M3273" s="4">
        <v>7.2144093202368298</v>
      </c>
      <c r="N3273" s="4" t="s">
        <v>11991</v>
      </c>
      <c r="O3273" s="3">
        <v>27353.393292857101</v>
      </c>
      <c r="P3273" s="3">
        <v>714.17241379310303</v>
      </c>
      <c r="Q3273" s="15" t="s">
        <v>10518</v>
      </c>
      <c r="R3273" s="3" t="s">
        <v>16917</v>
      </c>
      <c r="S3273" s="4">
        <f t="shared" si="153"/>
        <v>1.0988802788883678E-2</v>
      </c>
      <c r="T3273" s="3">
        <f t="shared" si="154"/>
        <v>0</v>
      </c>
      <c r="U3273" s="3" t="str">
        <f t="shared" si="155"/>
        <v>ITDA</v>
      </c>
    </row>
    <row r="3274" spans="1:21" hidden="1">
      <c r="A3274" s="3" t="s">
        <v>16097</v>
      </c>
      <c r="B3274" s="3" t="s">
        <v>16097</v>
      </c>
      <c r="C3274" s="3" t="s">
        <v>16382</v>
      </c>
      <c r="D3274" s="3">
        <v>26.445</v>
      </c>
      <c r="E3274" s="3">
        <v>26.443100000000001</v>
      </c>
      <c r="F3274" s="3" t="s">
        <v>16632</v>
      </c>
      <c r="G3274" s="3" t="s">
        <v>16918</v>
      </c>
      <c r="H3274" s="3" t="s">
        <v>9654</v>
      </c>
      <c r="I3274" s="3" t="s">
        <v>11991</v>
      </c>
      <c r="J3274" s="6" t="s">
        <v>11990</v>
      </c>
      <c r="K3274" s="4" t="s">
        <v>11991</v>
      </c>
      <c r="L3274" s="4" t="s">
        <v>11991</v>
      </c>
      <c r="M3274" s="4">
        <v>7.6899896565485504</v>
      </c>
      <c r="N3274" s="4" t="s">
        <v>11991</v>
      </c>
      <c r="O3274" s="3">
        <v>258095.25812142901</v>
      </c>
      <c r="P3274" s="3">
        <v>6314.4666666666699</v>
      </c>
      <c r="Q3274" s="15" t="s">
        <v>10518</v>
      </c>
      <c r="R3274" s="3" t="s">
        <v>16919</v>
      </c>
      <c r="S3274" s="4">
        <f t="shared" si="153"/>
        <v>7.1852392495551755E-3</v>
      </c>
      <c r="T3274" s="3">
        <f t="shared" si="154"/>
        <v>0</v>
      </c>
      <c r="U3274" s="3" t="str">
        <f t="shared" si="155"/>
        <v>ITDB</v>
      </c>
    </row>
    <row r="3275" spans="1:21" hidden="1">
      <c r="A3275" s="3" t="s">
        <v>16098</v>
      </c>
      <c r="B3275" s="3" t="s">
        <v>16098</v>
      </c>
      <c r="C3275" s="3" t="s">
        <v>16383</v>
      </c>
      <c r="D3275" s="3">
        <v>26.485800000000001</v>
      </c>
      <c r="E3275" s="3">
        <v>26.483899999999998</v>
      </c>
      <c r="F3275" s="3" t="s">
        <v>16633</v>
      </c>
      <c r="G3275" s="3" t="s">
        <v>16920</v>
      </c>
      <c r="H3275" s="3" t="s">
        <v>9654</v>
      </c>
      <c r="I3275" s="3" t="s">
        <v>11991</v>
      </c>
      <c r="J3275" s="6" t="s">
        <v>11990</v>
      </c>
      <c r="K3275" s="4" t="s">
        <v>11991</v>
      </c>
      <c r="L3275" s="4" t="s">
        <v>11991</v>
      </c>
      <c r="M3275" s="4">
        <v>8.0947172521875608</v>
      </c>
      <c r="N3275" s="4" t="s">
        <v>11991</v>
      </c>
      <c r="O3275" s="3">
        <v>164026.78758571399</v>
      </c>
      <c r="P3275" s="3">
        <v>7710.5</v>
      </c>
      <c r="Q3275" s="15" t="s">
        <v>10518</v>
      </c>
      <c r="R3275" s="3" t="s">
        <v>16921</v>
      </c>
      <c r="S3275" s="4">
        <f t="shared" si="153"/>
        <v>7.1741699674242737E-3</v>
      </c>
      <c r="T3275" s="3">
        <f t="shared" si="154"/>
        <v>0</v>
      </c>
      <c r="U3275" s="3" t="str">
        <f t="shared" si="155"/>
        <v>ITDC</v>
      </c>
    </row>
    <row r="3276" spans="1:21" hidden="1">
      <c r="A3276" s="3" t="s">
        <v>16099</v>
      </c>
      <c r="B3276" s="3" t="s">
        <v>16099</v>
      </c>
      <c r="C3276" s="3" t="s">
        <v>16384</v>
      </c>
      <c r="D3276" s="3">
        <v>26.487200000000001</v>
      </c>
      <c r="E3276" s="3">
        <v>26.4847</v>
      </c>
      <c r="F3276" s="3" t="s">
        <v>16634</v>
      </c>
      <c r="G3276" s="3" t="s">
        <v>16922</v>
      </c>
      <c r="H3276" s="3" t="s">
        <v>9654</v>
      </c>
      <c r="I3276" s="3" t="s">
        <v>11991</v>
      </c>
      <c r="J3276" s="6" t="s">
        <v>11990</v>
      </c>
      <c r="K3276" s="4" t="s">
        <v>11991</v>
      </c>
      <c r="L3276" s="4" t="s">
        <v>11991</v>
      </c>
      <c r="M3276" s="4">
        <v>8.4758534827337595</v>
      </c>
      <c r="N3276" s="4" t="s">
        <v>11991</v>
      </c>
      <c r="O3276" s="3">
        <v>28280.9969071429</v>
      </c>
      <c r="P3276" s="3">
        <v>1416.4</v>
      </c>
      <c r="Q3276" s="15" t="s">
        <v>10518</v>
      </c>
      <c r="R3276" s="3" t="s">
        <v>16923</v>
      </c>
      <c r="S3276" s="4">
        <f t="shared" si="153"/>
        <v>9.4394121889290004E-3</v>
      </c>
      <c r="T3276" s="3">
        <f t="shared" si="154"/>
        <v>0</v>
      </c>
      <c r="U3276" s="3" t="str">
        <f t="shared" si="155"/>
        <v>ITDE</v>
      </c>
    </row>
    <row r="3277" spans="1:21" hidden="1">
      <c r="A3277" s="3" t="s">
        <v>16100</v>
      </c>
      <c r="B3277" s="3" t="s">
        <v>16100</v>
      </c>
      <c r="C3277" s="3" t="s">
        <v>16385</v>
      </c>
      <c r="D3277" s="3">
        <v>26.430800000000001</v>
      </c>
      <c r="E3277" s="3">
        <v>26.426200000000001</v>
      </c>
      <c r="F3277" s="3" t="s">
        <v>16635</v>
      </c>
      <c r="G3277" s="3" t="s">
        <v>16924</v>
      </c>
      <c r="H3277" s="3" t="s">
        <v>9654</v>
      </c>
      <c r="I3277" s="3" t="s">
        <v>11991</v>
      </c>
      <c r="J3277" s="6" t="s">
        <v>11990</v>
      </c>
      <c r="K3277" s="4" t="s">
        <v>11991</v>
      </c>
      <c r="L3277" s="4" t="s">
        <v>11991</v>
      </c>
      <c r="M3277" s="4">
        <v>8.2373368605979493</v>
      </c>
      <c r="N3277" s="4" t="s">
        <v>11991</v>
      </c>
      <c r="O3277" s="3">
        <v>37435.226492857102</v>
      </c>
      <c r="P3277" s="3">
        <v>926.73333333333301</v>
      </c>
      <c r="Q3277" s="15" t="s">
        <v>10518</v>
      </c>
      <c r="R3277" s="3" t="s">
        <v>16925</v>
      </c>
      <c r="S3277" s="4">
        <f t="shared" si="153"/>
        <v>1.740696732787891E-2</v>
      </c>
      <c r="T3277" s="3">
        <f t="shared" si="154"/>
        <v>0</v>
      </c>
      <c r="U3277" s="3" t="str">
        <f t="shared" si="155"/>
        <v>ITDF</v>
      </c>
    </row>
    <row r="3278" spans="1:21" hidden="1">
      <c r="A3278" s="3" t="s">
        <v>16101</v>
      </c>
      <c r="B3278" s="3" t="s">
        <v>16101</v>
      </c>
      <c r="C3278" s="3" t="s">
        <v>16386</v>
      </c>
      <c r="D3278" s="3">
        <v>26.404599999999999</v>
      </c>
      <c r="E3278" s="3">
        <v>26.399699999999999</v>
      </c>
      <c r="F3278" s="3" t="s">
        <v>16636</v>
      </c>
      <c r="G3278" s="3" t="s">
        <v>16926</v>
      </c>
      <c r="H3278" s="3" t="s">
        <v>9654</v>
      </c>
      <c r="I3278" s="3" t="s">
        <v>11991</v>
      </c>
      <c r="J3278" s="6" t="s">
        <v>11990</v>
      </c>
      <c r="K3278" s="4" t="s">
        <v>11991</v>
      </c>
      <c r="L3278" s="4" t="s">
        <v>11991</v>
      </c>
      <c r="M3278" s="4">
        <v>8.1389015165476994</v>
      </c>
      <c r="N3278" s="4" t="s">
        <v>11991</v>
      </c>
      <c r="O3278" s="3">
        <v>21075.338028571401</v>
      </c>
      <c r="P3278" s="3">
        <v>507.36666666666702</v>
      </c>
      <c r="Q3278" s="15" t="s">
        <v>10518</v>
      </c>
      <c r="R3278" s="3" t="s">
        <v>16927</v>
      </c>
      <c r="S3278" s="4">
        <f t="shared" si="153"/>
        <v>1.8560816978977938E-2</v>
      </c>
      <c r="T3278" s="3">
        <f t="shared" si="154"/>
        <v>0</v>
      </c>
      <c r="U3278" s="3" t="str">
        <f t="shared" si="155"/>
        <v>ITDH</v>
      </c>
    </row>
    <row r="3279" spans="1:21" hidden="1">
      <c r="A3279" s="3" t="s">
        <v>16182</v>
      </c>
      <c r="B3279" s="3" t="s">
        <v>16182</v>
      </c>
      <c r="C3279" s="3" t="s">
        <v>16464</v>
      </c>
      <c r="D3279" s="3">
        <v>20.099900000000002</v>
      </c>
      <c r="E3279" s="3">
        <v>20.020900000000001</v>
      </c>
      <c r="F3279" s="3" t="s">
        <v>16717</v>
      </c>
      <c r="G3279" s="3" t="s">
        <v>17010</v>
      </c>
      <c r="H3279" s="3" t="s">
        <v>9654</v>
      </c>
      <c r="I3279" s="3" t="s">
        <v>11991</v>
      </c>
      <c r="J3279" s="6" t="s">
        <v>11990</v>
      </c>
      <c r="K3279" s="4" t="s">
        <v>11991</v>
      </c>
      <c r="L3279" s="4" t="s">
        <v>11991</v>
      </c>
      <c r="M3279" s="4">
        <v>0.34096128117573299</v>
      </c>
      <c r="N3279" s="4" t="s">
        <v>11991</v>
      </c>
      <c r="O3279" s="3" t="s">
        <v>11991</v>
      </c>
      <c r="P3279" s="3">
        <v>41311.466666666704</v>
      </c>
      <c r="Q3279" s="15" t="s">
        <v>10518</v>
      </c>
      <c r="R3279" s="3" t="s">
        <v>10626</v>
      </c>
      <c r="S3279" s="4">
        <f t="shared" si="153"/>
        <v>0.394587655899588</v>
      </c>
      <c r="T3279" s="3">
        <f t="shared" si="154"/>
        <v>0</v>
      </c>
      <c r="U3279" s="3" t="str">
        <f t="shared" si="155"/>
        <v>RSSB</v>
      </c>
    </row>
    <row r="3280" spans="1:21" hidden="1">
      <c r="A3280" s="3"/>
      <c r="B3280" s="3"/>
      <c r="C3280" s="3"/>
      <c r="D3280" s="3"/>
      <c r="E3280" s="3"/>
      <c r="F3280" s="3"/>
      <c r="G3280" s="3"/>
      <c r="H3280" s="3"/>
      <c r="I3280" s="3"/>
      <c r="J3280" s="6"/>
      <c r="K3280" s="4"/>
      <c r="L3280" s="4"/>
      <c r="M3280" s="4"/>
      <c r="N3280" s="4"/>
      <c r="O3280" s="3"/>
      <c r="P3280" s="3"/>
      <c r="Q3280" s="15"/>
      <c r="R3280" s="3"/>
      <c r="S3280" s="4"/>
      <c r="T3280" s="3"/>
      <c r="U3280" s="3"/>
    </row>
    <row r="3281" spans="1:21" hidden="1">
      <c r="A3281" s="3"/>
      <c r="B3281" s="3"/>
      <c r="C3281" s="3"/>
      <c r="D3281" s="3"/>
      <c r="E3281" s="3"/>
      <c r="F3281" s="3"/>
      <c r="G3281" s="3"/>
      <c r="H3281" s="3"/>
      <c r="I3281" s="3"/>
      <c r="J3281" s="6"/>
      <c r="K3281" s="4"/>
      <c r="L3281" s="4"/>
      <c r="M3281" s="4"/>
      <c r="N3281" s="4"/>
      <c r="O3281" s="3"/>
      <c r="P3281" s="3"/>
      <c r="Q3281" s="15"/>
      <c r="R3281" s="3"/>
      <c r="S3281" s="4"/>
      <c r="T3281" s="3"/>
      <c r="U3281" s="3"/>
    </row>
    <row r="3282" spans="1:21" hidden="1">
      <c r="A3282" s="3"/>
      <c r="B3282" s="3"/>
      <c r="C3282" s="3"/>
      <c r="D3282" s="3"/>
      <c r="E3282" s="3"/>
      <c r="F3282" s="3"/>
      <c r="G3282" s="3"/>
      <c r="H3282" s="3"/>
      <c r="I3282" s="3"/>
      <c r="J3282" s="6"/>
      <c r="K3282" s="4"/>
      <c r="L3282" s="4"/>
      <c r="M3282" s="4"/>
      <c r="N3282" s="4"/>
      <c r="O3282" s="3"/>
      <c r="P3282" s="3"/>
      <c r="Q3282" s="15"/>
      <c r="R3282" s="3"/>
      <c r="S3282" s="4"/>
      <c r="T3282" s="3"/>
      <c r="U3282" s="3"/>
    </row>
    <row r="3283" spans="1:21" hidden="1">
      <c r="A3283" s="3"/>
      <c r="B3283" s="3"/>
      <c r="C3283" s="3"/>
      <c r="D3283" s="3"/>
      <c r="E3283" s="3"/>
      <c r="F3283" s="3"/>
      <c r="G3283" s="3"/>
      <c r="H3283" s="3"/>
      <c r="I3283" s="3"/>
      <c r="J3283" s="6"/>
      <c r="K3283" s="4"/>
      <c r="L3283" s="4"/>
      <c r="M3283" s="4"/>
      <c r="N3283" s="4"/>
      <c r="O3283" s="3"/>
      <c r="P3283" s="3"/>
      <c r="Q3283" s="15"/>
      <c r="R3283" s="3"/>
      <c r="S3283" s="4"/>
      <c r="T3283" s="3"/>
      <c r="U3283" s="3"/>
    </row>
  </sheetData>
  <autoFilter ref="A2:U3283" xr:uid="{00000000-0009-0000-0000-000000000000}">
    <filterColumn colId="16">
      <filters>
        <filter val="Equity"/>
      </filters>
    </filterColumn>
    <filterColumn colId="17">
      <filters>
        <filter val="Equity Argentina"/>
        <filter val="Equity ASEAN"/>
        <filter val="Equity Asia Pacific"/>
        <filter val="Equity Asia Pacific ex Japan"/>
        <filter val="Equity Australia"/>
        <filter val="Equity Austria"/>
        <filter val="Equity Belgium"/>
        <filter val="Equity Brazil"/>
        <filter val="Equity Canada"/>
        <filter val="Equity Chile"/>
        <filter val="Equity China"/>
        <filter val="Equity Colombia"/>
        <filter val="Equity Denmark"/>
        <filter val="Equity Egypt"/>
        <filter val="Equity Emerging Mkts Global"/>
        <filter val="Equity Emerging Mkts Latin Am"/>
        <filter val="Equity Emerging Mkts Other"/>
        <filter val="Equity Europe"/>
        <filter val="Equity Europe Income"/>
        <filter val="Equity EuroZone"/>
        <filter val="Equity Finland"/>
        <filter val="Equity France"/>
        <filter val="Equity Frontier Markets"/>
        <filter val="Equity GCC (Gulf Coop Cncl)"/>
        <filter val="Equity Germany"/>
        <filter val="Equity Global"/>
        <filter val="Equity Global ex US"/>
        <filter val="Equity Global ex US Sm&amp;Mid Cap"/>
        <filter val="Equity Global Income"/>
        <filter val="Equity Global Sm&amp;Mid Cap"/>
        <filter val="Equity Greater China"/>
        <filter val="Equity Greece"/>
        <filter val="Equity Hong Kong"/>
        <filter val="Equity India"/>
        <filter val="Equity Indonesia"/>
        <filter val="Equity Israel Sm&amp;Mid Cap"/>
        <filter val="Equity Italy"/>
        <filter val="Equity Japan"/>
        <filter val="Equity Japan Income"/>
        <filter val="Equity Korea"/>
        <filter val="Equity Kuwait"/>
        <filter val="Equity Malaysia"/>
        <filter val="Equity Mexico"/>
        <filter val="Equity Netherlands"/>
        <filter val="Equity New Zealand"/>
        <filter val="Equity Norway"/>
        <filter val="Equity Other"/>
        <filter val="Equity Pakistan"/>
        <filter val="Equity Philippines"/>
        <filter val="Equity Poland"/>
        <filter val="Equity Portugal"/>
        <filter val="Equity Saudi Arabia"/>
        <filter val="Equity Sector Communication Services"/>
        <filter val="Equity Sector Consumer Discretionary"/>
        <filter val="Equity Sector Consumer Staples"/>
        <filter val="Equity Sector Energy"/>
        <filter val="Equity Sector Financials"/>
        <filter val="Equity Sector Gold&amp;Prec Metals"/>
        <filter val="Equity Sector Healthcare"/>
        <filter val="Equity Sector Industrials"/>
        <filter val="Equity Sector Information Tech"/>
        <filter val="Equity Sector Materials"/>
        <filter val="Equity Sector Real Est Global"/>
        <filter val="Equity Sector Real Est Other"/>
        <filter val="Equity Sector Real Est US"/>
        <filter val="Equity Sector Utilities"/>
        <filter val="Equity Singapore"/>
        <filter val="Equity South Africa"/>
        <filter val="Equity Spain"/>
        <filter val="Equity Sweden"/>
        <filter val="Equity Switzerland"/>
        <filter val="Equity Taiwan"/>
        <filter val="Equity Thailand"/>
        <filter val="Equity Theme - Alternative Energy"/>
        <filter val="Equity Theme - Infrastructure"/>
        <filter val="Equity Theme - Natural Resources"/>
        <filter val="Equity Turkey"/>
        <filter val="Equity UAE"/>
        <filter val="Equity UK"/>
        <filter val="Equity US"/>
        <filter val="Equity US Income"/>
        <filter val="Equity US Sm&amp;Mid Cap"/>
        <filter val="Equity Vietnam"/>
        <filter val="Unclassified"/>
      </filters>
    </filterColumn>
    <sortState xmlns:xlrd2="http://schemas.microsoft.com/office/spreadsheetml/2017/richdata2" ref="A3:U3283">
      <sortCondition ref="Q2:Q3283"/>
    </sortState>
  </autoFilter>
  <phoneticPr fontId="4" type="noConversion"/>
  <dataValidations count="2">
    <dataValidation allowBlank="1" showErrorMessage="1" promptTitle="TRAFO" prompt="$B$2:$E$751" sqref="C2" xr:uid="{00000000-0002-0000-0000-000000000000}"/>
    <dataValidation allowBlank="1" showErrorMessage="1" promptTitle="TRAFO" prompt="$B$2:$F$3283" sqref="B2" xr:uid="{00000000-0002-0000-0000-000001000000}"/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AC3176"/>
  <sheetViews>
    <sheetView zoomScaleNormal="100" workbookViewId="0">
      <pane xSplit="2" ySplit="3" topLeftCell="I3103" activePane="bottomRight" state="frozen"/>
      <selection pane="topRight" activeCell="C1" sqref="C1"/>
      <selection pane="bottomLeft" activeCell="A4" sqref="A4"/>
      <selection pane="bottomRight" activeCell="S3113" sqref="S3113"/>
    </sheetView>
  </sheetViews>
  <sheetFormatPr baseColWidth="10" defaultColWidth="8.83203125" defaultRowHeight="17"/>
  <cols>
    <col min="1" max="1" width="2.1640625" customWidth="1"/>
    <col min="2" max="2" width="7.33203125" customWidth="1"/>
    <col min="3" max="3" width="37.6640625" customWidth="1"/>
    <col min="4" max="6" width="5.5" customWidth="1"/>
    <col min="7" max="7" width="41.33203125" customWidth="1"/>
    <col min="8" max="8" width="10.6640625" customWidth="1"/>
    <col min="9" max="9" width="4.6640625" customWidth="1"/>
    <col min="10" max="10" width="15.1640625" customWidth="1"/>
    <col min="11" max="13" width="4.1640625" customWidth="1"/>
    <col min="14" max="14" width="4.6640625" customWidth="1"/>
    <col min="15" max="15" width="15.33203125" style="1" customWidth="1"/>
    <col min="16" max="16" width="17.33203125" style="1" customWidth="1"/>
    <col min="17" max="17" width="10.5" customWidth="1"/>
    <col min="18" max="18" width="6.1640625" customWidth="1"/>
    <col min="19" max="19" width="31" customWidth="1"/>
    <col min="20" max="20" width="6.6640625" customWidth="1"/>
    <col min="21" max="21" width="5.6640625" customWidth="1"/>
    <col min="22" max="22" width="6.1640625" customWidth="1"/>
    <col min="23" max="23" width="15.1640625" customWidth="1"/>
    <col min="25" max="25" width="18.6640625" customWidth="1"/>
    <col min="27" max="27" width="20.1640625" customWidth="1"/>
  </cols>
  <sheetData>
    <row r="1" spans="1:22">
      <c r="A1" s="5" t="e">
        <f ca="1">_xll.TR($F$3:F2300,$G$1:$R$1,,G3)</f>
        <v>#NAME?</v>
      </c>
      <c r="B1" s="5"/>
      <c r="C1" s="5"/>
      <c r="D1" s="5"/>
      <c r="E1" s="5"/>
      <c r="F1" s="3"/>
      <c r="G1" s="3" t="s">
        <v>3</v>
      </c>
      <c r="H1" s="3" t="s">
        <v>14</v>
      </c>
      <c r="I1" s="3" t="s">
        <v>13</v>
      </c>
      <c r="J1" s="3" t="s">
        <v>12</v>
      </c>
      <c r="K1" s="3" t="s">
        <v>11</v>
      </c>
      <c r="L1" s="3" t="s">
        <v>10</v>
      </c>
      <c r="M1" s="3" t="s">
        <v>9</v>
      </c>
      <c r="N1" s="3" t="s">
        <v>8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31</v>
      </c>
      <c r="T1" s="2">
        <f>SUM(T3:T3108)</f>
        <v>67</v>
      </c>
      <c r="U1" s="2"/>
      <c r="V1" s="2"/>
    </row>
    <row r="2" spans="1:22">
      <c r="A2" s="3"/>
      <c r="B2" s="3" t="e">
        <f ca="1">_xll.Thomson.Reuters.AFOSpreadsheetFormulas.DSGRID(ETF_Master_주식형_세부!$A$3:$A$7512,"NAME;X;NAV;RIC","Latest Value","","","RowHeader=true;ColHeader=true;DispSeriesDescription=false;DispDatatypeDescription=true","")</f>
        <v>#NAME?</v>
      </c>
      <c r="C2" s="3" t="s">
        <v>32</v>
      </c>
      <c r="D2" s="3" t="s">
        <v>27</v>
      </c>
      <c r="E2" s="3" t="s">
        <v>28</v>
      </c>
      <c r="F2" s="3" t="s">
        <v>29</v>
      </c>
      <c r="G2" s="3"/>
      <c r="H2" s="3" t="s">
        <v>14065</v>
      </c>
      <c r="I2" s="3" t="s">
        <v>7</v>
      </c>
      <c r="J2" s="6" t="s">
        <v>14066</v>
      </c>
      <c r="K2" s="4" t="s">
        <v>6</v>
      </c>
      <c r="L2" s="4" t="s">
        <v>5</v>
      </c>
      <c r="M2" s="4" t="s">
        <v>2</v>
      </c>
      <c r="N2" s="4" t="s">
        <v>4</v>
      </c>
      <c r="O2" s="3" t="s">
        <v>20</v>
      </c>
      <c r="P2" s="3" t="s">
        <v>19</v>
      </c>
      <c r="Q2" s="3" t="s">
        <v>14067</v>
      </c>
      <c r="R2" s="3" t="s">
        <v>14068</v>
      </c>
      <c r="S2" s="4" t="s">
        <v>30</v>
      </c>
      <c r="T2" s="3" t="s">
        <v>15739</v>
      </c>
      <c r="U2" s="3" t="s">
        <v>15804</v>
      </c>
      <c r="V2" s="3"/>
    </row>
    <row r="3" spans="1:22">
      <c r="A3" s="3" t="s">
        <v>15232</v>
      </c>
      <c r="B3" s="3" t="s">
        <v>2936</v>
      </c>
      <c r="C3" s="3" t="s">
        <v>5945</v>
      </c>
      <c r="D3" s="3">
        <v>26.76</v>
      </c>
      <c r="E3" s="3">
        <v>26.77</v>
      </c>
      <c r="F3" s="3" t="s">
        <v>8348</v>
      </c>
      <c r="G3" s="3" t="s">
        <v>13295</v>
      </c>
      <c r="H3" s="3" t="s">
        <v>9616</v>
      </c>
      <c r="I3" s="3">
        <v>0.2</v>
      </c>
      <c r="J3" s="6" t="s">
        <v>13296</v>
      </c>
      <c r="K3" s="4">
        <v>0.32102629999999999</v>
      </c>
      <c r="L3" s="4">
        <v>0.38068079999999999</v>
      </c>
      <c r="M3" s="4">
        <v>38.878136607330703</v>
      </c>
      <c r="N3" s="4">
        <v>22.772219799999998</v>
      </c>
      <c r="O3" s="3">
        <v>202062.27982857099</v>
      </c>
      <c r="P3" s="3">
        <v>7382.7666666666701</v>
      </c>
      <c r="Q3" s="3" t="s">
        <v>9618</v>
      </c>
      <c r="R3" s="3" t="s">
        <v>9629</v>
      </c>
      <c r="S3" s="4"/>
      <c r="T3" s="3">
        <f t="shared" ref="T3:T66" si="0">IF(ISNUMBER(FIND($T$2,C3)),1,0)</f>
        <v>1</v>
      </c>
      <c r="U3" s="3" t="str">
        <f>B3</f>
        <v>@QQMG</v>
      </c>
      <c r="V3" s="3"/>
    </row>
    <row r="4" spans="1:22">
      <c r="A4" s="3" t="s">
        <v>15231</v>
      </c>
      <c r="B4" s="3" t="s">
        <v>2935</v>
      </c>
      <c r="C4" s="3" t="s">
        <v>5944</v>
      </c>
      <c r="D4" s="3">
        <v>19.559899999999999</v>
      </c>
      <c r="E4" s="3">
        <v>19.57</v>
      </c>
      <c r="F4" s="3" t="s">
        <v>8347</v>
      </c>
      <c r="G4" s="3" t="s">
        <v>13293</v>
      </c>
      <c r="H4" s="3" t="s">
        <v>9616</v>
      </c>
      <c r="I4" s="3">
        <v>0.15</v>
      </c>
      <c r="J4" s="6" t="s">
        <v>13294</v>
      </c>
      <c r="K4" s="4">
        <v>-3.1297899999999997E-2</v>
      </c>
      <c r="L4" s="4">
        <v>-0.41920829999999998</v>
      </c>
      <c r="M4" s="4">
        <v>7.5816221265990302</v>
      </c>
      <c r="N4" s="4">
        <v>20.454622499999999</v>
      </c>
      <c r="O4" s="3">
        <v>18031.711178571401</v>
      </c>
      <c r="P4" s="3">
        <v>1619.9</v>
      </c>
      <c r="Q4" s="3" t="s">
        <v>9618</v>
      </c>
      <c r="R4" s="3" t="s">
        <v>9665</v>
      </c>
      <c r="S4" s="4"/>
      <c r="T4" s="3">
        <f t="shared" si="0"/>
        <v>1</v>
      </c>
      <c r="U4" s="3" t="str">
        <f t="shared" ref="U4:U67" si="1">B4</f>
        <v>@QQJG</v>
      </c>
      <c r="V4" s="3"/>
    </row>
    <row r="5" spans="1:22">
      <c r="A5" s="3" t="s">
        <v>14470</v>
      </c>
      <c r="B5" s="3" t="s">
        <v>1858</v>
      </c>
      <c r="C5" s="3" t="s">
        <v>4903</v>
      </c>
      <c r="D5" s="3">
        <v>101.43</v>
      </c>
      <c r="E5" s="3">
        <v>101.4335</v>
      </c>
      <c r="F5" s="3" t="s">
        <v>7305</v>
      </c>
      <c r="G5" s="3" t="s">
        <v>11849</v>
      </c>
      <c r="H5" s="3" t="s">
        <v>9616</v>
      </c>
      <c r="I5" s="3">
        <v>0.15</v>
      </c>
      <c r="J5" s="6" t="s">
        <v>11850</v>
      </c>
      <c r="K5" s="4">
        <v>0.12551799999999999</v>
      </c>
      <c r="L5" s="4">
        <v>-6.0338900000000001E-2</v>
      </c>
      <c r="M5" s="4">
        <v>16.819508711820099</v>
      </c>
      <c r="N5" s="4">
        <v>16.935916599999999</v>
      </c>
      <c r="O5" s="3">
        <v>58533056.788571402</v>
      </c>
      <c r="P5" s="3">
        <v>668749.76666666695</v>
      </c>
      <c r="Q5" s="3" t="s">
        <v>9618</v>
      </c>
      <c r="R5" s="3" t="s">
        <v>9629</v>
      </c>
      <c r="S5" s="4"/>
      <c r="T5" s="3">
        <f t="shared" si="0"/>
        <v>1</v>
      </c>
      <c r="U5" s="3" t="str">
        <f t="shared" si="1"/>
        <v>@ESGU</v>
      </c>
      <c r="V5" s="3"/>
    </row>
    <row r="6" spans="1:22">
      <c r="A6" s="3" t="s">
        <v>14661</v>
      </c>
      <c r="B6" s="3" t="s">
        <v>2142</v>
      </c>
      <c r="C6" s="3" t="s">
        <v>5176</v>
      </c>
      <c r="D6" s="3">
        <v>81.91</v>
      </c>
      <c r="E6" s="3">
        <v>81.92</v>
      </c>
      <c r="F6" s="3" t="s">
        <v>7579</v>
      </c>
      <c r="G6" s="3" t="s">
        <v>12282</v>
      </c>
      <c r="H6" s="3" t="s">
        <v>9616</v>
      </c>
      <c r="I6" s="3">
        <v>0.09</v>
      </c>
      <c r="J6" s="6" t="s">
        <v>12283</v>
      </c>
      <c r="K6" s="4">
        <v>0.1594776</v>
      </c>
      <c r="L6" s="4">
        <v>0.2686827</v>
      </c>
      <c r="M6" s="4">
        <v>20.357884636712399</v>
      </c>
      <c r="N6" s="4">
        <v>18.1741776</v>
      </c>
      <c r="O6" s="3">
        <v>15809118.095000001</v>
      </c>
      <c r="P6" s="3">
        <v>204435.73333333299</v>
      </c>
      <c r="Q6" s="3" t="s">
        <v>9618</v>
      </c>
      <c r="R6" s="3" t="s">
        <v>9629</v>
      </c>
      <c r="S6" s="4"/>
      <c r="T6" s="3">
        <f t="shared" si="0"/>
        <v>1</v>
      </c>
      <c r="U6" s="3" t="str">
        <f t="shared" si="1"/>
        <v>U:ESGV</v>
      </c>
      <c r="V6" s="3"/>
    </row>
    <row r="7" spans="1:22">
      <c r="A7" s="3" t="s">
        <v>14619</v>
      </c>
      <c r="B7" s="3" t="s">
        <v>2069</v>
      </c>
      <c r="C7" s="3" t="s">
        <v>5105</v>
      </c>
      <c r="D7" s="3">
        <v>35.54</v>
      </c>
      <c r="E7" s="3">
        <v>35.535699999999999</v>
      </c>
      <c r="F7" s="3" t="s">
        <v>7509</v>
      </c>
      <c r="G7" s="3" t="s">
        <v>12182</v>
      </c>
      <c r="H7" s="3" t="s">
        <v>9616</v>
      </c>
      <c r="I7" s="3">
        <v>0.17</v>
      </c>
      <c r="J7" s="6" t="s">
        <v>12183</v>
      </c>
      <c r="K7" s="4">
        <v>-7.6087799999999997E-2</v>
      </c>
      <c r="L7" s="4">
        <v>0.28749029999999998</v>
      </c>
      <c r="M7" s="4">
        <v>5.68395617573925</v>
      </c>
      <c r="N7" s="4">
        <v>22.004109199999998</v>
      </c>
      <c r="O7" s="3">
        <v>5350312.4607142899</v>
      </c>
      <c r="P7" s="3">
        <v>179870.96666666699</v>
      </c>
      <c r="Q7" s="3" t="s">
        <v>9618</v>
      </c>
      <c r="R7" s="3" t="s">
        <v>9665</v>
      </c>
      <c r="S7" s="4"/>
      <c r="T7" s="3">
        <f t="shared" si="0"/>
        <v>1</v>
      </c>
      <c r="U7" s="3" t="str">
        <f t="shared" si="1"/>
        <v>U:ESML</v>
      </c>
      <c r="V7" s="3"/>
    </row>
    <row r="8" spans="1:22">
      <c r="A8" s="3" t="s">
        <v>259</v>
      </c>
      <c r="B8" s="3" t="s">
        <v>258</v>
      </c>
      <c r="C8" s="3" t="s">
        <v>3749</v>
      </c>
      <c r="D8" s="3">
        <v>96.85</v>
      </c>
      <c r="E8" s="3">
        <v>96.844499999999996</v>
      </c>
      <c r="F8" s="3" t="s">
        <v>6147</v>
      </c>
      <c r="G8" s="3" t="s">
        <v>9866</v>
      </c>
      <c r="H8" s="3" t="s">
        <v>9616</v>
      </c>
      <c r="I8" s="3">
        <v>0.25</v>
      </c>
      <c r="J8" s="6" t="s">
        <v>9867</v>
      </c>
      <c r="K8" s="4">
        <v>8.9082599999999998E-2</v>
      </c>
      <c r="L8" s="4">
        <v>-0.36632670000000001</v>
      </c>
      <c r="M8" s="4">
        <v>14.409150955391899</v>
      </c>
      <c r="N8" s="4">
        <v>17.789985999999999</v>
      </c>
      <c r="O8" s="3">
        <v>31559512.703571402</v>
      </c>
      <c r="P8" s="3">
        <v>632300.73333333305</v>
      </c>
      <c r="Q8" s="3" t="s">
        <v>9618</v>
      </c>
      <c r="R8" s="3" t="s">
        <v>9629</v>
      </c>
      <c r="S8" s="4">
        <f>(D8-E8)/E8*100</f>
        <v>5.6792073891628742E-3</v>
      </c>
      <c r="T8" s="3">
        <f t="shared" si="0"/>
        <v>1</v>
      </c>
      <c r="U8" s="3" t="str">
        <f t="shared" si="1"/>
        <v>U:SUSA</v>
      </c>
      <c r="V8" s="3"/>
    </row>
    <row r="9" spans="1:22">
      <c r="A9" s="3" t="s">
        <v>14472</v>
      </c>
      <c r="B9" s="3" t="s">
        <v>1861</v>
      </c>
      <c r="C9" s="3" t="s">
        <v>4906</v>
      </c>
      <c r="D9" s="3">
        <v>66.41</v>
      </c>
      <c r="E9" s="3">
        <v>66.444800000000001</v>
      </c>
      <c r="F9" s="3" t="s">
        <v>7308</v>
      </c>
      <c r="G9" s="3" t="s">
        <v>11857</v>
      </c>
      <c r="H9" s="3" t="s">
        <v>9616</v>
      </c>
      <c r="I9" s="3">
        <v>0.26</v>
      </c>
      <c r="J9" s="6" t="s">
        <v>11858</v>
      </c>
      <c r="K9" s="4">
        <v>0.2546542</v>
      </c>
      <c r="L9" s="4">
        <v>-6.1454700000000001E-2</v>
      </c>
      <c r="M9" s="4">
        <v>29.953201834129001</v>
      </c>
      <c r="N9" s="4">
        <v>20.598806499999998</v>
      </c>
      <c r="O9" s="3">
        <v>6066512.3528571399</v>
      </c>
      <c r="P9" s="3">
        <v>77774.233333333294</v>
      </c>
      <c r="Q9" s="3" t="s">
        <v>9618</v>
      </c>
      <c r="R9" s="3" t="s">
        <v>9629</v>
      </c>
      <c r="S9" s="4"/>
      <c r="T9" s="3">
        <f t="shared" si="0"/>
        <v>1</v>
      </c>
      <c r="U9" s="3" t="str">
        <f t="shared" si="1"/>
        <v>U:NULG</v>
      </c>
      <c r="V9" s="3"/>
    </row>
    <row r="10" spans="1:22">
      <c r="A10" s="3" t="s">
        <v>14473</v>
      </c>
      <c r="B10" s="3" t="s">
        <v>1862</v>
      </c>
      <c r="C10" s="3" t="s">
        <v>4907</v>
      </c>
      <c r="D10" s="3">
        <v>35.32</v>
      </c>
      <c r="E10" s="3">
        <v>35.308599999999998</v>
      </c>
      <c r="F10" s="3" t="s">
        <v>7309</v>
      </c>
      <c r="G10" s="3" t="s">
        <v>11859</v>
      </c>
      <c r="H10" s="3" t="s">
        <v>9616</v>
      </c>
      <c r="I10" s="3">
        <v>0.26</v>
      </c>
      <c r="J10" s="6" t="s">
        <v>11860</v>
      </c>
      <c r="K10" s="4">
        <v>-0.12754389999999999</v>
      </c>
      <c r="L10" s="4">
        <v>-0.47435169999999999</v>
      </c>
      <c r="M10" s="4">
        <v>0.90588537294247196</v>
      </c>
      <c r="N10" s="4">
        <v>15.1210144</v>
      </c>
      <c r="O10" s="3">
        <v>5160212.6778571401</v>
      </c>
      <c r="P10" s="3">
        <v>213296.933333333</v>
      </c>
      <c r="Q10" s="3" t="s">
        <v>9618</v>
      </c>
      <c r="R10" s="3" t="s">
        <v>9629</v>
      </c>
      <c r="S10" s="4"/>
      <c r="T10" s="3">
        <f t="shared" si="0"/>
        <v>1</v>
      </c>
      <c r="U10" s="3" t="str">
        <f t="shared" si="1"/>
        <v>U:NULV</v>
      </c>
      <c r="V10" s="3"/>
    </row>
    <row r="11" spans="1:22">
      <c r="A11" s="3" t="s">
        <v>14907</v>
      </c>
      <c r="B11" s="3" t="s">
        <v>2486</v>
      </c>
      <c r="C11" s="3" t="s">
        <v>5514</v>
      </c>
      <c r="D11" s="3">
        <v>44.819200000000002</v>
      </c>
      <c r="E11" s="3">
        <v>44.811700000000002</v>
      </c>
      <c r="F11" s="3" t="s">
        <v>7915</v>
      </c>
      <c r="G11" s="3" t="s">
        <v>12745</v>
      </c>
      <c r="H11" s="3" t="s">
        <v>9616</v>
      </c>
      <c r="I11" s="3">
        <v>0.1</v>
      </c>
      <c r="J11" s="6" t="s">
        <v>9624</v>
      </c>
      <c r="K11" s="4">
        <v>0.16669639999999999</v>
      </c>
      <c r="L11" s="4">
        <v>0.35077960000000002</v>
      </c>
      <c r="M11" s="4">
        <v>19.326206698104901</v>
      </c>
      <c r="N11" s="4">
        <v>16.684350200000001</v>
      </c>
      <c r="O11" s="3">
        <v>1633696.7401857099</v>
      </c>
      <c r="P11" s="3">
        <v>62455.433333333298</v>
      </c>
      <c r="Q11" s="3" t="s">
        <v>9618</v>
      </c>
      <c r="R11" s="3" t="s">
        <v>9629</v>
      </c>
      <c r="S11" s="4"/>
      <c r="T11" s="3">
        <f t="shared" si="0"/>
        <v>1</v>
      </c>
      <c r="U11" s="3" t="str">
        <f t="shared" si="1"/>
        <v>U:EFIV</v>
      </c>
      <c r="V11" s="3"/>
    </row>
    <row r="12" spans="1:22">
      <c r="A12" s="3" t="s">
        <v>14754</v>
      </c>
      <c r="B12" s="3" t="s">
        <v>2271</v>
      </c>
      <c r="C12" s="3" t="s">
        <v>5303</v>
      </c>
      <c r="D12" s="3">
        <v>42.29</v>
      </c>
      <c r="E12" s="3">
        <v>42.279000000000003</v>
      </c>
      <c r="F12" s="3" t="s">
        <v>7703</v>
      </c>
      <c r="G12" s="3" t="s">
        <v>12478</v>
      </c>
      <c r="H12" s="3" t="s">
        <v>9616</v>
      </c>
      <c r="I12" s="3">
        <v>0.1</v>
      </c>
      <c r="J12" s="6" t="s">
        <v>12479</v>
      </c>
      <c r="K12" s="4">
        <v>0.16623080000000001</v>
      </c>
      <c r="L12" s="4">
        <v>0.34368379999999998</v>
      </c>
      <c r="M12" s="4">
        <v>19.413758578909501</v>
      </c>
      <c r="N12" s="4">
        <v>16.705982899999999</v>
      </c>
      <c r="O12" s="3">
        <v>5746175.0207142904</v>
      </c>
      <c r="P12" s="3">
        <v>170992</v>
      </c>
      <c r="Q12" s="3" t="s">
        <v>9618</v>
      </c>
      <c r="R12" s="3" t="s">
        <v>9629</v>
      </c>
      <c r="S12" s="4"/>
      <c r="T12" s="3">
        <f t="shared" si="0"/>
        <v>1</v>
      </c>
      <c r="U12" s="3" t="str">
        <f t="shared" si="1"/>
        <v>U:SNPE</v>
      </c>
      <c r="V12" s="3"/>
    </row>
    <row r="13" spans="1:22">
      <c r="A13" s="3" t="s">
        <v>14471</v>
      </c>
      <c r="B13" s="3" t="s">
        <v>1860</v>
      </c>
      <c r="C13" s="3" t="s">
        <v>4905</v>
      </c>
      <c r="D13" s="3">
        <v>36.729999999999997</v>
      </c>
      <c r="E13" s="3">
        <v>36.718499999999999</v>
      </c>
      <c r="F13" s="3" t="s">
        <v>7307</v>
      </c>
      <c r="G13" s="3" t="s">
        <v>11855</v>
      </c>
      <c r="H13" s="3" t="s">
        <v>9616</v>
      </c>
      <c r="I13" s="3">
        <v>0.31</v>
      </c>
      <c r="J13" s="6" t="s">
        <v>11856</v>
      </c>
      <c r="K13" s="4">
        <v>-0.1022897</v>
      </c>
      <c r="L13" s="4">
        <v>-5.7428300000000002E-2</v>
      </c>
      <c r="M13" s="4">
        <v>3.2540978648588599</v>
      </c>
      <c r="N13" s="4">
        <v>22.81024</v>
      </c>
      <c r="O13" s="3">
        <v>3865830.40214286</v>
      </c>
      <c r="P13" s="3">
        <v>113785</v>
      </c>
      <c r="Q13" s="3" t="s">
        <v>9618</v>
      </c>
      <c r="R13" s="3" t="s">
        <v>9665</v>
      </c>
      <c r="S13" s="4"/>
      <c r="T13" s="3">
        <f t="shared" si="0"/>
        <v>1</v>
      </c>
      <c r="U13" s="3" t="str">
        <f t="shared" si="1"/>
        <v>U:NUSC</v>
      </c>
      <c r="V13" s="3"/>
    </row>
    <row r="14" spans="1:22">
      <c r="A14" s="3" t="s">
        <v>14887</v>
      </c>
      <c r="B14" s="3" t="s">
        <v>2457</v>
      </c>
      <c r="C14" s="3" t="s">
        <v>5486</v>
      </c>
      <c r="D14" s="3">
        <v>37.97</v>
      </c>
      <c r="E14" s="3">
        <v>37.984200000000001</v>
      </c>
      <c r="F14" s="3" t="s">
        <v>7887</v>
      </c>
      <c r="G14" s="3" t="s">
        <v>12705</v>
      </c>
      <c r="H14" s="3" t="s">
        <v>9616</v>
      </c>
      <c r="I14" s="3">
        <v>0.1</v>
      </c>
      <c r="J14" s="6" t="s">
        <v>12706</v>
      </c>
      <c r="K14" s="4">
        <v>0.19394449999999999</v>
      </c>
      <c r="L14" s="4">
        <v>0.42419630000000003</v>
      </c>
      <c r="M14" s="4">
        <v>21.0424479274261</v>
      </c>
      <c r="N14" s="4">
        <v>17.651464499999999</v>
      </c>
      <c r="O14" s="3">
        <v>2637701.7803642899</v>
      </c>
      <c r="P14" s="3">
        <v>66482.166666666701</v>
      </c>
      <c r="Q14" s="3" t="s">
        <v>9618</v>
      </c>
      <c r="R14" s="3" t="s">
        <v>9629</v>
      </c>
      <c r="S14" s="4"/>
      <c r="T14" s="3">
        <f t="shared" si="0"/>
        <v>1</v>
      </c>
      <c r="U14" s="3" t="str">
        <f t="shared" si="1"/>
        <v>@USXF</v>
      </c>
      <c r="V14" s="3"/>
    </row>
    <row r="15" spans="1:22">
      <c r="A15" s="3" t="s">
        <v>14740</v>
      </c>
      <c r="B15" s="3" t="s">
        <v>2255</v>
      </c>
      <c r="C15" s="3" t="s">
        <v>5288</v>
      </c>
      <c r="D15" s="3">
        <v>81.510000000000005</v>
      </c>
      <c r="E15" s="3">
        <v>81.551699999999997</v>
      </c>
      <c r="F15" s="3" t="s">
        <v>7689</v>
      </c>
      <c r="G15" s="3" t="s">
        <v>12456</v>
      </c>
      <c r="H15" s="3" t="s">
        <v>9616</v>
      </c>
      <c r="I15" s="3">
        <v>0.1</v>
      </c>
      <c r="J15" s="6" t="s">
        <v>12457</v>
      </c>
      <c r="K15" s="4">
        <v>0.17447270000000001</v>
      </c>
      <c r="L15" s="4">
        <v>0.3281654</v>
      </c>
      <c r="M15" s="4">
        <v>19.6820881679024</v>
      </c>
      <c r="N15" s="4">
        <v>17.2600257</v>
      </c>
      <c r="O15" s="3">
        <v>3078818.8779714298</v>
      </c>
      <c r="P15" s="3">
        <v>33664.300000000003</v>
      </c>
      <c r="Q15" s="3" t="s">
        <v>9618</v>
      </c>
      <c r="R15" s="3" t="s">
        <v>9629</v>
      </c>
      <c r="S15" s="4"/>
      <c r="T15" s="3">
        <f t="shared" si="0"/>
        <v>1</v>
      </c>
      <c r="U15" s="3" t="str">
        <f t="shared" si="1"/>
        <v>@SUSL</v>
      </c>
      <c r="V15" s="3"/>
    </row>
    <row r="16" spans="1:22">
      <c r="A16" s="3" t="s">
        <v>14474</v>
      </c>
      <c r="B16" s="3" t="s">
        <v>1863</v>
      </c>
      <c r="C16" s="3" t="s">
        <v>4908</v>
      </c>
      <c r="D16" s="3">
        <v>39.89</v>
      </c>
      <c r="E16" s="3">
        <v>39.872799999999998</v>
      </c>
      <c r="F16" s="3" t="s">
        <v>7310</v>
      </c>
      <c r="G16" s="3" t="s">
        <v>11861</v>
      </c>
      <c r="H16" s="3" t="s">
        <v>9616</v>
      </c>
      <c r="I16" s="3">
        <v>0.31</v>
      </c>
      <c r="J16" s="6" t="s">
        <v>11862</v>
      </c>
      <c r="K16" s="4">
        <v>1.45655E-2</v>
      </c>
      <c r="L16" s="4">
        <v>-0.22405849999999999</v>
      </c>
      <c r="M16" s="4">
        <v>10.7808217671621</v>
      </c>
      <c r="N16" s="4">
        <v>22.353088400000001</v>
      </c>
      <c r="O16" s="3">
        <v>1335273.62857143</v>
      </c>
      <c r="P16" s="3">
        <v>32893.066666666702</v>
      </c>
      <c r="Q16" s="3" t="s">
        <v>9618</v>
      </c>
      <c r="R16" s="3" t="s">
        <v>9665</v>
      </c>
      <c r="S16" s="4"/>
      <c r="T16" s="3">
        <f t="shared" si="0"/>
        <v>1</v>
      </c>
      <c r="U16" s="3" t="str">
        <f t="shared" si="1"/>
        <v>U:NUMG</v>
      </c>
      <c r="V16" s="3"/>
    </row>
    <row r="17" spans="1:22">
      <c r="A17" s="3" t="s">
        <v>14475</v>
      </c>
      <c r="B17" s="3" t="s">
        <v>1864</v>
      </c>
      <c r="C17" s="3" t="s">
        <v>4909</v>
      </c>
      <c r="D17" s="3">
        <v>30.31</v>
      </c>
      <c r="E17" s="3">
        <v>30.3047</v>
      </c>
      <c r="F17" s="3" t="s">
        <v>7311</v>
      </c>
      <c r="G17" s="3" t="s">
        <v>11863</v>
      </c>
      <c r="H17" s="3" t="s">
        <v>9616</v>
      </c>
      <c r="I17" s="3">
        <v>0.31</v>
      </c>
      <c r="J17" s="6" t="s">
        <v>11864</v>
      </c>
      <c r="K17" s="4">
        <v>-0.14350679999999999</v>
      </c>
      <c r="L17" s="4">
        <v>-0.3114227</v>
      </c>
      <c r="M17" s="4">
        <v>-0.75801907259911405</v>
      </c>
      <c r="N17" s="4">
        <v>21.223891399999999</v>
      </c>
      <c r="O17" s="3">
        <v>1617717.8971142899</v>
      </c>
      <c r="P17" s="3">
        <v>48838.933333333298</v>
      </c>
      <c r="Q17" s="3" t="s">
        <v>9618</v>
      </c>
      <c r="R17" s="3" t="s">
        <v>9665</v>
      </c>
      <c r="S17" s="4"/>
      <c r="T17" s="3">
        <f t="shared" si="0"/>
        <v>1</v>
      </c>
      <c r="U17" s="3" t="str">
        <f t="shared" si="1"/>
        <v>U:NUMV</v>
      </c>
      <c r="V17" s="3"/>
    </row>
    <row r="18" spans="1:22">
      <c r="A18" s="3" t="s">
        <v>14711</v>
      </c>
      <c r="B18" s="3" t="s">
        <v>2214</v>
      </c>
      <c r="C18" s="3" t="s">
        <v>5247</v>
      </c>
      <c r="D18" s="3">
        <v>42.88</v>
      </c>
      <c r="E18" s="3">
        <v>42.865000000000002</v>
      </c>
      <c r="F18" s="3" t="s">
        <v>7649</v>
      </c>
      <c r="G18" s="3" t="s">
        <v>12397</v>
      </c>
      <c r="H18" s="3" t="s">
        <v>9616</v>
      </c>
      <c r="I18" s="3">
        <v>0.09</v>
      </c>
      <c r="J18" s="6" t="s">
        <v>12398</v>
      </c>
      <c r="K18" s="4">
        <v>0.1736412</v>
      </c>
      <c r="L18" s="4">
        <v>0.32502789999999998</v>
      </c>
      <c r="M18" s="4">
        <v>19.5324839874317</v>
      </c>
      <c r="N18" s="4">
        <v>17.2267911</v>
      </c>
      <c r="O18" s="3">
        <v>5785752.0425142897</v>
      </c>
      <c r="P18" s="3">
        <v>74140.399999999994</v>
      </c>
      <c r="Q18" s="3" t="s">
        <v>9618</v>
      </c>
      <c r="R18" s="3" t="s">
        <v>9629</v>
      </c>
      <c r="S18" s="4"/>
      <c r="T18" s="3">
        <f t="shared" si="0"/>
        <v>1</v>
      </c>
      <c r="U18" s="3" t="str">
        <f t="shared" si="1"/>
        <v>U:USSG</v>
      </c>
      <c r="V18" s="3"/>
    </row>
    <row r="19" spans="1:22">
      <c r="A19" s="3" t="s">
        <v>14506</v>
      </c>
      <c r="B19" s="3" t="s">
        <v>1908</v>
      </c>
      <c r="C19" s="3" t="s">
        <v>4951</v>
      </c>
      <c r="D19" s="3">
        <v>57.86</v>
      </c>
      <c r="E19" s="3">
        <v>57.775700000000001</v>
      </c>
      <c r="F19" s="3" t="s">
        <v>7353</v>
      </c>
      <c r="G19" s="3" t="s">
        <v>11937</v>
      </c>
      <c r="H19" s="3" t="s">
        <v>9616</v>
      </c>
      <c r="I19" s="3">
        <v>0.59</v>
      </c>
      <c r="J19" s="6" t="s">
        <v>9793</v>
      </c>
      <c r="K19" s="4">
        <v>0.3467364</v>
      </c>
      <c r="L19" s="4">
        <v>0.49900749999999999</v>
      </c>
      <c r="M19" s="4">
        <v>35.996663912333403</v>
      </c>
      <c r="N19" s="4">
        <v>19.885785500000001</v>
      </c>
      <c r="O19" s="3">
        <v>738630.81853571394</v>
      </c>
      <c r="P19" s="3">
        <v>11441.7</v>
      </c>
      <c r="Q19" s="3" t="s">
        <v>9618</v>
      </c>
      <c r="R19" s="3" t="s">
        <v>9629</v>
      </c>
      <c r="S19" s="4"/>
      <c r="T19" s="3">
        <f t="shared" si="0"/>
        <v>1</v>
      </c>
      <c r="U19" s="3" t="str">
        <f t="shared" si="1"/>
        <v>@LRGE</v>
      </c>
      <c r="V19" s="3"/>
    </row>
    <row r="20" spans="1:22">
      <c r="A20" s="3" t="s">
        <v>14932</v>
      </c>
      <c r="B20" s="3" t="s">
        <v>2525</v>
      </c>
      <c r="C20" s="3" t="s">
        <v>5552</v>
      </c>
      <c r="D20" s="3">
        <v>35.215000000000003</v>
      </c>
      <c r="E20" s="3">
        <v>35.209699999999998</v>
      </c>
      <c r="F20" s="3" t="s">
        <v>7953</v>
      </c>
      <c r="G20" s="3" t="s">
        <v>12793</v>
      </c>
      <c r="H20" s="3" t="s">
        <v>9616</v>
      </c>
      <c r="I20" s="3">
        <v>0.08</v>
      </c>
      <c r="J20" s="6" t="s">
        <v>12794</v>
      </c>
      <c r="K20" s="4">
        <v>0.1736674</v>
      </c>
      <c r="L20" s="4">
        <v>0.42395660000000002</v>
      </c>
      <c r="M20" s="4">
        <v>19.995419670009699</v>
      </c>
      <c r="N20" s="4">
        <v>17.292404300000001</v>
      </c>
      <c r="O20" s="3">
        <v>361304.55695</v>
      </c>
      <c r="P20" s="3">
        <v>18606.7</v>
      </c>
      <c r="Q20" s="3" t="s">
        <v>9618</v>
      </c>
      <c r="R20" s="3" t="s">
        <v>9629</v>
      </c>
      <c r="S20" s="4"/>
      <c r="T20" s="3">
        <f t="shared" si="0"/>
        <v>1</v>
      </c>
      <c r="U20" s="3" t="str">
        <f t="shared" si="1"/>
        <v>U:XVV</v>
      </c>
      <c r="V20" s="3"/>
    </row>
    <row r="21" spans="1:22">
      <c r="A21" s="3" t="s">
        <v>14935</v>
      </c>
      <c r="B21" s="3" t="s">
        <v>2530</v>
      </c>
      <c r="C21" s="3" t="s">
        <v>5557</v>
      </c>
      <c r="D21" s="3">
        <v>35.384999999999998</v>
      </c>
      <c r="E21" s="3">
        <v>35.378799999999998</v>
      </c>
      <c r="F21" s="3" t="s">
        <v>7958</v>
      </c>
      <c r="G21" s="3" t="s">
        <v>12802</v>
      </c>
      <c r="H21" s="3" t="s">
        <v>9616</v>
      </c>
      <c r="I21" s="3">
        <v>0.12</v>
      </c>
      <c r="J21" s="6" t="s">
        <v>12803</v>
      </c>
      <c r="K21" s="4">
        <v>-0.11858249999999999</v>
      </c>
      <c r="L21" s="4">
        <v>5.3297799999999999E-2</v>
      </c>
      <c r="M21" s="4">
        <v>3.0690683146113802</v>
      </c>
      <c r="N21" s="4">
        <v>21.7810229</v>
      </c>
      <c r="O21" s="3">
        <v>312579.57140714303</v>
      </c>
      <c r="P21" s="3">
        <v>10401.733333333301</v>
      </c>
      <c r="Q21" s="3" t="s">
        <v>9618</v>
      </c>
      <c r="R21" s="3" t="s">
        <v>9665</v>
      </c>
      <c r="S21" s="4"/>
      <c r="T21" s="3">
        <f t="shared" si="0"/>
        <v>1</v>
      </c>
      <c r="U21" s="3" t="str">
        <f t="shared" si="1"/>
        <v>U:XJR</v>
      </c>
      <c r="V21" s="3"/>
    </row>
    <row r="22" spans="1:22">
      <c r="A22" s="3" t="s">
        <v>14541</v>
      </c>
      <c r="B22" s="3" t="s">
        <v>1965</v>
      </c>
      <c r="C22" s="3" t="s">
        <v>5004</v>
      </c>
      <c r="D22" s="3">
        <v>32.0518</v>
      </c>
      <c r="E22" s="3">
        <v>32.06</v>
      </c>
      <c r="F22" s="3" t="s">
        <v>7408</v>
      </c>
      <c r="G22" s="3" t="s">
        <v>12025</v>
      </c>
      <c r="H22" s="3" t="s">
        <v>9616</v>
      </c>
      <c r="I22" s="3">
        <v>0.49</v>
      </c>
      <c r="J22" s="6" t="s">
        <v>9624</v>
      </c>
      <c r="K22" s="4">
        <v>9.44773E-2</v>
      </c>
      <c r="L22" s="4">
        <v>-0.31293290000000001</v>
      </c>
      <c r="M22" s="4">
        <v>14.177310819457</v>
      </c>
      <c r="N22" s="4">
        <v>17.666887200000001</v>
      </c>
      <c r="O22" s="3">
        <v>300366.92780714302</v>
      </c>
      <c r="P22" s="3">
        <v>11511.5666666667</v>
      </c>
      <c r="Q22" s="3" t="s">
        <v>9618</v>
      </c>
      <c r="R22" s="3" t="s">
        <v>9629</v>
      </c>
      <c r="S22" s="4"/>
      <c r="T22" s="3">
        <f t="shared" si="0"/>
        <v>1</v>
      </c>
      <c r="U22" s="3" t="str">
        <f t="shared" si="1"/>
        <v>U:CHGX</v>
      </c>
      <c r="V22" s="3"/>
    </row>
    <row r="23" spans="1:22">
      <c r="A23" s="3" t="s">
        <v>14934</v>
      </c>
      <c r="B23" s="3" t="s">
        <v>2529</v>
      </c>
      <c r="C23" s="3" t="s">
        <v>5556</v>
      </c>
      <c r="D23" s="3">
        <v>35.715000000000003</v>
      </c>
      <c r="E23" s="3">
        <v>35.718600000000002</v>
      </c>
      <c r="F23" s="3" t="s">
        <v>7957</v>
      </c>
      <c r="G23" s="3" t="s">
        <v>12800</v>
      </c>
      <c r="H23" s="3" t="s">
        <v>9616</v>
      </c>
      <c r="I23" s="3">
        <v>0.12</v>
      </c>
      <c r="J23" s="6" t="s">
        <v>12801</v>
      </c>
      <c r="K23" s="4">
        <v>-5.3246000000000002E-2</v>
      </c>
      <c r="L23" s="4">
        <v>-3.3130199999999999E-2</v>
      </c>
      <c r="M23" s="4">
        <v>6.8999808927477</v>
      </c>
      <c r="N23" s="4">
        <v>20.970026000000001</v>
      </c>
      <c r="O23" s="3">
        <v>541586.26884285698</v>
      </c>
      <c r="P23" s="3">
        <v>17580.566666666698</v>
      </c>
      <c r="Q23" s="3" t="s">
        <v>9618</v>
      </c>
      <c r="R23" s="3" t="s">
        <v>9665</v>
      </c>
      <c r="S23" s="4"/>
      <c r="T23" s="3">
        <f t="shared" si="0"/>
        <v>1</v>
      </c>
      <c r="U23" s="3" t="str">
        <f t="shared" si="1"/>
        <v>U:XJH</v>
      </c>
      <c r="V23" s="3"/>
    </row>
    <row r="24" spans="1:22">
      <c r="A24" s="3" t="s">
        <v>14818</v>
      </c>
      <c r="B24" s="3" t="s">
        <v>2361</v>
      </c>
      <c r="C24" s="3" t="s">
        <v>15723</v>
      </c>
      <c r="D24" s="3">
        <v>40.645099999999999</v>
      </c>
      <c r="E24" s="3">
        <v>40.656999999999996</v>
      </c>
      <c r="F24" s="3" t="s">
        <v>7792</v>
      </c>
      <c r="G24" s="3" t="s">
        <v>12590</v>
      </c>
      <c r="H24" s="3" t="s">
        <v>9616</v>
      </c>
      <c r="I24" s="3">
        <v>0.09</v>
      </c>
      <c r="J24" s="6" t="s">
        <v>15806</v>
      </c>
      <c r="K24" s="4">
        <v>0.1929408</v>
      </c>
      <c r="L24" s="4">
        <v>4.14536E-2</v>
      </c>
      <c r="M24" s="4">
        <v>22.627179388199</v>
      </c>
      <c r="N24" s="4">
        <v>18.146238100000001</v>
      </c>
      <c r="O24" s="3">
        <v>208934.10022142899</v>
      </c>
      <c r="P24" s="3">
        <v>27752.766666666699</v>
      </c>
      <c r="Q24" s="3" t="s">
        <v>9618</v>
      </c>
      <c r="R24" s="3" t="s">
        <v>9629</v>
      </c>
      <c r="S24" s="4"/>
      <c r="T24" s="3">
        <f t="shared" si="0"/>
        <v>0</v>
      </c>
      <c r="U24" s="3" t="str">
        <f t="shared" si="1"/>
        <v>U:IQSU</v>
      </c>
      <c r="V24" s="3"/>
    </row>
    <row r="25" spans="1:22">
      <c r="A25" s="3" t="s">
        <v>14499</v>
      </c>
      <c r="B25" s="3" t="s">
        <v>1898</v>
      </c>
      <c r="C25" s="3" t="s">
        <v>4942</v>
      </c>
      <c r="D25" s="3">
        <v>45.215800000000002</v>
      </c>
      <c r="E25" s="3">
        <v>45.194000000000003</v>
      </c>
      <c r="F25" s="3" t="s">
        <v>7343</v>
      </c>
      <c r="G25" s="3" t="s">
        <v>11921</v>
      </c>
      <c r="H25" s="3" t="s">
        <v>9616</v>
      </c>
      <c r="I25" s="3">
        <v>0.53</v>
      </c>
      <c r="J25" s="6" t="s">
        <v>11922</v>
      </c>
      <c r="K25" s="4">
        <v>0.2766998</v>
      </c>
      <c r="L25" s="4">
        <v>3.3060300000000001E-2</v>
      </c>
      <c r="M25" s="4">
        <v>31.0778037397878</v>
      </c>
      <c r="N25" s="4">
        <v>20.019762100000001</v>
      </c>
      <c r="O25" s="3">
        <v>134783.95896428599</v>
      </c>
      <c r="P25" s="3">
        <v>3424.36666666667</v>
      </c>
      <c r="Q25" s="3" t="s">
        <v>9618</v>
      </c>
      <c r="R25" s="3" t="s">
        <v>9629</v>
      </c>
      <c r="S25" s="4"/>
      <c r="T25" s="3">
        <f t="shared" si="0"/>
        <v>1</v>
      </c>
      <c r="U25" s="3" t="str">
        <f t="shared" si="1"/>
        <v>@CACG</v>
      </c>
      <c r="V25" s="3"/>
    </row>
    <row r="26" spans="1:22">
      <c r="A26" s="3" t="s">
        <v>14431</v>
      </c>
      <c r="B26" s="3" t="s">
        <v>1805</v>
      </c>
      <c r="C26" s="3" t="s">
        <v>4851</v>
      </c>
      <c r="D26" s="3">
        <v>112.51819999999999</v>
      </c>
      <c r="E26" s="3">
        <v>112.52</v>
      </c>
      <c r="F26" s="3" t="s">
        <v>7253</v>
      </c>
      <c r="G26" s="3" t="s">
        <v>11772</v>
      </c>
      <c r="H26" s="3" t="s">
        <v>9616</v>
      </c>
      <c r="I26" s="3">
        <v>0.32</v>
      </c>
      <c r="J26" s="6" t="s">
        <v>11773</v>
      </c>
      <c r="K26" s="4">
        <v>0.1681453</v>
      </c>
      <c r="L26" s="4">
        <v>0.27157569999999998</v>
      </c>
      <c r="M26" s="4">
        <v>19.250002137174299</v>
      </c>
      <c r="N26" s="4">
        <v>16.451083300000001</v>
      </c>
      <c r="O26" s="3">
        <v>643221.67030714301</v>
      </c>
      <c r="P26" s="3">
        <v>3790.1666666666702</v>
      </c>
      <c r="Q26" s="3" t="s">
        <v>9618</v>
      </c>
      <c r="R26" s="3" t="s">
        <v>9629</v>
      </c>
      <c r="S26" s="4"/>
      <c r="T26" s="3">
        <f t="shared" si="0"/>
        <v>1</v>
      </c>
      <c r="U26" s="3" t="str">
        <f t="shared" si="1"/>
        <v>U:ESG</v>
      </c>
      <c r="V26" s="3"/>
    </row>
    <row r="27" spans="1:22">
      <c r="A27" s="3" t="s">
        <v>14425</v>
      </c>
      <c r="B27" s="3" t="s">
        <v>1798</v>
      </c>
      <c r="C27" s="3" t="s">
        <v>4844</v>
      </c>
      <c r="D27" s="3">
        <v>39.141100000000002</v>
      </c>
      <c r="E27" s="3">
        <v>39.17</v>
      </c>
      <c r="F27" s="3" t="s">
        <v>7246</v>
      </c>
      <c r="G27" s="3" t="s">
        <v>11761</v>
      </c>
      <c r="H27" s="3" t="s">
        <v>9616</v>
      </c>
      <c r="I27" s="3">
        <v>0.35</v>
      </c>
      <c r="J27" s="6" t="s">
        <v>9624</v>
      </c>
      <c r="K27" s="4">
        <v>-4.4353499999999997E-2</v>
      </c>
      <c r="L27" s="4">
        <v>0.16341020000000001</v>
      </c>
      <c r="M27" s="4">
        <v>5.5343107252321397</v>
      </c>
      <c r="N27" s="4">
        <v>15.323874500000001</v>
      </c>
      <c r="O27" s="3">
        <v>110117.746114286</v>
      </c>
      <c r="P27" s="3">
        <v>4215.5333333333301</v>
      </c>
      <c r="Q27" s="3" t="s">
        <v>9618</v>
      </c>
      <c r="R27" s="3" t="s">
        <v>9733</v>
      </c>
      <c r="S27" s="4"/>
      <c r="T27" s="3">
        <f t="shared" si="0"/>
        <v>1</v>
      </c>
      <c r="U27" s="3" t="str">
        <f t="shared" si="1"/>
        <v>U:ESGS</v>
      </c>
      <c r="V27" s="3"/>
    </row>
    <row r="28" spans="1:22">
      <c r="A28" s="3" t="s">
        <v>15245</v>
      </c>
      <c r="B28" s="3" t="s">
        <v>2960</v>
      </c>
      <c r="C28" s="3" t="s">
        <v>5968</v>
      </c>
      <c r="D28" s="3">
        <v>21.760100000000001</v>
      </c>
      <c r="E28" s="3">
        <v>21.773599999999998</v>
      </c>
      <c r="F28" s="3" t="s">
        <v>8372</v>
      </c>
      <c r="G28" s="3" t="s">
        <v>13323</v>
      </c>
      <c r="H28" s="3" t="s">
        <v>9616</v>
      </c>
      <c r="I28" s="3">
        <v>0.59</v>
      </c>
      <c r="J28" s="6" t="s">
        <v>11969</v>
      </c>
      <c r="K28" s="4">
        <v>-5.8719199999999999E-2</v>
      </c>
      <c r="L28" s="4">
        <v>-0.1351243</v>
      </c>
      <c r="M28" s="4">
        <v>5.96256740905456</v>
      </c>
      <c r="N28" s="4">
        <v>25.961335699999999</v>
      </c>
      <c r="O28" s="3">
        <v>59153.581842857202</v>
      </c>
      <c r="P28" s="3">
        <v>3018.9333333333302</v>
      </c>
      <c r="Q28" s="3" t="s">
        <v>9618</v>
      </c>
      <c r="R28" s="3" t="s">
        <v>9665</v>
      </c>
      <c r="S28" s="4"/>
      <c r="T28" s="3">
        <f t="shared" si="0"/>
        <v>1</v>
      </c>
      <c r="U28" s="3" t="str">
        <f t="shared" si="1"/>
        <v>U:SAEF</v>
      </c>
      <c r="V28" s="3"/>
    </row>
    <row r="29" spans="1:22">
      <c r="A29" s="3" t="s">
        <v>15041</v>
      </c>
      <c r="B29" s="3" t="s">
        <v>2674</v>
      </c>
      <c r="C29" s="3" t="s">
        <v>5692</v>
      </c>
      <c r="D29" s="3">
        <v>27.113900000000001</v>
      </c>
      <c r="E29" s="3">
        <v>27.110199999999999</v>
      </c>
      <c r="F29" s="3" t="s">
        <v>8094</v>
      </c>
      <c r="G29" s="3" t="s">
        <v>12981</v>
      </c>
      <c r="H29" s="3" t="s">
        <v>9616</v>
      </c>
      <c r="I29" s="3">
        <v>0.85</v>
      </c>
      <c r="J29" s="6" t="s">
        <v>11990</v>
      </c>
      <c r="K29" s="4">
        <v>-8.0104900000000007E-2</v>
      </c>
      <c r="L29" s="4">
        <v>-0.50599510000000003</v>
      </c>
      <c r="M29" s="4">
        <v>2.8367719746223301</v>
      </c>
      <c r="N29" s="4">
        <v>18.985030399999999</v>
      </c>
      <c r="O29" s="3">
        <v>120971.801314286</v>
      </c>
      <c r="P29" s="3">
        <v>3380.1785714285702</v>
      </c>
      <c r="Q29" s="3" t="s">
        <v>9618</v>
      </c>
      <c r="R29" s="3" t="s">
        <v>9629</v>
      </c>
      <c r="S29" s="4"/>
      <c r="T29" s="3">
        <f t="shared" si="0"/>
        <v>1</v>
      </c>
      <c r="U29" s="3" t="str">
        <f t="shared" si="1"/>
        <v>U:STNC</v>
      </c>
      <c r="V29" s="3"/>
    </row>
    <row r="30" spans="1:22">
      <c r="A30" s="3" t="s">
        <v>15458</v>
      </c>
      <c r="B30" s="3" t="s">
        <v>3294</v>
      </c>
      <c r="C30" s="3" t="s">
        <v>8689</v>
      </c>
      <c r="D30" s="3">
        <v>29.183599999999998</v>
      </c>
      <c r="E30" s="3">
        <v>29.185099999999998</v>
      </c>
      <c r="F30" s="3" t="s">
        <v>9280</v>
      </c>
      <c r="G30" s="3" t="s">
        <v>13733</v>
      </c>
      <c r="H30" s="3" t="s">
        <v>9616</v>
      </c>
      <c r="I30" s="3" t="s">
        <v>11991</v>
      </c>
      <c r="J30" s="6" t="s">
        <v>11990</v>
      </c>
      <c r="K30" s="4">
        <v>-3.9885499999999997E-2</v>
      </c>
      <c r="L30" s="4">
        <v>-2.4404100000000001E-2</v>
      </c>
      <c r="M30" s="4">
        <v>7.2073911210436901</v>
      </c>
      <c r="N30" s="4">
        <v>24.041986600000001</v>
      </c>
      <c r="O30" s="3">
        <v>2287974.8392500002</v>
      </c>
      <c r="P30" s="3">
        <v>44472.933333333298</v>
      </c>
      <c r="Q30" s="3" t="s">
        <v>9618</v>
      </c>
      <c r="R30" s="3" t="s">
        <v>9665</v>
      </c>
      <c r="S30" s="4"/>
      <c r="T30" s="3">
        <f t="shared" si="0"/>
        <v>1</v>
      </c>
      <c r="U30" s="3" t="str">
        <f t="shared" si="1"/>
        <v>U:TSME</v>
      </c>
      <c r="V30" s="3"/>
    </row>
    <row r="31" spans="1:22">
      <c r="A31" s="3" t="s">
        <v>14508</v>
      </c>
      <c r="B31" s="3" t="s">
        <v>1910</v>
      </c>
      <c r="C31" s="3" t="s">
        <v>4953</v>
      </c>
      <c r="D31" s="3">
        <v>43.0304</v>
      </c>
      <c r="E31" s="3">
        <v>43.006900000000002</v>
      </c>
      <c r="F31" s="3" t="s">
        <v>7355</v>
      </c>
      <c r="G31" s="3" t="s">
        <v>11939</v>
      </c>
      <c r="H31" s="3" t="s">
        <v>9616</v>
      </c>
      <c r="I31" s="3">
        <v>0.59</v>
      </c>
      <c r="J31" s="6" t="s">
        <v>9782</v>
      </c>
      <c r="K31" s="4">
        <v>3.6153400000000002E-2</v>
      </c>
      <c r="L31" s="4">
        <v>-0.26589970000000002</v>
      </c>
      <c r="M31" s="4">
        <v>10.0066813270683</v>
      </c>
      <c r="N31" s="4">
        <v>14.182823000000001</v>
      </c>
      <c r="O31" s="3">
        <v>212057.307764286</v>
      </c>
      <c r="P31" s="3">
        <v>5395.5333333333301</v>
      </c>
      <c r="Q31" s="3" t="s">
        <v>9618</v>
      </c>
      <c r="R31" s="3" t="s">
        <v>9733</v>
      </c>
      <c r="S31" s="4"/>
      <c r="T31" s="3">
        <f t="shared" si="0"/>
        <v>1</v>
      </c>
      <c r="U31" s="3" t="str">
        <f t="shared" si="1"/>
        <v>@YLDE</v>
      </c>
      <c r="V31" s="3"/>
    </row>
    <row r="32" spans="1:22">
      <c r="A32" s="3" t="s">
        <v>15236</v>
      </c>
      <c r="B32" s="3" t="s">
        <v>2944</v>
      </c>
      <c r="C32" s="3" t="s">
        <v>5953</v>
      </c>
      <c r="D32" s="3">
        <v>24.47</v>
      </c>
      <c r="E32" s="3">
        <v>24.460100000000001</v>
      </c>
      <c r="F32" s="3" t="s">
        <v>8356</v>
      </c>
      <c r="G32" s="3" t="s">
        <v>13306</v>
      </c>
      <c r="H32" s="3" t="s">
        <v>9616</v>
      </c>
      <c r="I32" s="3">
        <v>0.18</v>
      </c>
      <c r="J32" s="6" t="s">
        <v>9624</v>
      </c>
      <c r="K32" s="4">
        <v>-8.8894999999999998E-3</v>
      </c>
      <c r="L32" s="4">
        <v>-0.28842030000000002</v>
      </c>
      <c r="M32" s="4">
        <v>6.6178299593891303</v>
      </c>
      <c r="N32" s="4">
        <v>13.6072431</v>
      </c>
      <c r="O32" s="3">
        <v>40767.813328571399</v>
      </c>
      <c r="P32" s="3">
        <v>1398.86666666667</v>
      </c>
      <c r="Q32" s="3" t="s">
        <v>9618</v>
      </c>
      <c r="R32" s="3" t="s">
        <v>9629</v>
      </c>
      <c r="S32" s="4"/>
      <c r="T32" s="3">
        <f t="shared" si="0"/>
        <v>1</v>
      </c>
      <c r="U32" s="3" t="str">
        <f t="shared" si="1"/>
        <v>@ESMV</v>
      </c>
      <c r="V32" s="3"/>
    </row>
    <row r="33" spans="1:22">
      <c r="A33" s="3" t="s">
        <v>15190</v>
      </c>
      <c r="B33" s="3" t="s">
        <v>2878</v>
      </c>
      <c r="C33" s="3" t="s">
        <v>5888</v>
      </c>
      <c r="D33" s="3">
        <v>24.7441</v>
      </c>
      <c r="E33" s="3">
        <v>24.764700000000001</v>
      </c>
      <c r="F33" s="3" t="s">
        <v>8290</v>
      </c>
      <c r="G33" s="3" t="s">
        <v>13222</v>
      </c>
      <c r="H33" s="3" t="s">
        <v>9616</v>
      </c>
      <c r="I33" s="3">
        <v>0.26</v>
      </c>
      <c r="J33" s="6" t="s">
        <v>12015</v>
      </c>
      <c r="K33" s="4">
        <v>-9.9111699999999997E-2</v>
      </c>
      <c r="L33" s="4">
        <v>-0.2419346</v>
      </c>
      <c r="M33" s="4">
        <v>2.88597522325054</v>
      </c>
      <c r="N33" s="4">
        <v>17.0342913</v>
      </c>
      <c r="O33" s="3">
        <v>62676.9088571428</v>
      </c>
      <c r="P33" s="3">
        <v>1830.44827586207</v>
      </c>
      <c r="Q33" s="3" t="s">
        <v>9618</v>
      </c>
      <c r="R33" s="3" t="s">
        <v>9733</v>
      </c>
      <c r="S33" s="4"/>
      <c r="T33" s="3">
        <f t="shared" si="0"/>
        <v>1</v>
      </c>
      <c r="U33" s="3" t="str">
        <f t="shared" si="1"/>
        <v>U:NUDV</v>
      </c>
      <c r="V33" s="3"/>
    </row>
    <row r="34" spans="1:22">
      <c r="A34" s="3" t="s">
        <v>15186</v>
      </c>
      <c r="B34" s="3" t="s">
        <v>2870</v>
      </c>
      <c r="C34" s="3" t="s">
        <v>5880</v>
      </c>
      <c r="D34" s="3">
        <v>52.4</v>
      </c>
      <c r="E34" s="3">
        <v>52.4</v>
      </c>
      <c r="F34" s="3" t="s">
        <v>8282</v>
      </c>
      <c r="G34" s="3" t="s">
        <v>13213</v>
      </c>
      <c r="H34" s="3" t="s">
        <v>9616</v>
      </c>
      <c r="I34" s="3">
        <v>0.09</v>
      </c>
      <c r="J34" s="6" t="s">
        <v>9782</v>
      </c>
      <c r="K34" s="4">
        <v>0.1233668</v>
      </c>
      <c r="L34" s="4">
        <v>-0.25225609999999998</v>
      </c>
      <c r="M34" s="4">
        <v>16.4493887971588</v>
      </c>
      <c r="N34" s="4">
        <v>16.964082300000001</v>
      </c>
      <c r="O34" s="3">
        <v>90578.260157142897</v>
      </c>
      <c r="P34" s="3">
        <v>1453.6923076923099</v>
      </c>
      <c r="Q34" s="3" t="s">
        <v>9618</v>
      </c>
      <c r="R34" s="3" t="s">
        <v>9629</v>
      </c>
      <c r="S34" s="4"/>
      <c r="T34" s="3">
        <f t="shared" si="0"/>
        <v>1</v>
      </c>
      <c r="U34" s="3" t="str">
        <f t="shared" si="1"/>
        <v>U:FEUS</v>
      </c>
      <c r="V34" s="3"/>
    </row>
    <row r="35" spans="1:22">
      <c r="A35" s="3" t="s">
        <v>15216</v>
      </c>
      <c r="B35" s="3" t="s">
        <v>2916</v>
      </c>
      <c r="C35" s="3" t="s">
        <v>5926</v>
      </c>
      <c r="D35" s="3">
        <v>24.4255</v>
      </c>
      <c r="E35" s="3">
        <v>24.4206</v>
      </c>
      <c r="F35" s="3" t="s">
        <v>8328</v>
      </c>
      <c r="G35" s="3" t="s">
        <v>13265</v>
      </c>
      <c r="H35" s="3" t="s">
        <v>9616</v>
      </c>
      <c r="I35" s="3">
        <v>0.49</v>
      </c>
      <c r="J35" s="6" t="s">
        <v>9624</v>
      </c>
      <c r="K35" s="4">
        <v>4.4615000000000002E-3</v>
      </c>
      <c r="L35" s="4">
        <v>-0.57262500000000005</v>
      </c>
      <c r="M35" s="4">
        <v>8.4225997787616294</v>
      </c>
      <c r="N35" s="4">
        <v>17.459188099999999</v>
      </c>
      <c r="O35" s="3">
        <v>20480.508871428599</v>
      </c>
      <c r="P35" s="3">
        <v>1045.7931034482799</v>
      </c>
      <c r="Q35" s="3" t="s">
        <v>9618</v>
      </c>
      <c r="R35" s="3" t="s">
        <v>9629</v>
      </c>
      <c r="S35" s="4"/>
      <c r="T35" s="3">
        <f t="shared" si="0"/>
        <v>1</v>
      </c>
      <c r="U35" s="3" t="str">
        <f t="shared" si="1"/>
        <v>U:MOTE</v>
      </c>
      <c r="V35" s="3"/>
    </row>
    <row r="36" spans="1:22">
      <c r="A36" s="3" t="s">
        <v>14820</v>
      </c>
      <c r="B36" s="3" t="s">
        <v>2364</v>
      </c>
      <c r="C36" s="3" t="s">
        <v>5393</v>
      </c>
      <c r="D36" s="3">
        <v>31.3507</v>
      </c>
      <c r="E36" s="3">
        <v>31.348700000000001</v>
      </c>
      <c r="F36" s="3" t="s">
        <v>7795</v>
      </c>
      <c r="G36" s="3" t="s">
        <v>12594</v>
      </c>
      <c r="H36" s="3" t="s">
        <v>9616</v>
      </c>
      <c r="I36" s="3">
        <v>0.28999999999999998</v>
      </c>
      <c r="J36" s="6" t="s">
        <v>12595</v>
      </c>
      <c r="K36" s="4">
        <v>3.0259000000000001E-2</v>
      </c>
      <c r="L36" s="4">
        <v>-0.45511370000000001</v>
      </c>
      <c r="M36" s="4">
        <v>9.8605862073381196</v>
      </c>
      <c r="N36" s="4">
        <v>15.505106100000001</v>
      </c>
      <c r="O36" s="3">
        <v>223322.10130714299</v>
      </c>
      <c r="P36" s="3">
        <v>6083.9666666666699</v>
      </c>
      <c r="Q36" s="3" t="s">
        <v>9618</v>
      </c>
      <c r="R36" s="3" t="s">
        <v>9629</v>
      </c>
      <c r="S36" s="4"/>
      <c r="T36" s="3">
        <f t="shared" si="0"/>
        <v>1</v>
      </c>
      <c r="U36" s="3" t="str">
        <f t="shared" si="1"/>
        <v>U:RAFE</v>
      </c>
      <c r="V36" s="3"/>
    </row>
    <row r="37" spans="1:22">
      <c r="A37" s="3" t="s">
        <v>15553</v>
      </c>
      <c r="B37" s="3" t="s">
        <v>3435</v>
      </c>
      <c r="C37" s="3" t="s">
        <v>8829</v>
      </c>
      <c r="D37" s="3">
        <v>24.726500000000001</v>
      </c>
      <c r="E37" s="3">
        <v>24.7288</v>
      </c>
      <c r="F37" s="3" t="s">
        <v>9419</v>
      </c>
      <c r="G37" s="3" t="s">
        <v>13878</v>
      </c>
      <c r="H37" s="3" t="s">
        <v>9616</v>
      </c>
      <c r="I37" s="3">
        <v>0.18</v>
      </c>
      <c r="J37" s="6" t="s">
        <v>9624</v>
      </c>
      <c r="K37" s="4" t="s">
        <v>11991</v>
      </c>
      <c r="L37" s="4" t="s">
        <v>11991</v>
      </c>
      <c r="M37" s="4">
        <v>-1.7154180378149799</v>
      </c>
      <c r="N37" s="4" t="s">
        <v>11991</v>
      </c>
      <c r="O37" s="3">
        <v>3636.1678999999999</v>
      </c>
      <c r="P37" s="3">
        <v>331.625</v>
      </c>
      <c r="Q37" s="3" t="s">
        <v>9618</v>
      </c>
      <c r="R37" s="3" t="s">
        <v>9629</v>
      </c>
      <c r="S37" s="4"/>
      <c r="T37" s="3">
        <f t="shared" si="0"/>
        <v>1</v>
      </c>
      <c r="U37" s="3" t="str">
        <f t="shared" si="1"/>
        <v>U:EVUS</v>
      </c>
      <c r="V37" s="3"/>
    </row>
    <row r="38" spans="1:22">
      <c r="A38" s="3" t="s">
        <v>15031</v>
      </c>
      <c r="B38" s="3" t="s">
        <v>2659</v>
      </c>
      <c r="C38" s="3" t="s">
        <v>5677</v>
      </c>
      <c r="D38" s="3">
        <v>26.390799999999999</v>
      </c>
      <c r="E38" s="3">
        <v>26.395</v>
      </c>
      <c r="F38" s="3" t="s">
        <v>8079</v>
      </c>
      <c r="G38" s="3" t="s">
        <v>12962</v>
      </c>
      <c r="H38" s="3" t="s">
        <v>9616</v>
      </c>
      <c r="I38" s="3">
        <v>0.15</v>
      </c>
      <c r="J38" s="6" t="s">
        <v>12963</v>
      </c>
      <c r="K38" s="4">
        <v>-7.3346300000000003E-2</v>
      </c>
      <c r="L38" s="4">
        <v>0.1363608</v>
      </c>
      <c r="M38" s="4">
        <v>5.4204148358518296</v>
      </c>
      <c r="N38" s="4">
        <v>21.362213499999999</v>
      </c>
      <c r="O38" s="3">
        <v>20893.849514285699</v>
      </c>
      <c r="P38" s="3">
        <v>805.89655172413802</v>
      </c>
      <c r="Q38" s="3" t="s">
        <v>9618</v>
      </c>
      <c r="R38" s="3" t="s">
        <v>9665</v>
      </c>
      <c r="S38" s="4"/>
      <c r="T38" s="3">
        <f t="shared" si="0"/>
        <v>1</v>
      </c>
      <c r="U38" s="3" t="str">
        <f t="shared" si="1"/>
        <v>U:MIDE</v>
      </c>
      <c r="V38" s="3"/>
    </row>
    <row r="39" spans="1:22">
      <c r="A39" s="3" t="s">
        <v>624</v>
      </c>
      <c r="B39" s="3" t="s">
        <v>623</v>
      </c>
      <c r="C39" s="3" t="s">
        <v>3941</v>
      </c>
      <c r="D39" s="3">
        <v>47.917400000000001</v>
      </c>
      <c r="E39" s="3">
        <v>47.921399999999998</v>
      </c>
      <c r="F39" s="3" t="s">
        <v>6344</v>
      </c>
      <c r="G39" s="3" t="s">
        <v>10243</v>
      </c>
      <c r="H39" s="3" t="s">
        <v>9616</v>
      </c>
      <c r="I39" s="3">
        <v>0.28000000000000003</v>
      </c>
      <c r="J39" s="6" t="s">
        <v>9782</v>
      </c>
      <c r="K39" s="4">
        <v>8.5104299999999994E-2</v>
      </c>
      <c r="L39" s="4">
        <v>-0.47068880000000002</v>
      </c>
      <c r="M39" s="4">
        <v>13.835279444801801</v>
      </c>
      <c r="N39" s="4">
        <v>16.221788</v>
      </c>
      <c r="O39" s="3">
        <v>41186.4404785714</v>
      </c>
      <c r="P39" s="3">
        <v>2338.5666666666698</v>
      </c>
      <c r="Q39" s="3" t="s">
        <v>9618</v>
      </c>
      <c r="R39" s="3" t="s">
        <v>9629</v>
      </c>
      <c r="S39" s="4">
        <f>(D39-E39)/E39*100</f>
        <v>-8.3470015483641611E-3</v>
      </c>
      <c r="T39" s="3">
        <f t="shared" si="0"/>
        <v>1</v>
      </c>
      <c r="U39" s="3" t="str">
        <f t="shared" si="1"/>
        <v>U:RESP</v>
      </c>
      <c r="V39" s="3"/>
    </row>
    <row r="40" spans="1:22">
      <c r="A40" s="3" t="s">
        <v>14749</v>
      </c>
      <c r="B40" s="3" t="s">
        <v>2266</v>
      </c>
      <c r="C40" s="3" t="s">
        <v>5298</v>
      </c>
      <c r="D40" s="3">
        <v>38.03</v>
      </c>
      <c r="E40" s="3">
        <v>38.000799999999998</v>
      </c>
      <c r="F40" s="3" t="s">
        <v>7698</v>
      </c>
      <c r="G40" s="3" t="s">
        <v>12470</v>
      </c>
      <c r="H40" s="3" t="s">
        <v>9616</v>
      </c>
      <c r="I40" s="3">
        <v>0.21</v>
      </c>
      <c r="J40" s="6" t="s">
        <v>12015</v>
      </c>
      <c r="K40" s="4">
        <v>9.8032499999999995E-2</v>
      </c>
      <c r="L40" s="4">
        <v>-0.29686990000000002</v>
      </c>
      <c r="M40" s="4">
        <v>13.5232785924947</v>
      </c>
      <c r="N40" s="4">
        <v>16.2540981</v>
      </c>
      <c r="O40" s="3">
        <v>31494.490214285699</v>
      </c>
      <c r="P40" s="3">
        <v>1644.2068965517201</v>
      </c>
      <c r="Q40" s="3" t="s">
        <v>9618</v>
      </c>
      <c r="R40" s="3" t="s">
        <v>9629</v>
      </c>
      <c r="S40" s="4"/>
      <c r="T40" s="3">
        <f t="shared" si="0"/>
        <v>1</v>
      </c>
      <c r="U40" s="3" t="str">
        <f t="shared" si="1"/>
        <v>U:NULC</v>
      </c>
      <c r="V40" s="3"/>
    </row>
    <row r="41" spans="1:22">
      <c r="A41" s="3" t="s">
        <v>15496</v>
      </c>
      <c r="B41" s="3" t="s">
        <v>3350</v>
      </c>
      <c r="C41" s="3" t="s">
        <v>8743</v>
      </c>
      <c r="D41" s="3">
        <v>24.55</v>
      </c>
      <c r="E41" s="3">
        <v>24.495999999999999</v>
      </c>
      <c r="F41" s="3" t="s">
        <v>9334</v>
      </c>
      <c r="G41" s="3" t="s">
        <v>13789</v>
      </c>
      <c r="H41" s="3" t="s">
        <v>9616</v>
      </c>
      <c r="I41" s="3">
        <v>0.15</v>
      </c>
      <c r="J41" s="6" t="s">
        <v>9624</v>
      </c>
      <c r="K41" s="4">
        <v>-0.22030549999999999</v>
      </c>
      <c r="L41" s="4">
        <v>-0.51059410000000005</v>
      </c>
      <c r="M41" s="4">
        <v>-3.6332970475653301</v>
      </c>
      <c r="N41" s="4">
        <v>15.356138700000001</v>
      </c>
      <c r="O41" s="3">
        <v>15543.6948428571</v>
      </c>
      <c r="P41" s="3">
        <v>933.61904761904805</v>
      </c>
      <c r="Q41" s="3" t="s">
        <v>9618</v>
      </c>
      <c r="R41" s="3" t="s">
        <v>9629</v>
      </c>
      <c r="S41" s="4"/>
      <c r="T41" s="3">
        <f t="shared" si="0"/>
        <v>1</v>
      </c>
      <c r="U41" s="3" t="str">
        <f t="shared" si="1"/>
        <v>U:SNPD</v>
      </c>
      <c r="V41" s="3"/>
    </row>
    <row r="42" spans="1:22">
      <c r="A42" s="3" t="s">
        <v>15248</v>
      </c>
      <c r="B42" s="3" t="s">
        <v>2965</v>
      </c>
      <c r="C42" s="3" t="s">
        <v>5972</v>
      </c>
      <c r="D42" s="3">
        <v>23.123100000000001</v>
      </c>
      <c r="E42" s="3">
        <v>23.13</v>
      </c>
      <c r="F42" s="3" t="s">
        <v>8376</v>
      </c>
      <c r="G42" s="3" t="s">
        <v>13329</v>
      </c>
      <c r="H42" s="3" t="s">
        <v>9616</v>
      </c>
      <c r="I42" s="3">
        <v>0.2</v>
      </c>
      <c r="J42" s="6" t="s">
        <v>13330</v>
      </c>
      <c r="K42" s="4">
        <v>-6.56915E-2</v>
      </c>
      <c r="L42" s="4">
        <v>-2.00632E-2</v>
      </c>
      <c r="M42" s="4">
        <v>5.2330394361092001</v>
      </c>
      <c r="N42" s="4">
        <v>18.1392299</v>
      </c>
      <c r="O42" s="3">
        <v>64146.4998857143</v>
      </c>
      <c r="P42" s="3">
        <v>2847.1666666666702</v>
      </c>
      <c r="Q42" s="3" t="s">
        <v>9618</v>
      </c>
      <c r="R42" s="3" t="s">
        <v>9629</v>
      </c>
      <c r="S42" s="4"/>
      <c r="T42" s="3">
        <f t="shared" si="0"/>
        <v>1</v>
      </c>
      <c r="U42" s="3" t="str">
        <f t="shared" si="1"/>
        <v>U:RSPE</v>
      </c>
      <c r="V42" s="3"/>
    </row>
    <row r="43" spans="1:22">
      <c r="A43" s="3" t="s">
        <v>15554</v>
      </c>
      <c r="B43" s="3" t="s">
        <v>3437</v>
      </c>
      <c r="C43" s="3" t="s">
        <v>8831</v>
      </c>
      <c r="D43" s="3">
        <v>32.672600000000003</v>
      </c>
      <c r="E43" s="3">
        <v>32.677300000000002</v>
      </c>
      <c r="F43" s="3" t="s">
        <v>9421</v>
      </c>
      <c r="G43" s="3" t="s">
        <v>13880</v>
      </c>
      <c r="H43" s="3" t="s">
        <v>9616</v>
      </c>
      <c r="I43" s="3">
        <v>0.18</v>
      </c>
      <c r="J43" s="6" t="s">
        <v>9624</v>
      </c>
      <c r="K43" s="4" t="s">
        <v>11991</v>
      </c>
      <c r="L43" s="4" t="s">
        <v>11991</v>
      </c>
      <c r="M43" s="4">
        <v>21.007139133236901</v>
      </c>
      <c r="N43" s="4" t="s">
        <v>11991</v>
      </c>
      <c r="O43" s="3">
        <v>1096.6848357142901</v>
      </c>
      <c r="P43" s="3">
        <v>91.428571428571402</v>
      </c>
      <c r="Q43" s="3" t="s">
        <v>9618</v>
      </c>
      <c r="R43" s="3" t="s">
        <v>9629</v>
      </c>
      <c r="S43" s="4"/>
      <c r="T43" s="3">
        <f t="shared" si="0"/>
        <v>1</v>
      </c>
      <c r="U43" s="3" t="str">
        <f t="shared" si="1"/>
        <v>U:EGUS</v>
      </c>
      <c r="V43" s="3"/>
    </row>
    <row r="44" spans="1:22">
      <c r="A44" s="3" t="s">
        <v>15032</v>
      </c>
      <c r="B44" s="3" t="s">
        <v>2660</v>
      </c>
      <c r="C44" s="3" t="s">
        <v>5678</v>
      </c>
      <c r="D44" s="3">
        <v>24.6035</v>
      </c>
      <c r="E44" s="3">
        <v>24.617000000000001</v>
      </c>
      <c r="F44" s="3" t="s">
        <v>8080</v>
      </c>
      <c r="G44" s="3" t="s">
        <v>12964</v>
      </c>
      <c r="H44" s="3" t="s">
        <v>9616</v>
      </c>
      <c r="I44" s="3">
        <v>0.15</v>
      </c>
      <c r="J44" s="6" t="s">
        <v>12965</v>
      </c>
      <c r="K44" s="4">
        <v>-0.1101586</v>
      </c>
      <c r="L44" s="4">
        <v>-3.1660099999999997E-2</v>
      </c>
      <c r="M44" s="4">
        <v>3.65707951254719</v>
      </c>
      <c r="N44" s="4">
        <v>20.734599899999999</v>
      </c>
      <c r="O44" s="3">
        <v>19060.115657142898</v>
      </c>
      <c r="P44" s="3">
        <v>494.769230769231</v>
      </c>
      <c r="Q44" s="3" t="s">
        <v>9618</v>
      </c>
      <c r="R44" s="3" t="s">
        <v>9665</v>
      </c>
      <c r="S44" s="4"/>
      <c r="T44" s="3">
        <f t="shared" si="0"/>
        <v>1</v>
      </c>
      <c r="U44" s="3" t="str">
        <f t="shared" si="1"/>
        <v>U:SMLE</v>
      </c>
      <c r="V44" s="3"/>
    </row>
    <row r="45" spans="1:22">
      <c r="A45" s="3" t="s">
        <v>15473</v>
      </c>
      <c r="B45" s="3" t="s">
        <v>3318</v>
      </c>
      <c r="C45" s="3" t="s">
        <v>15731</v>
      </c>
      <c r="D45" s="3">
        <v>28.384599999999999</v>
      </c>
      <c r="E45" s="3">
        <v>28.400200000000002</v>
      </c>
      <c r="F45" s="3" t="s">
        <v>9303</v>
      </c>
      <c r="G45" s="3" t="s">
        <v>13757</v>
      </c>
      <c r="H45" s="3" t="s">
        <v>9616</v>
      </c>
      <c r="I45" s="3">
        <v>0.15</v>
      </c>
      <c r="J45" s="6" t="s">
        <v>9624</v>
      </c>
      <c r="K45" s="4">
        <v>-6.2697299999999997E-2</v>
      </c>
      <c r="L45" s="4">
        <v>0.1986261</v>
      </c>
      <c r="M45" s="4">
        <v>5.72433440627427</v>
      </c>
      <c r="N45" s="4">
        <v>22.0956683</v>
      </c>
      <c r="O45" s="3">
        <v>198056.78022857101</v>
      </c>
      <c r="P45" s="3">
        <v>13865.727272727299</v>
      </c>
      <c r="Q45" s="3" t="s">
        <v>9618</v>
      </c>
      <c r="R45" s="3" t="s">
        <v>9665</v>
      </c>
      <c r="S45" s="4"/>
      <c r="T45" s="3">
        <f t="shared" si="0"/>
        <v>0</v>
      </c>
      <c r="U45" s="3" t="str">
        <f t="shared" si="1"/>
        <v>U:IQSM</v>
      </c>
      <c r="V45" s="3"/>
    </row>
    <row r="46" spans="1:22">
      <c r="A46" s="3" t="s">
        <v>15488</v>
      </c>
      <c r="B46" s="3" t="s">
        <v>3342</v>
      </c>
      <c r="C46" s="3" t="s">
        <v>8736</v>
      </c>
      <c r="D46" s="3">
        <v>33.280999999999999</v>
      </c>
      <c r="E46" s="3">
        <v>33.231999999999999</v>
      </c>
      <c r="F46" s="3" t="s">
        <v>9327</v>
      </c>
      <c r="G46" s="3" t="s">
        <v>13781</v>
      </c>
      <c r="H46" s="3" t="s">
        <v>9616</v>
      </c>
      <c r="I46" s="3">
        <v>0.15</v>
      </c>
      <c r="J46" s="6" t="s">
        <v>9624</v>
      </c>
      <c r="K46" s="4">
        <v>0.2439376</v>
      </c>
      <c r="L46" s="4">
        <v>-0.18080750000000001</v>
      </c>
      <c r="M46" s="4">
        <v>27.302659289774699</v>
      </c>
      <c r="N46" s="4">
        <v>18.922680199999999</v>
      </c>
      <c r="O46" s="3">
        <v>10702.32705</v>
      </c>
      <c r="P46" s="3">
        <v>290.892857142857</v>
      </c>
      <c r="Q46" s="3" t="s">
        <v>9618</v>
      </c>
      <c r="R46" s="3" t="s">
        <v>9629</v>
      </c>
      <c r="S46" s="4"/>
      <c r="T46" s="3">
        <f t="shared" si="0"/>
        <v>1</v>
      </c>
      <c r="U46" s="3" t="str">
        <f t="shared" si="1"/>
        <v>U:SNPG</v>
      </c>
      <c r="V46" s="3"/>
    </row>
    <row r="47" spans="1:22">
      <c r="A47" s="3" t="s">
        <v>14877</v>
      </c>
      <c r="B47" s="3" t="s">
        <v>2440</v>
      </c>
      <c r="C47" s="3" t="s">
        <v>5469</v>
      </c>
      <c r="D47" s="3">
        <v>34.525700000000001</v>
      </c>
      <c r="E47" s="3">
        <v>34.556800000000003</v>
      </c>
      <c r="F47" s="3" t="s">
        <v>7870</v>
      </c>
      <c r="G47" s="3" t="s">
        <v>12681</v>
      </c>
      <c r="H47" s="3" t="s">
        <v>9616</v>
      </c>
      <c r="I47" s="3">
        <v>0.49</v>
      </c>
      <c r="J47" s="6" t="s">
        <v>9791</v>
      </c>
      <c r="K47" s="4">
        <v>9.5422699999999999E-2</v>
      </c>
      <c r="L47" s="4">
        <v>0.77324130000000002</v>
      </c>
      <c r="M47" s="4">
        <v>12.1176530974535</v>
      </c>
      <c r="N47" s="4">
        <v>14.9707913</v>
      </c>
      <c r="O47" s="3">
        <v>1801.8684000000001</v>
      </c>
      <c r="P47" s="3">
        <v>701.46666666666704</v>
      </c>
      <c r="Q47" s="3" t="s">
        <v>9618</v>
      </c>
      <c r="R47" s="3" t="s">
        <v>9629</v>
      </c>
      <c r="S47" s="4"/>
      <c r="T47" s="3">
        <f t="shared" si="0"/>
        <v>1</v>
      </c>
      <c r="U47" s="3" t="str">
        <f t="shared" si="1"/>
        <v>U:CFCV</v>
      </c>
      <c r="V47" s="3"/>
    </row>
    <row r="48" spans="1:22">
      <c r="A48" s="3" t="s">
        <v>15292</v>
      </c>
      <c r="B48" s="3" t="s">
        <v>3024</v>
      </c>
      <c r="C48" s="3" t="s">
        <v>6028</v>
      </c>
      <c r="D48" s="3">
        <v>27.0672</v>
      </c>
      <c r="E48" s="3">
        <v>27.084099999999999</v>
      </c>
      <c r="F48" s="3" t="s">
        <v>8431</v>
      </c>
      <c r="G48" s="3" t="s">
        <v>13395</v>
      </c>
      <c r="H48" s="3" t="s">
        <v>9616</v>
      </c>
      <c r="I48" s="3">
        <v>0.12</v>
      </c>
      <c r="J48" s="6" t="s">
        <v>12965</v>
      </c>
      <c r="K48" s="4">
        <v>-0.1099155</v>
      </c>
      <c r="L48" s="4">
        <v>-2.90399E-2</v>
      </c>
      <c r="M48" s="4">
        <v>3.7353714447206698</v>
      </c>
      <c r="N48" s="4">
        <v>20.7051798</v>
      </c>
      <c r="O48" s="3">
        <v>954973.91494285699</v>
      </c>
      <c r="P48" s="3">
        <v>47908.333333333299</v>
      </c>
      <c r="Q48" s="3" t="s">
        <v>9618</v>
      </c>
      <c r="R48" s="3" t="s">
        <v>9665</v>
      </c>
      <c r="S48" s="4"/>
      <c r="T48" s="3">
        <f t="shared" si="0"/>
        <v>1</v>
      </c>
      <c r="U48" s="3" t="str">
        <f t="shared" si="1"/>
        <v>U:ESIX</v>
      </c>
      <c r="V48" s="3"/>
    </row>
    <row r="49" spans="1:22">
      <c r="A49" s="3" t="s">
        <v>15161</v>
      </c>
      <c r="B49" s="3" t="s">
        <v>2829</v>
      </c>
      <c r="C49" s="3" t="s">
        <v>5839</v>
      </c>
      <c r="D49" s="3">
        <v>25.0318</v>
      </c>
      <c r="E49" s="3">
        <v>25.0305</v>
      </c>
      <c r="F49" s="3" t="s">
        <v>8242</v>
      </c>
      <c r="G49" s="3" t="s">
        <v>13159</v>
      </c>
      <c r="H49" s="3" t="s">
        <v>9616</v>
      </c>
      <c r="I49" s="3">
        <v>0.64</v>
      </c>
      <c r="J49" s="6" t="s">
        <v>11990</v>
      </c>
      <c r="K49" s="4">
        <v>0.26059209999999999</v>
      </c>
      <c r="L49" s="4">
        <v>-7.5944999999999997E-3</v>
      </c>
      <c r="M49" s="4">
        <v>30.534804754876799</v>
      </c>
      <c r="N49" s="4">
        <v>20.747388000000001</v>
      </c>
      <c r="O49" s="3">
        <v>2750.2501999999999</v>
      </c>
      <c r="P49" s="3">
        <v>270.47368421052602</v>
      </c>
      <c r="Q49" s="3" t="s">
        <v>9618</v>
      </c>
      <c r="R49" s="3" t="s">
        <v>9629</v>
      </c>
      <c r="S49" s="4"/>
      <c r="T49" s="3">
        <f t="shared" si="0"/>
        <v>1</v>
      </c>
      <c r="U49" s="3" t="str">
        <f t="shared" si="1"/>
        <v>U:NWLG</v>
      </c>
      <c r="V49" s="3"/>
    </row>
    <row r="50" spans="1:22">
      <c r="A50" s="3" t="s">
        <v>15211</v>
      </c>
      <c r="B50" s="3" t="s">
        <v>2910</v>
      </c>
      <c r="C50" s="3" t="s">
        <v>5920</v>
      </c>
      <c r="D50" s="3">
        <v>24.8506</v>
      </c>
      <c r="E50" s="3">
        <v>24.83</v>
      </c>
      <c r="F50" s="3" t="s">
        <v>8322</v>
      </c>
      <c r="G50" s="3" t="s">
        <v>13259</v>
      </c>
      <c r="H50" s="3" t="s">
        <v>9616</v>
      </c>
      <c r="I50" s="3">
        <v>0.55000000000000004</v>
      </c>
      <c r="J50" s="6" t="s">
        <v>11990</v>
      </c>
      <c r="K50" s="4">
        <v>1.5251300000000001E-2</v>
      </c>
      <c r="L50" s="4">
        <v>-0.1723942</v>
      </c>
      <c r="M50" s="4">
        <v>10.819330086439599</v>
      </c>
      <c r="N50" s="4">
        <v>16.9503995</v>
      </c>
      <c r="O50" s="3">
        <v>210.11917142857101</v>
      </c>
      <c r="P50" s="3">
        <v>156.09090909090901</v>
      </c>
      <c r="Q50" s="3" t="s">
        <v>9618</v>
      </c>
      <c r="R50" s="3" t="s">
        <v>9665</v>
      </c>
      <c r="S50" s="4"/>
      <c r="T50" s="3">
        <f t="shared" si="0"/>
        <v>1</v>
      </c>
      <c r="U50" s="3" t="str">
        <f t="shared" si="1"/>
        <v>@MDCP</v>
      </c>
      <c r="V50" s="3"/>
    </row>
    <row r="51" spans="1:22">
      <c r="A51" s="3" t="s">
        <v>15489</v>
      </c>
      <c r="B51" s="3" t="s">
        <v>3343</v>
      </c>
      <c r="C51" s="3" t="s">
        <v>8737</v>
      </c>
      <c r="D51" s="3">
        <v>27.493500000000001</v>
      </c>
      <c r="E51" s="3">
        <v>27.494</v>
      </c>
      <c r="F51" s="3" t="s">
        <v>9328</v>
      </c>
      <c r="G51" s="3" t="s">
        <v>13782</v>
      </c>
      <c r="H51" s="3" t="s">
        <v>9616</v>
      </c>
      <c r="I51" s="3">
        <v>0.15</v>
      </c>
      <c r="J51" s="6" t="s">
        <v>9624</v>
      </c>
      <c r="K51" s="4">
        <v>1.13109E-2</v>
      </c>
      <c r="L51" s="4">
        <v>0.32326060000000001</v>
      </c>
      <c r="M51" s="4">
        <v>8.5363187363092194</v>
      </c>
      <c r="N51" s="4">
        <v>16.3257662</v>
      </c>
      <c r="O51" s="3">
        <v>1162.02164285714</v>
      </c>
      <c r="P51" s="3">
        <v>78.052631578947398</v>
      </c>
      <c r="Q51" s="3" t="s">
        <v>9618</v>
      </c>
      <c r="R51" s="3" t="s">
        <v>9629</v>
      </c>
      <c r="S51" s="4"/>
      <c r="T51" s="3">
        <f t="shared" si="0"/>
        <v>1</v>
      </c>
      <c r="U51" s="3" t="str">
        <f t="shared" si="1"/>
        <v>U:SNPV</v>
      </c>
      <c r="V51" s="3"/>
    </row>
    <row r="52" spans="1:22">
      <c r="A52" s="3" t="s">
        <v>14427</v>
      </c>
      <c r="B52" s="3" t="s">
        <v>1801</v>
      </c>
      <c r="C52" s="3" t="s">
        <v>4847</v>
      </c>
      <c r="D52" s="3">
        <v>73.25</v>
      </c>
      <c r="E52" s="3">
        <v>73.171400000000006</v>
      </c>
      <c r="F52" s="3" t="s">
        <v>7249</v>
      </c>
      <c r="G52" s="3" t="s">
        <v>11765</v>
      </c>
      <c r="H52" s="3" t="s">
        <v>9636</v>
      </c>
      <c r="I52" s="3">
        <v>0.2</v>
      </c>
      <c r="J52" s="6" t="s">
        <v>11766</v>
      </c>
      <c r="K52" s="4">
        <v>8.3229499999999998E-2</v>
      </c>
      <c r="L52" s="4">
        <v>-0.2196034</v>
      </c>
      <c r="M52" s="4">
        <v>11.7177390597639</v>
      </c>
      <c r="N52" s="4">
        <v>16.611276499999999</v>
      </c>
      <c r="O52" s="3">
        <v>20477753.723571401</v>
      </c>
      <c r="P52" s="3">
        <v>374883.2</v>
      </c>
      <c r="Q52" s="3" t="s">
        <v>9618</v>
      </c>
      <c r="R52" s="3" t="s">
        <v>9638</v>
      </c>
      <c r="S52" s="4"/>
      <c r="T52" s="3">
        <f t="shared" si="0"/>
        <v>1</v>
      </c>
      <c r="U52" s="3" t="str">
        <f t="shared" si="1"/>
        <v>@ESGD</v>
      </c>
      <c r="V52" s="3"/>
    </row>
    <row r="53" spans="1:22">
      <c r="A53" s="3" t="s">
        <v>14681</v>
      </c>
      <c r="B53" s="3" t="s">
        <v>2167</v>
      </c>
      <c r="C53" s="3" t="s">
        <v>5200</v>
      </c>
      <c r="D53" s="3">
        <v>53.2</v>
      </c>
      <c r="E53" s="3">
        <v>53.19</v>
      </c>
      <c r="F53" s="3" t="s">
        <v>7603</v>
      </c>
      <c r="G53" s="3" t="s">
        <v>12329</v>
      </c>
      <c r="H53" s="3" t="s">
        <v>9636</v>
      </c>
      <c r="I53" s="3">
        <v>0.12</v>
      </c>
      <c r="J53" s="6" t="s">
        <v>12330</v>
      </c>
      <c r="K53" s="4">
        <v>3.5469000000000001E-2</v>
      </c>
      <c r="L53" s="4">
        <v>-0.3469197</v>
      </c>
      <c r="M53" s="4">
        <v>8.6290509107373996</v>
      </c>
      <c r="N53" s="4">
        <v>16.844513500000001</v>
      </c>
      <c r="O53" s="3">
        <v>6470461.4900000002</v>
      </c>
      <c r="P53" s="3">
        <v>145149.13333333301</v>
      </c>
      <c r="Q53" s="3" t="s">
        <v>9618</v>
      </c>
      <c r="R53" s="3" t="s">
        <v>9638</v>
      </c>
      <c r="S53" s="4"/>
      <c r="T53" s="3">
        <f t="shared" si="0"/>
        <v>1</v>
      </c>
      <c r="U53" s="3" t="str">
        <f t="shared" si="1"/>
        <v>U:VSGX</v>
      </c>
      <c r="V53" s="3"/>
    </row>
    <row r="54" spans="1:22">
      <c r="A54" s="3" t="s">
        <v>14510</v>
      </c>
      <c r="B54" s="3" t="s">
        <v>1912</v>
      </c>
      <c r="C54" s="3" t="s">
        <v>4954</v>
      </c>
      <c r="D54" s="3">
        <v>29.06</v>
      </c>
      <c r="E54" s="3">
        <v>29.018599999999999</v>
      </c>
      <c r="F54" s="3" t="s">
        <v>7356</v>
      </c>
      <c r="G54" s="3" t="s">
        <v>11942</v>
      </c>
      <c r="H54" s="3" t="s">
        <v>9636</v>
      </c>
      <c r="I54" s="3">
        <v>0.31</v>
      </c>
      <c r="J54" s="6" t="s">
        <v>9624</v>
      </c>
      <c r="K54" s="4">
        <v>9.6961400000000003E-2</v>
      </c>
      <c r="L54" s="4">
        <v>-0.13419139999999999</v>
      </c>
      <c r="M54" s="4">
        <v>10.3755003785145</v>
      </c>
      <c r="N54" s="4">
        <v>17.601535800000001</v>
      </c>
      <c r="O54" s="3">
        <v>1702617.94035714</v>
      </c>
      <c r="P54" s="3">
        <v>72801.5</v>
      </c>
      <c r="Q54" s="3" t="s">
        <v>9618</v>
      </c>
      <c r="R54" s="3" t="s">
        <v>9638</v>
      </c>
      <c r="S54" s="4"/>
      <c r="T54" s="3">
        <f t="shared" si="0"/>
        <v>1</v>
      </c>
      <c r="U54" s="3" t="str">
        <f t="shared" si="1"/>
        <v>U:NUDM</v>
      </c>
      <c r="V54" s="3"/>
    </row>
    <row r="55" spans="1:22">
      <c r="A55" s="3" t="s">
        <v>14886</v>
      </c>
      <c r="B55" s="3" t="s">
        <v>2456</v>
      </c>
      <c r="C55" s="3" t="s">
        <v>5485</v>
      </c>
      <c r="D55" s="3">
        <v>61.48</v>
      </c>
      <c r="E55" s="3">
        <v>61.406999999999996</v>
      </c>
      <c r="F55" s="3" t="s">
        <v>7886</v>
      </c>
      <c r="G55" s="3" t="s">
        <v>12704</v>
      </c>
      <c r="H55" s="3" t="s">
        <v>9636</v>
      </c>
      <c r="I55" s="3">
        <v>0.12</v>
      </c>
      <c r="J55" s="6" t="s">
        <v>9624</v>
      </c>
      <c r="K55" s="4">
        <v>0.1051522</v>
      </c>
      <c r="L55" s="4">
        <v>-3.6590499999999998E-2</v>
      </c>
      <c r="M55" s="4">
        <v>13.121590450705201</v>
      </c>
      <c r="N55" s="4">
        <v>17.5838505</v>
      </c>
      <c r="O55" s="3">
        <v>1907158.6949571399</v>
      </c>
      <c r="P55" s="3">
        <v>53991.933333333298</v>
      </c>
      <c r="Q55" s="3" t="s">
        <v>9618</v>
      </c>
      <c r="R55" s="3" t="s">
        <v>9638</v>
      </c>
      <c r="S55" s="4"/>
      <c r="T55" s="3">
        <f t="shared" si="0"/>
        <v>1</v>
      </c>
      <c r="U55" s="3" t="str">
        <f t="shared" si="1"/>
        <v>@DMXF</v>
      </c>
      <c r="V55" s="3"/>
    </row>
    <row r="56" spans="1:22">
      <c r="A56" s="3" t="s">
        <v>14817</v>
      </c>
      <c r="B56" s="3" t="s">
        <v>2360</v>
      </c>
      <c r="C56" s="3" t="s">
        <v>15735</v>
      </c>
      <c r="D56" s="3">
        <v>27.203099999999999</v>
      </c>
      <c r="E56" s="3">
        <v>27.1447</v>
      </c>
      <c r="F56" s="3" t="s">
        <v>7791</v>
      </c>
      <c r="G56" s="3" t="s">
        <v>12589</v>
      </c>
      <c r="H56" s="3" t="s">
        <v>9636</v>
      </c>
      <c r="I56" s="3">
        <v>0.15</v>
      </c>
      <c r="J56" s="6" t="s">
        <v>15807</v>
      </c>
      <c r="K56" s="4">
        <v>0.1171821</v>
      </c>
      <c r="L56" s="4">
        <v>-9.4524200000000003E-2</v>
      </c>
      <c r="M56" s="4">
        <v>10.9287708111006</v>
      </c>
      <c r="N56" s="4">
        <v>16.2705853</v>
      </c>
      <c r="O56" s="3">
        <v>86530.465421428598</v>
      </c>
      <c r="P56" s="3">
        <v>4646.8999999999996</v>
      </c>
      <c r="Q56" s="3" t="s">
        <v>9618</v>
      </c>
      <c r="R56" s="3" t="s">
        <v>9638</v>
      </c>
      <c r="S56" s="4"/>
      <c r="T56" s="3">
        <f t="shared" si="0"/>
        <v>0</v>
      </c>
      <c r="U56" s="3" t="str">
        <f t="shared" si="1"/>
        <v>U:IQSI</v>
      </c>
      <c r="V56" s="3"/>
    </row>
    <row r="57" spans="1:22">
      <c r="A57" s="3" t="s">
        <v>15536</v>
      </c>
      <c r="B57" s="3" t="s">
        <v>3412</v>
      </c>
      <c r="C57" s="3" t="s">
        <v>8806</v>
      </c>
      <c r="D57" s="3">
        <v>21.361499999999999</v>
      </c>
      <c r="E57" s="3">
        <v>21.2378</v>
      </c>
      <c r="F57" s="3" t="s">
        <v>9396</v>
      </c>
      <c r="G57" s="3" t="s">
        <v>13853</v>
      </c>
      <c r="H57" s="3" t="s">
        <v>9636</v>
      </c>
      <c r="I57" s="3" t="s">
        <v>11991</v>
      </c>
      <c r="J57" s="6" t="s">
        <v>11990</v>
      </c>
      <c r="K57" s="4" t="s">
        <v>11991</v>
      </c>
      <c r="L57" s="4" t="s">
        <v>11991</v>
      </c>
      <c r="M57" s="4">
        <v>4.4131348906963499</v>
      </c>
      <c r="N57" s="4" t="s">
        <v>11991</v>
      </c>
      <c r="O57" s="3">
        <v>143574.447442857</v>
      </c>
      <c r="P57" s="3">
        <v>9348.48</v>
      </c>
      <c r="Q57" s="3" t="s">
        <v>9618</v>
      </c>
      <c r="R57" s="3" t="s">
        <v>9638</v>
      </c>
      <c r="S57" s="4"/>
      <c r="T57" s="3">
        <f t="shared" si="0"/>
        <v>1</v>
      </c>
      <c r="U57" s="3" t="str">
        <f t="shared" si="1"/>
        <v>U:PPIE</v>
      </c>
      <c r="V57" s="3"/>
    </row>
    <row r="58" spans="1:22">
      <c r="A58" s="3" t="s">
        <v>14675</v>
      </c>
      <c r="B58" s="3" t="s">
        <v>2160</v>
      </c>
      <c r="C58" s="3" t="s">
        <v>5193</v>
      </c>
      <c r="D58" s="3">
        <v>28.48</v>
      </c>
      <c r="E58" s="3">
        <v>28.315999999999999</v>
      </c>
      <c r="F58" s="3" t="s">
        <v>7596</v>
      </c>
      <c r="G58" s="3" t="s">
        <v>12317</v>
      </c>
      <c r="H58" s="3" t="s">
        <v>9636</v>
      </c>
      <c r="I58" s="3">
        <v>0.14000000000000001</v>
      </c>
      <c r="J58" s="6" t="s">
        <v>12318</v>
      </c>
      <c r="K58" s="4">
        <v>0.12436999999999999</v>
      </c>
      <c r="L58" s="4">
        <v>7.0443900000000004E-2</v>
      </c>
      <c r="M58" s="4">
        <v>11.283297919631</v>
      </c>
      <c r="N58" s="4">
        <v>16.6533351</v>
      </c>
      <c r="O58" s="3">
        <v>99110.122385714305</v>
      </c>
      <c r="P58" s="3">
        <v>3561.0666666666698</v>
      </c>
      <c r="Q58" s="3" t="s">
        <v>9618</v>
      </c>
      <c r="R58" s="3" t="s">
        <v>9638</v>
      </c>
      <c r="S58" s="4"/>
      <c r="T58" s="3">
        <f t="shared" si="0"/>
        <v>1</v>
      </c>
      <c r="U58" s="3" t="str">
        <f t="shared" si="1"/>
        <v>U:EASG</v>
      </c>
      <c r="V58" s="3"/>
    </row>
    <row r="59" spans="1:22">
      <c r="A59" s="3" t="s">
        <v>15185</v>
      </c>
      <c r="B59" s="3" t="s">
        <v>2869</v>
      </c>
      <c r="C59" s="3" t="s">
        <v>5879</v>
      </c>
      <c r="D59" s="3">
        <v>46.266399999999997</v>
      </c>
      <c r="E59" s="3">
        <v>46.08</v>
      </c>
      <c r="F59" s="3" t="s">
        <v>8281</v>
      </c>
      <c r="G59" s="3" t="s">
        <v>13211</v>
      </c>
      <c r="H59" s="3" t="s">
        <v>9636</v>
      </c>
      <c r="I59" s="3">
        <v>0.12</v>
      </c>
      <c r="J59" s="6" t="s">
        <v>13212</v>
      </c>
      <c r="K59" s="4">
        <v>9.8672999999999997E-2</v>
      </c>
      <c r="L59" s="4">
        <v>-0.20340559999999999</v>
      </c>
      <c r="M59" s="4">
        <v>10.7024614749458</v>
      </c>
      <c r="N59" s="4">
        <v>17.316295199999999</v>
      </c>
      <c r="O59" s="3">
        <v>83076.7250785715</v>
      </c>
      <c r="P59" s="3">
        <v>2737.1428571428601</v>
      </c>
      <c r="Q59" s="3" t="s">
        <v>9618</v>
      </c>
      <c r="R59" s="3" t="s">
        <v>9638</v>
      </c>
      <c r="S59" s="4"/>
      <c r="T59" s="3">
        <f t="shared" si="0"/>
        <v>1</v>
      </c>
      <c r="U59" s="3" t="str">
        <f t="shared" si="1"/>
        <v>U:FEDM</v>
      </c>
      <c r="V59" s="3"/>
    </row>
    <row r="60" spans="1:22">
      <c r="A60" s="3" t="s">
        <v>14466</v>
      </c>
      <c r="B60" s="3" t="s">
        <v>1851</v>
      </c>
      <c r="C60" s="3" t="s">
        <v>4896</v>
      </c>
      <c r="D60" s="3">
        <v>28.49</v>
      </c>
      <c r="E60" s="3">
        <v>28.366900000000001</v>
      </c>
      <c r="F60" s="3" t="s">
        <v>7298</v>
      </c>
      <c r="G60" s="3" t="s">
        <v>11840</v>
      </c>
      <c r="H60" s="3" t="s">
        <v>9636</v>
      </c>
      <c r="I60" s="3">
        <v>0.3</v>
      </c>
      <c r="J60" s="6" t="s">
        <v>11766</v>
      </c>
      <c r="K60" s="4">
        <v>0.18022569999999999</v>
      </c>
      <c r="L60" s="4">
        <v>0.29993730000000002</v>
      </c>
      <c r="M60" s="4">
        <v>14.151971136225001</v>
      </c>
      <c r="N60" s="4">
        <v>14.7852038</v>
      </c>
      <c r="O60" s="3">
        <v>122337.84789999999</v>
      </c>
      <c r="P60" s="3">
        <v>3543.3333333333298</v>
      </c>
      <c r="Q60" s="3" t="s">
        <v>9618</v>
      </c>
      <c r="R60" s="3" t="s">
        <v>9638</v>
      </c>
      <c r="S60" s="4"/>
      <c r="T60" s="3">
        <f t="shared" si="0"/>
        <v>1</v>
      </c>
      <c r="U60" s="3" t="str">
        <f t="shared" si="1"/>
        <v>U:RESD</v>
      </c>
      <c r="V60" s="3"/>
    </row>
    <row r="61" spans="1:22">
      <c r="A61" s="3" t="s">
        <v>14422</v>
      </c>
      <c r="B61" s="3" t="s">
        <v>1792</v>
      </c>
      <c r="C61" s="3" t="s">
        <v>4838</v>
      </c>
      <c r="D61" s="3">
        <v>28.03</v>
      </c>
      <c r="E61" s="3">
        <v>28.07</v>
      </c>
      <c r="F61" s="3" t="s">
        <v>7240</v>
      </c>
      <c r="G61" s="3" t="s">
        <v>11754</v>
      </c>
      <c r="H61" s="3" t="s">
        <v>9636</v>
      </c>
      <c r="I61" s="3">
        <v>0.45</v>
      </c>
      <c r="J61" s="6" t="s">
        <v>9624</v>
      </c>
      <c r="K61" s="4">
        <v>0.22029009999999999</v>
      </c>
      <c r="L61" s="4">
        <v>0.33309139999999998</v>
      </c>
      <c r="M61" s="4">
        <v>15.728102410576399</v>
      </c>
      <c r="N61" s="4">
        <v>14.1861835</v>
      </c>
      <c r="O61" s="3">
        <v>4760.1399285714297</v>
      </c>
      <c r="P61" s="3">
        <v>220.48</v>
      </c>
      <c r="Q61" s="3" t="s">
        <v>9618</v>
      </c>
      <c r="R61" s="3" t="s">
        <v>9918</v>
      </c>
      <c r="S61" s="4"/>
      <c r="T61" s="3">
        <f t="shared" si="0"/>
        <v>1</v>
      </c>
      <c r="U61" s="3" t="str">
        <f t="shared" si="1"/>
        <v>U:ESGN</v>
      </c>
      <c r="V61" s="3"/>
    </row>
    <row r="62" spans="1:22">
      <c r="A62" s="3" t="s">
        <v>14433</v>
      </c>
      <c r="B62" s="3" t="s">
        <v>1807</v>
      </c>
      <c r="C62" s="3" t="s">
        <v>4853</v>
      </c>
      <c r="D62" s="3">
        <v>31.04</v>
      </c>
      <c r="E62" s="3">
        <v>31.207100000000001</v>
      </c>
      <c r="F62" s="3" t="s">
        <v>7255</v>
      </c>
      <c r="G62" s="3" t="s">
        <v>11776</v>
      </c>
      <c r="H62" s="3" t="s">
        <v>9710</v>
      </c>
      <c r="I62" s="3">
        <v>0.26</v>
      </c>
      <c r="J62" s="6" t="s">
        <v>11777</v>
      </c>
      <c r="K62" s="4">
        <v>-3.6062999999999998E-2</v>
      </c>
      <c r="L62" s="4">
        <v>-0.1785504</v>
      </c>
      <c r="M62" s="4">
        <v>2.8960422774049901</v>
      </c>
      <c r="N62" s="4">
        <v>19.247000199999999</v>
      </c>
      <c r="O62" s="3">
        <v>20841800.481428601</v>
      </c>
      <c r="P62" s="3">
        <v>696213.36666666705</v>
      </c>
      <c r="Q62" s="3" t="s">
        <v>9618</v>
      </c>
      <c r="R62" s="3" t="s">
        <v>9706</v>
      </c>
      <c r="S62" s="4"/>
      <c r="T62" s="3">
        <f t="shared" si="0"/>
        <v>1</v>
      </c>
      <c r="U62" s="3" t="str">
        <f t="shared" si="1"/>
        <v>@ESGE</v>
      </c>
      <c r="V62" s="3"/>
    </row>
    <row r="63" spans="1:22">
      <c r="A63" s="3" t="s">
        <v>14511</v>
      </c>
      <c r="B63" s="3" t="s">
        <v>1913</v>
      </c>
      <c r="C63" s="3" t="s">
        <v>4955</v>
      </c>
      <c r="D63" s="3">
        <v>26.08</v>
      </c>
      <c r="E63" s="3">
        <v>26.251300000000001</v>
      </c>
      <c r="F63" s="3" t="s">
        <v>7357</v>
      </c>
      <c r="G63" s="3" t="s">
        <v>11943</v>
      </c>
      <c r="H63" s="3" t="s">
        <v>9710</v>
      </c>
      <c r="I63" s="3">
        <v>0.36</v>
      </c>
      <c r="J63" s="6" t="s">
        <v>11944</v>
      </c>
      <c r="K63" s="4">
        <v>-1.5134E-2</v>
      </c>
      <c r="L63" s="4">
        <v>-2.2147500000000001E-2</v>
      </c>
      <c r="M63" s="4">
        <v>1.94207924200735</v>
      </c>
      <c r="N63" s="4">
        <v>17.9948446</v>
      </c>
      <c r="O63" s="3">
        <v>1370842.47357143</v>
      </c>
      <c r="P63" s="3">
        <v>46893.566666666702</v>
      </c>
      <c r="Q63" s="3" t="s">
        <v>9618</v>
      </c>
      <c r="R63" s="3" t="s">
        <v>9706</v>
      </c>
      <c r="S63" s="4"/>
      <c r="T63" s="3">
        <f t="shared" si="0"/>
        <v>1</v>
      </c>
      <c r="U63" s="3" t="str">
        <f t="shared" si="1"/>
        <v>U:NUEM</v>
      </c>
      <c r="V63" s="3"/>
    </row>
    <row r="64" spans="1:22">
      <c r="A64" s="3" t="s">
        <v>14947</v>
      </c>
      <c r="B64" s="3" t="s">
        <v>2547</v>
      </c>
      <c r="C64" s="3" t="s">
        <v>5570</v>
      </c>
      <c r="D64" s="3">
        <v>34.42</v>
      </c>
      <c r="E64" s="3">
        <v>34.222700000000003</v>
      </c>
      <c r="F64" s="3" t="s">
        <v>7971</v>
      </c>
      <c r="G64" s="3" t="s">
        <v>12824</v>
      </c>
      <c r="H64" s="3" t="s">
        <v>9710</v>
      </c>
      <c r="I64" s="3">
        <v>0.16</v>
      </c>
      <c r="J64" s="6" t="s">
        <v>9624</v>
      </c>
      <c r="K64" s="4">
        <v>-7.1231699999999995E-2</v>
      </c>
      <c r="L64" s="4">
        <v>-0.38797510000000002</v>
      </c>
      <c r="M64" s="4">
        <v>1.28289968991033</v>
      </c>
      <c r="N64" s="4">
        <v>18.332122900000002</v>
      </c>
      <c r="O64" s="3">
        <v>215178.09700000001</v>
      </c>
      <c r="P64" s="3">
        <v>6175.0666666666702</v>
      </c>
      <c r="Q64" s="3" t="s">
        <v>9618</v>
      </c>
      <c r="R64" s="3" t="s">
        <v>9706</v>
      </c>
      <c r="S64" s="4"/>
      <c r="T64" s="3">
        <f t="shared" si="0"/>
        <v>1</v>
      </c>
      <c r="U64" s="3" t="str">
        <f t="shared" si="1"/>
        <v>@EMXF</v>
      </c>
      <c r="V64" s="3"/>
    </row>
    <row r="65" spans="1:22">
      <c r="A65" s="3" t="s">
        <v>14837</v>
      </c>
      <c r="B65" s="3" t="s">
        <v>2387</v>
      </c>
      <c r="C65" s="3" t="s">
        <v>5416</v>
      </c>
      <c r="D65" s="3">
        <v>42.86</v>
      </c>
      <c r="E65" s="3">
        <v>43.256700000000002</v>
      </c>
      <c r="F65" s="3" t="s">
        <v>7817</v>
      </c>
      <c r="G65" s="3" t="s">
        <v>12624</v>
      </c>
      <c r="H65" s="3" t="s">
        <v>9710</v>
      </c>
      <c r="I65" s="3">
        <v>0.17</v>
      </c>
      <c r="J65" s="6" t="s">
        <v>9624</v>
      </c>
      <c r="K65" s="4">
        <v>-9.5422000000000007E-2</v>
      </c>
      <c r="L65" s="4">
        <v>-0.6237665</v>
      </c>
      <c r="M65" s="4">
        <v>-1.1516398905640699</v>
      </c>
      <c r="N65" s="4">
        <v>18.979885700000001</v>
      </c>
      <c r="O65" s="3">
        <v>685686.34364285704</v>
      </c>
      <c r="P65" s="3">
        <v>10095.5</v>
      </c>
      <c r="Q65" s="3" t="s">
        <v>9618</v>
      </c>
      <c r="R65" s="3" t="s">
        <v>9706</v>
      </c>
      <c r="S65" s="4"/>
      <c r="T65" s="3">
        <f t="shared" si="0"/>
        <v>1</v>
      </c>
      <c r="U65" s="3" t="str">
        <f t="shared" si="1"/>
        <v>@LDEM</v>
      </c>
      <c r="V65" s="3"/>
    </row>
    <row r="66" spans="1:22">
      <c r="A66" s="3" t="s">
        <v>14688</v>
      </c>
      <c r="B66" s="3" t="s">
        <v>2183</v>
      </c>
      <c r="C66" s="3" t="s">
        <v>5216</v>
      </c>
      <c r="D66" s="3">
        <v>23.285599999999999</v>
      </c>
      <c r="E66" s="3">
        <v>23.39</v>
      </c>
      <c r="F66" s="3" t="s">
        <v>7619</v>
      </c>
      <c r="G66" s="3" t="s">
        <v>12352</v>
      </c>
      <c r="H66" s="3" t="s">
        <v>9710</v>
      </c>
      <c r="I66" s="3">
        <v>0.2</v>
      </c>
      <c r="J66" s="6" t="s">
        <v>12353</v>
      </c>
      <c r="K66" s="4">
        <v>-4.9525800000000002E-2</v>
      </c>
      <c r="L66" s="4">
        <v>-0.2911202</v>
      </c>
      <c r="M66" s="4">
        <v>0.30236741692750702</v>
      </c>
      <c r="N66" s="4">
        <v>18.863000400000001</v>
      </c>
      <c r="O66" s="3">
        <v>27904.018757142901</v>
      </c>
      <c r="P66" s="3">
        <v>1569.57142857143</v>
      </c>
      <c r="Q66" s="3" t="s">
        <v>9618</v>
      </c>
      <c r="R66" s="3" t="s">
        <v>9706</v>
      </c>
      <c r="S66" s="4"/>
      <c r="T66" s="3">
        <f t="shared" si="0"/>
        <v>1</v>
      </c>
      <c r="U66" s="3" t="str">
        <f t="shared" si="1"/>
        <v>U:EMSG</v>
      </c>
      <c r="V66" s="3"/>
    </row>
    <row r="67" spans="1:22">
      <c r="A67" s="3" t="s">
        <v>14406</v>
      </c>
      <c r="B67" s="3" t="s">
        <v>1771</v>
      </c>
      <c r="C67" s="3" t="s">
        <v>4817</v>
      </c>
      <c r="D67" s="3">
        <v>27.861000000000001</v>
      </c>
      <c r="E67" s="3">
        <v>28.040400000000002</v>
      </c>
      <c r="F67" s="3" t="s">
        <v>7219</v>
      </c>
      <c r="G67" s="3" t="s">
        <v>11723</v>
      </c>
      <c r="H67" s="3" t="s">
        <v>9710</v>
      </c>
      <c r="I67" s="3">
        <v>0.32</v>
      </c>
      <c r="J67" s="6" t="s">
        <v>9624</v>
      </c>
      <c r="K67" s="4">
        <v>-1.79121E-2</v>
      </c>
      <c r="L67" s="4">
        <v>-4.5439300000000002E-2</v>
      </c>
      <c r="M67" s="4">
        <v>2.5303150926623101</v>
      </c>
      <c r="N67" s="4">
        <v>16.9411247</v>
      </c>
      <c r="O67" s="3">
        <v>44166.200692857099</v>
      </c>
      <c r="P67" s="3">
        <v>2002.1666666666699</v>
      </c>
      <c r="Q67" s="3" t="s">
        <v>9618</v>
      </c>
      <c r="R67" s="3" t="s">
        <v>9706</v>
      </c>
      <c r="S67" s="4"/>
      <c r="T67" s="3">
        <f t="shared" ref="T67:T130" si="2">IF(ISNUMBER(FIND($T$2,C67)),1,0)</f>
        <v>1</v>
      </c>
      <c r="U67" s="3" t="str">
        <f t="shared" si="1"/>
        <v>U:RESE</v>
      </c>
      <c r="V67" s="3"/>
    </row>
    <row r="68" spans="1:22">
      <c r="A68" s="3" t="s">
        <v>15537</v>
      </c>
      <c r="B68" s="3" t="s">
        <v>3413</v>
      </c>
      <c r="C68" s="3" t="s">
        <v>8807</v>
      </c>
      <c r="D68" s="3">
        <v>19.5</v>
      </c>
      <c r="E68" s="3">
        <v>19.463100000000001</v>
      </c>
      <c r="F68" s="3" t="s">
        <v>9397</v>
      </c>
      <c r="G68" s="3" t="s">
        <v>13854</v>
      </c>
      <c r="H68" s="3" t="s">
        <v>9710</v>
      </c>
      <c r="I68" s="3" t="s">
        <v>11991</v>
      </c>
      <c r="J68" s="6" t="s">
        <v>11990</v>
      </c>
      <c r="K68" s="4" t="s">
        <v>11991</v>
      </c>
      <c r="L68" s="4" t="s">
        <v>11991</v>
      </c>
      <c r="M68" s="4">
        <v>-4.6266241739171798</v>
      </c>
      <c r="N68" s="4" t="s">
        <v>11991</v>
      </c>
      <c r="O68" s="3">
        <v>33682.577714285697</v>
      </c>
      <c r="P68" s="3">
        <v>2243.1666666666702</v>
      </c>
      <c r="Q68" s="3" t="s">
        <v>9618</v>
      </c>
      <c r="R68" s="3" t="s">
        <v>9706</v>
      </c>
      <c r="S68" s="4"/>
      <c r="T68" s="3">
        <f t="shared" si="2"/>
        <v>1</v>
      </c>
      <c r="U68" s="3" t="str">
        <f t="shared" ref="U68:U131" si="3">B68</f>
        <v>U:PPEM</v>
      </c>
      <c r="V68" s="3"/>
    </row>
    <row r="69" spans="1:22">
      <c r="A69" s="3" t="s">
        <v>15362</v>
      </c>
      <c r="B69" s="3" t="s">
        <v>3132</v>
      </c>
      <c r="C69" s="3" t="s">
        <v>8529</v>
      </c>
      <c r="D69" s="3">
        <v>44.552399999999999</v>
      </c>
      <c r="E69" s="3">
        <v>44.54</v>
      </c>
      <c r="F69" s="3" t="s">
        <v>9120</v>
      </c>
      <c r="G69" s="3" t="s">
        <v>13532</v>
      </c>
      <c r="H69" s="3" t="s">
        <v>9710</v>
      </c>
      <c r="I69" s="3">
        <v>0.18</v>
      </c>
      <c r="J69" s="6" t="s">
        <v>13533</v>
      </c>
      <c r="K69" s="4">
        <v>-3.2764799999999997E-2</v>
      </c>
      <c r="L69" s="4">
        <v>-0.22729179999999999</v>
      </c>
      <c r="M69" s="4">
        <v>2.45424372711358</v>
      </c>
      <c r="N69" s="4">
        <v>18.325082999999999</v>
      </c>
      <c r="O69" s="3">
        <v>373.28644285714302</v>
      </c>
      <c r="P69" s="3">
        <v>15.25</v>
      </c>
      <c r="Q69" s="3" t="s">
        <v>9618</v>
      </c>
      <c r="R69" s="3" t="s">
        <v>9706</v>
      </c>
      <c r="S69" s="4"/>
      <c r="T69" s="3">
        <f t="shared" si="2"/>
        <v>1</v>
      </c>
      <c r="U69" s="3" t="str">
        <f t="shared" si="3"/>
        <v>U:FEEM</v>
      </c>
      <c r="V69" s="3"/>
    </row>
    <row r="70" spans="1:22">
      <c r="A70" s="3" t="s">
        <v>14430</v>
      </c>
      <c r="B70" s="3" t="s">
        <v>1804</v>
      </c>
      <c r="C70" s="3" t="s">
        <v>4850</v>
      </c>
      <c r="D70" s="3">
        <v>144.97450000000001</v>
      </c>
      <c r="E70" s="3">
        <v>144.83000000000001</v>
      </c>
      <c r="F70" s="3" t="s">
        <v>7252</v>
      </c>
      <c r="G70" s="3" t="s">
        <v>11770</v>
      </c>
      <c r="H70" s="3" t="s">
        <v>9654</v>
      </c>
      <c r="I70" s="3">
        <v>0.42</v>
      </c>
      <c r="J70" s="6" t="s">
        <v>11771</v>
      </c>
      <c r="K70" s="4">
        <v>0.18350569999999999</v>
      </c>
      <c r="L70" s="4">
        <v>0.3358737</v>
      </c>
      <c r="M70" s="4">
        <v>17.519250281651299</v>
      </c>
      <c r="N70" s="4">
        <v>15.489164799999999</v>
      </c>
      <c r="O70" s="3">
        <v>220856.634414286</v>
      </c>
      <c r="P70" s="3">
        <v>2447.36666666667</v>
      </c>
      <c r="Q70" s="3" t="s">
        <v>9618</v>
      </c>
      <c r="R70" s="3" t="s">
        <v>9670</v>
      </c>
      <c r="S70" s="4"/>
      <c r="T70" s="3">
        <f t="shared" si="2"/>
        <v>1</v>
      </c>
      <c r="U70" s="3" t="str">
        <f t="shared" si="3"/>
        <v>U:ESGG</v>
      </c>
      <c r="V70" s="3"/>
    </row>
    <row r="71" spans="1:22">
      <c r="A71" s="3" t="s">
        <v>14486</v>
      </c>
      <c r="B71" s="3" t="s">
        <v>1876</v>
      </c>
      <c r="C71" s="3" t="s">
        <v>4921</v>
      </c>
      <c r="D71" s="3">
        <v>42.045200000000001</v>
      </c>
      <c r="E71" s="3">
        <v>42.140700000000002</v>
      </c>
      <c r="F71" s="3" t="s">
        <v>7323</v>
      </c>
      <c r="G71" s="3" t="s">
        <v>11883</v>
      </c>
      <c r="H71" s="3" t="s">
        <v>9654</v>
      </c>
      <c r="I71" s="3">
        <v>0.4</v>
      </c>
      <c r="J71" s="6" t="s">
        <v>9782</v>
      </c>
      <c r="K71" s="4">
        <v>7.1815199999999996E-2</v>
      </c>
      <c r="L71" s="4">
        <v>-0.1216317</v>
      </c>
      <c r="M71" s="4">
        <v>11.749618365839</v>
      </c>
      <c r="N71" s="4">
        <v>19.729676900000001</v>
      </c>
      <c r="O71" s="3">
        <v>107677.36240714299</v>
      </c>
      <c r="P71" s="3">
        <v>3551.4</v>
      </c>
      <c r="Q71" s="3" t="s">
        <v>9618</v>
      </c>
      <c r="R71" s="3" t="s">
        <v>9948</v>
      </c>
      <c r="S71" s="4"/>
      <c r="T71" s="3">
        <f t="shared" si="2"/>
        <v>1</v>
      </c>
      <c r="U71" s="3" t="str">
        <f t="shared" si="3"/>
        <v>U:EBLU</v>
      </c>
      <c r="V71" s="3"/>
    </row>
    <row r="72" spans="1:22">
      <c r="A72" s="3" t="s">
        <v>15388</v>
      </c>
      <c r="B72" s="3" t="s">
        <v>3172</v>
      </c>
      <c r="C72" s="3" t="s">
        <v>8570</v>
      </c>
      <c r="D72" s="3">
        <v>28.0945</v>
      </c>
      <c r="E72" s="3">
        <v>28.154199999999999</v>
      </c>
      <c r="F72" s="3" t="s">
        <v>9160</v>
      </c>
      <c r="G72" s="3" t="s">
        <v>13584</v>
      </c>
      <c r="H72" s="3" t="s">
        <v>9654</v>
      </c>
      <c r="I72" s="3" t="s">
        <v>11991</v>
      </c>
      <c r="J72" s="6" t="s">
        <v>9624</v>
      </c>
      <c r="K72" s="4">
        <v>0.2178052</v>
      </c>
      <c r="L72" s="4">
        <v>0.69633310000000004</v>
      </c>
      <c r="M72" s="4">
        <v>20.280964017985401</v>
      </c>
      <c r="N72" s="4">
        <v>16.690060500000001</v>
      </c>
      <c r="O72" s="3">
        <v>838.67314285714303</v>
      </c>
      <c r="P72" s="3">
        <v>56.684210526315802</v>
      </c>
      <c r="Q72" s="3" t="s">
        <v>9618</v>
      </c>
      <c r="R72" s="3" t="s">
        <v>9670</v>
      </c>
      <c r="S72" s="4"/>
      <c r="T72" s="3">
        <f t="shared" si="2"/>
        <v>1</v>
      </c>
      <c r="U72" s="3" t="str">
        <f t="shared" si="3"/>
        <v>U:VMAT</v>
      </c>
      <c r="V72" s="3"/>
    </row>
    <row r="73" spans="1:22">
      <c r="A73" s="3" t="s">
        <v>14908</v>
      </c>
      <c r="B73" s="3" t="s">
        <v>2487</v>
      </c>
      <c r="C73" s="3" t="s">
        <v>8704</v>
      </c>
      <c r="D73" s="3" t="s">
        <v>8704</v>
      </c>
      <c r="E73" s="3" t="s">
        <v>8704</v>
      </c>
      <c r="F73" s="3" t="s">
        <v>8704</v>
      </c>
      <c r="G73" s="3" t="s">
        <v>12746</v>
      </c>
      <c r="H73" s="3" t="s">
        <v>12303</v>
      </c>
      <c r="I73" s="3" t="s">
        <v>12304</v>
      </c>
      <c r="J73" s="6" t="s">
        <v>12305</v>
      </c>
      <c r="K73" s="4" t="s">
        <v>12306</v>
      </c>
      <c r="L73" s="4" t="s">
        <v>12307</v>
      </c>
      <c r="M73" s="4">
        <v>-9.0723766336349208</v>
      </c>
      <c r="N73" s="4" t="s">
        <v>12308</v>
      </c>
      <c r="O73" s="3">
        <v>4709.8846599999997</v>
      </c>
      <c r="P73" s="3">
        <v>0</v>
      </c>
      <c r="Q73" s="3" t="s">
        <v>12309</v>
      </c>
      <c r="R73" s="3" t="s">
        <v>12310</v>
      </c>
      <c r="S73" s="4"/>
      <c r="T73" s="3">
        <f t="shared" si="2"/>
        <v>0</v>
      </c>
      <c r="U73" s="3" t="str">
        <f t="shared" si="3"/>
        <v>U:KESG</v>
      </c>
      <c r="V73" s="3"/>
    </row>
    <row r="74" spans="1:22">
      <c r="A74" s="3" t="s">
        <v>14949</v>
      </c>
      <c r="B74" s="3" t="s">
        <v>2549</v>
      </c>
      <c r="C74" s="3" t="s">
        <v>5572</v>
      </c>
      <c r="D74" s="3">
        <v>161.37</v>
      </c>
      <c r="E74" s="3">
        <v>161.37</v>
      </c>
      <c r="F74" s="3" t="s">
        <v>7973</v>
      </c>
      <c r="G74" s="3" t="s">
        <v>12827</v>
      </c>
      <c r="H74" s="3" t="s">
        <v>9616</v>
      </c>
      <c r="I74" s="3">
        <v>0.15</v>
      </c>
      <c r="J74" s="6" t="s">
        <v>10043</v>
      </c>
      <c r="K74" s="4">
        <v>0.31312839999999997</v>
      </c>
      <c r="L74" s="4">
        <v>0.34161069999999999</v>
      </c>
      <c r="M74" s="4">
        <v>38.305786427885501</v>
      </c>
      <c r="N74" s="4">
        <v>22.5982503</v>
      </c>
      <c r="O74" s="3">
        <v>279566352.08357102</v>
      </c>
      <c r="P74" s="3">
        <v>1870991.33333333</v>
      </c>
      <c r="Q74" s="3" t="s">
        <v>9618</v>
      </c>
      <c r="R74" s="3" t="s">
        <v>9629</v>
      </c>
      <c r="S74" s="4"/>
      <c r="T74" s="3">
        <f t="shared" si="2"/>
        <v>0</v>
      </c>
      <c r="U74" s="3" t="str">
        <f t="shared" si="3"/>
        <v>@QQQM</v>
      </c>
      <c r="V74" s="3"/>
    </row>
    <row r="75" spans="1:22">
      <c r="A75" s="3" t="s">
        <v>14118</v>
      </c>
      <c r="B75" s="3" t="s">
        <v>1373</v>
      </c>
      <c r="C75" s="3" t="s">
        <v>4425</v>
      </c>
      <c r="D75" s="3">
        <v>79.510000000000005</v>
      </c>
      <c r="E75" s="3">
        <v>79.567999999999998</v>
      </c>
      <c r="F75" s="3" t="s">
        <v>6829</v>
      </c>
      <c r="G75" s="3" t="s">
        <v>11090</v>
      </c>
      <c r="H75" s="3" t="s">
        <v>9616</v>
      </c>
      <c r="I75" s="3">
        <v>0.35</v>
      </c>
      <c r="J75" s="6" t="s">
        <v>9983</v>
      </c>
      <c r="K75" s="4">
        <v>0.14936160000000001</v>
      </c>
      <c r="L75" s="4">
        <v>-0.39473760000000002</v>
      </c>
      <c r="M75" s="4">
        <v>19.8262049123962</v>
      </c>
      <c r="N75" s="4">
        <v>20.0469209</v>
      </c>
      <c r="O75" s="3">
        <v>13458166.8064714</v>
      </c>
      <c r="P75" s="3">
        <v>274719.63333333301</v>
      </c>
      <c r="Q75" s="3" t="s">
        <v>9618</v>
      </c>
      <c r="R75" s="3" t="s">
        <v>9629</v>
      </c>
      <c r="S75" s="4"/>
      <c r="T75" s="3">
        <f t="shared" si="2"/>
        <v>0</v>
      </c>
      <c r="U75" s="3" t="str">
        <f t="shared" si="3"/>
        <v>@QQQE</v>
      </c>
      <c r="V75" s="3"/>
    </row>
    <row r="76" spans="1:22">
      <c r="A76" s="3" t="s">
        <v>14323</v>
      </c>
      <c r="B76" s="3" t="s">
        <v>1671</v>
      </c>
      <c r="C76" s="3" t="s">
        <v>4718</v>
      </c>
      <c r="D76" s="3">
        <v>51.04</v>
      </c>
      <c r="E76" s="3">
        <v>51.06</v>
      </c>
      <c r="F76" s="3" t="s">
        <v>7122</v>
      </c>
      <c r="G76" s="3" t="s">
        <v>11566</v>
      </c>
      <c r="H76" s="3" t="s">
        <v>9616</v>
      </c>
      <c r="I76" s="3">
        <v>0.59</v>
      </c>
      <c r="J76" s="6" t="s">
        <v>11567</v>
      </c>
      <c r="K76" s="4">
        <v>0.22642119999999999</v>
      </c>
      <c r="L76" s="4">
        <v>-3.0828399999999999E-2</v>
      </c>
      <c r="M76" s="4">
        <v>28.108851569141699</v>
      </c>
      <c r="N76" s="4">
        <v>19.946051900000001</v>
      </c>
      <c r="O76" s="3">
        <v>22673653.988571402</v>
      </c>
      <c r="P76" s="3">
        <v>430322.76666666701</v>
      </c>
      <c r="Q76" s="3" t="s">
        <v>9618</v>
      </c>
      <c r="R76" s="3" t="s">
        <v>9625</v>
      </c>
      <c r="S76" s="4"/>
      <c r="T76" s="3">
        <f t="shared" si="2"/>
        <v>0</v>
      </c>
      <c r="U76" s="3" t="str">
        <f t="shared" si="3"/>
        <v>@CIBR</v>
      </c>
      <c r="V76" s="3"/>
    </row>
    <row r="77" spans="1:22">
      <c r="A77" s="3" t="s">
        <v>115</v>
      </c>
      <c r="B77" s="3" t="s">
        <v>114</v>
      </c>
      <c r="C77" s="3" t="s">
        <v>3676</v>
      </c>
      <c r="D77" s="3">
        <v>56.88</v>
      </c>
      <c r="E77" s="3">
        <v>56.8416</v>
      </c>
      <c r="F77" s="3" t="s">
        <v>6074</v>
      </c>
      <c r="G77" s="3" t="s">
        <v>9726</v>
      </c>
      <c r="H77" s="3" t="s">
        <v>9616</v>
      </c>
      <c r="I77" s="3">
        <v>0.21</v>
      </c>
      <c r="J77" s="6" t="s">
        <v>9727</v>
      </c>
      <c r="K77" s="4">
        <v>0.2402309</v>
      </c>
      <c r="L77" s="4">
        <v>-3.3604500000000002E-2</v>
      </c>
      <c r="M77" s="4">
        <v>30.831598088863601</v>
      </c>
      <c r="N77" s="4">
        <v>21.9080887</v>
      </c>
      <c r="O77" s="3">
        <v>9755872.0235714298</v>
      </c>
      <c r="P77" s="3">
        <v>231632.83333333299</v>
      </c>
      <c r="Q77" s="3" t="s">
        <v>9618</v>
      </c>
      <c r="R77" s="3" t="s">
        <v>9629</v>
      </c>
      <c r="S77" s="4">
        <f>(D77-E77)/E77*100</f>
        <v>6.755615605472555E-2</v>
      </c>
      <c r="T77" s="3">
        <f t="shared" si="2"/>
        <v>0</v>
      </c>
      <c r="U77" s="3" t="str">
        <f t="shared" si="3"/>
        <v>@ONEQ</v>
      </c>
      <c r="V77" s="3"/>
    </row>
    <row r="78" spans="1:22">
      <c r="A78" s="3" t="s">
        <v>14450</v>
      </c>
      <c r="B78" s="3" t="s">
        <v>1830</v>
      </c>
      <c r="C78" s="3" t="s">
        <v>4875</v>
      </c>
      <c r="D78" s="3">
        <v>73.59</v>
      </c>
      <c r="E78" s="3">
        <v>73.64</v>
      </c>
      <c r="F78" s="3" t="s">
        <v>7277</v>
      </c>
      <c r="G78" s="3" t="s">
        <v>11809</v>
      </c>
      <c r="H78" s="3" t="s">
        <v>9616</v>
      </c>
      <c r="I78" s="3">
        <v>0.6</v>
      </c>
      <c r="J78" s="6" t="s">
        <v>11810</v>
      </c>
      <c r="K78" s="4">
        <v>0.17489099999999999</v>
      </c>
      <c r="L78" s="4">
        <v>-0.16186970000000001</v>
      </c>
      <c r="M78" s="4">
        <v>30.5238183020187</v>
      </c>
      <c r="N78" s="4">
        <v>30.274136500000001</v>
      </c>
      <c r="O78" s="3">
        <v>4016819.84785714</v>
      </c>
      <c r="P78" s="3">
        <v>88833.733333333294</v>
      </c>
      <c r="Q78" s="3" t="s">
        <v>9618</v>
      </c>
      <c r="R78" s="3" t="s">
        <v>9625</v>
      </c>
      <c r="S78" s="4"/>
      <c r="T78" s="3">
        <f t="shared" si="2"/>
        <v>0</v>
      </c>
      <c r="U78" s="3" t="str">
        <f t="shared" si="3"/>
        <v>@FTXL</v>
      </c>
      <c r="V78" s="3"/>
    </row>
    <row r="79" spans="1:22">
      <c r="A79" s="3" t="s">
        <v>14948</v>
      </c>
      <c r="B79" s="3" t="s">
        <v>2548</v>
      </c>
      <c r="C79" s="3" t="s">
        <v>5571</v>
      </c>
      <c r="D79" s="3">
        <v>25.48</v>
      </c>
      <c r="E79" s="3">
        <v>25.46</v>
      </c>
      <c r="F79" s="3" t="s">
        <v>7972</v>
      </c>
      <c r="G79" s="3" t="s">
        <v>12825</v>
      </c>
      <c r="H79" s="3" t="s">
        <v>9616</v>
      </c>
      <c r="I79" s="3">
        <v>0.15</v>
      </c>
      <c r="J79" s="6" t="s">
        <v>12826</v>
      </c>
      <c r="K79" s="4">
        <v>-7.1970699999999999E-2</v>
      </c>
      <c r="L79" s="4">
        <v>-0.61710100000000001</v>
      </c>
      <c r="M79" s="4">
        <v>4.4610537285080003</v>
      </c>
      <c r="N79" s="4">
        <v>19.932540700000001</v>
      </c>
      <c r="O79" s="3">
        <v>2980242.80357143</v>
      </c>
      <c r="P79" s="3">
        <v>118693.4</v>
      </c>
      <c r="Q79" s="3" t="s">
        <v>9618</v>
      </c>
      <c r="R79" s="3" t="s">
        <v>9665</v>
      </c>
      <c r="S79" s="4"/>
      <c r="T79" s="3">
        <f t="shared" si="2"/>
        <v>0</v>
      </c>
      <c r="U79" s="3" t="str">
        <f t="shared" si="3"/>
        <v>@QQQJ</v>
      </c>
      <c r="V79" s="3"/>
    </row>
    <row r="80" spans="1:22">
      <c r="A80" s="3" t="s">
        <v>14458</v>
      </c>
      <c r="B80" s="3" t="s">
        <v>1843</v>
      </c>
      <c r="C80" s="3" t="s">
        <v>4888</v>
      </c>
      <c r="D80" s="3">
        <v>23.922799999999999</v>
      </c>
      <c r="E80" s="3">
        <v>23.93</v>
      </c>
      <c r="F80" s="3" t="s">
        <v>7290</v>
      </c>
      <c r="G80" s="3" t="s">
        <v>11828</v>
      </c>
      <c r="H80" s="3" t="s">
        <v>9616</v>
      </c>
      <c r="I80" s="3">
        <v>0.6</v>
      </c>
      <c r="J80" s="6" t="s">
        <v>11829</v>
      </c>
      <c r="K80" s="4">
        <v>-0.42852119999999999</v>
      </c>
      <c r="L80" s="4">
        <v>-0.4515631</v>
      </c>
      <c r="M80" s="4">
        <v>-10.1674053286754</v>
      </c>
      <c r="N80" s="4">
        <v>12.3425186</v>
      </c>
      <c r="O80" s="3">
        <v>906302.77789285698</v>
      </c>
      <c r="P80" s="3">
        <v>56218.9</v>
      </c>
      <c r="Q80" s="3" t="s">
        <v>9618</v>
      </c>
      <c r="R80" s="3" t="s">
        <v>9752</v>
      </c>
      <c r="S80" s="4"/>
      <c r="T80" s="3">
        <f t="shared" si="2"/>
        <v>0</v>
      </c>
      <c r="U80" s="3" t="str">
        <f t="shared" si="3"/>
        <v>@FTXG</v>
      </c>
      <c r="V80" s="3"/>
    </row>
    <row r="81" spans="1:22">
      <c r="A81" s="3" t="s">
        <v>838</v>
      </c>
      <c r="B81" s="3" t="s">
        <v>837</v>
      </c>
      <c r="C81" s="3" t="s">
        <v>4068</v>
      </c>
      <c r="D81" s="3">
        <v>34.85</v>
      </c>
      <c r="E81" s="3">
        <v>34.83</v>
      </c>
      <c r="F81" s="3" t="s">
        <v>6473</v>
      </c>
      <c r="G81" s="3" t="s">
        <v>10485</v>
      </c>
      <c r="H81" s="3" t="s">
        <v>9616</v>
      </c>
      <c r="I81" s="3">
        <v>0.6</v>
      </c>
      <c r="J81" s="6" t="s">
        <v>10486</v>
      </c>
      <c r="K81" s="4">
        <v>0.30687019999999998</v>
      </c>
      <c r="L81" s="4">
        <v>0.38501629999999998</v>
      </c>
      <c r="M81" s="4">
        <v>48.4157802510476</v>
      </c>
      <c r="N81" s="4">
        <v>29.3613173</v>
      </c>
      <c r="O81" s="3">
        <v>2648536.5792857101</v>
      </c>
      <c r="P81" s="3">
        <v>72140.466666666704</v>
      </c>
      <c r="Q81" s="3" t="s">
        <v>9618</v>
      </c>
      <c r="R81" s="3" t="s">
        <v>9625</v>
      </c>
      <c r="S81" s="4">
        <f>(D81-E81)/E81*100</f>
        <v>5.7421762848128416E-2</v>
      </c>
      <c r="T81" s="3">
        <f t="shared" si="2"/>
        <v>0</v>
      </c>
      <c r="U81" s="3" t="str">
        <f t="shared" si="3"/>
        <v>@PNQI</v>
      </c>
      <c r="V81" s="3"/>
    </row>
    <row r="82" spans="1:22">
      <c r="A82" s="3" t="s">
        <v>15116</v>
      </c>
      <c r="B82" s="3" t="s">
        <v>2769</v>
      </c>
      <c r="C82" s="3" t="s">
        <v>5783</v>
      </c>
      <c r="D82" s="3">
        <v>23.420200000000001</v>
      </c>
      <c r="E82" s="3">
        <v>23.42</v>
      </c>
      <c r="F82" s="3" t="s">
        <v>8185</v>
      </c>
      <c r="G82" s="3" t="s">
        <v>13090</v>
      </c>
      <c r="H82" s="3" t="s">
        <v>9616</v>
      </c>
      <c r="I82" s="3">
        <v>0.9</v>
      </c>
      <c r="J82" s="6" t="s">
        <v>11990</v>
      </c>
      <c r="K82" s="4">
        <v>0.3195481</v>
      </c>
      <c r="L82" s="4">
        <v>0.3191155</v>
      </c>
      <c r="M82" s="4">
        <v>26.6593527174286</v>
      </c>
      <c r="N82" s="4">
        <v>15.0932323</v>
      </c>
      <c r="O82" s="3">
        <v>1690831.9235785699</v>
      </c>
      <c r="P82" s="3">
        <v>72582.066666666695</v>
      </c>
      <c r="Q82" s="3" t="s">
        <v>9618</v>
      </c>
      <c r="R82" s="3" t="s">
        <v>11694</v>
      </c>
      <c r="S82" s="4"/>
      <c r="T82" s="3">
        <f t="shared" si="2"/>
        <v>0</v>
      </c>
      <c r="U82" s="3" t="str">
        <f t="shared" si="3"/>
        <v>U:QJUN</v>
      </c>
      <c r="V82" s="3"/>
    </row>
    <row r="83" spans="1:22">
      <c r="A83" s="3" t="s">
        <v>15393</v>
      </c>
      <c r="B83" s="3" t="s">
        <v>3178</v>
      </c>
      <c r="C83" s="3" t="s">
        <v>8576</v>
      </c>
      <c r="D83" s="3">
        <v>26.48</v>
      </c>
      <c r="E83" s="3">
        <v>26.51</v>
      </c>
      <c r="F83" s="3" t="s">
        <v>9166</v>
      </c>
      <c r="G83" s="3" t="s">
        <v>13592</v>
      </c>
      <c r="H83" s="3" t="s">
        <v>9616</v>
      </c>
      <c r="I83" s="3">
        <v>0.2</v>
      </c>
      <c r="J83" s="6" t="s">
        <v>11990</v>
      </c>
      <c r="K83" s="4">
        <v>0.34411770000000003</v>
      </c>
      <c r="L83" s="4">
        <v>0.34374169999999998</v>
      </c>
      <c r="M83" s="4">
        <v>27.459760376192499</v>
      </c>
      <c r="N83" s="4">
        <v>14.072785100000001</v>
      </c>
      <c r="O83" s="3">
        <v>3706381.2748571401</v>
      </c>
      <c r="P83" s="3">
        <v>158593.36666666699</v>
      </c>
      <c r="Q83" s="3" t="s">
        <v>9618</v>
      </c>
      <c r="R83" s="3" t="s">
        <v>11694</v>
      </c>
      <c r="S83" s="4"/>
      <c r="T83" s="3">
        <f t="shared" si="2"/>
        <v>0</v>
      </c>
      <c r="U83" s="3" t="str">
        <f t="shared" si="3"/>
        <v>U:BUFQ</v>
      </c>
      <c r="V83" s="3"/>
    </row>
    <row r="84" spans="1:22">
      <c r="A84" s="3" t="s">
        <v>14455</v>
      </c>
      <c r="B84" s="3" t="s">
        <v>1836</v>
      </c>
      <c r="C84" s="3" t="s">
        <v>4881</v>
      </c>
      <c r="D84" s="3">
        <v>27.572500000000002</v>
      </c>
      <c r="E84" s="3">
        <v>27.59</v>
      </c>
      <c r="F84" s="3" t="s">
        <v>7283</v>
      </c>
      <c r="G84" s="3" t="s">
        <v>11818</v>
      </c>
      <c r="H84" s="3" t="s">
        <v>9616</v>
      </c>
      <c r="I84" s="3">
        <v>0.6</v>
      </c>
      <c r="J84" s="6" t="s">
        <v>11819</v>
      </c>
      <c r="K84" s="4">
        <v>-9.1660699999999998E-2</v>
      </c>
      <c r="L84" s="4">
        <v>0.1239188</v>
      </c>
      <c r="M84" s="4">
        <v>4.3536892762614503</v>
      </c>
      <c r="N84" s="4">
        <v>19.235252899999999</v>
      </c>
      <c r="O84" s="3">
        <v>1826533.1395642899</v>
      </c>
      <c r="P84" s="3">
        <v>56918.933333333298</v>
      </c>
      <c r="Q84" s="3" t="s">
        <v>9618</v>
      </c>
      <c r="R84" s="3" t="s">
        <v>9644</v>
      </c>
      <c r="S84" s="4"/>
      <c r="T84" s="3">
        <f t="shared" si="2"/>
        <v>0</v>
      </c>
      <c r="U84" s="3" t="str">
        <f t="shared" si="3"/>
        <v>@FTXN</v>
      </c>
      <c r="V84" s="3"/>
    </row>
    <row r="85" spans="1:22">
      <c r="A85" s="3" t="s">
        <v>14457</v>
      </c>
      <c r="B85" s="3" t="s">
        <v>1842</v>
      </c>
      <c r="C85" s="3" t="s">
        <v>4887</v>
      </c>
      <c r="D85" s="3">
        <v>23.787800000000001</v>
      </c>
      <c r="E85" s="3">
        <v>23.79</v>
      </c>
      <c r="F85" s="3" t="s">
        <v>7289</v>
      </c>
      <c r="G85" s="3" t="s">
        <v>11826</v>
      </c>
      <c r="H85" s="3" t="s">
        <v>9616</v>
      </c>
      <c r="I85" s="3">
        <v>0.6</v>
      </c>
      <c r="J85" s="6" t="s">
        <v>11827</v>
      </c>
      <c r="K85" s="4">
        <v>-0.19270039999999999</v>
      </c>
      <c r="L85" s="4">
        <v>0.21679989999999999</v>
      </c>
      <c r="M85" s="4">
        <v>-9.0387260724971803</v>
      </c>
      <c r="N85" s="4">
        <v>37.571536000000002</v>
      </c>
      <c r="O85" s="3">
        <v>1172747.4858142899</v>
      </c>
      <c r="P85" s="3">
        <v>40042.300000000003</v>
      </c>
      <c r="Q85" s="3" t="s">
        <v>9618</v>
      </c>
      <c r="R85" s="3" t="s">
        <v>9658</v>
      </c>
      <c r="S85" s="4"/>
      <c r="T85" s="3">
        <f t="shared" si="2"/>
        <v>0</v>
      </c>
      <c r="U85" s="3" t="str">
        <f t="shared" si="3"/>
        <v>@FTXO</v>
      </c>
      <c r="V85" s="3"/>
    </row>
    <row r="86" spans="1:22">
      <c r="A86" s="3" t="s">
        <v>1086</v>
      </c>
      <c r="B86" s="3" t="s">
        <v>1085</v>
      </c>
      <c r="C86" s="3" t="s">
        <v>4232</v>
      </c>
      <c r="D86" s="3">
        <v>47.55</v>
      </c>
      <c r="E86" s="3">
        <v>47.594299999999997</v>
      </c>
      <c r="F86" s="3" t="s">
        <v>6637</v>
      </c>
      <c r="G86" s="3" t="s">
        <v>10762</v>
      </c>
      <c r="H86" s="3" t="s">
        <v>9616</v>
      </c>
      <c r="I86" s="3">
        <v>0.95</v>
      </c>
      <c r="J86" s="6" t="s">
        <v>10763</v>
      </c>
      <c r="K86" s="4">
        <v>-0.40662700000000002</v>
      </c>
      <c r="L86" s="4">
        <v>-0.48264089999999998</v>
      </c>
      <c r="M86" s="4">
        <v>-20.9191779492173</v>
      </c>
      <c r="N86" s="4">
        <v>24.944914799999999</v>
      </c>
      <c r="O86" s="3">
        <v>660924.34135714301</v>
      </c>
      <c r="P86" s="3">
        <v>18057.633333333299</v>
      </c>
      <c r="Q86" s="3" t="s">
        <v>9618</v>
      </c>
      <c r="R86" s="3" t="s">
        <v>10041</v>
      </c>
      <c r="S86" s="4">
        <f>(D86-E86)/E86*100</f>
        <v>-9.3078372830359482E-2</v>
      </c>
      <c r="T86" s="3">
        <f t="shared" si="2"/>
        <v>0</v>
      </c>
      <c r="U86" s="3" t="str">
        <f t="shared" si="3"/>
        <v>@BIB</v>
      </c>
      <c r="V86" s="3"/>
    </row>
    <row r="87" spans="1:22">
      <c r="A87" s="3" t="s">
        <v>15046</v>
      </c>
      <c r="B87" s="3" t="s">
        <v>2681</v>
      </c>
      <c r="C87" s="3" t="s">
        <v>5699</v>
      </c>
      <c r="D87" s="3">
        <v>25.34</v>
      </c>
      <c r="E87" s="3">
        <v>25.34</v>
      </c>
      <c r="F87" s="3" t="s">
        <v>8101</v>
      </c>
      <c r="G87" s="3" t="s">
        <v>12988</v>
      </c>
      <c r="H87" s="3" t="s">
        <v>9616</v>
      </c>
      <c r="I87" s="3">
        <v>0.9</v>
      </c>
      <c r="J87" s="6" t="s">
        <v>11990</v>
      </c>
      <c r="K87" s="4">
        <v>0.35601909999999998</v>
      </c>
      <c r="L87" s="4">
        <v>0.3557324</v>
      </c>
      <c r="M87" s="4">
        <v>28.054989814710598</v>
      </c>
      <c r="N87" s="4">
        <v>14.0979501</v>
      </c>
      <c r="O87" s="3">
        <v>571653.52837857197</v>
      </c>
      <c r="P87" s="3">
        <v>24362.066666666698</v>
      </c>
      <c r="Q87" s="3" t="s">
        <v>9618</v>
      </c>
      <c r="R87" s="3" t="s">
        <v>11694</v>
      </c>
      <c r="S87" s="4"/>
      <c r="T87" s="3">
        <f t="shared" si="2"/>
        <v>0</v>
      </c>
      <c r="U87" s="3" t="str">
        <f t="shared" si="3"/>
        <v>U:QMAR</v>
      </c>
      <c r="V87" s="3"/>
    </row>
    <row r="88" spans="1:22">
      <c r="A88" s="3" t="s">
        <v>14452</v>
      </c>
      <c r="B88" s="3" t="s">
        <v>1832</v>
      </c>
      <c r="C88" s="3" t="s">
        <v>4877</v>
      </c>
      <c r="D88" s="3">
        <v>25.34</v>
      </c>
      <c r="E88" s="3">
        <v>25.37</v>
      </c>
      <c r="F88" s="3" t="s">
        <v>7279</v>
      </c>
      <c r="G88" s="3" t="s">
        <v>11812</v>
      </c>
      <c r="H88" s="3" t="s">
        <v>9616</v>
      </c>
      <c r="I88" s="3">
        <v>0.6</v>
      </c>
      <c r="J88" s="6" t="s">
        <v>11813</v>
      </c>
      <c r="K88" s="4">
        <v>-0.38042300000000001</v>
      </c>
      <c r="L88" s="4">
        <v>-0.29523139999999998</v>
      </c>
      <c r="M88" s="4">
        <v>-7.6649723347747898</v>
      </c>
      <c r="N88" s="4">
        <v>11.222595800000001</v>
      </c>
      <c r="O88" s="3">
        <v>138762.72438571401</v>
      </c>
      <c r="P88" s="3">
        <v>5205.8999999999996</v>
      </c>
      <c r="Q88" s="3" t="s">
        <v>9618</v>
      </c>
      <c r="R88" s="3" t="s">
        <v>9622</v>
      </c>
      <c r="S88" s="4"/>
      <c r="T88" s="3">
        <f t="shared" si="2"/>
        <v>0</v>
      </c>
      <c r="U88" s="3" t="str">
        <f t="shared" si="3"/>
        <v>@FTXH</v>
      </c>
      <c r="V88" s="3"/>
    </row>
    <row r="89" spans="1:22">
      <c r="A89" s="3" t="s">
        <v>14987</v>
      </c>
      <c r="B89" s="3" t="s">
        <v>2603</v>
      </c>
      <c r="C89" s="3" t="s">
        <v>5622</v>
      </c>
      <c r="D89" s="3">
        <v>23.410299999999999</v>
      </c>
      <c r="E89" s="3">
        <v>23.42</v>
      </c>
      <c r="F89" s="3" t="s">
        <v>8025</v>
      </c>
      <c r="G89" s="3" t="s">
        <v>12896</v>
      </c>
      <c r="H89" s="3" t="s">
        <v>9616</v>
      </c>
      <c r="I89" s="3">
        <v>0.9</v>
      </c>
      <c r="J89" s="6" t="s">
        <v>12815</v>
      </c>
      <c r="K89" s="4">
        <v>0.26654109999999998</v>
      </c>
      <c r="L89" s="4">
        <v>0.26628210000000002</v>
      </c>
      <c r="M89" s="4">
        <v>23.691168689800101</v>
      </c>
      <c r="N89" s="4">
        <v>13.198002499999999</v>
      </c>
      <c r="O89" s="3">
        <v>493228.105692857</v>
      </c>
      <c r="P89" s="3">
        <v>17678.433333333302</v>
      </c>
      <c r="Q89" s="3" t="s">
        <v>9618</v>
      </c>
      <c r="R89" s="3" t="s">
        <v>11694</v>
      </c>
      <c r="S89" s="4"/>
      <c r="T89" s="3">
        <f t="shared" si="2"/>
        <v>0</v>
      </c>
      <c r="U89" s="3" t="str">
        <f t="shared" si="3"/>
        <v>U:QDEC</v>
      </c>
      <c r="V89" s="3"/>
    </row>
    <row r="90" spans="1:22">
      <c r="A90" s="3" t="s">
        <v>14454</v>
      </c>
      <c r="B90" s="3" t="s">
        <v>1834</v>
      </c>
      <c r="C90" s="3" t="s">
        <v>4879</v>
      </c>
      <c r="D90" s="3">
        <v>28.68</v>
      </c>
      <c r="E90" s="3">
        <v>28.63</v>
      </c>
      <c r="F90" s="3" t="s">
        <v>7281</v>
      </c>
      <c r="G90" s="3" t="s">
        <v>11815</v>
      </c>
      <c r="H90" s="3" t="s">
        <v>9616</v>
      </c>
      <c r="I90" s="3">
        <v>0.6</v>
      </c>
      <c r="J90" s="6" t="s">
        <v>11816</v>
      </c>
      <c r="K90" s="4">
        <v>-4.0122400000000003E-2</v>
      </c>
      <c r="L90" s="4">
        <v>-7.3185200000000006E-2</v>
      </c>
      <c r="M90" s="4">
        <v>8.9615002362067901</v>
      </c>
      <c r="N90" s="4">
        <v>28.466785600000001</v>
      </c>
      <c r="O90" s="3">
        <v>112726.71811428601</v>
      </c>
      <c r="P90" s="3">
        <v>5299.0333333333301</v>
      </c>
      <c r="Q90" s="3" t="s">
        <v>9618</v>
      </c>
      <c r="R90" s="3" t="s">
        <v>9730</v>
      </c>
      <c r="S90" s="4"/>
      <c r="T90" s="3">
        <f t="shared" si="2"/>
        <v>0</v>
      </c>
      <c r="U90" s="3" t="str">
        <f t="shared" si="3"/>
        <v>@FTXR</v>
      </c>
      <c r="V90" s="3"/>
    </row>
    <row r="91" spans="1:22">
      <c r="A91" s="3" t="s">
        <v>15183</v>
      </c>
      <c r="B91" s="3" t="s">
        <v>2863</v>
      </c>
      <c r="C91" s="3" t="s">
        <v>5873</v>
      </c>
      <c r="D91" s="3">
        <v>23.18</v>
      </c>
      <c r="E91" s="3">
        <v>23.14</v>
      </c>
      <c r="F91" s="3" t="s">
        <v>8275</v>
      </c>
      <c r="G91" s="3" t="s">
        <v>13204</v>
      </c>
      <c r="H91" s="3" t="s">
        <v>9616</v>
      </c>
      <c r="I91" s="3">
        <v>0.9</v>
      </c>
      <c r="J91" s="6" t="s">
        <v>11990</v>
      </c>
      <c r="K91" s="4">
        <v>0.41642099999999999</v>
      </c>
      <c r="L91" s="4">
        <v>0.41610279999999999</v>
      </c>
      <c r="M91" s="4">
        <v>32.849680779661902</v>
      </c>
      <c r="N91" s="4">
        <v>14.579107499999999</v>
      </c>
      <c r="O91" s="3">
        <v>1229901.38748571</v>
      </c>
      <c r="P91" s="3">
        <v>52173.266666666699</v>
      </c>
      <c r="Q91" s="3" t="s">
        <v>9618</v>
      </c>
      <c r="R91" s="3" t="s">
        <v>11694</v>
      </c>
      <c r="S91" s="4"/>
      <c r="T91" s="3">
        <f t="shared" si="2"/>
        <v>0</v>
      </c>
      <c r="U91" s="3" t="str">
        <f t="shared" si="3"/>
        <v>U:QSPT</v>
      </c>
      <c r="V91" s="3"/>
    </row>
    <row r="92" spans="1:22">
      <c r="A92" s="3" t="s">
        <v>15107</v>
      </c>
      <c r="B92" s="3" t="s">
        <v>2758</v>
      </c>
      <c r="C92" s="3" t="s">
        <v>5773</v>
      </c>
      <c r="D92" s="3">
        <v>19.926500000000001</v>
      </c>
      <c r="E92" s="3">
        <v>19.920000000000002</v>
      </c>
      <c r="F92" s="3" t="s">
        <v>8175</v>
      </c>
      <c r="G92" s="3" t="s">
        <v>13079</v>
      </c>
      <c r="H92" s="3" t="s">
        <v>9616</v>
      </c>
      <c r="I92" s="3">
        <v>0.19</v>
      </c>
      <c r="J92" s="6" t="s">
        <v>10763</v>
      </c>
      <c r="K92" s="4">
        <v>-0.34860419999999998</v>
      </c>
      <c r="L92" s="4">
        <v>-0.1559672</v>
      </c>
      <c r="M92" s="4">
        <v>-6.6286216718858997</v>
      </c>
      <c r="N92" s="4">
        <v>12.756802</v>
      </c>
      <c r="O92" s="3">
        <v>247738.35714285701</v>
      </c>
      <c r="P92" s="3">
        <v>10105.4333333333</v>
      </c>
      <c r="Q92" s="3" t="s">
        <v>9618</v>
      </c>
      <c r="R92" s="3" t="s">
        <v>9622</v>
      </c>
      <c r="S92" s="4"/>
      <c r="T92" s="3">
        <f t="shared" si="2"/>
        <v>0</v>
      </c>
      <c r="U92" s="3" t="str">
        <f t="shared" si="3"/>
        <v>@IBBQ</v>
      </c>
      <c r="V92" s="3"/>
    </row>
    <row r="93" spans="1:22">
      <c r="A93" s="3" t="s">
        <v>15164</v>
      </c>
      <c r="B93" s="3" t="s">
        <v>2834</v>
      </c>
      <c r="C93" s="3" t="s">
        <v>5844</v>
      </c>
      <c r="D93" s="3">
        <v>17.0124</v>
      </c>
      <c r="E93" s="3">
        <v>17.02</v>
      </c>
      <c r="F93" s="3" t="s">
        <v>8247</v>
      </c>
      <c r="G93" s="3" t="s">
        <v>13164</v>
      </c>
      <c r="H93" s="3" t="s">
        <v>9616</v>
      </c>
      <c r="I93" s="3">
        <v>0.62</v>
      </c>
      <c r="J93" s="6" t="s">
        <v>13165</v>
      </c>
      <c r="K93" s="4">
        <v>8.7364999999999995E-3</v>
      </c>
      <c r="L93" s="4">
        <v>8.5117000000000005E-3</v>
      </c>
      <c r="M93" s="4">
        <v>6.2480680492513301</v>
      </c>
      <c r="N93" s="4">
        <v>8.6809227</v>
      </c>
      <c r="O93" s="3">
        <v>76389.741464285704</v>
      </c>
      <c r="P93" s="3">
        <v>4505.8333333333303</v>
      </c>
      <c r="Q93" s="3" t="s">
        <v>9618</v>
      </c>
      <c r="R93" s="3" t="s">
        <v>11694</v>
      </c>
      <c r="S93" s="4"/>
      <c r="T93" s="3">
        <f t="shared" si="2"/>
        <v>0</v>
      </c>
      <c r="U93" s="3" t="str">
        <f t="shared" si="3"/>
        <v>@QRMI</v>
      </c>
      <c r="V93" s="3"/>
    </row>
    <row r="94" spans="1:22">
      <c r="A94" s="3" t="s">
        <v>15467</v>
      </c>
      <c r="B94" s="3" t="s">
        <v>3306</v>
      </c>
      <c r="C94" s="3" t="s">
        <v>8700</v>
      </c>
      <c r="D94" s="3">
        <v>23.92</v>
      </c>
      <c r="E94" s="3">
        <v>23.91</v>
      </c>
      <c r="F94" s="3" t="s">
        <v>9291</v>
      </c>
      <c r="G94" s="3" t="s">
        <v>13745</v>
      </c>
      <c r="H94" s="3" t="s">
        <v>9616</v>
      </c>
      <c r="I94" s="3">
        <v>0.2</v>
      </c>
      <c r="J94" s="6" t="s">
        <v>15808</v>
      </c>
      <c r="K94" s="4">
        <v>-0.24779490000000001</v>
      </c>
      <c r="L94" s="4">
        <v>-0.37991599999999998</v>
      </c>
      <c r="M94" s="4">
        <v>-11.782051678423899</v>
      </c>
      <c r="N94" s="4">
        <v>29.266248900000001</v>
      </c>
      <c r="O94" s="3">
        <v>77592.712</v>
      </c>
      <c r="P94" s="3">
        <v>3175.4333333333302</v>
      </c>
      <c r="Q94" s="3" t="s">
        <v>9618</v>
      </c>
      <c r="R94" s="3" t="s">
        <v>9665</v>
      </c>
      <c r="S94" s="4"/>
      <c r="T94" s="3">
        <f t="shared" si="2"/>
        <v>0</v>
      </c>
      <c r="U94" s="3" t="str">
        <f t="shared" si="3"/>
        <v>@QQQS</v>
      </c>
      <c r="V94" s="3"/>
    </row>
    <row r="95" spans="1:22">
      <c r="A95" s="3" t="s">
        <v>15013</v>
      </c>
      <c r="B95" s="3" t="s">
        <v>2635</v>
      </c>
      <c r="C95" s="3" t="s">
        <v>5654</v>
      </c>
      <c r="D95" s="3">
        <v>35.46</v>
      </c>
      <c r="E95" s="3">
        <v>35.535200000000003</v>
      </c>
      <c r="F95" s="3" t="s">
        <v>8057</v>
      </c>
      <c r="G95" s="3" t="s">
        <v>12934</v>
      </c>
      <c r="H95" s="3" t="s">
        <v>9616</v>
      </c>
      <c r="I95" s="3">
        <v>0.95</v>
      </c>
      <c r="J95" s="6" t="s">
        <v>12935</v>
      </c>
      <c r="K95" s="4">
        <v>0.15595899999999999</v>
      </c>
      <c r="L95" s="4">
        <v>0.1340462</v>
      </c>
      <c r="M95" s="4">
        <v>42.448270681211703</v>
      </c>
      <c r="N95" s="4">
        <v>40.279647400000002</v>
      </c>
      <c r="O95" s="3">
        <v>21422.510428571401</v>
      </c>
      <c r="P95" s="3">
        <v>1007.8</v>
      </c>
      <c r="Q95" s="3" t="s">
        <v>9618</v>
      </c>
      <c r="R95" s="3" t="s">
        <v>10041</v>
      </c>
      <c r="S95" s="4"/>
      <c r="T95" s="3">
        <f t="shared" si="2"/>
        <v>0</v>
      </c>
      <c r="U95" s="3" t="str">
        <f t="shared" si="3"/>
        <v>@UCYB</v>
      </c>
      <c r="V95" s="3"/>
    </row>
    <row r="96" spans="1:22">
      <c r="A96" s="3" t="s">
        <v>15165</v>
      </c>
      <c r="B96" s="3" t="s">
        <v>2835</v>
      </c>
      <c r="C96" s="3" t="s">
        <v>5845</v>
      </c>
      <c r="D96" s="3">
        <v>25.07</v>
      </c>
      <c r="E96" s="3">
        <v>25.09</v>
      </c>
      <c r="F96" s="3" t="s">
        <v>8248</v>
      </c>
      <c r="G96" s="3" t="s">
        <v>13166</v>
      </c>
      <c r="H96" s="3" t="s">
        <v>9616</v>
      </c>
      <c r="I96" s="3">
        <v>0.61</v>
      </c>
      <c r="J96" s="6" t="s">
        <v>13167</v>
      </c>
      <c r="K96" s="4">
        <v>0.25367840000000003</v>
      </c>
      <c r="L96" s="4">
        <v>0.25341010000000003</v>
      </c>
      <c r="M96" s="4">
        <v>29.964101538729299</v>
      </c>
      <c r="N96" s="4">
        <v>20.6267</v>
      </c>
      <c r="O96" s="3">
        <v>41075.271000000001</v>
      </c>
      <c r="P96" s="3">
        <v>1226.6666666666699</v>
      </c>
      <c r="Q96" s="3" t="s">
        <v>9618</v>
      </c>
      <c r="R96" s="3" t="s">
        <v>11694</v>
      </c>
      <c r="S96" s="4"/>
      <c r="T96" s="3">
        <f t="shared" si="2"/>
        <v>0</v>
      </c>
      <c r="U96" s="3" t="str">
        <f t="shared" si="3"/>
        <v>@QTR</v>
      </c>
      <c r="V96" s="3"/>
    </row>
    <row r="97" spans="1:22">
      <c r="A97" s="3" t="s">
        <v>15166</v>
      </c>
      <c r="B97" s="3" t="s">
        <v>2836</v>
      </c>
      <c r="C97" s="3" t="s">
        <v>5846</v>
      </c>
      <c r="D97" s="3">
        <v>25.48</v>
      </c>
      <c r="E97" s="3">
        <v>25.5</v>
      </c>
      <c r="F97" s="3" t="s">
        <v>8249</v>
      </c>
      <c r="G97" s="3" t="s">
        <v>13168</v>
      </c>
      <c r="H97" s="3" t="s">
        <v>9616</v>
      </c>
      <c r="I97" s="3">
        <v>0.62</v>
      </c>
      <c r="J97" s="6" t="s">
        <v>13169</v>
      </c>
      <c r="K97" s="4">
        <v>0.1221069</v>
      </c>
      <c r="L97" s="4">
        <v>0.1218535</v>
      </c>
      <c r="M97" s="4">
        <v>15.6235941507724</v>
      </c>
      <c r="N97" s="4">
        <v>15.3536398</v>
      </c>
      <c r="O97" s="3">
        <v>5759.88436428571</v>
      </c>
      <c r="P97" s="3">
        <v>312.39999999999998</v>
      </c>
      <c r="Q97" s="3" t="s">
        <v>9618</v>
      </c>
      <c r="R97" s="3" t="s">
        <v>11694</v>
      </c>
      <c r="S97" s="4"/>
      <c r="T97" s="3">
        <f t="shared" si="2"/>
        <v>0</v>
      </c>
      <c r="U97" s="3" t="str">
        <f t="shared" si="3"/>
        <v>@QCLR</v>
      </c>
      <c r="V97" s="3"/>
    </row>
    <row r="98" spans="1:22">
      <c r="A98" s="3" t="s">
        <v>14611</v>
      </c>
      <c r="B98" s="3" t="s">
        <v>2056</v>
      </c>
      <c r="C98" s="3" t="s">
        <v>5092</v>
      </c>
      <c r="D98" s="3">
        <v>43.06</v>
      </c>
      <c r="E98" s="3">
        <v>42.92</v>
      </c>
      <c r="F98" s="3" t="s">
        <v>7496</v>
      </c>
      <c r="G98" s="3" t="s">
        <v>12164</v>
      </c>
      <c r="H98" s="3" t="s">
        <v>9654</v>
      </c>
      <c r="I98" s="3">
        <v>0.65</v>
      </c>
      <c r="J98" s="6" t="s">
        <v>12165</v>
      </c>
      <c r="K98" s="4">
        <v>5.1298799999999999E-2</v>
      </c>
      <c r="L98" s="4">
        <v>-0.29454750000000002</v>
      </c>
      <c r="M98" s="4">
        <v>15.582231796337499</v>
      </c>
      <c r="N98" s="4">
        <v>27.782835599999999</v>
      </c>
      <c r="O98" s="3">
        <v>3041553.2385428599</v>
      </c>
      <c r="P98" s="3">
        <v>71311.433333333305</v>
      </c>
      <c r="Q98" s="3" t="s">
        <v>9618</v>
      </c>
      <c r="R98" s="3" t="s">
        <v>9625</v>
      </c>
      <c r="S98" s="4"/>
      <c r="T98" s="3">
        <f t="shared" si="2"/>
        <v>0</v>
      </c>
      <c r="U98" s="3" t="str">
        <f t="shared" si="3"/>
        <v>@ROBT</v>
      </c>
      <c r="V98" s="3"/>
    </row>
    <row r="99" spans="1:22">
      <c r="A99" s="3" t="s">
        <v>14926</v>
      </c>
      <c r="B99" s="3" t="s">
        <v>2510</v>
      </c>
      <c r="C99" s="3" t="s">
        <v>5537</v>
      </c>
      <c r="D99" s="3">
        <v>25.59</v>
      </c>
      <c r="E99" s="3">
        <v>25.64</v>
      </c>
      <c r="F99" s="3" t="s">
        <v>7938</v>
      </c>
      <c r="G99" s="3" t="s">
        <v>12773</v>
      </c>
      <c r="H99" s="3" t="s">
        <v>9654</v>
      </c>
      <c r="I99" s="3">
        <v>0.18</v>
      </c>
      <c r="J99" s="6" t="s">
        <v>12774</v>
      </c>
      <c r="K99" s="4">
        <v>-6.6949400000000006E-2</v>
      </c>
      <c r="L99" s="4">
        <v>-0.72757720000000004</v>
      </c>
      <c r="M99" s="4">
        <v>3.4230172131015002</v>
      </c>
      <c r="N99" s="4">
        <v>21.0234627</v>
      </c>
      <c r="O99" s="3">
        <v>136155.13142857101</v>
      </c>
      <c r="P99" s="3">
        <v>4621.7666666666701</v>
      </c>
      <c r="Q99" s="3" t="s">
        <v>9618</v>
      </c>
      <c r="R99" s="3" t="s">
        <v>11244</v>
      </c>
      <c r="S99" s="4"/>
      <c r="T99" s="3">
        <f t="shared" si="2"/>
        <v>0</v>
      </c>
      <c r="U99" s="3" t="str">
        <f t="shared" si="3"/>
        <v>@QQQN</v>
      </c>
      <c r="V99" s="3"/>
    </row>
    <row r="100" spans="1:22">
      <c r="A100" s="3" t="s">
        <v>14594</v>
      </c>
      <c r="B100" s="3" t="s">
        <v>2036</v>
      </c>
      <c r="C100" s="3" t="s">
        <v>5072</v>
      </c>
      <c r="D100" s="3">
        <v>22.88</v>
      </c>
      <c r="E100" s="3">
        <v>22.974399999999999</v>
      </c>
      <c r="F100" s="3" t="s">
        <v>7476</v>
      </c>
      <c r="G100" s="3" t="s">
        <v>12136</v>
      </c>
      <c r="H100" s="3" t="s">
        <v>9654</v>
      </c>
      <c r="I100" s="3">
        <v>0.68</v>
      </c>
      <c r="J100" s="6" t="s">
        <v>12137</v>
      </c>
      <c r="K100" s="4">
        <v>-0.1363724</v>
      </c>
      <c r="L100" s="4">
        <v>-0.36019410000000002</v>
      </c>
      <c r="M100" s="4">
        <v>-0.54577807723921201</v>
      </c>
      <c r="N100" s="4">
        <v>30.577793499999999</v>
      </c>
      <c r="O100" s="3">
        <v>180675.04</v>
      </c>
      <c r="P100" s="3">
        <v>7424.2333333333299</v>
      </c>
      <c r="Q100" s="3" t="s">
        <v>9618</v>
      </c>
      <c r="R100" s="3" t="s">
        <v>9625</v>
      </c>
      <c r="S100" s="4"/>
      <c r="T100" s="3">
        <f t="shared" si="2"/>
        <v>0</v>
      </c>
      <c r="U100" s="3" t="str">
        <f t="shared" si="3"/>
        <v>@BLCN</v>
      </c>
      <c r="V100" s="3"/>
    </row>
    <row r="101" spans="1:22">
      <c r="A101" s="3" t="s">
        <v>879</v>
      </c>
      <c r="B101" s="3" t="s">
        <v>878</v>
      </c>
      <c r="C101" s="3" t="s">
        <v>4094</v>
      </c>
      <c r="D101" s="3">
        <v>13.48</v>
      </c>
      <c r="E101" s="3">
        <v>13.6411</v>
      </c>
      <c r="F101" s="3" t="s">
        <v>6499</v>
      </c>
      <c r="G101" s="3" t="s">
        <v>10532</v>
      </c>
      <c r="H101" s="3" t="s">
        <v>10533</v>
      </c>
      <c r="I101" s="3">
        <v>0.6</v>
      </c>
      <c r="J101" s="6" t="s">
        <v>10534</v>
      </c>
      <c r="K101" s="4">
        <v>2.17865E-2</v>
      </c>
      <c r="L101" s="4">
        <v>1.1451899999999999E-2</v>
      </c>
      <c r="M101" s="4">
        <v>8.7280538839786104</v>
      </c>
      <c r="N101" s="4">
        <v>32.927710599999997</v>
      </c>
      <c r="O101" s="3">
        <v>5509086.6571428599</v>
      </c>
      <c r="P101" s="3">
        <v>433829.3</v>
      </c>
      <c r="Q101" s="3" t="s">
        <v>9618</v>
      </c>
      <c r="R101" s="3" t="s">
        <v>15809</v>
      </c>
      <c r="S101" s="4">
        <f>(D101-E101)/E101*100</f>
        <v>-1.18098980287513</v>
      </c>
      <c r="T101" s="3">
        <f t="shared" si="2"/>
        <v>0</v>
      </c>
      <c r="U101" s="3" t="str">
        <f t="shared" si="3"/>
        <v>U:VNM</v>
      </c>
      <c r="V101" s="3"/>
    </row>
    <row r="102" spans="1:22">
      <c r="A102" s="3" t="s">
        <v>15254</v>
      </c>
      <c r="B102" s="3" t="s">
        <v>2976</v>
      </c>
      <c r="C102" s="3" t="s">
        <v>5982</v>
      </c>
      <c r="D102" s="3">
        <v>16.52</v>
      </c>
      <c r="E102" s="3">
        <v>16.510000000000002</v>
      </c>
      <c r="F102" s="3" t="s">
        <v>8386</v>
      </c>
      <c r="G102" s="3" t="s">
        <v>13341</v>
      </c>
      <c r="H102" s="3" t="s">
        <v>10533</v>
      </c>
      <c r="I102" s="3">
        <v>0.5</v>
      </c>
      <c r="J102" s="6" t="s">
        <v>9624</v>
      </c>
      <c r="K102" s="4">
        <v>1.23906E-2</v>
      </c>
      <c r="L102" s="4">
        <v>-4.5436000000000001E-3</v>
      </c>
      <c r="M102" s="4">
        <v>6.1609666178369604</v>
      </c>
      <c r="N102" s="4">
        <v>31.232346199999999</v>
      </c>
      <c r="O102" s="3">
        <v>64177.7332642857</v>
      </c>
      <c r="P102" s="3">
        <v>3867.2333333333299</v>
      </c>
      <c r="Q102" s="3" t="s">
        <v>9618</v>
      </c>
      <c r="R102" s="3" t="s">
        <v>15809</v>
      </c>
      <c r="S102" s="4"/>
      <c r="T102" s="3">
        <f t="shared" si="2"/>
        <v>0</v>
      </c>
      <c r="U102" s="3" t="str">
        <f t="shared" si="3"/>
        <v>U:VNAM</v>
      </c>
      <c r="V102" s="3"/>
    </row>
    <row r="103" spans="1:22">
      <c r="A103" s="3" t="s">
        <v>15296</v>
      </c>
      <c r="B103" s="3" t="s">
        <v>3029</v>
      </c>
      <c r="C103" s="3" t="s">
        <v>8704</v>
      </c>
      <c r="D103" s="3" t="s">
        <v>8704</v>
      </c>
      <c r="E103" s="3" t="s">
        <v>8704</v>
      </c>
      <c r="F103" s="3" t="s">
        <v>8704</v>
      </c>
      <c r="G103" s="3" t="s">
        <v>13400</v>
      </c>
      <c r="H103" s="3" t="s">
        <v>12303</v>
      </c>
      <c r="I103" s="3" t="s">
        <v>12304</v>
      </c>
      <c r="J103" s="6" t="s">
        <v>12305</v>
      </c>
      <c r="K103" s="4" t="s">
        <v>12306</v>
      </c>
      <c r="L103" s="4" t="s">
        <v>12307</v>
      </c>
      <c r="M103" s="4" t="s">
        <v>11728</v>
      </c>
      <c r="N103" s="4" t="s">
        <v>12308</v>
      </c>
      <c r="O103" s="3" t="s">
        <v>11729</v>
      </c>
      <c r="P103" s="3" t="s">
        <v>11730</v>
      </c>
      <c r="Q103" s="3" t="s">
        <v>12309</v>
      </c>
      <c r="R103" s="3" t="s">
        <v>12310</v>
      </c>
      <c r="S103" s="4"/>
      <c r="T103" s="3">
        <f t="shared" si="2"/>
        <v>0</v>
      </c>
      <c r="U103" s="3" t="str">
        <f t="shared" si="3"/>
        <v>U:RESI</v>
      </c>
      <c r="V103" s="3"/>
    </row>
    <row r="104" spans="1:22">
      <c r="A104" s="3" t="s">
        <v>15659</v>
      </c>
      <c r="B104" s="3" t="s">
        <v>3616</v>
      </c>
      <c r="C104" s="3" t="s">
        <v>8675</v>
      </c>
      <c r="D104" s="3">
        <v>31.560199999999998</v>
      </c>
      <c r="E104" s="3">
        <v>31.53</v>
      </c>
      <c r="F104" s="3" t="s">
        <v>9597</v>
      </c>
      <c r="G104" s="3" t="s">
        <v>14061</v>
      </c>
      <c r="H104" s="3" t="s">
        <v>9616</v>
      </c>
      <c r="I104" s="3" t="s">
        <v>11991</v>
      </c>
      <c r="J104" s="6" t="s">
        <v>11990</v>
      </c>
      <c r="K104" s="4" t="s">
        <v>11991</v>
      </c>
      <c r="L104" s="4" t="s">
        <v>11991</v>
      </c>
      <c r="M104" s="4">
        <v>1.7117666516324801</v>
      </c>
      <c r="N104" s="4" t="s">
        <v>11991</v>
      </c>
      <c r="O104" s="3">
        <v>172748.86785714299</v>
      </c>
      <c r="P104" s="3">
        <v>9949.2666666666701</v>
      </c>
      <c r="Q104" s="3" t="s">
        <v>9618</v>
      </c>
      <c r="R104" s="3" t="s">
        <v>11694</v>
      </c>
      <c r="S104" s="4"/>
      <c r="T104" s="3">
        <f t="shared" si="2"/>
        <v>0</v>
      </c>
      <c r="U104" s="3" t="str">
        <f t="shared" si="3"/>
        <v>U:XJUL</v>
      </c>
      <c r="V104" s="3"/>
    </row>
    <row r="105" spans="1:22">
      <c r="A105" s="3" t="s">
        <v>15660</v>
      </c>
      <c r="B105" s="3" t="s">
        <v>3617</v>
      </c>
      <c r="C105" s="3" t="s">
        <v>9004</v>
      </c>
      <c r="D105" s="3">
        <v>31.36</v>
      </c>
      <c r="E105" s="3">
        <v>31.34</v>
      </c>
      <c r="F105" s="3" t="s">
        <v>9598</v>
      </c>
      <c r="G105" s="3" t="s">
        <v>14062</v>
      </c>
      <c r="H105" s="3" t="s">
        <v>9616</v>
      </c>
      <c r="I105" s="3" t="s">
        <v>11991</v>
      </c>
      <c r="J105" s="6" t="s">
        <v>11990</v>
      </c>
      <c r="K105" s="4" t="s">
        <v>11991</v>
      </c>
      <c r="L105" s="4" t="s">
        <v>11991</v>
      </c>
      <c r="M105" s="4">
        <v>0.95515622421509205</v>
      </c>
      <c r="N105" s="4" t="s">
        <v>11991</v>
      </c>
      <c r="O105" s="3">
        <v>4225331.7350000003</v>
      </c>
      <c r="P105" s="3">
        <v>81332.2</v>
      </c>
      <c r="Q105" s="3" t="s">
        <v>9618</v>
      </c>
      <c r="R105" s="3" t="s">
        <v>11694</v>
      </c>
      <c r="S105" s="4"/>
      <c r="T105" s="3">
        <f t="shared" si="2"/>
        <v>0</v>
      </c>
      <c r="U105" s="3" t="str">
        <f t="shared" si="3"/>
        <v>U:GJUL</v>
      </c>
      <c r="V105" s="3"/>
    </row>
    <row r="106" spans="1:22">
      <c r="A106" s="3" t="s">
        <v>15661</v>
      </c>
      <c r="B106" s="3" t="s">
        <v>3620</v>
      </c>
      <c r="C106" s="3" t="s">
        <v>9007</v>
      </c>
      <c r="D106" s="3">
        <v>20.82</v>
      </c>
      <c r="E106" s="3">
        <v>20.792100000000001</v>
      </c>
      <c r="F106" s="3" t="s">
        <v>9601</v>
      </c>
      <c r="G106" s="3" t="s">
        <v>14063</v>
      </c>
      <c r="H106" s="3" t="s">
        <v>9616</v>
      </c>
      <c r="I106" s="3" t="s">
        <v>11991</v>
      </c>
      <c r="J106" s="6" t="s">
        <v>11990</v>
      </c>
      <c r="K106" s="4" t="s">
        <v>11991</v>
      </c>
      <c r="L106" s="4" t="s">
        <v>11991</v>
      </c>
      <c r="M106" s="4">
        <v>12.4366832644372</v>
      </c>
      <c r="N106" s="4" t="s">
        <v>11991</v>
      </c>
      <c r="O106" s="3">
        <v>1203073.8267142901</v>
      </c>
      <c r="P106" s="3">
        <v>70756.666666666701</v>
      </c>
      <c r="Q106" s="3" t="s">
        <v>9618</v>
      </c>
      <c r="R106" s="3" t="s">
        <v>11694</v>
      </c>
      <c r="S106" s="4"/>
      <c r="T106" s="3">
        <f t="shared" si="2"/>
        <v>0</v>
      </c>
      <c r="U106" s="3" t="str">
        <f t="shared" si="3"/>
        <v>U:AMZY</v>
      </c>
      <c r="V106" s="3"/>
    </row>
    <row r="107" spans="1:22">
      <c r="A107" s="3" t="s">
        <v>15662</v>
      </c>
      <c r="B107" s="3" t="s">
        <v>3623</v>
      </c>
      <c r="C107" s="3" t="s">
        <v>9010</v>
      </c>
      <c r="D107" s="3">
        <v>20.57</v>
      </c>
      <c r="E107" s="3">
        <v>20.589099999999998</v>
      </c>
      <c r="F107" s="3" t="s">
        <v>9604</v>
      </c>
      <c r="G107" s="3" t="s">
        <v>15810</v>
      </c>
      <c r="H107" s="3" t="s">
        <v>9616</v>
      </c>
      <c r="I107" s="3" t="s">
        <v>11991</v>
      </c>
      <c r="J107" s="6" t="s">
        <v>11990</v>
      </c>
      <c r="K107" s="4" t="s">
        <v>11991</v>
      </c>
      <c r="L107" s="4" t="s">
        <v>11991</v>
      </c>
      <c r="M107" s="4">
        <v>4.8886813683412198</v>
      </c>
      <c r="N107" s="4" t="s">
        <v>11991</v>
      </c>
      <c r="O107" s="3">
        <v>443895.181978571</v>
      </c>
      <c r="P107" s="3">
        <v>24914.0333333333</v>
      </c>
      <c r="Q107" s="3" t="s">
        <v>9618</v>
      </c>
      <c r="R107" s="3" t="s">
        <v>11694</v>
      </c>
      <c r="S107" s="4"/>
      <c r="T107" s="3">
        <f t="shared" si="2"/>
        <v>0</v>
      </c>
      <c r="U107" s="3" t="str">
        <f t="shared" si="3"/>
        <v>U:FBY</v>
      </c>
      <c r="V107" s="3"/>
    </row>
    <row r="108" spans="1:22">
      <c r="A108" s="3" t="s">
        <v>15663</v>
      </c>
      <c r="B108" s="3" t="s">
        <v>3624</v>
      </c>
      <c r="C108" s="3" t="s">
        <v>9011</v>
      </c>
      <c r="D108" s="3">
        <v>18.149999999999999</v>
      </c>
      <c r="E108" s="3">
        <v>18.167100000000001</v>
      </c>
      <c r="F108" s="3" t="s">
        <v>9605</v>
      </c>
      <c r="G108" s="3" t="s">
        <v>15811</v>
      </c>
      <c r="H108" s="3" t="s">
        <v>9616</v>
      </c>
      <c r="I108" s="3" t="s">
        <v>11991</v>
      </c>
      <c r="J108" s="6" t="s">
        <v>11990</v>
      </c>
      <c r="K108" s="4" t="s">
        <v>11991</v>
      </c>
      <c r="L108" s="4" t="s">
        <v>11991</v>
      </c>
      <c r="M108" s="4">
        <v>-6.82216731637706</v>
      </c>
      <c r="N108" s="4" t="s">
        <v>11991</v>
      </c>
      <c r="O108" s="3">
        <v>538063.31810714304</v>
      </c>
      <c r="P108" s="3">
        <v>40314.699999999997</v>
      </c>
      <c r="Q108" s="3" t="s">
        <v>9618</v>
      </c>
      <c r="R108" s="3" t="s">
        <v>11694</v>
      </c>
      <c r="S108" s="4"/>
      <c r="T108" s="3">
        <f t="shared" si="2"/>
        <v>0</v>
      </c>
      <c r="U108" s="3" t="str">
        <f t="shared" si="3"/>
        <v>U:GOOY</v>
      </c>
      <c r="V108" s="3"/>
    </row>
    <row r="109" spans="1:22">
      <c r="A109" s="3" t="s">
        <v>15664</v>
      </c>
      <c r="B109" s="3" t="s">
        <v>3626</v>
      </c>
      <c r="C109" s="3" t="s">
        <v>9013</v>
      </c>
      <c r="D109" s="3">
        <v>51.186</v>
      </c>
      <c r="E109" s="3">
        <v>51.13</v>
      </c>
      <c r="F109" s="3" t="s">
        <v>9607</v>
      </c>
      <c r="G109" s="3" t="s">
        <v>15812</v>
      </c>
      <c r="H109" s="3" t="s">
        <v>9616</v>
      </c>
      <c r="I109" s="3">
        <v>0.6</v>
      </c>
      <c r="J109" s="6" t="s">
        <v>9782</v>
      </c>
      <c r="K109" s="4">
        <v>0.184694</v>
      </c>
      <c r="L109" s="4">
        <v>0.38569550000000002</v>
      </c>
      <c r="M109" s="4">
        <v>0.59928086382672296</v>
      </c>
      <c r="N109" s="4">
        <v>17.027070200000001</v>
      </c>
      <c r="O109" s="3">
        <v>3708666.1307928599</v>
      </c>
      <c r="P109" s="3">
        <v>43139.5</v>
      </c>
      <c r="Q109" s="3" t="s">
        <v>9618</v>
      </c>
      <c r="R109" s="3" t="s">
        <v>9629</v>
      </c>
      <c r="S109" s="4"/>
      <c r="T109" s="3">
        <f t="shared" si="2"/>
        <v>0</v>
      </c>
      <c r="U109" s="3" t="str">
        <f t="shared" si="3"/>
        <v>@JPEF</v>
      </c>
      <c r="V109" s="3"/>
    </row>
    <row r="110" spans="1:22">
      <c r="A110" s="3" t="s">
        <v>15665</v>
      </c>
      <c r="B110" s="3" t="s">
        <v>3627</v>
      </c>
      <c r="C110" s="3" t="s">
        <v>9014</v>
      </c>
      <c r="D110" s="3">
        <v>25.3</v>
      </c>
      <c r="E110" s="3">
        <v>25.23</v>
      </c>
      <c r="F110" s="3" t="s">
        <v>9608</v>
      </c>
      <c r="G110" s="3" t="s">
        <v>15813</v>
      </c>
      <c r="H110" s="3" t="s">
        <v>9616</v>
      </c>
      <c r="I110" s="3" t="s">
        <v>11991</v>
      </c>
      <c r="J110" s="6" t="s">
        <v>11990</v>
      </c>
      <c r="K110" s="4" t="s">
        <v>11991</v>
      </c>
      <c r="L110" s="4" t="s">
        <v>11991</v>
      </c>
      <c r="M110" s="4">
        <v>0.16006402668786701</v>
      </c>
      <c r="N110" s="4" t="s">
        <v>11991</v>
      </c>
      <c r="O110" s="3">
        <v>827445.33812857105</v>
      </c>
      <c r="P110" s="3">
        <v>26426.433333333302</v>
      </c>
      <c r="Q110" s="3" t="s">
        <v>9618</v>
      </c>
      <c r="R110" s="3" t="s">
        <v>11694</v>
      </c>
      <c r="S110" s="4"/>
      <c r="T110" s="3">
        <f t="shared" si="2"/>
        <v>0</v>
      </c>
      <c r="U110" s="3" t="str">
        <f t="shared" si="3"/>
        <v>U:AUGT</v>
      </c>
      <c r="V110" s="3"/>
    </row>
    <row r="111" spans="1:22">
      <c r="A111" s="3" t="s">
        <v>15666</v>
      </c>
      <c r="B111" s="3" t="s">
        <v>3628</v>
      </c>
      <c r="C111" s="3" t="s">
        <v>9015</v>
      </c>
      <c r="D111" s="3">
        <v>25.36</v>
      </c>
      <c r="E111" s="3">
        <v>25.32</v>
      </c>
      <c r="F111" s="3" t="s">
        <v>9609</v>
      </c>
      <c r="G111" s="3" t="s">
        <v>15814</v>
      </c>
      <c r="H111" s="3" t="s">
        <v>9616</v>
      </c>
      <c r="I111" s="3" t="s">
        <v>11991</v>
      </c>
      <c r="J111" s="6" t="s">
        <v>11990</v>
      </c>
      <c r="K111" s="4" t="s">
        <v>11991</v>
      </c>
      <c r="L111" s="4" t="s">
        <v>11991</v>
      </c>
      <c r="M111" s="4">
        <v>0.67945643388136501</v>
      </c>
      <c r="N111" s="4" t="s">
        <v>11991</v>
      </c>
      <c r="O111" s="3">
        <v>2180617.3069642899</v>
      </c>
      <c r="P111" s="3">
        <v>67003.7</v>
      </c>
      <c r="Q111" s="3" t="s">
        <v>9618</v>
      </c>
      <c r="R111" s="3" t="s">
        <v>11694</v>
      </c>
      <c r="S111" s="4"/>
      <c r="T111" s="3">
        <f t="shared" si="2"/>
        <v>0</v>
      </c>
      <c r="U111" s="3" t="str">
        <f t="shared" si="3"/>
        <v>U:AUGW</v>
      </c>
      <c r="V111" s="3"/>
    </row>
    <row r="112" spans="1:22">
      <c r="A112" s="3" t="s">
        <v>15667</v>
      </c>
      <c r="B112" s="3" t="s">
        <v>3629</v>
      </c>
      <c r="C112" s="3" t="s">
        <v>9016</v>
      </c>
      <c r="D112" s="3">
        <v>24.837299999999999</v>
      </c>
      <c r="E112" s="3">
        <v>24.842500000000001</v>
      </c>
      <c r="F112" s="3" t="s">
        <v>9610</v>
      </c>
      <c r="G112" s="3" t="s">
        <v>15815</v>
      </c>
      <c r="H112" s="3" t="s">
        <v>9616</v>
      </c>
      <c r="I112" s="3" t="s">
        <v>11991</v>
      </c>
      <c r="J112" s="6" t="s">
        <v>11990</v>
      </c>
      <c r="K112" s="4" t="s">
        <v>11991</v>
      </c>
      <c r="L112" s="4" t="s">
        <v>11991</v>
      </c>
      <c r="M112" s="4">
        <v>-1.89432310666514</v>
      </c>
      <c r="N112" s="4" t="s">
        <v>11991</v>
      </c>
      <c r="O112" s="3">
        <v>162347.30948571401</v>
      </c>
      <c r="P112" s="3">
        <v>9062.2666666666701</v>
      </c>
      <c r="Q112" s="3" t="s">
        <v>9618</v>
      </c>
      <c r="R112" s="3" t="s">
        <v>9629</v>
      </c>
      <c r="S112" s="4"/>
      <c r="T112" s="3">
        <f t="shared" si="2"/>
        <v>0</v>
      </c>
      <c r="U112" s="3" t="str">
        <f t="shared" si="3"/>
        <v>@ROE</v>
      </c>
      <c r="V112" s="3"/>
    </row>
    <row r="113" spans="1:22">
      <c r="A113" s="3" t="s">
        <v>345</v>
      </c>
      <c r="B113" s="3" t="s">
        <v>344</v>
      </c>
      <c r="C113" s="3" t="s">
        <v>3780</v>
      </c>
      <c r="D113" s="3">
        <v>460.2</v>
      </c>
      <c r="E113" s="3">
        <v>460.19970000000001</v>
      </c>
      <c r="F113" s="3" t="s">
        <v>6188</v>
      </c>
      <c r="G113" s="3" t="s">
        <v>9955</v>
      </c>
      <c r="H113" s="3" t="s">
        <v>9616</v>
      </c>
      <c r="I113" s="3">
        <v>0.09</v>
      </c>
      <c r="J113" s="6" t="s">
        <v>9782</v>
      </c>
      <c r="K113" s="4">
        <v>0.1441634</v>
      </c>
      <c r="L113" s="4">
        <v>-0.63559639999999995</v>
      </c>
      <c r="M113" s="4">
        <v>17.507339846279098</v>
      </c>
      <c r="N113" s="4">
        <v>16.312698099999999</v>
      </c>
      <c r="O113" s="3">
        <v>29706756522.345001</v>
      </c>
      <c r="P113" s="3">
        <v>76128438.366666704</v>
      </c>
      <c r="Q113" s="3" t="s">
        <v>9618</v>
      </c>
      <c r="R113" s="3" t="s">
        <v>9629</v>
      </c>
      <c r="S113" s="4">
        <f t="shared" ref="S113:S123" si="4">(D113-E113)/E113*100</f>
        <v>6.5189090732031604E-5</v>
      </c>
      <c r="T113" s="3">
        <f t="shared" si="2"/>
        <v>0</v>
      </c>
      <c r="U113" s="3" t="str">
        <f t="shared" si="3"/>
        <v>U:SPY</v>
      </c>
      <c r="V113" s="3"/>
    </row>
    <row r="114" spans="1:22">
      <c r="A114" s="3" t="s">
        <v>1110</v>
      </c>
      <c r="B114" s="3" t="s">
        <v>1109</v>
      </c>
      <c r="C114" s="3" t="s">
        <v>4246</v>
      </c>
      <c r="D114" s="3">
        <v>392.16989999999998</v>
      </c>
      <c r="E114" s="3">
        <v>392.21</v>
      </c>
      <c r="F114" s="3" t="s">
        <v>6651</v>
      </c>
      <c r="G114" s="3" t="s">
        <v>10787</v>
      </c>
      <c r="H114" s="3" t="s">
        <v>9616</v>
      </c>
      <c r="I114" s="3">
        <v>0.2</v>
      </c>
      <c r="J114" s="6" t="s">
        <v>10043</v>
      </c>
      <c r="K114" s="4">
        <v>0.31218289999999999</v>
      </c>
      <c r="L114" s="4">
        <v>0.33697660000000002</v>
      </c>
      <c r="M114" s="4">
        <v>38.192557920785603</v>
      </c>
      <c r="N114" s="4">
        <v>22.584852399999999</v>
      </c>
      <c r="O114" s="3">
        <v>16018476332.9671</v>
      </c>
      <c r="P114" s="3">
        <v>48816595.633333303</v>
      </c>
      <c r="Q114" s="3" t="s">
        <v>9618</v>
      </c>
      <c r="R114" s="3" t="s">
        <v>9629</v>
      </c>
      <c r="S114" s="4">
        <f t="shared" si="4"/>
        <v>-1.0224114632466119E-2</v>
      </c>
      <c r="T114" s="3">
        <f t="shared" si="2"/>
        <v>0</v>
      </c>
      <c r="U114" s="3" t="str">
        <f t="shared" si="3"/>
        <v>@QQQ</v>
      </c>
      <c r="V114" s="3"/>
    </row>
    <row r="115" spans="1:22">
      <c r="A115" s="3" t="s">
        <v>190</v>
      </c>
      <c r="B115" s="3" t="s">
        <v>189</v>
      </c>
      <c r="C115" s="3" t="s">
        <v>3714</v>
      </c>
      <c r="D115" s="3">
        <v>186.8</v>
      </c>
      <c r="E115" s="3">
        <v>186.76560000000001</v>
      </c>
      <c r="F115" s="3" t="s">
        <v>6112</v>
      </c>
      <c r="G115" s="3" t="s">
        <v>9794</v>
      </c>
      <c r="H115" s="3" t="s">
        <v>9616</v>
      </c>
      <c r="I115" s="3">
        <v>0.19</v>
      </c>
      <c r="J115" s="6" t="s">
        <v>9795</v>
      </c>
      <c r="K115" s="4">
        <v>-9.8838700000000002E-2</v>
      </c>
      <c r="L115" s="4">
        <v>-0.36075230000000003</v>
      </c>
      <c r="M115" s="4">
        <v>4.1414381301137402</v>
      </c>
      <c r="N115" s="4">
        <v>22.347091800000001</v>
      </c>
      <c r="O115" s="3">
        <v>6487789594.60571</v>
      </c>
      <c r="P115" s="3">
        <v>40179855</v>
      </c>
      <c r="Q115" s="3" t="s">
        <v>9618</v>
      </c>
      <c r="R115" s="3" t="s">
        <v>9665</v>
      </c>
      <c r="S115" s="4">
        <f t="shared" si="4"/>
        <v>1.8418809459560589E-2</v>
      </c>
      <c r="T115" s="3">
        <f t="shared" si="2"/>
        <v>0</v>
      </c>
      <c r="U115" s="3" t="str">
        <f t="shared" si="3"/>
        <v>U:IWM</v>
      </c>
      <c r="V115" s="3"/>
    </row>
    <row r="116" spans="1:22">
      <c r="A116" s="3" t="s">
        <v>1031</v>
      </c>
      <c r="B116" s="3" t="s">
        <v>1030</v>
      </c>
      <c r="C116" s="3" t="s">
        <v>4202</v>
      </c>
      <c r="D116" s="3">
        <v>44.83</v>
      </c>
      <c r="E116" s="3">
        <v>44.856699999999996</v>
      </c>
      <c r="F116" s="3" t="s">
        <v>6607</v>
      </c>
      <c r="G116" s="3" t="s">
        <v>10715</v>
      </c>
      <c r="H116" s="3" t="s">
        <v>9616</v>
      </c>
      <c r="I116" s="3">
        <v>0.88</v>
      </c>
      <c r="J116" s="6" t="s">
        <v>10043</v>
      </c>
      <c r="K116" s="4">
        <v>0.25422709999999998</v>
      </c>
      <c r="L116" s="4">
        <v>0.24375550000000001</v>
      </c>
      <c r="M116" s="4">
        <v>110.581751714201</v>
      </c>
      <c r="N116" s="4">
        <v>69.416830099999999</v>
      </c>
      <c r="O116" s="3">
        <v>3462600928.8021402</v>
      </c>
      <c r="P116" s="3">
        <v>103525798.033333</v>
      </c>
      <c r="Q116" s="3" t="s">
        <v>9618</v>
      </c>
      <c r="R116" s="3" t="s">
        <v>10041</v>
      </c>
      <c r="S116" s="4">
        <f t="shared" si="4"/>
        <v>-5.9522880639900327E-2</v>
      </c>
      <c r="T116" s="3">
        <f t="shared" si="2"/>
        <v>0</v>
      </c>
      <c r="U116" s="3" t="str">
        <f t="shared" si="3"/>
        <v>@TQQQ</v>
      </c>
      <c r="V116" s="3"/>
    </row>
    <row r="117" spans="1:22">
      <c r="A117" s="3" t="s">
        <v>174</v>
      </c>
      <c r="B117" s="3" t="s">
        <v>173</v>
      </c>
      <c r="C117" s="3" t="s">
        <v>3706</v>
      </c>
      <c r="D117" s="3">
        <v>462.3501</v>
      </c>
      <c r="E117" s="3">
        <v>462.3372</v>
      </c>
      <c r="F117" s="3" t="s">
        <v>6104</v>
      </c>
      <c r="G117" s="3" t="s">
        <v>9781</v>
      </c>
      <c r="H117" s="3" t="s">
        <v>9616</v>
      </c>
      <c r="I117" s="3">
        <v>0.03</v>
      </c>
      <c r="J117" s="6" t="s">
        <v>9782</v>
      </c>
      <c r="K117" s="4">
        <v>0.1452098</v>
      </c>
      <c r="L117" s="4">
        <v>-0.59957939999999998</v>
      </c>
      <c r="M117" s="4">
        <v>17.592509296750698</v>
      </c>
      <c r="N117" s="4">
        <v>16.342459999999999</v>
      </c>
      <c r="O117" s="3">
        <v>1660261785.84286</v>
      </c>
      <c r="P117" s="3">
        <v>4196902.7666666703</v>
      </c>
      <c r="Q117" s="3" t="s">
        <v>9618</v>
      </c>
      <c r="R117" s="3" t="s">
        <v>9629</v>
      </c>
      <c r="S117" s="4">
        <f t="shared" si="4"/>
        <v>2.7901713294975852E-3</v>
      </c>
      <c r="T117" s="3">
        <f t="shared" si="2"/>
        <v>0</v>
      </c>
      <c r="U117" s="3" t="str">
        <f t="shared" si="3"/>
        <v>U:IVV</v>
      </c>
      <c r="V117" s="3"/>
    </row>
    <row r="118" spans="1:22">
      <c r="A118" s="3" t="s">
        <v>1060</v>
      </c>
      <c r="B118" s="3" t="s">
        <v>1059</v>
      </c>
      <c r="C118" s="3" t="s">
        <v>4218</v>
      </c>
      <c r="D118" s="3">
        <v>82.23</v>
      </c>
      <c r="E118" s="3">
        <v>82.248099999999994</v>
      </c>
      <c r="F118" s="3" t="s">
        <v>6623</v>
      </c>
      <c r="G118" s="3" t="s">
        <v>10739</v>
      </c>
      <c r="H118" s="3" t="s">
        <v>9616</v>
      </c>
      <c r="I118" s="3">
        <v>0.1</v>
      </c>
      <c r="J118" s="6" t="s">
        <v>10505</v>
      </c>
      <c r="K118" s="4">
        <v>-0.1328898</v>
      </c>
      <c r="L118" s="4">
        <v>2.8965000000000001E-2</v>
      </c>
      <c r="M118" s="4">
        <v>-0.175790588510183</v>
      </c>
      <c r="N118" s="4">
        <v>18.761062299999999</v>
      </c>
      <c r="O118" s="3">
        <v>1654199182.6521399</v>
      </c>
      <c r="P118" s="3">
        <v>20345943.733333301</v>
      </c>
      <c r="Q118" s="3" t="s">
        <v>9618</v>
      </c>
      <c r="R118" s="3" t="s">
        <v>9644</v>
      </c>
      <c r="S118" s="4">
        <f t="shared" si="4"/>
        <v>-2.2006587386200767E-2</v>
      </c>
      <c r="T118" s="3">
        <f t="shared" si="2"/>
        <v>0</v>
      </c>
      <c r="U118" s="3" t="str">
        <f t="shared" si="3"/>
        <v>U:XLE</v>
      </c>
      <c r="V118" s="3"/>
    </row>
    <row r="119" spans="1:22">
      <c r="A119" s="3" t="s">
        <v>1145</v>
      </c>
      <c r="B119" s="3" t="s">
        <v>1144</v>
      </c>
      <c r="C119" s="3" t="s">
        <v>4266</v>
      </c>
      <c r="D119" s="3">
        <v>422.91989999999998</v>
      </c>
      <c r="E119" s="3">
        <v>422.88990000000001</v>
      </c>
      <c r="F119" s="3" t="s">
        <v>6671</v>
      </c>
      <c r="G119" s="3" t="s">
        <v>10816</v>
      </c>
      <c r="H119" s="3" t="s">
        <v>9616</v>
      </c>
      <c r="I119" s="3">
        <v>0.03</v>
      </c>
      <c r="J119" s="6" t="s">
        <v>9782</v>
      </c>
      <c r="K119" s="4">
        <v>0.14468809999999999</v>
      </c>
      <c r="L119" s="4">
        <v>-2.1605764000000001</v>
      </c>
      <c r="M119" s="4">
        <v>17.574229728148499</v>
      </c>
      <c r="N119" s="4">
        <v>16.346328</v>
      </c>
      <c r="O119" s="3">
        <v>1678538872.11429</v>
      </c>
      <c r="P119" s="3">
        <v>4480018.5666666701</v>
      </c>
      <c r="Q119" s="3" t="s">
        <v>9618</v>
      </c>
      <c r="R119" s="3" t="s">
        <v>9629</v>
      </c>
      <c r="S119" s="4">
        <f t="shared" si="4"/>
        <v>7.0940450457607799E-3</v>
      </c>
      <c r="T119" s="3">
        <f t="shared" si="2"/>
        <v>0</v>
      </c>
      <c r="U119" s="3" t="str">
        <f t="shared" si="3"/>
        <v>U:VOO</v>
      </c>
      <c r="V119" s="3"/>
    </row>
    <row r="120" spans="1:22">
      <c r="A120" s="3" t="s">
        <v>1054</v>
      </c>
      <c r="B120" s="3" t="s">
        <v>1053</v>
      </c>
      <c r="C120" s="3" t="s">
        <v>4215</v>
      </c>
      <c r="D120" s="3">
        <v>132.07</v>
      </c>
      <c r="E120" s="3">
        <v>132.10650000000001</v>
      </c>
      <c r="F120" s="3" t="s">
        <v>6620</v>
      </c>
      <c r="G120" s="3" t="s">
        <v>10734</v>
      </c>
      <c r="H120" s="3" t="s">
        <v>9616</v>
      </c>
      <c r="I120" s="3">
        <v>0.1</v>
      </c>
      <c r="J120" s="6" t="s">
        <v>10735</v>
      </c>
      <c r="K120" s="4">
        <v>-0.22019459999999999</v>
      </c>
      <c r="L120" s="4">
        <v>0.23989070000000001</v>
      </c>
      <c r="M120" s="4">
        <v>-3.14476064241367</v>
      </c>
      <c r="N120" s="4">
        <v>11.8323287</v>
      </c>
      <c r="O120" s="3">
        <v>938766608.16571403</v>
      </c>
      <c r="P120" s="3">
        <v>9659922</v>
      </c>
      <c r="Q120" s="3" t="s">
        <v>9618</v>
      </c>
      <c r="R120" s="3" t="s">
        <v>9622</v>
      </c>
      <c r="S120" s="4">
        <f t="shared" si="4"/>
        <v>-2.7629223391746779E-2</v>
      </c>
      <c r="T120" s="3">
        <f t="shared" si="2"/>
        <v>0</v>
      </c>
      <c r="U120" s="3" t="str">
        <f t="shared" si="3"/>
        <v>U:XLV</v>
      </c>
      <c r="V120" s="3"/>
    </row>
    <row r="121" spans="1:22">
      <c r="A121" s="3" t="s">
        <v>1043</v>
      </c>
      <c r="B121" s="3" t="s">
        <v>1042</v>
      </c>
      <c r="C121" s="3" t="s">
        <v>4209</v>
      </c>
      <c r="D121" s="3">
        <v>23.7</v>
      </c>
      <c r="E121" s="3">
        <v>23.73</v>
      </c>
      <c r="F121" s="3" t="s">
        <v>6614</v>
      </c>
      <c r="G121" s="3" t="s">
        <v>10725</v>
      </c>
      <c r="H121" s="3" t="s">
        <v>9616</v>
      </c>
      <c r="I121" s="3">
        <v>0.77</v>
      </c>
      <c r="J121" s="6" t="s">
        <v>15816</v>
      </c>
      <c r="K121" s="4">
        <v>0.13314609999999999</v>
      </c>
      <c r="L121" s="4">
        <v>9.5978800000000003E-2</v>
      </c>
      <c r="M121" s="4">
        <v>85.067527966098794</v>
      </c>
      <c r="N121" s="4">
        <v>106.6314503</v>
      </c>
      <c r="O121" s="3">
        <v>1251193628.8828599</v>
      </c>
      <c r="P121" s="3">
        <v>69619275.066666707</v>
      </c>
      <c r="Q121" s="3" t="s">
        <v>9618</v>
      </c>
      <c r="R121" s="3" t="s">
        <v>10041</v>
      </c>
      <c r="S121" s="4">
        <f t="shared" si="4"/>
        <v>-0.12642225031606041</v>
      </c>
      <c r="T121" s="3">
        <f t="shared" si="2"/>
        <v>0</v>
      </c>
      <c r="U121" s="3" t="str">
        <f t="shared" si="3"/>
        <v>U:SOXL</v>
      </c>
      <c r="V121" s="3"/>
    </row>
    <row r="122" spans="1:22">
      <c r="A122" s="3" t="s">
        <v>1062</v>
      </c>
      <c r="B122" s="3" t="s">
        <v>1061</v>
      </c>
      <c r="C122" s="3" t="s">
        <v>4219</v>
      </c>
      <c r="D122" s="3">
        <v>36.130000000000003</v>
      </c>
      <c r="E122" s="3">
        <v>36.110599999999998</v>
      </c>
      <c r="F122" s="3" t="s">
        <v>6624</v>
      </c>
      <c r="G122" s="3" t="s">
        <v>10740</v>
      </c>
      <c r="H122" s="3" t="s">
        <v>9616</v>
      </c>
      <c r="I122" s="3">
        <v>0.1</v>
      </c>
      <c r="J122" s="6" t="s">
        <v>10502</v>
      </c>
      <c r="K122" s="4">
        <v>-5.6451899999999999E-2</v>
      </c>
      <c r="L122" s="4">
        <v>-0.29166150000000002</v>
      </c>
      <c r="M122" s="4">
        <v>5.5120531885644901</v>
      </c>
      <c r="N122" s="4">
        <v>21.074719200000001</v>
      </c>
      <c r="O122" s="3">
        <v>1246675734.8978601</v>
      </c>
      <c r="P122" s="3">
        <v>40426775.033333302</v>
      </c>
      <c r="Q122" s="3" t="s">
        <v>9618</v>
      </c>
      <c r="R122" s="3" t="s">
        <v>9658</v>
      </c>
      <c r="S122" s="4">
        <f t="shared" si="4"/>
        <v>5.3723837322017708E-2</v>
      </c>
      <c r="T122" s="3">
        <f t="shared" si="2"/>
        <v>0</v>
      </c>
      <c r="U122" s="3" t="str">
        <f t="shared" si="3"/>
        <v>U:XLF</v>
      </c>
      <c r="V122" s="3"/>
    </row>
    <row r="123" spans="1:22">
      <c r="A123" s="3" t="s">
        <v>916</v>
      </c>
      <c r="B123" s="3" t="s">
        <v>915</v>
      </c>
      <c r="C123" s="3" t="s">
        <v>4125</v>
      </c>
      <c r="D123" s="3">
        <v>363.12009999999998</v>
      </c>
      <c r="E123" s="3">
        <v>363.18819999999999</v>
      </c>
      <c r="F123" s="3" t="s">
        <v>6530</v>
      </c>
      <c r="G123" s="3" t="s">
        <v>10584</v>
      </c>
      <c r="H123" s="3" t="s">
        <v>9616</v>
      </c>
      <c r="I123" s="3">
        <v>0.16</v>
      </c>
      <c r="J123" s="6" t="s">
        <v>10048</v>
      </c>
      <c r="K123" s="4">
        <v>2.0247299999999999E-2</v>
      </c>
      <c r="L123" s="4">
        <v>-0.27243430000000002</v>
      </c>
      <c r="M123" s="4">
        <v>9.5234418634572204</v>
      </c>
      <c r="N123" s="4">
        <v>14.4842025</v>
      </c>
      <c r="O123" s="3">
        <v>1238317388.40571</v>
      </c>
      <c r="P123" s="3">
        <v>3679093.8</v>
      </c>
      <c r="Q123" s="3" t="s">
        <v>9618</v>
      </c>
      <c r="R123" s="3" t="s">
        <v>9629</v>
      </c>
      <c r="S123" s="4">
        <f t="shared" si="4"/>
        <v>-1.8750609188298344E-2</v>
      </c>
      <c r="T123" s="3">
        <f t="shared" si="2"/>
        <v>0</v>
      </c>
      <c r="U123" s="3" t="str">
        <f t="shared" si="3"/>
        <v>U:DIA</v>
      </c>
      <c r="V123" s="3"/>
    </row>
    <row r="124" spans="1:22">
      <c r="A124" s="3" t="s">
        <v>14090</v>
      </c>
      <c r="B124" s="3" t="s">
        <v>1335</v>
      </c>
      <c r="C124" s="3" t="s">
        <v>4387</v>
      </c>
      <c r="D124" s="3">
        <v>162.47999999999999</v>
      </c>
      <c r="E124" s="3">
        <v>162.4708</v>
      </c>
      <c r="F124" s="3" t="s">
        <v>6792</v>
      </c>
      <c r="G124" s="3" t="s">
        <v>11024</v>
      </c>
      <c r="H124" s="3" t="s">
        <v>9616</v>
      </c>
      <c r="I124" s="3">
        <v>0.35</v>
      </c>
      <c r="J124" s="6" t="s">
        <v>9624</v>
      </c>
      <c r="K124" s="4">
        <v>0.27465600000000001</v>
      </c>
      <c r="L124" s="4">
        <v>0.1336611</v>
      </c>
      <c r="M124" s="4">
        <v>47.299838752867103</v>
      </c>
      <c r="N124" s="4">
        <v>33.456121699999997</v>
      </c>
      <c r="O124" s="3">
        <v>1098454753.56429</v>
      </c>
      <c r="P124" s="3">
        <v>8220534.4333333299</v>
      </c>
      <c r="Q124" s="3" t="s">
        <v>9618</v>
      </c>
      <c r="R124" s="3" t="s">
        <v>9625</v>
      </c>
      <c r="S124" s="4"/>
      <c r="T124" s="3">
        <f t="shared" si="2"/>
        <v>0</v>
      </c>
      <c r="U124" s="3" t="str">
        <f t="shared" si="3"/>
        <v>@SMH</v>
      </c>
      <c r="V124" s="3"/>
    </row>
    <row r="125" spans="1:22">
      <c r="A125" s="3" t="s">
        <v>1131</v>
      </c>
      <c r="B125" s="3" t="s">
        <v>1130</v>
      </c>
      <c r="C125" s="3" t="s">
        <v>4259</v>
      </c>
      <c r="D125" s="3">
        <v>186.66</v>
      </c>
      <c r="E125" s="3">
        <v>186.666</v>
      </c>
      <c r="F125" s="3" t="s">
        <v>6664</v>
      </c>
      <c r="G125" s="3" t="s">
        <v>10807</v>
      </c>
      <c r="H125" s="3" t="s">
        <v>9616</v>
      </c>
      <c r="I125" s="3">
        <v>0.1</v>
      </c>
      <c r="J125" s="6" t="s">
        <v>10555</v>
      </c>
      <c r="K125" s="4">
        <v>0.33905679999999999</v>
      </c>
      <c r="L125" s="4">
        <v>0.34854879999999999</v>
      </c>
      <c r="M125" s="4">
        <v>42.418784461646702</v>
      </c>
      <c r="N125" s="4">
        <v>23.451597100000001</v>
      </c>
      <c r="O125" s="3">
        <v>1094993432.2671399</v>
      </c>
      <c r="P125" s="3">
        <v>6677985.7000000002</v>
      </c>
      <c r="Q125" s="3" t="s">
        <v>9618</v>
      </c>
      <c r="R125" s="3" t="s">
        <v>9625</v>
      </c>
      <c r="S125" s="4">
        <f t="shared" ref="S125:S131" si="5">(D125-E125)/E125*100</f>
        <v>-3.2142971939186716E-3</v>
      </c>
      <c r="T125" s="3">
        <f t="shared" si="2"/>
        <v>0</v>
      </c>
      <c r="U125" s="3" t="str">
        <f t="shared" si="3"/>
        <v>U:XLK</v>
      </c>
      <c r="V125" s="3"/>
    </row>
    <row r="126" spans="1:22">
      <c r="A126" s="3" t="s">
        <v>1064</v>
      </c>
      <c r="B126" s="3" t="s">
        <v>1063</v>
      </c>
      <c r="C126" s="3" t="s">
        <v>4220</v>
      </c>
      <c r="D126" s="3">
        <v>108.96</v>
      </c>
      <c r="E126" s="3">
        <v>108.9995</v>
      </c>
      <c r="F126" s="3" t="s">
        <v>6625</v>
      </c>
      <c r="G126" s="3" t="s">
        <v>10741</v>
      </c>
      <c r="H126" s="3" t="s">
        <v>9616</v>
      </c>
      <c r="I126" s="3">
        <v>0.1</v>
      </c>
      <c r="J126" s="6" t="s">
        <v>10205</v>
      </c>
      <c r="K126" s="4">
        <v>3.2343999999999998E-2</v>
      </c>
      <c r="L126" s="4">
        <v>-1.5223979999999999</v>
      </c>
      <c r="M126" s="4">
        <v>11.148215308387</v>
      </c>
      <c r="N126" s="4">
        <v>17.819853899999998</v>
      </c>
      <c r="O126" s="3">
        <v>978063038.37357104</v>
      </c>
      <c r="P126" s="3">
        <v>9876678.5333333295</v>
      </c>
      <c r="Q126" s="3" t="s">
        <v>9618</v>
      </c>
      <c r="R126" s="3" t="s">
        <v>9730</v>
      </c>
      <c r="S126" s="4">
        <f t="shared" si="5"/>
        <v>-3.6238698342656493E-2</v>
      </c>
      <c r="T126" s="3">
        <f t="shared" si="2"/>
        <v>0</v>
      </c>
      <c r="U126" s="3" t="str">
        <f t="shared" si="3"/>
        <v>U:XLI</v>
      </c>
      <c r="V126" s="3"/>
    </row>
    <row r="127" spans="1:22">
      <c r="A127" s="3" t="s">
        <v>1104</v>
      </c>
      <c r="B127" s="3" t="s">
        <v>1103</v>
      </c>
      <c r="C127" s="3" t="s">
        <v>4242</v>
      </c>
      <c r="D127" s="3">
        <v>63.41</v>
      </c>
      <c r="E127" s="3">
        <v>63.407899999999998</v>
      </c>
      <c r="F127" s="3" t="s">
        <v>6647</v>
      </c>
      <c r="G127" s="3" t="s">
        <v>10780</v>
      </c>
      <c r="H127" s="3" t="s">
        <v>9616</v>
      </c>
      <c r="I127" s="3">
        <v>0.1</v>
      </c>
      <c r="J127" s="6" t="s">
        <v>10215</v>
      </c>
      <c r="K127" s="4">
        <v>-0.2836264</v>
      </c>
      <c r="L127" s="4">
        <v>-0.23896709999999999</v>
      </c>
      <c r="M127" s="4">
        <v>-7.1012804987047904</v>
      </c>
      <c r="N127" s="4">
        <v>14.7744284</v>
      </c>
      <c r="O127" s="3">
        <v>817042611.31928599</v>
      </c>
      <c r="P127" s="3">
        <v>16730881.300000001</v>
      </c>
      <c r="Q127" s="3" t="s">
        <v>9618</v>
      </c>
      <c r="R127" s="3" t="s">
        <v>9762</v>
      </c>
      <c r="S127" s="4">
        <f t="shared" si="5"/>
        <v>3.3118901587951321E-3</v>
      </c>
      <c r="T127" s="3">
        <f t="shared" si="2"/>
        <v>0</v>
      </c>
      <c r="U127" s="3" t="str">
        <f t="shared" si="3"/>
        <v>U:XLU</v>
      </c>
      <c r="V127" s="3"/>
    </row>
    <row r="128" spans="1:22">
      <c r="A128" s="3" t="s">
        <v>456</v>
      </c>
      <c r="B128" s="3" t="s">
        <v>455</v>
      </c>
      <c r="C128" s="3" t="s">
        <v>3839</v>
      </c>
      <c r="D128" s="3">
        <v>48.99</v>
      </c>
      <c r="E128" s="3">
        <v>48.973999999999997</v>
      </c>
      <c r="F128" s="3" t="s">
        <v>6244</v>
      </c>
      <c r="G128" s="3" t="s">
        <v>10060</v>
      </c>
      <c r="H128" s="3" t="s">
        <v>9616</v>
      </c>
      <c r="I128" s="3">
        <v>0.36</v>
      </c>
      <c r="J128" s="6" t="s">
        <v>10061</v>
      </c>
      <c r="K128" s="4">
        <v>-0.24069760000000001</v>
      </c>
      <c r="L128" s="4">
        <v>-0.1436653</v>
      </c>
      <c r="M128" s="4">
        <v>-18.218665302483899</v>
      </c>
      <c r="N128" s="4">
        <v>42.469722300000001</v>
      </c>
      <c r="O128" s="3">
        <v>653329962.98357105</v>
      </c>
      <c r="P128" s="3">
        <v>16501849.199999999</v>
      </c>
      <c r="Q128" s="3" t="s">
        <v>9618</v>
      </c>
      <c r="R128" s="3" t="s">
        <v>9658</v>
      </c>
      <c r="S128" s="4">
        <f t="shared" si="5"/>
        <v>3.2670396536948879E-2</v>
      </c>
      <c r="T128" s="3">
        <f t="shared" si="2"/>
        <v>0</v>
      </c>
      <c r="U128" s="3" t="str">
        <f t="shared" si="3"/>
        <v>U:KRE</v>
      </c>
      <c r="V128" s="3"/>
    </row>
    <row r="129" spans="1:22">
      <c r="A129" s="3" t="s">
        <v>865</v>
      </c>
      <c r="B129" s="3" t="s">
        <v>864</v>
      </c>
      <c r="C129" s="3" t="s">
        <v>4084</v>
      </c>
      <c r="D129" s="3">
        <v>94.34</v>
      </c>
      <c r="E129" s="3">
        <v>94.397000000000006</v>
      </c>
      <c r="F129" s="3" t="s">
        <v>6489</v>
      </c>
      <c r="G129" s="3" t="s">
        <v>10510</v>
      </c>
      <c r="H129" s="3" t="s">
        <v>9616</v>
      </c>
      <c r="I129" s="3">
        <v>0.88</v>
      </c>
      <c r="J129" s="6" t="s">
        <v>9782</v>
      </c>
      <c r="K129" s="4">
        <v>9.6502400000000002E-2</v>
      </c>
      <c r="L129" s="4">
        <v>7.2112999999999997E-2</v>
      </c>
      <c r="M129" s="4">
        <v>36.353920488477399</v>
      </c>
      <c r="N129" s="4">
        <v>50.036902499999997</v>
      </c>
      <c r="O129" s="3">
        <v>824472248.88071406</v>
      </c>
      <c r="P129" s="3">
        <v>10698857.633333299</v>
      </c>
      <c r="Q129" s="3" t="s">
        <v>9618</v>
      </c>
      <c r="R129" s="3" t="s">
        <v>10041</v>
      </c>
      <c r="S129" s="4">
        <f t="shared" si="5"/>
        <v>-6.0383274892212839E-2</v>
      </c>
      <c r="T129" s="3">
        <f t="shared" si="2"/>
        <v>0</v>
      </c>
      <c r="U129" s="3" t="str">
        <f t="shared" si="3"/>
        <v>U:SPXL</v>
      </c>
      <c r="V129" s="3"/>
    </row>
    <row r="130" spans="1:22">
      <c r="A130" s="3" t="s">
        <v>1056</v>
      </c>
      <c r="B130" s="3" t="s">
        <v>1055</v>
      </c>
      <c r="C130" s="3" t="s">
        <v>4216</v>
      </c>
      <c r="D130" s="3">
        <v>70.11</v>
      </c>
      <c r="E130" s="3">
        <v>70.113799999999998</v>
      </c>
      <c r="F130" s="3" t="s">
        <v>6621</v>
      </c>
      <c r="G130" s="3" t="s">
        <v>10736</v>
      </c>
      <c r="H130" s="3" t="s">
        <v>9616</v>
      </c>
      <c r="I130" s="3">
        <v>0.1</v>
      </c>
      <c r="J130" s="6" t="s">
        <v>10737</v>
      </c>
      <c r="K130" s="4">
        <v>-0.24928439999999999</v>
      </c>
      <c r="L130" s="4">
        <v>-0.6210907</v>
      </c>
      <c r="M130" s="4">
        <v>-5.1736172296885803</v>
      </c>
      <c r="N130" s="4">
        <v>12.808677299999999</v>
      </c>
      <c r="O130" s="3">
        <v>769159403.413571</v>
      </c>
      <c r="P130" s="3">
        <v>12133718.8333333</v>
      </c>
      <c r="Q130" s="3" t="s">
        <v>9618</v>
      </c>
      <c r="R130" s="3" t="s">
        <v>9752</v>
      </c>
      <c r="S130" s="4">
        <f t="shared" si="5"/>
        <v>-5.4197604465857641E-3</v>
      </c>
      <c r="T130" s="3">
        <f t="shared" si="2"/>
        <v>0</v>
      </c>
      <c r="U130" s="3" t="str">
        <f t="shared" si="3"/>
        <v>U:XLP</v>
      </c>
      <c r="V130" s="3"/>
    </row>
    <row r="131" spans="1:22">
      <c r="A131" s="3" t="s">
        <v>1058</v>
      </c>
      <c r="B131" s="3" t="s">
        <v>1057</v>
      </c>
      <c r="C131" s="3" t="s">
        <v>4217</v>
      </c>
      <c r="D131" s="3">
        <v>173.19</v>
      </c>
      <c r="E131" s="3">
        <v>173.20429999999999</v>
      </c>
      <c r="F131" s="3" t="s">
        <v>6622</v>
      </c>
      <c r="G131" s="3" t="s">
        <v>10738</v>
      </c>
      <c r="H131" s="3" t="s">
        <v>9616</v>
      </c>
      <c r="I131" s="3">
        <v>0.1</v>
      </c>
      <c r="J131" s="6" t="s">
        <v>10199</v>
      </c>
      <c r="K131" s="4">
        <v>0.11243549999999999</v>
      </c>
      <c r="L131" s="4">
        <v>-0.45186710000000002</v>
      </c>
      <c r="M131" s="4">
        <v>24.470928898593801</v>
      </c>
      <c r="N131" s="4">
        <v>27.430081600000001</v>
      </c>
      <c r="O131" s="3">
        <v>869444019.434286</v>
      </c>
      <c r="P131" s="3">
        <v>5909201.5</v>
      </c>
      <c r="Q131" s="3" t="s">
        <v>9618</v>
      </c>
      <c r="R131" s="3" t="s">
        <v>9767</v>
      </c>
      <c r="S131" s="4">
        <f t="shared" si="5"/>
        <v>-8.2561460656528415E-3</v>
      </c>
      <c r="T131" s="3">
        <f t="shared" ref="T131:T194" si="6">IF(ISNUMBER(FIND($T$2,C131)),1,0)</f>
        <v>0</v>
      </c>
      <c r="U131" s="3" t="str">
        <f t="shared" si="3"/>
        <v>U:XLY</v>
      </c>
      <c r="V131" s="3"/>
    </row>
    <row r="132" spans="1:22">
      <c r="A132" s="3" t="s">
        <v>14251</v>
      </c>
      <c r="B132" s="3" t="s">
        <v>1572</v>
      </c>
      <c r="C132" s="3" t="s">
        <v>4621</v>
      </c>
      <c r="D132" s="3">
        <v>49.18</v>
      </c>
      <c r="E132" s="3">
        <v>49.165399999999998</v>
      </c>
      <c r="F132" s="3" t="s">
        <v>7025</v>
      </c>
      <c r="G132" s="3" t="s">
        <v>11418</v>
      </c>
      <c r="H132" s="3" t="s">
        <v>9616</v>
      </c>
      <c r="I132" s="3">
        <v>0.75</v>
      </c>
      <c r="J132" s="6" t="s">
        <v>9782</v>
      </c>
      <c r="K132" s="4">
        <v>8.5700200000000004E-2</v>
      </c>
      <c r="L132" s="4">
        <v>0.1073104</v>
      </c>
      <c r="M132" s="4">
        <v>39.8544395946466</v>
      </c>
      <c r="N132" s="4">
        <v>56.457385600000002</v>
      </c>
      <c r="O132" s="3">
        <v>812540897.83428597</v>
      </c>
      <c r="P132" s="3">
        <v>18875255.533333302</v>
      </c>
      <c r="Q132" s="3" t="s">
        <v>9618</v>
      </c>
      <c r="R132" s="3" t="s">
        <v>9625</v>
      </c>
      <c r="S132" s="4"/>
      <c r="T132" s="3">
        <f t="shared" si="6"/>
        <v>0</v>
      </c>
      <c r="U132" s="3" t="str">
        <f t="shared" ref="U132:U195" si="7">B132</f>
        <v>U:ARKK</v>
      </c>
      <c r="V132" s="3"/>
    </row>
    <row r="133" spans="1:22">
      <c r="A133" s="3" t="s">
        <v>102</v>
      </c>
      <c r="B133" s="3" t="s">
        <v>101</v>
      </c>
      <c r="C133" s="3" t="s">
        <v>3670</v>
      </c>
      <c r="D133" s="3">
        <v>150.57</v>
      </c>
      <c r="E133" s="3">
        <v>150.54</v>
      </c>
      <c r="F133" s="3" t="s">
        <v>6069</v>
      </c>
      <c r="G133" s="3" t="s">
        <v>9712</v>
      </c>
      <c r="H133" s="3" t="s">
        <v>9616</v>
      </c>
      <c r="I133" s="3">
        <v>0.2</v>
      </c>
      <c r="J133" s="6" t="s">
        <v>9713</v>
      </c>
      <c r="K133" s="4">
        <v>-5.5922699999999999E-2</v>
      </c>
      <c r="L133" s="4">
        <v>0.19787850000000001</v>
      </c>
      <c r="M133" s="4">
        <v>5.3876383000587298</v>
      </c>
      <c r="N133" s="4">
        <v>18.3632396</v>
      </c>
      <c r="O133" s="3">
        <v>862847873.46000004</v>
      </c>
      <c r="P133" s="3">
        <v>6730382.9333333299</v>
      </c>
      <c r="Q133" s="3" t="s">
        <v>9618</v>
      </c>
      <c r="R133" s="3" t="s">
        <v>9629</v>
      </c>
      <c r="S133" s="4">
        <f t="shared" ref="S133:S142" si="8">(D133-E133)/E133*100</f>
        <v>1.9928258270227938E-2</v>
      </c>
      <c r="T133" s="3">
        <f t="shared" si="6"/>
        <v>0</v>
      </c>
      <c r="U133" s="3" t="str">
        <f t="shared" si="7"/>
        <v>U:RSP</v>
      </c>
      <c r="V133" s="3"/>
    </row>
    <row r="134" spans="1:22">
      <c r="A134" s="3" t="s">
        <v>184</v>
      </c>
      <c r="B134" s="3" t="s">
        <v>183</v>
      </c>
      <c r="C134" s="3" t="s">
        <v>3711</v>
      </c>
      <c r="D134" s="3">
        <v>263.1499</v>
      </c>
      <c r="E134" s="3">
        <v>263.07080000000002</v>
      </c>
      <c r="F134" s="3" t="s">
        <v>6109</v>
      </c>
      <c r="G134" s="3" t="s">
        <v>9789</v>
      </c>
      <c r="H134" s="3" t="s">
        <v>9616</v>
      </c>
      <c r="I134" s="3">
        <v>0.05</v>
      </c>
      <c r="J134" s="6" t="s">
        <v>9664</v>
      </c>
      <c r="K134" s="4">
        <v>-5.3610100000000001E-2</v>
      </c>
      <c r="L134" s="4">
        <v>-0.41226659999999998</v>
      </c>
      <c r="M134" s="4">
        <v>7.0320556836015502</v>
      </c>
      <c r="N134" s="4">
        <v>20.2839107</v>
      </c>
      <c r="O134" s="3">
        <v>429426596.94142902</v>
      </c>
      <c r="P134" s="3">
        <v>1546193.5666666699</v>
      </c>
      <c r="Q134" s="3" t="s">
        <v>9618</v>
      </c>
      <c r="R134" s="3" t="s">
        <v>9665</v>
      </c>
      <c r="S134" s="4">
        <f t="shared" si="8"/>
        <v>3.0067951289152052E-2</v>
      </c>
      <c r="T134" s="3">
        <f t="shared" si="6"/>
        <v>0</v>
      </c>
      <c r="U134" s="3" t="str">
        <f t="shared" si="7"/>
        <v>U:IJH</v>
      </c>
      <c r="V134" s="3"/>
    </row>
    <row r="135" spans="1:22">
      <c r="A135" s="3" t="s">
        <v>42</v>
      </c>
      <c r="B135" s="3" t="s">
        <v>41</v>
      </c>
      <c r="C135" s="3" t="s">
        <v>3638</v>
      </c>
      <c r="D135" s="3">
        <v>228.85</v>
      </c>
      <c r="E135" s="3">
        <v>228.82</v>
      </c>
      <c r="F135" s="3" t="s">
        <v>6037</v>
      </c>
      <c r="G135" s="3" t="s">
        <v>15817</v>
      </c>
      <c r="H135" s="3" t="s">
        <v>9616</v>
      </c>
      <c r="I135" s="3">
        <v>0.03</v>
      </c>
      <c r="J135" s="6" t="s">
        <v>9628</v>
      </c>
      <c r="K135" s="4">
        <v>0.1225039</v>
      </c>
      <c r="L135" s="4">
        <v>0.12824759999999999</v>
      </c>
      <c r="M135" s="4">
        <v>16.798831069621201</v>
      </c>
      <c r="N135" s="4">
        <v>16.901045799999999</v>
      </c>
      <c r="O135" s="3">
        <v>651682884.56428599</v>
      </c>
      <c r="P135" s="3">
        <v>3267929.7666666699</v>
      </c>
      <c r="Q135" s="3" t="s">
        <v>9618</v>
      </c>
      <c r="R135" s="3" t="s">
        <v>9629</v>
      </c>
      <c r="S135" s="4">
        <f t="shared" si="8"/>
        <v>1.3110742068001547E-2</v>
      </c>
      <c r="T135" s="3">
        <f t="shared" si="6"/>
        <v>0</v>
      </c>
      <c r="U135" s="3" t="str">
        <f t="shared" si="7"/>
        <v>U:VTI</v>
      </c>
      <c r="V135" s="3"/>
    </row>
    <row r="136" spans="1:22">
      <c r="A136" s="3" t="s">
        <v>208</v>
      </c>
      <c r="B136" s="3" t="s">
        <v>207</v>
      </c>
      <c r="C136" s="3" t="s">
        <v>3723</v>
      </c>
      <c r="D136" s="3">
        <v>86.29</v>
      </c>
      <c r="E136" s="3">
        <v>86.248800000000003</v>
      </c>
      <c r="F136" s="3" t="s">
        <v>6121</v>
      </c>
      <c r="G136" s="3" t="s">
        <v>9812</v>
      </c>
      <c r="H136" s="3" t="s">
        <v>9616</v>
      </c>
      <c r="I136" s="3">
        <v>0.4</v>
      </c>
      <c r="J136" s="6" t="s">
        <v>9813</v>
      </c>
      <c r="K136" s="4">
        <v>-9.5804700000000007E-2</v>
      </c>
      <c r="L136" s="4">
        <v>3.1517799999999999E-2</v>
      </c>
      <c r="M136" s="4">
        <v>2.6871843243223799</v>
      </c>
      <c r="N136" s="4">
        <v>21.921250199999999</v>
      </c>
      <c r="O136" s="3">
        <v>675253909.25071394</v>
      </c>
      <c r="P136" s="3">
        <v>8467413.5666666701</v>
      </c>
      <c r="Q136" s="3" t="s">
        <v>9618</v>
      </c>
      <c r="R136" s="3" t="s">
        <v>9619</v>
      </c>
      <c r="S136" s="4">
        <f t="shared" si="8"/>
        <v>4.7768780551153703E-2</v>
      </c>
      <c r="T136" s="3">
        <f t="shared" si="6"/>
        <v>0</v>
      </c>
      <c r="U136" s="3" t="str">
        <f t="shared" si="7"/>
        <v>U:IYR</v>
      </c>
      <c r="V136" s="3"/>
    </row>
    <row r="137" spans="1:22">
      <c r="A137" s="3" t="s">
        <v>1052</v>
      </c>
      <c r="B137" s="3" t="s">
        <v>1051</v>
      </c>
      <c r="C137" s="3" t="s">
        <v>4214</v>
      </c>
      <c r="D137" s="3">
        <v>81.93</v>
      </c>
      <c r="E137" s="3">
        <v>81.919300000000007</v>
      </c>
      <c r="F137" s="3" t="s">
        <v>6619</v>
      </c>
      <c r="G137" s="3" t="s">
        <v>10733</v>
      </c>
      <c r="H137" s="3" t="s">
        <v>9616</v>
      </c>
      <c r="I137" s="3">
        <v>0.1</v>
      </c>
      <c r="J137" s="6" t="s">
        <v>10217</v>
      </c>
      <c r="K137" s="4">
        <v>-4.5439100000000003E-2</v>
      </c>
      <c r="L137" s="4">
        <v>-1.3783145000000001</v>
      </c>
      <c r="M137" s="4">
        <v>1.9418815528737401</v>
      </c>
      <c r="N137" s="4">
        <v>21.313309700000001</v>
      </c>
      <c r="O137" s="3">
        <v>424965629.60071403</v>
      </c>
      <c r="P137" s="3">
        <v>5729367.5666666701</v>
      </c>
      <c r="Q137" s="3" t="s">
        <v>9618</v>
      </c>
      <c r="R137" s="3" t="s">
        <v>9743</v>
      </c>
      <c r="S137" s="4">
        <f t="shared" si="8"/>
        <v>1.3061635048150963E-2</v>
      </c>
      <c r="T137" s="3">
        <f t="shared" si="6"/>
        <v>0</v>
      </c>
      <c r="U137" s="3" t="str">
        <f t="shared" si="7"/>
        <v>U:XLB</v>
      </c>
      <c r="V137" s="3"/>
    </row>
    <row r="138" spans="1:22">
      <c r="A138" s="3" t="s">
        <v>450</v>
      </c>
      <c r="B138" s="3" t="s">
        <v>449</v>
      </c>
      <c r="C138" s="3" t="s">
        <v>3836</v>
      </c>
      <c r="D138" s="3">
        <v>132.34</v>
      </c>
      <c r="E138" s="3">
        <v>132.3622</v>
      </c>
      <c r="F138" s="3" t="s">
        <v>6241</v>
      </c>
      <c r="G138" s="3" t="s">
        <v>10054</v>
      </c>
      <c r="H138" s="3" t="s">
        <v>9616</v>
      </c>
      <c r="I138" s="3">
        <v>0.36</v>
      </c>
      <c r="J138" s="6" t="s">
        <v>10055</v>
      </c>
      <c r="K138" s="4">
        <v>-0.153506</v>
      </c>
      <c r="L138" s="4">
        <v>-6.2536800000000003E-2</v>
      </c>
      <c r="M138" s="4">
        <v>-1.1212204991827299</v>
      </c>
      <c r="N138" s="4">
        <v>22.620582299999999</v>
      </c>
      <c r="O138" s="3">
        <v>621864893.66999996</v>
      </c>
      <c r="P138" s="3">
        <v>4689444.0999999996</v>
      </c>
      <c r="Q138" s="3" t="s">
        <v>9618</v>
      </c>
      <c r="R138" s="3" t="s">
        <v>9644</v>
      </c>
      <c r="S138" s="4">
        <f t="shared" si="8"/>
        <v>-1.6772160027559227E-2</v>
      </c>
      <c r="T138" s="3">
        <f t="shared" si="6"/>
        <v>0</v>
      </c>
      <c r="U138" s="3" t="str">
        <f t="shared" si="7"/>
        <v>U:XOP</v>
      </c>
      <c r="V138" s="3"/>
    </row>
    <row r="139" spans="1:22">
      <c r="A139" s="3" t="s">
        <v>348</v>
      </c>
      <c r="B139" s="3" t="s">
        <v>347</v>
      </c>
      <c r="C139" s="3" t="s">
        <v>3782</v>
      </c>
      <c r="D139" s="3">
        <v>79.319999999999993</v>
      </c>
      <c r="E139" s="3">
        <v>79.290899999999993</v>
      </c>
      <c r="F139" s="3" t="s">
        <v>6190</v>
      </c>
      <c r="G139" s="3" t="s">
        <v>9959</v>
      </c>
      <c r="H139" s="3" t="s">
        <v>9616</v>
      </c>
      <c r="I139" s="3">
        <v>0.36</v>
      </c>
      <c r="J139" s="6" t="s">
        <v>9960</v>
      </c>
      <c r="K139" s="4">
        <v>-0.17428089999999999</v>
      </c>
      <c r="L139" s="4">
        <v>-0.12618270000000001</v>
      </c>
      <c r="M139" s="4">
        <v>-1.90852404951883</v>
      </c>
      <c r="N139" s="4">
        <v>25.427757100000001</v>
      </c>
      <c r="O139" s="3">
        <v>782461667.24642801</v>
      </c>
      <c r="P139" s="3">
        <v>11852208.233333301</v>
      </c>
      <c r="Q139" s="3" t="s">
        <v>9618</v>
      </c>
      <c r="R139" s="3" t="s">
        <v>9622</v>
      </c>
      <c r="S139" s="4">
        <f t="shared" si="8"/>
        <v>3.6700302304551569E-2</v>
      </c>
      <c r="T139" s="3">
        <f t="shared" si="6"/>
        <v>0</v>
      </c>
      <c r="U139" s="3" t="str">
        <f t="shared" si="7"/>
        <v>U:XBI</v>
      </c>
      <c r="V139" s="3"/>
    </row>
    <row r="140" spans="1:22">
      <c r="A140" s="3" t="s">
        <v>48</v>
      </c>
      <c r="B140" s="3" t="s">
        <v>47</v>
      </c>
      <c r="C140" s="3" t="s">
        <v>3641</v>
      </c>
      <c r="D140" s="3">
        <v>521.86009999999999</v>
      </c>
      <c r="E140" s="3">
        <v>521.86350000000004</v>
      </c>
      <c r="F140" s="3" t="s">
        <v>6040</v>
      </c>
      <c r="G140" s="3" t="s">
        <v>9634</v>
      </c>
      <c r="H140" s="3" t="s">
        <v>9616</v>
      </c>
      <c r="I140" s="3">
        <v>0.39</v>
      </c>
      <c r="J140" s="6" t="s">
        <v>15816</v>
      </c>
      <c r="K140" s="4">
        <v>0.20950340000000001</v>
      </c>
      <c r="L140" s="4">
        <v>-1.00071E-2</v>
      </c>
      <c r="M140" s="4">
        <v>38.662226938766203</v>
      </c>
      <c r="N140" s="4">
        <v>34.314644600000001</v>
      </c>
      <c r="O140" s="3">
        <v>362796829.87785703</v>
      </c>
      <c r="P140" s="3">
        <v>812270.3</v>
      </c>
      <c r="Q140" s="3" t="s">
        <v>9618</v>
      </c>
      <c r="R140" s="3" t="s">
        <v>9625</v>
      </c>
      <c r="S140" s="4">
        <f t="shared" si="8"/>
        <v>-6.5151136265633152E-4</v>
      </c>
      <c r="T140" s="3">
        <f t="shared" si="6"/>
        <v>0</v>
      </c>
      <c r="U140" s="3" t="str">
        <f t="shared" si="7"/>
        <v>@SOXX</v>
      </c>
      <c r="V140" s="3"/>
    </row>
    <row r="141" spans="1:22">
      <c r="A141" s="3" t="s">
        <v>863</v>
      </c>
      <c r="B141" s="3" t="s">
        <v>862</v>
      </c>
      <c r="C141" s="3" t="s">
        <v>4083</v>
      </c>
      <c r="D141" s="3">
        <v>32.14</v>
      </c>
      <c r="E141" s="3">
        <v>32.131999999999998</v>
      </c>
      <c r="F141" s="3" t="s">
        <v>6488</v>
      </c>
      <c r="G141" s="3" t="s">
        <v>10509</v>
      </c>
      <c r="H141" s="3" t="s">
        <v>9616</v>
      </c>
      <c r="I141" s="3">
        <v>0.91</v>
      </c>
      <c r="J141" s="6" t="s">
        <v>9795</v>
      </c>
      <c r="K141" s="4">
        <v>-0.1571757</v>
      </c>
      <c r="L141" s="4">
        <v>-0.18426120000000001</v>
      </c>
      <c r="M141" s="4">
        <v>-10.7190674182423</v>
      </c>
      <c r="N141" s="4">
        <v>67.940613900000002</v>
      </c>
      <c r="O141" s="3">
        <v>558757560.08857095</v>
      </c>
      <c r="P141" s="3">
        <v>20298676.666666701</v>
      </c>
      <c r="Q141" s="3" t="s">
        <v>9618</v>
      </c>
      <c r="R141" s="3" t="s">
        <v>10041</v>
      </c>
      <c r="S141" s="4">
        <f t="shared" si="8"/>
        <v>2.4897298643105539E-2</v>
      </c>
      <c r="T141" s="3">
        <f t="shared" si="6"/>
        <v>0</v>
      </c>
      <c r="U141" s="3" t="str">
        <f t="shared" si="7"/>
        <v>U:TNA</v>
      </c>
      <c r="V141" s="3"/>
    </row>
    <row r="142" spans="1:22">
      <c r="A142" s="3" t="s">
        <v>230</v>
      </c>
      <c r="B142" s="3" t="s">
        <v>229</v>
      </c>
      <c r="C142" s="3" t="s">
        <v>3734</v>
      </c>
      <c r="D142" s="3">
        <v>83.64</v>
      </c>
      <c r="E142" s="3">
        <v>83.63</v>
      </c>
      <c r="F142" s="3" t="s">
        <v>6132</v>
      </c>
      <c r="G142" s="3" t="s">
        <v>9836</v>
      </c>
      <c r="H142" s="3" t="s">
        <v>9616</v>
      </c>
      <c r="I142" s="3">
        <v>0.12</v>
      </c>
      <c r="J142" s="6" t="s">
        <v>11487</v>
      </c>
      <c r="K142" s="4">
        <v>-0.1062405</v>
      </c>
      <c r="L142" s="4">
        <v>-0.14306479999999999</v>
      </c>
      <c r="M142" s="4">
        <v>2.28566649750679</v>
      </c>
      <c r="N142" s="4">
        <v>22.051342200000001</v>
      </c>
      <c r="O142" s="3">
        <v>402091987.51357102</v>
      </c>
      <c r="P142" s="3">
        <v>5624446.6666666698</v>
      </c>
      <c r="Q142" s="3" t="s">
        <v>9618</v>
      </c>
      <c r="R142" s="3" t="s">
        <v>9619</v>
      </c>
      <c r="S142" s="4">
        <f t="shared" si="8"/>
        <v>1.1957431543710531E-2</v>
      </c>
      <c r="T142" s="3">
        <f t="shared" si="6"/>
        <v>0</v>
      </c>
      <c r="U142" s="3" t="str">
        <f t="shared" si="7"/>
        <v>U:VNQ</v>
      </c>
      <c r="V142" s="3"/>
    </row>
    <row r="143" spans="1:22">
      <c r="A143" s="3" t="s">
        <v>14631</v>
      </c>
      <c r="B143" s="3" t="s">
        <v>2095</v>
      </c>
      <c r="C143" s="3" t="s">
        <v>5131</v>
      </c>
      <c r="D143" s="3">
        <v>70.48</v>
      </c>
      <c r="E143" s="3">
        <v>70.474299999999999</v>
      </c>
      <c r="F143" s="3" t="s">
        <v>7535</v>
      </c>
      <c r="G143" s="3" t="s">
        <v>12219</v>
      </c>
      <c r="H143" s="3" t="s">
        <v>9616</v>
      </c>
      <c r="I143" s="3">
        <v>0.1</v>
      </c>
      <c r="J143" s="6" t="s">
        <v>12220</v>
      </c>
      <c r="K143" s="4">
        <v>0.37385580000000002</v>
      </c>
      <c r="L143" s="4">
        <v>0.4959846</v>
      </c>
      <c r="M143" s="4">
        <v>40.393680495083601</v>
      </c>
      <c r="N143" s="4">
        <v>21.0682917</v>
      </c>
      <c r="O143" s="3">
        <v>362232049.55142897</v>
      </c>
      <c r="P143" s="3">
        <v>6383304.5666666701</v>
      </c>
      <c r="Q143" s="3" t="s">
        <v>9618</v>
      </c>
      <c r="R143" s="3" t="s">
        <v>9632</v>
      </c>
      <c r="S143" s="4"/>
      <c r="T143" s="3">
        <f t="shared" si="6"/>
        <v>0</v>
      </c>
      <c r="U143" s="3" t="str">
        <f t="shared" si="7"/>
        <v>U:XLC</v>
      </c>
      <c r="V143" s="3"/>
    </row>
    <row r="144" spans="1:22">
      <c r="A144" s="3" t="s">
        <v>68</v>
      </c>
      <c r="B144" s="3" t="s">
        <v>67</v>
      </c>
      <c r="C144" s="3" t="s">
        <v>3651</v>
      </c>
      <c r="D144" s="3">
        <v>481.55</v>
      </c>
      <c r="E144" s="3">
        <v>481.53</v>
      </c>
      <c r="F144" s="3" t="s">
        <v>6050</v>
      </c>
      <c r="G144" s="3" t="s">
        <v>9663</v>
      </c>
      <c r="H144" s="3" t="s">
        <v>9616</v>
      </c>
      <c r="I144" s="3">
        <v>0.23</v>
      </c>
      <c r="J144" s="6" t="s">
        <v>9664</v>
      </c>
      <c r="K144" s="4">
        <v>-5.7041300000000003E-2</v>
      </c>
      <c r="L144" s="4">
        <v>-0.57011230000000002</v>
      </c>
      <c r="M144" s="4">
        <v>6.7361244907720303</v>
      </c>
      <c r="N144" s="4">
        <v>20.166166799999999</v>
      </c>
      <c r="O144" s="3">
        <v>446193934.467857</v>
      </c>
      <c r="P144" s="3">
        <v>976774.46666666702</v>
      </c>
      <c r="Q144" s="3" t="s">
        <v>9618</v>
      </c>
      <c r="R144" s="3" t="s">
        <v>9665</v>
      </c>
      <c r="S144" s="4">
        <f t="shared" ref="S144:S149" si="9">(D144-E144)/E144*100</f>
        <v>4.1534276161482473E-3</v>
      </c>
      <c r="T144" s="3">
        <f t="shared" si="6"/>
        <v>0</v>
      </c>
      <c r="U144" s="3" t="str">
        <f t="shared" si="7"/>
        <v>U:MDY</v>
      </c>
      <c r="V144" s="3"/>
    </row>
    <row r="145" spans="1:22">
      <c r="A145" s="3" t="s">
        <v>198</v>
      </c>
      <c r="B145" s="3" t="s">
        <v>197</v>
      </c>
      <c r="C145" s="3" t="s">
        <v>3718</v>
      </c>
      <c r="D145" s="3">
        <v>100.35</v>
      </c>
      <c r="E145" s="3">
        <v>100.3377</v>
      </c>
      <c r="F145" s="3" t="s">
        <v>6116</v>
      </c>
      <c r="G145" s="3" t="s">
        <v>9802</v>
      </c>
      <c r="H145" s="3" t="s">
        <v>9616</v>
      </c>
      <c r="I145" s="3">
        <v>0.06</v>
      </c>
      <c r="J145" s="6" t="s">
        <v>9803</v>
      </c>
      <c r="K145" s="4">
        <v>-0.1216691</v>
      </c>
      <c r="L145" s="4">
        <v>-0.26759529999999998</v>
      </c>
      <c r="M145" s="4">
        <v>2.3484309468095401</v>
      </c>
      <c r="N145" s="4">
        <v>21.558024899999999</v>
      </c>
      <c r="O145" s="3">
        <v>507437336.619286</v>
      </c>
      <c r="P145" s="3">
        <v>5287297.3</v>
      </c>
      <c r="Q145" s="3" t="s">
        <v>9618</v>
      </c>
      <c r="R145" s="3" t="s">
        <v>9665</v>
      </c>
      <c r="S145" s="4">
        <f t="shared" si="9"/>
        <v>1.2258602698682751E-2</v>
      </c>
      <c r="T145" s="3">
        <f t="shared" si="6"/>
        <v>0</v>
      </c>
      <c r="U145" s="3" t="str">
        <f t="shared" si="7"/>
        <v>U:IJR</v>
      </c>
      <c r="V145" s="3"/>
    </row>
    <row r="146" spans="1:22">
      <c r="A146" s="3" t="s">
        <v>438</v>
      </c>
      <c r="B146" s="3" t="s">
        <v>437</v>
      </c>
      <c r="C146" s="3" t="s">
        <v>3828</v>
      </c>
      <c r="D146" s="3">
        <v>69.75</v>
      </c>
      <c r="E146" s="3">
        <v>69.7804</v>
      </c>
      <c r="F146" s="3" t="s">
        <v>6233</v>
      </c>
      <c r="G146" s="3" t="s">
        <v>10042</v>
      </c>
      <c r="H146" s="3" t="s">
        <v>9616</v>
      </c>
      <c r="I146" s="3">
        <v>0.95</v>
      </c>
      <c r="J146" s="6" t="s">
        <v>10043</v>
      </c>
      <c r="K146" s="4">
        <v>0.2763621</v>
      </c>
      <c r="L146" s="4">
        <v>0.27156409999999997</v>
      </c>
      <c r="M146" s="4">
        <v>72.618599355036594</v>
      </c>
      <c r="N146" s="4">
        <v>45.709422799999999</v>
      </c>
      <c r="O146" s="3">
        <v>261795138.61571401</v>
      </c>
      <c r="P146" s="3">
        <v>4740708.4666666696</v>
      </c>
      <c r="Q146" s="3" t="s">
        <v>9618</v>
      </c>
      <c r="R146" s="3" t="s">
        <v>10041</v>
      </c>
      <c r="S146" s="4">
        <f t="shared" si="9"/>
        <v>-4.3565241815753719E-2</v>
      </c>
      <c r="T146" s="3">
        <f t="shared" si="6"/>
        <v>0</v>
      </c>
      <c r="U146" s="3" t="str">
        <f t="shared" si="7"/>
        <v>U:QLD</v>
      </c>
      <c r="V146" s="3"/>
    </row>
    <row r="147" spans="1:22">
      <c r="A147" s="3" t="s">
        <v>152</v>
      </c>
      <c r="B147" s="3" t="s">
        <v>151</v>
      </c>
      <c r="C147" s="3" t="s">
        <v>3695</v>
      </c>
      <c r="D147" s="3">
        <v>144.16</v>
      </c>
      <c r="E147" s="3">
        <v>144.16999999999999</v>
      </c>
      <c r="F147" s="3" t="s">
        <v>6093</v>
      </c>
      <c r="G147" s="3" t="s">
        <v>9768</v>
      </c>
      <c r="H147" s="3" t="s">
        <v>9616</v>
      </c>
      <c r="I147" s="3">
        <v>0.04</v>
      </c>
      <c r="J147" s="6" t="s">
        <v>9769</v>
      </c>
      <c r="K147" s="4">
        <v>-9.2901700000000004E-2</v>
      </c>
      <c r="L147" s="4">
        <v>-7.7539399999999994E-2</v>
      </c>
      <c r="M147" s="4">
        <v>3.3851729625577098</v>
      </c>
      <c r="N147" s="4">
        <v>13.5269694</v>
      </c>
      <c r="O147" s="3">
        <v>370632244.28428602</v>
      </c>
      <c r="P147" s="3">
        <v>2813138.7</v>
      </c>
      <c r="Q147" s="3" t="s">
        <v>9618</v>
      </c>
      <c r="R147" s="3" t="s">
        <v>9629</v>
      </c>
      <c r="S147" s="4">
        <f t="shared" si="9"/>
        <v>-6.9362558091079322E-3</v>
      </c>
      <c r="T147" s="3">
        <f t="shared" si="6"/>
        <v>0</v>
      </c>
      <c r="U147" s="3" t="str">
        <f t="shared" si="7"/>
        <v>U:VTV</v>
      </c>
      <c r="V147" s="3"/>
    </row>
    <row r="148" spans="1:22">
      <c r="A148" s="3" t="s">
        <v>188</v>
      </c>
      <c r="B148" s="3" t="s">
        <v>187</v>
      </c>
      <c r="C148" s="3" t="s">
        <v>3713</v>
      </c>
      <c r="D148" s="3">
        <v>294.1001</v>
      </c>
      <c r="E148" s="3">
        <v>294.15870000000001</v>
      </c>
      <c r="F148" s="3" t="s">
        <v>6111</v>
      </c>
      <c r="G148" s="3" t="s">
        <v>9792</v>
      </c>
      <c r="H148" s="3" t="s">
        <v>9616</v>
      </c>
      <c r="I148" s="3">
        <v>0.19</v>
      </c>
      <c r="J148" s="6" t="s">
        <v>9793</v>
      </c>
      <c r="K148" s="4">
        <v>0.27227010000000001</v>
      </c>
      <c r="L148" s="4">
        <v>-0.32871529999999999</v>
      </c>
      <c r="M148" s="4">
        <v>30.656337012065901</v>
      </c>
      <c r="N148" s="4">
        <v>19.680675000000001</v>
      </c>
      <c r="O148" s="3">
        <v>375598309.29928601</v>
      </c>
      <c r="P148" s="3">
        <v>1538720</v>
      </c>
      <c r="Q148" s="3" t="s">
        <v>9618</v>
      </c>
      <c r="R148" s="3" t="s">
        <v>9629</v>
      </c>
      <c r="S148" s="4">
        <f t="shared" si="9"/>
        <v>-1.9921219396200975E-2</v>
      </c>
      <c r="T148" s="3">
        <f t="shared" si="6"/>
        <v>0</v>
      </c>
      <c r="U148" s="3" t="str">
        <f t="shared" si="7"/>
        <v>U:IWF</v>
      </c>
      <c r="V148" s="3"/>
    </row>
    <row r="149" spans="1:22">
      <c r="A149" s="3" t="s">
        <v>46</v>
      </c>
      <c r="B149" s="3" t="s">
        <v>45</v>
      </c>
      <c r="C149" s="3" t="s">
        <v>3640</v>
      </c>
      <c r="D149" s="3">
        <v>393.68990000000002</v>
      </c>
      <c r="E149" s="3">
        <v>393.61739999999998</v>
      </c>
      <c r="F149" s="3" t="s">
        <v>6039</v>
      </c>
      <c r="G149" s="3" t="s">
        <v>9633</v>
      </c>
      <c r="H149" s="3" t="s">
        <v>9616</v>
      </c>
      <c r="I149" s="3">
        <v>0.41</v>
      </c>
      <c r="J149" s="6" t="s">
        <v>9624</v>
      </c>
      <c r="K149" s="4">
        <v>0.3847487</v>
      </c>
      <c r="L149" s="4">
        <v>0.57118899999999995</v>
      </c>
      <c r="M149" s="4">
        <v>51.760368288395902</v>
      </c>
      <c r="N149" s="4">
        <v>24.765522399999998</v>
      </c>
      <c r="O149" s="3">
        <v>345626048.65428603</v>
      </c>
      <c r="P149" s="3">
        <v>959195.8</v>
      </c>
      <c r="Q149" s="3" t="s">
        <v>9618</v>
      </c>
      <c r="R149" s="3" t="s">
        <v>9625</v>
      </c>
      <c r="S149" s="4">
        <f t="shared" si="9"/>
        <v>1.8418901196961251E-2</v>
      </c>
      <c r="T149" s="3">
        <f t="shared" si="6"/>
        <v>0</v>
      </c>
      <c r="U149" s="3" t="str">
        <f t="shared" si="7"/>
        <v>U:IGV</v>
      </c>
      <c r="V149" s="3"/>
    </row>
    <row r="150" spans="1:22">
      <c r="A150" s="3" t="s">
        <v>14075</v>
      </c>
      <c r="B150" s="3" t="s">
        <v>1311</v>
      </c>
      <c r="C150" s="3" t="s">
        <v>4363</v>
      </c>
      <c r="D150" s="3">
        <v>9.51</v>
      </c>
      <c r="E150" s="3">
        <v>9.4879999999999995</v>
      </c>
      <c r="F150" s="3" t="s">
        <v>6768</v>
      </c>
      <c r="G150" s="3" t="s">
        <v>10987</v>
      </c>
      <c r="H150" s="3" t="s">
        <v>9616</v>
      </c>
      <c r="I150" s="3">
        <v>1.56</v>
      </c>
      <c r="J150" s="6" t="s">
        <v>10860</v>
      </c>
      <c r="K150" s="4">
        <v>-0.91508659999999997</v>
      </c>
      <c r="L150" s="4">
        <v>-0.76625849999999995</v>
      </c>
      <c r="M150" s="4">
        <v>-87.285531370190299</v>
      </c>
      <c r="N150" s="4">
        <v>53.628255799999998</v>
      </c>
      <c r="O150" s="3">
        <v>171752487.78999999</v>
      </c>
      <c r="P150" s="3">
        <v>19850052.800000001</v>
      </c>
      <c r="Q150" s="3" t="s">
        <v>9618</v>
      </c>
      <c r="R150" s="3" t="s">
        <v>10041</v>
      </c>
      <c r="S150" s="4"/>
      <c r="T150" s="3">
        <f t="shared" si="6"/>
        <v>0</v>
      </c>
      <c r="U150" s="3" t="str">
        <f t="shared" si="7"/>
        <v>U:UVXY</v>
      </c>
      <c r="V150" s="3"/>
    </row>
    <row r="151" spans="1:22">
      <c r="A151" s="3" t="s">
        <v>14213</v>
      </c>
      <c r="B151" s="3" t="s">
        <v>1516</v>
      </c>
      <c r="C151" s="3" t="s">
        <v>4567</v>
      </c>
      <c r="D151" s="3">
        <v>142.51</v>
      </c>
      <c r="E151" s="3">
        <v>142.56270000000001</v>
      </c>
      <c r="F151" s="3" t="s">
        <v>6972</v>
      </c>
      <c r="G151" s="3" t="s">
        <v>11330</v>
      </c>
      <c r="H151" s="3" t="s">
        <v>9616</v>
      </c>
      <c r="I151" s="3">
        <v>0.15</v>
      </c>
      <c r="J151" s="6" t="s">
        <v>11331</v>
      </c>
      <c r="K151" s="4">
        <v>0.2077425</v>
      </c>
      <c r="L151" s="4">
        <v>0.52498719999999999</v>
      </c>
      <c r="M151" s="4">
        <v>21.8603414255691</v>
      </c>
      <c r="N151" s="4">
        <v>16.3455081</v>
      </c>
      <c r="O151" s="3">
        <v>166303912.339286</v>
      </c>
      <c r="P151" s="3">
        <v>1652060.16666667</v>
      </c>
      <c r="Q151" s="3" t="s">
        <v>9618</v>
      </c>
      <c r="R151" s="3" t="s">
        <v>9629</v>
      </c>
      <c r="S151" s="4"/>
      <c r="T151" s="3">
        <f t="shared" si="6"/>
        <v>0</v>
      </c>
      <c r="U151" s="3" t="str">
        <f t="shared" si="7"/>
        <v>U:QUAL</v>
      </c>
      <c r="V151" s="3"/>
    </row>
    <row r="152" spans="1:22">
      <c r="A152" s="3" t="s">
        <v>454</v>
      </c>
      <c r="B152" s="3" t="s">
        <v>453</v>
      </c>
      <c r="C152" s="3" t="s">
        <v>3838</v>
      </c>
      <c r="D152" s="3">
        <v>67.08</v>
      </c>
      <c r="E152" s="3">
        <v>67.069900000000004</v>
      </c>
      <c r="F152" s="3" t="s">
        <v>6243</v>
      </c>
      <c r="G152" s="3" t="s">
        <v>10058</v>
      </c>
      <c r="H152" s="3" t="s">
        <v>9616</v>
      </c>
      <c r="I152" s="3">
        <v>0.36</v>
      </c>
      <c r="J152" s="6" t="s">
        <v>10059</v>
      </c>
      <c r="K152" s="4">
        <v>-6.9065399999999999E-2</v>
      </c>
      <c r="L152" s="4">
        <v>4.9243700000000001E-2</v>
      </c>
      <c r="M152" s="4">
        <v>4.3683339123928899</v>
      </c>
      <c r="N152" s="4">
        <v>30.034984300000001</v>
      </c>
      <c r="O152" s="3">
        <v>440680659.76499999</v>
      </c>
      <c r="P152" s="3">
        <v>7551406.2000000002</v>
      </c>
      <c r="Q152" s="3" t="s">
        <v>9618</v>
      </c>
      <c r="R152" s="3" t="s">
        <v>9767</v>
      </c>
      <c r="S152" s="4">
        <f>(D152-E152)/E152*100</f>
        <v>1.5058916145684165E-2</v>
      </c>
      <c r="T152" s="3">
        <f t="shared" si="6"/>
        <v>0</v>
      </c>
      <c r="U152" s="3" t="str">
        <f t="shared" si="7"/>
        <v>U:XRT</v>
      </c>
      <c r="V152" s="3"/>
    </row>
    <row r="153" spans="1:22">
      <c r="A153" s="3" t="s">
        <v>929</v>
      </c>
      <c r="B153" s="3" t="s">
        <v>928</v>
      </c>
      <c r="C153" s="3" t="s">
        <v>4133</v>
      </c>
      <c r="D153" s="3">
        <v>49.65</v>
      </c>
      <c r="E153" s="3">
        <v>49.648200000000003</v>
      </c>
      <c r="F153" s="3" t="s">
        <v>6538</v>
      </c>
      <c r="G153" s="3" t="s">
        <v>10596</v>
      </c>
      <c r="H153" s="3" t="s">
        <v>9616</v>
      </c>
      <c r="I153" s="3">
        <v>0.92</v>
      </c>
      <c r="J153" s="6" t="s">
        <v>9782</v>
      </c>
      <c r="K153" s="4">
        <v>9.2954599999999998E-2</v>
      </c>
      <c r="L153" s="4">
        <v>6.6857100000000003E-2</v>
      </c>
      <c r="M153" s="4">
        <v>35.591282213473697</v>
      </c>
      <c r="N153" s="4">
        <v>49.940934800000001</v>
      </c>
      <c r="O153" s="3">
        <v>267252141.442857</v>
      </c>
      <c r="P153" s="3">
        <v>7286287.7999999998</v>
      </c>
      <c r="Q153" s="3" t="s">
        <v>9618</v>
      </c>
      <c r="R153" s="3" t="s">
        <v>10041</v>
      </c>
      <c r="S153" s="4">
        <f>(D153-E153)/E153*100</f>
        <v>3.6255090818918005E-3</v>
      </c>
      <c r="T153" s="3">
        <f t="shared" si="6"/>
        <v>0</v>
      </c>
      <c r="U153" s="3" t="str">
        <f t="shared" si="7"/>
        <v>U:UPRO</v>
      </c>
      <c r="V153" s="3"/>
    </row>
    <row r="154" spans="1:22">
      <c r="A154" s="3" t="s">
        <v>138</v>
      </c>
      <c r="B154" s="3" t="s">
        <v>137</v>
      </c>
      <c r="C154" s="3" t="s">
        <v>3688</v>
      </c>
      <c r="D154" s="3">
        <v>467.48</v>
      </c>
      <c r="E154" s="3">
        <v>467.47</v>
      </c>
      <c r="F154" s="3" t="s">
        <v>6086</v>
      </c>
      <c r="G154" s="3" t="s">
        <v>9755</v>
      </c>
      <c r="H154" s="3" t="s">
        <v>9616</v>
      </c>
      <c r="I154" s="3">
        <v>0.1</v>
      </c>
      <c r="J154" s="6" t="s">
        <v>11446</v>
      </c>
      <c r="K154" s="4">
        <v>0.30341630000000003</v>
      </c>
      <c r="L154" s="4">
        <v>-8.1563499999999997E-2</v>
      </c>
      <c r="M154" s="4">
        <v>39.366860520255202</v>
      </c>
      <c r="N154" s="4">
        <v>23.646294000000001</v>
      </c>
      <c r="O154" s="3">
        <v>232366549.38785699</v>
      </c>
      <c r="P154" s="3">
        <v>477426.2</v>
      </c>
      <c r="Q154" s="3" t="s">
        <v>9618</v>
      </c>
      <c r="R154" s="3" t="s">
        <v>9625</v>
      </c>
      <c r="S154" s="4">
        <f>(D154-E154)/E154*100</f>
        <v>2.1391747063963257E-3</v>
      </c>
      <c r="T154" s="3">
        <f t="shared" si="6"/>
        <v>0</v>
      </c>
      <c r="U154" s="3" t="str">
        <f t="shared" si="7"/>
        <v>U:VGT</v>
      </c>
      <c r="V154" s="3"/>
    </row>
    <row r="155" spans="1:22">
      <c r="A155" s="3" t="s">
        <v>14875</v>
      </c>
      <c r="B155" s="3" t="s">
        <v>2438</v>
      </c>
      <c r="C155" s="3" t="s">
        <v>5467</v>
      </c>
      <c r="D155" s="3">
        <v>54.39</v>
      </c>
      <c r="E155" s="3">
        <v>54.4</v>
      </c>
      <c r="F155" s="3" t="s">
        <v>7868</v>
      </c>
      <c r="G155" s="3" t="s">
        <v>12678</v>
      </c>
      <c r="H155" s="3" t="s">
        <v>9616</v>
      </c>
      <c r="I155" s="3">
        <v>0.35</v>
      </c>
      <c r="J155" s="6" t="s">
        <v>9782</v>
      </c>
      <c r="K155" s="4">
        <v>2.3769200000000001E-2</v>
      </c>
      <c r="L155" s="4">
        <v>-0.23423340000000001</v>
      </c>
      <c r="M155" s="4">
        <v>6.8279132508448201</v>
      </c>
      <c r="N155" s="4">
        <v>8.4555399999999992</v>
      </c>
      <c r="O155" s="3">
        <v>178509741.244286</v>
      </c>
      <c r="P155" s="3">
        <v>3498880.2333333301</v>
      </c>
      <c r="Q155" s="3" t="s">
        <v>9618</v>
      </c>
      <c r="R155" s="3" t="s">
        <v>11694</v>
      </c>
      <c r="S155" s="4"/>
      <c r="T155" s="3">
        <f t="shared" si="6"/>
        <v>0</v>
      </c>
      <c r="U155" s="3" t="str">
        <f t="shared" si="7"/>
        <v>U:JEPI</v>
      </c>
      <c r="V155" s="3"/>
    </row>
    <row r="156" spans="1:22">
      <c r="A156" s="3" t="s">
        <v>398</v>
      </c>
      <c r="B156" s="3" t="s">
        <v>397</v>
      </c>
      <c r="C156" s="3" t="s">
        <v>3808</v>
      </c>
      <c r="D156" s="3">
        <v>93.46</v>
      </c>
      <c r="E156" s="3">
        <v>93.502399999999994</v>
      </c>
      <c r="F156" s="3" t="s">
        <v>6216</v>
      </c>
      <c r="G156" s="3" t="s">
        <v>10007</v>
      </c>
      <c r="H156" s="3" t="s">
        <v>9616</v>
      </c>
      <c r="I156" s="3">
        <v>0.4</v>
      </c>
      <c r="J156" s="6" t="s">
        <v>10008</v>
      </c>
      <c r="K156" s="4">
        <v>0.29983369999999998</v>
      </c>
      <c r="L156" s="4">
        <v>0.67011980000000004</v>
      </c>
      <c r="M156" s="4">
        <v>51.122437924359602</v>
      </c>
      <c r="N156" s="4">
        <v>31.9611366</v>
      </c>
      <c r="O156" s="3">
        <v>184714998.69999999</v>
      </c>
      <c r="P156" s="3">
        <v>3029315.1</v>
      </c>
      <c r="Q156" s="3" t="s">
        <v>9618</v>
      </c>
      <c r="R156" s="3" t="s">
        <v>9767</v>
      </c>
      <c r="S156" s="4">
        <f>(D156-E156)/E156*100</f>
        <v>-4.5346429610363649E-2</v>
      </c>
      <c r="T156" s="3">
        <f t="shared" si="6"/>
        <v>0</v>
      </c>
      <c r="U156" s="3" t="str">
        <f t="shared" si="7"/>
        <v>U:ITB</v>
      </c>
      <c r="V156" s="3"/>
    </row>
    <row r="157" spans="1:22">
      <c r="A157" s="3" t="s">
        <v>180</v>
      </c>
      <c r="B157" s="3" t="s">
        <v>179</v>
      </c>
      <c r="C157" s="3" t="s">
        <v>3709</v>
      </c>
      <c r="D157" s="3">
        <v>73.09</v>
      </c>
      <c r="E157" s="3">
        <v>73.121700000000004</v>
      </c>
      <c r="F157" s="3" t="s">
        <v>6107</v>
      </c>
      <c r="G157" s="3" t="s">
        <v>9787</v>
      </c>
      <c r="H157" s="3" t="s">
        <v>9616</v>
      </c>
      <c r="I157" s="3">
        <v>0.18</v>
      </c>
      <c r="J157" s="6" t="s">
        <v>9690</v>
      </c>
      <c r="K157" s="4">
        <v>0.16339500000000001</v>
      </c>
      <c r="L157" s="4">
        <v>-4.6647512999999998</v>
      </c>
      <c r="M157" s="4">
        <v>20.195637197362998</v>
      </c>
      <c r="N157" s="4">
        <v>17.190686299999999</v>
      </c>
      <c r="O157" s="3">
        <v>136920514.16642901</v>
      </c>
      <c r="P157" s="3">
        <v>2259038.0333333299</v>
      </c>
      <c r="Q157" s="3" t="s">
        <v>9618</v>
      </c>
      <c r="R157" s="3" t="s">
        <v>9629</v>
      </c>
      <c r="S157" s="4">
        <f>(D157-E157)/E157*100</f>
        <v>-4.3352383765695723E-2</v>
      </c>
      <c r="T157" s="3">
        <f t="shared" si="6"/>
        <v>0</v>
      </c>
      <c r="U157" s="3" t="str">
        <f t="shared" si="7"/>
        <v>U:IVW</v>
      </c>
      <c r="V157" s="3"/>
    </row>
    <row r="158" spans="1:22">
      <c r="A158" s="3" t="s">
        <v>146</v>
      </c>
      <c r="B158" s="3" t="s">
        <v>145</v>
      </c>
      <c r="C158" s="3" t="s">
        <v>3692</v>
      </c>
      <c r="D158" s="3">
        <v>301.63990000000001</v>
      </c>
      <c r="E158" s="3">
        <v>301.70999999999998</v>
      </c>
      <c r="F158" s="3" t="s">
        <v>6090</v>
      </c>
      <c r="G158" s="3" t="s">
        <v>9763</v>
      </c>
      <c r="H158" s="3" t="s">
        <v>9616</v>
      </c>
      <c r="I158" s="3">
        <v>0.04</v>
      </c>
      <c r="J158" s="6" t="s">
        <v>9764</v>
      </c>
      <c r="K158" s="4">
        <v>0.2756789</v>
      </c>
      <c r="L158" s="4">
        <v>0.24328159999999999</v>
      </c>
      <c r="M158" s="4">
        <v>34.069390811776401</v>
      </c>
      <c r="N158" s="4">
        <v>21.8562248</v>
      </c>
      <c r="O158" s="3">
        <v>261127889.14571401</v>
      </c>
      <c r="P158" s="3">
        <v>982710.433333333</v>
      </c>
      <c r="Q158" s="3" t="s">
        <v>9618</v>
      </c>
      <c r="R158" s="3" t="s">
        <v>9629</v>
      </c>
      <c r="S158" s="4">
        <f>(D158-E158)/E158*100</f>
        <v>-2.3234231546839044E-2</v>
      </c>
      <c r="T158" s="3">
        <f t="shared" si="6"/>
        <v>0</v>
      </c>
      <c r="U158" s="3" t="str">
        <f t="shared" si="7"/>
        <v>U:VUG</v>
      </c>
      <c r="V158" s="3"/>
    </row>
    <row r="159" spans="1:22">
      <c r="A159" s="3" t="s">
        <v>350</v>
      </c>
      <c r="B159" s="3" t="s">
        <v>349</v>
      </c>
      <c r="C159" s="3" t="s">
        <v>3783</v>
      </c>
      <c r="D159" s="3">
        <v>88.47</v>
      </c>
      <c r="E159" s="3">
        <v>88.460599999999999</v>
      </c>
      <c r="F159" s="3" t="s">
        <v>6191</v>
      </c>
      <c r="G159" s="3" t="s">
        <v>9961</v>
      </c>
      <c r="H159" s="3" t="s">
        <v>9616</v>
      </c>
      <c r="I159" s="3">
        <v>0.36</v>
      </c>
      <c r="J159" s="6" t="s">
        <v>9962</v>
      </c>
      <c r="K159" s="4">
        <v>0.24802920000000001</v>
      </c>
      <c r="L159" s="4">
        <v>0.74527900000000002</v>
      </c>
      <c r="M159" s="4">
        <v>42.554096914093797</v>
      </c>
      <c r="N159" s="4">
        <v>30.3641057</v>
      </c>
      <c r="O159" s="3">
        <v>203645907.533571</v>
      </c>
      <c r="P159" s="3">
        <v>3735252.3</v>
      </c>
      <c r="Q159" s="3" t="s">
        <v>9618</v>
      </c>
      <c r="R159" s="3" t="s">
        <v>9767</v>
      </c>
      <c r="S159" s="4">
        <f>(D159-E159)/E159*100</f>
        <v>1.0626199686639486E-2</v>
      </c>
      <c r="T159" s="3">
        <f t="shared" si="6"/>
        <v>0</v>
      </c>
      <c r="U159" s="3" t="str">
        <f t="shared" si="7"/>
        <v>U:XHB</v>
      </c>
      <c r="V159" s="3"/>
    </row>
    <row r="160" spans="1:22">
      <c r="A160" s="3" t="s">
        <v>14077</v>
      </c>
      <c r="B160" s="3" t="s">
        <v>1316</v>
      </c>
      <c r="C160" s="3" t="s">
        <v>4368</v>
      </c>
      <c r="D160" s="3">
        <v>72.52</v>
      </c>
      <c r="E160" s="3">
        <v>72.504400000000004</v>
      </c>
      <c r="F160" s="3" t="s">
        <v>6773</v>
      </c>
      <c r="G160" s="3" t="s">
        <v>10993</v>
      </c>
      <c r="H160" s="3" t="s">
        <v>9616</v>
      </c>
      <c r="I160" s="3">
        <v>0.06</v>
      </c>
      <c r="J160" s="6" t="s">
        <v>10994</v>
      </c>
      <c r="K160" s="4">
        <v>-0.21660779999999999</v>
      </c>
      <c r="L160" s="4">
        <v>-0.43857410000000002</v>
      </c>
      <c r="M160" s="4">
        <v>-1.5637789276912</v>
      </c>
      <c r="N160" s="4">
        <v>13.4265636</v>
      </c>
      <c r="O160" s="3">
        <v>266525167.937857</v>
      </c>
      <c r="P160" s="3">
        <v>3906539.5666666701</v>
      </c>
      <c r="Q160" s="3" t="s">
        <v>9618</v>
      </c>
      <c r="R160" s="3" t="s">
        <v>9733</v>
      </c>
      <c r="S160" s="4"/>
      <c r="T160" s="3">
        <f t="shared" si="6"/>
        <v>0</v>
      </c>
      <c r="U160" s="3" t="str">
        <f t="shared" si="7"/>
        <v>U:SCHD</v>
      </c>
      <c r="V160" s="3"/>
    </row>
    <row r="161" spans="1:22">
      <c r="A161" s="3" t="s">
        <v>14359</v>
      </c>
      <c r="B161" s="3" t="s">
        <v>1714</v>
      </c>
      <c r="C161" s="3" t="s">
        <v>4760</v>
      </c>
      <c r="D161" s="3">
        <v>37.9</v>
      </c>
      <c r="E161" s="3">
        <v>37.897799999999997</v>
      </c>
      <c r="F161" s="3" t="s">
        <v>7164</v>
      </c>
      <c r="G161" s="3" t="s">
        <v>11635</v>
      </c>
      <c r="H161" s="3" t="s">
        <v>9616</v>
      </c>
      <c r="I161" s="3">
        <v>0.1</v>
      </c>
      <c r="J161" s="6" t="s">
        <v>10209</v>
      </c>
      <c r="K161" s="4">
        <v>-8.8855299999999998E-2</v>
      </c>
      <c r="L161" s="4">
        <v>4.2781E-3</v>
      </c>
      <c r="M161" s="4">
        <v>3.2145310154468398</v>
      </c>
      <c r="N161" s="4">
        <v>21.821686799999998</v>
      </c>
      <c r="O161" s="3">
        <v>210918241.497143</v>
      </c>
      <c r="P161" s="3">
        <v>6902378.2000000002</v>
      </c>
      <c r="Q161" s="3" t="s">
        <v>9618</v>
      </c>
      <c r="R161" s="3" t="s">
        <v>9619</v>
      </c>
      <c r="S161" s="4"/>
      <c r="T161" s="3">
        <f t="shared" si="6"/>
        <v>0</v>
      </c>
      <c r="U161" s="3" t="str">
        <f t="shared" si="7"/>
        <v>U:XLRE</v>
      </c>
      <c r="V161" s="3"/>
    </row>
    <row r="162" spans="1:22">
      <c r="A162" s="3" t="s">
        <v>186</v>
      </c>
      <c r="B162" s="3" t="s">
        <v>185</v>
      </c>
      <c r="C162" s="3" t="s">
        <v>3712</v>
      </c>
      <c r="D162" s="3">
        <v>158.79</v>
      </c>
      <c r="E162" s="3">
        <v>158.7681</v>
      </c>
      <c r="F162" s="3" t="s">
        <v>6110</v>
      </c>
      <c r="G162" s="3" t="s">
        <v>9790</v>
      </c>
      <c r="H162" s="3" t="s">
        <v>9616</v>
      </c>
      <c r="I162" s="3">
        <v>0.19</v>
      </c>
      <c r="J162" s="6" t="s">
        <v>9791</v>
      </c>
      <c r="K162" s="4">
        <v>-6.8621199999999993E-2</v>
      </c>
      <c r="L162" s="4">
        <v>0.24249309999999999</v>
      </c>
      <c r="M162" s="4">
        <v>4.7585231715709302</v>
      </c>
      <c r="N162" s="4">
        <v>15.4986096</v>
      </c>
      <c r="O162" s="3">
        <v>481858962.401429</v>
      </c>
      <c r="P162" s="3">
        <v>2926340.0333333299</v>
      </c>
      <c r="Q162" s="3" t="s">
        <v>9618</v>
      </c>
      <c r="R162" s="3" t="s">
        <v>9629</v>
      </c>
      <c r="S162" s="4">
        <f>(D162-E162)/E162*100</f>
        <v>1.3793702891190383E-2</v>
      </c>
      <c r="T162" s="3">
        <f t="shared" si="6"/>
        <v>0</v>
      </c>
      <c r="U162" s="3" t="str">
        <f t="shared" si="7"/>
        <v>U:IWD</v>
      </c>
      <c r="V162" s="3"/>
    </row>
    <row r="163" spans="1:22">
      <c r="A163" s="3" t="s">
        <v>243</v>
      </c>
      <c r="B163" s="3" t="s">
        <v>242</v>
      </c>
      <c r="C163" s="3" t="s">
        <v>3741</v>
      </c>
      <c r="D163" s="3">
        <v>145.08000000000001</v>
      </c>
      <c r="E163" s="3">
        <v>145.06659999999999</v>
      </c>
      <c r="F163" s="3" t="s">
        <v>6139</v>
      </c>
      <c r="G163" s="3" t="s">
        <v>9852</v>
      </c>
      <c r="H163" s="3" t="s">
        <v>9616</v>
      </c>
      <c r="I163" s="3">
        <v>0.24</v>
      </c>
      <c r="J163" s="6" t="s">
        <v>9853</v>
      </c>
      <c r="K163" s="4">
        <v>-0.12580949999999999</v>
      </c>
      <c r="L163" s="4">
        <v>-0.41291519999999998</v>
      </c>
      <c r="M163" s="4">
        <v>1.8315676649186501</v>
      </c>
      <c r="N163" s="4">
        <v>22.998518799999999</v>
      </c>
      <c r="O163" s="3">
        <v>202673021.10214299</v>
      </c>
      <c r="P163" s="3">
        <v>1649832.33333333</v>
      </c>
      <c r="Q163" s="3" t="s">
        <v>9618</v>
      </c>
      <c r="R163" s="3" t="s">
        <v>9665</v>
      </c>
      <c r="S163" s="4">
        <f>(D163-E163)/E163*100</f>
        <v>9.2371365979615639E-3</v>
      </c>
      <c r="T163" s="3">
        <f t="shared" si="6"/>
        <v>0</v>
      </c>
      <c r="U163" s="3" t="str">
        <f t="shared" si="7"/>
        <v>U:IWN</v>
      </c>
      <c r="V163" s="3"/>
    </row>
    <row r="164" spans="1:22">
      <c r="A164" s="3" t="s">
        <v>178</v>
      </c>
      <c r="B164" s="3" t="s">
        <v>177</v>
      </c>
      <c r="C164" s="3" t="s">
        <v>3708</v>
      </c>
      <c r="D164" s="3">
        <v>118.54</v>
      </c>
      <c r="E164" s="3">
        <v>118.5081</v>
      </c>
      <c r="F164" s="3" t="s">
        <v>6106</v>
      </c>
      <c r="G164" s="3" t="s">
        <v>9785</v>
      </c>
      <c r="H164" s="3" t="s">
        <v>9616</v>
      </c>
      <c r="I164" s="3">
        <v>0.4</v>
      </c>
      <c r="J164" s="6" t="s">
        <v>9786</v>
      </c>
      <c r="K164" s="4">
        <v>0.38267370000000001</v>
      </c>
      <c r="L164" s="4">
        <v>0.64172850000000004</v>
      </c>
      <c r="M164" s="4">
        <v>50.449483065404699</v>
      </c>
      <c r="N164" s="4">
        <v>24.882774600000001</v>
      </c>
      <c r="O164" s="3">
        <v>85442451.099285707</v>
      </c>
      <c r="P164" s="3">
        <v>758666.36666666705</v>
      </c>
      <c r="Q164" s="3" t="s">
        <v>9618</v>
      </c>
      <c r="R164" s="3" t="s">
        <v>9625</v>
      </c>
      <c r="S164" s="4">
        <f>(D164-E164)/E164*100</f>
        <v>2.6917991259675391E-2</v>
      </c>
      <c r="T164" s="3">
        <f t="shared" si="6"/>
        <v>0</v>
      </c>
      <c r="U164" s="3" t="str">
        <f t="shared" si="7"/>
        <v>U:IYW</v>
      </c>
      <c r="V164" s="3"/>
    </row>
    <row r="165" spans="1:22">
      <c r="A165" s="3" t="s">
        <v>14078</v>
      </c>
      <c r="B165" s="3" t="s">
        <v>1318</v>
      </c>
      <c r="C165" s="3" t="s">
        <v>4370</v>
      </c>
      <c r="D165" s="3">
        <v>76.53</v>
      </c>
      <c r="E165" s="3">
        <v>76.556299999999993</v>
      </c>
      <c r="F165" s="3" t="s">
        <v>6775</v>
      </c>
      <c r="G165" s="3" t="s">
        <v>10996</v>
      </c>
      <c r="H165" s="3" t="s">
        <v>9616</v>
      </c>
      <c r="I165" s="3">
        <v>0.15</v>
      </c>
      <c r="J165" s="6" t="s">
        <v>10997</v>
      </c>
      <c r="K165" s="4">
        <v>-4.03641E-2</v>
      </c>
      <c r="L165" s="4">
        <v>-0.36732179999999998</v>
      </c>
      <c r="M165" s="4">
        <v>5.4151583146881999</v>
      </c>
      <c r="N165" s="4">
        <v>11.5862683</v>
      </c>
      <c r="O165" s="3">
        <v>446275843.94714302</v>
      </c>
      <c r="P165" s="3">
        <v>5542346.7999999998</v>
      </c>
      <c r="Q165" s="3" t="s">
        <v>9618</v>
      </c>
      <c r="R165" s="3" t="s">
        <v>9629</v>
      </c>
      <c r="S165" s="4"/>
      <c r="T165" s="3">
        <f t="shared" si="6"/>
        <v>0</v>
      </c>
      <c r="U165" s="3" t="str">
        <f t="shared" si="7"/>
        <v>U:USMV</v>
      </c>
      <c r="V165" s="3"/>
    </row>
    <row r="166" spans="1:22">
      <c r="A166" s="3" t="s">
        <v>36</v>
      </c>
      <c r="B166" s="3" t="s">
        <v>35</v>
      </c>
      <c r="C166" s="3" t="s">
        <v>3635</v>
      </c>
      <c r="D166" s="3">
        <v>123.88</v>
      </c>
      <c r="E166" s="3">
        <v>123.9037</v>
      </c>
      <c r="F166" s="3" t="s">
        <v>6034</v>
      </c>
      <c r="G166" s="3" t="s">
        <v>9620</v>
      </c>
      <c r="H166" s="3" t="s">
        <v>9616</v>
      </c>
      <c r="I166" s="3">
        <v>0.45</v>
      </c>
      <c r="J166" s="6" t="s">
        <v>9621</v>
      </c>
      <c r="K166" s="4">
        <v>-0.32623200000000002</v>
      </c>
      <c r="L166" s="4">
        <v>-0.23543559999999999</v>
      </c>
      <c r="M166" s="4">
        <v>-7.4198950567741004</v>
      </c>
      <c r="N166" s="4">
        <v>14.5724871</v>
      </c>
      <c r="O166" s="3">
        <v>177693816.08785701</v>
      </c>
      <c r="P166" s="3">
        <v>1961759.66666667</v>
      </c>
      <c r="Q166" s="3" t="s">
        <v>9618</v>
      </c>
      <c r="R166" s="3" t="s">
        <v>9622</v>
      </c>
      <c r="S166" s="4">
        <f>(D166-E166)/E166*100</f>
        <v>-1.9127758089552742E-2</v>
      </c>
      <c r="T166" s="3">
        <f t="shared" si="6"/>
        <v>0</v>
      </c>
      <c r="U166" s="3" t="str">
        <f t="shared" si="7"/>
        <v>@IBB</v>
      </c>
      <c r="V166" s="3"/>
    </row>
    <row r="167" spans="1:22">
      <c r="A167" s="3" t="s">
        <v>14086</v>
      </c>
      <c r="B167" s="3" t="s">
        <v>1331</v>
      </c>
      <c r="C167" s="3" t="s">
        <v>4383</v>
      </c>
      <c r="D167" s="3">
        <v>297.08010000000002</v>
      </c>
      <c r="E167" s="3">
        <v>297.28930000000003</v>
      </c>
      <c r="F167" s="3" t="s">
        <v>6788</v>
      </c>
      <c r="G167" s="3" t="s">
        <v>11019</v>
      </c>
      <c r="H167" s="3" t="s">
        <v>9616</v>
      </c>
      <c r="I167" s="3">
        <v>0.35</v>
      </c>
      <c r="J167" s="6" t="s">
        <v>11020</v>
      </c>
      <c r="K167" s="4">
        <v>-1.24495E-2</v>
      </c>
      <c r="L167" s="4">
        <v>0.107645</v>
      </c>
      <c r="M167" s="4">
        <v>5.33932344577011</v>
      </c>
      <c r="N167" s="4">
        <v>33.398166400000001</v>
      </c>
      <c r="O167" s="3">
        <v>152523366.749286</v>
      </c>
      <c r="P167" s="3">
        <v>533061.36666666705</v>
      </c>
      <c r="Q167" s="3" t="s">
        <v>9618</v>
      </c>
      <c r="R167" s="3" t="s">
        <v>9644</v>
      </c>
      <c r="S167" s="4"/>
      <c r="T167" s="3">
        <f t="shared" si="6"/>
        <v>0</v>
      </c>
      <c r="U167" s="3" t="str">
        <f t="shared" si="7"/>
        <v>U:OIH</v>
      </c>
      <c r="V167" s="3"/>
    </row>
    <row r="168" spans="1:22">
      <c r="A168" s="3" t="s">
        <v>336</v>
      </c>
      <c r="B168" s="3" t="s">
        <v>335</v>
      </c>
      <c r="C168" s="3" t="s">
        <v>3775</v>
      </c>
      <c r="D168" s="3">
        <v>54.11</v>
      </c>
      <c r="E168" s="3">
        <v>54.119599999999998</v>
      </c>
      <c r="F168" s="3" t="s">
        <v>6183</v>
      </c>
      <c r="G168" s="3" t="s">
        <v>9943</v>
      </c>
      <c r="H168" s="3" t="s">
        <v>9616</v>
      </c>
      <c r="I168" s="3">
        <v>0.04</v>
      </c>
      <c r="J168" s="6" t="s">
        <v>9782</v>
      </c>
      <c r="K168" s="4">
        <v>0.14510580000000001</v>
      </c>
      <c r="L168" s="4">
        <v>-0.32048389999999999</v>
      </c>
      <c r="M168" s="4">
        <v>17.535101246167901</v>
      </c>
      <c r="N168" s="4">
        <v>16.3259334</v>
      </c>
      <c r="O168" s="3">
        <v>284861728.81642902</v>
      </c>
      <c r="P168" s="3">
        <v>5934181.4666666696</v>
      </c>
      <c r="Q168" s="3" t="s">
        <v>9618</v>
      </c>
      <c r="R168" s="3" t="s">
        <v>9629</v>
      </c>
      <c r="S168" s="4">
        <f>(D168-E168)/E168*100</f>
        <v>-1.7738490306652196E-2</v>
      </c>
      <c r="T168" s="3">
        <f t="shared" si="6"/>
        <v>0</v>
      </c>
      <c r="U168" s="3" t="str">
        <f t="shared" si="7"/>
        <v>U:SPLG</v>
      </c>
      <c r="V168" s="3"/>
    </row>
    <row r="169" spans="1:22">
      <c r="A169" s="3" t="s">
        <v>176</v>
      </c>
      <c r="B169" s="3" t="s">
        <v>175</v>
      </c>
      <c r="C169" s="3" t="s">
        <v>3707</v>
      </c>
      <c r="D169" s="3">
        <v>253.2</v>
      </c>
      <c r="E169" s="3">
        <v>253.28620000000001</v>
      </c>
      <c r="F169" s="3" t="s">
        <v>6105</v>
      </c>
      <c r="G169" s="3" t="s">
        <v>9783</v>
      </c>
      <c r="H169" s="3" t="s">
        <v>9616</v>
      </c>
      <c r="I169" s="3">
        <v>0.15</v>
      </c>
      <c r="J169" s="6" t="s">
        <v>9784</v>
      </c>
      <c r="K169" s="4">
        <v>0.1365625</v>
      </c>
      <c r="L169" s="4">
        <v>0.20470949999999999</v>
      </c>
      <c r="M169" s="4">
        <v>17.562162578348101</v>
      </c>
      <c r="N169" s="4">
        <v>16.7048448</v>
      </c>
      <c r="O169" s="3">
        <v>236686977.16785699</v>
      </c>
      <c r="P169" s="3">
        <v>981407.76666666695</v>
      </c>
      <c r="Q169" s="3" t="s">
        <v>9618</v>
      </c>
      <c r="R169" s="3" t="s">
        <v>9629</v>
      </c>
      <c r="S169" s="4">
        <f>(D169-E169)/E169*100</f>
        <v>-3.4032647653136801E-2</v>
      </c>
      <c r="T169" s="3">
        <f t="shared" si="6"/>
        <v>0</v>
      </c>
      <c r="U169" s="3" t="str">
        <f t="shared" si="7"/>
        <v>U:IWB</v>
      </c>
      <c r="V169" s="3"/>
    </row>
    <row r="170" spans="1:22">
      <c r="A170" s="3" t="s">
        <v>1034</v>
      </c>
      <c r="B170" s="3" t="s">
        <v>1033</v>
      </c>
      <c r="C170" s="3" t="s">
        <v>4204</v>
      </c>
      <c r="D170" s="3">
        <v>66.77</v>
      </c>
      <c r="E170" s="3">
        <v>66.844099999999997</v>
      </c>
      <c r="F170" s="3" t="s">
        <v>6609</v>
      </c>
      <c r="G170" s="3" t="s">
        <v>10717</v>
      </c>
      <c r="H170" s="3" t="s">
        <v>9616</v>
      </c>
      <c r="I170" s="3">
        <v>0.95</v>
      </c>
      <c r="J170" s="6" t="s">
        <v>10048</v>
      </c>
      <c r="K170" s="4">
        <v>-2.6481000000000001E-2</v>
      </c>
      <c r="L170" s="4">
        <v>-0.10134460000000001</v>
      </c>
      <c r="M170" s="4">
        <v>11.2785151782735</v>
      </c>
      <c r="N170" s="4">
        <v>44.3712254</v>
      </c>
      <c r="O170" s="3">
        <v>141167589.35857099</v>
      </c>
      <c r="P170" s="3">
        <v>2417647.7000000002</v>
      </c>
      <c r="Q170" s="3" t="s">
        <v>9618</v>
      </c>
      <c r="R170" s="3" t="s">
        <v>10041</v>
      </c>
      <c r="S170" s="4">
        <f>(D170-E170)/E170*100</f>
        <v>-0.11085495952522569</v>
      </c>
      <c r="T170" s="3">
        <f t="shared" si="6"/>
        <v>0</v>
      </c>
      <c r="U170" s="3" t="str">
        <f t="shared" si="7"/>
        <v>U:UDOW</v>
      </c>
      <c r="V170" s="3"/>
    </row>
    <row r="171" spans="1:22">
      <c r="A171" s="3" t="s">
        <v>14314</v>
      </c>
      <c r="B171" s="3" t="s">
        <v>1659</v>
      </c>
      <c r="C171" s="3" t="s">
        <v>4707</v>
      </c>
      <c r="D171" s="3">
        <v>88.63</v>
      </c>
      <c r="E171" s="3">
        <v>84.2</v>
      </c>
      <c r="F171" s="3" t="s">
        <v>7111</v>
      </c>
      <c r="G171" s="3" t="s">
        <v>11550</v>
      </c>
      <c r="H171" s="3" t="s">
        <v>9616</v>
      </c>
      <c r="I171" s="3">
        <v>0.94</v>
      </c>
      <c r="J171" s="6" t="s">
        <v>9960</v>
      </c>
      <c r="K171" s="4">
        <v>-0.2783505</v>
      </c>
      <c r="L171" s="4">
        <v>-0.314471</v>
      </c>
      <c r="M171" s="4">
        <v>-33.696070142983501</v>
      </c>
      <c r="N171" s="4">
        <v>74.460627900000006</v>
      </c>
      <c r="O171" s="3">
        <v>179839396.01571399</v>
      </c>
      <c r="P171" s="3">
        <v>2348422.63333333</v>
      </c>
      <c r="Q171" s="3" t="s">
        <v>9618</v>
      </c>
      <c r="R171" s="3" t="s">
        <v>10041</v>
      </c>
      <c r="S171" s="4"/>
      <c r="T171" s="3">
        <f t="shared" si="6"/>
        <v>0</v>
      </c>
      <c r="U171" s="3" t="str">
        <f t="shared" si="7"/>
        <v>U:LABU</v>
      </c>
      <c r="V171" s="3"/>
    </row>
    <row r="172" spans="1:22">
      <c r="A172" s="3" t="s">
        <v>436</v>
      </c>
      <c r="B172" s="3" t="s">
        <v>435</v>
      </c>
      <c r="C172" s="3" t="s">
        <v>3827</v>
      </c>
      <c r="D172" s="3">
        <v>60.86</v>
      </c>
      <c r="E172" s="3">
        <v>60.872900000000001</v>
      </c>
      <c r="F172" s="3" t="s">
        <v>6232</v>
      </c>
      <c r="G172" s="3" t="s">
        <v>10040</v>
      </c>
      <c r="H172" s="3" t="s">
        <v>9616</v>
      </c>
      <c r="I172" s="3">
        <v>0.91</v>
      </c>
      <c r="J172" s="6" t="s">
        <v>9782</v>
      </c>
      <c r="K172" s="4">
        <v>0.1111338</v>
      </c>
      <c r="L172" s="4">
        <v>7.6945200000000005E-2</v>
      </c>
      <c r="M172" s="4">
        <v>26.986519199959702</v>
      </c>
      <c r="N172" s="4">
        <v>32.947725400000003</v>
      </c>
      <c r="O172" s="3">
        <v>166865739.61214301</v>
      </c>
      <c r="P172" s="3">
        <v>3372526.6666666698</v>
      </c>
      <c r="Q172" s="3" t="s">
        <v>9618</v>
      </c>
      <c r="R172" s="3" t="s">
        <v>10041</v>
      </c>
      <c r="S172" s="4">
        <f>(D172-E172)/E172*100</f>
        <v>-2.1191696140650289E-2</v>
      </c>
      <c r="T172" s="3">
        <f t="shared" si="6"/>
        <v>0</v>
      </c>
      <c r="U172" s="3" t="str">
        <f t="shared" si="7"/>
        <v>U:SSO</v>
      </c>
      <c r="V172" s="3"/>
    </row>
    <row r="173" spans="1:22">
      <c r="A173" s="3" t="s">
        <v>14338</v>
      </c>
      <c r="B173" s="3" t="s">
        <v>1690</v>
      </c>
      <c r="C173" s="3" t="s">
        <v>4736</v>
      </c>
      <c r="D173" s="3">
        <v>79.97</v>
      </c>
      <c r="E173" s="3">
        <v>79.966999999999999</v>
      </c>
      <c r="F173" s="3" t="s">
        <v>7140</v>
      </c>
      <c r="G173" s="3" t="s">
        <v>11597</v>
      </c>
      <c r="H173" s="3" t="s">
        <v>9616</v>
      </c>
      <c r="I173" s="3">
        <v>0.89</v>
      </c>
      <c r="J173" s="6" t="s">
        <v>10061</v>
      </c>
      <c r="K173" s="4">
        <v>-0.31472169999999999</v>
      </c>
      <c r="L173" s="4">
        <v>-0.33317849999999999</v>
      </c>
      <c r="M173" s="4">
        <v>-68.723251134640094</v>
      </c>
      <c r="N173" s="4">
        <v>121.0512195</v>
      </c>
      <c r="O173" s="3">
        <v>102610403.775714</v>
      </c>
      <c r="P173" s="3">
        <v>1653919.8</v>
      </c>
      <c r="Q173" s="3" t="s">
        <v>9618</v>
      </c>
      <c r="R173" s="3" t="s">
        <v>10041</v>
      </c>
      <c r="S173" s="4"/>
      <c r="T173" s="3">
        <f t="shared" si="6"/>
        <v>0</v>
      </c>
      <c r="U173" s="3" t="str">
        <f t="shared" si="7"/>
        <v>U:DPST</v>
      </c>
      <c r="V173" s="3"/>
    </row>
    <row r="174" spans="1:22">
      <c r="A174" s="3" t="s">
        <v>377</v>
      </c>
      <c r="B174" s="3" t="s">
        <v>376</v>
      </c>
      <c r="C174" s="3" t="s">
        <v>3797</v>
      </c>
      <c r="D174" s="3">
        <v>165.45</v>
      </c>
      <c r="E174" s="3">
        <v>165.42</v>
      </c>
      <c r="F174" s="3" t="s">
        <v>6205</v>
      </c>
      <c r="G174" s="3" t="s">
        <v>9986</v>
      </c>
      <c r="H174" s="3" t="s">
        <v>9616</v>
      </c>
      <c r="I174" s="3">
        <v>0.06</v>
      </c>
      <c r="J174" s="6" t="s">
        <v>15818</v>
      </c>
      <c r="K174" s="4">
        <v>1.5780099999999998E-2</v>
      </c>
      <c r="L174" s="4">
        <v>-0.38175710000000002</v>
      </c>
      <c r="M174" s="4">
        <v>8.6338528198795608</v>
      </c>
      <c r="N174" s="4">
        <v>13.6757373</v>
      </c>
      <c r="O174" s="3">
        <v>252072532.55500001</v>
      </c>
      <c r="P174" s="3">
        <v>1630317.6</v>
      </c>
      <c r="Q174" s="3" t="s">
        <v>9618</v>
      </c>
      <c r="R174" s="3" t="s">
        <v>9733</v>
      </c>
      <c r="S174" s="4">
        <f t="shared" ref="S174:S183" si="10">(D174-E174)/E174*100</f>
        <v>1.8135654697135253E-2</v>
      </c>
      <c r="T174" s="3">
        <f t="shared" si="6"/>
        <v>0</v>
      </c>
      <c r="U174" s="3" t="str">
        <f t="shared" si="7"/>
        <v>U:VIG</v>
      </c>
      <c r="V174" s="3"/>
    </row>
    <row r="175" spans="1:22">
      <c r="A175" s="3" t="s">
        <v>535</v>
      </c>
      <c r="B175" s="3" t="s">
        <v>534</v>
      </c>
      <c r="C175" s="3" t="s">
        <v>3882</v>
      </c>
      <c r="D175" s="3">
        <v>107.6</v>
      </c>
      <c r="E175" s="3">
        <v>107.64</v>
      </c>
      <c r="F175" s="3" t="s">
        <v>6285</v>
      </c>
      <c r="G175" s="3" t="s">
        <v>10144</v>
      </c>
      <c r="H175" s="3" t="s">
        <v>9616</v>
      </c>
      <c r="I175" s="3">
        <v>0.06</v>
      </c>
      <c r="J175" s="6" t="s">
        <v>10145</v>
      </c>
      <c r="K175" s="4">
        <v>-0.16143869999999999</v>
      </c>
      <c r="L175" s="4">
        <v>-0.32183580000000001</v>
      </c>
      <c r="M175" s="4">
        <v>0.50534131166046803</v>
      </c>
      <c r="N175" s="4">
        <v>13.5942746</v>
      </c>
      <c r="O175" s="3">
        <v>130172899.24571399</v>
      </c>
      <c r="P175" s="3">
        <v>1295060</v>
      </c>
      <c r="Q175" s="3" t="s">
        <v>9618</v>
      </c>
      <c r="R175" s="3" t="s">
        <v>9733</v>
      </c>
      <c r="S175" s="4">
        <f t="shared" si="10"/>
        <v>-3.7160906726129928E-2</v>
      </c>
      <c r="T175" s="3">
        <f t="shared" si="6"/>
        <v>0</v>
      </c>
      <c r="U175" s="3" t="str">
        <f t="shared" si="7"/>
        <v>U:VYM</v>
      </c>
      <c r="V175" s="3"/>
    </row>
    <row r="176" spans="1:22">
      <c r="A176" s="3" t="s">
        <v>458</v>
      </c>
      <c r="B176" s="3" t="s">
        <v>457</v>
      </c>
      <c r="C176" s="3" t="s">
        <v>3840</v>
      </c>
      <c r="D176" s="3">
        <v>54.01</v>
      </c>
      <c r="E176" s="3">
        <v>53.996699999999997</v>
      </c>
      <c r="F176" s="3" t="s">
        <v>6245</v>
      </c>
      <c r="G176" s="3" t="s">
        <v>10062</v>
      </c>
      <c r="H176" s="3" t="s">
        <v>9616</v>
      </c>
      <c r="I176" s="3">
        <v>0.36</v>
      </c>
      <c r="J176" s="6" t="s">
        <v>10063</v>
      </c>
      <c r="K176" s="4">
        <v>-1.6860300000000002E-2</v>
      </c>
      <c r="L176" s="4">
        <v>3.1231999999999999E-2</v>
      </c>
      <c r="M176" s="4">
        <v>4.12492797756956</v>
      </c>
      <c r="N176" s="4">
        <v>30.297439499999999</v>
      </c>
      <c r="O176" s="3">
        <v>166894539.73071399</v>
      </c>
      <c r="P176" s="3">
        <v>3011754.3333333302</v>
      </c>
      <c r="Q176" s="3" t="s">
        <v>9618</v>
      </c>
      <c r="R176" s="3" t="s">
        <v>9743</v>
      </c>
      <c r="S176" s="4">
        <f t="shared" si="10"/>
        <v>2.4631134865651012E-2</v>
      </c>
      <c r="T176" s="3">
        <f t="shared" si="6"/>
        <v>0</v>
      </c>
      <c r="U176" s="3" t="str">
        <f t="shared" si="7"/>
        <v>U:XME</v>
      </c>
      <c r="V176" s="3"/>
    </row>
    <row r="177" spans="1:22">
      <c r="A177" s="3" t="s">
        <v>245</v>
      </c>
      <c r="B177" s="3" t="s">
        <v>244</v>
      </c>
      <c r="C177" s="3" t="s">
        <v>3742</v>
      </c>
      <c r="D177" s="3">
        <v>233.8</v>
      </c>
      <c r="E177" s="3">
        <v>233.85900000000001</v>
      </c>
      <c r="F177" s="3" t="s">
        <v>6140</v>
      </c>
      <c r="G177" s="3" t="s">
        <v>9854</v>
      </c>
      <c r="H177" s="3" t="s">
        <v>9616</v>
      </c>
      <c r="I177" s="3">
        <v>0.24</v>
      </c>
      <c r="J177" s="6" t="s">
        <v>9855</v>
      </c>
      <c r="K177" s="4">
        <v>-7.5650200000000001E-2</v>
      </c>
      <c r="L177" s="4">
        <v>-0.28875820000000002</v>
      </c>
      <c r="M177" s="4">
        <v>5.7420630386517697</v>
      </c>
      <c r="N177" s="4">
        <v>22.195322600000001</v>
      </c>
      <c r="O177" s="3">
        <v>121531003.556429</v>
      </c>
      <c r="P177" s="3">
        <v>618652.4</v>
      </c>
      <c r="Q177" s="3" t="s">
        <v>9618</v>
      </c>
      <c r="R177" s="3" t="s">
        <v>9665</v>
      </c>
      <c r="S177" s="4">
        <f t="shared" si="10"/>
        <v>-2.5228877229440602E-2</v>
      </c>
      <c r="T177" s="3">
        <f t="shared" si="6"/>
        <v>0</v>
      </c>
      <c r="U177" s="3" t="str">
        <f t="shared" si="7"/>
        <v>U:IWO</v>
      </c>
      <c r="V177" s="3"/>
    </row>
    <row r="178" spans="1:22">
      <c r="A178" s="3" t="s">
        <v>1201</v>
      </c>
      <c r="B178" s="3" t="s">
        <v>1200</v>
      </c>
      <c r="C178" s="3" t="s">
        <v>4295</v>
      </c>
      <c r="D178" s="3">
        <v>16.7</v>
      </c>
      <c r="E178" s="3">
        <v>16.699000000000002</v>
      </c>
      <c r="F178" s="3" t="s">
        <v>6700</v>
      </c>
      <c r="G178" s="3" t="s">
        <v>10859</v>
      </c>
      <c r="H178" s="3" t="s">
        <v>9616</v>
      </c>
      <c r="I178" s="3">
        <v>1.1499999999999999</v>
      </c>
      <c r="J178" s="6" t="s">
        <v>10860</v>
      </c>
      <c r="K178" s="4">
        <v>-0.84722299999999995</v>
      </c>
      <c r="L178" s="4">
        <v>-0.63408350000000002</v>
      </c>
      <c r="M178" s="4">
        <v>-72.145748987936997</v>
      </c>
      <c r="N178" s="4">
        <v>39.013992999999999</v>
      </c>
      <c r="O178" s="3">
        <v>43346348.649999999</v>
      </c>
      <c r="P178" s="3">
        <v>3074236.86666667</v>
      </c>
      <c r="Q178" s="3" t="s">
        <v>9618</v>
      </c>
      <c r="R178" s="3" t="s">
        <v>9948</v>
      </c>
      <c r="S178" s="4">
        <f t="shared" si="10"/>
        <v>5.9883825378625622E-3</v>
      </c>
      <c r="T178" s="3">
        <f t="shared" si="6"/>
        <v>0</v>
      </c>
      <c r="U178" s="3" t="str">
        <f t="shared" si="7"/>
        <v>U:VIXY</v>
      </c>
      <c r="V178" s="3"/>
    </row>
    <row r="179" spans="1:22">
      <c r="A179" s="3" t="s">
        <v>856</v>
      </c>
      <c r="B179" s="3" t="s">
        <v>855</v>
      </c>
      <c r="C179" s="3" t="s">
        <v>4078</v>
      </c>
      <c r="D179" s="3">
        <v>72.98</v>
      </c>
      <c r="E179" s="3">
        <v>72.984999999999999</v>
      </c>
      <c r="F179" s="3" t="s">
        <v>6483</v>
      </c>
      <c r="G179" s="3" t="s">
        <v>10503</v>
      </c>
      <c r="H179" s="3" t="s">
        <v>9616</v>
      </c>
      <c r="I179" s="3">
        <v>0.87</v>
      </c>
      <c r="J179" s="6" t="s">
        <v>10502</v>
      </c>
      <c r="K179" s="4">
        <v>-0.1045659</v>
      </c>
      <c r="L179" s="4">
        <v>-0.11407680000000001</v>
      </c>
      <c r="M179" s="4">
        <v>-4.1455444266586001</v>
      </c>
      <c r="N179" s="4">
        <v>64.969649200000006</v>
      </c>
      <c r="O179" s="3">
        <v>35994860.561428599</v>
      </c>
      <c r="P179" s="3">
        <v>660977.9</v>
      </c>
      <c r="Q179" s="3" t="s">
        <v>9618</v>
      </c>
      <c r="R179" s="3" t="s">
        <v>10041</v>
      </c>
      <c r="S179" s="4">
        <f t="shared" si="10"/>
        <v>-6.8507227512440254E-3</v>
      </c>
      <c r="T179" s="3">
        <f t="shared" si="6"/>
        <v>0</v>
      </c>
      <c r="U179" s="3" t="str">
        <f t="shared" si="7"/>
        <v>U:FAS</v>
      </c>
      <c r="V179" s="3"/>
    </row>
    <row r="180" spans="1:22">
      <c r="A180" s="3" t="s">
        <v>142</v>
      </c>
      <c r="B180" s="3" t="s">
        <v>141</v>
      </c>
      <c r="C180" s="3" t="s">
        <v>3690</v>
      </c>
      <c r="D180" s="3">
        <v>221.25</v>
      </c>
      <c r="E180" s="3">
        <v>221.3</v>
      </c>
      <c r="F180" s="3" t="s">
        <v>6088</v>
      </c>
      <c r="G180" s="3" t="s">
        <v>9758</v>
      </c>
      <c r="H180" s="3" t="s">
        <v>9616</v>
      </c>
      <c r="I180" s="3">
        <v>0.04</v>
      </c>
      <c r="J180" s="6" t="s">
        <v>9759</v>
      </c>
      <c r="K180" s="4">
        <v>-3.6313400000000003E-2</v>
      </c>
      <c r="L180" s="4">
        <v>-0.14013880000000001</v>
      </c>
      <c r="M180" s="4">
        <v>6.7559265949479501</v>
      </c>
      <c r="N180" s="4">
        <v>19.524375200000001</v>
      </c>
      <c r="O180" s="3">
        <v>143284980.681429</v>
      </c>
      <c r="P180" s="3">
        <v>736224.46666666702</v>
      </c>
      <c r="Q180" s="3" t="s">
        <v>9618</v>
      </c>
      <c r="R180" s="3" t="s">
        <v>9665</v>
      </c>
      <c r="S180" s="4">
        <f t="shared" si="10"/>
        <v>-2.2593764121107713E-2</v>
      </c>
      <c r="T180" s="3">
        <f t="shared" si="6"/>
        <v>0</v>
      </c>
      <c r="U180" s="3" t="str">
        <f t="shared" si="7"/>
        <v>U:VO</v>
      </c>
      <c r="V180" s="3"/>
    </row>
    <row r="181" spans="1:22">
      <c r="A181" s="3" t="s">
        <v>330</v>
      </c>
      <c r="B181" s="3" t="s">
        <v>329</v>
      </c>
      <c r="C181" s="3" t="s">
        <v>3772</v>
      </c>
      <c r="D181" s="3">
        <v>43.16</v>
      </c>
      <c r="E181" s="3">
        <v>43.145299999999999</v>
      </c>
      <c r="F181" s="3" t="s">
        <v>6180</v>
      </c>
      <c r="G181" s="3" t="s">
        <v>9937</v>
      </c>
      <c r="H181" s="3" t="s">
        <v>9616</v>
      </c>
      <c r="I181" s="3">
        <v>0.36</v>
      </c>
      <c r="J181" s="6" t="s">
        <v>9938</v>
      </c>
      <c r="K181" s="4">
        <v>-0.16494259999999999</v>
      </c>
      <c r="L181" s="4">
        <v>0.55233750000000004</v>
      </c>
      <c r="M181" s="4">
        <v>-5.9233813849052996</v>
      </c>
      <c r="N181" s="4">
        <v>37.450823200000002</v>
      </c>
      <c r="O181" s="3">
        <v>120254959.812857</v>
      </c>
      <c r="P181" s="3">
        <v>2750008.1</v>
      </c>
      <c r="Q181" s="3" t="s">
        <v>9618</v>
      </c>
      <c r="R181" s="3" t="s">
        <v>9658</v>
      </c>
      <c r="S181" s="4">
        <f t="shared" si="10"/>
        <v>3.4070918500966996E-2</v>
      </c>
      <c r="T181" s="3">
        <f t="shared" si="6"/>
        <v>0</v>
      </c>
      <c r="U181" s="3" t="str">
        <f t="shared" si="7"/>
        <v>U:KBE</v>
      </c>
      <c r="V181" s="3"/>
    </row>
    <row r="182" spans="1:22">
      <c r="A182" s="3" t="s">
        <v>1263</v>
      </c>
      <c r="B182" s="3" t="s">
        <v>1262</v>
      </c>
      <c r="C182" s="3" t="s">
        <v>4331</v>
      </c>
      <c r="D182" s="3">
        <v>61.5</v>
      </c>
      <c r="E182" s="3">
        <v>61.52</v>
      </c>
      <c r="F182" s="3" t="s">
        <v>6736</v>
      </c>
      <c r="G182" s="3" t="s">
        <v>10928</v>
      </c>
      <c r="H182" s="3" t="s">
        <v>9616</v>
      </c>
      <c r="I182" s="3">
        <v>0.25</v>
      </c>
      <c r="J182" s="6" t="s">
        <v>10929</v>
      </c>
      <c r="K182" s="4">
        <v>-0.21270729999999999</v>
      </c>
      <c r="L182" s="4">
        <v>-0.17139869999999999</v>
      </c>
      <c r="M182" s="4">
        <v>-2.1014754706238401</v>
      </c>
      <c r="N182" s="4">
        <v>11.4269479</v>
      </c>
      <c r="O182" s="3">
        <v>115739320.473571</v>
      </c>
      <c r="P182" s="3">
        <v>2103272.1</v>
      </c>
      <c r="Q182" s="3" t="s">
        <v>9618</v>
      </c>
      <c r="R182" s="3" t="s">
        <v>9629</v>
      </c>
      <c r="S182" s="4">
        <f t="shared" si="10"/>
        <v>-3.2509752925882845E-2</v>
      </c>
      <c r="T182" s="3">
        <f t="shared" si="6"/>
        <v>0</v>
      </c>
      <c r="U182" s="3" t="str">
        <f t="shared" si="7"/>
        <v>U:SPLV</v>
      </c>
      <c r="V182" s="3"/>
    </row>
    <row r="183" spans="1:22">
      <c r="A183" s="3" t="s">
        <v>894</v>
      </c>
      <c r="B183" s="3" t="s">
        <v>893</v>
      </c>
      <c r="C183" s="3" t="s">
        <v>4107</v>
      </c>
      <c r="D183" s="3">
        <v>61.11</v>
      </c>
      <c r="E183" s="3">
        <v>61.112000000000002</v>
      </c>
      <c r="F183" s="3" t="s">
        <v>6512</v>
      </c>
      <c r="G183" s="3" t="s">
        <v>10554</v>
      </c>
      <c r="H183" s="3" t="s">
        <v>9616</v>
      </c>
      <c r="I183" s="3">
        <v>0.9</v>
      </c>
      <c r="J183" s="6" t="s">
        <v>10555</v>
      </c>
      <c r="K183" s="4">
        <v>0.27841100000000002</v>
      </c>
      <c r="L183" s="4">
        <v>0.27585189999999998</v>
      </c>
      <c r="M183" s="4">
        <v>127.732323718431</v>
      </c>
      <c r="N183" s="4">
        <v>73.015337799999998</v>
      </c>
      <c r="O183" s="3">
        <v>230052245.07928601</v>
      </c>
      <c r="P183" s="3">
        <v>4345835.13333333</v>
      </c>
      <c r="Q183" s="3" t="s">
        <v>9618</v>
      </c>
      <c r="R183" s="3" t="s">
        <v>10041</v>
      </c>
      <c r="S183" s="4">
        <f t="shared" si="10"/>
        <v>-3.2726796701178888E-3</v>
      </c>
      <c r="T183" s="3">
        <f t="shared" si="6"/>
        <v>0</v>
      </c>
      <c r="U183" s="3" t="str">
        <f t="shared" si="7"/>
        <v>U:TECL</v>
      </c>
      <c r="V183" s="3"/>
    </row>
    <row r="184" spans="1:22">
      <c r="A184" s="3" t="s">
        <v>15372</v>
      </c>
      <c r="B184" s="3" t="s">
        <v>3145</v>
      </c>
      <c r="C184" s="3" t="s">
        <v>8542</v>
      </c>
      <c r="D184" s="3">
        <v>49.26</v>
      </c>
      <c r="E184" s="3">
        <v>49.28</v>
      </c>
      <c r="F184" s="3" t="s">
        <v>9133</v>
      </c>
      <c r="G184" s="3" t="s">
        <v>13551</v>
      </c>
      <c r="H184" s="3" t="s">
        <v>9616</v>
      </c>
      <c r="I184" s="3">
        <v>0.35</v>
      </c>
      <c r="J184" s="6" t="s">
        <v>11990</v>
      </c>
      <c r="K184" s="4">
        <v>0.34406890000000001</v>
      </c>
      <c r="L184" s="4">
        <v>0.3437866</v>
      </c>
      <c r="M184" s="4">
        <v>26.572862166595399</v>
      </c>
      <c r="N184" s="4">
        <v>14.413947800000001</v>
      </c>
      <c r="O184" s="3">
        <v>127030386.431429</v>
      </c>
      <c r="P184" s="3">
        <v>2797939.36666667</v>
      </c>
      <c r="Q184" s="3" t="s">
        <v>9618</v>
      </c>
      <c r="R184" s="3" t="s">
        <v>11694</v>
      </c>
      <c r="S184" s="4"/>
      <c r="T184" s="3">
        <f t="shared" si="6"/>
        <v>0</v>
      </c>
      <c r="U184" s="3" t="str">
        <f t="shared" si="7"/>
        <v>@JEPQ</v>
      </c>
      <c r="V184" s="3"/>
    </row>
    <row r="185" spans="1:22">
      <c r="A185" s="3" t="s">
        <v>466</v>
      </c>
      <c r="B185" s="3" t="s">
        <v>465</v>
      </c>
      <c r="C185" s="3" t="s">
        <v>3846</v>
      </c>
      <c r="D185" s="3">
        <v>175.62</v>
      </c>
      <c r="E185" s="3">
        <v>175.58</v>
      </c>
      <c r="F185" s="3" t="s">
        <v>1</v>
      </c>
      <c r="G185" s="3" t="s">
        <v>10078</v>
      </c>
      <c r="H185" s="3" t="s">
        <v>9616</v>
      </c>
      <c r="I185" s="3">
        <v>0.52</v>
      </c>
      <c r="J185" s="6" t="s">
        <v>9624</v>
      </c>
      <c r="K185" s="4">
        <v>0.23557040000000001</v>
      </c>
      <c r="L185" s="4">
        <v>0.14960560000000001</v>
      </c>
      <c r="M185" s="4">
        <v>38.404631722732397</v>
      </c>
      <c r="N185" s="4">
        <v>26.571175199999999</v>
      </c>
      <c r="O185" s="3">
        <v>153638938.96357101</v>
      </c>
      <c r="P185" s="3">
        <v>965533.2</v>
      </c>
      <c r="Q185" s="3" t="s">
        <v>9618</v>
      </c>
      <c r="R185" s="3" t="s">
        <v>9625</v>
      </c>
      <c r="S185" s="4">
        <f>(D185-E185)/E185*100</f>
        <v>2.2781637999767648E-2</v>
      </c>
      <c r="T185" s="3">
        <f t="shared" si="6"/>
        <v>0</v>
      </c>
      <c r="U185" s="3" t="str">
        <f t="shared" si="7"/>
        <v>U:FDN</v>
      </c>
      <c r="V185" s="3"/>
    </row>
    <row r="186" spans="1:22">
      <c r="A186" s="3" t="s">
        <v>128</v>
      </c>
      <c r="B186" s="3" t="s">
        <v>127</v>
      </c>
      <c r="C186" s="3" t="s">
        <v>3683</v>
      </c>
      <c r="D186" s="3">
        <v>200.6</v>
      </c>
      <c r="E186" s="3">
        <v>200.61</v>
      </c>
      <c r="F186" s="3" t="s">
        <v>6081</v>
      </c>
      <c r="G186" s="3" t="s">
        <v>9744</v>
      </c>
      <c r="H186" s="3" t="s">
        <v>9616</v>
      </c>
      <c r="I186" s="3">
        <v>0.05</v>
      </c>
      <c r="J186" s="6" t="s">
        <v>9745</v>
      </c>
      <c r="K186" s="4">
        <v>-5.5071200000000001E-2</v>
      </c>
      <c r="L186" s="4">
        <v>-4.00504E-2</v>
      </c>
      <c r="M186" s="4">
        <v>7.3017578394086504</v>
      </c>
      <c r="N186" s="4">
        <v>21.528258300000001</v>
      </c>
      <c r="O186" s="3">
        <v>142649323.27071401</v>
      </c>
      <c r="P186" s="3">
        <v>800311.83333333302</v>
      </c>
      <c r="Q186" s="3" t="s">
        <v>9618</v>
      </c>
      <c r="R186" s="3" t="s">
        <v>9665</v>
      </c>
      <c r="S186" s="4">
        <f>(D186-E186)/E186*100</f>
        <v>-4.9847963710778756E-3</v>
      </c>
      <c r="T186" s="3">
        <f t="shared" si="6"/>
        <v>0</v>
      </c>
      <c r="U186" s="3" t="str">
        <f t="shared" si="7"/>
        <v>U:VB</v>
      </c>
      <c r="V186" s="3"/>
    </row>
    <row r="187" spans="1:22">
      <c r="A187" s="3" t="s">
        <v>124</v>
      </c>
      <c r="B187" s="3" t="s">
        <v>123</v>
      </c>
      <c r="C187" s="3" t="s">
        <v>3681</v>
      </c>
      <c r="D187" s="3">
        <v>101.44</v>
      </c>
      <c r="E187" s="3">
        <v>101.45</v>
      </c>
      <c r="F187" s="3" t="s">
        <v>6079</v>
      </c>
      <c r="G187" s="3" t="s">
        <v>9739</v>
      </c>
      <c r="H187" s="3" t="s">
        <v>9616</v>
      </c>
      <c r="I187" s="3">
        <v>0.03</v>
      </c>
      <c r="J187" s="6" t="s">
        <v>9740</v>
      </c>
      <c r="K187" s="4">
        <v>0.12229660000000001</v>
      </c>
      <c r="L187" s="4">
        <v>9.8894999999999997E-2</v>
      </c>
      <c r="M187" s="4">
        <v>16.9262260201963</v>
      </c>
      <c r="N187" s="4">
        <v>16.984909999999999</v>
      </c>
      <c r="O187" s="3">
        <v>123175455.146429</v>
      </c>
      <c r="P187" s="3">
        <v>1577752.7</v>
      </c>
      <c r="Q187" s="3" t="s">
        <v>9618</v>
      </c>
      <c r="R187" s="3" t="s">
        <v>9629</v>
      </c>
      <c r="S187" s="4">
        <f>(D187-E187)/E187*100</f>
        <v>-9.8570724494875459E-3</v>
      </c>
      <c r="T187" s="3">
        <f t="shared" si="6"/>
        <v>0</v>
      </c>
      <c r="U187" s="3" t="str">
        <f t="shared" si="7"/>
        <v>U:ITOT</v>
      </c>
      <c r="V187" s="3"/>
    </row>
    <row r="188" spans="1:22">
      <c r="A188" s="3" t="s">
        <v>1168</v>
      </c>
      <c r="B188" s="3" t="s">
        <v>1167</v>
      </c>
      <c r="C188" s="3" t="s">
        <v>4278</v>
      </c>
      <c r="D188" s="3">
        <v>75.510000000000005</v>
      </c>
      <c r="E188" s="3">
        <v>75.53</v>
      </c>
      <c r="F188" s="3" t="s">
        <v>6683</v>
      </c>
      <c r="G188" s="3" t="s">
        <v>10831</v>
      </c>
      <c r="H188" s="3" t="s">
        <v>9616</v>
      </c>
      <c r="I188" s="3">
        <v>0.1</v>
      </c>
      <c r="J188" s="6" t="s">
        <v>9795</v>
      </c>
      <c r="K188" s="4">
        <v>-9.6237000000000003E-2</v>
      </c>
      <c r="L188" s="4">
        <v>1.0470440999999999</v>
      </c>
      <c r="M188" s="4">
        <v>4.2070031663825596</v>
      </c>
      <c r="N188" s="4">
        <v>22.3679405</v>
      </c>
      <c r="O188" s="3">
        <v>222430220.88</v>
      </c>
      <c r="P188" s="3">
        <v>2927863.9666666701</v>
      </c>
      <c r="Q188" s="3" t="s">
        <v>9618</v>
      </c>
      <c r="R188" s="3" t="s">
        <v>9665</v>
      </c>
      <c r="S188" s="4">
        <f>(D188-E188)/E188*100</f>
        <v>-2.6479544551828438E-2</v>
      </c>
      <c r="T188" s="3">
        <f t="shared" si="6"/>
        <v>0</v>
      </c>
      <c r="U188" s="3" t="str">
        <f t="shared" si="7"/>
        <v>@VTWO</v>
      </c>
      <c r="V188" s="3"/>
    </row>
    <row r="189" spans="1:22">
      <c r="A189" s="3" t="s">
        <v>961</v>
      </c>
      <c r="B189" s="3" t="s">
        <v>960</v>
      </c>
      <c r="C189" s="3" t="s">
        <v>4155</v>
      </c>
      <c r="D189" s="3">
        <v>54.27</v>
      </c>
      <c r="E189" s="3">
        <v>54.291499999999999</v>
      </c>
      <c r="F189" s="3" t="s">
        <v>6560</v>
      </c>
      <c r="G189" s="3" t="s">
        <v>10633</v>
      </c>
      <c r="H189" s="3" t="s">
        <v>9616</v>
      </c>
      <c r="I189" s="3">
        <v>0.03</v>
      </c>
      <c r="J189" s="6" t="s">
        <v>10634</v>
      </c>
      <c r="K189" s="4">
        <v>0.14384179999999999</v>
      </c>
      <c r="L189" s="4">
        <v>0.35833809999999999</v>
      </c>
      <c r="M189" s="4">
        <v>17.929462282364199</v>
      </c>
      <c r="N189" s="4">
        <v>16.701900200000001</v>
      </c>
      <c r="O189" s="3">
        <v>94993606.403571397</v>
      </c>
      <c r="P189" s="3">
        <v>2010066.8</v>
      </c>
      <c r="Q189" s="3" t="s">
        <v>9618</v>
      </c>
      <c r="R189" s="3" t="s">
        <v>9629</v>
      </c>
      <c r="S189" s="4">
        <f>(D189-E189)/E189*100</f>
        <v>-3.960104252046099E-2</v>
      </c>
      <c r="T189" s="3">
        <f t="shared" si="6"/>
        <v>0</v>
      </c>
      <c r="U189" s="3" t="str">
        <f t="shared" si="7"/>
        <v>U:SCHX</v>
      </c>
      <c r="V189" s="3"/>
    </row>
    <row r="190" spans="1:22">
      <c r="A190" s="3" t="s">
        <v>14202</v>
      </c>
      <c r="B190" s="3" t="s">
        <v>1502</v>
      </c>
      <c r="C190" s="3" t="s">
        <v>4554</v>
      </c>
      <c r="D190" s="3">
        <v>52.11</v>
      </c>
      <c r="E190" s="3">
        <v>52.124899999999997</v>
      </c>
      <c r="F190" s="3" t="s">
        <v>6958</v>
      </c>
      <c r="G190" s="3" t="s">
        <v>11308</v>
      </c>
      <c r="H190" s="3" t="s">
        <v>9616</v>
      </c>
      <c r="I190" s="3">
        <v>0.08</v>
      </c>
      <c r="J190" s="6" t="s">
        <v>9624</v>
      </c>
      <c r="K190" s="4">
        <v>-7.7573699999999995E-2</v>
      </c>
      <c r="L190" s="4">
        <v>6.7391599999999996E-2</v>
      </c>
      <c r="M190" s="4">
        <v>4.7063611822048701</v>
      </c>
      <c r="N190" s="4">
        <v>13.459719399999999</v>
      </c>
      <c r="O190" s="3">
        <v>78686746.9407143</v>
      </c>
      <c r="P190" s="3">
        <v>1774630.8</v>
      </c>
      <c r="Q190" s="3" t="s">
        <v>9618</v>
      </c>
      <c r="R190" s="3" t="s">
        <v>9733</v>
      </c>
      <c r="S190" s="4"/>
      <c r="T190" s="3">
        <f t="shared" si="6"/>
        <v>0</v>
      </c>
      <c r="U190" s="3" t="str">
        <f t="shared" si="7"/>
        <v>U:DGRO</v>
      </c>
      <c r="V190" s="3"/>
    </row>
    <row r="191" spans="1:22">
      <c r="A191" s="3" t="s">
        <v>182</v>
      </c>
      <c r="B191" s="3" t="s">
        <v>181</v>
      </c>
      <c r="C191" s="3" t="s">
        <v>3710</v>
      </c>
      <c r="D191" s="3">
        <v>167.07</v>
      </c>
      <c r="E191" s="3">
        <v>167.1215</v>
      </c>
      <c r="F191" s="3" t="s">
        <v>6108</v>
      </c>
      <c r="G191" s="3" t="s">
        <v>9788</v>
      </c>
      <c r="H191" s="3" t="s">
        <v>9616</v>
      </c>
      <c r="I191" s="3">
        <v>0.18</v>
      </c>
      <c r="J191" s="6" t="s">
        <v>9692</v>
      </c>
      <c r="K191" s="4">
        <v>0.1010761</v>
      </c>
      <c r="L191" s="4">
        <v>-3.8238919</v>
      </c>
      <c r="M191" s="4">
        <v>14.2078301736007</v>
      </c>
      <c r="N191" s="4">
        <v>16.572769900000001</v>
      </c>
      <c r="O191" s="3">
        <v>103907783.746429</v>
      </c>
      <c r="P191" s="3">
        <v>586711.6</v>
      </c>
      <c r="Q191" s="3" t="s">
        <v>9618</v>
      </c>
      <c r="R191" s="3" t="s">
        <v>9629</v>
      </c>
      <c r="S191" s="4">
        <f>(D191-E191)/E191*100</f>
        <v>-3.0815903399625016E-2</v>
      </c>
      <c r="T191" s="3">
        <f t="shared" si="6"/>
        <v>0</v>
      </c>
      <c r="U191" s="3" t="str">
        <f t="shared" si="7"/>
        <v>U:IVE</v>
      </c>
      <c r="V191" s="3"/>
    </row>
    <row r="192" spans="1:22">
      <c r="A192" s="3" t="s">
        <v>1006</v>
      </c>
      <c r="B192" s="3" t="s">
        <v>1005</v>
      </c>
      <c r="C192" s="3" t="s">
        <v>4185</v>
      </c>
      <c r="D192" s="3">
        <v>80.25</v>
      </c>
      <c r="E192" s="3">
        <v>80.224599999999995</v>
      </c>
      <c r="F192" s="3" t="s">
        <v>6590</v>
      </c>
      <c r="G192" s="3" t="s">
        <v>10688</v>
      </c>
      <c r="H192" s="3" t="s">
        <v>9616</v>
      </c>
      <c r="I192" s="3">
        <v>0.04</v>
      </c>
      <c r="J192" s="6" t="s">
        <v>10689</v>
      </c>
      <c r="K192" s="4">
        <v>0.31529119999999999</v>
      </c>
      <c r="L192" s="4">
        <v>0.53114059999999996</v>
      </c>
      <c r="M192" s="4">
        <v>36.804311027959997</v>
      </c>
      <c r="N192" s="4">
        <v>21.272013900000001</v>
      </c>
      <c r="O192" s="3">
        <v>83775549.312142804</v>
      </c>
      <c r="P192" s="3">
        <v>1307494.3</v>
      </c>
      <c r="Q192" s="3" t="s">
        <v>9618</v>
      </c>
      <c r="R192" s="3" t="s">
        <v>9629</v>
      </c>
      <c r="S192" s="4">
        <f>(D192-E192)/E192*100</f>
        <v>3.1661111429667155E-2</v>
      </c>
      <c r="T192" s="3">
        <f t="shared" si="6"/>
        <v>0</v>
      </c>
      <c r="U192" s="3" t="str">
        <f t="shared" si="7"/>
        <v>U:SCHG</v>
      </c>
      <c r="V192" s="3"/>
    </row>
    <row r="193" spans="1:22">
      <c r="A193" s="3" t="s">
        <v>82</v>
      </c>
      <c r="B193" s="3" t="s">
        <v>81</v>
      </c>
      <c r="C193" s="3" t="s">
        <v>3660</v>
      </c>
      <c r="D193" s="3">
        <v>63.37</v>
      </c>
      <c r="E193" s="3">
        <v>63.354999999999997</v>
      </c>
      <c r="F193" s="3" t="s">
        <v>6059</v>
      </c>
      <c r="G193" s="3" t="s">
        <v>9689</v>
      </c>
      <c r="H193" s="3" t="s">
        <v>9616</v>
      </c>
      <c r="I193" s="3">
        <v>0.05</v>
      </c>
      <c r="J193" s="6" t="s">
        <v>9690</v>
      </c>
      <c r="K193" s="4">
        <v>0.16578119999999999</v>
      </c>
      <c r="L193" s="4">
        <v>-0.36729709999999999</v>
      </c>
      <c r="M193" s="4">
        <v>20.330118712305001</v>
      </c>
      <c r="N193" s="4">
        <v>17.172434800000001</v>
      </c>
      <c r="O193" s="3">
        <v>179613395.16428599</v>
      </c>
      <c r="P193" s="3">
        <v>2533483.7999999998</v>
      </c>
      <c r="Q193" s="3" t="s">
        <v>9618</v>
      </c>
      <c r="R193" s="3" t="s">
        <v>9629</v>
      </c>
      <c r="S193" s="4">
        <f>(D193-E193)/E193*100</f>
        <v>2.3676110804199461E-2</v>
      </c>
      <c r="T193" s="3">
        <f t="shared" si="6"/>
        <v>0</v>
      </c>
      <c r="U193" s="3" t="str">
        <f t="shared" si="7"/>
        <v>U:SPYG</v>
      </c>
      <c r="V193" s="3"/>
    </row>
    <row r="194" spans="1:22">
      <c r="A194" s="3" t="s">
        <v>14478</v>
      </c>
      <c r="B194" s="3" t="s">
        <v>1867</v>
      </c>
      <c r="C194" s="3" t="s">
        <v>4912</v>
      </c>
      <c r="D194" s="3">
        <v>50.38</v>
      </c>
      <c r="E194" s="3">
        <v>50.368299999999998</v>
      </c>
      <c r="F194" s="3" t="s">
        <v>7314</v>
      </c>
      <c r="G194" s="3" t="s">
        <v>11867</v>
      </c>
      <c r="H194" s="3" t="s">
        <v>9616</v>
      </c>
      <c r="I194" s="3">
        <v>0.49</v>
      </c>
      <c r="J194" s="6" t="s">
        <v>11868</v>
      </c>
      <c r="K194" s="4">
        <v>-1.91957E-2</v>
      </c>
      <c r="L194" s="4">
        <v>0.10317750000000001</v>
      </c>
      <c r="M194" s="4">
        <v>7.1723191669012198</v>
      </c>
      <c r="N194" s="4">
        <v>17.8044592</v>
      </c>
      <c r="O194" s="3">
        <v>107783437.913571</v>
      </c>
      <c r="P194" s="3">
        <v>2283495.2000000002</v>
      </c>
      <c r="Q194" s="3" t="s">
        <v>9618</v>
      </c>
      <c r="R194" s="3" t="s">
        <v>9629</v>
      </c>
      <c r="S194" s="4"/>
      <c r="T194" s="3">
        <f t="shared" si="6"/>
        <v>0</v>
      </c>
      <c r="U194" s="3" t="str">
        <f t="shared" si="7"/>
        <v>U:COWZ</v>
      </c>
      <c r="V194" s="3"/>
    </row>
    <row r="195" spans="1:22">
      <c r="A195" s="3" t="s">
        <v>14121</v>
      </c>
      <c r="B195" s="3" t="s">
        <v>1388</v>
      </c>
      <c r="C195" s="3" t="s">
        <v>4440</v>
      </c>
      <c r="D195" s="3">
        <v>80.819999999999993</v>
      </c>
      <c r="E195" s="3">
        <v>80.839200000000005</v>
      </c>
      <c r="F195" s="3" t="s">
        <v>6844</v>
      </c>
      <c r="G195" s="3" t="s">
        <v>11110</v>
      </c>
      <c r="H195" s="3" t="s">
        <v>9616</v>
      </c>
      <c r="I195" s="3">
        <v>0.46</v>
      </c>
      <c r="J195" s="6" t="s">
        <v>9624</v>
      </c>
      <c r="K195" s="4">
        <v>0.13441429999999999</v>
      </c>
      <c r="L195" s="4">
        <v>0.1408595</v>
      </c>
      <c r="M195" s="4">
        <v>21.338756469785299</v>
      </c>
      <c r="N195" s="4">
        <v>20.910110100000001</v>
      </c>
      <c r="O195" s="3">
        <v>82186450.256428599</v>
      </c>
      <c r="P195" s="3">
        <v>1121114.66666667</v>
      </c>
      <c r="Q195" s="3" t="s">
        <v>9618</v>
      </c>
      <c r="R195" s="3" t="s">
        <v>9629</v>
      </c>
      <c r="S195" s="4"/>
      <c r="T195" s="3">
        <f t="shared" ref="T195:T258" si="11">IF(ISNUMBER(FIND($T$2,C195)),1,0)</f>
        <v>0</v>
      </c>
      <c r="U195" s="3" t="str">
        <f t="shared" si="7"/>
        <v>U:MOAT</v>
      </c>
      <c r="V195" s="3"/>
    </row>
    <row r="196" spans="1:22">
      <c r="A196" s="3" t="s">
        <v>84</v>
      </c>
      <c r="B196" s="3" t="s">
        <v>83</v>
      </c>
      <c r="C196" s="3" t="s">
        <v>3661</v>
      </c>
      <c r="D196" s="3">
        <v>44.86</v>
      </c>
      <c r="E196" s="3">
        <v>44.845300000000002</v>
      </c>
      <c r="F196" s="3" t="s">
        <v>6060</v>
      </c>
      <c r="G196" s="3" t="s">
        <v>9691</v>
      </c>
      <c r="H196" s="3" t="s">
        <v>9616</v>
      </c>
      <c r="I196" s="3">
        <v>0.05</v>
      </c>
      <c r="J196" s="6" t="s">
        <v>9692</v>
      </c>
      <c r="K196" s="4">
        <v>0.10348350000000001</v>
      </c>
      <c r="L196" s="4">
        <v>-0.2827054</v>
      </c>
      <c r="M196" s="4">
        <v>14.4689732115521</v>
      </c>
      <c r="N196" s="4">
        <v>16.541994299999999</v>
      </c>
      <c r="O196" s="3">
        <v>157713527.54928601</v>
      </c>
      <c r="P196" s="3">
        <v>3012762.5666666701</v>
      </c>
      <c r="Q196" s="3" t="s">
        <v>9618</v>
      </c>
      <c r="R196" s="3" t="s">
        <v>9629</v>
      </c>
      <c r="S196" s="4">
        <f>(D196-E196)/E196*100</f>
        <v>3.2779354804177284E-2</v>
      </c>
      <c r="T196" s="3">
        <f t="shared" si="11"/>
        <v>0</v>
      </c>
      <c r="U196" s="3" t="str">
        <f t="shared" ref="U196:U259" si="12">B196</f>
        <v>U:SPYV</v>
      </c>
      <c r="V196" s="3"/>
    </row>
    <row r="197" spans="1:22">
      <c r="A197" s="3" t="s">
        <v>14211</v>
      </c>
      <c r="B197" s="3" t="s">
        <v>1514</v>
      </c>
      <c r="C197" s="3" t="s">
        <v>4565</v>
      </c>
      <c r="D197" s="3">
        <v>39.229999999999997</v>
      </c>
      <c r="E197" s="3">
        <v>39.2515</v>
      </c>
      <c r="F197" s="3" t="s">
        <v>6970</v>
      </c>
      <c r="G197" s="3" t="s">
        <v>11327</v>
      </c>
      <c r="H197" s="3" t="s">
        <v>9616</v>
      </c>
      <c r="I197" s="3">
        <v>0.05</v>
      </c>
      <c r="J197" s="6" t="s">
        <v>9803</v>
      </c>
      <c r="K197" s="4">
        <v>-0.12133919999999999</v>
      </c>
      <c r="L197" s="4">
        <v>0.2126912</v>
      </c>
      <c r="M197" s="4">
        <v>2.2949418715368499</v>
      </c>
      <c r="N197" s="4">
        <v>21.543377599999999</v>
      </c>
      <c r="O197" s="3">
        <v>57355653.039999999</v>
      </c>
      <c r="P197" s="3">
        <v>1560720.5333333299</v>
      </c>
      <c r="Q197" s="3" t="s">
        <v>9618</v>
      </c>
      <c r="R197" s="3" t="s">
        <v>9665</v>
      </c>
      <c r="S197" s="4"/>
      <c r="T197" s="3">
        <f t="shared" si="11"/>
        <v>0</v>
      </c>
      <c r="U197" s="3" t="str">
        <f t="shared" si="12"/>
        <v>U:SPSM</v>
      </c>
      <c r="V197" s="3"/>
    </row>
    <row r="198" spans="1:22">
      <c r="A198" s="3" t="s">
        <v>784</v>
      </c>
      <c r="B198" s="3" t="s">
        <v>783</v>
      </c>
      <c r="C198" s="3" t="s">
        <v>4037</v>
      </c>
      <c r="D198" s="3">
        <v>253.21</v>
      </c>
      <c r="E198" s="3">
        <v>253.16</v>
      </c>
      <c r="F198" s="3" t="s">
        <v>6441</v>
      </c>
      <c r="G198" s="3" t="s">
        <v>10428</v>
      </c>
      <c r="H198" s="3" t="s">
        <v>9616</v>
      </c>
      <c r="I198" s="3">
        <v>7.0000000000000007E-2</v>
      </c>
      <c r="J198" s="6" t="s">
        <v>9624</v>
      </c>
      <c r="K198" s="4">
        <v>0.31232339999999997</v>
      </c>
      <c r="L198" s="4">
        <v>0.44911450000000003</v>
      </c>
      <c r="M198" s="4">
        <v>38.536284816143898</v>
      </c>
      <c r="N198" s="4">
        <v>22.436459899999999</v>
      </c>
      <c r="O198" s="3">
        <v>77793793.387857094</v>
      </c>
      <c r="P198" s="3">
        <v>353340.23333333299</v>
      </c>
      <c r="Q198" s="3" t="s">
        <v>9618</v>
      </c>
      <c r="R198" s="3" t="s">
        <v>9629</v>
      </c>
      <c r="S198" s="4">
        <f t="shared" ref="S198:S203" si="13">(D198-E198)/E198*100</f>
        <v>1.9750355506403607E-2</v>
      </c>
      <c r="T198" s="3">
        <f t="shared" si="11"/>
        <v>0</v>
      </c>
      <c r="U198" s="3" t="str">
        <f t="shared" si="12"/>
        <v>U:MGK</v>
      </c>
      <c r="V198" s="3"/>
    </row>
    <row r="199" spans="1:22">
      <c r="A199" s="3" t="s">
        <v>388</v>
      </c>
      <c r="B199" s="3" t="s">
        <v>387</v>
      </c>
      <c r="C199" s="3" t="s">
        <v>3803</v>
      </c>
      <c r="D199" s="3">
        <v>50.65</v>
      </c>
      <c r="E199" s="3">
        <v>50.642200000000003</v>
      </c>
      <c r="F199" s="3" t="s">
        <v>6211</v>
      </c>
      <c r="G199" s="3" t="s">
        <v>9997</v>
      </c>
      <c r="H199" s="3" t="s">
        <v>9616</v>
      </c>
      <c r="I199" s="3">
        <v>0.4</v>
      </c>
      <c r="J199" s="6" t="s">
        <v>9998</v>
      </c>
      <c r="K199" s="4">
        <v>-0.13682559999999999</v>
      </c>
      <c r="L199" s="4">
        <v>-6.7719E-3</v>
      </c>
      <c r="M199" s="4">
        <v>-3.15096869059595</v>
      </c>
      <c r="N199" s="4">
        <v>21.1557566</v>
      </c>
      <c r="O199" s="3">
        <v>71209379.852857098</v>
      </c>
      <c r="P199" s="3">
        <v>1579508.7333333299</v>
      </c>
      <c r="Q199" s="3" t="s">
        <v>9618</v>
      </c>
      <c r="R199" s="3" t="s">
        <v>9622</v>
      </c>
      <c r="S199" s="4">
        <f t="shared" si="13"/>
        <v>1.5402174471085443E-2</v>
      </c>
      <c r="T199" s="3">
        <f t="shared" si="11"/>
        <v>0</v>
      </c>
      <c r="U199" s="3" t="str">
        <f t="shared" si="12"/>
        <v>U:IHI</v>
      </c>
      <c r="V199" s="3"/>
    </row>
    <row r="200" spans="1:22">
      <c r="A200" s="3" t="s">
        <v>108</v>
      </c>
      <c r="B200" s="3" t="s">
        <v>107</v>
      </c>
      <c r="C200" s="3" t="s">
        <v>3672</v>
      </c>
      <c r="D200" s="3">
        <v>73.849999999999994</v>
      </c>
      <c r="E200" s="3">
        <v>73.869</v>
      </c>
      <c r="F200" s="3" t="s">
        <v>6071</v>
      </c>
      <c r="G200" s="3" t="s">
        <v>9717</v>
      </c>
      <c r="H200" s="3" t="s">
        <v>9616</v>
      </c>
      <c r="I200" s="3">
        <v>0.19</v>
      </c>
      <c r="J200" s="6" t="s">
        <v>9718</v>
      </c>
      <c r="K200" s="4">
        <v>-3.1127100000000001E-2</v>
      </c>
      <c r="L200" s="4">
        <v>-3.0861925000000001</v>
      </c>
      <c r="M200" s="4">
        <v>7.56668499616553</v>
      </c>
      <c r="N200" s="4">
        <v>19.949134000000001</v>
      </c>
      <c r="O200" s="3">
        <v>106756929.95428599</v>
      </c>
      <c r="P200" s="3">
        <v>1514365.86666667</v>
      </c>
      <c r="Q200" s="3" t="s">
        <v>9618</v>
      </c>
      <c r="R200" s="3" t="s">
        <v>9665</v>
      </c>
      <c r="S200" s="4">
        <f t="shared" si="13"/>
        <v>-2.5721209167587834E-2</v>
      </c>
      <c r="T200" s="3">
        <f t="shared" si="11"/>
        <v>0</v>
      </c>
      <c r="U200" s="3" t="str">
        <f t="shared" si="12"/>
        <v>U:IWR</v>
      </c>
      <c r="V200" s="3"/>
    </row>
    <row r="201" spans="1:22">
      <c r="A201" s="3" t="s">
        <v>119</v>
      </c>
      <c r="B201" s="3" t="s">
        <v>118</v>
      </c>
      <c r="C201" s="3" t="s">
        <v>3678</v>
      </c>
      <c r="D201" s="3">
        <v>114.2</v>
      </c>
      <c r="E201" s="3">
        <v>114.1878</v>
      </c>
      <c r="F201" s="3" t="s">
        <v>6076</v>
      </c>
      <c r="G201" s="3" t="s">
        <v>9731</v>
      </c>
      <c r="H201" s="3" t="s">
        <v>9616</v>
      </c>
      <c r="I201" s="3">
        <v>0.38</v>
      </c>
      <c r="J201" s="6" t="s">
        <v>9732</v>
      </c>
      <c r="K201" s="4">
        <v>-0.2263588</v>
      </c>
      <c r="L201" s="4">
        <v>-0.46918769999999999</v>
      </c>
      <c r="M201" s="4">
        <v>-3.44539846256944</v>
      </c>
      <c r="N201" s="4">
        <v>15.9106823</v>
      </c>
      <c r="O201" s="3">
        <v>79323583.670714304</v>
      </c>
      <c r="P201" s="3">
        <v>757995</v>
      </c>
      <c r="Q201" s="3" t="s">
        <v>9618</v>
      </c>
      <c r="R201" s="3" t="s">
        <v>9733</v>
      </c>
      <c r="S201" s="4">
        <f t="shared" si="13"/>
        <v>1.0684153648644683E-2</v>
      </c>
      <c r="T201" s="3">
        <f t="shared" si="11"/>
        <v>0</v>
      </c>
      <c r="U201" s="3" t="str">
        <f t="shared" si="12"/>
        <v>@DVY</v>
      </c>
      <c r="V201" s="3"/>
    </row>
    <row r="202" spans="1:22">
      <c r="A202" s="3" t="s">
        <v>132</v>
      </c>
      <c r="B202" s="3" t="s">
        <v>131</v>
      </c>
      <c r="C202" s="3" t="s">
        <v>3685</v>
      </c>
      <c r="D202" s="3">
        <v>170.25</v>
      </c>
      <c r="E202" s="3">
        <v>170.22</v>
      </c>
      <c r="F202" s="3" t="s">
        <v>6083</v>
      </c>
      <c r="G202" s="3" t="s">
        <v>9748</v>
      </c>
      <c r="H202" s="3" t="s">
        <v>9616</v>
      </c>
      <c r="I202" s="3">
        <v>7.0000000000000007E-2</v>
      </c>
      <c r="J202" s="6" t="s">
        <v>9749</v>
      </c>
      <c r="K202" s="4">
        <v>-7.1804199999999999E-2</v>
      </c>
      <c r="L202" s="4">
        <v>1.9006800000000001E-2</v>
      </c>
      <c r="M202" s="4">
        <v>5.7677572937875299</v>
      </c>
      <c r="N202" s="4">
        <v>21.371863099999999</v>
      </c>
      <c r="O202" s="3">
        <v>87513486.905000001</v>
      </c>
      <c r="P202" s="3">
        <v>536192.03333333298</v>
      </c>
      <c r="Q202" s="3" t="s">
        <v>9618</v>
      </c>
      <c r="R202" s="3" t="s">
        <v>9665</v>
      </c>
      <c r="S202" s="4">
        <f t="shared" si="13"/>
        <v>1.7624250969334471E-2</v>
      </c>
      <c r="T202" s="3">
        <f t="shared" si="11"/>
        <v>0</v>
      </c>
      <c r="U202" s="3" t="str">
        <f t="shared" si="12"/>
        <v>U:VBR</v>
      </c>
      <c r="V202" s="3"/>
    </row>
    <row r="203" spans="1:22">
      <c r="A203" s="3" t="s">
        <v>224</v>
      </c>
      <c r="B203" s="3" t="s">
        <v>223</v>
      </c>
      <c r="C203" s="3" t="s">
        <v>3731</v>
      </c>
      <c r="D203" s="3">
        <v>115</v>
      </c>
      <c r="E203" s="3">
        <v>115.03</v>
      </c>
      <c r="F203" s="3" t="s">
        <v>6129</v>
      </c>
      <c r="G203" s="3" t="s">
        <v>9831</v>
      </c>
      <c r="H203" s="3" t="s">
        <v>9616</v>
      </c>
      <c r="I203" s="3">
        <v>0.1</v>
      </c>
      <c r="J203" s="6" t="s">
        <v>9832</v>
      </c>
      <c r="K203" s="4">
        <v>-0.13212750000000001</v>
      </c>
      <c r="L203" s="4">
        <v>3.1105500000000001E-2</v>
      </c>
      <c r="M203" s="4">
        <v>-0.115482544180323</v>
      </c>
      <c r="N203" s="4">
        <v>18.9260077</v>
      </c>
      <c r="O203" s="3">
        <v>68252945.312857106</v>
      </c>
      <c r="P203" s="3">
        <v>635806.03333333298</v>
      </c>
      <c r="Q203" s="3" t="s">
        <v>9618</v>
      </c>
      <c r="R203" s="3" t="s">
        <v>9644</v>
      </c>
      <c r="S203" s="4">
        <f t="shared" si="13"/>
        <v>-2.6080153003565275E-2</v>
      </c>
      <c r="T203" s="3">
        <f t="shared" si="11"/>
        <v>0</v>
      </c>
      <c r="U203" s="3" t="str">
        <f t="shared" si="12"/>
        <v>U:VDE</v>
      </c>
      <c r="V203" s="3"/>
    </row>
    <row r="204" spans="1:22">
      <c r="A204" s="3" t="s">
        <v>14082</v>
      </c>
      <c r="B204" s="3" t="s">
        <v>1322</v>
      </c>
      <c r="C204" s="3" t="s">
        <v>4374</v>
      </c>
      <c r="D204" s="3">
        <v>45.69</v>
      </c>
      <c r="E204" s="3">
        <v>45.69</v>
      </c>
      <c r="F204" s="3" t="s">
        <v>6779</v>
      </c>
      <c r="G204" s="3" t="s">
        <v>11004</v>
      </c>
      <c r="H204" s="3" t="s">
        <v>9616</v>
      </c>
      <c r="I204" s="3">
        <v>0.35</v>
      </c>
      <c r="J204" s="6" t="s">
        <v>11005</v>
      </c>
      <c r="K204" s="4">
        <v>-0.1859828</v>
      </c>
      <c r="L204" s="4">
        <v>0.20579539999999999</v>
      </c>
      <c r="M204" s="4">
        <v>-10.5898360771626</v>
      </c>
      <c r="N204" s="4">
        <v>38.5102659</v>
      </c>
      <c r="O204" s="3">
        <v>42712885.810000002</v>
      </c>
      <c r="P204" s="3">
        <v>932753.16666666698</v>
      </c>
      <c r="Q204" s="3" t="s">
        <v>9618</v>
      </c>
      <c r="R204" s="3" t="s">
        <v>9658</v>
      </c>
      <c r="S204" s="4"/>
      <c r="T204" s="3">
        <f t="shared" si="11"/>
        <v>0</v>
      </c>
      <c r="U204" s="3" t="str">
        <f t="shared" si="12"/>
        <v>@KBWB</v>
      </c>
      <c r="V204" s="3"/>
    </row>
    <row r="205" spans="1:22">
      <c r="A205" s="3" t="s">
        <v>14252</v>
      </c>
      <c r="B205" s="3" t="s">
        <v>1573</v>
      </c>
      <c r="C205" s="3" t="s">
        <v>4622</v>
      </c>
      <c r="D205" s="3">
        <v>28.6</v>
      </c>
      <c r="E205" s="3">
        <v>28.6004</v>
      </c>
      <c r="F205" s="3" t="s">
        <v>7026</v>
      </c>
      <c r="G205" s="3" t="s">
        <v>11419</v>
      </c>
      <c r="H205" s="3" t="s">
        <v>9616</v>
      </c>
      <c r="I205" s="3">
        <v>0.75</v>
      </c>
      <c r="J205" s="6" t="s">
        <v>11420</v>
      </c>
      <c r="K205" s="4">
        <v>-0.12821150000000001</v>
      </c>
      <c r="L205" s="4">
        <v>-0.26733079999999998</v>
      </c>
      <c r="M205" s="4">
        <v>-6.4421190319886001</v>
      </c>
      <c r="N205" s="4">
        <v>47.400668500000002</v>
      </c>
      <c r="O205" s="3">
        <v>79144884.614285693</v>
      </c>
      <c r="P205" s="3">
        <v>2978855.1666666698</v>
      </c>
      <c r="Q205" s="3" t="s">
        <v>9618</v>
      </c>
      <c r="R205" s="3" t="s">
        <v>9622</v>
      </c>
      <c r="S205" s="4"/>
      <c r="T205" s="3">
        <f t="shared" si="11"/>
        <v>0</v>
      </c>
      <c r="U205" s="3" t="str">
        <f t="shared" si="12"/>
        <v>U:ARKG</v>
      </c>
      <c r="V205" s="3"/>
    </row>
    <row r="206" spans="1:22">
      <c r="A206" s="3" t="s">
        <v>106</v>
      </c>
      <c r="B206" s="3" t="s">
        <v>105</v>
      </c>
      <c r="C206" s="3" t="s">
        <v>3671</v>
      </c>
      <c r="D206" s="3">
        <v>98.72</v>
      </c>
      <c r="E206" s="3">
        <v>98.741</v>
      </c>
      <c r="F206" s="3" t="s">
        <v>6070</v>
      </c>
      <c r="G206" s="3" t="s">
        <v>9715</v>
      </c>
      <c r="H206" s="3" t="s">
        <v>9616</v>
      </c>
      <c r="I206" s="3">
        <v>0.23</v>
      </c>
      <c r="J206" s="6" t="s">
        <v>9716</v>
      </c>
      <c r="K206" s="4">
        <v>6.4417299999999997E-2</v>
      </c>
      <c r="L206" s="4">
        <v>-4.8561623000000003</v>
      </c>
      <c r="M206" s="4">
        <v>15.006080881168</v>
      </c>
      <c r="N206" s="4">
        <v>20.476083800000001</v>
      </c>
      <c r="O206" s="3">
        <v>83629405.857142895</v>
      </c>
      <c r="P206" s="3">
        <v>845278.5</v>
      </c>
      <c r="Q206" s="3" t="s">
        <v>9618</v>
      </c>
      <c r="R206" s="3" t="s">
        <v>9665</v>
      </c>
      <c r="S206" s="4">
        <f t="shared" ref="S206:S211" si="14">(D206-E206)/E206*100</f>
        <v>-2.1267761112405987E-2</v>
      </c>
      <c r="T206" s="3">
        <f t="shared" si="11"/>
        <v>0</v>
      </c>
      <c r="U206" s="3" t="str">
        <f t="shared" si="12"/>
        <v>U:IWP</v>
      </c>
      <c r="V206" s="3"/>
    </row>
    <row r="207" spans="1:22">
      <c r="A207" s="3" t="s">
        <v>396</v>
      </c>
      <c r="B207" s="3" t="s">
        <v>395</v>
      </c>
      <c r="C207" s="3" t="s">
        <v>3807</v>
      </c>
      <c r="D207" s="3">
        <v>122.28</v>
      </c>
      <c r="E207" s="3">
        <v>122.33710000000001</v>
      </c>
      <c r="F207" s="3" t="s">
        <v>6215</v>
      </c>
      <c r="G207" s="3" t="s">
        <v>10005</v>
      </c>
      <c r="H207" s="3" t="s">
        <v>9616</v>
      </c>
      <c r="I207" s="3">
        <v>0.4</v>
      </c>
      <c r="J207" s="6" t="s">
        <v>10006</v>
      </c>
      <c r="K207" s="4">
        <v>5.2485799999999999E-2</v>
      </c>
      <c r="L207" s="4">
        <v>2.9611599999999998E-2</v>
      </c>
      <c r="M207" s="4">
        <v>11.037797244827599</v>
      </c>
      <c r="N207" s="4">
        <v>16.6211172</v>
      </c>
      <c r="O207" s="3">
        <v>46076539.598571397</v>
      </c>
      <c r="P207" s="3">
        <v>489469.96666666702</v>
      </c>
      <c r="Q207" s="3" t="s">
        <v>9618</v>
      </c>
      <c r="R207" s="3" t="s">
        <v>9730</v>
      </c>
      <c r="S207" s="4">
        <f t="shared" si="14"/>
        <v>-4.6674312207830235E-2</v>
      </c>
      <c r="T207" s="3">
        <f t="shared" si="11"/>
        <v>0</v>
      </c>
      <c r="U207" s="3" t="str">
        <f t="shared" si="12"/>
        <v>U:ITA</v>
      </c>
      <c r="V207" s="3"/>
    </row>
    <row r="208" spans="1:22">
      <c r="A208" s="3" t="s">
        <v>1206</v>
      </c>
      <c r="B208" s="3" t="s">
        <v>1205</v>
      </c>
      <c r="C208" s="3" t="s">
        <v>4298</v>
      </c>
      <c r="D208" s="3">
        <v>19.440000000000001</v>
      </c>
      <c r="E208" s="3">
        <v>19.4314</v>
      </c>
      <c r="F208" s="3" t="s">
        <v>6703</v>
      </c>
      <c r="G208" s="3" t="s">
        <v>10866</v>
      </c>
      <c r="H208" s="3" t="s">
        <v>9616</v>
      </c>
      <c r="I208" s="3">
        <v>7.0000000000000007E-2</v>
      </c>
      <c r="J208" s="6" t="s">
        <v>10867</v>
      </c>
      <c r="K208" s="4">
        <v>-0.1060412</v>
      </c>
      <c r="L208" s="4">
        <v>-0.10626969999999999</v>
      </c>
      <c r="M208" s="4">
        <v>2.16772764712272</v>
      </c>
      <c r="N208" s="4">
        <v>21.491682600000001</v>
      </c>
      <c r="O208" s="3">
        <v>59708144.420714296</v>
      </c>
      <c r="P208" s="3">
        <v>3966128.6666666698</v>
      </c>
      <c r="Q208" s="3" t="s">
        <v>9618</v>
      </c>
      <c r="R208" s="3" t="s">
        <v>9619</v>
      </c>
      <c r="S208" s="4">
        <f t="shared" si="14"/>
        <v>4.4258262400039487E-2</v>
      </c>
      <c r="T208" s="3">
        <f t="shared" si="11"/>
        <v>0</v>
      </c>
      <c r="U208" s="3" t="str">
        <f t="shared" si="12"/>
        <v>U:SCHH</v>
      </c>
      <c r="V208" s="3"/>
    </row>
    <row r="209" spans="1:22">
      <c r="A209" s="3" t="s">
        <v>334</v>
      </c>
      <c r="B209" s="3" t="s">
        <v>333</v>
      </c>
      <c r="C209" s="3" t="s">
        <v>3774</v>
      </c>
      <c r="D209" s="3">
        <v>121.25</v>
      </c>
      <c r="E209" s="3">
        <v>121.3143</v>
      </c>
      <c r="F209" s="3" t="s">
        <v>6182</v>
      </c>
      <c r="G209" s="3" t="s">
        <v>9941</v>
      </c>
      <c r="H209" s="3" t="s">
        <v>9616</v>
      </c>
      <c r="I209" s="3">
        <v>0.36</v>
      </c>
      <c r="J209" s="6" t="s">
        <v>9942</v>
      </c>
      <c r="K209" s="4">
        <v>-0.2222208</v>
      </c>
      <c r="L209" s="4">
        <v>-0.66317199999999998</v>
      </c>
      <c r="M209" s="4">
        <v>-3.2876382719967601</v>
      </c>
      <c r="N209" s="4">
        <v>14.9784316</v>
      </c>
      <c r="O209" s="3">
        <v>63495517.094285697</v>
      </c>
      <c r="P209" s="3">
        <v>530886.16666666698</v>
      </c>
      <c r="Q209" s="3" t="s">
        <v>9618</v>
      </c>
      <c r="R209" s="3" t="s">
        <v>9733</v>
      </c>
      <c r="S209" s="4">
        <f t="shared" si="14"/>
        <v>-5.3002819947856855E-2</v>
      </c>
      <c r="T209" s="3">
        <f t="shared" si="11"/>
        <v>0</v>
      </c>
      <c r="U209" s="3" t="str">
        <f t="shared" si="12"/>
        <v>U:SDY</v>
      </c>
      <c r="V209" s="3"/>
    </row>
    <row r="210" spans="1:22">
      <c r="A210" s="3" t="s">
        <v>136</v>
      </c>
      <c r="B210" s="3" t="s">
        <v>135</v>
      </c>
      <c r="C210" s="3" t="s">
        <v>3687</v>
      </c>
      <c r="D210" s="3">
        <v>88.17</v>
      </c>
      <c r="E210" s="3">
        <v>88.19</v>
      </c>
      <c r="F210" s="3" t="s">
        <v>6085</v>
      </c>
      <c r="G210" s="3" t="s">
        <v>9753</v>
      </c>
      <c r="H210" s="3" t="s">
        <v>9616</v>
      </c>
      <c r="I210" s="3">
        <v>0.1</v>
      </c>
      <c r="J210" s="6" t="s">
        <v>9754</v>
      </c>
      <c r="K210" s="4">
        <v>-5.4421999999999998E-2</v>
      </c>
      <c r="L210" s="4">
        <v>-2.5543199999999999E-2</v>
      </c>
      <c r="M210" s="4">
        <v>6.2679932794445596</v>
      </c>
      <c r="N210" s="4">
        <v>22.618003699999999</v>
      </c>
      <c r="O210" s="3">
        <v>58941827.047857098</v>
      </c>
      <c r="P210" s="3">
        <v>878226.16666666698</v>
      </c>
      <c r="Q210" s="3" t="s">
        <v>9618</v>
      </c>
      <c r="R210" s="3" t="s">
        <v>9658</v>
      </c>
      <c r="S210" s="4">
        <f t="shared" si="14"/>
        <v>-2.2678308198203902E-2</v>
      </c>
      <c r="T210" s="3">
        <f t="shared" si="11"/>
        <v>0</v>
      </c>
      <c r="U210" s="3" t="str">
        <f t="shared" si="12"/>
        <v>U:VFH</v>
      </c>
      <c r="V210" s="3"/>
    </row>
    <row r="211" spans="1:22">
      <c r="A211" s="3" t="s">
        <v>140</v>
      </c>
      <c r="B211" s="3" t="s">
        <v>139</v>
      </c>
      <c r="C211" s="3" t="s">
        <v>3689</v>
      </c>
      <c r="D211" s="3">
        <v>240.81</v>
      </c>
      <c r="E211" s="3">
        <v>240.94</v>
      </c>
      <c r="F211" s="3" t="s">
        <v>6087</v>
      </c>
      <c r="G211" s="3" t="s">
        <v>9756</v>
      </c>
      <c r="H211" s="3" t="s">
        <v>9616</v>
      </c>
      <c r="I211" s="3">
        <v>0.1</v>
      </c>
      <c r="J211" s="6" t="s">
        <v>9757</v>
      </c>
      <c r="K211" s="4">
        <v>-0.23518339999999999</v>
      </c>
      <c r="L211" s="4">
        <v>-1.8901000000000001E-2</v>
      </c>
      <c r="M211" s="4">
        <v>-3.2263427725679001</v>
      </c>
      <c r="N211" s="4">
        <v>12.037543899999999</v>
      </c>
      <c r="O211" s="3">
        <v>41982408.530714303</v>
      </c>
      <c r="P211" s="3">
        <v>249298.4</v>
      </c>
      <c r="Q211" s="3" t="s">
        <v>9618</v>
      </c>
      <c r="R211" s="3" t="s">
        <v>9622</v>
      </c>
      <c r="S211" s="4">
        <f t="shared" si="14"/>
        <v>-5.3955341578814417E-2</v>
      </c>
      <c r="T211" s="3">
        <f t="shared" si="11"/>
        <v>0</v>
      </c>
      <c r="U211" s="3" t="str">
        <f t="shared" si="12"/>
        <v>U:VHT</v>
      </c>
      <c r="V211" s="3"/>
    </row>
    <row r="212" spans="1:22">
      <c r="A212" s="3" t="s">
        <v>14242</v>
      </c>
      <c r="B212" s="3" t="s">
        <v>1555</v>
      </c>
      <c r="C212" s="3" t="s">
        <v>4604</v>
      </c>
      <c r="D212" s="3">
        <v>91.93</v>
      </c>
      <c r="E212" s="3">
        <v>91.920500000000004</v>
      </c>
      <c r="F212" s="3" t="s">
        <v>7010</v>
      </c>
      <c r="G212" s="3" t="s">
        <v>11393</v>
      </c>
      <c r="H212" s="3" t="s">
        <v>9616</v>
      </c>
      <c r="I212" s="3">
        <v>0.35</v>
      </c>
      <c r="J212" s="6" t="s">
        <v>11394</v>
      </c>
      <c r="K212" s="4">
        <v>-0.11517860000000001</v>
      </c>
      <c r="L212" s="4">
        <v>-0.1853727</v>
      </c>
      <c r="M212" s="4">
        <v>1.0048881707863899</v>
      </c>
      <c r="N212" s="4">
        <v>16.127572199999999</v>
      </c>
      <c r="O212" s="3">
        <v>54556152.192142896</v>
      </c>
      <c r="P212" s="3">
        <v>577977.13333333295</v>
      </c>
      <c r="Q212" s="3" t="s">
        <v>9618</v>
      </c>
      <c r="R212" s="3" t="s">
        <v>9629</v>
      </c>
      <c r="S212" s="4"/>
      <c r="T212" s="3">
        <f t="shared" si="11"/>
        <v>0</v>
      </c>
      <c r="U212" s="3" t="str">
        <f t="shared" si="12"/>
        <v>U:NOBL</v>
      </c>
      <c r="V212" s="3"/>
    </row>
    <row r="213" spans="1:22">
      <c r="A213" s="3" t="s">
        <v>1129</v>
      </c>
      <c r="B213" s="3" t="s">
        <v>1128</v>
      </c>
      <c r="C213" s="3" t="s">
        <v>4258</v>
      </c>
      <c r="D213" s="3">
        <v>42.29</v>
      </c>
      <c r="E213" s="3">
        <v>42.306800000000003</v>
      </c>
      <c r="F213" s="3" t="s">
        <v>6663</v>
      </c>
      <c r="G213" s="3" t="s">
        <v>10804</v>
      </c>
      <c r="H213" s="3" t="s">
        <v>9616</v>
      </c>
      <c r="I213" s="3">
        <v>0.85</v>
      </c>
      <c r="J213" s="6" t="s">
        <v>10805</v>
      </c>
      <c r="K213" s="4">
        <v>0.289661</v>
      </c>
      <c r="L213" s="4">
        <v>0.60616630000000005</v>
      </c>
      <c r="M213" s="4">
        <v>23.0893802371363</v>
      </c>
      <c r="N213" s="4">
        <v>13.5869856</v>
      </c>
      <c r="O213" s="3">
        <v>59584253.796428598</v>
      </c>
      <c r="P213" s="3">
        <v>1502249.16666667</v>
      </c>
      <c r="Q213" s="3" t="s">
        <v>9618</v>
      </c>
      <c r="R213" s="3" t="s">
        <v>10806</v>
      </c>
      <c r="S213" s="4">
        <f>(D213-E213)/E213*100</f>
        <v>-3.9709928427589601E-2</v>
      </c>
      <c r="T213" s="3">
        <f t="shared" si="11"/>
        <v>0</v>
      </c>
      <c r="U213" s="3" t="str">
        <f t="shared" si="12"/>
        <v>U:AMLP</v>
      </c>
      <c r="V213" s="3"/>
    </row>
    <row r="214" spans="1:22">
      <c r="A214" s="3" t="s">
        <v>14232</v>
      </c>
      <c r="B214" s="3" t="s">
        <v>1539</v>
      </c>
      <c r="C214" s="3" t="s">
        <v>4588</v>
      </c>
      <c r="D214" s="3">
        <v>31.41</v>
      </c>
      <c r="E214" s="3">
        <v>31.47</v>
      </c>
      <c r="F214" s="3" t="s">
        <v>6994</v>
      </c>
      <c r="G214" s="3" t="s">
        <v>11369</v>
      </c>
      <c r="H214" s="3" t="s">
        <v>9616</v>
      </c>
      <c r="I214" s="3">
        <v>0.85</v>
      </c>
      <c r="J214" s="6" t="s">
        <v>10644</v>
      </c>
      <c r="K214" s="4">
        <v>-3.1937399999999998E-2</v>
      </c>
      <c r="L214" s="4">
        <v>-7.9235799999999995E-2</v>
      </c>
      <c r="M214" s="4">
        <v>-9.6840024746501392</v>
      </c>
      <c r="N214" s="4">
        <v>65.860174700000002</v>
      </c>
      <c r="O214" s="3">
        <v>54730118.049285702</v>
      </c>
      <c r="P214" s="3">
        <v>1837669.86666667</v>
      </c>
      <c r="Q214" s="3" t="s">
        <v>9618</v>
      </c>
      <c r="R214" s="3" t="s">
        <v>10041</v>
      </c>
      <c r="S214" s="4"/>
      <c r="T214" s="3">
        <f t="shared" si="11"/>
        <v>0</v>
      </c>
      <c r="U214" s="3" t="str">
        <f t="shared" si="12"/>
        <v>U:JNUG</v>
      </c>
      <c r="V214" s="3"/>
    </row>
    <row r="215" spans="1:22">
      <c r="A215" s="3" t="s">
        <v>1261</v>
      </c>
      <c r="B215" s="3" t="s">
        <v>1260</v>
      </c>
      <c r="C215" s="3" t="s">
        <v>4330</v>
      </c>
      <c r="D215" s="3">
        <v>75.94</v>
      </c>
      <c r="E215" s="3">
        <v>75.91</v>
      </c>
      <c r="F215" s="3" t="s">
        <v>6735</v>
      </c>
      <c r="G215" s="3" t="s">
        <v>10926</v>
      </c>
      <c r="H215" s="3" t="s">
        <v>9616</v>
      </c>
      <c r="I215" s="3">
        <v>0.25</v>
      </c>
      <c r="J215" s="6" t="s">
        <v>10927</v>
      </c>
      <c r="K215" s="4">
        <v>2.7556799999999999E-2</v>
      </c>
      <c r="L215" s="4">
        <v>0.20303299999999999</v>
      </c>
      <c r="M215" s="4">
        <v>15.530459458480401</v>
      </c>
      <c r="N215" s="4">
        <v>30.649840099999999</v>
      </c>
      <c r="O215" s="3">
        <v>31173907.1035714</v>
      </c>
      <c r="P215" s="3">
        <v>569193.30000000005</v>
      </c>
      <c r="Q215" s="3" t="s">
        <v>9618</v>
      </c>
      <c r="R215" s="3" t="s">
        <v>9629</v>
      </c>
      <c r="S215" s="4">
        <f>(D215-E215)/E215*100</f>
        <v>3.9520484784614854E-2</v>
      </c>
      <c r="T215" s="3">
        <f t="shared" si="11"/>
        <v>0</v>
      </c>
      <c r="U215" s="3" t="str">
        <f t="shared" si="12"/>
        <v>U:SPHB</v>
      </c>
      <c r="V215" s="3"/>
    </row>
    <row r="216" spans="1:22">
      <c r="A216" s="3" t="s">
        <v>249</v>
      </c>
      <c r="B216" s="3" t="s">
        <v>248</v>
      </c>
      <c r="C216" s="3" t="s">
        <v>3744</v>
      </c>
      <c r="D216" s="3">
        <v>101.22</v>
      </c>
      <c r="E216" s="3">
        <v>101.2186</v>
      </c>
      <c r="F216" s="3" t="s">
        <v>6142</v>
      </c>
      <c r="G216" s="3" t="s">
        <v>9858</v>
      </c>
      <c r="H216" s="3" t="s">
        <v>9616</v>
      </c>
      <c r="I216" s="3">
        <v>0.04</v>
      </c>
      <c r="J216" s="6" t="s">
        <v>9859</v>
      </c>
      <c r="K216" s="4">
        <v>0.15588009999999999</v>
      </c>
      <c r="L216" s="4">
        <v>-0.35660209999999998</v>
      </c>
      <c r="M216" s="4">
        <v>19.669504925463301</v>
      </c>
      <c r="N216" s="4">
        <v>17.073649899999999</v>
      </c>
      <c r="O216" s="3">
        <v>48033842.036428601</v>
      </c>
      <c r="P216" s="3">
        <v>479624.16666666698</v>
      </c>
      <c r="Q216" s="3" t="s">
        <v>9618</v>
      </c>
      <c r="R216" s="3" t="s">
        <v>9629</v>
      </c>
      <c r="S216" s="4">
        <f>(D216-E216)/E216*100</f>
        <v>1.3831449950936318E-3</v>
      </c>
      <c r="T216" s="3">
        <f t="shared" si="11"/>
        <v>0</v>
      </c>
      <c r="U216" s="3" t="str">
        <f t="shared" si="12"/>
        <v>@IUSG</v>
      </c>
      <c r="V216" s="3"/>
    </row>
    <row r="217" spans="1:22">
      <c r="A217" s="3" t="s">
        <v>14182</v>
      </c>
      <c r="B217" s="3" t="s">
        <v>1471</v>
      </c>
      <c r="C217" s="3" t="s">
        <v>4523</v>
      </c>
      <c r="D217" s="3">
        <v>150.80000000000001</v>
      </c>
      <c r="E217" s="3">
        <v>150.79740000000001</v>
      </c>
      <c r="F217" s="3" t="s">
        <v>6927</v>
      </c>
      <c r="G217" s="3" t="s">
        <v>11256</v>
      </c>
      <c r="H217" s="3" t="s">
        <v>9616</v>
      </c>
      <c r="I217" s="3">
        <v>0.15</v>
      </c>
      <c r="J217" s="6" t="s">
        <v>9624</v>
      </c>
      <c r="K217" s="4">
        <v>-8.9249700000000001E-2</v>
      </c>
      <c r="L217" s="4">
        <v>-0.3213184</v>
      </c>
      <c r="M217" s="4">
        <v>0.77609372743403504</v>
      </c>
      <c r="N217" s="4">
        <v>15.6001902</v>
      </c>
      <c r="O217" s="3">
        <v>57224905.482142903</v>
      </c>
      <c r="P217" s="3">
        <v>345701.66666666698</v>
      </c>
      <c r="Q217" s="3" t="s">
        <v>9618</v>
      </c>
      <c r="R217" s="3" t="s">
        <v>9629</v>
      </c>
      <c r="S217" s="4"/>
      <c r="T217" s="3">
        <f t="shared" si="11"/>
        <v>0</v>
      </c>
      <c r="U217" s="3" t="str">
        <f t="shared" si="12"/>
        <v>U:MTUM</v>
      </c>
      <c r="V217" s="3"/>
    </row>
    <row r="218" spans="1:22">
      <c r="A218" s="3" t="s">
        <v>14315</v>
      </c>
      <c r="B218" s="3" t="s">
        <v>1661</v>
      </c>
      <c r="C218" s="3" t="s">
        <v>4709</v>
      </c>
      <c r="D218" s="3">
        <v>30.54</v>
      </c>
      <c r="E218" s="3">
        <v>30.527000000000001</v>
      </c>
      <c r="F218" s="3" t="s">
        <v>7113</v>
      </c>
      <c r="G218" s="3" t="s">
        <v>11552</v>
      </c>
      <c r="H218" s="3" t="s">
        <v>9616</v>
      </c>
      <c r="I218" s="3">
        <v>0.95</v>
      </c>
      <c r="J218" s="6" t="s">
        <v>10055</v>
      </c>
      <c r="K218" s="4">
        <v>-0.21767449999999999</v>
      </c>
      <c r="L218" s="4">
        <v>-0.18390690000000001</v>
      </c>
      <c r="M218" s="4">
        <v>-15.8130018798392</v>
      </c>
      <c r="N218" s="4">
        <v>45.792780899999997</v>
      </c>
      <c r="O218" s="3">
        <v>40365076.381428599</v>
      </c>
      <c r="P218" s="3">
        <v>1142210.5333333299</v>
      </c>
      <c r="Q218" s="3" t="s">
        <v>9618</v>
      </c>
      <c r="R218" s="3" t="s">
        <v>10041</v>
      </c>
      <c r="S218" s="4"/>
      <c r="T218" s="3">
        <f t="shared" si="11"/>
        <v>0</v>
      </c>
      <c r="U218" s="3" t="str">
        <f t="shared" si="12"/>
        <v>U:GUSH</v>
      </c>
      <c r="V218" s="3"/>
    </row>
    <row r="219" spans="1:22">
      <c r="A219" s="3" t="s">
        <v>867</v>
      </c>
      <c r="B219" s="3" t="s">
        <v>866</v>
      </c>
      <c r="C219" s="3" t="s">
        <v>4085</v>
      </c>
      <c r="D219" s="3">
        <v>54.13</v>
      </c>
      <c r="E219" s="3">
        <v>54.140999999999998</v>
      </c>
      <c r="F219" s="3" t="s">
        <v>6490</v>
      </c>
      <c r="G219" s="3" t="s">
        <v>10511</v>
      </c>
      <c r="H219" s="3" t="s">
        <v>9616</v>
      </c>
      <c r="I219" s="3">
        <v>0.92</v>
      </c>
      <c r="J219" s="6" t="s">
        <v>10505</v>
      </c>
      <c r="K219" s="4">
        <v>-0.18581249999999999</v>
      </c>
      <c r="L219" s="4">
        <v>-0.1223325</v>
      </c>
      <c r="M219" s="4">
        <v>-11.525485437904001</v>
      </c>
      <c r="N219" s="4">
        <v>37.098731100000002</v>
      </c>
      <c r="O219" s="3">
        <v>28690878.928571399</v>
      </c>
      <c r="P219" s="3">
        <v>492881.6</v>
      </c>
      <c r="Q219" s="3" t="s">
        <v>9618</v>
      </c>
      <c r="R219" s="3" t="s">
        <v>10041</v>
      </c>
      <c r="S219" s="4">
        <f>(D219-E219)/E219*100</f>
        <v>-2.0317319591429194E-2</v>
      </c>
      <c r="T219" s="3">
        <f t="shared" si="11"/>
        <v>0</v>
      </c>
      <c r="U219" s="3" t="str">
        <f t="shared" si="12"/>
        <v>U:ERX</v>
      </c>
      <c r="V219" s="3"/>
    </row>
    <row r="220" spans="1:22">
      <c r="A220" s="3" t="s">
        <v>477</v>
      </c>
      <c r="B220" s="3" t="s">
        <v>476</v>
      </c>
      <c r="C220" s="3" t="s">
        <v>3854</v>
      </c>
      <c r="D220" s="3">
        <v>139.66</v>
      </c>
      <c r="E220" s="3">
        <v>139.63999999999999</v>
      </c>
      <c r="F220" s="3" t="s">
        <v>6256</v>
      </c>
      <c r="G220" s="3" t="s">
        <v>10089</v>
      </c>
      <c r="H220" s="3" t="s">
        <v>9616</v>
      </c>
      <c r="I220" s="3">
        <v>7.0000000000000007E-2</v>
      </c>
      <c r="J220" s="6" t="s">
        <v>10090</v>
      </c>
      <c r="K220" s="4">
        <v>-9.8000299999999999E-2</v>
      </c>
      <c r="L220" s="4">
        <v>-9.5773300000000006E-2</v>
      </c>
      <c r="M220" s="4">
        <v>2.3946451368347401</v>
      </c>
      <c r="N220" s="4">
        <v>19.2516301</v>
      </c>
      <c r="O220" s="3">
        <v>50695147.963571399</v>
      </c>
      <c r="P220" s="3">
        <v>416436.66666666698</v>
      </c>
      <c r="Q220" s="3" t="s">
        <v>9618</v>
      </c>
      <c r="R220" s="3" t="s">
        <v>9665</v>
      </c>
      <c r="S220" s="4">
        <f>(D220-E220)/E220*100</f>
        <v>1.4322543683765565E-2</v>
      </c>
      <c r="T220" s="3">
        <f t="shared" si="11"/>
        <v>0</v>
      </c>
      <c r="U220" s="3" t="str">
        <f t="shared" si="12"/>
        <v>U:VOE</v>
      </c>
      <c r="V220" s="3"/>
    </row>
    <row r="221" spans="1:22">
      <c r="A221" s="3" t="s">
        <v>148</v>
      </c>
      <c r="B221" s="3" t="s">
        <v>147</v>
      </c>
      <c r="C221" s="3" t="s">
        <v>3693</v>
      </c>
      <c r="D221" s="3">
        <v>211.26</v>
      </c>
      <c r="E221" s="3">
        <v>211.39</v>
      </c>
      <c r="F221" s="3" t="s">
        <v>6091</v>
      </c>
      <c r="G221" s="3" t="s">
        <v>9765</v>
      </c>
      <c r="H221" s="3" t="s">
        <v>9616</v>
      </c>
      <c r="I221" s="3">
        <v>0.04</v>
      </c>
      <c r="J221" s="6" t="s">
        <v>9764</v>
      </c>
      <c r="K221" s="4">
        <v>0.15469469999999999</v>
      </c>
      <c r="L221" s="4">
        <v>0.36198000000000002</v>
      </c>
      <c r="M221" s="4">
        <v>18.4683026020301</v>
      </c>
      <c r="N221" s="4">
        <v>16.551842499999999</v>
      </c>
      <c r="O221" s="3">
        <v>43343943.049999997</v>
      </c>
      <c r="P221" s="3">
        <v>240117.36666666699</v>
      </c>
      <c r="Q221" s="3" t="s">
        <v>9618</v>
      </c>
      <c r="R221" s="3" t="s">
        <v>9629</v>
      </c>
      <c r="S221" s="4">
        <f>(D221-E221)/E221*100</f>
        <v>-6.1497705662517367E-2</v>
      </c>
      <c r="T221" s="3">
        <f t="shared" si="11"/>
        <v>0</v>
      </c>
      <c r="U221" s="3" t="str">
        <f t="shared" si="12"/>
        <v>U:VV</v>
      </c>
      <c r="V221" s="3"/>
    </row>
    <row r="222" spans="1:22">
      <c r="A222" s="3" t="s">
        <v>15518</v>
      </c>
      <c r="B222" s="3" t="s">
        <v>3383</v>
      </c>
      <c r="C222" s="3" t="s">
        <v>8777</v>
      </c>
      <c r="D222" s="3">
        <v>94.34</v>
      </c>
      <c r="E222" s="3">
        <v>94.28</v>
      </c>
      <c r="F222" s="3" t="s">
        <v>9367</v>
      </c>
      <c r="G222" s="3" t="s">
        <v>13824</v>
      </c>
      <c r="H222" s="3" t="s">
        <v>9616</v>
      </c>
      <c r="I222" s="3">
        <v>1.1499999999999999</v>
      </c>
      <c r="J222" s="6" t="s">
        <v>11990</v>
      </c>
      <c r="K222" s="4" t="s">
        <v>11991</v>
      </c>
      <c r="L222" s="4" t="s">
        <v>11991</v>
      </c>
      <c r="M222" s="4">
        <v>238.60269520717301</v>
      </c>
      <c r="N222" s="4" t="s">
        <v>11991</v>
      </c>
      <c r="O222" s="3">
        <v>62232340.668571398</v>
      </c>
      <c r="P222" s="3">
        <v>646915.36666666705</v>
      </c>
      <c r="Q222" s="3" t="s">
        <v>9618</v>
      </c>
      <c r="R222" s="3" t="s">
        <v>10041</v>
      </c>
      <c r="S222" s="4"/>
      <c r="T222" s="3">
        <f t="shared" si="11"/>
        <v>0</v>
      </c>
      <c r="U222" s="3" t="str">
        <f t="shared" si="12"/>
        <v>@NVDL</v>
      </c>
      <c r="V222" s="3"/>
    </row>
    <row r="223" spans="1:22">
      <c r="A223" s="3" t="s">
        <v>332</v>
      </c>
      <c r="B223" s="3" t="s">
        <v>331</v>
      </c>
      <c r="C223" s="3" t="s">
        <v>3773</v>
      </c>
      <c r="D223" s="3">
        <v>45.06</v>
      </c>
      <c r="E223" s="3">
        <v>45.089700000000001</v>
      </c>
      <c r="F223" s="3" t="s">
        <v>6181</v>
      </c>
      <c r="G223" s="3" t="s">
        <v>9939</v>
      </c>
      <c r="H223" s="3" t="s">
        <v>9616</v>
      </c>
      <c r="I223" s="3">
        <v>0.36</v>
      </c>
      <c r="J223" s="6" t="s">
        <v>9940</v>
      </c>
      <c r="K223" s="4">
        <v>4.8507099999999997E-2</v>
      </c>
      <c r="L223" s="4">
        <v>0.30581629999999999</v>
      </c>
      <c r="M223" s="4">
        <v>10.434517990298099</v>
      </c>
      <c r="N223" s="4">
        <v>16.975301600000002</v>
      </c>
      <c r="O223" s="3">
        <v>64900632.545000002</v>
      </c>
      <c r="P223" s="3">
        <v>1319649.66666667</v>
      </c>
      <c r="Q223" s="3" t="s">
        <v>9618</v>
      </c>
      <c r="R223" s="3" t="s">
        <v>9658</v>
      </c>
      <c r="S223" s="4">
        <f>(D223-E223)/E223*100</f>
        <v>-6.5868701721231868E-2</v>
      </c>
      <c r="T223" s="3">
        <f t="shared" si="11"/>
        <v>0</v>
      </c>
      <c r="U223" s="3" t="str">
        <f t="shared" si="12"/>
        <v>U:KIE</v>
      </c>
      <c r="V223" s="3"/>
    </row>
    <row r="224" spans="1:22">
      <c r="A224" s="3" t="s">
        <v>1160</v>
      </c>
      <c r="B224" s="3" t="s">
        <v>1159</v>
      </c>
      <c r="C224" s="3" t="s">
        <v>4274</v>
      </c>
      <c r="D224" s="3">
        <v>75.7</v>
      </c>
      <c r="E224" s="3">
        <v>75.69</v>
      </c>
      <c r="F224" s="3" t="s">
        <v>6679</v>
      </c>
      <c r="G224" s="3" t="s">
        <v>10827</v>
      </c>
      <c r="H224" s="3" t="s">
        <v>9616</v>
      </c>
      <c r="I224" s="3">
        <v>0.08</v>
      </c>
      <c r="J224" s="6" t="s">
        <v>9793</v>
      </c>
      <c r="K224" s="4">
        <v>0.27403379999999999</v>
      </c>
      <c r="L224" s="4">
        <v>-0.1172005</v>
      </c>
      <c r="M224" s="4">
        <v>30.995423336056</v>
      </c>
      <c r="N224" s="4">
        <v>19.668491899999999</v>
      </c>
      <c r="O224" s="3">
        <v>55469435.964285702</v>
      </c>
      <c r="P224" s="3">
        <v>1194091.63333333</v>
      </c>
      <c r="Q224" s="3" t="s">
        <v>9618</v>
      </c>
      <c r="R224" s="3" t="s">
        <v>9629</v>
      </c>
      <c r="S224" s="4">
        <f>(D224-E224)/E224*100</f>
        <v>1.3211784912148391E-2</v>
      </c>
      <c r="T224" s="3">
        <f t="shared" si="11"/>
        <v>0</v>
      </c>
      <c r="U224" s="3" t="str">
        <f t="shared" si="12"/>
        <v>@VONG</v>
      </c>
      <c r="V224" s="3"/>
    </row>
    <row r="225" spans="1:22">
      <c r="A225" s="3" t="s">
        <v>110</v>
      </c>
      <c r="B225" s="3" t="s">
        <v>109</v>
      </c>
      <c r="C225" s="3" t="s">
        <v>3673</v>
      </c>
      <c r="D225" s="3">
        <v>39.549999999999997</v>
      </c>
      <c r="E225" s="3">
        <v>39.54</v>
      </c>
      <c r="F225" s="3" t="s">
        <v>21</v>
      </c>
      <c r="G225" s="3" t="s">
        <v>9719</v>
      </c>
      <c r="H225" s="3" t="s">
        <v>9616</v>
      </c>
      <c r="I225" s="3">
        <v>0.65</v>
      </c>
      <c r="J225" s="6" t="s">
        <v>9720</v>
      </c>
      <c r="K225" s="4">
        <v>-0.1956504</v>
      </c>
      <c r="L225" s="4">
        <v>-0.28068140000000003</v>
      </c>
      <c r="M225" s="4">
        <v>-0.43194697794857201</v>
      </c>
      <c r="N225" s="4">
        <v>12.701526400000001</v>
      </c>
      <c r="O225" s="3">
        <v>40128311.083571397</v>
      </c>
      <c r="P225" s="3">
        <v>1126349.5666666699</v>
      </c>
      <c r="Q225" s="3" t="s">
        <v>9618</v>
      </c>
      <c r="R225" s="3" t="s">
        <v>9629</v>
      </c>
      <c r="S225" s="4">
        <f>(D225-E225)/E225*100</f>
        <v>2.5290844714208425E-2</v>
      </c>
      <c r="T225" s="3">
        <f t="shared" si="11"/>
        <v>0</v>
      </c>
      <c r="U225" s="3" t="str">
        <f t="shared" si="12"/>
        <v>U:FVD</v>
      </c>
      <c r="V225" s="3"/>
    </row>
    <row r="226" spans="1:22">
      <c r="A226" s="3" t="s">
        <v>130</v>
      </c>
      <c r="B226" s="3" t="s">
        <v>129</v>
      </c>
      <c r="C226" s="3" t="s">
        <v>3684</v>
      </c>
      <c r="D226" s="3">
        <v>225.52</v>
      </c>
      <c r="E226" s="3">
        <v>225.6</v>
      </c>
      <c r="F226" s="3" t="s">
        <v>6082</v>
      </c>
      <c r="G226" s="3" t="s">
        <v>9746</v>
      </c>
      <c r="H226" s="3" t="s">
        <v>9616</v>
      </c>
      <c r="I226" s="3">
        <v>7.0000000000000007E-2</v>
      </c>
      <c r="J226" s="6" t="s">
        <v>9747</v>
      </c>
      <c r="K226" s="4">
        <v>-2.97731E-2</v>
      </c>
      <c r="L226" s="4">
        <v>0.32829190000000003</v>
      </c>
      <c r="M226" s="4">
        <v>9.3872379438260101</v>
      </c>
      <c r="N226" s="4">
        <v>22.562615099999999</v>
      </c>
      <c r="O226" s="3">
        <v>63796722.806428596</v>
      </c>
      <c r="P226" s="3">
        <v>330625.3</v>
      </c>
      <c r="Q226" s="3" t="s">
        <v>9618</v>
      </c>
      <c r="R226" s="3" t="s">
        <v>9665</v>
      </c>
      <c r="S226" s="4">
        <f>(D226-E226)/E226*100</f>
        <v>-3.5460992907794364E-2</v>
      </c>
      <c r="T226" s="3">
        <f t="shared" si="11"/>
        <v>0</v>
      </c>
      <c r="U226" s="3" t="str">
        <f t="shared" si="12"/>
        <v>U:VBK</v>
      </c>
      <c r="V226" s="3"/>
    </row>
    <row r="227" spans="1:22">
      <c r="A227" s="3" t="s">
        <v>15111</v>
      </c>
      <c r="B227" s="3" t="s">
        <v>2762</v>
      </c>
      <c r="C227" s="3" t="s">
        <v>5777</v>
      </c>
      <c r="D227" s="3">
        <v>27.99</v>
      </c>
      <c r="E227" s="3">
        <v>27.98</v>
      </c>
      <c r="F227" s="3" t="s">
        <v>8179</v>
      </c>
      <c r="G227" s="3" t="s">
        <v>13083</v>
      </c>
      <c r="H227" s="3" t="s">
        <v>9616</v>
      </c>
      <c r="I227" s="3">
        <v>0.17</v>
      </c>
      <c r="J227" s="6" t="s">
        <v>9797</v>
      </c>
      <c r="K227" s="4">
        <v>5.2216499999999999E-2</v>
      </c>
      <c r="L227" s="4">
        <v>0.44321120000000003</v>
      </c>
      <c r="M227" s="4">
        <v>12.6431885007127</v>
      </c>
      <c r="N227" s="4">
        <v>17.025099900000001</v>
      </c>
      <c r="O227" s="3">
        <v>42373011.652142897</v>
      </c>
      <c r="P227" s="3">
        <v>1657211.7666666701</v>
      </c>
      <c r="Q227" s="3" t="s">
        <v>9618</v>
      </c>
      <c r="R227" s="3" t="s">
        <v>9629</v>
      </c>
      <c r="S227" s="4"/>
      <c r="T227" s="3">
        <f t="shared" si="11"/>
        <v>0</v>
      </c>
      <c r="U227" s="3" t="str">
        <f t="shared" si="12"/>
        <v>U:DFAC</v>
      </c>
      <c r="V227" s="3"/>
    </row>
    <row r="228" spans="1:22">
      <c r="A228" s="3" t="s">
        <v>255</v>
      </c>
      <c r="B228" s="3" t="s">
        <v>254</v>
      </c>
      <c r="C228" s="3" t="s">
        <v>3747</v>
      </c>
      <c r="D228" s="3">
        <v>95.46</v>
      </c>
      <c r="E228" s="3">
        <v>95.489900000000006</v>
      </c>
      <c r="F228" s="3" t="s">
        <v>6145</v>
      </c>
      <c r="G228" s="3" t="s">
        <v>9864</v>
      </c>
      <c r="H228" s="3" t="s">
        <v>9616</v>
      </c>
      <c r="I228" s="3">
        <v>0.18</v>
      </c>
      <c r="J228" s="6" t="s">
        <v>9694</v>
      </c>
      <c r="K228" s="4">
        <v>-0.12666469999999999</v>
      </c>
      <c r="L228" s="4">
        <v>-1.5103799</v>
      </c>
      <c r="M228" s="4">
        <v>1.23134349562606</v>
      </c>
      <c r="N228" s="4">
        <v>24.3091443</v>
      </c>
      <c r="O228" s="3">
        <v>34876516.267142899</v>
      </c>
      <c r="P228" s="3">
        <v>513750.9</v>
      </c>
      <c r="Q228" s="3" t="s">
        <v>9618</v>
      </c>
      <c r="R228" s="3" t="s">
        <v>9665</v>
      </c>
      <c r="S228" s="4">
        <f t="shared" ref="S228:S238" si="15">(D228-E228)/E228*100</f>
        <v>-3.1312212076891929E-2</v>
      </c>
      <c r="T228" s="3">
        <f t="shared" si="11"/>
        <v>0</v>
      </c>
      <c r="U228" s="3" t="str">
        <f t="shared" si="12"/>
        <v>U:IJS</v>
      </c>
      <c r="V228" s="3"/>
    </row>
    <row r="229" spans="1:22">
      <c r="A229" s="3" t="s">
        <v>144</v>
      </c>
      <c r="B229" s="3" t="s">
        <v>143</v>
      </c>
      <c r="C229" s="3" t="s">
        <v>3691</v>
      </c>
      <c r="D229" s="3">
        <v>136.96</v>
      </c>
      <c r="E229" s="3">
        <v>136.88999999999999</v>
      </c>
      <c r="F229" s="3" t="s">
        <v>6089</v>
      </c>
      <c r="G229" s="3" t="s">
        <v>9760</v>
      </c>
      <c r="H229" s="3" t="s">
        <v>9616</v>
      </c>
      <c r="I229" s="3">
        <v>0.1</v>
      </c>
      <c r="J229" s="6" t="s">
        <v>9761</v>
      </c>
      <c r="K229" s="4">
        <v>-0.31739689999999998</v>
      </c>
      <c r="L229" s="4">
        <v>-0.37857740000000001</v>
      </c>
      <c r="M229" s="4">
        <v>-7.8207052011247198</v>
      </c>
      <c r="N229" s="4">
        <v>14.2670452</v>
      </c>
      <c r="O229" s="3">
        <v>28017385.257857099</v>
      </c>
      <c r="P229" s="3">
        <v>287218.13333333301</v>
      </c>
      <c r="Q229" s="3" t="s">
        <v>9618</v>
      </c>
      <c r="R229" s="3" t="s">
        <v>9762</v>
      </c>
      <c r="S229" s="4">
        <f t="shared" si="15"/>
        <v>5.1135948571861795E-2</v>
      </c>
      <c r="T229" s="3">
        <f t="shared" si="11"/>
        <v>0</v>
      </c>
      <c r="U229" s="3" t="str">
        <f t="shared" si="12"/>
        <v>U:VPU</v>
      </c>
      <c r="V229" s="3"/>
    </row>
    <row r="230" spans="1:22">
      <c r="A230" s="3" t="s">
        <v>1230</v>
      </c>
      <c r="B230" s="3" t="s">
        <v>1229</v>
      </c>
      <c r="C230" s="3" t="s">
        <v>4312</v>
      </c>
      <c r="D230" s="3">
        <v>100.11</v>
      </c>
      <c r="E230" s="3">
        <v>100.1474</v>
      </c>
      <c r="F230" s="3" t="s">
        <v>6717</v>
      </c>
      <c r="G230" s="3" t="s">
        <v>10894</v>
      </c>
      <c r="H230" s="3" t="s">
        <v>9616</v>
      </c>
      <c r="I230" s="3">
        <v>0.08</v>
      </c>
      <c r="J230" s="6" t="s">
        <v>10895</v>
      </c>
      <c r="K230" s="4">
        <v>-0.2244284</v>
      </c>
      <c r="L230" s="4">
        <v>-0.2050167</v>
      </c>
      <c r="M230" s="4">
        <v>-1.04678521885664</v>
      </c>
      <c r="N230" s="4">
        <v>11.60759</v>
      </c>
      <c r="O230" s="3">
        <v>68016802.849285707</v>
      </c>
      <c r="P230" s="3">
        <v>638467.16666666698</v>
      </c>
      <c r="Q230" s="3" t="s">
        <v>9618</v>
      </c>
      <c r="R230" s="3" t="s">
        <v>9733</v>
      </c>
      <c r="S230" s="4">
        <f t="shared" si="15"/>
        <v>-3.7344953538489468E-2</v>
      </c>
      <c r="T230" s="3">
        <f t="shared" si="11"/>
        <v>0</v>
      </c>
      <c r="U230" s="3" t="str">
        <f t="shared" si="12"/>
        <v>U:HDV</v>
      </c>
      <c r="V230" s="3"/>
    </row>
    <row r="231" spans="1:22">
      <c r="A231" s="3" t="s">
        <v>70</v>
      </c>
      <c r="B231" s="3" t="s">
        <v>69</v>
      </c>
      <c r="C231" s="3" t="s">
        <v>3652</v>
      </c>
      <c r="D231" s="3">
        <v>110.66</v>
      </c>
      <c r="E231" s="3">
        <v>110.68089999999999</v>
      </c>
      <c r="F231" s="3" t="s">
        <v>6051</v>
      </c>
      <c r="G231" s="3" t="s">
        <v>9666</v>
      </c>
      <c r="H231" s="3" t="s">
        <v>9616</v>
      </c>
      <c r="I231" s="3">
        <v>0.23</v>
      </c>
      <c r="J231" s="6" t="s">
        <v>9667</v>
      </c>
      <c r="K231" s="4">
        <v>-8.3557699999999999E-2</v>
      </c>
      <c r="L231" s="4">
        <v>0.22979939999999999</v>
      </c>
      <c r="M231" s="4">
        <v>3.7784058644768002</v>
      </c>
      <c r="N231" s="4">
        <v>20.268401999999998</v>
      </c>
      <c r="O231" s="3">
        <v>63723782.924999997</v>
      </c>
      <c r="P231" s="3">
        <v>542186.933333333</v>
      </c>
      <c r="Q231" s="3" t="s">
        <v>9618</v>
      </c>
      <c r="R231" s="3" t="s">
        <v>9665</v>
      </c>
      <c r="S231" s="4">
        <f t="shared" si="15"/>
        <v>-1.8883113527263941E-2</v>
      </c>
      <c r="T231" s="3">
        <f t="shared" si="11"/>
        <v>0</v>
      </c>
      <c r="U231" s="3" t="str">
        <f t="shared" si="12"/>
        <v>U:IWS</v>
      </c>
      <c r="V231" s="3"/>
    </row>
    <row r="232" spans="1:22">
      <c r="A232" s="3" t="s">
        <v>247</v>
      </c>
      <c r="B232" s="3" t="s">
        <v>246</v>
      </c>
      <c r="C232" s="3" t="s">
        <v>3743</v>
      </c>
      <c r="D232" s="3">
        <v>81.010000000000005</v>
      </c>
      <c r="E232" s="3">
        <v>80.999099999999999</v>
      </c>
      <c r="F232" s="3" t="s">
        <v>6141</v>
      </c>
      <c r="G232" s="3" t="s">
        <v>9856</v>
      </c>
      <c r="H232" s="3" t="s">
        <v>9616</v>
      </c>
      <c r="I232" s="3">
        <v>0.04</v>
      </c>
      <c r="J232" s="6" t="s">
        <v>9857</v>
      </c>
      <c r="K232" s="4">
        <v>9.0008599999999994E-2</v>
      </c>
      <c r="L232" s="4">
        <v>-0.33187549999999999</v>
      </c>
      <c r="M232" s="4">
        <v>13.829304758066399</v>
      </c>
      <c r="N232" s="4">
        <v>16.8712509</v>
      </c>
      <c r="O232" s="3">
        <v>59737768.880000003</v>
      </c>
      <c r="P232" s="3">
        <v>743784.16666666698</v>
      </c>
      <c r="Q232" s="3" t="s">
        <v>9618</v>
      </c>
      <c r="R232" s="3" t="s">
        <v>9629</v>
      </c>
      <c r="S232" s="4">
        <f t="shared" si="15"/>
        <v>1.3456939645016514E-2</v>
      </c>
      <c r="T232" s="3">
        <f t="shared" si="11"/>
        <v>0</v>
      </c>
      <c r="U232" s="3" t="str">
        <f t="shared" si="12"/>
        <v>@IUSV</v>
      </c>
      <c r="V232" s="3"/>
    </row>
    <row r="233" spans="1:22">
      <c r="A233" s="3" t="s">
        <v>117</v>
      </c>
      <c r="B233" s="3" t="s">
        <v>116</v>
      </c>
      <c r="C233" s="3" t="s">
        <v>3677</v>
      </c>
      <c r="D233" s="3">
        <v>253.86</v>
      </c>
      <c r="E233" s="3">
        <v>253.9547</v>
      </c>
      <c r="F233" s="3" t="s">
        <v>6075</v>
      </c>
      <c r="G233" s="3" t="s">
        <v>9728</v>
      </c>
      <c r="H233" s="3" t="s">
        <v>9616</v>
      </c>
      <c r="I233" s="3">
        <v>0.4</v>
      </c>
      <c r="J233" s="6" t="s">
        <v>9729</v>
      </c>
      <c r="K233" s="4">
        <v>1.50002E-2</v>
      </c>
      <c r="L233" s="4">
        <v>0.22727549999999999</v>
      </c>
      <c r="M233" s="4">
        <v>15.846177282172</v>
      </c>
      <c r="N233" s="4">
        <v>25.9210864</v>
      </c>
      <c r="O233" s="3">
        <v>22605200.915714301</v>
      </c>
      <c r="P233" s="3">
        <v>96789.066666666695</v>
      </c>
      <c r="Q233" s="3" t="s">
        <v>9618</v>
      </c>
      <c r="R233" s="3" t="s">
        <v>9730</v>
      </c>
      <c r="S233" s="4">
        <f t="shared" si="15"/>
        <v>-3.7290115126827304E-2</v>
      </c>
      <c r="T233" s="3">
        <f t="shared" si="11"/>
        <v>0</v>
      </c>
      <c r="U233" s="3" t="str">
        <f t="shared" si="12"/>
        <v>U:IYT</v>
      </c>
      <c r="V233" s="3"/>
    </row>
    <row r="234" spans="1:22">
      <c r="A234" s="3" t="s">
        <v>576</v>
      </c>
      <c r="B234" s="3" t="s">
        <v>575</v>
      </c>
      <c r="C234" s="3" t="s">
        <v>3910</v>
      </c>
      <c r="D234" s="3">
        <v>33.04</v>
      </c>
      <c r="E234" s="3">
        <v>33.008899999999997</v>
      </c>
      <c r="F234" s="3" t="s">
        <v>6313</v>
      </c>
      <c r="G234" s="3" t="s">
        <v>10192</v>
      </c>
      <c r="H234" s="3" t="s">
        <v>9616</v>
      </c>
      <c r="I234" s="3">
        <v>0.95</v>
      </c>
      <c r="J234" s="6" t="s">
        <v>9795</v>
      </c>
      <c r="K234" s="4">
        <v>-0.13809750000000001</v>
      </c>
      <c r="L234" s="4">
        <v>-0.17856929999999999</v>
      </c>
      <c r="M234" s="4">
        <v>-2.8184773576973101</v>
      </c>
      <c r="N234" s="4">
        <v>44.967151700000002</v>
      </c>
      <c r="O234" s="3">
        <v>39041303.192142896</v>
      </c>
      <c r="P234" s="3">
        <v>1286585.4666666701</v>
      </c>
      <c r="Q234" s="3" t="s">
        <v>9618</v>
      </c>
      <c r="R234" s="3" t="s">
        <v>10041</v>
      </c>
      <c r="S234" s="4">
        <f t="shared" si="15"/>
        <v>9.4217014199207277E-2</v>
      </c>
      <c r="T234" s="3">
        <f t="shared" si="11"/>
        <v>0</v>
      </c>
      <c r="U234" s="3" t="str">
        <f t="shared" si="12"/>
        <v>U:UWM</v>
      </c>
      <c r="V234" s="3"/>
    </row>
    <row r="235" spans="1:22">
      <c r="A235" s="3" t="s">
        <v>98</v>
      </c>
      <c r="B235" s="3" t="s">
        <v>97</v>
      </c>
      <c r="C235" s="3" t="s">
        <v>3668</v>
      </c>
      <c r="D235" s="3">
        <v>217.38</v>
      </c>
      <c r="E235" s="3">
        <v>217.3365</v>
      </c>
      <c r="F235" s="3" t="s">
        <v>6067</v>
      </c>
      <c r="G235" s="3" t="s">
        <v>9707</v>
      </c>
      <c r="H235" s="3" t="s">
        <v>9616</v>
      </c>
      <c r="I235" s="3">
        <v>0.2</v>
      </c>
      <c r="J235" s="6" t="s">
        <v>9708</v>
      </c>
      <c r="K235" s="4">
        <v>0.22791239999999999</v>
      </c>
      <c r="L235" s="4">
        <v>2.6692225999999999</v>
      </c>
      <c r="M235" s="4">
        <v>23.881023971349101</v>
      </c>
      <c r="N235" s="4">
        <v>16.708190399999999</v>
      </c>
      <c r="O235" s="3">
        <v>60165043.245714299</v>
      </c>
      <c r="P235" s="3">
        <v>337770.9</v>
      </c>
      <c r="Q235" s="3" t="s">
        <v>9618</v>
      </c>
      <c r="R235" s="3" t="s">
        <v>9629</v>
      </c>
      <c r="S235" s="4">
        <f t="shared" si="15"/>
        <v>2.0015045793041916E-2</v>
      </c>
      <c r="T235" s="3">
        <f t="shared" si="11"/>
        <v>0</v>
      </c>
      <c r="U235" s="3" t="str">
        <f t="shared" si="12"/>
        <v>U:OEF</v>
      </c>
      <c r="V235" s="3"/>
    </row>
    <row r="236" spans="1:22">
      <c r="A236" s="3" t="s">
        <v>121</v>
      </c>
      <c r="B236" s="3" t="s">
        <v>120</v>
      </c>
      <c r="C236" s="3" t="s">
        <v>3679</v>
      </c>
      <c r="D236" s="3">
        <v>154.18</v>
      </c>
      <c r="E236" s="3">
        <v>154.13</v>
      </c>
      <c r="F236" s="3" t="s">
        <v>6077</v>
      </c>
      <c r="G236" s="3" t="s">
        <v>9734</v>
      </c>
      <c r="H236" s="3" t="s">
        <v>9616</v>
      </c>
      <c r="I236" s="3">
        <v>0.06</v>
      </c>
      <c r="J236" s="6" t="s">
        <v>9735</v>
      </c>
      <c r="K236" s="4">
        <v>1.4025299999999999E-2</v>
      </c>
      <c r="L236" s="4">
        <v>0.88148559999999998</v>
      </c>
      <c r="M236" s="4">
        <v>13.130207785632701</v>
      </c>
      <c r="N236" s="4">
        <v>22.846350699999999</v>
      </c>
      <c r="O236" s="3">
        <v>68940387.242142901</v>
      </c>
      <c r="P236" s="3">
        <v>442240.86666666699</v>
      </c>
      <c r="Q236" s="3" t="s">
        <v>9618</v>
      </c>
      <c r="R236" s="3" t="s">
        <v>9665</v>
      </c>
      <c r="S236" s="4">
        <f t="shared" si="15"/>
        <v>3.2440147927081928E-2</v>
      </c>
      <c r="T236" s="3">
        <f t="shared" si="11"/>
        <v>0</v>
      </c>
      <c r="U236" s="3" t="str">
        <f t="shared" si="12"/>
        <v>U:VXF</v>
      </c>
      <c r="V236" s="3"/>
    </row>
    <row r="237" spans="1:22">
      <c r="A237" s="3" t="s">
        <v>553</v>
      </c>
      <c r="B237" s="3" t="s">
        <v>552</v>
      </c>
      <c r="C237" s="3" t="s">
        <v>3890</v>
      </c>
      <c r="D237" s="3">
        <v>93.44</v>
      </c>
      <c r="E237" s="3">
        <v>93.5</v>
      </c>
      <c r="F237" s="3" t="s">
        <v>6293</v>
      </c>
      <c r="G237" s="3" t="s">
        <v>10161</v>
      </c>
      <c r="H237" s="3" t="s">
        <v>9616</v>
      </c>
      <c r="I237" s="3">
        <v>0.62</v>
      </c>
      <c r="J237" s="6" t="s">
        <v>10162</v>
      </c>
      <c r="K237" s="4">
        <v>-2.3777800000000002E-2</v>
      </c>
      <c r="L237" s="4">
        <v>0.1172536</v>
      </c>
      <c r="M237" s="4">
        <v>7.9613317752420096</v>
      </c>
      <c r="N237" s="4">
        <v>18.287682400000001</v>
      </c>
      <c r="O237" s="3">
        <v>5189519.3521428602</v>
      </c>
      <c r="P237" s="3">
        <v>367603.8</v>
      </c>
      <c r="Q237" s="3" t="s">
        <v>9618</v>
      </c>
      <c r="R237" s="3" t="s">
        <v>9629</v>
      </c>
      <c r="S237" s="4">
        <f t="shared" si="15"/>
        <v>-6.4171122994654828E-2</v>
      </c>
      <c r="T237" s="3">
        <f t="shared" si="11"/>
        <v>0</v>
      </c>
      <c r="U237" s="3" t="str">
        <f t="shared" si="12"/>
        <v>@PKW</v>
      </c>
      <c r="V237" s="3"/>
    </row>
    <row r="238" spans="1:22">
      <c r="A238" s="3" t="s">
        <v>959</v>
      </c>
      <c r="B238" s="3" t="s">
        <v>958</v>
      </c>
      <c r="C238" s="3" t="s">
        <v>4154</v>
      </c>
      <c r="D238" s="3">
        <v>53.45</v>
      </c>
      <c r="E238" s="3">
        <v>53.435899999999997</v>
      </c>
      <c r="F238" s="3" t="s">
        <v>6559</v>
      </c>
      <c r="G238" s="3" t="s">
        <v>10631</v>
      </c>
      <c r="H238" s="3" t="s">
        <v>9616</v>
      </c>
      <c r="I238" s="3">
        <v>0.03</v>
      </c>
      <c r="J238" s="6" t="s">
        <v>10632</v>
      </c>
      <c r="K238" s="4">
        <v>0.1234461</v>
      </c>
      <c r="L238" s="4">
        <v>0.25575500000000001</v>
      </c>
      <c r="M238" s="4">
        <v>17.009093398832899</v>
      </c>
      <c r="N238" s="4">
        <v>16.977929400000001</v>
      </c>
      <c r="O238" s="3">
        <v>41034558.159999996</v>
      </c>
      <c r="P238" s="3">
        <v>876401.3</v>
      </c>
      <c r="Q238" s="3" t="s">
        <v>9618</v>
      </c>
      <c r="R238" s="3" t="s">
        <v>9629</v>
      </c>
      <c r="S238" s="4">
        <f t="shared" si="15"/>
        <v>2.638675497185641E-2</v>
      </c>
      <c r="T238" s="3">
        <f t="shared" si="11"/>
        <v>0</v>
      </c>
      <c r="U238" s="3" t="str">
        <f t="shared" si="12"/>
        <v>U:SCHB</v>
      </c>
      <c r="V238" s="3"/>
    </row>
    <row r="239" spans="1:22">
      <c r="A239" s="3" t="s">
        <v>14364</v>
      </c>
      <c r="B239" s="3" t="s">
        <v>1721</v>
      </c>
      <c r="C239" s="3" t="s">
        <v>4767</v>
      </c>
      <c r="D239" s="3">
        <v>37.76</v>
      </c>
      <c r="E239" s="3">
        <v>37.746000000000002</v>
      </c>
      <c r="F239" s="3" t="s">
        <v>7171</v>
      </c>
      <c r="G239" s="3" t="s">
        <v>11647</v>
      </c>
      <c r="H239" s="3" t="s">
        <v>9616</v>
      </c>
      <c r="I239" s="3">
        <v>0.08</v>
      </c>
      <c r="J239" s="6" t="s">
        <v>11648</v>
      </c>
      <c r="K239" s="4">
        <v>-0.18632950000000001</v>
      </c>
      <c r="L239" s="4">
        <v>-0.42305589999999998</v>
      </c>
      <c r="M239" s="4">
        <v>-2.7342630249457001</v>
      </c>
      <c r="N239" s="4">
        <v>20.1238265</v>
      </c>
      <c r="O239" s="3">
        <v>42886657.259285703</v>
      </c>
      <c r="P239" s="3">
        <v>1176929.6000000001</v>
      </c>
      <c r="Q239" s="3" t="s">
        <v>9618</v>
      </c>
      <c r="R239" s="3" t="s">
        <v>9733</v>
      </c>
      <c r="S239" s="4"/>
      <c r="T239" s="3">
        <f t="shared" si="11"/>
        <v>0</v>
      </c>
      <c r="U239" s="3" t="str">
        <f t="shared" si="12"/>
        <v>U:SPYD</v>
      </c>
      <c r="V239" s="3"/>
    </row>
    <row r="240" spans="1:22">
      <c r="A240" s="3" t="s">
        <v>14188</v>
      </c>
      <c r="B240" s="3" t="s">
        <v>1479</v>
      </c>
      <c r="C240" s="3" t="s">
        <v>4531</v>
      </c>
      <c r="D240" s="3">
        <v>67.84</v>
      </c>
      <c r="E240" s="3">
        <v>67.850700000000003</v>
      </c>
      <c r="F240" s="3" t="s">
        <v>6935</v>
      </c>
      <c r="G240" s="3" t="s">
        <v>11268</v>
      </c>
      <c r="H240" s="3" t="s">
        <v>9616</v>
      </c>
      <c r="I240" s="3">
        <v>0.28000000000000003</v>
      </c>
      <c r="J240" s="6" t="s">
        <v>11269</v>
      </c>
      <c r="K240" s="4">
        <v>6.9620000000000001E-2</v>
      </c>
      <c r="L240" s="4">
        <v>-0.16049649999999999</v>
      </c>
      <c r="M240" s="4">
        <v>10.8051758740227</v>
      </c>
      <c r="N240" s="4">
        <v>14.2085533</v>
      </c>
      <c r="O240" s="3">
        <v>40025978.547857098</v>
      </c>
      <c r="P240" s="3">
        <v>717263.23333333305</v>
      </c>
      <c r="Q240" s="3" t="s">
        <v>9618</v>
      </c>
      <c r="R240" s="3" t="s">
        <v>9733</v>
      </c>
      <c r="S240" s="4"/>
      <c r="T240" s="3">
        <f t="shared" si="11"/>
        <v>0</v>
      </c>
      <c r="U240" s="3" t="str">
        <f t="shared" si="12"/>
        <v>@DGRW</v>
      </c>
      <c r="V240" s="3"/>
    </row>
    <row r="241" spans="1:22">
      <c r="A241" s="3" t="s">
        <v>14265</v>
      </c>
      <c r="B241" s="3" t="s">
        <v>1592</v>
      </c>
      <c r="C241" s="3" t="s">
        <v>4641</v>
      </c>
      <c r="D241" s="3">
        <v>138.99</v>
      </c>
      <c r="E241" s="3">
        <v>138.97239999999999</v>
      </c>
      <c r="F241" s="3" t="s">
        <v>7045</v>
      </c>
      <c r="G241" s="3" t="s">
        <v>11445</v>
      </c>
      <c r="H241" s="3" t="s">
        <v>9616</v>
      </c>
      <c r="I241" s="3">
        <v>0.08</v>
      </c>
      <c r="J241" s="6" t="s">
        <v>11446</v>
      </c>
      <c r="K241" s="4">
        <v>0.31304559999999998</v>
      </c>
      <c r="L241" s="4">
        <v>3.9728300000000001E-2</v>
      </c>
      <c r="M241" s="4">
        <v>39.987014412992998</v>
      </c>
      <c r="N241" s="4">
        <v>23.421241500000001</v>
      </c>
      <c r="O241" s="3">
        <v>29047628.750714298</v>
      </c>
      <c r="P241" s="3">
        <v>217237.2</v>
      </c>
      <c r="Q241" s="3" t="s">
        <v>9618</v>
      </c>
      <c r="R241" s="3" t="s">
        <v>9625</v>
      </c>
      <c r="S241" s="4"/>
      <c r="T241" s="3">
        <f t="shared" si="11"/>
        <v>0</v>
      </c>
      <c r="U241" s="3" t="str">
        <f t="shared" si="12"/>
        <v>U:FTEC</v>
      </c>
      <c r="V241" s="3"/>
    </row>
    <row r="242" spans="1:22">
      <c r="A242" s="3" t="s">
        <v>15324</v>
      </c>
      <c r="B242" s="3" t="s">
        <v>3079</v>
      </c>
      <c r="C242" s="3" t="s">
        <v>8478</v>
      </c>
      <c r="D242" s="3">
        <v>28.27</v>
      </c>
      <c r="E242" s="3">
        <v>28.25</v>
      </c>
      <c r="F242" s="3" t="s">
        <v>9068</v>
      </c>
      <c r="G242" s="3" t="s">
        <v>13467</v>
      </c>
      <c r="H242" s="3" t="s">
        <v>9616</v>
      </c>
      <c r="I242" s="3">
        <v>0.33</v>
      </c>
      <c r="J242" s="6" t="s">
        <v>11990</v>
      </c>
      <c r="K242" s="4">
        <v>0.24442559999999999</v>
      </c>
      <c r="L242" s="4">
        <v>1.2059564</v>
      </c>
      <c r="M242" s="4">
        <v>20.0259829201275</v>
      </c>
      <c r="N242" s="4">
        <v>13.711245999999999</v>
      </c>
      <c r="O242" s="3">
        <v>46508238.274285696</v>
      </c>
      <c r="P242" s="3">
        <v>1691857.0666666699</v>
      </c>
      <c r="Q242" s="3" t="s">
        <v>9618</v>
      </c>
      <c r="R242" s="3" t="s">
        <v>9733</v>
      </c>
      <c r="S242" s="4"/>
      <c r="T242" s="3">
        <f t="shared" si="11"/>
        <v>0</v>
      </c>
      <c r="U242" s="3" t="str">
        <f t="shared" si="12"/>
        <v>U:CGDV</v>
      </c>
      <c r="V242" s="3"/>
    </row>
    <row r="243" spans="1:22">
      <c r="A243" s="3" t="s">
        <v>14766</v>
      </c>
      <c r="B243" s="3" t="s">
        <v>2284</v>
      </c>
      <c r="C243" s="3" t="s">
        <v>5316</v>
      </c>
      <c r="D243" s="3">
        <v>32.6</v>
      </c>
      <c r="E243" s="3">
        <v>32.557499999999997</v>
      </c>
      <c r="F243" s="3" t="s">
        <v>7716</v>
      </c>
      <c r="G243" s="3" t="s">
        <v>12495</v>
      </c>
      <c r="H243" s="3" t="s">
        <v>9616</v>
      </c>
      <c r="I243" s="3">
        <v>0.79</v>
      </c>
      <c r="J243" s="6" t="s">
        <v>9782</v>
      </c>
      <c r="K243" s="4">
        <v>0.15880069999999999</v>
      </c>
      <c r="L243" s="4">
        <v>-0.1165952</v>
      </c>
      <c r="M243" s="4">
        <v>12.9493891776499</v>
      </c>
      <c r="N243" s="4">
        <v>10.191967</v>
      </c>
      <c r="O243" s="3">
        <v>4969648.8671428598</v>
      </c>
      <c r="P243" s="3">
        <v>161753.76666666701</v>
      </c>
      <c r="Q243" s="3" t="s">
        <v>9618</v>
      </c>
      <c r="R243" s="3" t="s">
        <v>11694</v>
      </c>
      <c r="S243" s="4"/>
      <c r="T243" s="3">
        <f t="shared" si="11"/>
        <v>0</v>
      </c>
      <c r="U243" s="3" t="str">
        <f t="shared" si="12"/>
        <v>U:PAUG</v>
      </c>
      <c r="V243" s="3"/>
    </row>
    <row r="244" spans="1:22">
      <c r="A244" s="3" t="s">
        <v>14119</v>
      </c>
      <c r="B244" s="3" t="s">
        <v>1383</v>
      </c>
      <c r="C244" s="3" t="s">
        <v>4435</v>
      </c>
      <c r="D244" s="3">
        <v>49.05</v>
      </c>
      <c r="E244" s="3">
        <v>49.03</v>
      </c>
      <c r="F244" s="3" t="s">
        <v>6839</v>
      </c>
      <c r="G244" s="3" t="s">
        <v>11103</v>
      </c>
      <c r="H244" s="3" t="s">
        <v>9616</v>
      </c>
      <c r="I244" s="3">
        <v>0.49</v>
      </c>
      <c r="J244" s="6" t="s">
        <v>11104</v>
      </c>
      <c r="K244" s="4">
        <v>4.1876999999999999E-3</v>
      </c>
      <c r="L244" s="4">
        <v>0.56447610000000004</v>
      </c>
      <c r="M244" s="4">
        <v>9.9708155442272997</v>
      </c>
      <c r="N244" s="4">
        <v>19.607123099999999</v>
      </c>
      <c r="O244" s="3">
        <v>37602094.946428597</v>
      </c>
      <c r="P244" s="3">
        <v>817111.933333333</v>
      </c>
      <c r="Q244" s="3" t="s">
        <v>9618</v>
      </c>
      <c r="R244" s="3" t="s">
        <v>9733</v>
      </c>
      <c r="S244" s="4"/>
      <c r="T244" s="3">
        <f t="shared" si="11"/>
        <v>0</v>
      </c>
      <c r="U244" s="3" t="str">
        <f t="shared" si="12"/>
        <v>@RDVY</v>
      </c>
      <c r="V244" s="3"/>
    </row>
    <row r="245" spans="1:22">
      <c r="A245" s="3" t="s">
        <v>1147</v>
      </c>
      <c r="B245" s="3" t="s">
        <v>1146</v>
      </c>
      <c r="C245" s="3" t="s">
        <v>4267</v>
      </c>
      <c r="D245" s="3">
        <v>263.75</v>
      </c>
      <c r="E245" s="3">
        <v>263.74</v>
      </c>
      <c r="F245" s="3" t="s">
        <v>6672</v>
      </c>
      <c r="G245" s="3" t="s">
        <v>10817</v>
      </c>
      <c r="H245" s="3" t="s">
        <v>9616</v>
      </c>
      <c r="I245" s="3">
        <v>0.1</v>
      </c>
      <c r="J245" s="6" t="s">
        <v>9690</v>
      </c>
      <c r="K245" s="4">
        <v>0.16450419999999999</v>
      </c>
      <c r="L245" s="4">
        <v>-2.3204539999999998</v>
      </c>
      <c r="M245" s="4">
        <v>20.303720271783401</v>
      </c>
      <c r="N245" s="4">
        <v>17.193080599999998</v>
      </c>
      <c r="O245" s="3">
        <v>21080798.785</v>
      </c>
      <c r="P245" s="3">
        <v>90787.466666666704</v>
      </c>
      <c r="Q245" s="3" t="s">
        <v>9618</v>
      </c>
      <c r="R245" s="3" t="s">
        <v>9629</v>
      </c>
      <c r="S245" s="4">
        <f>(D245-E245)/E245*100</f>
        <v>3.7916129521463962E-3</v>
      </c>
      <c r="T245" s="3">
        <f t="shared" si="11"/>
        <v>0</v>
      </c>
      <c r="U245" s="3" t="str">
        <f t="shared" si="12"/>
        <v>U:VOOG</v>
      </c>
      <c r="V245" s="3"/>
    </row>
    <row r="246" spans="1:22">
      <c r="A246" s="3" t="s">
        <v>963</v>
      </c>
      <c r="B246" s="3" t="s">
        <v>962</v>
      </c>
      <c r="C246" s="3" t="s">
        <v>4156</v>
      </c>
      <c r="D246" s="3">
        <v>43.96</v>
      </c>
      <c r="E246" s="3">
        <v>43.918599999999998</v>
      </c>
      <c r="F246" s="3" t="s">
        <v>6561</v>
      </c>
      <c r="G246" s="3" t="s">
        <v>10635</v>
      </c>
      <c r="H246" s="3" t="s">
        <v>9616</v>
      </c>
      <c r="I246" s="3">
        <v>0.04</v>
      </c>
      <c r="J246" s="6" t="s">
        <v>10636</v>
      </c>
      <c r="K246" s="4">
        <v>-7.0135000000000003E-2</v>
      </c>
      <c r="L246" s="4">
        <v>0.29838320000000002</v>
      </c>
      <c r="M246" s="4">
        <v>6.3381282490007296</v>
      </c>
      <c r="N246" s="4">
        <v>22.5031243</v>
      </c>
      <c r="O246" s="3">
        <v>40378710.545714296</v>
      </c>
      <c r="P246" s="3">
        <v>1133586.7666666701</v>
      </c>
      <c r="Q246" s="3" t="s">
        <v>9618</v>
      </c>
      <c r="R246" s="3" t="s">
        <v>9665</v>
      </c>
      <c r="S246" s="4">
        <f>(D246-E246)/E246*100</f>
        <v>9.4265299895722979E-2</v>
      </c>
      <c r="T246" s="3">
        <f t="shared" si="11"/>
        <v>0</v>
      </c>
      <c r="U246" s="3" t="str">
        <f t="shared" si="12"/>
        <v>U:SCHA</v>
      </c>
      <c r="V246" s="3"/>
    </row>
    <row r="247" spans="1:22">
      <c r="A247" s="3" t="s">
        <v>14777</v>
      </c>
      <c r="B247" s="3" t="s">
        <v>2300</v>
      </c>
      <c r="C247" s="3" t="s">
        <v>5332</v>
      </c>
      <c r="D247" s="3">
        <v>83.55</v>
      </c>
      <c r="E247" s="3">
        <v>83.495999999999995</v>
      </c>
      <c r="F247" s="3" t="s">
        <v>7732</v>
      </c>
      <c r="G247" s="3" t="s">
        <v>12518</v>
      </c>
      <c r="H247" s="3" t="s">
        <v>9616</v>
      </c>
      <c r="I247" s="3">
        <v>0.25</v>
      </c>
      <c r="J247" s="6" t="s">
        <v>9853</v>
      </c>
      <c r="K247" s="4">
        <v>-3.7668300000000002E-2</v>
      </c>
      <c r="L247" s="4">
        <v>0.46534809999999999</v>
      </c>
      <c r="M247" s="4">
        <v>8.6648244432466992</v>
      </c>
      <c r="N247" s="4">
        <v>24.246540400000001</v>
      </c>
      <c r="O247" s="3">
        <v>47952843.505000003</v>
      </c>
      <c r="P247" s="3">
        <v>681503.96666666702</v>
      </c>
      <c r="Q247" s="3" t="s">
        <v>9618</v>
      </c>
      <c r="R247" s="3" t="s">
        <v>9665</v>
      </c>
      <c r="S247" s="4"/>
      <c r="T247" s="3">
        <f t="shared" si="11"/>
        <v>0</v>
      </c>
      <c r="U247" s="3" t="str">
        <f t="shared" si="12"/>
        <v>U:AVUV</v>
      </c>
      <c r="V247" s="3"/>
    </row>
    <row r="248" spans="1:22">
      <c r="A248" s="3" t="s">
        <v>15505</v>
      </c>
      <c r="B248" s="3" t="s">
        <v>3363</v>
      </c>
      <c r="C248" s="3" t="s">
        <v>8757</v>
      </c>
      <c r="D248" s="3">
        <v>11.43</v>
      </c>
      <c r="E248" s="3">
        <v>11.436400000000001</v>
      </c>
      <c r="F248" s="3" t="s">
        <v>9347</v>
      </c>
      <c r="G248" s="3" t="s">
        <v>13804</v>
      </c>
      <c r="H248" s="3" t="s">
        <v>9616</v>
      </c>
      <c r="I248" s="3" t="s">
        <v>11991</v>
      </c>
      <c r="J248" s="6" t="s">
        <v>11990</v>
      </c>
      <c r="K248" s="4">
        <v>-4.40696E-2</v>
      </c>
      <c r="L248" s="4">
        <v>-4.4078100000000002E-2</v>
      </c>
      <c r="M248" s="4">
        <v>3.1954273360523802</v>
      </c>
      <c r="N248" s="4">
        <v>58.4309954</v>
      </c>
      <c r="O248" s="3">
        <v>58706986.097857103</v>
      </c>
      <c r="P248" s="3">
        <v>4208320.7666666703</v>
      </c>
      <c r="Q248" s="3" t="s">
        <v>9618</v>
      </c>
      <c r="R248" s="3" t="s">
        <v>11694</v>
      </c>
      <c r="S248" s="4"/>
      <c r="T248" s="3">
        <f t="shared" si="11"/>
        <v>0</v>
      </c>
      <c r="U248" s="3" t="str">
        <f t="shared" si="12"/>
        <v>U:TSLY</v>
      </c>
      <c r="V248" s="3"/>
    </row>
    <row r="249" spans="1:22">
      <c r="A249" s="3" t="s">
        <v>251</v>
      </c>
      <c r="B249" s="3" t="s">
        <v>250</v>
      </c>
      <c r="C249" s="3" t="s">
        <v>3745</v>
      </c>
      <c r="D249" s="3">
        <v>107.35</v>
      </c>
      <c r="E249" s="3">
        <v>107.3665</v>
      </c>
      <c r="F249" s="3" t="s">
        <v>6143</v>
      </c>
      <c r="G249" s="3" t="s">
        <v>9860</v>
      </c>
      <c r="H249" s="3" t="s">
        <v>9616</v>
      </c>
      <c r="I249" s="3">
        <v>0.18</v>
      </c>
      <c r="J249" s="6" t="s">
        <v>9861</v>
      </c>
      <c r="K249" s="4">
        <v>-7.0457900000000004E-2</v>
      </c>
      <c r="L249" s="4">
        <v>-1.3205794</v>
      </c>
      <c r="M249" s="4">
        <v>5.4566070964534603</v>
      </c>
      <c r="N249" s="4">
        <v>23.138341499999999</v>
      </c>
      <c r="O249" s="3">
        <v>17025436.277142901</v>
      </c>
      <c r="P249" s="3">
        <v>192343.86666666699</v>
      </c>
      <c r="Q249" s="3" t="s">
        <v>9618</v>
      </c>
      <c r="R249" s="3" t="s">
        <v>9665</v>
      </c>
      <c r="S249" s="4">
        <f>(D249-E249)/E249*100</f>
        <v>-1.5367922024102238E-2</v>
      </c>
      <c r="T249" s="3">
        <f t="shared" si="11"/>
        <v>0</v>
      </c>
      <c r="U249" s="3" t="str">
        <f t="shared" si="12"/>
        <v>U:IJJ</v>
      </c>
      <c r="V249" s="3"/>
    </row>
    <row r="250" spans="1:22">
      <c r="A250" s="3" t="s">
        <v>14348</v>
      </c>
      <c r="B250" s="3" t="s">
        <v>1702</v>
      </c>
      <c r="C250" s="3" t="s">
        <v>4748</v>
      </c>
      <c r="D250" s="3">
        <v>90.88</v>
      </c>
      <c r="E250" s="3">
        <v>90.87</v>
      </c>
      <c r="F250" s="3" t="s">
        <v>7152</v>
      </c>
      <c r="G250" s="3" t="s">
        <v>11616</v>
      </c>
      <c r="H250" s="3" t="s">
        <v>9616</v>
      </c>
      <c r="I250" s="3">
        <v>0.09</v>
      </c>
      <c r="J250" s="6" t="s">
        <v>9624</v>
      </c>
      <c r="K250" s="4">
        <v>0.1251176</v>
      </c>
      <c r="L250" s="4">
        <v>-0.42182779999999998</v>
      </c>
      <c r="M250" s="4">
        <v>16.248035185522401</v>
      </c>
      <c r="N250" s="4">
        <v>15.984924400000001</v>
      </c>
      <c r="O250" s="3">
        <v>24744222.706428599</v>
      </c>
      <c r="P250" s="3">
        <v>383115.5</v>
      </c>
      <c r="Q250" s="3" t="s">
        <v>9618</v>
      </c>
      <c r="R250" s="3" t="s">
        <v>9629</v>
      </c>
      <c r="S250" s="4"/>
      <c r="T250" s="3">
        <f t="shared" si="11"/>
        <v>0</v>
      </c>
      <c r="U250" s="3" t="str">
        <f t="shared" si="12"/>
        <v>U:GSLC</v>
      </c>
      <c r="V250" s="3"/>
    </row>
    <row r="251" spans="1:22">
      <c r="A251" s="3" t="s">
        <v>40</v>
      </c>
      <c r="B251" s="3" t="s">
        <v>39</v>
      </c>
      <c r="C251" s="3" t="s">
        <v>3637</v>
      </c>
      <c r="D251" s="3">
        <v>90.28</v>
      </c>
      <c r="E251" s="3">
        <v>90.290300000000002</v>
      </c>
      <c r="F251" s="3" t="s">
        <v>6036</v>
      </c>
      <c r="G251" s="3" t="s">
        <v>9626</v>
      </c>
      <c r="H251" s="3" t="s">
        <v>9616</v>
      </c>
      <c r="I251" s="3">
        <v>0.26</v>
      </c>
      <c r="J251" s="6" t="s">
        <v>9627</v>
      </c>
      <c r="K251" s="4">
        <v>-9.5632300000000003E-2</v>
      </c>
      <c r="L251" s="4">
        <v>-0.11451699999999999</v>
      </c>
      <c r="M251" s="4">
        <v>3.4703389552768402</v>
      </c>
      <c r="N251" s="4">
        <v>21.327352699999999</v>
      </c>
      <c r="O251" s="3">
        <v>23826679.2364286</v>
      </c>
      <c r="P251" s="3">
        <v>331003.40000000002</v>
      </c>
      <c r="Q251" s="3" t="s">
        <v>9618</v>
      </c>
      <c r="R251" s="3" t="s">
        <v>9619</v>
      </c>
      <c r="S251" s="4">
        <f>(D251-E251)/E251*100</f>
        <v>-1.1407648440641868E-2</v>
      </c>
      <c r="T251" s="3">
        <f t="shared" si="11"/>
        <v>0</v>
      </c>
      <c r="U251" s="3" t="str">
        <f t="shared" si="12"/>
        <v>U:RWR</v>
      </c>
      <c r="V251" s="3"/>
    </row>
    <row r="252" spans="1:22">
      <c r="A252" s="3" t="s">
        <v>951</v>
      </c>
      <c r="B252" s="3" t="s">
        <v>950</v>
      </c>
      <c r="C252" s="3" t="s">
        <v>4148</v>
      </c>
      <c r="D252" s="3">
        <v>170.57</v>
      </c>
      <c r="E252" s="3">
        <v>170.64</v>
      </c>
      <c r="F252" s="3" t="s">
        <v>6553</v>
      </c>
      <c r="G252" s="3" t="s">
        <v>10619</v>
      </c>
      <c r="H252" s="3" t="s">
        <v>9616</v>
      </c>
      <c r="I252" s="3">
        <v>0.2</v>
      </c>
      <c r="J252" s="6" t="s">
        <v>10620</v>
      </c>
      <c r="K252" s="4">
        <v>0.30587009999999998</v>
      </c>
      <c r="L252" s="4">
        <v>0.45562760000000002</v>
      </c>
      <c r="M252" s="4">
        <v>34.133023757118501</v>
      </c>
      <c r="N252" s="4">
        <v>20.130071399999999</v>
      </c>
      <c r="O252" s="3">
        <v>88909370.2928572</v>
      </c>
      <c r="P252" s="3">
        <v>475214.16666666698</v>
      </c>
      <c r="Q252" s="3" t="s">
        <v>9618</v>
      </c>
      <c r="R252" s="3" t="s">
        <v>9629</v>
      </c>
      <c r="S252" s="4">
        <f>(D252-E252)/E252*100</f>
        <v>-4.1022034692916771E-2</v>
      </c>
      <c r="T252" s="3">
        <f t="shared" si="11"/>
        <v>0</v>
      </c>
      <c r="U252" s="3" t="str">
        <f t="shared" si="12"/>
        <v>U:IWY</v>
      </c>
      <c r="V252" s="3"/>
    </row>
    <row r="253" spans="1:22">
      <c r="A253" s="3" t="s">
        <v>14512</v>
      </c>
      <c r="B253" s="3" t="s">
        <v>1915</v>
      </c>
      <c r="C253" s="3" t="s">
        <v>4957</v>
      </c>
      <c r="D253" s="3">
        <v>45.01</v>
      </c>
      <c r="E253" s="3">
        <v>44.967599999999997</v>
      </c>
      <c r="F253" s="3" t="s">
        <v>7359</v>
      </c>
      <c r="G253" s="3" t="s">
        <v>11946</v>
      </c>
      <c r="H253" s="3" t="s">
        <v>9616</v>
      </c>
      <c r="I253" s="3">
        <v>0.59</v>
      </c>
      <c r="J253" s="6" t="s">
        <v>11947</v>
      </c>
      <c r="K253" s="4">
        <v>7.34929E-2</v>
      </c>
      <c r="L253" s="4">
        <v>0.77333070000000004</v>
      </c>
      <c r="M253" s="4">
        <v>18.0651967859989</v>
      </c>
      <c r="N253" s="4">
        <v>23.328670299999999</v>
      </c>
      <c r="O253" s="3">
        <v>77431221.957857102</v>
      </c>
      <c r="P253" s="3">
        <v>1608913.66666667</v>
      </c>
      <c r="Q253" s="3" t="s">
        <v>9618</v>
      </c>
      <c r="R253" s="3" t="s">
        <v>9665</v>
      </c>
      <c r="S253" s="4"/>
      <c r="T253" s="3">
        <f t="shared" si="11"/>
        <v>0</v>
      </c>
      <c r="U253" s="3" t="str">
        <f t="shared" si="12"/>
        <v>U:CALF</v>
      </c>
      <c r="V253" s="3"/>
    </row>
    <row r="254" spans="1:22">
      <c r="A254" s="3" t="s">
        <v>192</v>
      </c>
      <c r="B254" s="3" t="s">
        <v>191</v>
      </c>
      <c r="C254" s="3" t="s">
        <v>3715</v>
      </c>
      <c r="D254" s="3">
        <v>263.8</v>
      </c>
      <c r="E254" s="3">
        <v>263.84179999999998</v>
      </c>
      <c r="F254" s="3" t="s">
        <v>6113</v>
      </c>
      <c r="G254" s="3" t="s">
        <v>9796</v>
      </c>
      <c r="H254" s="3" t="s">
        <v>9616</v>
      </c>
      <c r="I254" s="3">
        <v>0.2</v>
      </c>
      <c r="J254" s="6" t="s">
        <v>9797</v>
      </c>
      <c r="K254" s="4">
        <v>0.12002060000000001</v>
      </c>
      <c r="L254" s="4">
        <v>0.19100239999999999</v>
      </c>
      <c r="M254" s="4">
        <v>16.737937232663299</v>
      </c>
      <c r="N254" s="4">
        <v>16.8779015</v>
      </c>
      <c r="O254" s="3">
        <v>46044694.501428597</v>
      </c>
      <c r="P254" s="3">
        <v>169157.03333333301</v>
      </c>
      <c r="Q254" s="3" t="s">
        <v>9618</v>
      </c>
      <c r="R254" s="3" t="s">
        <v>9629</v>
      </c>
      <c r="S254" s="4">
        <f>(D254-E254)/E254*100</f>
        <v>-1.5842827027395409E-2</v>
      </c>
      <c r="T254" s="3">
        <f t="shared" si="11"/>
        <v>0</v>
      </c>
      <c r="U254" s="3" t="str">
        <f t="shared" si="12"/>
        <v>U:IWV</v>
      </c>
      <c r="V254" s="3"/>
    </row>
    <row r="255" spans="1:22">
      <c r="A255" s="3" t="s">
        <v>338</v>
      </c>
      <c r="B255" s="3" t="s">
        <v>337</v>
      </c>
      <c r="C255" s="3" t="s">
        <v>3776</v>
      </c>
      <c r="D255" s="3">
        <v>52.18</v>
      </c>
      <c r="E255" s="3">
        <v>52.16</v>
      </c>
      <c r="F255" s="3" t="s">
        <v>6184</v>
      </c>
      <c r="G255" s="3" t="s">
        <v>9944</v>
      </c>
      <c r="H255" s="3" t="s">
        <v>9616</v>
      </c>
      <c r="I255" s="3">
        <v>0.15</v>
      </c>
      <c r="J255" s="6" t="s">
        <v>9945</v>
      </c>
      <c r="K255" s="4">
        <v>0.1594998</v>
      </c>
      <c r="L255" s="4">
        <v>-1.7389600000000002E-2</v>
      </c>
      <c r="M255" s="4">
        <v>17.265245218815</v>
      </c>
      <c r="N255" s="4">
        <v>14.369869599999999</v>
      </c>
      <c r="O255" s="3">
        <v>51493688.386428602</v>
      </c>
      <c r="P255" s="3">
        <v>1199612.2</v>
      </c>
      <c r="Q255" s="3" t="s">
        <v>9618</v>
      </c>
      <c r="R255" s="3" t="s">
        <v>9629</v>
      </c>
      <c r="S255" s="4">
        <f>(D255-E255)/E255*100</f>
        <v>3.8343558282214585E-2</v>
      </c>
      <c r="T255" s="3">
        <f t="shared" si="11"/>
        <v>0</v>
      </c>
      <c r="U255" s="3" t="str">
        <f t="shared" si="12"/>
        <v>U:SPHQ</v>
      </c>
      <c r="V255" s="3"/>
    </row>
    <row r="256" spans="1:22">
      <c r="A256" s="3" t="s">
        <v>324</v>
      </c>
      <c r="B256" s="3" t="s">
        <v>323</v>
      </c>
      <c r="C256" s="3" t="s">
        <v>3769</v>
      </c>
      <c r="D256" s="3">
        <v>46.22</v>
      </c>
      <c r="E256" s="3">
        <v>46.207099999999997</v>
      </c>
      <c r="F256" s="3" t="s">
        <v>6177</v>
      </c>
      <c r="G256" s="3" t="s">
        <v>9933</v>
      </c>
      <c r="H256" s="3" t="s">
        <v>9616</v>
      </c>
      <c r="I256" s="3">
        <v>0.06</v>
      </c>
      <c r="J256" s="6" t="s">
        <v>9664</v>
      </c>
      <c r="K256" s="4">
        <v>-5.38451E-2</v>
      </c>
      <c r="L256" s="4">
        <v>-7.9570000000000002E-2</v>
      </c>
      <c r="M256" s="4">
        <v>7.0661473178353296</v>
      </c>
      <c r="N256" s="4">
        <v>20.254909900000001</v>
      </c>
      <c r="O256" s="3">
        <v>36986575.261428602</v>
      </c>
      <c r="P256" s="3">
        <v>886723.6</v>
      </c>
      <c r="Q256" s="3" t="s">
        <v>9618</v>
      </c>
      <c r="R256" s="3" t="s">
        <v>9665</v>
      </c>
      <c r="S256" s="4">
        <f>(D256-E256)/E256*100</f>
        <v>2.7917787526163532E-2</v>
      </c>
      <c r="T256" s="3">
        <f t="shared" si="11"/>
        <v>0</v>
      </c>
      <c r="U256" s="3" t="str">
        <f t="shared" si="12"/>
        <v>U:SPMD</v>
      </c>
      <c r="V256" s="3"/>
    </row>
    <row r="257" spans="1:22">
      <c r="A257" s="3" t="s">
        <v>14159</v>
      </c>
      <c r="B257" s="3" t="s">
        <v>1442</v>
      </c>
      <c r="C257" s="3" t="s">
        <v>4494</v>
      </c>
      <c r="D257" s="3">
        <v>41.4</v>
      </c>
      <c r="E257" s="3">
        <v>41.38</v>
      </c>
      <c r="F257" s="3" t="s">
        <v>6898</v>
      </c>
      <c r="G257" s="3" t="s">
        <v>11208</v>
      </c>
      <c r="H257" s="3" t="s">
        <v>9616</v>
      </c>
      <c r="I257" s="3">
        <v>0.3</v>
      </c>
      <c r="J257" s="6" t="s">
        <v>11209</v>
      </c>
      <c r="K257" s="4">
        <v>-0.21659909999999999</v>
      </c>
      <c r="L257" s="4">
        <v>-0.69451320000000005</v>
      </c>
      <c r="M257" s="4">
        <v>-3.0872781267136902</v>
      </c>
      <c r="N257" s="4">
        <v>15.8182615</v>
      </c>
      <c r="O257" s="3">
        <v>24907579.5928571</v>
      </c>
      <c r="P257" s="3">
        <v>622766.63333333295</v>
      </c>
      <c r="Q257" s="3" t="s">
        <v>9618</v>
      </c>
      <c r="R257" s="3" t="s">
        <v>9733</v>
      </c>
      <c r="S257" s="4"/>
      <c r="T257" s="3">
        <f t="shared" si="11"/>
        <v>0</v>
      </c>
      <c r="U257" s="3" t="str">
        <f t="shared" si="12"/>
        <v>U:SPHD</v>
      </c>
      <c r="V257" s="3"/>
    </row>
    <row r="258" spans="1:22">
      <c r="A258" s="3" t="s">
        <v>468</v>
      </c>
      <c r="B258" s="3" t="s">
        <v>467</v>
      </c>
      <c r="C258" s="3" t="s">
        <v>3847</v>
      </c>
      <c r="D258" s="3">
        <v>77.88</v>
      </c>
      <c r="E258" s="3">
        <v>77.91</v>
      </c>
      <c r="F258" s="3" t="s">
        <v>6249</v>
      </c>
      <c r="G258" s="3" t="s">
        <v>10079</v>
      </c>
      <c r="H258" s="3" t="s">
        <v>9616</v>
      </c>
      <c r="I258" s="3">
        <v>0.55000000000000004</v>
      </c>
      <c r="J258" s="6" t="s">
        <v>10080</v>
      </c>
      <c r="K258" s="4">
        <v>-0.1043866</v>
      </c>
      <c r="L258" s="4">
        <v>-0.47826269999999999</v>
      </c>
      <c r="M258" s="4">
        <v>2.3363688964912002</v>
      </c>
      <c r="N258" s="4">
        <v>12.2520053</v>
      </c>
      <c r="O258" s="3">
        <v>25456082.161071401</v>
      </c>
      <c r="P258" s="3">
        <v>379690.933333333</v>
      </c>
      <c r="Q258" s="3" t="s">
        <v>9618</v>
      </c>
      <c r="R258" s="3" t="s">
        <v>9629</v>
      </c>
      <c r="S258" s="4">
        <f>(D258-E258)/E258*100</f>
        <v>-3.8505968425107354E-2</v>
      </c>
      <c r="T258" s="3">
        <f t="shared" si="11"/>
        <v>0</v>
      </c>
      <c r="U258" s="3" t="str">
        <f t="shared" si="12"/>
        <v>@FTCS</v>
      </c>
      <c r="V258" s="3"/>
    </row>
    <row r="259" spans="1:22">
      <c r="A259" s="3" t="s">
        <v>366</v>
      </c>
      <c r="B259" s="3" t="s">
        <v>365</v>
      </c>
      <c r="C259" s="3" t="s">
        <v>3791</v>
      </c>
      <c r="D259" s="3">
        <v>35.1</v>
      </c>
      <c r="E259" s="3">
        <v>34.92</v>
      </c>
      <c r="F259" s="3" t="s">
        <v>6199</v>
      </c>
      <c r="G259" s="3" t="s">
        <v>9977</v>
      </c>
      <c r="H259" s="3" t="s">
        <v>9616</v>
      </c>
      <c r="I259" s="3">
        <v>0.45</v>
      </c>
      <c r="J259" s="6" t="s">
        <v>9624</v>
      </c>
      <c r="K259" s="4">
        <v>-0.1886313</v>
      </c>
      <c r="L259" s="4">
        <v>-0.35287839999999998</v>
      </c>
      <c r="M259" s="4">
        <v>-1.36698611892878</v>
      </c>
      <c r="N259" s="4">
        <v>15.6413651</v>
      </c>
      <c r="O259" s="3">
        <v>31746721.104285698</v>
      </c>
      <c r="P259" s="3">
        <v>921585.96666666702</v>
      </c>
      <c r="Q259" s="3" t="s">
        <v>9618</v>
      </c>
      <c r="R259" s="3" t="s">
        <v>9733</v>
      </c>
      <c r="S259" s="4">
        <f>(D259-E259)/E259*100</f>
        <v>0.51546391752577236</v>
      </c>
      <c r="T259" s="3">
        <f t="shared" ref="T259:T322" si="16">IF(ISNUMBER(FIND($T$2,C259)),1,0)</f>
        <v>0</v>
      </c>
      <c r="U259" s="3" t="str">
        <f t="shared" si="12"/>
        <v>U:FDL</v>
      </c>
      <c r="V259" s="3"/>
    </row>
    <row r="260" spans="1:22">
      <c r="A260" s="3" t="s">
        <v>14579</v>
      </c>
      <c r="B260" s="3" t="s">
        <v>2012</v>
      </c>
      <c r="C260" s="3" t="s">
        <v>5049</v>
      </c>
      <c r="D260" s="3">
        <v>48.95</v>
      </c>
      <c r="E260" s="3">
        <v>48.92</v>
      </c>
      <c r="F260" s="3" t="s">
        <v>7452</v>
      </c>
      <c r="G260" s="3" t="s">
        <v>12096</v>
      </c>
      <c r="H260" s="3" t="s">
        <v>9616</v>
      </c>
      <c r="I260" s="3">
        <v>0.28999999999999998</v>
      </c>
      <c r="J260" s="6" t="s">
        <v>12097</v>
      </c>
      <c r="K260" s="4">
        <v>4.5411300000000002E-2</v>
      </c>
      <c r="L260" s="4">
        <v>0.24941669999999999</v>
      </c>
      <c r="M260" s="4">
        <v>12.6341622854432</v>
      </c>
      <c r="N260" s="4">
        <v>19.504472499999999</v>
      </c>
      <c r="O260" s="3">
        <v>27342954.145714302</v>
      </c>
      <c r="P260" s="3">
        <v>777347</v>
      </c>
      <c r="Q260" s="3" t="s">
        <v>9618</v>
      </c>
      <c r="R260" s="3" t="s">
        <v>9629</v>
      </c>
      <c r="S260" s="4"/>
      <c r="T260" s="3">
        <f t="shared" si="16"/>
        <v>0</v>
      </c>
      <c r="U260" s="3" t="str">
        <f t="shared" ref="U260:U323" si="17">B260</f>
        <v>U:OMFL</v>
      </c>
      <c r="V260" s="3"/>
    </row>
    <row r="261" spans="1:22">
      <c r="A261" s="3" t="s">
        <v>150</v>
      </c>
      <c r="B261" s="3" t="s">
        <v>149</v>
      </c>
      <c r="C261" s="3" t="s">
        <v>3694</v>
      </c>
      <c r="D261" s="3">
        <v>292.74</v>
      </c>
      <c r="E261" s="3">
        <v>292.72000000000003</v>
      </c>
      <c r="F261" s="3" t="s">
        <v>6092</v>
      </c>
      <c r="G261" s="3" t="s">
        <v>9766</v>
      </c>
      <c r="H261" s="3" t="s">
        <v>9616</v>
      </c>
      <c r="I261" s="3">
        <v>0.1</v>
      </c>
      <c r="J261" s="6" t="s">
        <v>11439</v>
      </c>
      <c r="K261" s="4">
        <v>0.1144995</v>
      </c>
      <c r="L261" s="4">
        <v>-0.21018339999999999</v>
      </c>
      <c r="M261" s="4">
        <v>24.980437690835601</v>
      </c>
      <c r="N261" s="4">
        <v>27.458705999999999</v>
      </c>
      <c r="O261" s="3">
        <v>25015548.592142899</v>
      </c>
      <c r="P261" s="3">
        <v>115917.766666667</v>
      </c>
      <c r="Q261" s="3" t="s">
        <v>9618</v>
      </c>
      <c r="R261" s="3" t="s">
        <v>9767</v>
      </c>
      <c r="S261" s="4">
        <f>(D261-E261)/E261*100</f>
        <v>6.8324678873947151E-3</v>
      </c>
      <c r="T261" s="3">
        <f t="shared" si="16"/>
        <v>0</v>
      </c>
      <c r="U261" s="3" t="str">
        <f t="shared" si="17"/>
        <v>U:VCR</v>
      </c>
      <c r="V261" s="3"/>
    </row>
    <row r="262" spans="1:22">
      <c r="A262" s="3" t="s">
        <v>14490</v>
      </c>
      <c r="B262" s="3" t="s">
        <v>1881</v>
      </c>
      <c r="C262" s="3" t="s">
        <v>4925</v>
      </c>
      <c r="D262" s="3">
        <v>32.14</v>
      </c>
      <c r="E262" s="3">
        <v>32.14</v>
      </c>
      <c r="F262" s="3" t="s">
        <v>7327</v>
      </c>
      <c r="G262" s="3" t="s">
        <v>11891</v>
      </c>
      <c r="H262" s="3" t="s">
        <v>9616</v>
      </c>
      <c r="I262" s="3">
        <v>0.47</v>
      </c>
      <c r="J262" s="6" t="s">
        <v>11892</v>
      </c>
      <c r="K262" s="4">
        <v>0.1012251</v>
      </c>
      <c r="L262" s="4">
        <v>0.48047519999999999</v>
      </c>
      <c r="M262" s="4">
        <v>17.276285339614901</v>
      </c>
      <c r="N262" s="4">
        <v>23.465475099999999</v>
      </c>
      <c r="O262" s="3">
        <v>32396611.5092857</v>
      </c>
      <c r="P262" s="3">
        <v>891507.86666666705</v>
      </c>
      <c r="Q262" s="3" t="s">
        <v>9618</v>
      </c>
      <c r="R262" s="3" t="s">
        <v>9730</v>
      </c>
      <c r="S262" s="4"/>
      <c r="T262" s="3">
        <f t="shared" si="16"/>
        <v>0</v>
      </c>
      <c r="U262" s="3" t="str">
        <f t="shared" si="17"/>
        <v>U:PAVE</v>
      </c>
      <c r="V262" s="3"/>
    </row>
    <row r="263" spans="1:22">
      <c r="A263" s="3" t="s">
        <v>15326</v>
      </c>
      <c r="B263" s="3" t="s">
        <v>3081</v>
      </c>
      <c r="C263" s="3" t="s">
        <v>8480</v>
      </c>
      <c r="D263" s="3">
        <v>26.87</v>
      </c>
      <c r="E263" s="3">
        <v>26.85</v>
      </c>
      <c r="F263" s="3" t="s">
        <v>9070</v>
      </c>
      <c r="G263" s="3" t="s">
        <v>13469</v>
      </c>
      <c r="H263" s="3" t="s">
        <v>9616</v>
      </c>
      <c r="I263" s="3">
        <v>0.39</v>
      </c>
      <c r="J263" s="6" t="s">
        <v>11990</v>
      </c>
      <c r="K263" s="4">
        <v>0.2348209</v>
      </c>
      <c r="L263" s="4">
        <v>-2.5182E-2</v>
      </c>
      <c r="M263" s="4">
        <v>28.4878907714</v>
      </c>
      <c r="N263" s="4">
        <v>21.007678299999998</v>
      </c>
      <c r="O263" s="3">
        <v>28843415.5685714</v>
      </c>
      <c r="P263" s="3">
        <v>1211509.2333333299</v>
      </c>
      <c r="Q263" s="3" t="s">
        <v>9618</v>
      </c>
      <c r="R263" s="3" t="s">
        <v>9629</v>
      </c>
      <c r="S263" s="4"/>
      <c r="T263" s="3">
        <f t="shared" si="16"/>
        <v>0</v>
      </c>
      <c r="U263" s="3" t="str">
        <f t="shared" si="17"/>
        <v>U:CGGR</v>
      </c>
      <c r="V263" s="3"/>
    </row>
    <row r="264" spans="1:22">
      <c r="A264" s="3" t="s">
        <v>1204</v>
      </c>
      <c r="B264" s="3" t="s">
        <v>1203</v>
      </c>
      <c r="C264" s="3" t="s">
        <v>4297</v>
      </c>
      <c r="D264" s="3">
        <v>71.02</v>
      </c>
      <c r="E264" s="3">
        <v>70.965900000000005</v>
      </c>
      <c r="F264" s="3" t="s">
        <v>6702</v>
      </c>
      <c r="G264" s="3" t="s">
        <v>10864</v>
      </c>
      <c r="H264" s="3" t="s">
        <v>9616</v>
      </c>
      <c r="I264" s="3">
        <v>0.04</v>
      </c>
      <c r="J264" s="6" t="s">
        <v>10865</v>
      </c>
      <c r="K264" s="4">
        <v>-4.9526000000000001E-2</v>
      </c>
      <c r="L264" s="4">
        <v>-0.17490900000000001</v>
      </c>
      <c r="M264" s="4">
        <v>7.06169140416955</v>
      </c>
      <c r="N264" s="4">
        <v>20.595658199999999</v>
      </c>
      <c r="O264" s="3">
        <v>23717437.952142902</v>
      </c>
      <c r="P264" s="3">
        <v>518567.933333333</v>
      </c>
      <c r="Q264" s="3" t="s">
        <v>9618</v>
      </c>
      <c r="R264" s="3" t="s">
        <v>9665</v>
      </c>
      <c r="S264" s="4">
        <f>(D264-E264)/E264*100</f>
        <v>7.623379679534982E-2</v>
      </c>
      <c r="T264" s="3">
        <f t="shared" si="16"/>
        <v>0</v>
      </c>
      <c r="U264" s="3" t="str">
        <f t="shared" si="17"/>
        <v>U:SCHM</v>
      </c>
      <c r="V264" s="3"/>
    </row>
    <row r="265" spans="1:22">
      <c r="A265" s="3" t="s">
        <v>1281</v>
      </c>
      <c r="B265" s="3" t="s">
        <v>1280</v>
      </c>
      <c r="C265" s="3" t="s">
        <v>4340</v>
      </c>
      <c r="D265" s="3">
        <v>93.4</v>
      </c>
      <c r="E265" s="3">
        <v>93.43</v>
      </c>
      <c r="F265" s="3" t="s">
        <v>6745</v>
      </c>
      <c r="G265" s="3" t="s">
        <v>10946</v>
      </c>
      <c r="H265" s="3" t="s">
        <v>9616</v>
      </c>
      <c r="I265" s="3">
        <v>0.34</v>
      </c>
      <c r="J265" s="6" t="s">
        <v>10947</v>
      </c>
      <c r="K265" s="4">
        <v>4.0051099999999999E-2</v>
      </c>
      <c r="L265" s="4">
        <v>0.2286879</v>
      </c>
      <c r="M265" s="4">
        <v>10.4137670496282</v>
      </c>
      <c r="N265" s="4">
        <v>17.403822900000002</v>
      </c>
      <c r="O265" s="3">
        <v>31092432.4514286</v>
      </c>
      <c r="P265" s="3">
        <v>358307.83333333302</v>
      </c>
      <c r="Q265" s="3" t="s">
        <v>9618</v>
      </c>
      <c r="R265" s="3" t="s">
        <v>9629</v>
      </c>
      <c r="S265" s="4">
        <f>(D265-E265)/E265*100</f>
        <v>-3.210960077063163E-2</v>
      </c>
      <c r="T265" s="3">
        <f t="shared" si="16"/>
        <v>0</v>
      </c>
      <c r="U265" s="3" t="str">
        <f t="shared" si="17"/>
        <v>U:SPGP</v>
      </c>
      <c r="V265" s="3"/>
    </row>
    <row r="266" spans="1:22">
      <c r="A266" s="3" t="s">
        <v>475</v>
      </c>
      <c r="B266" s="3" t="s">
        <v>474</v>
      </c>
      <c r="C266" s="3" t="s">
        <v>3853</v>
      </c>
      <c r="D266" s="3">
        <v>206.17</v>
      </c>
      <c r="E266" s="3">
        <v>206.14</v>
      </c>
      <c r="F266" s="3" t="s">
        <v>6255</v>
      </c>
      <c r="G266" s="3" t="s">
        <v>10087</v>
      </c>
      <c r="H266" s="3" t="s">
        <v>9616</v>
      </c>
      <c r="I266" s="3">
        <v>7.0000000000000007E-2</v>
      </c>
      <c r="J266" s="6" t="s">
        <v>10088</v>
      </c>
      <c r="K266" s="4">
        <v>2.6590099999999998E-2</v>
      </c>
      <c r="L266" s="4">
        <v>-0.4995078</v>
      </c>
      <c r="M266" s="4">
        <v>11.5066672130413</v>
      </c>
      <c r="N266" s="4">
        <v>21.022282199999999</v>
      </c>
      <c r="O266" s="3">
        <v>29369060.156428602</v>
      </c>
      <c r="P266" s="3">
        <v>165390</v>
      </c>
      <c r="Q266" s="3" t="s">
        <v>9618</v>
      </c>
      <c r="R266" s="3" t="s">
        <v>9665</v>
      </c>
      <c r="S266" s="4">
        <f>(D266-E266)/E266*100</f>
        <v>1.4553216260794187E-2</v>
      </c>
      <c r="T266" s="3">
        <f t="shared" si="16"/>
        <v>0</v>
      </c>
      <c r="U266" s="3" t="str">
        <f t="shared" si="17"/>
        <v>U:VOT</v>
      </c>
      <c r="V266" s="3"/>
    </row>
    <row r="267" spans="1:22">
      <c r="A267" s="3" t="s">
        <v>228</v>
      </c>
      <c r="B267" s="3" t="s">
        <v>227</v>
      </c>
      <c r="C267" s="3" t="s">
        <v>3733</v>
      </c>
      <c r="D267" s="3">
        <v>113.42</v>
      </c>
      <c r="E267" s="3">
        <v>113.41</v>
      </c>
      <c r="F267" s="3" t="s">
        <v>6131</v>
      </c>
      <c r="G267" s="3" t="s">
        <v>9835</v>
      </c>
      <c r="H267" s="3" t="s">
        <v>9616</v>
      </c>
      <c r="I267" s="3">
        <v>0.1</v>
      </c>
      <c r="J267" s="6" t="s">
        <v>11449</v>
      </c>
      <c r="K267" s="4">
        <v>0.26419310000000001</v>
      </c>
      <c r="L267" s="4">
        <v>9.8752099999999995E-2</v>
      </c>
      <c r="M267" s="4">
        <v>32.04985131219</v>
      </c>
      <c r="N267" s="4">
        <v>21.899026299999999</v>
      </c>
      <c r="O267" s="3">
        <v>19958468.5442857</v>
      </c>
      <c r="P267" s="3">
        <v>274330.59999999998</v>
      </c>
      <c r="Q267" s="3" t="s">
        <v>9618</v>
      </c>
      <c r="R267" s="3" t="s">
        <v>9632</v>
      </c>
      <c r="S267" s="4">
        <f>(D267-E267)/E267*100</f>
        <v>8.8175645886651218E-3</v>
      </c>
      <c r="T267" s="3">
        <f t="shared" si="16"/>
        <v>0</v>
      </c>
      <c r="U267" s="3" t="str">
        <f t="shared" si="17"/>
        <v>U:VOX</v>
      </c>
      <c r="V267" s="3"/>
    </row>
    <row r="268" spans="1:22">
      <c r="A268" s="3" t="s">
        <v>14241</v>
      </c>
      <c r="B268" s="3" t="s">
        <v>1553</v>
      </c>
      <c r="C268" s="3" t="s">
        <v>4602</v>
      </c>
      <c r="D268" s="3">
        <v>71.900000000000006</v>
      </c>
      <c r="E268" s="3">
        <v>71.916300000000007</v>
      </c>
      <c r="F268" s="3" t="s">
        <v>7008</v>
      </c>
      <c r="G268" s="3" t="s">
        <v>11390</v>
      </c>
      <c r="H268" s="3" t="s">
        <v>9616</v>
      </c>
      <c r="I268" s="3">
        <v>0.75</v>
      </c>
      <c r="J268" s="6" t="s">
        <v>9782</v>
      </c>
      <c r="K268" s="4">
        <v>0.1967439</v>
      </c>
      <c r="L268" s="4">
        <v>0.30160589999999998</v>
      </c>
      <c r="M268" s="4">
        <v>67.596824631243805</v>
      </c>
      <c r="N268" s="4">
        <v>52.549866299999998</v>
      </c>
      <c r="O268" s="3">
        <v>22663187.345714301</v>
      </c>
      <c r="P268" s="3">
        <v>309205.33333333302</v>
      </c>
      <c r="Q268" s="3" t="s">
        <v>9618</v>
      </c>
      <c r="R268" s="3" t="s">
        <v>9625</v>
      </c>
      <c r="S268" s="4"/>
      <c r="T268" s="3">
        <f t="shared" si="16"/>
        <v>0</v>
      </c>
      <c r="U268" s="3" t="str">
        <f t="shared" si="17"/>
        <v>U:ARKW</v>
      </c>
      <c r="V268" s="3"/>
    </row>
    <row r="269" spans="1:22">
      <c r="A269" s="3" t="s">
        <v>1162</v>
      </c>
      <c r="B269" s="3" t="s">
        <v>1161</v>
      </c>
      <c r="C269" s="3" t="s">
        <v>4275</v>
      </c>
      <c r="D269" s="3">
        <v>69.7</v>
      </c>
      <c r="E269" s="3">
        <v>69.69</v>
      </c>
      <c r="F269" s="3" t="s">
        <v>6680</v>
      </c>
      <c r="G269" s="3" t="s">
        <v>10828</v>
      </c>
      <c r="H269" s="3" t="s">
        <v>9616</v>
      </c>
      <c r="I269" s="3">
        <v>0.08</v>
      </c>
      <c r="J269" s="6" t="s">
        <v>9791</v>
      </c>
      <c r="K269" s="4">
        <v>-6.6354999999999997E-2</v>
      </c>
      <c r="L269" s="4">
        <v>-0.1195305</v>
      </c>
      <c r="M269" s="4">
        <v>4.9822221029578202</v>
      </c>
      <c r="N269" s="4">
        <v>15.5116853</v>
      </c>
      <c r="O269" s="3">
        <v>54187648.285714298</v>
      </c>
      <c r="P269" s="3">
        <v>921617.2</v>
      </c>
      <c r="Q269" s="3" t="s">
        <v>9618</v>
      </c>
      <c r="R269" s="3" t="s">
        <v>9629</v>
      </c>
      <c r="S269" s="4">
        <f>(D269-E269)/E269*100</f>
        <v>1.4349261013065167E-2</v>
      </c>
      <c r="T269" s="3">
        <f t="shared" si="16"/>
        <v>0</v>
      </c>
      <c r="U269" s="3" t="str">
        <f t="shared" si="17"/>
        <v>@VONV</v>
      </c>
      <c r="V269" s="3"/>
    </row>
    <row r="270" spans="1:22">
      <c r="A270" s="3" t="s">
        <v>394</v>
      </c>
      <c r="B270" s="3" t="s">
        <v>393</v>
      </c>
      <c r="C270" s="3" t="s">
        <v>3806</v>
      </c>
      <c r="D270" s="3">
        <v>39.31</v>
      </c>
      <c r="E270" s="3">
        <v>39.268599999999999</v>
      </c>
      <c r="F270" s="3" t="s">
        <v>6214</v>
      </c>
      <c r="G270" s="3" t="s">
        <v>10003</v>
      </c>
      <c r="H270" s="3" t="s">
        <v>9616</v>
      </c>
      <c r="I270" s="3">
        <v>0.4</v>
      </c>
      <c r="J270" s="6" t="s">
        <v>10004</v>
      </c>
      <c r="K270" s="4">
        <v>-0.2177866</v>
      </c>
      <c r="L270" s="4">
        <v>-3.6385399999999998E-2</v>
      </c>
      <c r="M270" s="4">
        <v>-16.814525469539401</v>
      </c>
      <c r="N270" s="4">
        <v>43.322438699999999</v>
      </c>
      <c r="O270" s="3">
        <v>8361198.2285714298</v>
      </c>
      <c r="P270" s="3">
        <v>316912.09999999998</v>
      </c>
      <c r="Q270" s="3" t="s">
        <v>9618</v>
      </c>
      <c r="R270" s="3" t="s">
        <v>9658</v>
      </c>
      <c r="S270" s="4">
        <f>(D270-E270)/E270*100</f>
        <v>0.10542774634186855</v>
      </c>
      <c r="T270" s="3">
        <f t="shared" si="16"/>
        <v>0</v>
      </c>
      <c r="U270" s="3" t="str">
        <f t="shared" si="17"/>
        <v>U:IAT</v>
      </c>
      <c r="V270" s="3"/>
    </row>
    <row r="271" spans="1:22">
      <c r="A271" s="3" t="s">
        <v>1038</v>
      </c>
      <c r="B271" s="3" t="s">
        <v>1037</v>
      </c>
      <c r="C271" s="3" t="s">
        <v>4206</v>
      </c>
      <c r="D271" s="3">
        <v>37.67</v>
      </c>
      <c r="E271" s="3">
        <v>37.675199999999997</v>
      </c>
      <c r="F271" s="3" t="s">
        <v>6611</v>
      </c>
      <c r="G271" s="3" t="s">
        <v>10719</v>
      </c>
      <c r="H271" s="3" t="s">
        <v>9616</v>
      </c>
      <c r="I271" s="3">
        <v>0.95</v>
      </c>
      <c r="J271" s="6" t="s">
        <v>9795</v>
      </c>
      <c r="K271" s="4">
        <v>-0.16437869999999999</v>
      </c>
      <c r="L271" s="4">
        <v>-0.1977759</v>
      </c>
      <c r="M271" s="4">
        <v>-11.724341785071401</v>
      </c>
      <c r="N271" s="4">
        <v>67.705493200000006</v>
      </c>
      <c r="O271" s="3">
        <v>50358158.387142897</v>
      </c>
      <c r="P271" s="3">
        <v>1610571.2666666701</v>
      </c>
      <c r="Q271" s="3" t="s">
        <v>9618</v>
      </c>
      <c r="R271" s="3" t="s">
        <v>10041</v>
      </c>
      <c r="S271" s="4">
        <f>(D271-E271)/E271*100</f>
        <v>-1.3802182868292634E-2</v>
      </c>
      <c r="T271" s="3">
        <f t="shared" si="16"/>
        <v>0</v>
      </c>
      <c r="U271" s="3" t="str">
        <f t="shared" si="17"/>
        <v>U:URTY</v>
      </c>
      <c r="V271" s="3"/>
    </row>
    <row r="272" spans="1:22">
      <c r="A272" s="3" t="s">
        <v>14184</v>
      </c>
      <c r="B272" s="3" t="s">
        <v>1473</v>
      </c>
      <c r="C272" s="3" t="s">
        <v>4525</v>
      </c>
      <c r="D272" s="3">
        <v>96.42</v>
      </c>
      <c r="E272" s="3">
        <v>96.415400000000005</v>
      </c>
      <c r="F272" s="3" t="s">
        <v>6929</v>
      </c>
      <c r="G272" s="3" t="s">
        <v>11259</v>
      </c>
      <c r="H272" s="3" t="s">
        <v>9616</v>
      </c>
      <c r="I272" s="3">
        <v>0.15</v>
      </c>
      <c r="J272" s="6" t="s">
        <v>11260</v>
      </c>
      <c r="K272" s="4">
        <v>-8.7617200000000006E-2</v>
      </c>
      <c r="L272" s="4">
        <v>-5.5331600000000002E-2</v>
      </c>
      <c r="M272" s="4">
        <v>3.4961346675644398</v>
      </c>
      <c r="N272" s="4">
        <v>17.466611799999999</v>
      </c>
      <c r="O272" s="3">
        <v>28522969.561428599</v>
      </c>
      <c r="P272" s="3">
        <v>324990.36666666699</v>
      </c>
      <c r="Q272" s="3" t="s">
        <v>9618</v>
      </c>
      <c r="R272" s="3" t="s">
        <v>9629</v>
      </c>
      <c r="S272" s="4"/>
      <c r="T272" s="3">
        <f t="shared" si="16"/>
        <v>0</v>
      </c>
      <c r="U272" s="3" t="str">
        <f t="shared" si="17"/>
        <v>U:VLUE</v>
      </c>
      <c r="V272" s="3"/>
    </row>
    <row r="273" spans="1:22">
      <c r="A273" s="3" t="s">
        <v>674</v>
      </c>
      <c r="B273" s="3" t="s">
        <v>673</v>
      </c>
      <c r="C273" s="3" t="s">
        <v>3969</v>
      </c>
      <c r="D273" s="3">
        <v>16.2</v>
      </c>
      <c r="E273" s="3">
        <v>16.190000000000001</v>
      </c>
      <c r="F273" s="3" t="s">
        <v>6373</v>
      </c>
      <c r="G273" s="3" t="s">
        <v>10302</v>
      </c>
      <c r="H273" s="3" t="s">
        <v>9616</v>
      </c>
      <c r="I273" s="3">
        <v>0.62</v>
      </c>
      <c r="J273" s="6" t="s">
        <v>10303</v>
      </c>
      <c r="K273" s="4">
        <v>-0.182424</v>
      </c>
      <c r="L273" s="4">
        <v>-9.5818600000000004E-2</v>
      </c>
      <c r="M273" s="4">
        <v>-3.6484324539616799</v>
      </c>
      <c r="N273" s="4">
        <v>20.2784254</v>
      </c>
      <c r="O273" s="3">
        <v>43750691.6692857</v>
      </c>
      <c r="P273" s="3">
        <v>2225002.5666666701</v>
      </c>
      <c r="Q273" s="3" t="s">
        <v>9618</v>
      </c>
      <c r="R273" s="3" t="s">
        <v>9644</v>
      </c>
      <c r="S273" s="4">
        <f>(D273-E273)/E273*100</f>
        <v>6.1766522544768436E-2</v>
      </c>
      <c r="T273" s="3">
        <f t="shared" si="16"/>
        <v>0</v>
      </c>
      <c r="U273" s="3" t="str">
        <f t="shared" si="17"/>
        <v>U:FXN</v>
      </c>
      <c r="V273" s="3"/>
    </row>
    <row r="274" spans="1:22">
      <c r="A274" s="3" t="s">
        <v>1008</v>
      </c>
      <c r="B274" s="3" t="s">
        <v>1007</v>
      </c>
      <c r="C274" s="3" t="s">
        <v>4186</v>
      </c>
      <c r="D274" s="3">
        <v>67.17</v>
      </c>
      <c r="E274" s="3">
        <v>67.169300000000007</v>
      </c>
      <c r="F274" s="3" t="s">
        <v>6591</v>
      </c>
      <c r="G274" s="3" t="s">
        <v>10690</v>
      </c>
      <c r="H274" s="3" t="s">
        <v>9616</v>
      </c>
      <c r="I274" s="3">
        <v>0.04</v>
      </c>
      <c r="J274" s="6" t="s">
        <v>10691</v>
      </c>
      <c r="K274" s="4">
        <v>-0.1053822</v>
      </c>
      <c r="L274" s="4">
        <v>-0.44498919999999997</v>
      </c>
      <c r="M274" s="4">
        <v>2.8099349290285698</v>
      </c>
      <c r="N274" s="4">
        <v>15.206577599999999</v>
      </c>
      <c r="O274" s="3">
        <v>28497867.448571399</v>
      </c>
      <c r="P274" s="3">
        <v>492061.9</v>
      </c>
      <c r="Q274" s="3" t="s">
        <v>9618</v>
      </c>
      <c r="R274" s="3" t="s">
        <v>9629</v>
      </c>
      <c r="S274" s="4">
        <f>(D274-E274)/E274*100</f>
        <v>1.0421427646183834E-3</v>
      </c>
      <c r="T274" s="3">
        <f t="shared" si="16"/>
        <v>0</v>
      </c>
      <c r="U274" s="3" t="str">
        <f t="shared" si="17"/>
        <v>U:SCHV</v>
      </c>
      <c r="V274" s="3"/>
    </row>
    <row r="275" spans="1:22">
      <c r="A275" s="3" t="s">
        <v>94</v>
      </c>
      <c r="B275" s="3" t="s">
        <v>93</v>
      </c>
      <c r="C275" s="3" t="s">
        <v>3666</v>
      </c>
      <c r="D275" s="3">
        <v>56.41</v>
      </c>
      <c r="E275" s="3">
        <v>56.436700000000002</v>
      </c>
      <c r="F275" s="3" t="s">
        <v>6065</v>
      </c>
      <c r="G275" s="3" t="s">
        <v>9701</v>
      </c>
      <c r="H275" s="3" t="s">
        <v>9616</v>
      </c>
      <c r="I275" s="3">
        <v>0.04</v>
      </c>
      <c r="J275" s="6" t="s">
        <v>9702</v>
      </c>
      <c r="K275" s="4">
        <v>0.12527569999999999</v>
      </c>
      <c r="L275" s="4">
        <v>-0.36974829999999997</v>
      </c>
      <c r="M275" s="4">
        <v>16.567625602495099</v>
      </c>
      <c r="N275" s="4">
        <v>16.4803499</v>
      </c>
      <c r="O275" s="3">
        <v>25388506.744285699</v>
      </c>
      <c r="P275" s="3">
        <v>476709.7</v>
      </c>
      <c r="Q275" s="3" t="s">
        <v>9618</v>
      </c>
      <c r="R275" s="3" t="s">
        <v>9629</v>
      </c>
      <c r="S275" s="4">
        <f>(D275-E275)/E275*100</f>
        <v>-4.7309640712524428E-2</v>
      </c>
      <c r="T275" s="3">
        <f t="shared" si="16"/>
        <v>0</v>
      </c>
      <c r="U275" s="3" t="str">
        <f t="shared" si="17"/>
        <v>U:SPTM</v>
      </c>
      <c r="V275" s="3"/>
    </row>
    <row r="276" spans="1:22">
      <c r="A276" s="3" t="s">
        <v>241</v>
      </c>
      <c r="B276" s="3" t="s">
        <v>240</v>
      </c>
      <c r="C276" s="3" t="s">
        <v>3740</v>
      </c>
      <c r="D276" s="3">
        <v>75.69</v>
      </c>
      <c r="E276" s="3">
        <v>75.662199999999999</v>
      </c>
      <c r="F276" s="3" t="s">
        <v>6138</v>
      </c>
      <c r="G276" s="3" t="s">
        <v>9850</v>
      </c>
      <c r="H276" s="3" t="s">
        <v>9616</v>
      </c>
      <c r="I276" s="3">
        <v>0.17</v>
      </c>
      <c r="J276" s="6" t="s">
        <v>9851</v>
      </c>
      <c r="K276" s="4">
        <v>-3.6480899999999997E-2</v>
      </c>
      <c r="L276" s="4">
        <v>-2.8730874000000002</v>
      </c>
      <c r="M276" s="4">
        <v>8.3605962278570498</v>
      </c>
      <c r="N276" s="4">
        <v>17.919182800000002</v>
      </c>
      <c r="O276" s="3">
        <v>34592133.520714298</v>
      </c>
      <c r="P276" s="3">
        <v>404348.96666666702</v>
      </c>
      <c r="Q276" s="3" t="s">
        <v>9618</v>
      </c>
      <c r="R276" s="3" t="s">
        <v>9665</v>
      </c>
      <c r="S276" s="4">
        <f>(D276-E276)/E276*100</f>
        <v>3.6742257031911786E-2</v>
      </c>
      <c r="T276" s="3">
        <f t="shared" si="16"/>
        <v>0</v>
      </c>
      <c r="U276" s="3" t="str">
        <f t="shared" si="17"/>
        <v>U:IJK</v>
      </c>
      <c r="V276" s="3"/>
    </row>
    <row r="277" spans="1:22">
      <c r="A277" s="3" t="s">
        <v>14222</v>
      </c>
      <c r="B277" s="3" t="s">
        <v>1526</v>
      </c>
      <c r="C277" s="3" t="s">
        <v>4576</v>
      </c>
      <c r="D277" s="3">
        <v>59.3</v>
      </c>
      <c r="E277" s="3">
        <v>59.318800000000003</v>
      </c>
      <c r="F277" s="3" t="s">
        <v>6981</v>
      </c>
      <c r="G277" s="3" t="s">
        <v>11346</v>
      </c>
      <c r="H277" s="3" t="s">
        <v>9616</v>
      </c>
      <c r="I277" s="3">
        <v>0.25</v>
      </c>
      <c r="J277" s="6" t="s">
        <v>11347</v>
      </c>
      <c r="K277" s="4">
        <v>2.4607199999999999E-2</v>
      </c>
      <c r="L277" s="4">
        <v>0.67774769999999995</v>
      </c>
      <c r="M277" s="4">
        <v>10.272449616369499</v>
      </c>
      <c r="N277" s="4">
        <v>15.672567300000001</v>
      </c>
      <c r="O277" s="3">
        <v>25183954.777142901</v>
      </c>
      <c r="P277" s="3">
        <v>439507.933333333</v>
      </c>
      <c r="Q277" s="3" t="s">
        <v>9618</v>
      </c>
      <c r="R277" s="3" t="s">
        <v>9629</v>
      </c>
      <c r="S277" s="4"/>
      <c r="T277" s="3">
        <f t="shared" si="16"/>
        <v>0</v>
      </c>
      <c r="U277" s="3" t="str">
        <f t="shared" si="17"/>
        <v>U:FNDX</v>
      </c>
      <c r="V277" s="3"/>
    </row>
    <row r="278" spans="1:22">
      <c r="A278" s="3" t="s">
        <v>373</v>
      </c>
      <c r="B278" s="3" t="s">
        <v>372</v>
      </c>
      <c r="C278" s="3" t="s">
        <v>3795</v>
      </c>
      <c r="D278" s="3">
        <v>110.56</v>
      </c>
      <c r="E278" s="3">
        <v>110.55</v>
      </c>
      <c r="F278" s="3" t="s">
        <v>6203</v>
      </c>
      <c r="G278" s="3" t="s">
        <v>9982</v>
      </c>
      <c r="H278" s="3" t="s">
        <v>9616</v>
      </c>
      <c r="I278" s="3">
        <v>0.57999999999999996</v>
      </c>
      <c r="J278" s="6" t="s">
        <v>9983</v>
      </c>
      <c r="K278" s="4">
        <v>0.1466846</v>
      </c>
      <c r="L278" s="4">
        <v>-0.40237119999999998</v>
      </c>
      <c r="M278" s="4">
        <v>19.752343917909801</v>
      </c>
      <c r="N278" s="4">
        <v>20.071134700000002</v>
      </c>
      <c r="O278" s="3">
        <v>12706108.7642857</v>
      </c>
      <c r="P278" s="3">
        <v>145163.16666666701</v>
      </c>
      <c r="Q278" s="3" t="s">
        <v>9618</v>
      </c>
      <c r="R278" s="3" t="s">
        <v>9629</v>
      </c>
      <c r="S278" s="4">
        <f>(D278-E278)/E278*100</f>
        <v>9.0456806874763609E-3</v>
      </c>
      <c r="T278" s="3">
        <f t="shared" si="16"/>
        <v>0</v>
      </c>
      <c r="U278" s="3" t="str">
        <f t="shared" si="17"/>
        <v>@QQEW</v>
      </c>
      <c r="V278" s="3"/>
    </row>
    <row r="279" spans="1:22">
      <c r="A279" s="3" t="s">
        <v>14340</v>
      </c>
      <c r="B279" s="3" t="s">
        <v>1692</v>
      </c>
      <c r="C279" s="3" t="s">
        <v>4738</v>
      </c>
      <c r="D279" s="3">
        <v>86.96</v>
      </c>
      <c r="E279" s="3">
        <v>87.025000000000006</v>
      </c>
      <c r="F279" s="3" t="s">
        <v>7142</v>
      </c>
      <c r="G279" s="3" t="s">
        <v>11600</v>
      </c>
      <c r="H279" s="3" t="s">
        <v>9616</v>
      </c>
      <c r="I279" s="3">
        <v>0.93</v>
      </c>
      <c r="J279" s="6" t="s">
        <v>10008</v>
      </c>
      <c r="K279" s="4">
        <v>0.2410089</v>
      </c>
      <c r="L279" s="4">
        <v>0.2978807</v>
      </c>
      <c r="M279" s="4">
        <v>159.928117343011</v>
      </c>
      <c r="N279" s="4">
        <v>104.3307305</v>
      </c>
      <c r="O279" s="3">
        <v>16798211.3307143</v>
      </c>
      <c r="P279" s="3">
        <v>308571.933333333</v>
      </c>
      <c r="Q279" s="3" t="s">
        <v>9618</v>
      </c>
      <c r="R279" s="3" t="s">
        <v>10041</v>
      </c>
      <c r="S279" s="4"/>
      <c r="T279" s="3">
        <f t="shared" si="16"/>
        <v>0</v>
      </c>
      <c r="U279" s="3" t="str">
        <f t="shared" si="17"/>
        <v>U:NAIL</v>
      </c>
      <c r="V279" s="3"/>
    </row>
    <row r="280" spans="1:22">
      <c r="A280" s="3" t="s">
        <v>194</v>
      </c>
      <c r="B280" s="3" t="s">
        <v>193</v>
      </c>
      <c r="C280" s="3" t="s">
        <v>3716</v>
      </c>
      <c r="D280" s="3">
        <v>21.96</v>
      </c>
      <c r="E280" s="3">
        <v>21.964200000000002</v>
      </c>
      <c r="F280" s="3" t="s">
        <v>6114</v>
      </c>
      <c r="G280" s="3" t="s">
        <v>9798</v>
      </c>
      <c r="H280" s="3" t="s">
        <v>9616</v>
      </c>
      <c r="I280" s="3">
        <v>0.4</v>
      </c>
      <c r="J280" s="6" t="s">
        <v>9799</v>
      </c>
      <c r="K280" s="4">
        <v>-0.2040759</v>
      </c>
      <c r="L280" s="4">
        <v>-0.60806559999999998</v>
      </c>
      <c r="M280" s="4">
        <v>-2.0848448912440398</v>
      </c>
      <c r="N280" s="4">
        <v>16.5410559</v>
      </c>
      <c r="O280" s="3">
        <v>6216813.4950000001</v>
      </c>
      <c r="P280" s="3">
        <v>326646.90000000002</v>
      </c>
      <c r="Q280" s="3" t="s">
        <v>9618</v>
      </c>
      <c r="R280" s="3" t="s">
        <v>9632</v>
      </c>
      <c r="S280" s="4">
        <f>(D280-E280)/E280*100</f>
        <v>-1.9122025842056023E-2</v>
      </c>
      <c r="T280" s="3">
        <f t="shared" si="16"/>
        <v>0</v>
      </c>
      <c r="U280" s="3" t="str">
        <f t="shared" si="17"/>
        <v>U:IYZ</v>
      </c>
      <c r="V280" s="3"/>
    </row>
    <row r="281" spans="1:22">
      <c r="A281" s="3" t="s">
        <v>134</v>
      </c>
      <c r="B281" s="3" t="s">
        <v>133</v>
      </c>
      <c r="C281" s="3" t="s">
        <v>3686</v>
      </c>
      <c r="D281" s="3">
        <v>186.03</v>
      </c>
      <c r="E281" s="3">
        <v>186.13</v>
      </c>
      <c r="F281" s="3" t="s">
        <v>6084</v>
      </c>
      <c r="G281" s="3" t="s">
        <v>9750</v>
      </c>
      <c r="H281" s="3" t="s">
        <v>9616</v>
      </c>
      <c r="I281" s="3">
        <v>0.1</v>
      </c>
      <c r="J281" s="6" t="s">
        <v>9751</v>
      </c>
      <c r="K281" s="4">
        <v>-0.2123709</v>
      </c>
      <c r="L281" s="4">
        <v>0.1552288</v>
      </c>
      <c r="M281" s="4">
        <v>-2.65993652971851</v>
      </c>
      <c r="N281" s="4">
        <v>12.306339700000001</v>
      </c>
      <c r="O281" s="3">
        <v>23405584.164285701</v>
      </c>
      <c r="P281" s="3">
        <v>174925.4</v>
      </c>
      <c r="Q281" s="3" t="s">
        <v>9618</v>
      </c>
      <c r="R281" s="3" t="s">
        <v>9752</v>
      </c>
      <c r="S281" s="4">
        <f>(D281-E281)/E281*100</f>
        <v>-5.3725890506632089E-2</v>
      </c>
      <c r="T281" s="3">
        <f t="shared" si="16"/>
        <v>0</v>
      </c>
      <c r="U281" s="3" t="str">
        <f t="shared" si="17"/>
        <v>U:VDC</v>
      </c>
      <c r="V281" s="3"/>
    </row>
    <row r="282" spans="1:22">
      <c r="A282" s="3" t="s">
        <v>216</v>
      </c>
      <c r="B282" s="3" t="s">
        <v>215</v>
      </c>
      <c r="C282" s="3" t="s">
        <v>3727</v>
      </c>
      <c r="D282" s="3">
        <v>43.12</v>
      </c>
      <c r="E282" s="3">
        <v>43.121699999999997</v>
      </c>
      <c r="F282" s="3" t="s">
        <v>6125</v>
      </c>
      <c r="G282" s="3" t="s">
        <v>9820</v>
      </c>
      <c r="H282" s="3" t="s">
        <v>9616</v>
      </c>
      <c r="I282" s="3">
        <v>0.4</v>
      </c>
      <c r="J282" s="6" t="s">
        <v>9821</v>
      </c>
      <c r="K282" s="4">
        <v>-0.18248239999999999</v>
      </c>
      <c r="L282" s="4">
        <v>-0.17075199999999999</v>
      </c>
      <c r="M282" s="4">
        <v>-3.21793268420728</v>
      </c>
      <c r="N282" s="4">
        <v>18.242334199999998</v>
      </c>
      <c r="O282" s="3">
        <v>27038507.4878571</v>
      </c>
      <c r="P282" s="3">
        <v>561152.96666666702</v>
      </c>
      <c r="Q282" s="3" t="s">
        <v>9618</v>
      </c>
      <c r="R282" s="3" t="s">
        <v>9644</v>
      </c>
      <c r="S282" s="4">
        <f>(D282-E282)/E282*100</f>
        <v>-3.9423306595045898E-3</v>
      </c>
      <c r="T282" s="3">
        <f t="shared" si="16"/>
        <v>0</v>
      </c>
      <c r="U282" s="3" t="str">
        <f t="shared" si="17"/>
        <v>U:IYE</v>
      </c>
      <c r="V282" s="3"/>
    </row>
    <row r="283" spans="1:22">
      <c r="A283" s="3" t="s">
        <v>1287</v>
      </c>
      <c r="B283" s="3" t="s">
        <v>1286</v>
      </c>
      <c r="C283" s="3" t="s">
        <v>4344</v>
      </c>
      <c r="D283" s="3">
        <v>83.31</v>
      </c>
      <c r="E283" s="3">
        <v>83.35</v>
      </c>
      <c r="F283" s="3" t="s">
        <v>6749</v>
      </c>
      <c r="G283" s="3" t="s">
        <v>10954</v>
      </c>
      <c r="H283" s="3" t="s">
        <v>9616</v>
      </c>
      <c r="I283" s="3">
        <v>0.6</v>
      </c>
      <c r="J283" s="6" t="s">
        <v>10955</v>
      </c>
      <c r="K283" s="4">
        <v>0.2419596</v>
      </c>
      <c r="L283" s="4">
        <v>0.13318740000000001</v>
      </c>
      <c r="M283" s="4">
        <v>39.512029818909703</v>
      </c>
      <c r="N283" s="4">
        <v>26.4395834</v>
      </c>
      <c r="O283" s="3">
        <v>12942489.3785714</v>
      </c>
      <c r="P283" s="3">
        <v>163559.9</v>
      </c>
      <c r="Q283" s="3" t="s">
        <v>9618</v>
      </c>
      <c r="R283" s="3" t="s">
        <v>9625</v>
      </c>
      <c r="S283" s="4">
        <f>(D283-E283)/E283*100</f>
        <v>-4.7990401919606532E-2</v>
      </c>
      <c r="T283" s="3">
        <f t="shared" si="16"/>
        <v>0</v>
      </c>
      <c r="U283" s="3" t="str">
        <f t="shared" si="17"/>
        <v>@SKYY</v>
      </c>
      <c r="V283" s="3"/>
    </row>
    <row r="284" spans="1:22">
      <c r="A284" s="3" t="s">
        <v>14797</v>
      </c>
      <c r="B284" s="3" t="s">
        <v>2334</v>
      </c>
      <c r="C284" s="3" t="s">
        <v>5365</v>
      </c>
      <c r="D284" s="3">
        <v>12.79</v>
      </c>
      <c r="E284" s="3">
        <v>12.776</v>
      </c>
      <c r="F284" s="3" t="s">
        <v>7765</v>
      </c>
      <c r="G284" s="3" t="s">
        <v>12561</v>
      </c>
      <c r="H284" s="3" t="s">
        <v>9616</v>
      </c>
      <c r="I284" s="3">
        <v>0.95</v>
      </c>
      <c r="J284" s="6" t="s">
        <v>9782</v>
      </c>
      <c r="K284" s="4">
        <v>0.1638975</v>
      </c>
      <c r="L284" s="4">
        <v>0.1232878</v>
      </c>
      <c r="M284" s="4">
        <v>100.666510880804</v>
      </c>
      <c r="N284" s="4">
        <v>84.190476200000006</v>
      </c>
      <c r="O284" s="3">
        <v>7906816.5242857104</v>
      </c>
      <c r="P284" s="3">
        <v>832403.73333333305</v>
      </c>
      <c r="Q284" s="3" t="s">
        <v>9618</v>
      </c>
      <c r="R284" s="3" t="s">
        <v>10041</v>
      </c>
      <c r="S284" s="4"/>
      <c r="T284" s="3">
        <f t="shared" si="16"/>
        <v>0</v>
      </c>
      <c r="U284" s="3" t="str">
        <f t="shared" si="17"/>
        <v>U:WEBL</v>
      </c>
      <c r="V284" s="3"/>
    </row>
    <row r="285" spans="1:22">
      <c r="A285" s="3" t="s">
        <v>14539</v>
      </c>
      <c r="B285" s="3" t="s">
        <v>1958</v>
      </c>
      <c r="C285" s="3" t="s">
        <v>15705</v>
      </c>
      <c r="D285" s="3">
        <v>46.107100000000003</v>
      </c>
      <c r="E285" s="3">
        <v>46.11</v>
      </c>
      <c r="F285" s="3" t="s">
        <v>7401</v>
      </c>
      <c r="G285" s="3" t="s">
        <v>12014</v>
      </c>
      <c r="H285" s="3" t="s">
        <v>9616</v>
      </c>
      <c r="I285" s="3">
        <v>0.04</v>
      </c>
      <c r="J285" s="6" t="s">
        <v>12015</v>
      </c>
      <c r="K285" s="4">
        <v>0.14849519999999999</v>
      </c>
      <c r="L285" s="4">
        <v>0.36388409999999999</v>
      </c>
      <c r="M285" s="4">
        <v>18.097522191949299</v>
      </c>
      <c r="N285" s="4">
        <v>16.6969806</v>
      </c>
      <c r="O285" s="3">
        <v>13313482.580257099</v>
      </c>
      <c r="P285" s="3">
        <v>352957.3</v>
      </c>
      <c r="Q285" s="3" t="s">
        <v>9618</v>
      </c>
      <c r="R285" s="3" t="s">
        <v>9629</v>
      </c>
      <c r="S285" s="4"/>
      <c r="T285" s="3">
        <f t="shared" si="16"/>
        <v>0</v>
      </c>
      <c r="U285" s="3" t="str">
        <f t="shared" si="17"/>
        <v>U:PBUS</v>
      </c>
      <c r="V285" s="3"/>
    </row>
    <row r="286" spans="1:22">
      <c r="A286" s="3" t="s">
        <v>257</v>
      </c>
      <c r="B286" s="3" t="s">
        <v>256</v>
      </c>
      <c r="C286" s="3" t="s">
        <v>3748</v>
      </c>
      <c r="D286" s="3">
        <v>116.02</v>
      </c>
      <c r="E286" s="3">
        <v>115.9306</v>
      </c>
      <c r="F286" s="3" t="s">
        <v>6146</v>
      </c>
      <c r="G286" s="3" t="s">
        <v>9865</v>
      </c>
      <c r="H286" s="3" t="s">
        <v>9616</v>
      </c>
      <c r="I286" s="3">
        <v>0.18</v>
      </c>
      <c r="J286" s="6" t="s">
        <v>9696</v>
      </c>
      <c r="K286" s="4">
        <v>-0.1173222</v>
      </c>
      <c r="L286" s="4">
        <v>-0.78774659999999996</v>
      </c>
      <c r="M286" s="4">
        <v>3.2574267857277102</v>
      </c>
      <c r="N286" s="4">
        <v>19.277178599999999</v>
      </c>
      <c r="O286" s="3">
        <v>12122129.8657143</v>
      </c>
      <c r="P286" s="3">
        <v>135826.79999999999</v>
      </c>
      <c r="Q286" s="3" t="s">
        <v>9618</v>
      </c>
      <c r="R286" s="3" t="s">
        <v>9665</v>
      </c>
      <c r="S286" s="4">
        <f>(D286-E286)/E286*100</f>
        <v>7.7115101621140325E-2</v>
      </c>
      <c r="T286" s="3">
        <f t="shared" si="16"/>
        <v>0</v>
      </c>
      <c r="U286" s="3" t="str">
        <f t="shared" si="17"/>
        <v>@IJT</v>
      </c>
      <c r="V286" s="3"/>
    </row>
    <row r="287" spans="1:22">
      <c r="A287" s="3" t="s">
        <v>226</v>
      </c>
      <c r="B287" s="3" t="s">
        <v>225</v>
      </c>
      <c r="C287" s="3" t="s">
        <v>3732</v>
      </c>
      <c r="D287" s="3">
        <v>210.01</v>
      </c>
      <c r="E287" s="3">
        <v>209.98</v>
      </c>
      <c r="F287" s="3" t="s">
        <v>6130</v>
      </c>
      <c r="G287" s="3" t="s">
        <v>9833</v>
      </c>
      <c r="H287" s="3" t="s">
        <v>9616</v>
      </c>
      <c r="I287" s="3">
        <v>0.1</v>
      </c>
      <c r="J287" s="6" t="s">
        <v>9834</v>
      </c>
      <c r="K287" s="4">
        <v>6.0609700000000002E-2</v>
      </c>
      <c r="L287" s="4">
        <v>0.20162369999999999</v>
      </c>
      <c r="M287" s="4">
        <v>13.9214067629844</v>
      </c>
      <c r="N287" s="4">
        <v>19.161139800000001</v>
      </c>
      <c r="O287" s="3">
        <v>22237598.238600001</v>
      </c>
      <c r="P287" s="3">
        <v>138374.20000000001</v>
      </c>
      <c r="Q287" s="3" t="s">
        <v>9618</v>
      </c>
      <c r="R287" s="3" t="s">
        <v>9730</v>
      </c>
      <c r="S287" s="4">
        <f>(D287-E287)/E287*100</f>
        <v>1.4287074959520496E-2</v>
      </c>
      <c r="T287" s="3">
        <f t="shared" si="16"/>
        <v>0</v>
      </c>
      <c r="U287" s="3" t="str">
        <f t="shared" si="17"/>
        <v>U:VIS</v>
      </c>
      <c r="V287" s="3"/>
    </row>
    <row r="288" spans="1:22">
      <c r="A288" s="3" t="s">
        <v>364</v>
      </c>
      <c r="B288" s="3" t="s">
        <v>363</v>
      </c>
      <c r="C288" s="3" t="s">
        <v>3790</v>
      </c>
      <c r="D288" s="3">
        <v>79</v>
      </c>
      <c r="E288" s="3">
        <v>78.989999999999995</v>
      </c>
      <c r="F288" s="3" t="s">
        <v>6198</v>
      </c>
      <c r="G288" s="3" t="s">
        <v>9975</v>
      </c>
      <c r="H288" s="3" t="s">
        <v>9616</v>
      </c>
      <c r="I288" s="3">
        <v>0.35</v>
      </c>
      <c r="J288" s="6" t="s">
        <v>9976</v>
      </c>
      <c r="K288" s="4">
        <v>-0.1235354</v>
      </c>
      <c r="L288" s="4">
        <v>-0.28134039999999999</v>
      </c>
      <c r="M288" s="4">
        <v>-0.56893922383566298</v>
      </c>
      <c r="N288" s="4">
        <v>24.657855399999999</v>
      </c>
      <c r="O288" s="3">
        <v>19451335.952857099</v>
      </c>
      <c r="P288" s="3">
        <v>284347.96666666702</v>
      </c>
      <c r="Q288" s="3" t="s">
        <v>9618</v>
      </c>
      <c r="R288" s="3" t="s">
        <v>9629</v>
      </c>
      <c r="S288" s="4">
        <f>(D288-E288)/E288*100</f>
        <v>1.2659830358279677E-2</v>
      </c>
      <c r="T288" s="3">
        <f t="shared" si="16"/>
        <v>0</v>
      </c>
      <c r="U288" s="3" t="str">
        <f t="shared" si="17"/>
        <v>U:RPV</v>
      </c>
      <c r="V288" s="3"/>
    </row>
    <row r="289" spans="1:22">
      <c r="A289" s="3" t="s">
        <v>445</v>
      </c>
      <c r="B289" s="3" t="s">
        <v>444</v>
      </c>
      <c r="C289" s="3" t="s">
        <v>3833</v>
      </c>
      <c r="D289" s="3">
        <v>73.739999999999995</v>
      </c>
      <c r="E289" s="3">
        <v>73.746499999999997</v>
      </c>
      <c r="F289" s="3" t="s">
        <v>6238</v>
      </c>
      <c r="G289" s="3" t="s">
        <v>10050</v>
      </c>
      <c r="H289" s="3" t="s">
        <v>9616</v>
      </c>
      <c r="I289" s="3">
        <v>0.95</v>
      </c>
      <c r="J289" s="6" t="s">
        <v>10048</v>
      </c>
      <c r="K289" s="4">
        <v>-1.1697000000000001E-2</v>
      </c>
      <c r="L289" s="4">
        <v>-0.14448459999999999</v>
      </c>
      <c r="M289" s="4">
        <v>10.794262003108001</v>
      </c>
      <c r="N289" s="4">
        <v>29.242981499999999</v>
      </c>
      <c r="O289" s="3">
        <v>14199163.865</v>
      </c>
      <c r="P289" s="3">
        <v>233696.86666666699</v>
      </c>
      <c r="Q289" s="3" t="s">
        <v>9618</v>
      </c>
      <c r="R289" s="3" t="s">
        <v>10041</v>
      </c>
      <c r="S289" s="4">
        <f>(D289-E289)/E289*100</f>
        <v>-8.8139776125004104E-3</v>
      </c>
      <c r="T289" s="3">
        <f t="shared" si="16"/>
        <v>0</v>
      </c>
      <c r="U289" s="3" t="str">
        <f t="shared" si="17"/>
        <v>U:DDM</v>
      </c>
      <c r="V289" s="3"/>
    </row>
    <row r="290" spans="1:22">
      <c r="A290" s="3" t="s">
        <v>14915</v>
      </c>
      <c r="B290" s="3" t="s">
        <v>2495</v>
      </c>
      <c r="C290" s="3" t="s">
        <v>5522</v>
      </c>
      <c r="D290" s="3">
        <v>25.9</v>
      </c>
      <c r="E290" s="3">
        <v>25.89</v>
      </c>
      <c r="F290" s="3" t="s">
        <v>7923</v>
      </c>
      <c r="G290" s="3" t="s">
        <v>12756</v>
      </c>
      <c r="H290" s="3" t="s">
        <v>9616</v>
      </c>
      <c r="I290" s="3">
        <v>0.2</v>
      </c>
      <c r="J290" s="6" t="s">
        <v>12558</v>
      </c>
      <c r="K290" s="4">
        <v>0.17134530000000001</v>
      </c>
      <c r="L290" s="4">
        <v>-7.8033400000000003E-2</v>
      </c>
      <c r="M290" s="4">
        <v>14.4192256336177</v>
      </c>
      <c r="N290" s="4">
        <v>11.633267</v>
      </c>
      <c r="O290" s="3">
        <v>24845930.327142902</v>
      </c>
      <c r="P290" s="3">
        <v>910692.46666666702</v>
      </c>
      <c r="Q290" s="3" t="s">
        <v>9618</v>
      </c>
      <c r="R290" s="3" t="s">
        <v>11694</v>
      </c>
      <c r="S290" s="4"/>
      <c r="T290" s="3">
        <f t="shared" si="16"/>
        <v>0</v>
      </c>
      <c r="U290" s="3" t="str">
        <f t="shared" si="17"/>
        <v>U:BUFR</v>
      </c>
      <c r="V290" s="3"/>
    </row>
    <row r="291" spans="1:22">
      <c r="A291" s="3" t="s">
        <v>614</v>
      </c>
      <c r="B291" s="3" t="s">
        <v>613</v>
      </c>
      <c r="C291" s="3" t="s">
        <v>3935</v>
      </c>
      <c r="D291" s="3">
        <v>37.81</v>
      </c>
      <c r="E291" s="3">
        <v>37.78</v>
      </c>
      <c r="F291" s="3" t="s">
        <v>6338</v>
      </c>
      <c r="G291" s="3" t="s">
        <v>10233</v>
      </c>
      <c r="H291" s="3" t="s">
        <v>9616</v>
      </c>
      <c r="I291" s="3">
        <v>0.57999999999999996</v>
      </c>
      <c r="J291" s="6" t="s">
        <v>10234</v>
      </c>
      <c r="K291" s="4">
        <v>-0.32674199999999998</v>
      </c>
      <c r="L291" s="4">
        <v>-0.16290489999999999</v>
      </c>
      <c r="M291" s="4">
        <v>-31.799141396247599</v>
      </c>
      <c r="N291" s="4">
        <v>44.184707899999999</v>
      </c>
      <c r="O291" s="3">
        <v>7981107.4585714303</v>
      </c>
      <c r="P291" s="3">
        <v>277981.83333333302</v>
      </c>
      <c r="Q291" s="3" t="s">
        <v>9618</v>
      </c>
      <c r="R291" s="3" t="s">
        <v>9872</v>
      </c>
      <c r="S291" s="4">
        <f>(D291-E291)/E291*100</f>
        <v>7.9407093700373563E-2</v>
      </c>
      <c r="T291" s="3">
        <f t="shared" si="16"/>
        <v>0</v>
      </c>
      <c r="U291" s="3" t="str">
        <f t="shared" si="17"/>
        <v>@QCLN</v>
      </c>
      <c r="V291" s="3"/>
    </row>
    <row r="292" spans="1:22">
      <c r="A292" s="3" t="s">
        <v>352</v>
      </c>
      <c r="B292" s="3" t="s">
        <v>351</v>
      </c>
      <c r="C292" s="3" t="s">
        <v>3784</v>
      </c>
      <c r="D292" s="3">
        <v>205.78</v>
      </c>
      <c r="E292" s="3">
        <v>205.76150000000001</v>
      </c>
      <c r="F292" s="3" t="s">
        <v>6192</v>
      </c>
      <c r="G292" s="3" t="s">
        <v>9963</v>
      </c>
      <c r="H292" s="3" t="s">
        <v>9616</v>
      </c>
      <c r="I292" s="3">
        <v>0.35</v>
      </c>
      <c r="J292" s="6" t="s">
        <v>9964</v>
      </c>
      <c r="K292" s="4">
        <v>1.79116E-2</v>
      </c>
      <c r="L292" s="4">
        <v>-0.1700458</v>
      </c>
      <c r="M292" s="4">
        <v>12.653191046614101</v>
      </c>
      <c r="N292" s="4">
        <v>40.5089805</v>
      </c>
      <c r="O292" s="3">
        <v>9418367.1371428594</v>
      </c>
      <c r="P292" s="3">
        <v>54416.433333333298</v>
      </c>
      <c r="Q292" s="3" t="s">
        <v>9618</v>
      </c>
      <c r="R292" s="3" t="s">
        <v>9625</v>
      </c>
      <c r="S292" s="4">
        <f>(D292-E292)/E292*100</f>
        <v>8.9909919980117065E-3</v>
      </c>
      <c r="T292" s="3">
        <f t="shared" si="16"/>
        <v>0</v>
      </c>
      <c r="U292" s="3" t="str">
        <f t="shared" si="17"/>
        <v>U:XSD</v>
      </c>
      <c r="V292" s="3"/>
    </row>
    <row r="293" spans="1:22">
      <c r="A293" s="3" t="s">
        <v>282</v>
      </c>
      <c r="B293" s="3" t="s">
        <v>281</v>
      </c>
      <c r="C293" s="3" t="s">
        <v>3759</v>
      </c>
      <c r="D293" s="3">
        <v>36.840000000000003</v>
      </c>
      <c r="E293" s="3">
        <v>36.83</v>
      </c>
      <c r="F293" s="3" t="s">
        <v>6159</v>
      </c>
      <c r="G293" s="3" t="s">
        <v>9893</v>
      </c>
      <c r="H293" s="3" t="s">
        <v>9616</v>
      </c>
      <c r="I293" s="3">
        <v>0.2</v>
      </c>
      <c r="J293" s="6" t="s">
        <v>9894</v>
      </c>
      <c r="K293" s="4">
        <v>0.27805410000000003</v>
      </c>
      <c r="L293" s="4">
        <v>0.65523209999999998</v>
      </c>
      <c r="M293" s="4">
        <v>28.505840043922401</v>
      </c>
      <c r="N293" s="4">
        <v>17.717023900000001</v>
      </c>
      <c r="O293" s="3">
        <v>28368687.803571399</v>
      </c>
      <c r="P293" s="3">
        <v>736012</v>
      </c>
      <c r="Q293" s="3" t="s">
        <v>9618</v>
      </c>
      <c r="R293" s="3" t="s">
        <v>9629</v>
      </c>
      <c r="S293" s="4">
        <f>(D293-E293)/E293*100</f>
        <v>2.7151778441501812E-2</v>
      </c>
      <c r="T293" s="3">
        <f t="shared" si="16"/>
        <v>0</v>
      </c>
      <c r="U293" s="3" t="str">
        <f t="shared" si="17"/>
        <v>U:XLG</v>
      </c>
      <c r="V293" s="3"/>
    </row>
    <row r="294" spans="1:22">
      <c r="A294" s="3" t="s">
        <v>14779</v>
      </c>
      <c r="B294" s="3" t="s">
        <v>2303</v>
      </c>
      <c r="C294" s="3" t="s">
        <v>5335</v>
      </c>
      <c r="D294" s="3">
        <v>78.19</v>
      </c>
      <c r="E294" s="3">
        <v>78.175899999999999</v>
      </c>
      <c r="F294" s="3" t="s">
        <v>7735</v>
      </c>
      <c r="G294" s="3" t="s">
        <v>12521</v>
      </c>
      <c r="H294" s="3" t="s">
        <v>9616</v>
      </c>
      <c r="I294" s="3">
        <v>0.15</v>
      </c>
      <c r="J294" s="6" t="s">
        <v>9797</v>
      </c>
      <c r="K294" s="4">
        <v>4.5712700000000002E-2</v>
      </c>
      <c r="L294" s="4">
        <v>0.40979189999999999</v>
      </c>
      <c r="M294" s="4">
        <v>12.3115221869783</v>
      </c>
      <c r="N294" s="4">
        <v>17.123205800000001</v>
      </c>
      <c r="O294" s="3">
        <v>25697632.630714301</v>
      </c>
      <c r="P294" s="3">
        <v>389559.4</v>
      </c>
      <c r="Q294" s="3" t="s">
        <v>9618</v>
      </c>
      <c r="R294" s="3" t="s">
        <v>9629</v>
      </c>
      <c r="S294" s="4"/>
      <c r="T294" s="3">
        <f t="shared" si="16"/>
        <v>0</v>
      </c>
      <c r="U294" s="3" t="str">
        <f t="shared" si="17"/>
        <v>U:AVUS</v>
      </c>
      <c r="V294" s="3"/>
    </row>
    <row r="295" spans="1:22">
      <c r="A295" s="3" t="s">
        <v>14615</v>
      </c>
      <c r="B295" s="3" t="s">
        <v>2062</v>
      </c>
      <c r="C295" s="3" t="s">
        <v>5098</v>
      </c>
      <c r="D295" s="3">
        <v>50.26</v>
      </c>
      <c r="E295" s="3">
        <v>50.22</v>
      </c>
      <c r="F295" s="3" t="s">
        <v>7502</v>
      </c>
      <c r="G295" s="3" t="s">
        <v>12172</v>
      </c>
      <c r="H295" s="3" t="s">
        <v>9616</v>
      </c>
      <c r="I295" s="3">
        <v>0.75</v>
      </c>
      <c r="J295" s="6" t="s">
        <v>9624</v>
      </c>
      <c r="K295" s="4">
        <v>-0.1141431</v>
      </c>
      <c r="L295" s="4">
        <v>-0.1664262</v>
      </c>
      <c r="M295" s="4">
        <v>1.41172083296886</v>
      </c>
      <c r="N295" s="4">
        <v>15.3024515</v>
      </c>
      <c r="O295" s="3">
        <v>15934695.702857099</v>
      </c>
      <c r="P295" s="3">
        <v>335386.7</v>
      </c>
      <c r="Q295" s="3" t="s">
        <v>9618</v>
      </c>
      <c r="R295" s="3" t="s">
        <v>9733</v>
      </c>
      <c r="S295" s="4"/>
      <c r="T295" s="3">
        <f t="shared" si="16"/>
        <v>0</v>
      </c>
      <c r="U295" s="3" t="str">
        <f t="shared" si="17"/>
        <v>U:KNG</v>
      </c>
      <c r="V295" s="3"/>
    </row>
    <row r="296" spans="1:22">
      <c r="A296" s="3" t="s">
        <v>14261</v>
      </c>
      <c r="B296" s="3" t="s">
        <v>1588</v>
      </c>
      <c r="C296" s="3" t="s">
        <v>4637</v>
      </c>
      <c r="D296" s="3">
        <v>22.59</v>
      </c>
      <c r="E296" s="3">
        <v>22.601800000000001</v>
      </c>
      <c r="F296" s="3" t="s">
        <v>7041</v>
      </c>
      <c r="G296" s="3" t="s">
        <v>11441</v>
      </c>
      <c r="H296" s="3" t="s">
        <v>9616</v>
      </c>
      <c r="I296" s="3">
        <v>0.08</v>
      </c>
      <c r="J296" s="6" t="s">
        <v>9832</v>
      </c>
      <c r="K296" s="4">
        <v>-0.13125709999999999</v>
      </c>
      <c r="L296" s="4">
        <v>3.4281399999999997E-2</v>
      </c>
      <c r="M296" s="4">
        <v>-0.13030933971445199</v>
      </c>
      <c r="N296" s="4">
        <v>18.9437499</v>
      </c>
      <c r="O296" s="3">
        <v>27010291.079999998</v>
      </c>
      <c r="P296" s="3">
        <v>954592.13333333295</v>
      </c>
      <c r="Q296" s="3" t="s">
        <v>9618</v>
      </c>
      <c r="R296" s="3" t="s">
        <v>9644</v>
      </c>
      <c r="S296" s="4"/>
      <c r="T296" s="3">
        <f t="shared" si="16"/>
        <v>0</v>
      </c>
      <c r="U296" s="3" t="str">
        <f t="shared" si="17"/>
        <v>U:FENY</v>
      </c>
      <c r="V296" s="3"/>
    </row>
    <row r="297" spans="1:22">
      <c r="A297" s="3" t="s">
        <v>786</v>
      </c>
      <c r="B297" s="3" t="s">
        <v>785</v>
      </c>
      <c r="C297" s="3" t="s">
        <v>4038</v>
      </c>
      <c r="D297" s="3">
        <v>105.55</v>
      </c>
      <c r="E297" s="3">
        <v>105.54</v>
      </c>
      <c r="F297" s="3" t="s">
        <v>6442</v>
      </c>
      <c r="G297" s="3" t="s">
        <v>10429</v>
      </c>
      <c r="H297" s="3" t="s">
        <v>9616</v>
      </c>
      <c r="I297" s="3">
        <v>7.0000000000000007E-2</v>
      </c>
      <c r="J297" s="6" t="s">
        <v>9624</v>
      </c>
      <c r="K297" s="4">
        <v>-8.8314699999999996E-2</v>
      </c>
      <c r="L297" s="4">
        <v>-1.6297300000000001E-2</v>
      </c>
      <c r="M297" s="4">
        <v>3.6281435788132699</v>
      </c>
      <c r="N297" s="4">
        <v>12.413854199999999</v>
      </c>
      <c r="O297" s="3">
        <v>21390899.217142899</v>
      </c>
      <c r="P297" s="3">
        <v>196498.66666666701</v>
      </c>
      <c r="Q297" s="3" t="s">
        <v>9618</v>
      </c>
      <c r="R297" s="3" t="s">
        <v>9629</v>
      </c>
      <c r="S297" s="4">
        <f>(D297-E297)/E297*100</f>
        <v>9.4750805381759555E-3</v>
      </c>
      <c r="T297" s="3">
        <f t="shared" si="16"/>
        <v>0</v>
      </c>
      <c r="U297" s="3" t="str">
        <f t="shared" si="17"/>
        <v>U:MGV</v>
      </c>
      <c r="V297" s="3"/>
    </row>
    <row r="298" spans="1:22">
      <c r="A298" s="3" t="s">
        <v>525</v>
      </c>
      <c r="B298" s="3" t="s">
        <v>524</v>
      </c>
      <c r="C298" s="3" t="s">
        <v>3877</v>
      </c>
      <c r="D298" s="3">
        <v>30.64</v>
      </c>
      <c r="E298" s="3">
        <v>30.62</v>
      </c>
      <c r="F298" s="3" t="s">
        <v>6280</v>
      </c>
      <c r="G298" s="3" t="s">
        <v>10134</v>
      </c>
      <c r="H298" s="3" t="s">
        <v>9616</v>
      </c>
      <c r="I298" s="3">
        <v>0.4</v>
      </c>
      <c r="J298" s="6" t="s">
        <v>10135</v>
      </c>
      <c r="K298" s="4">
        <v>0.12334779999999999</v>
      </c>
      <c r="L298" s="4">
        <v>-0.55067999999999995</v>
      </c>
      <c r="M298" s="4">
        <v>20.478719960531901</v>
      </c>
      <c r="N298" s="4">
        <v>23.933266199999998</v>
      </c>
      <c r="O298" s="3">
        <v>12015752.902857101</v>
      </c>
      <c r="P298" s="3">
        <v>464612.6</v>
      </c>
      <c r="Q298" s="3" t="s">
        <v>9618</v>
      </c>
      <c r="R298" s="3" t="s">
        <v>9625</v>
      </c>
      <c r="S298" s="4">
        <f>(D298-E298)/E298*100</f>
        <v>6.5316786414107028E-2</v>
      </c>
      <c r="T298" s="3">
        <f t="shared" si="16"/>
        <v>0</v>
      </c>
      <c r="U298" s="3" t="str">
        <f t="shared" si="17"/>
        <v>U:RSPT</v>
      </c>
      <c r="V298" s="3"/>
    </row>
    <row r="299" spans="1:22">
      <c r="A299" s="3" t="s">
        <v>14617</v>
      </c>
      <c r="B299" s="3" t="s">
        <v>2065</v>
      </c>
      <c r="C299" s="3" t="s">
        <v>5101</v>
      </c>
      <c r="D299" s="3">
        <v>38.43</v>
      </c>
      <c r="E299" s="3">
        <v>38.465600000000002</v>
      </c>
      <c r="F299" s="3" t="s">
        <v>7505</v>
      </c>
      <c r="G299" s="3" t="s">
        <v>12176</v>
      </c>
      <c r="H299" s="3" t="s">
        <v>9616</v>
      </c>
      <c r="I299" s="3">
        <v>0.3</v>
      </c>
      <c r="J299" s="6" t="s">
        <v>12177</v>
      </c>
      <c r="K299" s="4">
        <v>-6.6265400000000002E-2</v>
      </c>
      <c r="L299" s="4">
        <v>-2.4612999999999999E-2</v>
      </c>
      <c r="M299" s="4">
        <v>5.1226098467289596</v>
      </c>
      <c r="N299" s="4">
        <v>17.706836599999999</v>
      </c>
      <c r="O299" s="3">
        <v>9588404.2599999998</v>
      </c>
      <c r="P299" s="3">
        <v>259435.76666666701</v>
      </c>
      <c r="Q299" s="3" t="s">
        <v>9618</v>
      </c>
      <c r="R299" s="3" t="s">
        <v>9730</v>
      </c>
      <c r="S299" s="4"/>
      <c r="T299" s="3">
        <f t="shared" si="16"/>
        <v>0</v>
      </c>
      <c r="U299" s="3" t="str">
        <f t="shared" si="17"/>
        <v>U:IFRA</v>
      </c>
      <c r="V299" s="3"/>
    </row>
    <row r="300" spans="1:22">
      <c r="A300" s="3" t="s">
        <v>14969</v>
      </c>
      <c r="B300" s="3" t="s">
        <v>2577</v>
      </c>
      <c r="C300" s="3" t="s">
        <v>5597</v>
      </c>
      <c r="D300" s="3">
        <v>32.08</v>
      </c>
      <c r="E300" s="3">
        <v>32.06</v>
      </c>
      <c r="F300" s="3" t="s">
        <v>7999</v>
      </c>
      <c r="G300" s="3" t="s">
        <v>12862</v>
      </c>
      <c r="H300" s="3" t="s">
        <v>9616</v>
      </c>
      <c r="I300" s="3">
        <v>0.12</v>
      </c>
      <c r="J300" s="6" t="s">
        <v>9797</v>
      </c>
      <c r="K300" s="4">
        <v>0.1062641</v>
      </c>
      <c r="L300" s="4">
        <v>-0.212727</v>
      </c>
      <c r="M300" s="4">
        <v>15.8244899029423</v>
      </c>
      <c r="N300" s="4">
        <v>16.7289374</v>
      </c>
      <c r="O300" s="3">
        <v>13831516.8178571</v>
      </c>
      <c r="P300" s="3">
        <v>466672.46666666702</v>
      </c>
      <c r="Q300" s="3" t="s">
        <v>9618</v>
      </c>
      <c r="R300" s="3" t="s">
        <v>9629</v>
      </c>
      <c r="S300" s="4"/>
      <c r="T300" s="3">
        <f t="shared" si="16"/>
        <v>0</v>
      </c>
      <c r="U300" s="3" t="str">
        <f t="shared" si="17"/>
        <v>U:DFAU</v>
      </c>
      <c r="V300" s="3"/>
    </row>
    <row r="301" spans="1:22">
      <c r="A301" s="3" t="s">
        <v>38</v>
      </c>
      <c r="B301" s="3" t="s">
        <v>37</v>
      </c>
      <c r="C301" s="3" t="s">
        <v>3636</v>
      </c>
      <c r="D301" s="3">
        <v>427.09010000000001</v>
      </c>
      <c r="E301" s="3">
        <v>427.15210000000002</v>
      </c>
      <c r="F301" s="3" t="s">
        <v>6035</v>
      </c>
      <c r="G301" s="3" t="s">
        <v>9623</v>
      </c>
      <c r="H301" s="3" t="s">
        <v>9616</v>
      </c>
      <c r="I301" s="3">
        <v>0.41</v>
      </c>
      <c r="J301" s="6" t="s">
        <v>9624</v>
      </c>
      <c r="K301" s="4">
        <v>0.3342021</v>
      </c>
      <c r="L301" s="4">
        <v>0.3292311</v>
      </c>
      <c r="M301" s="4">
        <v>44.190140773562</v>
      </c>
      <c r="N301" s="4">
        <v>24.9632793</v>
      </c>
      <c r="O301" s="3">
        <v>14349419.354707099</v>
      </c>
      <c r="P301" s="3">
        <v>31168.766666666699</v>
      </c>
      <c r="Q301" s="3" t="s">
        <v>9618</v>
      </c>
      <c r="R301" s="3" t="s">
        <v>9625</v>
      </c>
      <c r="S301" s="4">
        <f>(D301-E301)/E301*100</f>
        <v>-1.4514736085813888E-2</v>
      </c>
      <c r="T301" s="3">
        <f t="shared" si="16"/>
        <v>0</v>
      </c>
      <c r="U301" s="3" t="str">
        <f t="shared" si="17"/>
        <v>U:IGM</v>
      </c>
      <c r="V301" s="3"/>
    </row>
    <row r="302" spans="1:22">
      <c r="A302" s="3" t="s">
        <v>14223</v>
      </c>
      <c r="B302" s="3" t="s">
        <v>1527</v>
      </c>
      <c r="C302" s="3" t="s">
        <v>4577</v>
      </c>
      <c r="D302" s="3">
        <v>51.62</v>
      </c>
      <c r="E302" s="3">
        <v>51.608600000000003</v>
      </c>
      <c r="F302" s="3" t="s">
        <v>6982</v>
      </c>
      <c r="G302" s="3" t="s">
        <v>11348</v>
      </c>
      <c r="H302" s="3" t="s">
        <v>9616</v>
      </c>
      <c r="I302" s="3">
        <v>0.25</v>
      </c>
      <c r="J302" s="6" t="s">
        <v>11349</v>
      </c>
      <c r="K302" s="4">
        <v>-4.4708100000000001E-2</v>
      </c>
      <c r="L302" s="4">
        <v>0.59110609999999997</v>
      </c>
      <c r="M302" s="4">
        <v>8.22975176505261</v>
      </c>
      <c r="N302" s="4">
        <v>23.015111999999998</v>
      </c>
      <c r="O302" s="3">
        <v>18842691.322142899</v>
      </c>
      <c r="P302" s="3">
        <v>414899.3</v>
      </c>
      <c r="Q302" s="3" t="s">
        <v>9618</v>
      </c>
      <c r="R302" s="3" t="s">
        <v>9665</v>
      </c>
      <c r="S302" s="4"/>
      <c r="T302" s="3">
        <f t="shared" si="16"/>
        <v>0</v>
      </c>
      <c r="U302" s="3" t="str">
        <f t="shared" si="17"/>
        <v>U:FNDA</v>
      </c>
      <c r="V302" s="3"/>
    </row>
    <row r="303" spans="1:22">
      <c r="A303" s="3" t="s">
        <v>375</v>
      </c>
      <c r="B303" s="3" t="s">
        <v>374</v>
      </c>
      <c r="C303" s="3" t="s">
        <v>3796</v>
      </c>
      <c r="D303" s="3">
        <v>162.71</v>
      </c>
      <c r="E303" s="3">
        <v>162.72999999999999</v>
      </c>
      <c r="F303" s="3" t="s">
        <v>6204</v>
      </c>
      <c r="G303" s="3" t="s">
        <v>9984</v>
      </c>
      <c r="H303" s="3" t="s">
        <v>9616</v>
      </c>
      <c r="I303" s="3">
        <v>0.56999999999999995</v>
      </c>
      <c r="J303" s="6" t="s">
        <v>9985</v>
      </c>
      <c r="K303" s="4">
        <v>0.30814390000000003</v>
      </c>
      <c r="L303" s="4">
        <v>0.3271133</v>
      </c>
      <c r="M303" s="4">
        <v>46.480622277324898</v>
      </c>
      <c r="N303" s="4">
        <v>29.206372300000002</v>
      </c>
      <c r="O303" s="3">
        <v>16237594.596428599</v>
      </c>
      <c r="P303" s="3">
        <v>139628.96666666699</v>
      </c>
      <c r="Q303" s="3" t="s">
        <v>9618</v>
      </c>
      <c r="R303" s="3" t="s">
        <v>9625</v>
      </c>
      <c r="S303" s="4">
        <f>(D303-E303)/E303*100</f>
        <v>-1.2290296810656801E-2</v>
      </c>
      <c r="T303" s="3">
        <f t="shared" si="16"/>
        <v>0</v>
      </c>
      <c r="U303" s="3" t="str">
        <f t="shared" si="17"/>
        <v>@QTEC</v>
      </c>
      <c r="V303" s="3"/>
    </row>
    <row r="304" spans="1:22">
      <c r="A304" s="3" t="s">
        <v>15109</v>
      </c>
      <c r="B304" s="3" t="s">
        <v>2760</v>
      </c>
      <c r="C304" s="3" t="s">
        <v>5775</v>
      </c>
      <c r="D304" s="3">
        <v>48.71</v>
      </c>
      <c r="E304" s="3">
        <v>48.68</v>
      </c>
      <c r="F304" s="3" t="s">
        <v>8177</v>
      </c>
      <c r="G304" s="3" t="s">
        <v>13081</v>
      </c>
      <c r="H304" s="3" t="s">
        <v>9616</v>
      </c>
      <c r="I304" s="3">
        <v>0.28999999999999998</v>
      </c>
      <c r="J304" s="6" t="s">
        <v>9853</v>
      </c>
      <c r="K304" s="4">
        <v>-4.0897200000000002E-2</v>
      </c>
      <c r="L304" s="4">
        <v>0.14121549999999999</v>
      </c>
      <c r="M304" s="4">
        <v>8.1778878608265604</v>
      </c>
      <c r="N304" s="4">
        <v>22.9728794</v>
      </c>
      <c r="O304" s="3">
        <v>12710327.507857099</v>
      </c>
      <c r="P304" s="3">
        <v>295327.13333333301</v>
      </c>
      <c r="Q304" s="3" t="s">
        <v>9618</v>
      </c>
      <c r="R304" s="3" t="s">
        <v>9665</v>
      </c>
      <c r="S304" s="4"/>
      <c r="T304" s="3">
        <f t="shared" si="16"/>
        <v>0</v>
      </c>
      <c r="U304" s="3" t="str">
        <f t="shared" si="17"/>
        <v>U:DFAT</v>
      </c>
      <c r="V304" s="3"/>
    </row>
    <row r="305" spans="1:22">
      <c r="A305" s="3" t="s">
        <v>14268</v>
      </c>
      <c r="B305" s="3" t="s">
        <v>1595</v>
      </c>
      <c r="C305" s="3" t="s">
        <v>4644</v>
      </c>
      <c r="D305" s="3">
        <v>40.700000000000003</v>
      </c>
      <c r="E305" s="3">
        <v>40.707099999999997</v>
      </c>
      <c r="F305" s="3" t="s">
        <v>7048</v>
      </c>
      <c r="G305" s="3" t="s">
        <v>11450</v>
      </c>
      <c r="H305" s="3" t="s">
        <v>9616</v>
      </c>
      <c r="I305" s="3">
        <v>0.08</v>
      </c>
      <c r="J305" s="6" t="s">
        <v>9761</v>
      </c>
      <c r="K305" s="4">
        <v>-0.31674140000000001</v>
      </c>
      <c r="L305" s="4">
        <v>-0.37519190000000002</v>
      </c>
      <c r="M305" s="4">
        <v>-7.9065909821603402</v>
      </c>
      <c r="N305" s="4">
        <v>14.2746052</v>
      </c>
      <c r="O305" s="3">
        <v>10305013.654999999</v>
      </c>
      <c r="P305" s="3">
        <v>314004.26666666701</v>
      </c>
      <c r="Q305" s="3" t="s">
        <v>9618</v>
      </c>
      <c r="R305" s="3" t="s">
        <v>9762</v>
      </c>
      <c r="S305" s="4"/>
      <c r="T305" s="3">
        <f t="shared" si="16"/>
        <v>0</v>
      </c>
      <c r="U305" s="3" t="str">
        <f t="shared" si="17"/>
        <v>U:FUTY</v>
      </c>
      <c r="V305" s="3"/>
    </row>
    <row r="306" spans="1:22">
      <c r="A306" s="3" t="s">
        <v>14904</v>
      </c>
      <c r="B306" s="3" t="s">
        <v>2483</v>
      </c>
      <c r="C306" s="3" t="s">
        <v>5511</v>
      </c>
      <c r="D306" s="3">
        <v>35.6</v>
      </c>
      <c r="E306" s="3">
        <v>35.57</v>
      </c>
      <c r="F306" s="3" t="s">
        <v>7912</v>
      </c>
      <c r="G306" s="3" t="s">
        <v>12742</v>
      </c>
      <c r="H306" s="3" t="s">
        <v>9616</v>
      </c>
      <c r="I306" s="3">
        <v>0.85</v>
      </c>
      <c r="J306" s="6" t="s">
        <v>12558</v>
      </c>
      <c r="K306" s="4">
        <v>0.17793709999999999</v>
      </c>
      <c r="L306" s="4">
        <v>-8.7668200000000002E-2</v>
      </c>
      <c r="M306" s="4">
        <v>13.4107830621177</v>
      </c>
      <c r="N306" s="4">
        <v>10.0940005</v>
      </c>
      <c r="O306" s="3">
        <v>3188283.7703</v>
      </c>
      <c r="P306" s="3">
        <v>191349.13333333301</v>
      </c>
      <c r="Q306" s="3" t="s">
        <v>9618</v>
      </c>
      <c r="R306" s="3" t="s">
        <v>11694</v>
      </c>
      <c r="S306" s="4"/>
      <c r="T306" s="3">
        <f t="shared" si="16"/>
        <v>0</v>
      </c>
      <c r="U306" s="3" t="str">
        <f t="shared" si="17"/>
        <v>U:DJUL</v>
      </c>
      <c r="V306" s="3"/>
    </row>
    <row r="307" spans="1:22">
      <c r="A307" s="3" t="s">
        <v>15108</v>
      </c>
      <c r="B307" s="3" t="s">
        <v>2759</v>
      </c>
      <c r="C307" s="3" t="s">
        <v>5774</v>
      </c>
      <c r="D307" s="3">
        <v>55.78</v>
      </c>
      <c r="E307" s="3">
        <v>55.73</v>
      </c>
      <c r="F307" s="3" t="s">
        <v>8176</v>
      </c>
      <c r="G307" s="3" t="s">
        <v>13080</v>
      </c>
      <c r="H307" s="3" t="s">
        <v>9616</v>
      </c>
      <c r="I307" s="3">
        <v>0.28000000000000003</v>
      </c>
      <c r="J307" s="6" t="s">
        <v>9795</v>
      </c>
      <c r="K307" s="4">
        <v>-7.2530600000000001E-2</v>
      </c>
      <c r="L307" s="4">
        <v>0.58862829999999999</v>
      </c>
      <c r="M307" s="4">
        <v>5.9512115907575103</v>
      </c>
      <c r="N307" s="4">
        <v>21.3140204</v>
      </c>
      <c r="O307" s="3">
        <v>24743933.493571401</v>
      </c>
      <c r="P307" s="3">
        <v>450323.20000000001</v>
      </c>
      <c r="Q307" s="3" t="s">
        <v>9618</v>
      </c>
      <c r="R307" s="3" t="s">
        <v>9665</v>
      </c>
      <c r="S307" s="4"/>
      <c r="T307" s="3">
        <f t="shared" si="16"/>
        <v>0</v>
      </c>
      <c r="U307" s="3" t="str">
        <f t="shared" si="17"/>
        <v>U:DFAS</v>
      </c>
      <c r="V307" s="3"/>
    </row>
    <row r="308" spans="1:22">
      <c r="A308" s="3" t="s">
        <v>782</v>
      </c>
      <c r="B308" s="3" t="s">
        <v>781</v>
      </c>
      <c r="C308" s="3" t="s">
        <v>4036</v>
      </c>
      <c r="D308" s="3">
        <v>164.39</v>
      </c>
      <c r="E308" s="3">
        <v>164.37</v>
      </c>
      <c r="F308" s="3" t="s">
        <v>6440</v>
      </c>
      <c r="G308" s="3" t="s">
        <v>10427</v>
      </c>
      <c r="H308" s="3" t="s">
        <v>9616</v>
      </c>
      <c r="I308" s="3">
        <v>7.0000000000000007E-2</v>
      </c>
      <c r="J308" s="6" t="s">
        <v>9624</v>
      </c>
      <c r="K308" s="4">
        <v>0.19708110000000001</v>
      </c>
      <c r="L308" s="4">
        <v>0.57476139999999998</v>
      </c>
      <c r="M308" s="4">
        <v>20.877107743695898</v>
      </c>
      <c r="N308" s="4">
        <v>16.2742358</v>
      </c>
      <c r="O308" s="3">
        <v>14954405.702857099</v>
      </c>
      <c r="P308" s="3">
        <v>111398.866666667</v>
      </c>
      <c r="Q308" s="3" t="s">
        <v>9618</v>
      </c>
      <c r="R308" s="3" t="s">
        <v>9629</v>
      </c>
      <c r="S308" s="4">
        <f>(D308-E308)/E308*100</f>
        <v>1.2167670499471808E-2</v>
      </c>
      <c r="T308" s="3">
        <f t="shared" si="16"/>
        <v>0</v>
      </c>
      <c r="U308" s="3" t="str">
        <f t="shared" si="17"/>
        <v>U:MGC</v>
      </c>
      <c r="V308" s="3"/>
    </row>
    <row r="309" spans="1:22">
      <c r="A309" s="3" t="s">
        <v>14905</v>
      </c>
      <c r="B309" s="3" t="s">
        <v>2484</v>
      </c>
      <c r="C309" s="3" t="s">
        <v>5512</v>
      </c>
      <c r="D309" s="3">
        <v>40.53</v>
      </c>
      <c r="E309" s="3">
        <v>40.450000000000003</v>
      </c>
      <c r="F309" s="3" t="s">
        <v>7913</v>
      </c>
      <c r="G309" s="3" t="s">
        <v>12743</v>
      </c>
      <c r="H309" s="3" t="s">
        <v>9616</v>
      </c>
      <c r="I309" s="3">
        <v>0.85</v>
      </c>
      <c r="J309" s="6" t="s">
        <v>12558</v>
      </c>
      <c r="K309" s="4">
        <v>0.17485609999999999</v>
      </c>
      <c r="L309" s="4">
        <v>-6.1156599999999998E-2</v>
      </c>
      <c r="M309" s="4">
        <v>15.3941148446931</v>
      </c>
      <c r="N309" s="4">
        <v>11.951621100000001</v>
      </c>
      <c r="O309" s="3">
        <v>8742692.4678571392</v>
      </c>
      <c r="P309" s="3">
        <v>172014.4</v>
      </c>
      <c r="Q309" s="3" t="s">
        <v>9618</v>
      </c>
      <c r="R309" s="3" t="s">
        <v>11694</v>
      </c>
      <c r="S309" s="4"/>
      <c r="T309" s="3">
        <f t="shared" si="16"/>
        <v>0</v>
      </c>
      <c r="U309" s="3" t="str">
        <f t="shared" si="17"/>
        <v>U:FJUL</v>
      </c>
      <c r="V309" s="3"/>
    </row>
    <row r="310" spans="1:22">
      <c r="A310" s="3" t="s">
        <v>15069</v>
      </c>
      <c r="B310" s="3" t="s">
        <v>2710</v>
      </c>
      <c r="C310" s="3" t="s">
        <v>5728</v>
      </c>
      <c r="D310" s="3">
        <v>50.61</v>
      </c>
      <c r="E310" s="3">
        <v>50.589300000000001</v>
      </c>
      <c r="F310" s="3" t="s">
        <v>8130</v>
      </c>
      <c r="G310" s="3" t="s">
        <v>13024</v>
      </c>
      <c r="H310" s="3" t="s">
        <v>9616</v>
      </c>
      <c r="I310" s="3">
        <v>0.14000000000000001</v>
      </c>
      <c r="J310" s="6" t="s">
        <v>9784</v>
      </c>
      <c r="K310" s="4">
        <v>0.1084821</v>
      </c>
      <c r="L310" s="4">
        <v>-0.2871938</v>
      </c>
      <c r="M310" s="4">
        <v>15.8171736876862</v>
      </c>
      <c r="N310" s="4">
        <v>16.920151499999999</v>
      </c>
      <c r="O310" s="3">
        <v>2208263.5171428602</v>
      </c>
      <c r="P310" s="3">
        <v>58405.599999999999</v>
      </c>
      <c r="Q310" s="3" t="s">
        <v>9618</v>
      </c>
      <c r="R310" s="3" t="s">
        <v>9629</v>
      </c>
      <c r="S310" s="4"/>
      <c r="T310" s="3">
        <f t="shared" si="16"/>
        <v>0</v>
      </c>
      <c r="U310" s="3" t="str">
        <f t="shared" si="17"/>
        <v>U:LCTU</v>
      </c>
      <c r="V310" s="3"/>
    </row>
    <row r="311" spans="1:22">
      <c r="A311" s="3" t="s">
        <v>14921</v>
      </c>
      <c r="B311" s="3" t="s">
        <v>2502</v>
      </c>
      <c r="C311" s="3" t="s">
        <v>5529</v>
      </c>
      <c r="D311" s="3">
        <v>7.46</v>
      </c>
      <c r="E311" s="3">
        <v>7.4264000000000001</v>
      </c>
      <c r="F311" s="3" t="s">
        <v>7930</v>
      </c>
      <c r="G311" s="3" t="s">
        <v>12763</v>
      </c>
      <c r="H311" s="3" t="s">
        <v>9616</v>
      </c>
      <c r="I311" s="3">
        <v>0.74</v>
      </c>
      <c r="J311" s="6" t="s">
        <v>9782</v>
      </c>
      <c r="K311" s="4">
        <v>-0.2419306</v>
      </c>
      <c r="L311" s="4">
        <v>-0.23010559999999999</v>
      </c>
      <c r="M311" s="4">
        <v>-32.110912341696903</v>
      </c>
      <c r="N311" s="4">
        <v>64.580800600000003</v>
      </c>
      <c r="O311" s="3">
        <v>35926552.215714298</v>
      </c>
      <c r="P311" s="3">
        <v>6094571.4333333299</v>
      </c>
      <c r="Q311" s="3" t="s">
        <v>9618</v>
      </c>
      <c r="R311" s="3" t="s">
        <v>9948</v>
      </c>
      <c r="S311" s="4"/>
      <c r="T311" s="3">
        <f t="shared" si="16"/>
        <v>0</v>
      </c>
      <c r="U311" s="3" t="str">
        <f t="shared" si="17"/>
        <v>U:MSOS</v>
      </c>
      <c r="V311" s="3"/>
    </row>
    <row r="312" spans="1:22">
      <c r="A312" s="3" t="s">
        <v>14577</v>
      </c>
      <c r="B312" s="3" t="s">
        <v>2010</v>
      </c>
      <c r="C312" s="3" t="s">
        <v>5047</v>
      </c>
      <c r="D312" s="3">
        <v>46.18</v>
      </c>
      <c r="E312" s="3">
        <v>46.15</v>
      </c>
      <c r="F312" s="3" t="s">
        <v>7450</v>
      </c>
      <c r="G312" s="3" t="s">
        <v>12093</v>
      </c>
      <c r="H312" s="3" t="s">
        <v>9616</v>
      </c>
      <c r="I312" s="3">
        <v>0.12</v>
      </c>
      <c r="J312" s="6" t="s">
        <v>9624</v>
      </c>
      <c r="K312" s="4">
        <v>0.15922710000000001</v>
      </c>
      <c r="L312" s="4">
        <v>-1.32528E-2</v>
      </c>
      <c r="M312" s="4">
        <v>17.091714604185999</v>
      </c>
      <c r="N312" s="4">
        <v>14.7553663</v>
      </c>
      <c r="O312" s="3">
        <v>28074311.102857102</v>
      </c>
      <c r="P312" s="3">
        <v>615474.5</v>
      </c>
      <c r="Q312" s="3" t="s">
        <v>9618</v>
      </c>
      <c r="R312" s="3" t="s">
        <v>9629</v>
      </c>
      <c r="S312" s="4"/>
      <c r="T312" s="3">
        <f t="shared" si="16"/>
        <v>0</v>
      </c>
      <c r="U312" s="3" t="str">
        <f t="shared" si="17"/>
        <v>U:JQUA</v>
      </c>
      <c r="V312" s="3"/>
    </row>
    <row r="313" spans="1:22">
      <c r="A313" s="3" t="s">
        <v>218</v>
      </c>
      <c r="B313" s="3" t="s">
        <v>217</v>
      </c>
      <c r="C313" s="3" t="s">
        <v>3728</v>
      </c>
      <c r="D313" s="3">
        <v>189.1969</v>
      </c>
      <c r="E313" s="3">
        <v>189.23609999999999</v>
      </c>
      <c r="F313" s="3" t="s">
        <v>6126</v>
      </c>
      <c r="G313" s="3" t="s">
        <v>9822</v>
      </c>
      <c r="H313" s="3" t="s">
        <v>9616</v>
      </c>
      <c r="I313" s="3">
        <v>0.4</v>
      </c>
      <c r="J313" s="6" t="s">
        <v>9823</v>
      </c>
      <c r="K313" s="4">
        <v>-0.26101780000000002</v>
      </c>
      <c r="L313" s="4">
        <v>-0.2013721</v>
      </c>
      <c r="M313" s="4">
        <v>-6.3379021084027602</v>
      </c>
      <c r="N313" s="4">
        <v>12.299489700000001</v>
      </c>
      <c r="O313" s="3">
        <v>9039681.3053428605</v>
      </c>
      <c r="P313" s="3">
        <v>54753.9</v>
      </c>
      <c r="Q313" s="3" t="s">
        <v>9618</v>
      </c>
      <c r="R313" s="3" t="s">
        <v>9752</v>
      </c>
      <c r="S313" s="4">
        <f>(D313-E313)/E313*100</f>
        <v>-2.0714863601603451E-2</v>
      </c>
      <c r="T313" s="3">
        <f t="shared" si="16"/>
        <v>0</v>
      </c>
      <c r="U313" s="3" t="str">
        <f t="shared" si="17"/>
        <v>U:IYK</v>
      </c>
      <c r="V313" s="3"/>
    </row>
    <row r="314" spans="1:22">
      <c r="A314" s="3" t="s">
        <v>1158</v>
      </c>
      <c r="B314" s="3" t="s">
        <v>1157</v>
      </c>
      <c r="C314" s="3" t="s">
        <v>4273</v>
      </c>
      <c r="D314" s="3">
        <v>209.64</v>
      </c>
      <c r="E314" s="3">
        <v>209.61</v>
      </c>
      <c r="F314" s="3" t="s">
        <v>6678</v>
      </c>
      <c r="G314" s="3" t="s">
        <v>10826</v>
      </c>
      <c r="H314" s="3" t="s">
        <v>9616</v>
      </c>
      <c r="I314" s="3">
        <v>0.08</v>
      </c>
      <c r="J314" s="6" t="s">
        <v>9784</v>
      </c>
      <c r="K314" s="4">
        <v>0.13797699999999999</v>
      </c>
      <c r="L314" s="4">
        <v>-0.13433059999999999</v>
      </c>
      <c r="M314" s="4">
        <v>17.656235182105501</v>
      </c>
      <c r="N314" s="4">
        <v>16.702002400000001</v>
      </c>
      <c r="O314" s="3">
        <v>18321151.6492857</v>
      </c>
      <c r="P314" s="3">
        <v>99273.633333333302</v>
      </c>
      <c r="Q314" s="3" t="s">
        <v>9618</v>
      </c>
      <c r="R314" s="3" t="s">
        <v>9629</v>
      </c>
      <c r="S314" s="4">
        <f>(D314-E314)/E314*100</f>
        <v>1.4312294260756983E-2</v>
      </c>
      <c r="T314" s="3">
        <f t="shared" si="16"/>
        <v>0</v>
      </c>
      <c r="U314" s="3" t="str">
        <f t="shared" si="17"/>
        <v>@VONE</v>
      </c>
      <c r="V314" s="3"/>
    </row>
    <row r="315" spans="1:22">
      <c r="A315" s="3" t="s">
        <v>15319</v>
      </c>
      <c r="B315" s="3" t="s">
        <v>3072</v>
      </c>
      <c r="C315" s="3" t="s">
        <v>8471</v>
      </c>
      <c r="D315" s="3">
        <v>27.55</v>
      </c>
      <c r="E315" s="3">
        <v>27.54</v>
      </c>
      <c r="F315" s="3" t="s">
        <v>9061</v>
      </c>
      <c r="G315" s="3" t="s">
        <v>13459</v>
      </c>
      <c r="H315" s="3" t="s">
        <v>9616</v>
      </c>
      <c r="I315" s="3">
        <v>0.21</v>
      </c>
      <c r="J315" s="6" t="s">
        <v>11990</v>
      </c>
      <c r="K315" s="4">
        <v>7.8010200000000002E-2</v>
      </c>
      <c r="L315" s="4">
        <v>-0.30895240000000002</v>
      </c>
      <c r="M315" s="4">
        <v>12.509769987812</v>
      </c>
      <c r="N315" s="4">
        <v>15.4710266</v>
      </c>
      <c r="O315" s="3">
        <v>23874666.063571401</v>
      </c>
      <c r="P315" s="3">
        <v>804338.6</v>
      </c>
      <c r="Q315" s="3" t="s">
        <v>9618</v>
      </c>
      <c r="R315" s="3" t="s">
        <v>9629</v>
      </c>
      <c r="S315" s="4"/>
      <c r="T315" s="3">
        <f t="shared" si="16"/>
        <v>0</v>
      </c>
      <c r="U315" s="3" t="str">
        <f t="shared" si="17"/>
        <v>U:DUHP</v>
      </c>
      <c r="V315" s="3"/>
    </row>
    <row r="316" spans="1:22">
      <c r="A316" s="3" t="s">
        <v>14355</v>
      </c>
      <c r="B316" s="3" t="s">
        <v>1710</v>
      </c>
      <c r="C316" s="3" t="s">
        <v>4756</v>
      </c>
      <c r="D316" s="3">
        <v>50.02</v>
      </c>
      <c r="E316" s="3">
        <v>49.981900000000003</v>
      </c>
      <c r="F316" s="3" t="s">
        <v>7160</v>
      </c>
      <c r="G316" s="3" t="s">
        <v>11629</v>
      </c>
      <c r="H316" s="3" t="s">
        <v>9616</v>
      </c>
      <c r="I316" s="3">
        <v>0.42</v>
      </c>
      <c r="J316" s="6" t="s">
        <v>11630</v>
      </c>
      <c r="K316" s="4">
        <v>-6.3648899999999994E-2</v>
      </c>
      <c r="L316" s="4">
        <v>-0.3671526</v>
      </c>
      <c r="M316" s="4">
        <v>5.2938020756445399</v>
      </c>
      <c r="N316" s="4">
        <v>19.766825099999998</v>
      </c>
      <c r="O316" s="3">
        <v>13940120.1957143</v>
      </c>
      <c r="P316" s="3">
        <v>260349.73333333299</v>
      </c>
      <c r="Q316" s="3" t="s">
        <v>9618</v>
      </c>
      <c r="R316" s="3" t="s">
        <v>9665</v>
      </c>
      <c r="S316" s="4"/>
      <c r="T316" s="3">
        <f t="shared" si="16"/>
        <v>0</v>
      </c>
      <c r="U316" s="3" t="str">
        <f t="shared" si="17"/>
        <v>U:JHMM</v>
      </c>
      <c r="V316" s="3"/>
    </row>
    <row r="317" spans="1:22">
      <c r="A317" s="3" t="s">
        <v>14476</v>
      </c>
      <c r="B317" s="3" t="s">
        <v>1865</v>
      </c>
      <c r="C317" s="3" t="s">
        <v>4910</v>
      </c>
      <c r="D317" s="3">
        <v>35.35</v>
      </c>
      <c r="E317" s="3">
        <v>28.5349</v>
      </c>
      <c r="F317" s="3" t="s">
        <v>7312</v>
      </c>
      <c r="G317" s="3" t="s">
        <v>11865</v>
      </c>
      <c r="H317" s="3" t="s">
        <v>9616</v>
      </c>
      <c r="I317" s="3">
        <v>0.55000000000000004</v>
      </c>
      <c r="J317" s="6" t="s">
        <v>10431</v>
      </c>
      <c r="K317" s="4">
        <v>-0.1158805</v>
      </c>
      <c r="L317" s="4">
        <v>-2.5683899999999999E-2</v>
      </c>
      <c r="M317" s="4">
        <v>2.1020975543386302</v>
      </c>
      <c r="N317" s="4">
        <v>10.3581793</v>
      </c>
      <c r="O317" s="3">
        <v>9897262.3392857108</v>
      </c>
      <c r="P317" s="3">
        <v>335430.23333333299</v>
      </c>
      <c r="Q317" s="3" t="s">
        <v>9618</v>
      </c>
      <c r="R317" s="3" t="s">
        <v>9733</v>
      </c>
      <c r="S317" s="4"/>
      <c r="T317" s="3">
        <f t="shared" si="16"/>
        <v>0</v>
      </c>
      <c r="U317" s="3" t="str">
        <f t="shared" si="17"/>
        <v>U:DIVO</v>
      </c>
      <c r="V317" s="3"/>
    </row>
    <row r="318" spans="1:22">
      <c r="A318" s="3" t="s">
        <v>14771</v>
      </c>
      <c r="B318" s="3" t="s">
        <v>2289</v>
      </c>
      <c r="C318" s="3" t="s">
        <v>5321</v>
      </c>
      <c r="D318" s="3">
        <v>32.47</v>
      </c>
      <c r="E318" s="3">
        <v>32.493200000000002</v>
      </c>
      <c r="F318" s="3" t="s">
        <v>7721</v>
      </c>
      <c r="G318" s="3" t="s">
        <v>12501</v>
      </c>
      <c r="H318" s="3" t="s">
        <v>9616</v>
      </c>
      <c r="I318" s="3">
        <v>0.45</v>
      </c>
      <c r="J318" s="6" t="s">
        <v>12502</v>
      </c>
      <c r="K318" s="4">
        <v>0.1366733</v>
      </c>
      <c r="L318" s="4">
        <v>-2.5015200000000001E-2</v>
      </c>
      <c r="M318" s="4">
        <v>32.786885245530101</v>
      </c>
      <c r="N318" s="4">
        <v>32.589436300000003</v>
      </c>
      <c r="O318" s="3">
        <v>10343468.654285699</v>
      </c>
      <c r="P318" s="3">
        <v>285526.23333333299</v>
      </c>
      <c r="Q318" s="3" t="s">
        <v>9618</v>
      </c>
      <c r="R318" s="3" t="s">
        <v>9625</v>
      </c>
      <c r="S318" s="4"/>
      <c r="T318" s="3">
        <f t="shared" si="16"/>
        <v>0</v>
      </c>
      <c r="U318" s="3" t="str">
        <f t="shared" si="17"/>
        <v>@WCLD</v>
      </c>
      <c r="V318" s="3"/>
    </row>
    <row r="319" spans="1:22">
      <c r="A319" s="3" t="s">
        <v>86</v>
      </c>
      <c r="B319" s="3" t="s">
        <v>85</v>
      </c>
      <c r="C319" s="3" t="s">
        <v>3662</v>
      </c>
      <c r="D319" s="3">
        <v>77.62</v>
      </c>
      <c r="E319" s="3">
        <v>77.580799999999996</v>
      </c>
      <c r="F319" s="3" t="s">
        <v>6061</v>
      </c>
      <c r="G319" s="3" t="s">
        <v>9693</v>
      </c>
      <c r="H319" s="3" t="s">
        <v>9616</v>
      </c>
      <c r="I319" s="3">
        <v>0.16</v>
      </c>
      <c r="J319" s="6" t="s">
        <v>9694</v>
      </c>
      <c r="K319" s="4">
        <v>-0.12617990000000001</v>
      </c>
      <c r="L319" s="4">
        <v>-0.74175590000000002</v>
      </c>
      <c r="M319" s="4">
        <v>1.3011349623246</v>
      </c>
      <c r="N319" s="4">
        <v>24.268001900000002</v>
      </c>
      <c r="O319" s="3">
        <v>21937954.811428599</v>
      </c>
      <c r="P319" s="3">
        <v>304381.40000000002</v>
      </c>
      <c r="Q319" s="3" t="s">
        <v>9618</v>
      </c>
      <c r="R319" s="3" t="s">
        <v>9665</v>
      </c>
      <c r="S319" s="4">
        <f>(D319-E319)/E319*100</f>
        <v>5.0527965682241119E-2</v>
      </c>
      <c r="T319" s="3">
        <f t="shared" si="16"/>
        <v>0</v>
      </c>
      <c r="U319" s="3" t="str">
        <f t="shared" si="17"/>
        <v>U:SLYV</v>
      </c>
      <c r="V319" s="3"/>
    </row>
    <row r="320" spans="1:22">
      <c r="A320" s="3" t="s">
        <v>1149</v>
      </c>
      <c r="B320" s="3" t="s">
        <v>1148</v>
      </c>
      <c r="C320" s="3" t="s">
        <v>4268</v>
      </c>
      <c r="D320" s="3">
        <v>161.54</v>
      </c>
      <c r="E320" s="3">
        <v>161.59</v>
      </c>
      <c r="F320" s="3" t="s">
        <v>6673</v>
      </c>
      <c r="G320" s="3" t="s">
        <v>10818</v>
      </c>
      <c r="H320" s="3" t="s">
        <v>9616</v>
      </c>
      <c r="I320" s="3">
        <v>0.1</v>
      </c>
      <c r="J320" s="6" t="s">
        <v>9692</v>
      </c>
      <c r="K320" s="4">
        <v>0.1020877</v>
      </c>
      <c r="L320" s="4">
        <v>-1.5457825999999999</v>
      </c>
      <c r="M320" s="4">
        <v>14.3455389808137</v>
      </c>
      <c r="N320" s="4">
        <v>16.578480899999999</v>
      </c>
      <c r="O320" s="3">
        <v>11187011.83</v>
      </c>
      <c r="P320" s="3">
        <v>91168.4</v>
      </c>
      <c r="Q320" s="3" t="s">
        <v>9618</v>
      </c>
      <c r="R320" s="3" t="s">
        <v>9629</v>
      </c>
      <c r="S320" s="4">
        <f>(D320-E320)/E320*100</f>
        <v>-3.0942508818622049E-2</v>
      </c>
      <c r="T320" s="3">
        <f t="shared" si="16"/>
        <v>0</v>
      </c>
      <c r="U320" s="3" t="str">
        <f t="shared" si="17"/>
        <v>U:VOOV</v>
      </c>
      <c r="V320" s="3"/>
    </row>
    <row r="321" spans="1:22">
      <c r="A321" s="3" t="s">
        <v>126</v>
      </c>
      <c r="B321" s="3" t="s">
        <v>125</v>
      </c>
      <c r="C321" s="3" t="s">
        <v>3682</v>
      </c>
      <c r="D321" s="3">
        <v>180.26</v>
      </c>
      <c r="E321" s="3">
        <v>180.25</v>
      </c>
      <c r="F321" s="3" t="s">
        <v>6080</v>
      </c>
      <c r="G321" s="3" t="s">
        <v>9741</v>
      </c>
      <c r="H321" s="3" t="s">
        <v>9616</v>
      </c>
      <c r="I321" s="3">
        <v>0.1</v>
      </c>
      <c r="J321" s="6" t="s">
        <v>9742</v>
      </c>
      <c r="K321" s="4">
        <v>-4.3029900000000003E-2</v>
      </c>
      <c r="L321" s="4">
        <v>1.7413000000000001E-3</v>
      </c>
      <c r="M321" s="4">
        <v>2.4888677687073999</v>
      </c>
      <c r="N321" s="4">
        <v>21.970358600000001</v>
      </c>
      <c r="O321" s="3">
        <v>12152947.177142899</v>
      </c>
      <c r="P321" s="3">
        <v>108882.1</v>
      </c>
      <c r="Q321" s="3" t="s">
        <v>9618</v>
      </c>
      <c r="R321" s="3" t="s">
        <v>9743</v>
      </c>
      <c r="S321" s="4">
        <f>(D321-E321)/E321*100</f>
        <v>5.5478502080393375E-3</v>
      </c>
      <c r="T321" s="3">
        <f t="shared" si="16"/>
        <v>0</v>
      </c>
      <c r="U321" s="3" t="str">
        <f t="shared" si="17"/>
        <v>U:VAW</v>
      </c>
      <c r="V321" s="3"/>
    </row>
    <row r="322" spans="1:22">
      <c r="A322" s="3" t="s">
        <v>448</v>
      </c>
      <c r="B322" s="3" t="s">
        <v>447</v>
      </c>
      <c r="C322" s="3" t="s">
        <v>3835</v>
      </c>
      <c r="D322" s="3">
        <v>79.92</v>
      </c>
      <c r="E322" s="3">
        <v>79.911799999999999</v>
      </c>
      <c r="F322" s="3" t="s">
        <v>6240</v>
      </c>
      <c r="G322" s="3" t="s">
        <v>10052</v>
      </c>
      <c r="H322" s="3" t="s">
        <v>9616</v>
      </c>
      <c r="I322" s="3">
        <v>0.35</v>
      </c>
      <c r="J322" s="6" t="s">
        <v>10053</v>
      </c>
      <c r="K322" s="4">
        <v>1.4223400000000001E-2</v>
      </c>
      <c r="L322" s="4">
        <v>0.132877</v>
      </c>
      <c r="M322" s="4">
        <v>9.3823201919664498</v>
      </c>
      <c r="N322" s="4">
        <v>35.213218099999999</v>
      </c>
      <c r="O322" s="3">
        <v>11462444.6707143</v>
      </c>
      <c r="P322" s="3">
        <v>135266.933333333</v>
      </c>
      <c r="Q322" s="3" t="s">
        <v>9618</v>
      </c>
      <c r="R322" s="3" t="s">
        <v>9644</v>
      </c>
      <c r="S322" s="4">
        <f>(D322-E322)/E322*100</f>
        <v>1.0261313097692964E-2</v>
      </c>
      <c r="T322" s="3">
        <f t="shared" si="16"/>
        <v>0</v>
      </c>
      <c r="U322" s="3" t="str">
        <f t="shared" si="17"/>
        <v>U:XES</v>
      </c>
      <c r="V322" s="3"/>
    </row>
    <row r="323" spans="1:22">
      <c r="A323" s="3" t="s">
        <v>14648</v>
      </c>
      <c r="B323" s="3" t="s">
        <v>2119</v>
      </c>
      <c r="C323" s="3" t="s">
        <v>5154</v>
      </c>
      <c r="D323" s="3">
        <v>35.33</v>
      </c>
      <c r="E323" s="3">
        <v>35.345399999999998</v>
      </c>
      <c r="F323" s="3" t="s">
        <v>7558</v>
      </c>
      <c r="G323" s="3" t="s">
        <v>12248</v>
      </c>
      <c r="H323" s="3" t="s">
        <v>9616</v>
      </c>
      <c r="I323" s="3">
        <v>0.79</v>
      </c>
      <c r="J323" s="6" t="s">
        <v>9782</v>
      </c>
      <c r="K323" s="4">
        <v>0.219384</v>
      </c>
      <c r="L323" s="4">
        <v>-1.1602400000000001E-2</v>
      </c>
      <c r="M323" s="4">
        <v>15.139573072534001</v>
      </c>
      <c r="N323" s="4">
        <v>10.5120556</v>
      </c>
      <c r="O323" s="3">
        <v>3245934.0892857099</v>
      </c>
      <c r="P323" s="3">
        <v>124276.766666667</v>
      </c>
      <c r="Q323" s="3" t="s">
        <v>9618</v>
      </c>
      <c r="R323" s="3" t="s">
        <v>11694</v>
      </c>
      <c r="S323" s="4"/>
      <c r="T323" s="3">
        <f t="shared" ref="T323:T386" si="18">IF(ISNUMBER(FIND($T$2,C323)),1,0)</f>
        <v>0</v>
      </c>
      <c r="U323" s="3" t="str">
        <f t="shared" si="17"/>
        <v>U:PJUL</v>
      </c>
      <c r="V323" s="3"/>
    </row>
    <row r="324" spans="1:22">
      <c r="A324" s="3" t="s">
        <v>212</v>
      </c>
      <c r="B324" s="3" t="s">
        <v>211</v>
      </c>
      <c r="C324" s="3" t="s">
        <v>3725</v>
      </c>
      <c r="D324" s="3">
        <v>276</v>
      </c>
      <c r="E324" s="3">
        <v>276.01830000000001</v>
      </c>
      <c r="F324" s="3" t="s">
        <v>6123</v>
      </c>
      <c r="G324" s="3" t="s">
        <v>9816</v>
      </c>
      <c r="H324" s="3" t="s">
        <v>9616</v>
      </c>
      <c r="I324" s="3">
        <v>0.4</v>
      </c>
      <c r="J324" s="6" t="s">
        <v>9817</v>
      </c>
      <c r="K324" s="4">
        <v>-0.21789459999999999</v>
      </c>
      <c r="L324" s="4">
        <v>0.28163909999999998</v>
      </c>
      <c r="M324" s="4">
        <v>-3.1048090550632699</v>
      </c>
      <c r="N324" s="4">
        <v>12.073068299999999</v>
      </c>
      <c r="O324" s="3">
        <v>10148637.1907143</v>
      </c>
      <c r="P324" s="3">
        <v>47611.766666666699</v>
      </c>
      <c r="Q324" s="3" t="s">
        <v>9618</v>
      </c>
      <c r="R324" s="3" t="s">
        <v>9622</v>
      </c>
      <c r="S324" s="4">
        <f>(D324-E324)/E324*100</f>
        <v>-6.6299951851057116E-3</v>
      </c>
      <c r="T324" s="3">
        <f t="shared" si="18"/>
        <v>0</v>
      </c>
      <c r="U324" s="3" t="str">
        <f t="shared" ref="U324:U387" si="19">B324</f>
        <v>U:IYH</v>
      </c>
      <c r="V324" s="3"/>
    </row>
    <row r="325" spans="1:22">
      <c r="A325" s="3" t="s">
        <v>343</v>
      </c>
      <c r="B325" s="3" t="s">
        <v>342</v>
      </c>
      <c r="C325" s="3" t="s">
        <v>3779</v>
      </c>
      <c r="D325" s="3">
        <v>33.869999999999997</v>
      </c>
      <c r="E325" s="3">
        <v>33.86</v>
      </c>
      <c r="F325" s="3" t="s">
        <v>6187</v>
      </c>
      <c r="G325" s="3" t="s">
        <v>9953</v>
      </c>
      <c r="H325" s="3" t="s">
        <v>9616</v>
      </c>
      <c r="I325" s="3">
        <v>0.39</v>
      </c>
      <c r="J325" s="6" t="s">
        <v>9954</v>
      </c>
      <c r="K325" s="4">
        <v>-1.0843500000000001E-2</v>
      </c>
      <c r="L325" s="4">
        <v>0.5660636</v>
      </c>
      <c r="M325" s="4">
        <v>8.2081786754447403</v>
      </c>
      <c r="N325" s="4">
        <v>15.5240045</v>
      </c>
      <c r="O325" s="3">
        <v>12274732.8528571</v>
      </c>
      <c r="P325" s="3">
        <v>497777.23333333299</v>
      </c>
      <c r="Q325" s="3" t="s">
        <v>9618</v>
      </c>
      <c r="R325" s="3" t="s">
        <v>9629</v>
      </c>
      <c r="S325" s="4">
        <f>(D325-E325)/E325*100</f>
        <v>2.9533372711157739E-2</v>
      </c>
      <c r="T325" s="3">
        <f t="shared" si="18"/>
        <v>0</v>
      </c>
      <c r="U325" s="3" t="str">
        <f t="shared" si="19"/>
        <v>U:PRF</v>
      </c>
      <c r="V325" s="3"/>
    </row>
    <row r="326" spans="1:22">
      <c r="A326" s="3" t="s">
        <v>656</v>
      </c>
      <c r="B326" s="3" t="s">
        <v>655</v>
      </c>
      <c r="C326" s="3" t="s">
        <v>3960</v>
      </c>
      <c r="D326" s="3">
        <v>23.12</v>
      </c>
      <c r="E326" s="3">
        <v>23.1403</v>
      </c>
      <c r="F326" s="3" t="s">
        <v>6364</v>
      </c>
      <c r="G326" s="3" t="s">
        <v>10284</v>
      </c>
      <c r="H326" s="3" t="s">
        <v>9616</v>
      </c>
      <c r="I326" s="3">
        <v>0.48</v>
      </c>
      <c r="J326" s="6" t="s">
        <v>10285</v>
      </c>
      <c r="K326" s="4">
        <v>-5.8892399999999998E-2</v>
      </c>
      <c r="L326" s="4">
        <v>-5.6221500000000001E-2</v>
      </c>
      <c r="M326" s="4">
        <v>2.0347441623844902</v>
      </c>
      <c r="N326" s="4">
        <v>32.929819799999997</v>
      </c>
      <c r="O326" s="3">
        <v>7698144.7328571398</v>
      </c>
      <c r="P326" s="3">
        <v>442869.933333333</v>
      </c>
      <c r="Q326" s="3" t="s">
        <v>9618</v>
      </c>
      <c r="R326" s="3" t="s">
        <v>9619</v>
      </c>
      <c r="S326" s="4">
        <f>(D326-E326)/E326*100</f>
        <v>-8.7725742535744458E-2</v>
      </c>
      <c r="T326" s="3">
        <f t="shared" si="18"/>
        <v>0</v>
      </c>
      <c r="U326" s="3" t="str">
        <f t="shared" si="19"/>
        <v>U:REM</v>
      </c>
      <c r="V326" s="3"/>
    </row>
    <row r="327" spans="1:22">
      <c r="A327" s="3" t="s">
        <v>15110</v>
      </c>
      <c r="B327" s="3" t="s">
        <v>2761</v>
      </c>
      <c r="C327" s="3" t="s">
        <v>5776</v>
      </c>
      <c r="D327" s="3">
        <v>50.05</v>
      </c>
      <c r="E327" s="3">
        <v>50.06</v>
      </c>
      <c r="F327" s="3" t="s">
        <v>8178</v>
      </c>
      <c r="G327" s="3" t="s">
        <v>13082</v>
      </c>
      <c r="H327" s="3" t="s">
        <v>9616</v>
      </c>
      <c r="I327" s="3">
        <v>0.09</v>
      </c>
      <c r="J327" s="6" t="s">
        <v>9797</v>
      </c>
      <c r="K327" s="4">
        <v>0.13665910000000001</v>
      </c>
      <c r="L327" s="4">
        <v>-9.8850599999999997E-2</v>
      </c>
      <c r="M327" s="4">
        <v>17.574454915699</v>
      </c>
      <c r="N327" s="4">
        <v>16.580718000000001</v>
      </c>
      <c r="O327" s="3">
        <v>14877849.222857101</v>
      </c>
      <c r="P327" s="3">
        <v>254707.933333333</v>
      </c>
      <c r="Q327" s="3" t="s">
        <v>9618</v>
      </c>
      <c r="R327" s="3" t="s">
        <v>9629</v>
      </c>
      <c r="S327" s="4"/>
      <c r="T327" s="3">
        <f t="shared" si="18"/>
        <v>0</v>
      </c>
      <c r="U327" s="3" t="str">
        <f t="shared" si="19"/>
        <v>U:DFUS</v>
      </c>
      <c r="V327" s="3"/>
    </row>
    <row r="328" spans="1:22">
      <c r="A328" s="3" t="s">
        <v>537</v>
      </c>
      <c r="B328" s="3" t="s">
        <v>536</v>
      </c>
      <c r="C328" s="3" t="s">
        <v>3883</v>
      </c>
      <c r="D328" s="3">
        <v>87.82</v>
      </c>
      <c r="E328" s="3">
        <v>87.791399999999996</v>
      </c>
      <c r="F328" s="3" t="s">
        <v>6286</v>
      </c>
      <c r="G328" s="3" t="s">
        <v>10146</v>
      </c>
      <c r="H328" s="3" t="s">
        <v>9616</v>
      </c>
      <c r="I328" s="3">
        <v>0.25</v>
      </c>
      <c r="J328" s="6" t="s">
        <v>10147</v>
      </c>
      <c r="K328" s="4">
        <v>0.1512734</v>
      </c>
      <c r="L328" s="4">
        <v>0.17866480000000001</v>
      </c>
      <c r="M328" s="4">
        <v>18.588863029557299</v>
      </c>
      <c r="N328" s="4">
        <v>17.566019600000001</v>
      </c>
      <c r="O328" s="3">
        <v>12602079.116428601</v>
      </c>
      <c r="P328" s="3">
        <v>148579.29999999999</v>
      </c>
      <c r="Q328" s="3" t="s">
        <v>9618</v>
      </c>
      <c r="R328" s="3" t="s">
        <v>9629</v>
      </c>
      <c r="S328" s="4">
        <f>(D328-E328)/E328*100</f>
        <v>3.2577222825922923E-2</v>
      </c>
      <c r="T328" s="3">
        <f t="shared" si="18"/>
        <v>0</v>
      </c>
      <c r="U328" s="3" t="str">
        <f t="shared" si="19"/>
        <v>U:DSI</v>
      </c>
      <c r="V328" s="3"/>
    </row>
    <row r="329" spans="1:22">
      <c r="A329" s="3" t="s">
        <v>14713</v>
      </c>
      <c r="B329" s="3" t="s">
        <v>2217</v>
      </c>
      <c r="C329" s="3" t="s">
        <v>5250</v>
      </c>
      <c r="D329" s="3">
        <v>83.14</v>
      </c>
      <c r="E329" s="3">
        <v>83.14</v>
      </c>
      <c r="F329" s="3" t="s">
        <v>7652</v>
      </c>
      <c r="G329" s="3" t="s">
        <v>12402</v>
      </c>
      <c r="H329" s="3" t="s">
        <v>9616</v>
      </c>
      <c r="I329" s="3">
        <v>0.02</v>
      </c>
      <c r="J329" s="6" t="s">
        <v>9624</v>
      </c>
      <c r="K329" s="4">
        <v>0.1514809</v>
      </c>
      <c r="L329" s="4">
        <v>0.48025420000000002</v>
      </c>
      <c r="M329" s="4">
        <v>18.254483565309201</v>
      </c>
      <c r="N329" s="4">
        <v>16.632956199999999</v>
      </c>
      <c r="O329" s="3">
        <v>10678264.663571401</v>
      </c>
      <c r="P329" s="3">
        <v>111706.566666667</v>
      </c>
      <c r="Q329" s="3" t="s">
        <v>9618</v>
      </c>
      <c r="R329" s="3" t="s">
        <v>9629</v>
      </c>
      <c r="S329" s="4"/>
      <c r="T329" s="3">
        <f t="shared" si="18"/>
        <v>0</v>
      </c>
      <c r="U329" s="3" t="str">
        <f t="shared" si="19"/>
        <v>U:BBUS</v>
      </c>
      <c r="V329" s="3"/>
    </row>
    <row r="330" spans="1:22">
      <c r="A330" s="3" t="s">
        <v>235</v>
      </c>
      <c r="B330" s="3" t="s">
        <v>234</v>
      </c>
      <c r="C330" s="3" t="s">
        <v>3737</v>
      </c>
      <c r="D330" s="3">
        <v>20.23</v>
      </c>
      <c r="E330" s="3">
        <v>20.23</v>
      </c>
      <c r="F330" s="3" t="s">
        <v>6135</v>
      </c>
      <c r="G330" s="3" t="s">
        <v>9844</v>
      </c>
      <c r="H330" s="3" t="s">
        <v>9616</v>
      </c>
      <c r="I330" s="3">
        <v>0.52</v>
      </c>
      <c r="J330" s="6" t="s">
        <v>9845</v>
      </c>
      <c r="K330" s="4">
        <v>-0.1560146</v>
      </c>
      <c r="L330" s="4">
        <v>-0.20128480000000001</v>
      </c>
      <c r="M330" s="4">
        <v>0.29121231728896901</v>
      </c>
      <c r="N330" s="4">
        <v>18.102509600000001</v>
      </c>
      <c r="O330" s="3">
        <v>8729951.9499999993</v>
      </c>
      <c r="P330" s="3">
        <v>428588</v>
      </c>
      <c r="Q330" s="3" t="s">
        <v>9618</v>
      </c>
      <c r="R330" s="3" t="s">
        <v>9733</v>
      </c>
      <c r="S330" s="4">
        <f>(D330-E330)/E330*100</f>
        <v>0</v>
      </c>
      <c r="T330" s="3">
        <f t="shared" si="18"/>
        <v>0</v>
      </c>
      <c r="U330" s="3" t="str">
        <f t="shared" si="19"/>
        <v>@PEY</v>
      </c>
      <c r="V330" s="3"/>
    </row>
    <row r="331" spans="1:22">
      <c r="A331" s="3" t="s">
        <v>14609</v>
      </c>
      <c r="B331" s="3" t="s">
        <v>2054</v>
      </c>
      <c r="C331" s="3" t="s">
        <v>5090</v>
      </c>
      <c r="D331" s="3">
        <v>106.6</v>
      </c>
      <c r="E331" s="3">
        <v>106.57</v>
      </c>
      <c r="F331" s="3" t="s">
        <v>7494</v>
      </c>
      <c r="G331" s="3" t="s">
        <v>12162</v>
      </c>
      <c r="H331" s="3" t="s">
        <v>9616</v>
      </c>
      <c r="I331" s="3">
        <v>0.13</v>
      </c>
      <c r="J331" s="6" t="s">
        <v>9797</v>
      </c>
      <c r="K331" s="4">
        <v>-5.1457299999999997E-2</v>
      </c>
      <c r="L331" s="4">
        <v>7.6592099999999996E-2</v>
      </c>
      <c r="M331" s="4">
        <v>6.9187574442766104</v>
      </c>
      <c r="N331" s="4">
        <v>22.217303099999999</v>
      </c>
      <c r="O331" s="3">
        <v>2920676.2892785701</v>
      </c>
      <c r="P331" s="3">
        <v>21073.166666666701</v>
      </c>
      <c r="Q331" s="3" t="s">
        <v>9618</v>
      </c>
      <c r="R331" s="3" t="s">
        <v>9629</v>
      </c>
      <c r="S331" s="4"/>
      <c r="T331" s="3">
        <f t="shared" si="18"/>
        <v>0</v>
      </c>
      <c r="U331" s="3" t="str">
        <f t="shared" si="19"/>
        <v>U:VFVA</v>
      </c>
      <c r="V331" s="3"/>
    </row>
    <row r="332" spans="1:22">
      <c r="A332" s="3" t="s">
        <v>380</v>
      </c>
      <c r="B332" s="3" t="s">
        <v>379</v>
      </c>
      <c r="C332" s="3" t="s">
        <v>3799</v>
      </c>
      <c r="D332" s="3">
        <v>90.47</v>
      </c>
      <c r="E332" s="3">
        <v>90.460999999999999</v>
      </c>
      <c r="F332" s="3" t="s">
        <v>6207</v>
      </c>
      <c r="G332" s="3" t="s">
        <v>9989</v>
      </c>
      <c r="H332" s="3" t="s">
        <v>9616</v>
      </c>
      <c r="I332" s="3">
        <v>0.4</v>
      </c>
      <c r="J332" s="6" t="s">
        <v>9990</v>
      </c>
      <c r="K332" s="4">
        <v>-0.1222934</v>
      </c>
      <c r="L332" s="4">
        <v>7.8153000000000007E-3</v>
      </c>
      <c r="M332" s="4">
        <v>5.0021722911242003E-2</v>
      </c>
      <c r="N332" s="4">
        <v>21.040010500000001</v>
      </c>
      <c r="O332" s="3">
        <v>12005342.5378357</v>
      </c>
      <c r="P332" s="3">
        <v>133580.566666667</v>
      </c>
      <c r="Q332" s="3" t="s">
        <v>9618</v>
      </c>
      <c r="R332" s="3" t="s">
        <v>9644</v>
      </c>
      <c r="S332" s="4">
        <f>(D332-E332)/E332*100</f>
        <v>9.949038812306233E-3</v>
      </c>
      <c r="T332" s="3">
        <f t="shared" si="18"/>
        <v>0</v>
      </c>
      <c r="U332" s="3" t="str">
        <f t="shared" si="19"/>
        <v>U:IEO</v>
      </c>
      <c r="V332" s="3"/>
    </row>
    <row r="333" spans="1:22">
      <c r="A333" s="3" t="s">
        <v>14554</v>
      </c>
      <c r="B333" s="3" t="s">
        <v>1986</v>
      </c>
      <c r="C333" s="3" t="s">
        <v>5025</v>
      </c>
      <c r="D333" s="3">
        <v>30.66</v>
      </c>
      <c r="E333" s="3">
        <v>30.67</v>
      </c>
      <c r="F333" s="3" t="s">
        <v>7429</v>
      </c>
      <c r="G333" s="3" t="s">
        <v>12054</v>
      </c>
      <c r="H333" s="3" t="s">
        <v>9616</v>
      </c>
      <c r="I333" s="3">
        <v>0.6</v>
      </c>
      <c r="J333" s="6" t="s">
        <v>12055</v>
      </c>
      <c r="K333" s="4">
        <v>4.8162200000000002E-2</v>
      </c>
      <c r="L333" s="4">
        <v>0.70527879999999998</v>
      </c>
      <c r="M333" s="4">
        <v>15.646641200885201</v>
      </c>
      <c r="N333" s="4">
        <v>23.758766000000001</v>
      </c>
      <c r="O333" s="3">
        <v>19002489.165428601</v>
      </c>
      <c r="P333" s="3">
        <v>623625.6</v>
      </c>
      <c r="Q333" s="3" t="s">
        <v>9618</v>
      </c>
      <c r="R333" s="3" t="s">
        <v>9733</v>
      </c>
      <c r="S333" s="4"/>
      <c r="T333" s="3">
        <f t="shared" si="18"/>
        <v>0</v>
      </c>
      <c r="U333" s="3" t="str">
        <f t="shared" si="19"/>
        <v>@SDVY</v>
      </c>
      <c r="V333" s="3"/>
    </row>
    <row r="334" spans="1:22">
      <c r="A334" s="3" t="s">
        <v>14149</v>
      </c>
      <c r="B334" s="3" t="s">
        <v>1428</v>
      </c>
      <c r="C334" s="3" t="s">
        <v>4480</v>
      </c>
      <c r="D334" s="3">
        <v>48.3</v>
      </c>
      <c r="E334" s="3">
        <v>48.3</v>
      </c>
      <c r="F334" s="3" t="s">
        <v>6884</v>
      </c>
      <c r="G334" s="3" t="s">
        <v>11187</v>
      </c>
      <c r="H334" s="3" t="s">
        <v>9616</v>
      </c>
      <c r="I334" s="3">
        <v>0.3</v>
      </c>
      <c r="J334" s="6" t="s">
        <v>11188</v>
      </c>
      <c r="K334" s="4">
        <v>-0.103325</v>
      </c>
      <c r="L334" s="4">
        <v>-0.19317219999999999</v>
      </c>
      <c r="M334" s="4">
        <v>2.7101245309221902</v>
      </c>
      <c r="N334" s="4">
        <v>22.0152894</v>
      </c>
      <c r="O334" s="3">
        <v>6378968.7742857104</v>
      </c>
      <c r="P334" s="3">
        <v>207680.433333333</v>
      </c>
      <c r="Q334" s="3" t="s">
        <v>9618</v>
      </c>
      <c r="R334" s="3" t="s">
        <v>9948</v>
      </c>
      <c r="S334" s="4"/>
      <c r="T334" s="3">
        <f t="shared" si="18"/>
        <v>0</v>
      </c>
      <c r="U334" s="3" t="str">
        <f t="shared" si="19"/>
        <v>@FV</v>
      </c>
      <c r="V334" s="3"/>
    </row>
    <row r="335" spans="1:22">
      <c r="A335" s="3" t="s">
        <v>14263</v>
      </c>
      <c r="B335" s="3" t="s">
        <v>1590</v>
      </c>
      <c r="C335" s="3" t="s">
        <v>4639</v>
      </c>
      <c r="D335" s="3">
        <v>62.11</v>
      </c>
      <c r="E335" s="3">
        <v>62.1327</v>
      </c>
      <c r="F335" s="3" t="s">
        <v>7043</v>
      </c>
      <c r="G335" s="3" t="s">
        <v>11443</v>
      </c>
      <c r="H335" s="3" t="s">
        <v>9616</v>
      </c>
      <c r="I335" s="3">
        <v>0.08</v>
      </c>
      <c r="J335" s="6" t="s">
        <v>9757</v>
      </c>
      <c r="K335" s="4">
        <v>-0.23437060000000001</v>
      </c>
      <c r="L335" s="4">
        <v>-7.4513000000000001E-3</v>
      </c>
      <c r="M335" s="4">
        <v>-3.3019647249269601</v>
      </c>
      <c r="N335" s="4">
        <v>12.032043</v>
      </c>
      <c r="O335" s="3">
        <v>8024418.8875000002</v>
      </c>
      <c r="P335" s="3">
        <v>168596.066666667</v>
      </c>
      <c r="Q335" s="3" t="s">
        <v>9618</v>
      </c>
      <c r="R335" s="3" t="s">
        <v>9622</v>
      </c>
      <c r="S335" s="4"/>
      <c r="T335" s="3">
        <f t="shared" si="18"/>
        <v>0</v>
      </c>
      <c r="U335" s="3" t="str">
        <f t="shared" si="19"/>
        <v>U:FHLC</v>
      </c>
      <c r="V335" s="3"/>
    </row>
    <row r="336" spans="1:22">
      <c r="A336" s="3" t="s">
        <v>654</v>
      </c>
      <c r="B336" s="3" t="s">
        <v>653</v>
      </c>
      <c r="C336" s="3" t="s">
        <v>3959</v>
      </c>
      <c r="D336" s="3">
        <v>51.35</v>
      </c>
      <c r="E336" s="3">
        <v>51.321300000000001</v>
      </c>
      <c r="F336" s="3" t="s">
        <v>6363</v>
      </c>
      <c r="G336" s="3" t="s">
        <v>10282</v>
      </c>
      <c r="H336" s="3" t="s">
        <v>9616</v>
      </c>
      <c r="I336" s="3">
        <v>0.08</v>
      </c>
      <c r="J336" s="6" t="s">
        <v>10283</v>
      </c>
      <c r="K336" s="4">
        <v>-9.5621499999999998E-2</v>
      </c>
      <c r="L336" s="4">
        <v>0.19002520000000001</v>
      </c>
      <c r="M336" s="4">
        <v>3.3233575269315101</v>
      </c>
      <c r="N336" s="4">
        <v>20.9442506</v>
      </c>
      <c r="O336" s="3">
        <v>17916398.616428599</v>
      </c>
      <c r="P336" s="3">
        <v>394839.8</v>
      </c>
      <c r="Q336" s="3" t="s">
        <v>9618</v>
      </c>
      <c r="R336" s="3" t="s">
        <v>9619</v>
      </c>
      <c r="S336" s="4">
        <f t="shared" ref="S336:S344" si="20">(D336-E336)/E336*100</f>
        <v>5.5922199944273845E-2</v>
      </c>
      <c r="T336" s="3">
        <f t="shared" si="18"/>
        <v>0</v>
      </c>
      <c r="U336" s="3" t="str">
        <f t="shared" si="19"/>
        <v>U:USRT</v>
      </c>
      <c r="V336" s="3"/>
    </row>
    <row r="337" spans="1:22">
      <c r="A337" s="3" t="s">
        <v>406</v>
      </c>
      <c r="B337" s="3" t="s">
        <v>405</v>
      </c>
      <c r="C337" s="3" t="s">
        <v>3812</v>
      </c>
      <c r="D337" s="3">
        <v>64.239999999999995</v>
      </c>
      <c r="E337" s="3">
        <v>64.274500000000003</v>
      </c>
      <c r="F337" s="3" t="s">
        <v>6219</v>
      </c>
      <c r="G337" s="3" t="s">
        <v>10015</v>
      </c>
      <c r="H337" s="3" t="s">
        <v>9616</v>
      </c>
      <c r="I337" s="3">
        <v>0.28000000000000003</v>
      </c>
      <c r="J337" s="6" t="s">
        <v>10016</v>
      </c>
      <c r="K337" s="4">
        <v>-7.8775700000000004E-2</v>
      </c>
      <c r="L337" s="4">
        <v>6.9537299999999996E-2</v>
      </c>
      <c r="M337" s="4">
        <v>4.2451549438336</v>
      </c>
      <c r="N337" s="4">
        <v>13.1076759</v>
      </c>
      <c r="O337" s="3">
        <v>8224320.3792857099</v>
      </c>
      <c r="P337" s="3">
        <v>150968.6</v>
      </c>
      <c r="Q337" s="3" t="s">
        <v>9618</v>
      </c>
      <c r="R337" s="3" t="s">
        <v>9629</v>
      </c>
      <c r="S337" s="4">
        <f t="shared" si="20"/>
        <v>-5.3676030151939585E-2</v>
      </c>
      <c r="T337" s="3">
        <f t="shared" si="18"/>
        <v>0</v>
      </c>
      <c r="U337" s="3" t="str">
        <f t="shared" si="19"/>
        <v>U:DLN</v>
      </c>
      <c r="V337" s="3"/>
    </row>
    <row r="338" spans="1:22">
      <c r="A338" s="3" t="s">
        <v>196</v>
      </c>
      <c r="B338" s="3" t="s">
        <v>195</v>
      </c>
      <c r="C338" s="3" t="s">
        <v>3717</v>
      </c>
      <c r="D338" s="3">
        <v>81.56</v>
      </c>
      <c r="E338" s="3">
        <v>81.593900000000005</v>
      </c>
      <c r="F338" s="3" t="s">
        <v>6115</v>
      </c>
      <c r="G338" s="3" t="s">
        <v>9800</v>
      </c>
      <c r="H338" s="3" t="s">
        <v>9616</v>
      </c>
      <c r="I338" s="3">
        <v>0.4</v>
      </c>
      <c r="J338" s="6" t="s">
        <v>9801</v>
      </c>
      <c r="K338" s="4">
        <v>-3.3068199999999999E-2</v>
      </c>
      <c r="L338" s="4">
        <v>0.21931619999999999</v>
      </c>
      <c r="M338" s="4">
        <v>7.8327322015042897</v>
      </c>
      <c r="N338" s="4">
        <v>21.839655</v>
      </c>
      <c r="O338" s="3">
        <v>11553180.1235714</v>
      </c>
      <c r="P338" s="3">
        <v>168045.53333333301</v>
      </c>
      <c r="Q338" s="3" t="s">
        <v>9618</v>
      </c>
      <c r="R338" s="3" t="s">
        <v>9658</v>
      </c>
      <c r="S338" s="4">
        <f t="shared" si="20"/>
        <v>-4.1547223505682046E-2</v>
      </c>
      <c r="T338" s="3">
        <f t="shared" si="18"/>
        <v>0</v>
      </c>
      <c r="U338" s="3" t="str">
        <f t="shared" si="19"/>
        <v>U:IYF</v>
      </c>
      <c r="V338" s="3"/>
    </row>
    <row r="339" spans="1:22">
      <c r="A339" s="3" t="s">
        <v>543</v>
      </c>
      <c r="B339" s="3" t="s">
        <v>542</v>
      </c>
      <c r="C339" s="3" t="s">
        <v>3886</v>
      </c>
      <c r="D339" s="3">
        <v>84.42</v>
      </c>
      <c r="E339" s="3">
        <v>84.32</v>
      </c>
      <c r="F339" s="3" t="s">
        <v>6289</v>
      </c>
      <c r="G339" s="3" t="s">
        <v>10152</v>
      </c>
      <c r="H339" s="3" t="s">
        <v>9616</v>
      </c>
      <c r="I339" s="3">
        <v>0.25</v>
      </c>
      <c r="J339" s="6" t="s">
        <v>10153</v>
      </c>
      <c r="K339" s="4">
        <v>9.8827600000000002E-2</v>
      </c>
      <c r="L339" s="4">
        <v>0.57421420000000001</v>
      </c>
      <c r="M339" s="4">
        <v>18.101406613195302</v>
      </c>
      <c r="N339" s="4">
        <v>20.4532977</v>
      </c>
      <c r="O339" s="3">
        <v>18574808.233571399</v>
      </c>
      <c r="P339" s="3">
        <v>216586.2</v>
      </c>
      <c r="Q339" s="3" t="s">
        <v>9618</v>
      </c>
      <c r="R339" s="3" t="s">
        <v>9665</v>
      </c>
      <c r="S339" s="4">
        <f t="shared" si="20"/>
        <v>0.1185958254269551</v>
      </c>
      <c r="T339" s="3">
        <f t="shared" si="18"/>
        <v>0</v>
      </c>
      <c r="U339" s="3" t="str">
        <f t="shared" si="19"/>
        <v>U:XMHQ</v>
      </c>
      <c r="V339" s="3"/>
    </row>
    <row r="340" spans="1:22">
      <c r="A340" s="3" t="s">
        <v>200</v>
      </c>
      <c r="B340" s="3" t="s">
        <v>199</v>
      </c>
      <c r="C340" s="3" t="s">
        <v>3719</v>
      </c>
      <c r="D340" s="3">
        <v>130.80000000000001</v>
      </c>
      <c r="E340" s="3">
        <v>130.8663</v>
      </c>
      <c r="F340" s="3" t="s">
        <v>6117</v>
      </c>
      <c r="G340" s="3" t="s">
        <v>9804</v>
      </c>
      <c r="H340" s="3" t="s">
        <v>9616</v>
      </c>
      <c r="I340" s="3">
        <v>0.4</v>
      </c>
      <c r="J340" s="6" t="s">
        <v>9805</v>
      </c>
      <c r="K340" s="4">
        <v>-4.3561000000000002E-2</v>
      </c>
      <c r="L340" s="4">
        <v>-1.14416E-2</v>
      </c>
      <c r="M340" s="4">
        <v>1.7121600207121499</v>
      </c>
      <c r="N340" s="4">
        <v>22.4908623</v>
      </c>
      <c r="O340" s="3">
        <v>2948268.72821429</v>
      </c>
      <c r="P340" s="3">
        <v>26081.833333333299</v>
      </c>
      <c r="Q340" s="3" t="s">
        <v>9618</v>
      </c>
      <c r="R340" s="3" t="s">
        <v>9743</v>
      </c>
      <c r="S340" s="4">
        <f t="shared" si="20"/>
        <v>-5.0662393603230202E-2</v>
      </c>
      <c r="T340" s="3">
        <f t="shared" si="18"/>
        <v>0</v>
      </c>
      <c r="U340" s="3" t="str">
        <f t="shared" si="19"/>
        <v>U:IYM</v>
      </c>
      <c r="V340" s="3"/>
    </row>
    <row r="341" spans="1:22">
      <c r="A341" s="3" t="s">
        <v>807</v>
      </c>
      <c r="B341" s="3" t="s">
        <v>806</v>
      </c>
      <c r="C341" s="3" t="s">
        <v>4050</v>
      </c>
      <c r="D341" s="3">
        <v>38.479999999999997</v>
      </c>
      <c r="E341" s="3">
        <v>38.47</v>
      </c>
      <c r="F341" s="3" t="s">
        <v>6455</v>
      </c>
      <c r="G341" s="3" t="s">
        <v>10450</v>
      </c>
      <c r="H341" s="3" t="s">
        <v>9616</v>
      </c>
      <c r="I341" s="3">
        <v>0.39</v>
      </c>
      <c r="J341" s="6" t="s">
        <v>9803</v>
      </c>
      <c r="K341" s="4">
        <v>-0.1073151</v>
      </c>
      <c r="L341" s="4">
        <v>2.6149700000000001E-2</v>
      </c>
      <c r="M341" s="4">
        <v>2.94104693906732</v>
      </c>
      <c r="N341" s="4">
        <v>23.598988299999998</v>
      </c>
      <c r="O341" s="3">
        <v>6682871.6957142903</v>
      </c>
      <c r="P341" s="3">
        <v>202937</v>
      </c>
      <c r="Q341" s="3" t="s">
        <v>9618</v>
      </c>
      <c r="R341" s="3" t="s">
        <v>9665</v>
      </c>
      <c r="S341" s="4">
        <f t="shared" si="20"/>
        <v>2.5994281258118045E-2</v>
      </c>
      <c r="T341" s="3">
        <f t="shared" si="18"/>
        <v>0</v>
      </c>
      <c r="U341" s="3" t="str">
        <f t="shared" si="19"/>
        <v>U:RWJ</v>
      </c>
      <c r="V341" s="3"/>
    </row>
    <row r="342" spans="1:22">
      <c r="A342" s="3" t="s">
        <v>326</v>
      </c>
      <c r="B342" s="3" t="s">
        <v>325</v>
      </c>
      <c r="C342" s="3" t="s">
        <v>3770</v>
      </c>
      <c r="D342" s="3">
        <v>69.069999999999993</v>
      </c>
      <c r="E342" s="3">
        <v>69.033799999999999</v>
      </c>
      <c r="F342" s="3" t="s">
        <v>6178</v>
      </c>
      <c r="G342" s="3" t="s">
        <v>9934</v>
      </c>
      <c r="H342" s="3" t="s">
        <v>9616</v>
      </c>
      <c r="I342" s="3">
        <v>0.15</v>
      </c>
      <c r="J342" s="6" t="s">
        <v>9935</v>
      </c>
      <c r="K342" s="4">
        <v>-7.0520600000000003E-2</v>
      </c>
      <c r="L342" s="4">
        <v>-0.75116050000000001</v>
      </c>
      <c r="M342" s="4">
        <v>5.5350410729665001</v>
      </c>
      <c r="N342" s="4">
        <v>23.114591699999998</v>
      </c>
      <c r="O342" s="3">
        <v>8030437.9842857104</v>
      </c>
      <c r="P342" s="3">
        <v>131968.933333333</v>
      </c>
      <c r="Q342" s="3" t="s">
        <v>9618</v>
      </c>
      <c r="R342" s="3" t="s">
        <v>9665</v>
      </c>
      <c r="S342" s="4">
        <f t="shared" si="20"/>
        <v>5.2438081055937509E-2</v>
      </c>
      <c r="T342" s="3">
        <f t="shared" si="18"/>
        <v>0</v>
      </c>
      <c r="U342" s="3" t="str">
        <f t="shared" si="19"/>
        <v>U:MDYV</v>
      </c>
      <c r="V342" s="3"/>
    </row>
    <row r="343" spans="1:22">
      <c r="A343" s="3" t="s">
        <v>1139</v>
      </c>
      <c r="B343" s="3" t="s">
        <v>1138</v>
      </c>
      <c r="C343" s="3" t="s">
        <v>4263</v>
      </c>
      <c r="D343" s="3">
        <v>92.89</v>
      </c>
      <c r="E343" s="3">
        <v>92.94</v>
      </c>
      <c r="F343" s="3" t="s">
        <v>6668</v>
      </c>
      <c r="G343" s="3" t="s">
        <v>10813</v>
      </c>
      <c r="H343" s="3" t="s">
        <v>9616</v>
      </c>
      <c r="I343" s="3">
        <v>0.1</v>
      </c>
      <c r="J343" s="6" t="s">
        <v>9803</v>
      </c>
      <c r="K343" s="4">
        <v>-0.1225342</v>
      </c>
      <c r="L343" s="4">
        <v>-1.1046845999999999</v>
      </c>
      <c r="M343" s="4">
        <v>2.31182109459216</v>
      </c>
      <c r="N343" s="4">
        <v>21.568522999999999</v>
      </c>
      <c r="O343" s="3">
        <v>9928771.5221428592</v>
      </c>
      <c r="P343" s="3">
        <v>143001.66666666701</v>
      </c>
      <c r="Q343" s="3" t="s">
        <v>9618</v>
      </c>
      <c r="R343" s="3" t="s">
        <v>9665</v>
      </c>
      <c r="S343" s="4">
        <f t="shared" si="20"/>
        <v>-5.3798149343659514E-2</v>
      </c>
      <c r="T343" s="3">
        <f t="shared" si="18"/>
        <v>0</v>
      </c>
      <c r="U343" s="3" t="str">
        <f t="shared" si="19"/>
        <v>U:VIOO</v>
      </c>
      <c r="V343" s="3"/>
    </row>
    <row r="344" spans="1:22">
      <c r="A344" s="3" t="s">
        <v>684</v>
      </c>
      <c r="B344" s="3" t="s">
        <v>683</v>
      </c>
      <c r="C344" s="3" t="s">
        <v>3974</v>
      </c>
      <c r="D344" s="3">
        <v>61.2</v>
      </c>
      <c r="E344" s="3">
        <v>61.22</v>
      </c>
      <c r="F344" s="3" t="s">
        <v>6378</v>
      </c>
      <c r="G344" s="3" t="s">
        <v>10312</v>
      </c>
      <c r="H344" s="3" t="s">
        <v>9616</v>
      </c>
      <c r="I344" s="3">
        <v>0.61</v>
      </c>
      <c r="J344" s="6" t="s">
        <v>10313</v>
      </c>
      <c r="K344" s="4">
        <v>7.64238E-2</v>
      </c>
      <c r="L344" s="4">
        <v>0.68229689999999998</v>
      </c>
      <c r="M344" s="4">
        <v>16.180699452025699</v>
      </c>
      <c r="N344" s="4">
        <v>21.966004000000002</v>
      </c>
      <c r="O344" s="3">
        <v>5523889.2270285701</v>
      </c>
      <c r="P344" s="3">
        <v>137080.66666666701</v>
      </c>
      <c r="Q344" s="3" t="s">
        <v>9618</v>
      </c>
      <c r="R344" s="3" t="s">
        <v>9730</v>
      </c>
      <c r="S344" s="4">
        <f t="shared" si="20"/>
        <v>-3.2669062397902682E-2</v>
      </c>
      <c r="T344" s="3">
        <f t="shared" si="18"/>
        <v>0</v>
      </c>
      <c r="U344" s="3" t="str">
        <f t="shared" si="19"/>
        <v>U:FXR</v>
      </c>
      <c r="V344" s="3"/>
    </row>
    <row r="345" spans="1:22">
      <c r="A345" s="3" t="s">
        <v>15189</v>
      </c>
      <c r="B345" s="3" t="s">
        <v>2876</v>
      </c>
      <c r="C345" s="3" t="s">
        <v>5886</v>
      </c>
      <c r="D345" s="3">
        <v>55.23</v>
      </c>
      <c r="E345" s="3">
        <v>55.220500000000001</v>
      </c>
      <c r="F345" s="3" t="s">
        <v>8288</v>
      </c>
      <c r="G345" s="3" t="s">
        <v>13220</v>
      </c>
      <c r="H345" s="3" t="s">
        <v>9616</v>
      </c>
      <c r="I345" s="3">
        <v>0.15</v>
      </c>
      <c r="J345" s="6" t="s">
        <v>11990</v>
      </c>
      <c r="K345" s="4">
        <v>-1.9510599999999999E-2</v>
      </c>
      <c r="L345" s="4">
        <v>0.30545749999999999</v>
      </c>
      <c r="M345" s="4">
        <v>8.4597346915744804</v>
      </c>
      <c r="N345" s="4">
        <v>17.532162100000001</v>
      </c>
      <c r="O345" s="3">
        <v>16143840.515000001</v>
      </c>
      <c r="P345" s="3">
        <v>278209.90000000002</v>
      </c>
      <c r="Q345" s="3" t="s">
        <v>9618</v>
      </c>
      <c r="R345" s="3" t="s">
        <v>9629</v>
      </c>
      <c r="S345" s="4"/>
      <c r="T345" s="3">
        <f t="shared" si="18"/>
        <v>0</v>
      </c>
      <c r="U345" s="3" t="str">
        <f t="shared" si="19"/>
        <v>U:AVLV</v>
      </c>
      <c r="V345" s="3"/>
    </row>
    <row r="346" spans="1:22">
      <c r="A346" s="3" t="s">
        <v>15321</v>
      </c>
      <c r="B346" s="3" t="s">
        <v>3074</v>
      </c>
      <c r="C346" s="3" t="s">
        <v>8473</v>
      </c>
      <c r="D346" s="3">
        <v>27.1</v>
      </c>
      <c r="E346" s="3">
        <v>27.07</v>
      </c>
      <c r="F346" s="3" t="s">
        <v>9063</v>
      </c>
      <c r="G346" s="3" t="s">
        <v>13461</v>
      </c>
      <c r="H346" s="3" t="s">
        <v>9616</v>
      </c>
      <c r="I346" s="3">
        <v>0.31</v>
      </c>
      <c r="J346" s="6" t="s">
        <v>11990</v>
      </c>
      <c r="K346" s="4">
        <v>-5.5814200000000001E-2</v>
      </c>
      <c r="L346" s="4">
        <v>0.37085099999999999</v>
      </c>
      <c r="M346" s="4">
        <v>6.6722551054686701</v>
      </c>
      <c r="N346" s="4">
        <v>24.163091900000001</v>
      </c>
      <c r="O346" s="3">
        <v>11700531.9207143</v>
      </c>
      <c r="P346" s="3">
        <v>500221.76666666701</v>
      </c>
      <c r="Q346" s="3" t="s">
        <v>9618</v>
      </c>
      <c r="R346" s="3" t="s">
        <v>9665</v>
      </c>
      <c r="S346" s="4"/>
      <c r="T346" s="3">
        <f t="shared" si="18"/>
        <v>0</v>
      </c>
      <c r="U346" s="3" t="str">
        <f t="shared" si="19"/>
        <v>U:DFSV</v>
      </c>
      <c r="V346" s="3"/>
    </row>
    <row r="347" spans="1:22">
      <c r="A347" s="3" t="s">
        <v>14443</v>
      </c>
      <c r="B347" s="3" t="s">
        <v>1819</v>
      </c>
      <c r="C347" s="3" t="s">
        <v>4864</v>
      </c>
      <c r="D347" s="3">
        <v>40.71</v>
      </c>
      <c r="E347" s="3">
        <v>40.664900000000003</v>
      </c>
      <c r="F347" s="3" t="s">
        <v>7266</v>
      </c>
      <c r="G347" s="3" t="s">
        <v>11794</v>
      </c>
      <c r="H347" s="3" t="s">
        <v>9616</v>
      </c>
      <c r="I347" s="3">
        <v>0.28999999999999998</v>
      </c>
      <c r="J347" s="6" t="s">
        <v>9624</v>
      </c>
      <c r="K347" s="4">
        <v>3.7883300000000002E-2</v>
      </c>
      <c r="L347" s="4">
        <v>0.76759409999999995</v>
      </c>
      <c r="M347" s="4">
        <v>10.293830656476</v>
      </c>
      <c r="N347" s="4">
        <v>15.578341699999999</v>
      </c>
      <c r="O347" s="3">
        <v>9433978.8142857105</v>
      </c>
      <c r="P347" s="3">
        <v>244725.3</v>
      </c>
      <c r="Q347" s="3" t="s">
        <v>9618</v>
      </c>
      <c r="R347" s="3" t="s">
        <v>9733</v>
      </c>
      <c r="S347" s="4"/>
      <c r="T347" s="3">
        <f t="shared" si="18"/>
        <v>0</v>
      </c>
      <c r="U347" s="3" t="str">
        <f t="shared" si="19"/>
        <v>U:FDVV</v>
      </c>
      <c r="V347" s="3"/>
    </row>
    <row r="348" spans="1:22">
      <c r="A348" s="3" t="s">
        <v>14882</v>
      </c>
      <c r="B348" s="3" t="s">
        <v>2447</v>
      </c>
      <c r="C348" s="3" t="s">
        <v>5476</v>
      </c>
      <c r="D348" s="3">
        <v>32.1</v>
      </c>
      <c r="E348" s="3">
        <v>32.075499999999998</v>
      </c>
      <c r="F348" s="3" t="s">
        <v>7877</v>
      </c>
      <c r="G348" s="3" t="s">
        <v>12690</v>
      </c>
      <c r="H348" s="3" t="s">
        <v>9616</v>
      </c>
      <c r="I348" s="3">
        <v>0.59</v>
      </c>
      <c r="J348" s="6" t="s">
        <v>9793</v>
      </c>
      <c r="K348" s="4">
        <v>0.29870259999999998</v>
      </c>
      <c r="L348" s="4">
        <v>0.30025069999999998</v>
      </c>
      <c r="M348" s="4">
        <v>42.243328813119902</v>
      </c>
      <c r="N348" s="4">
        <v>24.952598999999999</v>
      </c>
      <c r="O348" s="3">
        <v>6099885.4890000001</v>
      </c>
      <c r="P348" s="3">
        <v>237277.4</v>
      </c>
      <c r="Q348" s="3" t="s">
        <v>9618</v>
      </c>
      <c r="R348" s="3" t="s">
        <v>9629</v>
      </c>
      <c r="S348" s="4"/>
      <c r="T348" s="3">
        <f t="shared" si="18"/>
        <v>0</v>
      </c>
      <c r="U348" s="3" t="str">
        <f t="shared" si="19"/>
        <v>U:FBCG</v>
      </c>
      <c r="V348" s="3"/>
    </row>
    <row r="349" spans="1:22">
      <c r="A349" s="3" t="s">
        <v>15375</v>
      </c>
      <c r="B349" s="3" t="s">
        <v>3149</v>
      </c>
      <c r="C349" s="3" t="s">
        <v>8546</v>
      </c>
      <c r="D349" s="3">
        <v>35.369999999999997</v>
      </c>
      <c r="E349" s="3">
        <v>35.380000000000003</v>
      </c>
      <c r="F349" s="3" t="s">
        <v>9137</v>
      </c>
      <c r="G349" s="3" t="s">
        <v>13557</v>
      </c>
      <c r="H349" s="3" t="s">
        <v>9616</v>
      </c>
      <c r="I349" s="3">
        <v>0.22</v>
      </c>
      <c r="J349" s="6" t="s">
        <v>11374</v>
      </c>
      <c r="K349" s="4">
        <v>-7.1669300000000005E-2</v>
      </c>
      <c r="L349" s="4">
        <v>1.9759800000000001E-2</v>
      </c>
      <c r="M349" s="4">
        <v>5.1236691625374604</v>
      </c>
      <c r="N349" s="4">
        <v>16.926675400000001</v>
      </c>
      <c r="O349" s="3">
        <v>10813037.1664286</v>
      </c>
      <c r="P349" s="3">
        <v>320577.09999999998</v>
      </c>
      <c r="Q349" s="3" t="s">
        <v>9618</v>
      </c>
      <c r="R349" s="3" t="s">
        <v>9629</v>
      </c>
      <c r="S349" s="4"/>
      <c r="T349" s="3">
        <f t="shared" si="18"/>
        <v>0</v>
      </c>
      <c r="U349" s="3" t="str">
        <f t="shared" si="19"/>
        <v>U:DFUV</v>
      </c>
      <c r="V349" s="3"/>
    </row>
    <row r="350" spans="1:22">
      <c r="A350" s="3" t="s">
        <v>354</v>
      </c>
      <c r="B350" s="3" t="s">
        <v>353</v>
      </c>
      <c r="C350" s="3" t="s">
        <v>3785</v>
      </c>
      <c r="D350" s="3">
        <v>30.8</v>
      </c>
      <c r="E350" s="3">
        <v>30.81</v>
      </c>
      <c r="F350" s="3" t="s">
        <v>6193</v>
      </c>
      <c r="G350" s="3" t="s">
        <v>9965</v>
      </c>
      <c r="H350" s="3" t="s">
        <v>9616</v>
      </c>
      <c r="I350" s="3">
        <v>0.35</v>
      </c>
      <c r="J350" s="6" t="s">
        <v>9966</v>
      </c>
      <c r="K350" s="4">
        <v>-0.16735069999999999</v>
      </c>
      <c r="L350" s="4">
        <v>-0.54180240000000002</v>
      </c>
      <c r="M350" s="4">
        <v>-0.58766947517613399</v>
      </c>
      <c r="N350" s="4">
        <v>15.859617800000001</v>
      </c>
      <c r="O350" s="3">
        <v>5397103.5735714296</v>
      </c>
      <c r="P350" s="3">
        <v>326697.23333333299</v>
      </c>
      <c r="Q350" s="3" t="s">
        <v>9618</v>
      </c>
      <c r="R350" s="3" t="s">
        <v>9629</v>
      </c>
      <c r="S350" s="4">
        <f>(D350-E350)/E350*100</f>
        <v>-3.2456994482304484E-2</v>
      </c>
      <c r="T350" s="3">
        <f t="shared" si="18"/>
        <v>0</v>
      </c>
      <c r="U350" s="3" t="str">
        <f t="shared" si="19"/>
        <v>U:RPG</v>
      </c>
      <c r="V350" s="3"/>
    </row>
    <row r="351" spans="1:22">
      <c r="A351" s="3" t="s">
        <v>14240</v>
      </c>
      <c r="B351" s="3" t="s">
        <v>1552</v>
      </c>
      <c r="C351" s="3" t="s">
        <v>4601</v>
      </c>
      <c r="D351" s="3">
        <v>55.18</v>
      </c>
      <c r="E351" s="3">
        <v>55.236400000000003</v>
      </c>
      <c r="F351" s="3" t="s">
        <v>7007</v>
      </c>
      <c r="G351" s="3" t="s">
        <v>11389</v>
      </c>
      <c r="H351" s="3" t="s">
        <v>9616</v>
      </c>
      <c r="I351" s="3">
        <v>0.75</v>
      </c>
      <c r="J351" s="6" t="s">
        <v>9782</v>
      </c>
      <c r="K351" s="4">
        <v>7.9289100000000001E-2</v>
      </c>
      <c r="L351" s="4">
        <v>0.114033</v>
      </c>
      <c r="M351" s="4">
        <v>23.6546828502659</v>
      </c>
      <c r="N351" s="4">
        <v>34.296393500000001</v>
      </c>
      <c r="O351" s="3">
        <v>3441006.5008142898</v>
      </c>
      <c r="P351" s="3">
        <v>68971.766666666706</v>
      </c>
      <c r="Q351" s="3" t="s">
        <v>9618</v>
      </c>
      <c r="R351" s="3" t="s">
        <v>9730</v>
      </c>
      <c r="S351" s="4"/>
      <c r="T351" s="3">
        <f t="shared" si="18"/>
        <v>0</v>
      </c>
      <c r="U351" s="3" t="str">
        <f t="shared" si="19"/>
        <v>U:ARKQ</v>
      </c>
      <c r="V351" s="3"/>
    </row>
    <row r="352" spans="1:22">
      <c r="A352" s="3" t="s">
        <v>14828</v>
      </c>
      <c r="B352" s="3" t="s">
        <v>2375</v>
      </c>
      <c r="C352" s="3" t="s">
        <v>5404</v>
      </c>
      <c r="D352" s="3">
        <v>40.907600000000002</v>
      </c>
      <c r="E352" s="3">
        <v>40.895499999999998</v>
      </c>
      <c r="F352" s="3" t="s">
        <v>7806</v>
      </c>
      <c r="G352" s="3" t="s">
        <v>12607</v>
      </c>
      <c r="H352" s="3" t="s">
        <v>9616</v>
      </c>
      <c r="I352" s="3">
        <v>0.3</v>
      </c>
      <c r="J352" s="6" t="s">
        <v>12608</v>
      </c>
      <c r="K352" s="4">
        <v>0.32322970000000001</v>
      </c>
      <c r="L352" s="4">
        <v>0.1714213</v>
      </c>
      <c r="M352" s="4">
        <v>42.433932835171603</v>
      </c>
      <c r="N352" s="4">
        <v>25.076177699999999</v>
      </c>
      <c r="O352" s="3">
        <v>989667.31166428595</v>
      </c>
      <c r="P352" s="3">
        <v>34112.533333333296</v>
      </c>
      <c r="Q352" s="3" t="s">
        <v>9618</v>
      </c>
      <c r="R352" s="3" t="s">
        <v>9625</v>
      </c>
      <c r="S352" s="4"/>
      <c r="T352" s="3">
        <f t="shared" si="18"/>
        <v>0</v>
      </c>
      <c r="U352" s="3" t="str">
        <f t="shared" si="19"/>
        <v>U:TECB</v>
      </c>
      <c r="V352" s="3"/>
    </row>
    <row r="353" spans="1:22">
      <c r="A353" s="3" t="s">
        <v>14193</v>
      </c>
      <c r="B353" s="3" t="s">
        <v>1489</v>
      </c>
      <c r="C353" s="3" t="s">
        <v>4541</v>
      </c>
      <c r="D353" s="3">
        <v>22.78</v>
      </c>
      <c r="E353" s="3">
        <v>22.76</v>
      </c>
      <c r="F353" s="3" t="s">
        <v>6945</v>
      </c>
      <c r="G353" s="3" t="s">
        <v>11289</v>
      </c>
      <c r="H353" s="3" t="s">
        <v>9616</v>
      </c>
      <c r="I353" s="3">
        <v>0.5</v>
      </c>
      <c r="J353" s="6" t="s">
        <v>10889</v>
      </c>
      <c r="K353" s="4">
        <v>7.9179299999999994E-2</v>
      </c>
      <c r="L353" s="4">
        <v>9.3056299999999995E-2</v>
      </c>
      <c r="M353" s="4">
        <v>8.5926186797599495</v>
      </c>
      <c r="N353" s="4">
        <v>9.3150460000000006</v>
      </c>
      <c r="O353" s="3">
        <v>8878263.4039285704</v>
      </c>
      <c r="P353" s="3">
        <v>375324.53333333298</v>
      </c>
      <c r="Q353" s="3" t="s">
        <v>9618</v>
      </c>
      <c r="R353" s="3" t="s">
        <v>9733</v>
      </c>
      <c r="S353" s="4"/>
      <c r="T353" s="3">
        <f t="shared" si="18"/>
        <v>0</v>
      </c>
      <c r="U353" s="3" t="str">
        <f t="shared" si="19"/>
        <v>U:VRP</v>
      </c>
      <c r="V353" s="3"/>
    </row>
    <row r="354" spans="1:22">
      <c r="A354" s="3" t="s">
        <v>14206</v>
      </c>
      <c r="B354" s="3" t="s">
        <v>1509</v>
      </c>
      <c r="C354" s="3" t="s">
        <v>4560</v>
      </c>
      <c r="D354" s="3">
        <v>56.42</v>
      </c>
      <c r="E354" s="3">
        <v>56.44</v>
      </c>
      <c r="F354" s="3" t="s">
        <v>6965</v>
      </c>
      <c r="G354" s="3" t="s">
        <v>11317</v>
      </c>
      <c r="H354" s="3" t="s">
        <v>9616</v>
      </c>
      <c r="I354" s="3">
        <v>0.35</v>
      </c>
      <c r="J354" s="6" t="s">
        <v>11318</v>
      </c>
      <c r="K354" s="4">
        <v>-0.39954650000000003</v>
      </c>
      <c r="L354" s="4">
        <v>-0.34090740000000003</v>
      </c>
      <c r="M354" s="4">
        <v>-6.5700941128789898</v>
      </c>
      <c r="N354" s="4">
        <v>10.627530399999999</v>
      </c>
      <c r="O354" s="3">
        <v>5293443.1992857102</v>
      </c>
      <c r="P354" s="3">
        <v>94156.6</v>
      </c>
      <c r="Q354" s="3" t="s">
        <v>9618</v>
      </c>
      <c r="R354" s="3" t="s">
        <v>9629</v>
      </c>
      <c r="S354" s="4"/>
      <c r="T354" s="3">
        <f t="shared" si="18"/>
        <v>0</v>
      </c>
      <c r="U354" s="3" t="str">
        <f t="shared" si="19"/>
        <v>@CDC</v>
      </c>
      <c r="V354" s="3"/>
    </row>
    <row r="355" spans="1:22">
      <c r="A355" s="3" t="s">
        <v>700</v>
      </c>
      <c r="B355" s="3" t="s">
        <v>699</v>
      </c>
      <c r="C355" s="3" t="s">
        <v>3982</v>
      </c>
      <c r="D355" s="3">
        <v>23.64</v>
      </c>
      <c r="E355" s="3">
        <v>23.64</v>
      </c>
      <c r="F355" s="3" t="s">
        <v>6386</v>
      </c>
      <c r="G355" s="3" t="s">
        <v>10328</v>
      </c>
      <c r="H355" s="3" t="s">
        <v>9616</v>
      </c>
      <c r="I355" s="3">
        <v>0.6</v>
      </c>
      <c r="J355" s="6" t="s">
        <v>10329</v>
      </c>
      <c r="K355" s="4">
        <v>-0.1441026</v>
      </c>
      <c r="L355" s="4">
        <v>-3.7890899999999998E-2</v>
      </c>
      <c r="M355" s="4">
        <v>-1.7144930801704299</v>
      </c>
      <c r="N355" s="4">
        <v>21.6278471</v>
      </c>
      <c r="O355" s="3">
        <v>4816364.6028571399</v>
      </c>
      <c r="P355" s="3">
        <v>306604.433333333</v>
      </c>
      <c r="Q355" s="3" t="s">
        <v>9618</v>
      </c>
      <c r="R355" s="3" t="s">
        <v>9644</v>
      </c>
      <c r="S355" s="4">
        <f>(D355-E355)/E355*100</f>
        <v>0</v>
      </c>
      <c r="T355" s="3">
        <f t="shared" si="18"/>
        <v>0</v>
      </c>
      <c r="U355" s="3" t="str">
        <f t="shared" si="19"/>
        <v>U:FCG</v>
      </c>
      <c r="V355" s="3"/>
    </row>
    <row r="356" spans="1:22">
      <c r="A356" s="3" t="s">
        <v>1279</v>
      </c>
      <c r="B356" s="3" t="s">
        <v>1278</v>
      </c>
      <c r="C356" s="3" t="s">
        <v>4339</v>
      </c>
      <c r="D356" s="3">
        <v>92.44</v>
      </c>
      <c r="E356" s="3">
        <v>92.585999999999999</v>
      </c>
      <c r="F356" s="3" t="s">
        <v>6744</v>
      </c>
      <c r="G356" s="3" t="s">
        <v>10945</v>
      </c>
      <c r="H356" s="3" t="s">
        <v>9616</v>
      </c>
      <c r="I356" s="3">
        <v>0.95</v>
      </c>
      <c r="J356" s="6" t="s">
        <v>10735</v>
      </c>
      <c r="K356" s="4">
        <v>-0.27368369999999997</v>
      </c>
      <c r="L356" s="4">
        <v>-0.45833869999999999</v>
      </c>
      <c r="M356" s="4">
        <v>-22.807822379044101</v>
      </c>
      <c r="N356" s="4">
        <v>35.1891775</v>
      </c>
      <c r="O356" s="3">
        <v>2597704.0873642899</v>
      </c>
      <c r="P356" s="3">
        <v>38333.9</v>
      </c>
      <c r="Q356" s="3" t="s">
        <v>9618</v>
      </c>
      <c r="R356" s="3" t="s">
        <v>10041</v>
      </c>
      <c r="S356" s="4">
        <f>(D356-E356)/E356*100</f>
        <v>-0.15769122761540708</v>
      </c>
      <c r="T356" s="3">
        <f t="shared" si="18"/>
        <v>0</v>
      </c>
      <c r="U356" s="3" t="str">
        <f t="shared" si="19"/>
        <v>U:CURE</v>
      </c>
      <c r="V356" s="3"/>
    </row>
    <row r="357" spans="1:22">
      <c r="A357" s="3" t="s">
        <v>15513</v>
      </c>
      <c r="B357" s="3" t="s">
        <v>3373</v>
      </c>
      <c r="C357" s="3" t="s">
        <v>8767</v>
      </c>
      <c r="D357" s="3">
        <v>25.84</v>
      </c>
      <c r="E357" s="3">
        <v>25.86</v>
      </c>
      <c r="F357" s="3" t="s">
        <v>9357</v>
      </c>
      <c r="G357" s="3" t="s">
        <v>13814</v>
      </c>
      <c r="H357" s="3" t="s">
        <v>9616</v>
      </c>
      <c r="I357" s="3" t="s">
        <v>11991</v>
      </c>
      <c r="J357" s="6" t="s">
        <v>11990</v>
      </c>
      <c r="K357" s="4" t="s">
        <v>11991</v>
      </c>
      <c r="L357" s="4" t="s">
        <v>11991</v>
      </c>
      <c r="M357" s="4">
        <v>4.8512235021780103</v>
      </c>
      <c r="N357" s="4" t="s">
        <v>11991</v>
      </c>
      <c r="O357" s="3">
        <v>10000349.461428599</v>
      </c>
      <c r="P357" s="3">
        <v>381568.566666667</v>
      </c>
      <c r="Q357" s="3" t="s">
        <v>9618</v>
      </c>
      <c r="R357" s="3" t="s">
        <v>9629</v>
      </c>
      <c r="S357" s="4"/>
      <c r="T357" s="3">
        <f t="shared" si="18"/>
        <v>0</v>
      </c>
      <c r="U357" s="3" t="str">
        <f t="shared" si="19"/>
        <v>U:DFLV</v>
      </c>
      <c r="V357" s="3"/>
    </row>
    <row r="358" spans="1:22">
      <c r="A358" s="3" t="s">
        <v>672</v>
      </c>
      <c r="B358" s="3" t="s">
        <v>671</v>
      </c>
      <c r="C358" s="3" t="s">
        <v>3968</v>
      </c>
      <c r="D358" s="3">
        <v>55.64</v>
      </c>
      <c r="E358" s="3">
        <v>55.68</v>
      </c>
      <c r="F358" s="3" t="s">
        <v>6372</v>
      </c>
      <c r="G358" s="3" t="s">
        <v>10300</v>
      </c>
      <c r="H358" s="3" t="s">
        <v>9616</v>
      </c>
      <c r="I358" s="3">
        <v>0.61</v>
      </c>
      <c r="J358" s="6" t="s">
        <v>10301</v>
      </c>
      <c r="K358" s="4">
        <v>-1.0150899999999999E-2</v>
      </c>
      <c r="L358" s="4">
        <v>0.10122340000000001</v>
      </c>
      <c r="M358" s="4">
        <v>10.475606156013599</v>
      </c>
      <c r="N358" s="4">
        <v>27.397762199999999</v>
      </c>
      <c r="O358" s="3">
        <v>3894292.63785714</v>
      </c>
      <c r="P358" s="3">
        <v>132879.26666666701</v>
      </c>
      <c r="Q358" s="3" t="s">
        <v>9618</v>
      </c>
      <c r="R358" s="3" t="s">
        <v>9767</v>
      </c>
      <c r="S358" s="4">
        <f>(D358-E358)/E358*100</f>
        <v>-7.1839080459768584E-2</v>
      </c>
      <c r="T358" s="3">
        <f t="shared" si="18"/>
        <v>0</v>
      </c>
      <c r="U358" s="3" t="str">
        <f t="shared" si="19"/>
        <v>U:FXD</v>
      </c>
      <c r="V358" s="3"/>
    </row>
    <row r="359" spans="1:22">
      <c r="A359" s="3" t="s">
        <v>14074</v>
      </c>
      <c r="B359" s="3" t="s">
        <v>1310</v>
      </c>
      <c r="C359" s="3" t="s">
        <v>4362</v>
      </c>
      <c r="D359" s="3">
        <v>131.16</v>
      </c>
      <c r="E359" s="3">
        <v>131.0959</v>
      </c>
      <c r="F359" s="3" t="s">
        <v>6767</v>
      </c>
      <c r="G359" s="3" t="s">
        <v>10985</v>
      </c>
      <c r="H359" s="3" t="s">
        <v>9616</v>
      </c>
      <c r="I359" s="3">
        <v>0.36</v>
      </c>
      <c r="J359" s="6" t="s">
        <v>10986</v>
      </c>
      <c r="K359" s="4">
        <v>0.15553739999999999</v>
      </c>
      <c r="L359" s="4">
        <v>0.28667239999999999</v>
      </c>
      <c r="M359" s="4">
        <v>20.222339362266599</v>
      </c>
      <c r="N359" s="4">
        <v>19.580172099999999</v>
      </c>
      <c r="O359" s="3">
        <v>10817933.0207143</v>
      </c>
      <c r="P359" s="3">
        <v>104518.53333333301</v>
      </c>
      <c r="Q359" s="3" t="s">
        <v>9618</v>
      </c>
      <c r="R359" s="3" t="s">
        <v>9730</v>
      </c>
      <c r="S359" s="4"/>
      <c r="T359" s="3">
        <f t="shared" si="18"/>
        <v>0</v>
      </c>
      <c r="U359" s="3" t="str">
        <f t="shared" si="19"/>
        <v>U:XAR</v>
      </c>
      <c r="V359" s="3"/>
    </row>
    <row r="360" spans="1:22">
      <c r="A360" s="3" t="s">
        <v>262</v>
      </c>
      <c r="B360" s="3" t="s">
        <v>261</v>
      </c>
      <c r="C360" s="3" t="s">
        <v>3751</v>
      </c>
      <c r="D360" s="3">
        <v>27.28</v>
      </c>
      <c r="E360" s="3">
        <v>27.25</v>
      </c>
      <c r="F360" s="3" t="s">
        <v>6149</v>
      </c>
      <c r="G360" s="3" t="s">
        <v>9870</v>
      </c>
      <c r="H360" s="3" t="s">
        <v>9616</v>
      </c>
      <c r="I360" s="3">
        <v>0.66</v>
      </c>
      <c r="J360" s="6" t="s">
        <v>9871</v>
      </c>
      <c r="K360" s="4">
        <v>-0.36596620000000002</v>
      </c>
      <c r="L360" s="4">
        <v>0.77931300000000003</v>
      </c>
      <c r="M360" s="4">
        <v>-35.212558958359097</v>
      </c>
      <c r="N360" s="4">
        <v>45.240701100000003</v>
      </c>
      <c r="O360" s="3">
        <v>8409254.8457142897</v>
      </c>
      <c r="P360" s="3">
        <v>275392.26666666701</v>
      </c>
      <c r="Q360" s="3" t="s">
        <v>9618</v>
      </c>
      <c r="R360" s="3" t="s">
        <v>9872</v>
      </c>
      <c r="S360" s="4">
        <f>(D360-E360)/E360*100</f>
        <v>0.11009174311927022</v>
      </c>
      <c r="T360" s="3">
        <f t="shared" si="18"/>
        <v>0</v>
      </c>
      <c r="U360" s="3" t="str">
        <f t="shared" si="19"/>
        <v>U:PBW</v>
      </c>
      <c r="V360" s="3"/>
    </row>
    <row r="361" spans="1:22">
      <c r="A361" s="3" t="s">
        <v>539</v>
      </c>
      <c r="B361" s="3" t="s">
        <v>538</v>
      </c>
      <c r="C361" s="3" t="s">
        <v>3884</v>
      </c>
      <c r="D361" s="3">
        <v>84.29</v>
      </c>
      <c r="E361" s="3">
        <v>84.3</v>
      </c>
      <c r="F361" s="3" t="s">
        <v>6287</v>
      </c>
      <c r="G361" s="3" t="s">
        <v>10148</v>
      </c>
      <c r="H361" s="3" t="s">
        <v>9616</v>
      </c>
      <c r="I361" s="3">
        <v>0.25</v>
      </c>
      <c r="J361" s="6" t="s">
        <v>10149</v>
      </c>
      <c r="K361" s="4">
        <v>5.52471E-2</v>
      </c>
      <c r="L361" s="4">
        <v>-0.4273999</v>
      </c>
      <c r="M361" s="4">
        <v>11.6641942363207</v>
      </c>
      <c r="N361" s="4">
        <v>15.5012284</v>
      </c>
      <c r="O361" s="3">
        <v>2399830.7445714301</v>
      </c>
      <c r="P361" s="3">
        <v>40792.766666666699</v>
      </c>
      <c r="Q361" s="3" t="s">
        <v>9618</v>
      </c>
      <c r="R361" s="3" t="s">
        <v>9629</v>
      </c>
      <c r="S361" s="4">
        <f>(D361-E361)/E361*100</f>
        <v>-1.1862396204022426E-2</v>
      </c>
      <c r="T361" s="3">
        <f t="shared" si="18"/>
        <v>0</v>
      </c>
      <c r="U361" s="3" t="str">
        <f t="shared" si="19"/>
        <v>U:EQWL</v>
      </c>
      <c r="V361" s="3"/>
    </row>
    <row r="362" spans="1:22">
      <c r="A362" s="3" t="s">
        <v>14316</v>
      </c>
      <c r="B362" s="3" t="s">
        <v>1663</v>
      </c>
      <c r="C362" s="3" t="s">
        <v>4711</v>
      </c>
      <c r="D362" s="3">
        <v>42.27</v>
      </c>
      <c r="E362" s="3">
        <v>42.261200000000002</v>
      </c>
      <c r="F362" s="3" t="s">
        <v>7115</v>
      </c>
      <c r="G362" s="3" t="s">
        <v>11555</v>
      </c>
      <c r="H362" s="3" t="s">
        <v>9616</v>
      </c>
      <c r="I362" s="3">
        <v>0.6</v>
      </c>
      <c r="J362" s="6" t="s">
        <v>9624</v>
      </c>
      <c r="K362" s="4">
        <v>0.15303829999999999</v>
      </c>
      <c r="L362" s="4">
        <v>-4.84582E-2</v>
      </c>
      <c r="M362" s="4">
        <v>11.5964050770733</v>
      </c>
      <c r="N362" s="4">
        <v>12.6245995</v>
      </c>
      <c r="O362" s="3">
        <v>7762159.5035714302</v>
      </c>
      <c r="P362" s="3">
        <v>189375.13333333301</v>
      </c>
      <c r="Q362" s="3" t="s">
        <v>9618</v>
      </c>
      <c r="R362" s="3" t="s">
        <v>9629</v>
      </c>
      <c r="S362" s="4"/>
      <c r="T362" s="3">
        <f t="shared" si="18"/>
        <v>0</v>
      </c>
      <c r="U362" s="3" t="str">
        <f t="shared" si="19"/>
        <v>U:PTLC</v>
      </c>
      <c r="V362" s="3"/>
    </row>
    <row r="363" spans="1:22">
      <c r="A363" s="3" t="s">
        <v>34</v>
      </c>
      <c r="B363" s="3" t="s">
        <v>33</v>
      </c>
      <c r="C363" s="3" t="s">
        <v>3634</v>
      </c>
      <c r="D363" s="3">
        <v>55.85</v>
      </c>
      <c r="E363" s="3">
        <v>55.868600000000001</v>
      </c>
      <c r="F363" s="3" t="s">
        <v>6033</v>
      </c>
      <c r="G363" s="3" t="s">
        <v>9615</v>
      </c>
      <c r="H363" s="3" t="s">
        <v>9616</v>
      </c>
      <c r="I363" s="3">
        <v>0.33</v>
      </c>
      <c r="J363" s="6" t="s">
        <v>9617</v>
      </c>
      <c r="K363" s="4">
        <v>-0.10372389999999999</v>
      </c>
      <c r="L363" s="4">
        <v>-6.7483799999999997E-2</v>
      </c>
      <c r="M363" s="4">
        <v>1.96111664321192</v>
      </c>
      <c r="N363" s="4">
        <v>21.597572100000001</v>
      </c>
      <c r="O363" s="3">
        <v>16196231.991071399</v>
      </c>
      <c r="P363" s="3">
        <v>234906.36666666699</v>
      </c>
      <c r="Q363" s="3" t="s">
        <v>9618</v>
      </c>
      <c r="R363" s="3" t="s">
        <v>9619</v>
      </c>
      <c r="S363" s="4">
        <f>(D363-E363)/E363*100</f>
        <v>-3.3292403962152772E-2</v>
      </c>
      <c r="T363" s="3">
        <f t="shared" si="18"/>
        <v>0</v>
      </c>
      <c r="U363" s="3" t="str">
        <f t="shared" si="19"/>
        <v>U:ICF</v>
      </c>
      <c r="V363" s="3"/>
    </row>
    <row r="364" spans="1:22">
      <c r="A364" s="3" t="s">
        <v>328</v>
      </c>
      <c r="B364" s="3" t="s">
        <v>327</v>
      </c>
      <c r="C364" s="3" t="s">
        <v>3771</v>
      </c>
      <c r="D364" s="3">
        <v>72.33</v>
      </c>
      <c r="E364" s="3">
        <v>72.343000000000004</v>
      </c>
      <c r="F364" s="3" t="s">
        <v>6179</v>
      </c>
      <c r="G364" s="3" t="s">
        <v>9936</v>
      </c>
      <c r="H364" s="3" t="s">
        <v>9616</v>
      </c>
      <c r="I364" s="3">
        <v>0.16</v>
      </c>
      <c r="J364" s="6" t="s">
        <v>9851</v>
      </c>
      <c r="K364" s="4">
        <v>-3.6567799999999998E-2</v>
      </c>
      <c r="L364" s="4">
        <v>-1.5808054</v>
      </c>
      <c r="M364" s="4">
        <v>8.2280096359988306</v>
      </c>
      <c r="N364" s="4">
        <v>17.8990768</v>
      </c>
      <c r="O364" s="3">
        <v>8580241.6714285705</v>
      </c>
      <c r="P364" s="3">
        <v>204357.4</v>
      </c>
      <c r="Q364" s="3" t="s">
        <v>9618</v>
      </c>
      <c r="R364" s="3" t="s">
        <v>9665</v>
      </c>
      <c r="S364" s="4">
        <f>(D364-E364)/E364*100</f>
        <v>-1.79699487165382E-2</v>
      </c>
      <c r="T364" s="3">
        <f t="shared" si="18"/>
        <v>0</v>
      </c>
      <c r="U364" s="3" t="str">
        <f t="shared" si="19"/>
        <v>U:MDYG</v>
      </c>
      <c r="V364" s="3"/>
    </row>
    <row r="365" spans="1:22">
      <c r="A365" s="3" t="s">
        <v>803</v>
      </c>
      <c r="B365" s="3" t="s">
        <v>802</v>
      </c>
      <c r="C365" s="3" t="s">
        <v>4048</v>
      </c>
      <c r="D365" s="3">
        <v>82.49</v>
      </c>
      <c r="E365" s="3">
        <v>82.54</v>
      </c>
      <c r="F365" s="3" t="s">
        <v>6453</v>
      </c>
      <c r="G365" s="3" t="s">
        <v>10448</v>
      </c>
      <c r="H365" s="3" t="s">
        <v>9616</v>
      </c>
      <c r="I365" s="3">
        <v>0.39</v>
      </c>
      <c r="J365" s="6" t="s">
        <v>9782</v>
      </c>
      <c r="K365" s="4">
        <v>1.2279E-2</v>
      </c>
      <c r="L365" s="4">
        <v>0.39359339999999998</v>
      </c>
      <c r="M365" s="4">
        <v>9.5084048554118699</v>
      </c>
      <c r="N365" s="4">
        <v>15.195759199999999</v>
      </c>
      <c r="O365" s="3">
        <v>11975046.6628571</v>
      </c>
      <c r="P365" s="3">
        <v>151100.29999999999</v>
      </c>
      <c r="Q365" s="3" t="s">
        <v>9618</v>
      </c>
      <c r="R365" s="3" t="s">
        <v>9629</v>
      </c>
      <c r="S365" s="4">
        <f>(D365-E365)/E365*100</f>
        <v>-6.0576690089667269E-2</v>
      </c>
      <c r="T365" s="3">
        <f t="shared" si="18"/>
        <v>0</v>
      </c>
      <c r="U365" s="3" t="str">
        <f t="shared" si="19"/>
        <v>U:RWL</v>
      </c>
      <c r="V365" s="3"/>
    </row>
    <row r="366" spans="1:22">
      <c r="A366" s="3" t="s">
        <v>14542</v>
      </c>
      <c r="B366" s="3" t="s">
        <v>1966</v>
      </c>
      <c r="C366" s="3" t="s">
        <v>5005</v>
      </c>
      <c r="D366" s="3">
        <v>44.28</v>
      </c>
      <c r="E366" s="3">
        <v>44.2941</v>
      </c>
      <c r="F366" s="3" t="s">
        <v>7409</v>
      </c>
      <c r="G366" s="3" t="s">
        <v>12026</v>
      </c>
      <c r="H366" s="3" t="s">
        <v>9616</v>
      </c>
      <c r="I366" s="3">
        <v>0.05</v>
      </c>
      <c r="J366" s="6" t="s">
        <v>12027</v>
      </c>
      <c r="K366" s="4">
        <v>0.13673250000000001</v>
      </c>
      <c r="L366" s="4">
        <v>-0.13891700000000001</v>
      </c>
      <c r="M366" s="4">
        <v>17.593882131193201</v>
      </c>
      <c r="N366" s="4">
        <v>16.7441125</v>
      </c>
      <c r="O366" s="3">
        <v>10707960.9514286</v>
      </c>
      <c r="P366" s="3">
        <v>193076.33333333299</v>
      </c>
      <c r="Q366" s="3" t="s">
        <v>9618</v>
      </c>
      <c r="R366" s="3" t="s">
        <v>9629</v>
      </c>
      <c r="S366" s="4"/>
      <c r="T366" s="3">
        <f t="shared" si="18"/>
        <v>0</v>
      </c>
      <c r="U366" s="3" t="str">
        <f t="shared" si="19"/>
        <v>U:SCHK</v>
      </c>
      <c r="V366" s="3"/>
    </row>
    <row r="367" spans="1:22">
      <c r="A367" s="3" t="s">
        <v>88</v>
      </c>
      <c r="B367" s="3" t="s">
        <v>87</v>
      </c>
      <c r="C367" s="3" t="s">
        <v>3663</v>
      </c>
      <c r="D367" s="3">
        <v>77.47</v>
      </c>
      <c r="E367" s="3">
        <v>77.534599999999998</v>
      </c>
      <c r="F367" s="3" t="s">
        <v>6062</v>
      </c>
      <c r="G367" s="3" t="s">
        <v>9695</v>
      </c>
      <c r="H367" s="3" t="s">
        <v>9616</v>
      </c>
      <c r="I367" s="3">
        <v>0.16</v>
      </c>
      <c r="J367" s="6" t="s">
        <v>9696</v>
      </c>
      <c r="K367" s="4">
        <v>-0.1160921</v>
      </c>
      <c r="L367" s="4">
        <v>-0.1019288</v>
      </c>
      <c r="M367" s="4">
        <v>3.3382464428591598</v>
      </c>
      <c r="N367" s="4">
        <v>19.230740000000001</v>
      </c>
      <c r="O367" s="3">
        <v>9124174.1835714299</v>
      </c>
      <c r="P367" s="3">
        <v>223506.566666667</v>
      </c>
      <c r="Q367" s="3" t="s">
        <v>9618</v>
      </c>
      <c r="R367" s="3" t="s">
        <v>9665</v>
      </c>
      <c r="S367" s="4">
        <f>(D367-E367)/E367*100</f>
        <v>-8.3317641414282981E-2</v>
      </c>
      <c r="T367" s="3">
        <f t="shared" si="18"/>
        <v>0</v>
      </c>
      <c r="U367" s="3" t="str">
        <f t="shared" si="19"/>
        <v>U:SLYG</v>
      </c>
      <c r="V367" s="3"/>
    </row>
    <row r="368" spans="1:22">
      <c r="A368" s="3" t="s">
        <v>14571</v>
      </c>
      <c r="B368" s="3" t="s">
        <v>2003</v>
      </c>
      <c r="C368" s="3" t="s">
        <v>5040</v>
      </c>
      <c r="D368" s="3">
        <v>36.92</v>
      </c>
      <c r="E368" s="3">
        <v>36.909999999999997</v>
      </c>
      <c r="F368" s="3" t="s">
        <v>7444</v>
      </c>
      <c r="G368" s="3" t="s">
        <v>12085</v>
      </c>
      <c r="H368" s="3" t="s">
        <v>9616</v>
      </c>
      <c r="I368" s="3">
        <v>0.12</v>
      </c>
      <c r="J368" s="6" t="s">
        <v>9624</v>
      </c>
      <c r="K368" s="4">
        <v>1.2758800000000001E-2</v>
      </c>
      <c r="L368" s="4">
        <v>0.36029319999999998</v>
      </c>
      <c r="M368" s="4">
        <v>9.9917804801212409</v>
      </c>
      <c r="N368" s="4">
        <v>17.172854999999998</v>
      </c>
      <c r="O368" s="3">
        <v>2991807.05535714</v>
      </c>
      <c r="P368" s="3">
        <v>111612.233333333</v>
      </c>
      <c r="Q368" s="3" t="s">
        <v>9618</v>
      </c>
      <c r="R368" s="3" t="s">
        <v>9629</v>
      </c>
      <c r="S368" s="4"/>
      <c r="T368" s="3">
        <f t="shared" si="18"/>
        <v>0</v>
      </c>
      <c r="U368" s="3" t="str">
        <f t="shared" si="19"/>
        <v>U:JVAL</v>
      </c>
      <c r="V368" s="3"/>
    </row>
    <row r="369" spans="1:22">
      <c r="A369" s="3" t="s">
        <v>14309</v>
      </c>
      <c r="B369" s="3" t="s">
        <v>1651</v>
      </c>
      <c r="C369" s="3" t="s">
        <v>4700</v>
      </c>
      <c r="D369" s="3">
        <v>46.56</v>
      </c>
      <c r="E369" s="3">
        <v>46.5486</v>
      </c>
      <c r="F369" s="3" t="s">
        <v>7103</v>
      </c>
      <c r="G369" s="3" t="s">
        <v>11536</v>
      </c>
      <c r="H369" s="3" t="s">
        <v>9616</v>
      </c>
      <c r="I369" s="3">
        <v>0.08</v>
      </c>
      <c r="J369" s="6" t="s">
        <v>11537</v>
      </c>
      <c r="K369" s="4">
        <v>0.13274469999999999</v>
      </c>
      <c r="L369" s="4">
        <v>4.9137699999999999E-2</v>
      </c>
      <c r="M369" s="4">
        <v>16.799090147095601</v>
      </c>
      <c r="N369" s="4">
        <v>15.975070499999999</v>
      </c>
      <c r="O369" s="3">
        <v>6548298.6023500003</v>
      </c>
      <c r="P369" s="3">
        <v>129114.866666667</v>
      </c>
      <c r="Q369" s="3" t="s">
        <v>9618</v>
      </c>
      <c r="R369" s="3" t="s">
        <v>9629</v>
      </c>
      <c r="S369" s="4"/>
      <c r="T369" s="3">
        <f t="shared" si="18"/>
        <v>0</v>
      </c>
      <c r="U369" s="3" t="str">
        <f t="shared" si="19"/>
        <v>U:LRGF</v>
      </c>
      <c r="V369" s="3"/>
    </row>
    <row r="370" spans="1:22">
      <c r="A370" s="3" t="s">
        <v>318</v>
      </c>
      <c r="B370" s="3" t="s">
        <v>317</v>
      </c>
      <c r="C370" s="3" t="s">
        <v>3766</v>
      </c>
      <c r="D370" s="3">
        <v>89.11</v>
      </c>
      <c r="E370" s="3">
        <v>89.06</v>
      </c>
      <c r="F370" s="3" t="s">
        <v>6174</v>
      </c>
      <c r="G370" s="3" t="s">
        <v>9927</v>
      </c>
      <c r="H370" s="3" t="s">
        <v>9616</v>
      </c>
      <c r="I370" s="3">
        <v>0.57999999999999996</v>
      </c>
      <c r="J370" s="6" t="s">
        <v>9928</v>
      </c>
      <c r="K370" s="4">
        <v>0.13215180000000001</v>
      </c>
      <c r="L370" s="4">
        <v>0.17992379999999999</v>
      </c>
      <c r="M370" s="4">
        <v>14.866107319008499</v>
      </c>
      <c r="N370" s="4">
        <v>13.912417100000001</v>
      </c>
      <c r="O370" s="3">
        <v>9035958.2642857209</v>
      </c>
      <c r="P370" s="3">
        <v>149146.96666666699</v>
      </c>
      <c r="Q370" s="3" t="s">
        <v>9618</v>
      </c>
      <c r="R370" s="3" t="s">
        <v>9730</v>
      </c>
      <c r="S370" s="4">
        <f>(D370-E370)/E370*100</f>
        <v>5.6141926790924272E-2</v>
      </c>
      <c r="T370" s="3">
        <f t="shared" si="18"/>
        <v>0</v>
      </c>
      <c r="U370" s="3" t="str">
        <f t="shared" si="19"/>
        <v>U:PPA</v>
      </c>
      <c r="V370" s="3"/>
    </row>
    <row r="371" spans="1:22">
      <c r="A371" s="3" t="s">
        <v>15322</v>
      </c>
      <c r="B371" s="3" t="s">
        <v>3076</v>
      </c>
      <c r="C371" s="3" t="s">
        <v>8475</v>
      </c>
      <c r="D371" s="3">
        <v>27.13</v>
      </c>
      <c r="E371" s="3">
        <v>27.1</v>
      </c>
      <c r="F371" s="3" t="s">
        <v>9065</v>
      </c>
      <c r="G371" s="3" t="s">
        <v>13464</v>
      </c>
      <c r="H371" s="3" t="s">
        <v>9616</v>
      </c>
      <c r="I371" s="3">
        <v>0.33</v>
      </c>
      <c r="J371" s="6" t="s">
        <v>11990</v>
      </c>
      <c r="K371" s="4">
        <v>0.21023600000000001</v>
      </c>
      <c r="L371" s="4">
        <v>0.23348930000000001</v>
      </c>
      <c r="M371" s="4">
        <v>18.7643395074004</v>
      </c>
      <c r="N371" s="4">
        <v>14.4137808</v>
      </c>
      <c r="O371" s="3">
        <v>13949777.1242857</v>
      </c>
      <c r="P371" s="3">
        <v>487765.33333333302</v>
      </c>
      <c r="Q371" s="3" t="s">
        <v>9618</v>
      </c>
      <c r="R371" s="3" t="s">
        <v>9629</v>
      </c>
      <c r="S371" s="4"/>
      <c r="T371" s="3">
        <f t="shared" si="18"/>
        <v>0</v>
      </c>
      <c r="U371" s="3" t="str">
        <f t="shared" si="19"/>
        <v>U:CGUS</v>
      </c>
      <c r="V371" s="3"/>
    </row>
    <row r="372" spans="1:22">
      <c r="A372" s="3" t="s">
        <v>949</v>
      </c>
      <c r="B372" s="3" t="s">
        <v>948</v>
      </c>
      <c r="C372" s="3" t="s">
        <v>4147</v>
      </c>
      <c r="D372" s="3">
        <v>67.8</v>
      </c>
      <c r="E372" s="3">
        <v>67.797399999999996</v>
      </c>
      <c r="F372" s="3" t="s">
        <v>6552</v>
      </c>
      <c r="G372" s="3" t="s">
        <v>10617</v>
      </c>
      <c r="H372" s="3" t="s">
        <v>9616</v>
      </c>
      <c r="I372" s="3">
        <v>0.2</v>
      </c>
      <c r="J372" s="6" t="s">
        <v>10618</v>
      </c>
      <c r="K372" s="4">
        <v>-5.8458000000000003E-2</v>
      </c>
      <c r="L372" s="4">
        <v>0.17557909999999999</v>
      </c>
      <c r="M372" s="4">
        <v>5.0557828887581602</v>
      </c>
      <c r="N372" s="4">
        <v>13.313955200000001</v>
      </c>
      <c r="O372" s="3">
        <v>6531718.2828571396</v>
      </c>
      <c r="P372" s="3">
        <v>107670.6</v>
      </c>
      <c r="Q372" s="3" t="s">
        <v>9618</v>
      </c>
      <c r="R372" s="3" t="s">
        <v>9629</v>
      </c>
      <c r="S372" s="4">
        <f t="shared" ref="S372:S377" si="21">(D372-E372)/E372*100</f>
        <v>3.8349553227720332E-3</v>
      </c>
      <c r="T372" s="3">
        <f t="shared" si="18"/>
        <v>0</v>
      </c>
      <c r="U372" s="3" t="str">
        <f t="shared" si="19"/>
        <v>U:IWX</v>
      </c>
      <c r="V372" s="3"/>
    </row>
    <row r="373" spans="1:22">
      <c r="A373" s="3" t="s">
        <v>678</v>
      </c>
      <c r="B373" s="3" t="s">
        <v>677</v>
      </c>
      <c r="C373" s="3" t="s">
        <v>3971</v>
      </c>
      <c r="D373" s="3">
        <v>97.53</v>
      </c>
      <c r="E373" s="3">
        <v>97.57</v>
      </c>
      <c r="F373" s="3" t="s">
        <v>6375</v>
      </c>
      <c r="G373" s="3" t="s">
        <v>10306</v>
      </c>
      <c r="H373" s="3" t="s">
        <v>9616</v>
      </c>
      <c r="I373" s="3">
        <v>0.62</v>
      </c>
      <c r="J373" s="6" t="s">
        <v>10307</v>
      </c>
      <c r="K373" s="4">
        <v>-0.31511860000000003</v>
      </c>
      <c r="L373" s="4">
        <v>-0.2794275</v>
      </c>
      <c r="M373" s="4">
        <v>-10.0942695969136</v>
      </c>
      <c r="N373" s="4">
        <v>15.929687899999999</v>
      </c>
      <c r="O373" s="3">
        <v>3628973.0442214301</v>
      </c>
      <c r="P373" s="3">
        <v>62798.1</v>
      </c>
      <c r="Q373" s="3" t="s">
        <v>9618</v>
      </c>
      <c r="R373" s="3" t="s">
        <v>9622</v>
      </c>
      <c r="S373" s="4">
        <f t="shared" si="21"/>
        <v>-4.0996207850765645E-2</v>
      </c>
      <c r="T373" s="3">
        <f t="shared" si="18"/>
        <v>0</v>
      </c>
      <c r="U373" s="3" t="str">
        <f t="shared" si="19"/>
        <v>U:FXH</v>
      </c>
      <c r="V373" s="3"/>
    </row>
    <row r="374" spans="1:22">
      <c r="A374" s="3" t="s">
        <v>206</v>
      </c>
      <c r="B374" s="3" t="s">
        <v>205</v>
      </c>
      <c r="C374" s="3" t="s">
        <v>3722</v>
      </c>
      <c r="D374" s="3">
        <v>79.44</v>
      </c>
      <c r="E374" s="3">
        <v>79.430000000000007</v>
      </c>
      <c r="F374" s="3" t="s">
        <v>6120</v>
      </c>
      <c r="G374" s="3" t="s">
        <v>9810</v>
      </c>
      <c r="H374" s="3" t="s">
        <v>9616</v>
      </c>
      <c r="I374" s="3">
        <v>0.4</v>
      </c>
      <c r="J374" s="6" t="s">
        <v>9811</v>
      </c>
      <c r="K374" s="4">
        <v>-0.27206340000000001</v>
      </c>
      <c r="L374" s="4">
        <v>0.16391059999999999</v>
      </c>
      <c r="M374" s="4">
        <v>-6.1492996489179301</v>
      </c>
      <c r="N374" s="4">
        <v>14.5094964</v>
      </c>
      <c r="O374" s="3">
        <v>3626257.2202428598</v>
      </c>
      <c r="P374" s="3">
        <v>67708.899999999994</v>
      </c>
      <c r="Q374" s="3" t="s">
        <v>9618</v>
      </c>
      <c r="R374" s="3" t="s">
        <v>9762</v>
      </c>
      <c r="S374" s="4">
        <f t="shared" si="21"/>
        <v>1.2589701624060059E-2</v>
      </c>
      <c r="T374" s="3">
        <f t="shared" si="18"/>
        <v>0</v>
      </c>
      <c r="U374" s="3" t="str">
        <f t="shared" si="19"/>
        <v>U:IDU</v>
      </c>
      <c r="V374" s="3"/>
    </row>
    <row r="375" spans="1:22">
      <c r="A375" s="3" t="s">
        <v>690</v>
      </c>
      <c r="B375" s="3" t="s">
        <v>689</v>
      </c>
      <c r="C375" s="3" t="s">
        <v>3977</v>
      </c>
      <c r="D375" s="3">
        <v>64.260000000000005</v>
      </c>
      <c r="E375" s="3">
        <v>64.290000000000006</v>
      </c>
      <c r="F375" s="3" t="s">
        <v>6381</v>
      </c>
      <c r="G375" s="3" t="s">
        <v>10318</v>
      </c>
      <c r="H375" s="3" t="s">
        <v>9616</v>
      </c>
      <c r="I375" s="3">
        <v>0.62</v>
      </c>
      <c r="J375" s="6" t="s">
        <v>10319</v>
      </c>
      <c r="K375" s="4">
        <v>-3.7241000000000003E-2</v>
      </c>
      <c r="L375" s="4">
        <v>-6.5785000000000001E-3</v>
      </c>
      <c r="M375" s="4">
        <v>2.5441556879495</v>
      </c>
      <c r="N375" s="4">
        <v>27.582975900000001</v>
      </c>
      <c r="O375" s="3">
        <v>2047582.7575714299</v>
      </c>
      <c r="P375" s="3">
        <v>46740.633333333302</v>
      </c>
      <c r="Q375" s="3" t="s">
        <v>9618</v>
      </c>
      <c r="R375" s="3" t="s">
        <v>9743</v>
      </c>
      <c r="S375" s="4">
        <f t="shared" si="21"/>
        <v>-4.6663555762950899E-2</v>
      </c>
      <c r="T375" s="3">
        <f t="shared" si="18"/>
        <v>0</v>
      </c>
      <c r="U375" s="3" t="str">
        <f t="shared" si="19"/>
        <v>U:FXZ</v>
      </c>
      <c r="V375" s="3"/>
    </row>
    <row r="376" spans="1:22">
      <c r="A376" s="3" t="s">
        <v>937</v>
      </c>
      <c r="B376" s="3" t="s">
        <v>936</v>
      </c>
      <c r="C376" s="3" t="s">
        <v>4138</v>
      </c>
      <c r="D376" s="3">
        <v>8.93</v>
      </c>
      <c r="E376" s="3">
        <v>8.9190000000000005</v>
      </c>
      <c r="F376" s="3" t="s">
        <v>6543</v>
      </c>
      <c r="G376" s="3" t="s">
        <v>10603</v>
      </c>
      <c r="H376" s="3" t="s">
        <v>9616</v>
      </c>
      <c r="I376" s="3">
        <v>0.95</v>
      </c>
      <c r="J376" s="6" t="s">
        <v>10209</v>
      </c>
      <c r="K376" s="4">
        <v>-0.15132580000000001</v>
      </c>
      <c r="L376" s="4">
        <v>-0.2419673</v>
      </c>
      <c r="M376" s="4">
        <v>-12.887840533673099</v>
      </c>
      <c r="N376" s="4">
        <v>67.239840299999997</v>
      </c>
      <c r="O376" s="3">
        <v>6811299.085</v>
      </c>
      <c r="P376" s="3">
        <v>1145705.5666666699</v>
      </c>
      <c r="Q376" s="3" t="s">
        <v>9618</v>
      </c>
      <c r="R376" s="3" t="s">
        <v>10041</v>
      </c>
      <c r="S376" s="4">
        <f t="shared" si="21"/>
        <v>0.12333221213139625</v>
      </c>
      <c r="T376" s="3">
        <f t="shared" si="18"/>
        <v>0</v>
      </c>
      <c r="U376" s="3" t="str">
        <f t="shared" si="19"/>
        <v>U:DRN</v>
      </c>
      <c r="V376" s="3"/>
    </row>
    <row r="377" spans="1:22">
      <c r="A377" s="3" t="s">
        <v>594</v>
      </c>
      <c r="B377" s="3" t="s">
        <v>593</v>
      </c>
      <c r="C377" s="3" t="s">
        <v>3919</v>
      </c>
      <c r="D377" s="3">
        <v>45.5</v>
      </c>
      <c r="E377" s="3">
        <v>45.6083</v>
      </c>
      <c r="F377" s="3" t="s">
        <v>6322</v>
      </c>
      <c r="G377" s="3" t="s">
        <v>10210</v>
      </c>
      <c r="H377" s="3" t="s">
        <v>9616</v>
      </c>
      <c r="I377" s="3">
        <v>0.95</v>
      </c>
      <c r="J377" s="6" t="s">
        <v>10211</v>
      </c>
      <c r="K377" s="4">
        <v>0.2961143</v>
      </c>
      <c r="L377" s="4">
        <v>0.28721059999999998</v>
      </c>
      <c r="M377" s="4">
        <v>126.17645123101001</v>
      </c>
      <c r="N377" s="4">
        <v>73.804394799999997</v>
      </c>
      <c r="O377" s="3">
        <v>5860989.3514285702</v>
      </c>
      <c r="P377" s="3">
        <v>148326.566666667</v>
      </c>
      <c r="Q377" s="3" t="s">
        <v>9618</v>
      </c>
      <c r="R377" s="3" t="s">
        <v>10041</v>
      </c>
      <c r="S377" s="4">
        <f t="shared" si="21"/>
        <v>-0.23745677870036777</v>
      </c>
      <c r="T377" s="3">
        <f t="shared" si="18"/>
        <v>0</v>
      </c>
      <c r="U377" s="3" t="str">
        <f t="shared" si="19"/>
        <v>U:USD</v>
      </c>
      <c r="V377" s="3"/>
    </row>
    <row r="378" spans="1:22">
      <c r="A378" s="3" t="s">
        <v>14719</v>
      </c>
      <c r="B378" s="3" t="s">
        <v>2224</v>
      </c>
      <c r="C378" s="3" t="s">
        <v>5257</v>
      </c>
      <c r="D378" s="3">
        <v>32.08</v>
      </c>
      <c r="E378" s="3">
        <v>32.108699999999999</v>
      </c>
      <c r="F378" s="3" t="s">
        <v>7659</v>
      </c>
      <c r="G378" s="3" t="s">
        <v>12409</v>
      </c>
      <c r="H378" s="3" t="s">
        <v>9616</v>
      </c>
      <c r="I378" s="3">
        <v>0.79</v>
      </c>
      <c r="J378" s="6" t="s">
        <v>9782</v>
      </c>
      <c r="K378" s="4">
        <v>0.2312187</v>
      </c>
      <c r="L378" s="4">
        <v>-4.8325699999999999E-2</v>
      </c>
      <c r="M378" s="4">
        <v>13.3028207620423</v>
      </c>
      <c r="N378" s="4">
        <v>8.0987843999999996</v>
      </c>
      <c r="O378" s="3">
        <v>1299078.8064285701</v>
      </c>
      <c r="P378" s="3">
        <v>37712.400000000001</v>
      </c>
      <c r="Q378" s="3" t="s">
        <v>9618</v>
      </c>
      <c r="R378" s="3" t="s">
        <v>11694</v>
      </c>
      <c r="S378" s="4"/>
      <c r="T378" s="3">
        <f t="shared" si="18"/>
        <v>0</v>
      </c>
      <c r="U378" s="3" t="str">
        <f t="shared" si="19"/>
        <v>U:PAPR</v>
      </c>
      <c r="V378" s="3"/>
    </row>
    <row r="379" spans="1:22">
      <c r="A379" s="3" t="s">
        <v>1208</v>
      </c>
      <c r="B379" s="3" t="s">
        <v>1207</v>
      </c>
      <c r="C379" s="3" t="s">
        <v>4299</v>
      </c>
      <c r="D379" s="3">
        <v>77.14</v>
      </c>
      <c r="E379" s="3">
        <v>77.206599999999995</v>
      </c>
      <c r="F379" s="3" t="s">
        <v>6704</v>
      </c>
      <c r="G379" s="3" t="s">
        <v>10868</v>
      </c>
      <c r="H379" s="3" t="s">
        <v>9616</v>
      </c>
      <c r="I379" s="3">
        <v>0.36</v>
      </c>
      <c r="J379" s="6" t="s">
        <v>10869</v>
      </c>
      <c r="K379" s="4">
        <v>-0.2741247</v>
      </c>
      <c r="L379" s="4">
        <v>-0.30889250000000001</v>
      </c>
      <c r="M379" s="4">
        <v>-15.7207547160386</v>
      </c>
      <c r="N379" s="4">
        <v>25.650400900000001</v>
      </c>
      <c r="O379" s="3">
        <v>2257204.8188142902</v>
      </c>
      <c r="P379" s="3">
        <v>34297.433333333298</v>
      </c>
      <c r="Q379" s="3" t="s">
        <v>9618</v>
      </c>
      <c r="R379" s="3" t="s">
        <v>9622</v>
      </c>
      <c r="S379" s="4">
        <f>(D379-E379)/E379*100</f>
        <v>-8.6262055316506617E-2</v>
      </c>
      <c r="T379" s="3">
        <f t="shared" si="18"/>
        <v>0</v>
      </c>
      <c r="U379" s="3" t="str">
        <f t="shared" si="19"/>
        <v>U:XHE</v>
      </c>
      <c r="V379" s="3"/>
    </row>
    <row r="380" spans="1:22">
      <c r="A380" s="3" t="s">
        <v>371</v>
      </c>
      <c r="B380" s="3" t="s">
        <v>370</v>
      </c>
      <c r="C380" s="3" t="s">
        <v>3794</v>
      </c>
      <c r="D380" s="3">
        <v>91.39</v>
      </c>
      <c r="E380" s="3">
        <v>91.55</v>
      </c>
      <c r="F380" s="3" t="s">
        <v>6202</v>
      </c>
      <c r="G380" s="3" t="s">
        <v>9981</v>
      </c>
      <c r="H380" s="3" t="s">
        <v>9616</v>
      </c>
      <c r="I380" s="3">
        <v>0.57999999999999996</v>
      </c>
      <c r="J380" s="6" t="s">
        <v>9624</v>
      </c>
      <c r="K380" s="4">
        <v>-2.34983E-2</v>
      </c>
      <c r="L380" s="4">
        <v>0.11740200000000001</v>
      </c>
      <c r="M380" s="4">
        <v>9.67097135477397</v>
      </c>
      <c r="N380" s="4">
        <v>26.457364399999999</v>
      </c>
      <c r="O380" s="3">
        <v>1625723.31168571</v>
      </c>
      <c r="P380" s="3">
        <v>24368.400000000001</v>
      </c>
      <c r="Q380" s="3" t="s">
        <v>9618</v>
      </c>
      <c r="R380" s="3" t="s">
        <v>9629</v>
      </c>
      <c r="S380" s="4">
        <f>(D380-E380)/E380*100</f>
        <v>-0.17476788640087013</v>
      </c>
      <c r="T380" s="3">
        <f t="shared" si="18"/>
        <v>0</v>
      </c>
      <c r="U380" s="3" t="str">
        <f t="shared" si="19"/>
        <v>U:FPX</v>
      </c>
      <c r="V380" s="3"/>
    </row>
    <row r="381" spans="1:22">
      <c r="A381" s="3" t="s">
        <v>432</v>
      </c>
      <c r="B381" s="3" t="s">
        <v>431</v>
      </c>
      <c r="C381" s="3" t="s">
        <v>3825</v>
      </c>
      <c r="D381" s="3">
        <v>43.64</v>
      </c>
      <c r="E381" s="3">
        <v>43.658499999999997</v>
      </c>
      <c r="F381" s="3" t="s">
        <v>6230</v>
      </c>
      <c r="G381" s="3" t="s">
        <v>10036</v>
      </c>
      <c r="H381" s="3" t="s">
        <v>9616</v>
      </c>
      <c r="I381" s="3">
        <v>0.38</v>
      </c>
      <c r="J381" s="6" t="s">
        <v>10037</v>
      </c>
      <c r="K381" s="4">
        <v>-7.0296899999999996E-2</v>
      </c>
      <c r="L381" s="4">
        <v>3.9607299999999998E-2</v>
      </c>
      <c r="M381" s="4">
        <v>5.34847338740148</v>
      </c>
      <c r="N381" s="4">
        <v>19.627740299999999</v>
      </c>
      <c r="O381" s="3">
        <v>7268862.9649999999</v>
      </c>
      <c r="P381" s="3">
        <v>182504.7</v>
      </c>
      <c r="Q381" s="3" t="s">
        <v>9618</v>
      </c>
      <c r="R381" s="3" t="s">
        <v>9665</v>
      </c>
      <c r="S381" s="4">
        <f>(D381-E381)/E381*100</f>
        <v>-4.2374337185189515E-2</v>
      </c>
      <c r="T381" s="3">
        <f t="shared" si="18"/>
        <v>0</v>
      </c>
      <c r="U381" s="3" t="str">
        <f t="shared" si="19"/>
        <v>U:DON</v>
      </c>
      <c r="V381" s="3"/>
    </row>
    <row r="382" spans="1:22">
      <c r="A382" s="3" t="s">
        <v>15419</v>
      </c>
      <c r="B382" s="3" t="s">
        <v>3228</v>
      </c>
      <c r="C382" s="3" t="s">
        <v>8624</v>
      </c>
      <c r="D382" s="3">
        <v>26.7</v>
      </c>
      <c r="E382" s="3">
        <v>26.66</v>
      </c>
      <c r="F382" s="3" t="s">
        <v>9215</v>
      </c>
      <c r="G382" s="3" t="s">
        <v>13655</v>
      </c>
      <c r="H382" s="3" t="s">
        <v>9616</v>
      </c>
      <c r="I382" s="3">
        <v>1.1499999999999999</v>
      </c>
      <c r="J382" s="6" t="s">
        <v>11990</v>
      </c>
      <c r="K382" s="4">
        <v>0.23506479999999999</v>
      </c>
      <c r="L382" s="4">
        <v>0.24280280000000001</v>
      </c>
      <c r="M382" s="4">
        <v>299.66044140513299</v>
      </c>
      <c r="N382" s="4">
        <v>162.01586739999999</v>
      </c>
      <c r="O382" s="3">
        <v>9212713.0299999993</v>
      </c>
      <c r="P382" s="3">
        <v>337368.2</v>
      </c>
      <c r="Q382" s="3" t="s">
        <v>9618</v>
      </c>
      <c r="R382" s="3" t="s">
        <v>10041</v>
      </c>
      <c r="S382" s="4"/>
      <c r="T382" s="3">
        <f t="shared" si="18"/>
        <v>0</v>
      </c>
      <c r="U382" s="3" t="str">
        <f t="shared" si="19"/>
        <v>@CONL</v>
      </c>
      <c r="V382" s="3"/>
    </row>
    <row r="383" spans="1:22">
      <c r="A383" s="3" t="s">
        <v>204</v>
      </c>
      <c r="B383" s="3" t="s">
        <v>203</v>
      </c>
      <c r="C383" s="3" t="s">
        <v>3721</v>
      </c>
      <c r="D383" s="3">
        <v>72.97</v>
      </c>
      <c r="E383" s="3">
        <v>72.959400000000002</v>
      </c>
      <c r="F383" s="3" t="s">
        <v>6119</v>
      </c>
      <c r="G383" s="3" t="s">
        <v>9808</v>
      </c>
      <c r="H383" s="3" t="s">
        <v>9616</v>
      </c>
      <c r="I383" s="3">
        <v>0.4</v>
      </c>
      <c r="J383" s="6" t="s">
        <v>9809</v>
      </c>
      <c r="K383" s="4">
        <v>9.3934000000000004E-2</v>
      </c>
      <c r="L383" s="4">
        <v>-0.31064269999999999</v>
      </c>
      <c r="M383" s="4">
        <v>20.543347592794898</v>
      </c>
      <c r="N383" s="4">
        <v>24.7724343</v>
      </c>
      <c r="O383" s="3">
        <v>10228138.4535714</v>
      </c>
      <c r="P383" s="3">
        <v>131417</v>
      </c>
      <c r="Q383" s="3" t="s">
        <v>9618</v>
      </c>
      <c r="R383" s="3" t="s">
        <v>9767</v>
      </c>
      <c r="S383" s="4">
        <f>(D383-E383)/E383*100</f>
        <v>1.4528628250775926E-2</v>
      </c>
      <c r="T383" s="3">
        <f t="shared" si="18"/>
        <v>0</v>
      </c>
      <c r="U383" s="3" t="str">
        <f t="shared" si="19"/>
        <v>U:IYC</v>
      </c>
      <c r="V383" s="3"/>
    </row>
    <row r="384" spans="1:22">
      <c r="A384" s="3" t="s">
        <v>15625</v>
      </c>
      <c r="B384" s="3" t="s">
        <v>3561</v>
      </c>
      <c r="C384" s="3" t="s">
        <v>8950</v>
      </c>
      <c r="D384" s="3">
        <v>26.204999999999998</v>
      </c>
      <c r="E384" s="3">
        <v>26.195900000000002</v>
      </c>
      <c r="F384" s="3" t="s">
        <v>9543</v>
      </c>
      <c r="G384" s="3" t="s">
        <v>14005</v>
      </c>
      <c r="H384" s="3" t="s">
        <v>9616</v>
      </c>
      <c r="I384" s="3" t="s">
        <v>11991</v>
      </c>
      <c r="J384" s="6" t="s">
        <v>11990</v>
      </c>
      <c r="K384" s="4" t="s">
        <v>11991</v>
      </c>
      <c r="L384" s="4" t="s">
        <v>11991</v>
      </c>
      <c r="M384" s="4">
        <v>4.0068646185660501</v>
      </c>
      <c r="N384" s="4" t="s">
        <v>11991</v>
      </c>
      <c r="O384" s="3">
        <v>255135.819464286</v>
      </c>
      <c r="P384" s="3">
        <v>17880.8</v>
      </c>
      <c r="Q384" s="3" t="s">
        <v>9618</v>
      </c>
      <c r="R384" s="3" t="s">
        <v>9629</v>
      </c>
      <c r="S384" s="4"/>
      <c r="T384" s="3">
        <f t="shared" si="18"/>
        <v>0</v>
      </c>
      <c r="U384" s="3" t="str">
        <f t="shared" si="19"/>
        <v>U:DUBS</v>
      </c>
      <c r="V384" s="3"/>
    </row>
    <row r="385" spans="1:22">
      <c r="A385" s="3" t="s">
        <v>210</v>
      </c>
      <c r="B385" s="3" t="s">
        <v>209</v>
      </c>
      <c r="C385" s="3" t="s">
        <v>3724</v>
      </c>
      <c r="D385" s="3">
        <v>108.97</v>
      </c>
      <c r="E385" s="3">
        <v>108.9508</v>
      </c>
      <c r="F385" s="3" t="s">
        <v>6122</v>
      </c>
      <c r="G385" s="3" t="s">
        <v>9814</v>
      </c>
      <c r="H385" s="3" t="s">
        <v>9616</v>
      </c>
      <c r="I385" s="3">
        <v>0.4</v>
      </c>
      <c r="J385" s="6" t="s">
        <v>9815</v>
      </c>
      <c r="K385" s="4">
        <v>3.7603900000000003E-2</v>
      </c>
      <c r="L385" s="4">
        <v>2.8928700000000002E-2</v>
      </c>
      <c r="M385" s="4">
        <v>11.8897575314164</v>
      </c>
      <c r="N385" s="4">
        <v>18.7294667</v>
      </c>
      <c r="O385" s="3">
        <v>8706189.7171999998</v>
      </c>
      <c r="P385" s="3">
        <v>68115.933333333305</v>
      </c>
      <c r="Q385" s="3" t="s">
        <v>9618</v>
      </c>
      <c r="R385" s="3" t="s">
        <v>9730</v>
      </c>
      <c r="S385" s="4">
        <f>(D385-E385)/E385*100</f>
        <v>1.7622633335411843E-2</v>
      </c>
      <c r="T385" s="3">
        <f t="shared" si="18"/>
        <v>0</v>
      </c>
      <c r="U385" s="3" t="str">
        <f t="shared" si="19"/>
        <v>U:IYJ</v>
      </c>
      <c r="V385" s="3"/>
    </row>
    <row r="386" spans="1:22">
      <c r="A386" s="3" t="s">
        <v>14290</v>
      </c>
      <c r="B386" s="3" t="s">
        <v>1622</v>
      </c>
      <c r="C386" s="3" t="s">
        <v>4671</v>
      </c>
      <c r="D386" s="3">
        <v>71.129900000000006</v>
      </c>
      <c r="E386" s="3">
        <v>71.125299999999996</v>
      </c>
      <c r="F386" s="3" t="s">
        <v>7074</v>
      </c>
      <c r="G386" s="3" t="s">
        <v>11490</v>
      </c>
      <c r="H386" s="3" t="s">
        <v>9616</v>
      </c>
      <c r="I386" s="3">
        <v>0.4</v>
      </c>
      <c r="J386" s="6" t="s">
        <v>11491</v>
      </c>
      <c r="K386" s="4">
        <v>-0.20427690000000001</v>
      </c>
      <c r="L386" s="4">
        <v>-0.1954948</v>
      </c>
      <c r="M386" s="4">
        <v>-0.17393807013597001</v>
      </c>
      <c r="N386" s="4">
        <v>15.1249263</v>
      </c>
      <c r="O386" s="3">
        <v>3990620.4421642902</v>
      </c>
      <c r="P386" s="3">
        <v>78534.3</v>
      </c>
      <c r="Q386" s="3" t="s">
        <v>9618</v>
      </c>
      <c r="R386" s="3" t="s">
        <v>9665</v>
      </c>
      <c r="S386" s="4"/>
      <c r="T386" s="3">
        <f t="shared" si="18"/>
        <v>0</v>
      </c>
      <c r="U386" s="3" t="str">
        <f t="shared" si="19"/>
        <v>U:REGL</v>
      </c>
      <c r="V386" s="3"/>
    </row>
    <row r="387" spans="1:22">
      <c r="A387" s="3" t="s">
        <v>15657</v>
      </c>
      <c r="B387" s="3" t="s">
        <v>3612</v>
      </c>
      <c r="C387" s="3" t="s">
        <v>9000</v>
      </c>
      <c r="D387" s="3">
        <v>25.24</v>
      </c>
      <c r="E387" s="3">
        <v>25.227399999999999</v>
      </c>
      <c r="F387" s="3" t="s">
        <v>9593</v>
      </c>
      <c r="G387" s="3" t="s">
        <v>14057</v>
      </c>
      <c r="H387" s="3" t="s">
        <v>9616</v>
      </c>
      <c r="I387" s="3" t="s">
        <v>11991</v>
      </c>
      <c r="J387" s="6" t="s">
        <v>11990</v>
      </c>
      <c r="K387" s="4" t="s">
        <v>11991</v>
      </c>
      <c r="L387" s="4" t="s">
        <v>11991</v>
      </c>
      <c r="M387" s="4">
        <v>1.00361300800338</v>
      </c>
      <c r="N387" s="4" t="s">
        <v>11991</v>
      </c>
      <c r="O387" s="3">
        <v>1198910.2754357101</v>
      </c>
      <c r="P387" s="3">
        <v>67472.666666666701</v>
      </c>
      <c r="Q387" s="3" t="s">
        <v>9618</v>
      </c>
      <c r="R387" s="3" t="s">
        <v>11694</v>
      </c>
      <c r="S387" s="4"/>
      <c r="T387" s="3">
        <f t="shared" ref="T387:T450" si="22">IF(ISNUMBER(FIND($T$2,C387)),1,0)</f>
        <v>0</v>
      </c>
      <c r="U387" s="3" t="str">
        <f t="shared" si="19"/>
        <v>U:TJUL</v>
      </c>
      <c r="V387" s="3"/>
    </row>
    <row r="388" spans="1:22">
      <c r="A388" s="3" t="s">
        <v>14169</v>
      </c>
      <c r="B388" s="3" t="s">
        <v>1455</v>
      </c>
      <c r="C388" s="3" t="s">
        <v>4507</v>
      </c>
      <c r="D388" s="3">
        <v>16.11</v>
      </c>
      <c r="E388" s="3">
        <v>16.099900000000002</v>
      </c>
      <c r="F388" s="3" t="s">
        <v>6911</v>
      </c>
      <c r="G388" s="3" t="s">
        <v>11233</v>
      </c>
      <c r="H388" s="3" t="s">
        <v>9616</v>
      </c>
      <c r="I388" s="3">
        <v>0.4</v>
      </c>
      <c r="J388" s="6" t="s">
        <v>11234</v>
      </c>
      <c r="K388" s="4">
        <v>0.17694019999999999</v>
      </c>
      <c r="L388" s="4">
        <v>0.33844970000000002</v>
      </c>
      <c r="M388" s="4">
        <v>20.5012907406322</v>
      </c>
      <c r="N388" s="4">
        <v>15.353921100000001</v>
      </c>
      <c r="O388" s="3">
        <v>5217153.665</v>
      </c>
      <c r="P388" s="3">
        <v>352054.3</v>
      </c>
      <c r="Q388" s="3" t="s">
        <v>9618</v>
      </c>
      <c r="R388" s="3" t="s">
        <v>9658</v>
      </c>
      <c r="S388" s="4"/>
      <c r="T388" s="3">
        <f t="shared" si="22"/>
        <v>0</v>
      </c>
      <c r="U388" s="3" t="str">
        <f t="shared" ref="U388:U451" si="23">B388</f>
        <v>U:BIZD</v>
      </c>
      <c r="V388" s="3"/>
    </row>
    <row r="389" spans="1:22">
      <c r="A389" s="3" t="s">
        <v>521</v>
      </c>
      <c r="B389" s="3" t="s">
        <v>520</v>
      </c>
      <c r="C389" s="3" t="s">
        <v>3875</v>
      </c>
      <c r="D389" s="3">
        <v>72.02</v>
      </c>
      <c r="E389" s="3">
        <v>72.03</v>
      </c>
      <c r="F389" s="3" t="s">
        <v>6278</v>
      </c>
      <c r="G389" s="3" t="s">
        <v>10131</v>
      </c>
      <c r="H389" s="3" t="s">
        <v>9616</v>
      </c>
      <c r="I389" s="3">
        <v>0.4</v>
      </c>
      <c r="J389" s="6" t="s">
        <v>15819</v>
      </c>
      <c r="K389" s="4">
        <v>-6.8770499999999998E-2</v>
      </c>
      <c r="L389" s="4">
        <v>0.1891195</v>
      </c>
      <c r="M389" s="4">
        <v>3.3959343929914598</v>
      </c>
      <c r="N389" s="4">
        <v>19.837586200000001</v>
      </c>
      <c r="O389" s="3">
        <v>7783434.7693499997</v>
      </c>
      <c r="P389" s="3">
        <v>106678.33333333299</v>
      </c>
      <c r="Q389" s="3" t="s">
        <v>9618</v>
      </c>
      <c r="R389" s="3" t="s">
        <v>9644</v>
      </c>
      <c r="S389" s="4">
        <f>(D389-E389)/E389*100</f>
        <v>-1.3883104262120109E-2</v>
      </c>
      <c r="T389" s="3">
        <f t="shared" si="22"/>
        <v>0</v>
      </c>
      <c r="U389" s="3" t="str">
        <f t="shared" si="23"/>
        <v>U:RSPG</v>
      </c>
      <c r="V389" s="3"/>
    </row>
    <row r="390" spans="1:22">
      <c r="A390" s="3" t="s">
        <v>14123</v>
      </c>
      <c r="B390" s="3" t="s">
        <v>1397</v>
      </c>
      <c r="C390" s="3" t="s">
        <v>4449</v>
      </c>
      <c r="D390" s="3">
        <v>27.45</v>
      </c>
      <c r="E390" s="3">
        <v>27.49</v>
      </c>
      <c r="F390" s="3" t="s">
        <v>6853</v>
      </c>
      <c r="G390" s="3" t="s">
        <v>11124</v>
      </c>
      <c r="H390" s="3" t="s">
        <v>9616</v>
      </c>
      <c r="I390" s="3">
        <v>0.95</v>
      </c>
      <c r="J390" s="6" t="s">
        <v>9624</v>
      </c>
      <c r="K390" s="4">
        <v>-4.8396300000000003E-2</v>
      </c>
      <c r="L390" s="4">
        <v>9.5988299999999999E-2</v>
      </c>
      <c r="M390" s="4">
        <v>5.4818627918226603</v>
      </c>
      <c r="N390" s="4">
        <v>11.1238011</v>
      </c>
      <c r="O390" s="3">
        <v>5889533.1435714299</v>
      </c>
      <c r="P390" s="3">
        <v>225215.46666666699</v>
      </c>
      <c r="Q390" s="3" t="s">
        <v>9618</v>
      </c>
      <c r="R390" s="3" t="s">
        <v>10806</v>
      </c>
      <c r="S390" s="4"/>
      <c r="T390" s="3">
        <f t="shared" si="22"/>
        <v>0</v>
      </c>
      <c r="U390" s="3" t="str">
        <f t="shared" si="23"/>
        <v>U:EMLP</v>
      </c>
      <c r="V390" s="3"/>
    </row>
    <row r="391" spans="1:22">
      <c r="A391" s="3" t="s">
        <v>507</v>
      </c>
      <c r="B391" s="3" t="s">
        <v>506</v>
      </c>
      <c r="C391" s="3" t="s">
        <v>3868</v>
      </c>
      <c r="D391" s="3">
        <v>48.51</v>
      </c>
      <c r="E391" s="3">
        <v>48.47</v>
      </c>
      <c r="F391" s="3" t="s">
        <v>6271</v>
      </c>
      <c r="G391" s="3" t="s">
        <v>10119</v>
      </c>
      <c r="H391" s="3" t="s">
        <v>9616</v>
      </c>
      <c r="I391" s="3">
        <v>0.6</v>
      </c>
      <c r="J391" s="6" t="s">
        <v>10120</v>
      </c>
      <c r="K391" s="4">
        <v>8.2098500000000005E-2</v>
      </c>
      <c r="L391" s="4">
        <v>-0.1595251</v>
      </c>
      <c r="M391" s="4">
        <v>21.6567200722628</v>
      </c>
      <c r="N391" s="4">
        <v>30.929579199999999</v>
      </c>
      <c r="O391" s="3">
        <v>1310699.3942857101</v>
      </c>
      <c r="P391" s="3">
        <v>23315.733333333301</v>
      </c>
      <c r="Q391" s="3" t="s">
        <v>9618</v>
      </c>
      <c r="R391" s="3" t="s">
        <v>9625</v>
      </c>
      <c r="S391" s="4">
        <f>(D391-E391)/E391*100</f>
        <v>8.2525273364966262E-2</v>
      </c>
      <c r="T391" s="3">
        <f t="shared" si="22"/>
        <v>0</v>
      </c>
      <c r="U391" s="3" t="str">
        <f t="shared" si="23"/>
        <v>@PTF</v>
      </c>
      <c r="V391" s="3"/>
    </row>
    <row r="392" spans="1:22">
      <c r="A392" s="3" t="s">
        <v>14262</v>
      </c>
      <c r="B392" s="3" t="s">
        <v>1589</v>
      </c>
      <c r="C392" s="3" t="s">
        <v>4638</v>
      </c>
      <c r="D392" s="3">
        <v>51.1</v>
      </c>
      <c r="E392" s="3">
        <v>51.121899999999997</v>
      </c>
      <c r="F392" s="3" t="s">
        <v>7042</v>
      </c>
      <c r="G392" s="3" t="s">
        <v>11442</v>
      </c>
      <c r="H392" s="3" t="s">
        <v>9616</v>
      </c>
      <c r="I392" s="3">
        <v>0.08</v>
      </c>
      <c r="J392" s="6" t="s">
        <v>9754</v>
      </c>
      <c r="K392" s="4">
        <v>-5.4882100000000003E-2</v>
      </c>
      <c r="L392" s="4">
        <v>-3.0398499999999998E-2</v>
      </c>
      <c r="M392" s="4">
        <v>6.3563696787110899</v>
      </c>
      <c r="N392" s="4">
        <v>22.630370500000001</v>
      </c>
      <c r="O392" s="3">
        <v>7300799.6814214299</v>
      </c>
      <c r="P392" s="3">
        <v>130247.766666667</v>
      </c>
      <c r="Q392" s="3" t="s">
        <v>9618</v>
      </c>
      <c r="R392" s="3" t="s">
        <v>9658</v>
      </c>
      <c r="S392" s="4"/>
      <c r="T392" s="3">
        <f t="shared" si="22"/>
        <v>0</v>
      </c>
      <c r="U392" s="3" t="str">
        <f t="shared" si="23"/>
        <v>U:FNCL</v>
      </c>
      <c r="V392" s="3"/>
    </row>
    <row r="393" spans="1:22">
      <c r="A393" s="3" t="s">
        <v>14500</v>
      </c>
      <c r="B393" s="3" t="s">
        <v>1899</v>
      </c>
      <c r="C393" s="3" t="s">
        <v>4943</v>
      </c>
      <c r="D393" s="3">
        <v>22.13</v>
      </c>
      <c r="E393" s="3">
        <v>22.18</v>
      </c>
      <c r="F393" s="3" t="s">
        <v>7344</v>
      </c>
      <c r="G393" s="3" t="s">
        <v>11923</v>
      </c>
      <c r="H393" s="3" t="s">
        <v>9616</v>
      </c>
      <c r="I393" s="3">
        <v>0.94</v>
      </c>
      <c r="J393" s="6" t="s">
        <v>10006</v>
      </c>
      <c r="K393" s="4">
        <v>1.6917E-3</v>
      </c>
      <c r="L393" s="4">
        <v>-4.1546E-2</v>
      </c>
      <c r="M393" s="4">
        <v>13.9440772040172</v>
      </c>
      <c r="N393" s="4">
        <v>49.9509963</v>
      </c>
      <c r="O393" s="3">
        <v>6026917.1357142897</v>
      </c>
      <c r="P393" s="3">
        <v>394314.1</v>
      </c>
      <c r="Q393" s="3" t="s">
        <v>9618</v>
      </c>
      <c r="R393" s="3" t="s">
        <v>10041</v>
      </c>
      <c r="S393" s="4"/>
      <c r="T393" s="3">
        <f t="shared" si="22"/>
        <v>0</v>
      </c>
      <c r="U393" s="3" t="str">
        <f t="shared" si="23"/>
        <v>U:DFEN</v>
      </c>
      <c r="V393" s="3"/>
    </row>
    <row r="394" spans="1:22">
      <c r="A394" s="3" t="s">
        <v>164</v>
      </c>
      <c r="B394" s="3" t="s">
        <v>163</v>
      </c>
      <c r="C394" s="3" t="s">
        <v>3701</v>
      </c>
      <c r="D394" s="3">
        <v>60.77</v>
      </c>
      <c r="E394" s="3">
        <v>60.772399999999998</v>
      </c>
      <c r="F394" s="3" t="s">
        <v>6099</v>
      </c>
      <c r="G394" s="3" t="s">
        <v>9775</v>
      </c>
      <c r="H394" s="3" t="s">
        <v>9616</v>
      </c>
      <c r="I394" s="3">
        <v>0.06</v>
      </c>
      <c r="J394" s="6" t="s">
        <v>9624</v>
      </c>
      <c r="K394" s="4">
        <v>1.04712E-2</v>
      </c>
      <c r="L394" s="4">
        <v>-0.56746890000000005</v>
      </c>
      <c r="M394" s="4">
        <v>10.342798525615301</v>
      </c>
      <c r="N394" s="4">
        <v>20.673788500000001</v>
      </c>
      <c r="O394" s="3">
        <v>7677620.44642857</v>
      </c>
      <c r="P394" s="3">
        <v>139787.36666666699</v>
      </c>
      <c r="Q394" s="3" t="s">
        <v>9618</v>
      </c>
      <c r="R394" s="3" t="s">
        <v>9665</v>
      </c>
      <c r="S394" s="4">
        <f>(D394-E394)/E394*100</f>
        <v>-3.9491611323469317E-3</v>
      </c>
      <c r="T394" s="3">
        <f t="shared" si="22"/>
        <v>0</v>
      </c>
      <c r="U394" s="3" t="str">
        <f t="shared" si="23"/>
        <v>U:IMCG</v>
      </c>
      <c r="V394" s="3"/>
    </row>
    <row r="395" spans="1:22">
      <c r="A395" s="3" t="s">
        <v>14259</v>
      </c>
      <c r="B395" s="3" t="s">
        <v>1586</v>
      </c>
      <c r="C395" s="3" t="s">
        <v>4635</v>
      </c>
      <c r="D395" s="3">
        <v>75.88</v>
      </c>
      <c r="E395" s="3">
        <v>75.884799999999998</v>
      </c>
      <c r="F395" s="3" t="s">
        <v>7039</v>
      </c>
      <c r="G395" s="3" t="s">
        <v>11438</v>
      </c>
      <c r="H395" s="3" t="s">
        <v>9616</v>
      </c>
      <c r="I395" s="3">
        <v>0.08</v>
      </c>
      <c r="J395" s="6" t="s">
        <v>11439</v>
      </c>
      <c r="K395" s="4">
        <v>0.1146605</v>
      </c>
      <c r="L395" s="4">
        <v>-0.2104335</v>
      </c>
      <c r="M395" s="4">
        <v>24.959019367099501</v>
      </c>
      <c r="N395" s="4">
        <v>27.451029699999999</v>
      </c>
      <c r="O395" s="3">
        <v>8859870.5507142898</v>
      </c>
      <c r="P395" s="3">
        <v>100397.83333333299</v>
      </c>
      <c r="Q395" s="3" t="s">
        <v>9618</v>
      </c>
      <c r="R395" s="3" t="s">
        <v>9767</v>
      </c>
      <c r="S395" s="4"/>
      <c r="T395" s="3">
        <f t="shared" si="22"/>
        <v>0</v>
      </c>
      <c r="U395" s="3" t="str">
        <f t="shared" si="23"/>
        <v>U:FDIS</v>
      </c>
      <c r="V395" s="3"/>
    </row>
    <row r="396" spans="1:22">
      <c r="A396" s="3" t="s">
        <v>15420</v>
      </c>
      <c r="B396" s="3" t="s">
        <v>3229</v>
      </c>
      <c r="C396" s="3" t="s">
        <v>8625</v>
      </c>
      <c r="D396" s="3">
        <v>59</v>
      </c>
      <c r="E396" s="3">
        <v>59.03</v>
      </c>
      <c r="F396" s="3" t="s">
        <v>9216</v>
      </c>
      <c r="G396" s="3" t="s">
        <v>13656</v>
      </c>
      <c r="H396" s="3" t="s">
        <v>9616</v>
      </c>
      <c r="I396" s="3">
        <v>0.44</v>
      </c>
      <c r="J396" s="6" t="s">
        <v>11990</v>
      </c>
      <c r="K396" s="4">
        <v>0.23480709999999999</v>
      </c>
      <c r="L396" s="4">
        <v>-0.26835819999999999</v>
      </c>
      <c r="M396" s="4">
        <v>26.140357354314901</v>
      </c>
      <c r="N396" s="4">
        <v>19.526681100000001</v>
      </c>
      <c r="O396" s="3">
        <v>9927224.3078571409</v>
      </c>
      <c r="P396" s="3">
        <v>136825.60000000001</v>
      </c>
      <c r="Q396" s="3" t="s">
        <v>9618</v>
      </c>
      <c r="R396" s="3" t="s">
        <v>9629</v>
      </c>
      <c r="S396" s="4"/>
      <c r="T396" s="3">
        <f t="shared" si="22"/>
        <v>0</v>
      </c>
      <c r="U396" s="3" t="str">
        <f t="shared" si="23"/>
        <v>U:JGRO</v>
      </c>
      <c r="V396" s="3"/>
    </row>
    <row r="397" spans="1:22">
      <c r="A397" s="3" t="s">
        <v>14765</v>
      </c>
      <c r="B397" s="3" t="s">
        <v>2283</v>
      </c>
      <c r="C397" s="3" t="s">
        <v>5315</v>
      </c>
      <c r="D397" s="3">
        <v>29.95</v>
      </c>
      <c r="E397" s="3">
        <v>29.956399999999999</v>
      </c>
      <c r="F397" s="3" t="s">
        <v>7715</v>
      </c>
      <c r="G397" s="3" t="s">
        <v>12494</v>
      </c>
      <c r="H397" s="3" t="s">
        <v>9616</v>
      </c>
      <c r="I397" s="3">
        <v>0.79</v>
      </c>
      <c r="J397" s="6" t="s">
        <v>9782</v>
      </c>
      <c r="K397" s="4">
        <v>0.15348319999999999</v>
      </c>
      <c r="L397" s="4">
        <v>-0.11826440000000001</v>
      </c>
      <c r="M397" s="4">
        <v>12.615594092422899</v>
      </c>
      <c r="N397" s="4">
        <v>10.2188649</v>
      </c>
      <c r="O397" s="3">
        <v>2134816.6240500002</v>
      </c>
      <c r="P397" s="3">
        <v>195039.86666666699</v>
      </c>
      <c r="Q397" s="3" t="s">
        <v>9618</v>
      </c>
      <c r="R397" s="3" t="s">
        <v>11694</v>
      </c>
      <c r="S397" s="4"/>
      <c r="T397" s="3">
        <f t="shared" si="22"/>
        <v>0</v>
      </c>
      <c r="U397" s="3" t="str">
        <f t="shared" si="23"/>
        <v>U:UAUG</v>
      </c>
      <c r="V397" s="3"/>
    </row>
    <row r="398" spans="1:22">
      <c r="A398" s="3" t="s">
        <v>14150</v>
      </c>
      <c r="B398" s="3" t="s">
        <v>1430</v>
      </c>
      <c r="C398" s="3" t="s">
        <v>4482</v>
      </c>
      <c r="D398" s="3">
        <v>61.63</v>
      </c>
      <c r="E398" s="3">
        <v>61.62</v>
      </c>
      <c r="F398" s="3" t="s">
        <v>6886</v>
      </c>
      <c r="G398" s="3" t="s">
        <v>11191</v>
      </c>
      <c r="H398" s="3" t="s">
        <v>9616</v>
      </c>
      <c r="I398" s="3">
        <v>0.5</v>
      </c>
      <c r="J398" s="6" t="s">
        <v>11192</v>
      </c>
      <c r="K398" s="4">
        <v>0.21013789999999999</v>
      </c>
      <c r="L398" s="4">
        <v>0.131049</v>
      </c>
      <c r="M398" s="4">
        <v>25.803248307352501</v>
      </c>
      <c r="N398" s="4">
        <v>20.277765599999999</v>
      </c>
      <c r="O398" s="3">
        <v>7318223.8785714302</v>
      </c>
      <c r="P398" s="3">
        <v>108239.933333333</v>
      </c>
      <c r="Q398" s="3" t="s">
        <v>9618</v>
      </c>
      <c r="R398" s="3" t="s">
        <v>9625</v>
      </c>
      <c r="S398" s="4"/>
      <c r="T398" s="3">
        <f t="shared" si="22"/>
        <v>0</v>
      </c>
      <c r="U398" s="3" t="str">
        <f t="shared" si="23"/>
        <v>@TDIV</v>
      </c>
      <c r="V398" s="3"/>
    </row>
    <row r="399" spans="1:22">
      <c r="A399" s="3" t="s">
        <v>168</v>
      </c>
      <c r="B399" s="3" t="s">
        <v>167</v>
      </c>
      <c r="C399" s="3" t="s">
        <v>3703</v>
      </c>
      <c r="D399" s="3">
        <v>65.809799999999996</v>
      </c>
      <c r="E399" s="3">
        <v>65.812100000000001</v>
      </c>
      <c r="F399" s="3" t="s">
        <v>6101</v>
      </c>
      <c r="G399" s="3" t="s">
        <v>9776</v>
      </c>
      <c r="H399" s="3" t="s">
        <v>9616</v>
      </c>
      <c r="I399" s="3">
        <v>0.04</v>
      </c>
      <c r="J399" s="6" t="s">
        <v>9624</v>
      </c>
      <c r="K399" s="4">
        <v>0.2457377</v>
      </c>
      <c r="L399" s="4">
        <v>-0.43455149999999998</v>
      </c>
      <c r="M399" s="4">
        <v>29.119228711493399</v>
      </c>
      <c r="N399" s="4">
        <v>20.0375999</v>
      </c>
      <c r="O399" s="3">
        <v>4153827.6555499998</v>
      </c>
      <c r="P399" s="3">
        <v>80405.033333333296</v>
      </c>
      <c r="Q399" s="3" t="s">
        <v>9618</v>
      </c>
      <c r="R399" s="3" t="s">
        <v>9629</v>
      </c>
      <c r="S399" s="4">
        <f>(D399-E399)/E399*100</f>
        <v>-3.4947980690561427E-3</v>
      </c>
      <c r="T399" s="3">
        <f t="shared" si="22"/>
        <v>0</v>
      </c>
      <c r="U399" s="3" t="str">
        <f t="shared" si="23"/>
        <v>U:ILCG</v>
      </c>
      <c r="V399" s="3"/>
    </row>
    <row r="400" spans="1:22">
      <c r="A400" s="3" t="s">
        <v>14776</v>
      </c>
      <c r="B400" s="3" t="s">
        <v>2299</v>
      </c>
      <c r="C400" s="3" t="s">
        <v>5331</v>
      </c>
      <c r="D400" s="3">
        <v>27.06</v>
      </c>
      <c r="E400" s="3">
        <v>27.02</v>
      </c>
      <c r="F400" s="3" t="s">
        <v>7731</v>
      </c>
      <c r="G400" s="3" t="s">
        <v>12517</v>
      </c>
      <c r="H400" s="3" t="s">
        <v>9616</v>
      </c>
      <c r="I400" s="3">
        <v>0.15</v>
      </c>
      <c r="J400" s="6" t="s">
        <v>9624</v>
      </c>
      <c r="K400" s="4">
        <v>0.1121786</v>
      </c>
      <c r="L400" s="4">
        <v>-0.28173900000000002</v>
      </c>
      <c r="M400" s="4">
        <v>14.8841282987</v>
      </c>
      <c r="N400" s="4">
        <v>15.296277999999999</v>
      </c>
      <c r="O400" s="3">
        <v>5327323.1392857097</v>
      </c>
      <c r="P400" s="3">
        <v>173907.23333333299</v>
      </c>
      <c r="Q400" s="3" t="s">
        <v>9618</v>
      </c>
      <c r="R400" s="3" t="s">
        <v>9629</v>
      </c>
      <c r="S400" s="4"/>
      <c r="T400" s="3">
        <f t="shared" si="22"/>
        <v>0</v>
      </c>
      <c r="U400" s="3" t="str">
        <f t="shared" si="23"/>
        <v>U:RECS</v>
      </c>
      <c r="V400" s="3"/>
    </row>
    <row r="401" spans="1:22">
      <c r="A401" s="3" t="s">
        <v>947</v>
      </c>
      <c r="B401" s="3" t="s">
        <v>946</v>
      </c>
      <c r="C401" s="3" t="s">
        <v>4146</v>
      </c>
      <c r="D401" s="3">
        <v>111.73</v>
      </c>
      <c r="E401" s="3">
        <v>111.75230000000001</v>
      </c>
      <c r="F401" s="3" t="s">
        <v>6551</v>
      </c>
      <c r="G401" s="3" t="s">
        <v>10615</v>
      </c>
      <c r="H401" s="3" t="s">
        <v>9616</v>
      </c>
      <c r="I401" s="3">
        <v>0.15</v>
      </c>
      <c r="J401" s="6" t="s">
        <v>10616</v>
      </c>
      <c r="K401" s="4">
        <v>0.1991618</v>
      </c>
      <c r="L401" s="4">
        <v>-0.137771</v>
      </c>
      <c r="M401" s="4">
        <v>20.948621245481998</v>
      </c>
      <c r="N401" s="4">
        <v>16.2090572</v>
      </c>
      <c r="O401" s="3">
        <v>6591993.60127143</v>
      </c>
      <c r="P401" s="3">
        <v>67201.266666666706</v>
      </c>
      <c r="Q401" s="3" t="s">
        <v>9618</v>
      </c>
      <c r="R401" s="3" t="s">
        <v>9629</v>
      </c>
      <c r="S401" s="4">
        <f>(D401-E401)/E401*100</f>
        <v>-1.9954846566917477E-2</v>
      </c>
      <c r="T401" s="3">
        <f t="shared" si="22"/>
        <v>0</v>
      </c>
      <c r="U401" s="3" t="str">
        <f t="shared" si="23"/>
        <v>U:IWL</v>
      </c>
      <c r="V401" s="3"/>
    </row>
    <row r="402" spans="1:22">
      <c r="A402" s="3" t="s">
        <v>14260</v>
      </c>
      <c r="B402" s="3" t="s">
        <v>1587</v>
      </c>
      <c r="C402" s="3" t="s">
        <v>4636</v>
      </c>
      <c r="D402" s="3">
        <v>43.41</v>
      </c>
      <c r="E402" s="3">
        <v>43.420900000000003</v>
      </c>
      <c r="F402" s="3" t="s">
        <v>7040</v>
      </c>
      <c r="G402" s="3" t="s">
        <v>11440</v>
      </c>
      <c r="H402" s="3" t="s">
        <v>9616</v>
      </c>
      <c r="I402" s="3">
        <v>0.08</v>
      </c>
      <c r="J402" s="6" t="s">
        <v>9751</v>
      </c>
      <c r="K402" s="4">
        <v>-0.2145368</v>
      </c>
      <c r="L402" s="4">
        <v>0.13660459999999999</v>
      </c>
      <c r="M402" s="4">
        <v>-2.75394388034392</v>
      </c>
      <c r="N402" s="4">
        <v>12.294492699999999</v>
      </c>
      <c r="O402" s="3">
        <v>3806851.1485714298</v>
      </c>
      <c r="P402" s="3">
        <v>110668.4</v>
      </c>
      <c r="Q402" s="3" t="s">
        <v>9618</v>
      </c>
      <c r="R402" s="3" t="s">
        <v>9752</v>
      </c>
      <c r="S402" s="4"/>
      <c r="T402" s="3">
        <f t="shared" si="22"/>
        <v>0</v>
      </c>
      <c r="U402" s="3" t="str">
        <f t="shared" si="23"/>
        <v>U:FSTA</v>
      </c>
      <c r="V402" s="3"/>
    </row>
    <row r="403" spans="1:22">
      <c r="A403" s="3" t="s">
        <v>14153</v>
      </c>
      <c r="B403" s="3" t="s">
        <v>1433</v>
      </c>
      <c r="C403" s="3" t="s">
        <v>4485</v>
      </c>
      <c r="D403" s="3">
        <v>53.62</v>
      </c>
      <c r="E403" s="3">
        <v>53.48</v>
      </c>
      <c r="F403" s="3" t="s">
        <v>6889</v>
      </c>
      <c r="G403" s="3" t="s">
        <v>11196</v>
      </c>
      <c r="H403" s="3" t="s">
        <v>9616</v>
      </c>
      <c r="I403" s="3">
        <v>0.7</v>
      </c>
      <c r="J403" s="6" t="s">
        <v>11197</v>
      </c>
      <c r="K403" s="4">
        <v>5.43714E-2</v>
      </c>
      <c r="L403" s="4">
        <v>0.21224290000000001</v>
      </c>
      <c r="M403" s="4">
        <v>16.629925749368098</v>
      </c>
      <c r="N403" s="4">
        <v>23.3330673</v>
      </c>
      <c r="O403" s="3">
        <v>3826383.63214286</v>
      </c>
      <c r="P403" s="3">
        <v>84490.733333333294</v>
      </c>
      <c r="Q403" s="3" t="s">
        <v>9618</v>
      </c>
      <c r="R403" s="3" t="s">
        <v>9730</v>
      </c>
      <c r="S403" s="4"/>
      <c r="T403" s="3">
        <f t="shared" si="22"/>
        <v>0</v>
      </c>
      <c r="U403" s="3" t="str">
        <f t="shared" si="23"/>
        <v>@AIRR</v>
      </c>
      <c r="V403" s="3"/>
    </row>
    <row r="404" spans="1:22">
      <c r="A404" s="3" t="s">
        <v>676</v>
      </c>
      <c r="B404" s="3" t="s">
        <v>675</v>
      </c>
      <c r="C404" s="3" t="s">
        <v>3970</v>
      </c>
      <c r="D404" s="3">
        <v>41.26</v>
      </c>
      <c r="E404" s="3">
        <v>41.26</v>
      </c>
      <c r="F404" s="3" t="s">
        <v>6374</v>
      </c>
      <c r="G404" s="3" t="s">
        <v>10304</v>
      </c>
      <c r="H404" s="3" t="s">
        <v>9616</v>
      </c>
      <c r="I404" s="3">
        <v>0.62</v>
      </c>
      <c r="J404" s="6" t="s">
        <v>10305</v>
      </c>
      <c r="K404" s="4">
        <v>-0.1065541</v>
      </c>
      <c r="L404" s="4">
        <v>-0.1877711</v>
      </c>
      <c r="M404" s="4">
        <v>-0.47879519642590701</v>
      </c>
      <c r="N404" s="4">
        <v>29.008647499999999</v>
      </c>
      <c r="O404" s="3">
        <v>2302049.18216429</v>
      </c>
      <c r="P404" s="3">
        <v>70520</v>
      </c>
      <c r="Q404" s="3" t="s">
        <v>9618</v>
      </c>
      <c r="R404" s="3" t="s">
        <v>9658</v>
      </c>
      <c r="S404" s="4">
        <f>(D404-E404)/E404*100</f>
        <v>0</v>
      </c>
      <c r="T404" s="3">
        <f t="shared" si="22"/>
        <v>0</v>
      </c>
      <c r="U404" s="3" t="str">
        <f t="shared" si="23"/>
        <v>U:FXO</v>
      </c>
      <c r="V404" s="3"/>
    </row>
    <row r="405" spans="1:22">
      <c r="A405" s="3" t="s">
        <v>14498</v>
      </c>
      <c r="B405" s="3" t="s">
        <v>1897</v>
      </c>
      <c r="C405" s="3" t="s">
        <v>4941</v>
      </c>
      <c r="D405" s="3">
        <v>21.13</v>
      </c>
      <c r="E405" s="3">
        <v>21.123000000000001</v>
      </c>
      <c r="F405" s="3" t="s">
        <v>7342</v>
      </c>
      <c r="G405" s="3" t="s">
        <v>11920</v>
      </c>
      <c r="H405" s="3" t="s">
        <v>9616</v>
      </c>
      <c r="I405" s="3">
        <v>0.95</v>
      </c>
      <c r="J405" s="6" t="s">
        <v>10215</v>
      </c>
      <c r="K405" s="4">
        <v>-0.35969200000000001</v>
      </c>
      <c r="L405" s="4">
        <v>-0.49495529999999999</v>
      </c>
      <c r="M405" s="4">
        <v>-35.1664037915289</v>
      </c>
      <c r="N405" s="4">
        <v>42.506031900000004</v>
      </c>
      <c r="O405" s="3">
        <v>1978737.38142857</v>
      </c>
      <c r="P405" s="3">
        <v>141727.933333333</v>
      </c>
      <c r="Q405" s="3" t="s">
        <v>9618</v>
      </c>
      <c r="R405" s="3" t="s">
        <v>10041</v>
      </c>
      <c r="S405" s="4"/>
      <c r="T405" s="3">
        <f t="shared" si="22"/>
        <v>0</v>
      </c>
      <c r="U405" s="3" t="str">
        <f t="shared" si="23"/>
        <v>U:UTSL</v>
      </c>
      <c r="V405" s="3"/>
    </row>
    <row r="406" spans="1:22">
      <c r="A406" s="3" t="s">
        <v>517</v>
      </c>
      <c r="B406" s="3" t="s">
        <v>516</v>
      </c>
      <c r="C406" s="3" t="s">
        <v>3873</v>
      </c>
      <c r="D406" s="3">
        <v>45.16</v>
      </c>
      <c r="E406" s="3">
        <v>45.15</v>
      </c>
      <c r="F406" s="3" t="s">
        <v>6276</v>
      </c>
      <c r="G406" s="3" t="s">
        <v>10127</v>
      </c>
      <c r="H406" s="3" t="s">
        <v>9616</v>
      </c>
      <c r="I406" s="3">
        <v>0.4</v>
      </c>
      <c r="J406" s="6" t="s">
        <v>10128</v>
      </c>
      <c r="K406" s="4">
        <v>-9.1766999999999994E-3</v>
      </c>
      <c r="L406" s="4">
        <v>0.10248500000000001</v>
      </c>
      <c r="M406" s="4">
        <v>11.146382833493499</v>
      </c>
      <c r="N406" s="4">
        <v>26.780346900000001</v>
      </c>
      <c r="O406" s="3">
        <v>2770755.7457142901</v>
      </c>
      <c r="P406" s="3">
        <v>152303.433333333</v>
      </c>
      <c r="Q406" s="3" t="s">
        <v>9618</v>
      </c>
      <c r="R406" s="3" t="s">
        <v>9767</v>
      </c>
      <c r="S406" s="4">
        <f>(D406-E406)/E406*100</f>
        <v>2.2148394241413093E-2</v>
      </c>
      <c r="T406" s="3">
        <f t="shared" si="22"/>
        <v>0</v>
      </c>
      <c r="U406" s="3" t="str">
        <f t="shared" si="23"/>
        <v>U:RSPD</v>
      </c>
      <c r="V406" s="3"/>
    </row>
    <row r="407" spans="1:22">
      <c r="A407" s="3" t="s">
        <v>14807</v>
      </c>
      <c r="B407" s="3" t="s">
        <v>2348</v>
      </c>
      <c r="C407" s="3" t="s">
        <v>5379</v>
      </c>
      <c r="D407" s="3">
        <v>34.39</v>
      </c>
      <c r="E407" s="3">
        <v>34.394399999999997</v>
      </c>
      <c r="F407" s="3" t="s">
        <v>7779</v>
      </c>
      <c r="G407" s="3" t="s">
        <v>12576</v>
      </c>
      <c r="H407" s="3" t="s">
        <v>9616</v>
      </c>
      <c r="I407" s="3">
        <v>0.79</v>
      </c>
      <c r="J407" s="6" t="s">
        <v>9782</v>
      </c>
      <c r="K407" s="4">
        <v>0.13317699999999999</v>
      </c>
      <c r="L407" s="4">
        <v>-7.63934E-2</v>
      </c>
      <c r="M407" s="4">
        <v>13.187541414397</v>
      </c>
      <c r="N407" s="4">
        <v>12.630819300000001</v>
      </c>
      <c r="O407" s="3">
        <v>14490740.6200571</v>
      </c>
      <c r="P407" s="3">
        <v>231429.13333333301</v>
      </c>
      <c r="Q407" s="3" t="s">
        <v>9618</v>
      </c>
      <c r="R407" s="3" t="s">
        <v>11694</v>
      </c>
      <c r="S407" s="4"/>
      <c r="T407" s="3">
        <f t="shared" si="22"/>
        <v>0</v>
      </c>
      <c r="U407" s="3" t="str">
        <f t="shared" si="23"/>
        <v>U:PDEC</v>
      </c>
      <c r="V407" s="3"/>
    </row>
    <row r="408" spans="1:22">
      <c r="A408" s="3" t="s">
        <v>698</v>
      </c>
      <c r="B408" s="3" t="s">
        <v>697</v>
      </c>
      <c r="C408" s="3" t="s">
        <v>3981</v>
      </c>
      <c r="D408" s="3">
        <v>90.19</v>
      </c>
      <c r="E408" s="3">
        <v>90.24</v>
      </c>
      <c r="F408" s="3" t="s">
        <v>6385</v>
      </c>
      <c r="G408" s="3" t="s">
        <v>10326</v>
      </c>
      <c r="H408" s="3" t="s">
        <v>9616</v>
      </c>
      <c r="I408" s="3">
        <v>0.53</v>
      </c>
      <c r="J408" s="6" t="s">
        <v>10327</v>
      </c>
      <c r="K408" s="4">
        <v>1.7156299999999999E-2</v>
      </c>
      <c r="L408" s="4">
        <v>-0.26821590000000001</v>
      </c>
      <c r="M408" s="4">
        <v>10.507445429320599</v>
      </c>
      <c r="N408" s="4">
        <v>20.633035599999999</v>
      </c>
      <c r="O408" s="3">
        <v>4154675.7721428601</v>
      </c>
      <c r="P408" s="3">
        <v>51510.666666666701</v>
      </c>
      <c r="Q408" s="3" t="s">
        <v>9618</v>
      </c>
      <c r="R408" s="3" t="s">
        <v>9948</v>
      </c>
      <c r="S408" s="4">
        <f>(D408-E408)/E408*100</f>
        <v>-5.5407801418436563E-2</v>
      </c>
      <c r="T408" s="3">
        <f t="shared" si="22"/>
        <v>0</v>
      </c>
      <c r="U408" s="3" t="str">
        <f t="shared" si="23"/>
        <v>U:FIW</v>
      </c>
      <c r="V408" s="3"/>
    </row>
    <row r="409" spans="1:22">
      <c r="A409" s="3" t="s">
        <v>386</v>
      </c>
      <c r="B409" s="3" t="s">
        <v>385</v>
      </c>
      <c r="C409" s="3" t="s">
        <v>3802</v>
      </c>
      <c r="D409" s="3">
        <v>258.59010000000001</v>
      </c>
      <c r="E409" s="3">
        <v>258.5532</v>
      </c>
      <c r="F409" s="3" t="s">
        <v>6210</v>
      </c>
      <c r="G409" s="3" t="s">
        <v>9995</v>
      </c>
      <c r="H409" s="3" t="s">
        <v>9616</v>
      </c>
      <c r="I409" s="3">
        <v>0.4</v>
      </c>
      <c r="J409" s="6" t="s">
        <v>9996</v>
      </c>
      <c r="K409" s="4">
        <v>-0.2970508</v>
      </c>
      <c r="L409" s="4">
        <v>-9.3635599999999999E-2</v>
      </c>
      <c r="M409" s="4">
        <v>-6.1203726651900201</v>
      </c>
      <c r="N409" s="4">
        <v>12.651019700000001</v>
      </c>
      <c r="O409" s="3">
        <v>3434207.5522785699</v>
      </c>
      <c r="P409" s="3">
        <v>16681.7</v>
      </c>
      <c r="Q409" s="3" t="s">
        <v>9618</v>
      </c>
      <c r="R409" s="3" t="s">
        <v>9622</v>
      </c>
      <c r="S409" s="4">
        <f>(D409-E409)/E409*100</f>
        <v>1.4271724349187255E-2</v>
      </c>
      <c r="T409" s="3">
        <f t="shared" si="22"/>
        <v>0</v>
      </c>
      <c r="U409" s="3" t="str">
        <f t="shared" si="23"/>
        <v>U:IHF</v>
      </c>
      <c r="V409" s="3"/>
    </row>
    <row r="410" spans="1:22">
      <c r="A410" s="3" t="s">
        <v>533</v>
      </c>
      <c r="B410" s="3" t="s">
        <v>532</v>
      </c>
      <c r="C410" s="3" t="s">
        <v>3881</v>
      </c>
      <c r="D410" s="3">
        <v>41.06</v>
      </c>
      <c r="E410" s="3">
        <v>41.09</v>
      </c>
      <c r="F410" s="3" t="s">
        <v>6284</v>
      </c>
      <c r="G410" s="3" t="s">
        <v>10142</v>
      </c>
      <c r="H410" s="3" t="s">
        <v>9616</v>
      </c>
      <c r="I410" s="3">
        <v>0.4</v>
      </c>
      <c r="J410" s="6" t="s">
        <v>10143</v>
      </c>
      <c r="K410" s="4">
        <v>5.8227800000000003E-2</v>
      </c>
      <c r="L410" s="4">
        <v>0.1429821</v>
      </c>
      <c r="M410" s="4">
        <v>13.734097385935099</v>
      </c>
      <c r="N410" s="4">
        <v>20.387385900000002</v>
      </c>
      <c r="O410" s="3">
        <v>3907452.66707857</v>
      </c>
      <c r="P410" s="3">
        <v>84927.566666666695</v>
      </c>
      <c r="Q410" s="3" t="s">
        <v>9618</v>
      </c>
      <c r="R410" s="3" t="s">
        <v>9730</v>
      </c>
      <c r="S410" s="4">
        <f>(D410-E410)/E410*100</f>
        <v>-7.3010464833295527E-2</v>
      </c>
      <c r="T410" s="3">
        <f t="shared" si="22"/>
        <v>0</v>
      </c>
      <c r="U410" s="3" t="str">
        <f t="shared" si="23"/>
        <v>U:RSPN</v>
      </c>
      <c r="V410" s="3"/>
    </row>
    <row r="411" spans="1:22">
      <c r="A411" s="3" t="s">
        <v>14264</v>
      </c>
      <c r="B411" s="3" t="s">
        <v>1591</v>
      </c>
      <c r="C411" s="3" t="s">
        <v>4640</v>
      </c>
      <c r="D411" s="3">
        <v>58.29</v>
      </c>
      <c r="E411" s="3">
        <v>58.304600000000001</v>
      </c>
      <c r="F411" s="3" t="s">
        <v>7044</v>
      </c>
      <c r="G411" s="3" t="s">
        <v>11444</v>
      </c>
      <c r="H411" s="3" t="s">
        <v>9616</v>
      </c>
      <c r="I411" s="3">
        <v>0.08</v>
      </c>
      <c r="J411" s="6" t="s">
        <v>9834</v>
      </c>
      <c r="K411" s="4">
        <v>6.7108699999999993E-2</v>
      </c>
      <c r="L411" s="4">
        <v>0.28099160000000001</v>
      </c>
      <c r="M411" s="4">
        <v>14.2794485457938</v>
      </c>
      <c r="N411" s="4">
        <v>18.799160499999999</v>
      </c>
      <c r="O411" s="3">
        <v>3461057.9957142798</v>
      </c>
      <c r="P411" s="3">
        <v>64366.533333333296</v>
      </c>
      <c r="Q411" s="3" t="s">
        <v>9618</v>
      </c>
      <c r="R411" s="3" t="s">
        <v>9730</v>
      </c>
      <c r="S411" s="4"/>
      <c r="T411" s="3">
        <f t="shared" si="22"/>
        <v>0</v>
      </c>
      <c r="U411" s="3" t="str">
        <f t="shared" si="23"/>
        <v>U:FIDU</v>
      </c>
      <c r="V411" s="3"/>
    </row>
    <row r="412" spans="1:22">
      <c r="A412" s="3" t="s">
        <v>214</v>
      </c>
      <c r="B412" s="3" t="s">
        <v>213</v>
      </c>
      <c r="C412" s="3" t="s">
        <v>3726</v>
      </c>
      <c r="D412" s="3">
        <v>169.4203</v>
      </c>
      <c r="E412" s="3">
        <v>169.46449999999999</v>
      </c>
      <c r="F412" s="3" t="s">
        <v>6124</v>
      </c>
      <c r="G412" s="3" t="s">
        <v>9818</v>
      </c>
      <c r="H412" s="3" t="s">
        <v>9616</v>
      </c>
      <c r="I412" s="3">
        <v>0.4</v>
      </c>
      <c r="J412" s="6" t="s">
        <v>9819</v>
      </c>
      <c r="K412" s="4">
        <v>-4.7753299999999999E-2</v>
      </c>
      <c r="L412" s="4">
        <v>2.4402999999999998E-3</v>
      </c>
      <c r="M412" s="4">
        <v>7.0080448013497598</v>
      </c>
      <c r="N412" s="4">
        <v>24.327400900000001</v>
      </c>
      <c r="O412" s="3">
        <v>3208634.0888499999</v>
      </c>
      <c r="P412" s="3">
        <v>24226.4666666667</v>
      </c>
      <c r="Q412" s="3" t="s">
        <v>9618</v>
      </c>
      <c r="R412" s="3" t="s">
        <v>9658</v>
      </c>
      <c r="S412" s="4">
        <f>(D412-E412)/E412*100</f>
        <v>-2.6082158800214417E-2</v>
      </c>
      <c r="T412" s="3">
        <f t="shared" si="22"/>
        <v>0</v>
      </c>
      <c r="U412" s="3" t="str">
        <f t="shared" si="23"/>
        <v>U:IYG</v>
      </c>
      <c r="V412" s="3"/>
    </row>
    <row r="413" spans="1:22">
      <c r="A413" s="3" t="s">
        <v>15470</v>
      </c>
      <c r="B413" s="3" t="s">
        <v>3312</v>
      </c>
      <c r="C413" s="3" t="s">
        <v>8707</v>
      </c>
      <c r="D413" s="3">
        <v>22.01</v>
      </c>
      <c r="E413" s="3">
        <v>21.99</v>
      </c>
      <c r="F413" s="3" t="s">
        <v>9297</v>
      </c>
      <c r="G413" s="3" t="s">
        <v>13751</v>
      </c>
      <c r="H413" s="3" t="s">
        <v>9616</v>
      </c>
      <c r="I413" s="3" t="s">
        <v>11991</v>
      </c>
      <c r="J413" s="6" t="s">
        <v>11990</v>
      </c>
      <c r="K413" s="4">
        <v>-3.1237999999999999E-3</v>
      </c>
      <c r="L413" s="4">
        <v>0.19319800000000001</v>
      </c>
      <c r="M413" s="4">
        <v>9.1966177248721905</v>
      </c>
      <c r="N413" s="4">
        <v>18.101335599999999</v>
      </c>
      <c r="O413" s="3">
        <v>5395619.4064285699</v>
      </c>
      <c r="P413" s="3">
        <v>241220.5</v>
      </c>
      <c r="Q413" s="3" t="s">
        <v>9618</v>
      </c>
      <c r="R413" s="3" t="s">
        <v>9733</v>
      </c>
      <c r="S413" s="4"/>
      <c r="T413" s="3">
        <f t="shared" si="22"/>
        <v>0</v>
      </c>
      <c r="U413" s="3" t="str">
        <f t="shared" si="23"/>
        <v>U:RDVI</v>
      </c>
      <c r="V413" s="3"/>
    </row>
    <row r="414" spans="1:22">
      <c r="A414" s="3" t="s">
        <v>1135</v>
      </c>
      <c r="B414" s="3" t="s">
        <v>1134</v>
      </c>
      <c r="C414" s="3" t="s">
        <v>4261</v>
      </c>
      <c r="D414" s="3">
        <v>89.15</v>
      </c>
      <c r="E414" s="3">
        <v>89.17</v>
      </c>
      <c r="F414" s="3" t="s">
        <v>6666</v>
      </c>
      <c r="G414" s="3" t="s">
        <v>10811</v>
      </c>
      <c r="H414" s="3" t="s">
        <v>9616</v>
      </c>
      <c r="I414" s="3">
        <v>0.1</v>
      </c>
      <c r="J414" s="6" t="s">
        <v>9664</v>
      </c>
      <c r="K414" s="4">
        <v>-5.5086999999999997E-2</v>
      </c>
      <c r="L414" s="4">
        <v>-1.4975798</v>
      </c>
      <c r="M414" s="4">
        <v>6.9024556942302304</v>
      </c>
      <c r="N414" s="4">
        <v>20.286940999999999</v>
      </c>
      <c r="O414" s="3">
        <v>8846099.4284571409</v>
      </c>
      <c r="P414" s="3">
        <v>78300.833333333299</v>
      </c>
      <c r="Q414" s="3" t="s">
        <v>9618</v>
      </c>
      <c r="R414" s="3" t="s">
        <v>9665</v>
      </c>
      <c r="S414" s="4">
        <f>(D414-E414)/E414*100</f>
        <v>-2.2429068072217138E-2</v>
      </c>
      <c r="T414" s="3">
        <f t="shared" si="22"/>
        <v>0</v>
      </c>
      <c r="U414" s="3" t="str">
        <f t="shared" si="23"/>
        <v>U:IVOO</v>
      </c>
      <c r="V414" s="3"/>
    </row>
    <row r="415" spans="1:22">
      <c r="A415" s="3" t="s">
        <v>14758</v>
      </c>
      <c r="B415" s="3" t="s">
        <v>2275</v>
      </c>
      <c r="C415" s="3" t="s">
        <v>5307</v>
      </c>
      <c r="D415" s="3">
        <v>32.42</v>
      </c>
      <c r="E415" s="3">
        <v>32.431800000000003</v>
      </c>
      <c r="F415" s="3" t="s">
        <v>7707</v>
      </c>
      <c r="G415" s="3" t="s">
        <v>12484</v>
      </c>
      <c r="H415" s="3" t="s">
        <v>9616</v>
      </c>
      <c r="I415" s="3">
        <v>0.79</v>
      </c>
      <c r="J415" s="6" t="s">
        <v>9782</v>
      </c>
      <c r="K415" s="4">
        <v>6.9315399999999999E-2</v>
      </c>
      <c r="L415" s="4">
        <v>-0.28001779999999998</v>
      </c>
      <c r="M415" s="4">
        <v>9.8874907515160704</v>
      </c>
      <c r="N415" s="4">
        <v>11.335931199999999</v>
      </c>
      <c r="O415" s="3">
        <v>2034929.8841142899</v>
      </c>
      <c r="P415" s="3">
        <v>93306.1</v>
      </c>
      <c r="Q415" s="3" t="s">
        <v>9618</v>
      </c>
      <c r="R415" s="3" t="s">
        <v>11694</v>
      </c>
      <c r="S415" s="4"/>
      <c r="T415" s="3">
        <f t="shared" si="22"/>
        <v>0</v>
      </c>
      <c r="U415" s="3" t="str">
        <f t="shared" si="23"/>
        <v>U:ACIO</v>
      </c>
      <c r="V415" s="3"/>
    </row>
    <row r="416" spans="1:22">
      <c r="A416" s="3" t="s">
        <v>1191</v>
      </c>
      <c r="B416" s="3" t="s">
        <v>1190</v>
      </c>
      <c r="C416" s="3" t="s">
        <v>4290</v>
      </c>
      <c r="D416" s="3">
        <v>90.82</v>
      </c>
      <c r="E416" s="3">
        <v>90.77</v>
      </c>
      <c r="F416" s="3" t="s">
        <v>6695</v>
      </c>
      <c r="G416" s="3" t="s">
        <v>10850</v>
      </c>
      <c r="H416" s="3" t="s">
        <v>9616</v>
      </c>
      <c r="I416" s="3">
        <v>0.35</v>
      </c>
      <c r="J416" s="6" t="s">
        <v>10851</v>
      </c>
      <c r="K416" s="4">
        <v>3.6126000000000001E-3</v>
      </c>
      <c r="L416" s="4">
        <v>9.1193099999999999E-2</v>
      </c>
      <c r="M416" s="4">
        <v>6.8206654520239596</v>
      </c>
      <c r="N416" s="4">
        <v>14.475584599999999</v>
      </c>
      <c r="O416" s="3">
        <v>1738344.27012857</v>
      </c>
      <c r="P416" s="3">
        <v>23681</v>
      </c>
      <c r="Q416" s="3" t="s">
        <v>9618</v>
      </c>
      <c r="R416" s="3" t="s">
        <v>9658</v>
      </c>
      <c r="S416" s="4">
        <f>(D416-E416)/E416*100</f>
        <v>5.5084278946785456E-2</v>
      </c>
      <c r="T416" s="3">
        <f t="shared" si="22"/>
        <v>0</v>
      </c>
      <c r="U416" s="3" t="str">
        <f t="shared" si="23"/>
        <v>@KBWP</v>
      </c>
      <c r="V416" s="3"/>
    </row>
    <row r="417" spans="1:22">
      <c r="A417" s="3" t="s">
        <v>15191</v>
      </c>
      <c r="B417" s="3" t="s">
        <v>2881</v>
      </c>
      <c r="C417" s="3" t="s">
        <v>5891</v>
      </c>
      <c r="D417" s="3">
        <v>24.75</v>
      </c>
      <c r="E417" s="3">
        <v>24.7425</v>
      </c>
      <c r="F417" s="3" t="s">
        <v>8293</v>
      </c>
      <c r="G417" s="3" t="s">
        <v>13225</v>
      </c>
      <c r="H417" s="3" t="s">
        <v>9616</v>
      </c>
      <c r="I417" s="3">
        <v>0.55000000000000004</v>
      </c>
      <c r="J417" s="6" t="s">
        <v>11990</v>
      </c>
      <c r="K417" s="4">
        <v>0.33850019999999997</v>
      </c>
      <c r="L417" s="4">
        <v>0.44379990000000002</v>
      </c>
      <c r="M417" s="4">
        <v>34.688841250340602</v>
      </c>
      <c r="N417" s="4">
        <v>18.858090000000001</v>
      </c>
      <c r="O417" s="3">
        <v>5586090.1459928602</v>
      </c>
      <c r="P417" s="3">
        <v>126825.133333333</v>
      </c>
      <c r="Q417" s="3" t="s">
        <v>9618</v>
      </c>
      <c r="R417" s="3" t="s">
        <v>9629</v>
      </c>
      <c r="S417" s="4"/>
      <c r="T417" s="3">
        <f t="shared" si="22"/>
        <v>0</v>
      </c>
      <c r="U417" s="3" t="str">
        <f t="shared" si="23"/>
        <v>U:NUGO</v>
      </c>
      <c r="V417" s="3"/>
    </row>
    <row r="418" spans="1:22">
      <c r="A418" s="3" t="s">
        <v>680</v>
      </c>
      <c r="B418" s="3" t="s">
        <v>679</v>
      </c>
      <c r="C418" s="3" t="s">
        <v>3972</v>
      </c>
      <c r="D418" s="3">
        <v>97.96</v>
      </c>
      <c r="E418" s="3">
        <v>97.87</v>
      </c>
      <c r="F418" s="3" t="s">
        <v>6376</v>
      </c>
      <c r="G418" s="3" t="s">
        <v>10308</v>
      </c>
      <c r="H418" s="3" t="s">
        <v>9616</v>
      </c>
      <c r="I418" s="3">
        <v>0.6</v>
      </c>
      <c r="J418" s="6" t="s">
        <v>10309</v>
      </c>
      <c r="K418" s="4">
        <v>-3.7069299999999999E-2</v>
      </c>
      <c r="L418" s="4">
        <v>8.14864E-2</v>
      </c>
      <c r="M418" s="4">
        <v>9.0962098119550898</v>
      </c>
      <c r="N418" s="4">
        <v>22.8954989</v>
      </c>
      <c r="O418" s="3">
        <v>2478164.7199499998</v>
      </c>
      <c r="P418" s="3">
        <v>39204.666666666701</v>
      </c>
      <c r="Q418" s="3" t="s">
        <v>9618</v>
      </c>
      <c r="R418" s="3" t="s">
        <v>9665</v>
      </c>
      <c r="S418" s="4">
        <f>(D418-E418)/E418*100</f>
        <v>9.1958720752006937E-2</v>
      </c>
      <c r="T418" s="3">
        <f t="shared" si="22"/>
        <v>0</v>
      </c>
      <c r="U418" s="3" t="str">
        <f t="shared" si="23"/>
        <v>@FNX</v>
      </c>
      <c r="V418" s="3"/>
    </row>
    <row r="419" spans="1:22">
      <c r="A419" s="3" t="s">
        <v>14892</v>
      </c>
      <c r="B419" s="3" t="s">
        <v>2466</v>
      </c>
      <c r="C419" s="3" t="s">
        <v>5495</v>
      </c>
      <c r="D419" s="3">
        <v>33.119999999999997</v>
      </c>
      <c r="E419" s="3">
        <v>33.126399999999997</v>
      </c>
      <c r="F419" s="3" t="s">
        <v>7896</v>
      </c>
      <c r="G419" s="3" t="s">
        <v>12721</v>
      </c>
      <c r="H419" s="3" t="s">
        <v>9616</v>
      </c>
      <c r="I419" s="3">
        <v>0.6</v>
      </c>
      <c r="J419" s="6" t="s">
        <v>12722</v>
      </c>
      <c r="K419" s="4">
        <v>-0.3844687</v>
      </c>
      <c r="L419" s="4">
        <v>-0.53680090000000003</v>
      </c>
      <c r="M419" s="4">
        <v>-18.1168338982325</v>
      </c>
      <c r="N419" s="4">
        <v>19.6663858</v>
      </c>
      <c r="O419" s="3">
        <v>7744364.5383285703</v>
      </c>
      <c r="P419" s="3">
        <v>172286.5</v>
      </c>
      <c r="Q419" s="3" t="s">
        <v>9618</v>
      </c>
      <c r="R419" s="3" t="s">
        <v>9629</v>
      </c>
      <c r="S419" s="4"/>
      <c r="T419" s="3">
        <f t="shared" si="22"/>
        <v>0</v>
      </c>
      <c r="U419" s="3" t="str">
        <f t="shared" si="23"/>
        <v>U:ALTL</v>
      </c>
      <c r="V419" s="3"/>
    </row>
    <row r="420" spans="1:22">
      <c r="A420" s="3" t="s">
        <v>14593</v>
      </c>
      <c r="B420" s="3" t="s">
        <v>2035</v>
      </c>
      <c r="C420" s="3" t="s">
        <v>5071</v>
      </c>
      <c r="D420" s="3">
        <v>27.62</v>
      </c>
      <c r="E420" s="3">
        <v>27.5732</v>
      </c>
      <c r="F420" s="3" t="s">
        <v>7475</v>
      </c>
      <c r="G420" s="3" t="s">
        <v>12135</v>
      </c>
      <c r="H420" s="3" t="s">
        <v>9616</v>
      </c>
      <c r="I420" s="3">
        <v>0.7</v>
      </c>
      <c r="J420" s="6" t="s">
        <v>10464</v>
      </c>
      <c r="K420" s="4">
        <v>0.2148843</v>
      </c>
      <c r="L420" s="4">
        <v>0.3370785</v>
      </c>
      <c r="M420" s="4">
        <v>64.099378882723101</v>
      </c>
      <c r="N420" s="4">
        <v>41.2390902</v>
      </c>
      <c r="O420" s="3">
        <v>5688280.0700000003</v>
      </c>
      <c r="P420" s="3">
        <v>188061.36666666699</v>
      </c>
      <c r="Q420" s="3" t="s">
        <v>9618</v>
      </c>
      <c r="R420" s="3" t="s">
        <v>9625</v>
      </c>
      <c r="S420" s="4"/>
      <c r="T420" s="3">
        <f t="shared" si="22"/>
        <v>0</v>
      </c>
      <c r="U420" s="3" t="str">
        <f t="shared" si="23"/>
        <v>U:BLOK</v>
      </c>
      <c r="V420" s="3"/>
    </row>
    <row r="421" spans="1:22">
      <c r="A421" s="3" t="s">
        <v>264</v>
      </c>
      <c r="B421" s="3" t="s">
        <v>263</v>
      </c>
      <c r="C421" s="3" t="s">
        <v>3752</v>
      </c>
      <c r="D421" s="3">
        <v>84.97</v>
      </c>
      <c r="E421" s="3">
        <v>85.03</v>
      </c>
      <c r="F421" s="3" t="s">
        <v>6150</v>
      </c>
      <c r="G421" s="3" t="s">
        <v>9873</v>
      </c>
      <c r="H421" s="3" t="s">
        <v>9616</v>
      </c>
      <c r="I421" s="3">
        <v>0.34</v>
      </c>
      <c r="J421" s="6" t="s">
        <v>9874</v>
      </c>
      <c r="K421" s="4">
        <v>-2.1796800000000002E-2</v>
      </c>
      <c r="L421" s="4">
        <v>4.6672999999999999E-2</v>
      </c>
      <c r="M421" s="4">
        <v>9.2541195275241304</v>
      </c>
      <c r="N421" s="4">
        <v>18.050379400000001</v>
      </c>
      <c r="O421" s="3">
        <v>3663536.7568857102</v>
      </c>
      <c r="P421" s="3">
        <v>92145.2</v>
      </c>
      <c r="Q421" s="3" t="s">
        <v>9618</v>
      </c>
      <c r="R421" s="3" t="s">
        <v>9665</v>
      </c>
      <c r="S421" s="4">
        <f>(D421-E421)/E421*100</f>
        <v>-7.0563330589206483E-2</v>
      </c>
      <c r="T421" s="3">
        <f t="shared" si="22"/>
        <v>0</v>
      </c>
      <c r="U421" s="3" t="str">
        <f t="shared" si="23"/>
        <v>U:XMMO</v>
      </c>
      <c r="V421" s="3"/>
    </row>
    <row r="422" spans="1:22">
      <c r="A422" s="3" t="s">
        <v>15127</v>
      </c>
      <c r="B422" s="3" t="s">
        <v>2785</v>
      </c>
      <c r="C422" s="3" t="s">
        <v>5797</v>
      </c>
      <c r="D422" s="3">
        <v>28.41</v>
      </c>
      <c r="E422" s="3">
        <v>28.424399999999999</v>
      </c>
      <c r="F422" s="3" t="s">
        <v>8200</v>
      </c>
      <c r="G422" s="3" t="s">
        <v>13108</v>
      </c>
      <c r="H422" s="3" t="s">
        <v>9616</v>
      </c>
      <c r="I422" s="3">
        <v>0.69</v>
      </c>
      <c r="J422" s="6" t="s">
        <v>9782</v>
      </c>
      <c r="K422" s="4">
        <v>0.2254331</v>
      </c>
      <c r="L422" s="4">
        <v>0.22512679999999999</v>
      </c>
      <c r="M422" s="4">
        <v>7.2995461330559497</v>
      </c>
      <c r="N422" s="4">
        <v>2.9648411000000001</v>
      </c>
      <c r="O422" s="3">
        <v>2899321.0678571402</v>
      </c>
      <c r="P422" s="3">
        <v>205137</v>
      </c>
      <c r="Q422" s="3" t="s">
        <v>9618</v>
      </c>
      <c r="R422" s="3" t="s">
        <v>11694</v>
      </c>
      <c r="S422" s="4"/>
      <c r="T422" s="3">
        <f t="shared" si="22"/>
        <v>0</v>
      </c>
      <c r="U422" s="3" t="str">
        <f t="shared" si="23"/>
        <v>U:BALT</v>
      </c>
      <c r="V422" s="3"/>
    </row>
    <row r="423" spans="1:22">
      <c r="A423" s="3" t="s">
        <v>14288</v>
      </c>
      <c r="B423" s="3" t="s">
        <v>1620</v>
      </c>
      <c r="C423" s="3" t="s">
        <v>4669</v>
      </c>
      <c r="D423" s="3">
        <v>25.12</v>
      </c>
      <c r="E423" s="3">
        <v>25.131799999999998</v>
      </c>
      <c r="F423" s="3" t="s">
        <v>7072</v>
      </c>
      <c r="G423" s="3" t="s">
        <v>11486</v>
      </c>
      <c r="H423" s="3" t="s">
        <v>9616</v>
      </c>
      <c r="I423" s="3">
        <v>0.08</v>
      </c>
      <c r="J423" s="6" t="s">
        <v>11487</v>
      </c>
      <c r="K423" s="4">
        <v>-0.10504960000000001</v>
      </c>
      <c r="L423" s="4">
        <v>-0.1321621</v>
      </c>
      <c r="M423" s="4">
        <v>2.25542116167852</v>
      </c>
      <c r="N423" s="4">
        <v>22.038375500000001</v>
      </c>
      <c r="O423" s="3">
        <v>4929612.9749999996</v>
      </c>
      <c r="P423" s="3">
        <v>243501.73333333299</v>
      </c>
      <c r="Q423" s="3" t="s">
        <v>9618</v>
      </c>
      <c r="R423" s="3" t="s">
        <v>9619</v>
      </c>
      <c r="S423" s="4"/>
      <c r="T423" s="3">
        <f t="shared" si="22"/>
        <v>0</v>
      </c>
      <c r="U423" s="3" t="str">
        <f t="shared" si="23"/>
        <v>U:FREL</v>
      </c>
      <c r="V423" s="3"/>
    </row>
    <row r="424" spans="1:22">
      <c r="A424" s="3" t="s">
        <v>14855</v>
      </c>
      <c r="B424" s="3" t="s">
        <v>2413</v>
      </c>
      <c r="C424" s="3" t="s">
        <v>5442</v>
      </c>
      <c r="D424" s="3">
        <v>87.48</v>
      </c>
      <c r="E424" s="3">
        <v>87.44</v>
      </c>
      <c r="F424" s="3" t="s">
        <v>7843</v>
      </c>
      <c r="G424" s="3" t="s">
        <v>12651</v>
      </c>
      <c r="H424" s="3" t="s">
        <v>9616</v>
      </c>
      <c r="I424" s="3">
        <v>0</v>
      </c>
      <c r="J424" s="6" t="s">
        <v>13705</v>
      </c>
      <c r="K424" s="4">
        <v>0.20180690000000001</v>
      </c>
      <c r="L424" s="4">
        <v>-7.7819399999999997E-2</v>
      </c>
      <c r="M424" s="4">
        <v>21.585909826647502</v>
      </c>
      <c r="N424" s="4">
        <v>16.330291599999999</v>
      </c>
      <c r="O424" s="3">
        <v>3131666.4242857099</v>
      </c>
      <c r="P424" s="3">
        <v>41614.300000000003</v>
      </c>
      <c r="Q424" s="3" t="s">
        <v>9618</v>
      </c>
      <c r="R424" s="3" t="s">
        <v>9629</v>
      </c>
      <c r="S424" s="4"/>
      <c r="T424" s="3">
        <f t="shared" si="22"/>
        <v>0</v>
      </c>
      <c r="U424" s="3" t="str">
        <f t="shared" si="23"/>
        <v>U:BKLC</v>
      </c>
      <c r="V424" s="3"/>
    </row>
    <row r="425" spans="1:22">
      <c r="A425" s="3" t="s">
        <v>14670</v>
      </c>
      <c r="B425" s="3" t="s">
        <v>2154</v>
      </c>
      <c r="C425" s="3" t="s">
        <v>5187</v>
      </c>
      <c r="D425" s="3">
        <v>47.33</v>
      </c>
      <c r="E425" s="3">
        <v>47.330399999999997</v>
      </c>
      <c r="F425" s="3" t="s">
        <v>7590</v>
      </c>
      <c r="G425" s="3" t="s">
        <v>12301</v>
      </c>
      <c r="H425" s="3" t="s">
        <v>9616</v>
      </c>
      <c r="I425" s="3">
        <v>0.39</v>
      </c>
      <c r="J425" s="6" t="s">
        <v>12302</v>
      </c>
      <c r="K425" s="4">
        <v>8.5051399999999999E-2</v>
      </c>
      <c r="L425" s="4">
        <v>0.59761830000000005</v>
      </c>
      <c r="M425" s="4">
        <v>14.1001352829322</v>
      </c>
      <c r="N425" s="4">
        <v>15.639803499999999</v>
      </c>
      <c r="O425" s="3">
        <v>4636736.54</v>
      </c>
      <c r="P425" s="3">
        <v>98982.066666666695</v>
      </c>
      <c r="Q425" s="3" t="s">
        <v>9618</v>
      </c>
      <c r="R425" s="3" t="s">
        <v>9629</v>
      </c>
      <c r="S425" s="4"/>
      <c r="T425" s="3">
        <f t="shared" si="22"/>
        <v>0</v>
      </c>
      <c r="U425" s="3" t="str">
        <f t="shared" si="23"/>
        <v>U:DSTL</v>
      </c>
      <c r="V425" s="3"/>
    </row>
    <row r="426" spans="1:22">
      <c r="A426" s="3" t="s">
        <v>14388</v>
      </c>
      <c r="B426" s="3" t="s">
        <v>1750</v>
      </c>
      <c r="C426" s="3" t="s">
        <v>4796</v>
      </c>
      <c r="D426" s="3">
        <v>35.590000000000003</v>
      </c>
      <c r="E426" s="3">
        <v>35.6038</v>
      </c>
      <c r="F426" s="3" t="s">
        <v>7198</v>
      </c>
      <c r="G426" s="3" t="s">
        <v>11695</v>
      </c>
      <c r="H426" s="3" t="s">
        <v>9616</v>
      </c>
      <c r="I426" s="3">
        <v>0.27</v>
      </c>
      <c r="J426" s="6" t="s">
        <v>15820</v>
      </c>
      <c r="K426" s="4">
        <v>-0.23654040000000001</v>
      </c>
      <c r="L426" s="4">
        <v>-0.3241868</v>
      </c>
      <c r="M426" s="4">
        <v>-3.96634366821689</v>
      </c>
      <c r="N426" s="4">
        <v>14.358155099999999</v>
      </c>
      <c r="O426" s="3">
        <v>4253345.05827857</v>
      </c>
      <c r="P426" s="3">
        <v>126773.433333333</v>
      </c>
      <c r="Q426" s="3" t="s">
        <v>9618</v>
      </c>
      <c r="R426" s="3" t="s">
        <v>9629</v>
      </c>
      <c r="S426" s="4"/>
      <c r="T426" s="3">
        <f t="shared" si="22"/>
        <v>0</v>
      </c>
      <c r="U426" s="3" t="str">
        <f t="shared" si="23"/>
        <v>@LVHD</v>
      </c>
      <c r="V426" s="3"/>
    </row>
    <row r="427" spans="1:22">
      <c r="A427" s="3" t="s">
        <v>340</v>
      </c>
      <c r="B427" s="3" t="s">
        <v>339</v>
      </c>
      <c r="C427" s="3" t="s">
        <v>3777</v>
      </c>
      <c r="D427" s="3">
        <v>57.69</v>
      </c>
      <c r="E427" s="3">
        <v>57.73</v>
      </c>
      <c r="F427" s="3" t="s">
        <v>6185</v>
      </c>
      <c r="G427" s="3" t="s">
        <v>9946</v>
      </c>
      <c r="H427" s="3" t="s">
        <v>9616</v>
      </c>
      <c r="I427" s="3">
        <v>0.6</v>
      </c>
      <c r="J427" s="6" t="s">
        <v>9947</v>
      </c>
      <c r="K427" s="4">
        <v>2.9167700000000001E-2</v>
      </c>
      <c r="L427" s="4">
        <v>-0.24041399999999999</v>
      </c>
      <c r="M427" s="4">
        <v>9.9759749224737995</v>
      </c>
      <c r="N427" s="4">
        <v>18.8766578</v>
      </c>
      <c r="O427" s="3">
        <v>3447854.4621428601</v>
      </c>
      <c r="P427" s="3">
        <v>69241.7</v>
      </c>
      <c r="Q427" s="3" t="s">
        <v>9618</v>
      </c>
      <c r="R427" s="3" t="s">
        <v>9948</v>
      </c>
      <c r="S427" s="4">
        <f>(D427-E427)/E427*100</f>
        <v>-6.9288065130779758E-2</v>
      </c>
      <c r="T427" s="3">
        <f t="shared" si="22"/>
        <v>0</v>
      </c>
      <c r="U427" s="3" t="str">
        <f t="shared" si="23"/>
        <v>@PHO</v>
      </c>
      <c r="V427" s="3"/>
    </row>
    <row r="428" spans="1:22">
      <c r="A428" s="3" t="s">
        <v>670</v>
      </c>
      <c r="B428" s="3" t="s">
        <v>669</v>
      </c>
      <c r="C428" s="3" t="s">
        <v>3967</v>
      </c>
      <c r="D428" s="3">
        <v>85.59</v>
      </c>
      <c r="E428" s="3">
        <v>85.64</v>
      </c>
      <c r="F428" s="3" t="s">
        <v>6371</v>
      </c>
      <c r="G428" s="3" t="s">
        <v>10298</v>
      </c>
      <c r="H428" s="3" t="s">
        <v>9616</v>
      </c>
      <c r="I428" s="3">
        <v>0.6</v>
      </c>
      <c r="J428" s="6" t="s">
        <v>10299</v>
      </c>
      <c r="K428" s="4">
        <v>-7.4948899999999999E-2</v>
      </c>
      <c r="L428" s="4">
        <v>0.2926879</v>
      </c>
      <c r="M428" s="4">
        <v>6.0838864193715896</v>
      </c>
      <c r="N428" s="4">
        <v>23.012968600000001</v>
      </c>
      <c r="O428" s="3">
        <v>2247404.1746142898</v>
      </c>
      <c r="P428" s="3">
        <v>29309.9666666667</v>
      </c>
      <c r="Q428" s="3" t="s">
        <v>9618</v>
      </c>
      <c r="R428" s="3" t="s">
        <v>9665</v>
      </c>
      <c r="S428" s="4">
        <f>(D428-E428)/E428*100</f>
        <v>-5.8383932741706161E-2</v>
      </c>
      <c r="T428" s="3">
        <f t="shared" si="22"/>
        <v>0</v>
      </c>
      <c r="U428" s="3" t="str">
        <f t="shared" si="23"/>
        <v>@FYX</v>
      </c>
      <c r="V428" s="3"/>
    </row>
    <row r="429" spans="1:22">
      <c r="A429" s="3" t="s">
        <v>15602</v>
      </c>
      <c r="B429" s="3" t="s">
        <v>3529</v>
      </c>
      <c r="C429" s="3" t="s">
        <v>8919</v>
      </c>
      <c r="D429" s="3">
        <v>21.37</v>
      </c>
      <c r="E429" s="3">
        <v>21.433599999999998</v>
      </c>
      <c r="F429" s="3" t="s">
        <v>9511</v>
      </c>
      <c r="G429" s="3" t="s">
        <v>13973</v>
      </c>
      <c r="H429" s="3" t="s">
        <v>9616</v>
      </c>
      <c r="I429" s="3" t="s">
        <v>11991</v>
      </c>
      <c r="J429" s="6" t="s">
        <v>11990</v>
      </c>
      <c r="K429" s="4" t="s">
        <v>11991</v>
      </c>
      <c r="L429" s="4" t="s">
        <v>11991</v>
      </c>
      <c r="M429" s="4">
        <v>29.828641881095699</v>
      </c>
      <c r="N429" s="4" t="s">
        <v>11991</v>
      </c>
      <c r="O429" s="3">
        <v>4814277.8857142897</v>
      </c>
      <c r="P429" s="3">
        <v>231734.8</v>
      </c>
      <c r="Q429" s="3" t="s">
        <v>9618</v>
      </c>
      <c r="R429" s="3" t="s">
        <v>11694</v>
      </c>
      <c r="S429" s="4"/>
      <c r="T429" s="3">
        <f t="shared" si="22"/>
        <v>0</v>
      </c>
      <c r="U429" s="3" t="str">
        <f t="shared" si="23"/>
        <v>U:NVDY</v>
      </c>
      <c r="V429" s="3"/>
    </row>
    <row r="430" spans="1:22">
      <c r="A430" s="3" t="s">
        <v>14533</v>
      </c>
      <c r="B430" s="3" t="s">
        <v>1947</v>
      </c>
      <c r="C430" s="3" t="s">
        <v>4988</v>
      </c>
      <c r="D430" s="3">
        <v>44.88</v>
      </c>
      <c r="E430" s="3">
        <v>44.85</v>
      </c>
      <c r="F430" s="3" t="s">
        <v>7390</v>
      </c>
      <c r="G430" s="3" t="s">
        <v>11999</v>
      </c>
      <c r="H430" s="3" t="s">
        <v>9616</v>
      </c>
      <c r="I430" s="3">
        <v>0.57999999999999996</v>
      </c>
      <c r="J430" s="6" t="s">
        <v>9782</v>
      </c>
      <c r="K430" s="4">
        <v>7.21918E-2</v>
      </c>
      <c r="L430" s="4">
        <v>-0.24781210000000001</v>
      </c>
      <c r="M430" s="4">
        <v>13.020722380714799</v>
      </c>
      <c r="N430" s="4">
        <v>14.8948026</v>
      </c>
      <c r="O430" s="3">
        <v>3052358.58</v>
      </c>
      <c r="P430" s="3">
        <v>88666</v>
      </c>
      <c r="Q430" s="3" t="s">
        <v>9618</v>
      </c>
      <c r="R430" s="3" t="s">
        <v>9629</v>
      </c>
      <c r="S430" s="4"/>
      <c r="T430" s="3">
        <f t="shared" si="22"/>
        <v>0</v>
      </c>
      <c r="U430" s="3" t="str">
        <f t="shared" si="23"/>
        <v>U:SECT</v>
      </c>
      <c r="V430" s="3"/>
    </row>
    <row r="431" spans="1:22">
      <c r="A431" s="3" t="s">
        <v>686</v>
      </c>
      <c r="B431" s="3" t="s">
        <v>685</v>
      </c>
      <c r="C431" s="3" t="s">
        <v>3975</v>
      </c>
      <c r="D431" s="3">
        <v>122.07</v>
      </c>
      <c r="E431" s="3">
        <v>122.12</v>
      </c>
      <c r="F431" s="3" t="s">
        <v>6379</v>
      </c>
      <c r="G431" s="3" t="s">
        <v>10314</v>
      </c>
      <c r="H431" s="3" t="s">
        <v>9616</v>
      </c>
      <c r="I431" s="3">
        <v>0.62</v>
      </c>
      <c r="J431" s="6" t="s">
        <v>10315</v>
      </c>
      <c r="K431" s="4">
        <v>0.1874663</v>
      </c>
      <c r="L431" s="4">
        <v>-4.57223E-2</v>
      </c>
      <c r="M431" s="4">
        <v>28.881954826022</v>
      </c>
      <c r="N431" s="4">
        <v>23.981279199999999</v>
      </c>
      <c r="O431" s="3">
        <v>9459533.0287785698</v>
      </c>
      <c r="P431" s="3">
        <v>57084.3</v>
      </c>
      <c r="Q431" s="3" t="s">
        <v>9618</v>
      </c>
      <c r="R431" s="3" t="s">
        <v>9625</v>
      </c>
      <c r="S431" s="4">
        <f>(D431-E431)/E431*100</f>
        <v>-4.0943334425164894E-2</v>
      </c>
      <c r="T431" s="3">
        <f t="shared" si="22"/>
        <v>0</v>
      </c>
      <c r="U431" s="3" t="str">
        <f t="shared" si="23"/>
        <v>U:FXL</v>
      </c>
      <c r="V431" s="3"/>
    </row>
    <row r="432" spans="1:22">
      <c r="A432" s="3" t="s">
        <v>14317</v>
      </c>
      <c r="B432" s="3" t="s">
        <v>1664</v>
      </c>
      <c r="C432" s="3" t="s">
        <v>4712</v>
      </c>
      <c r="D432" s="3">
        <v>64.8</v>
      </c>
      <c r="E432" s="3">
        <v>64.689499999999995</v>
      </c>
      <c r="F432" s="3" t="s">
        <v>7116</v>
      </c>
      <c r="G432" s="3" t="s">
        <v>11556</v>
      </c>
      <c r="H432" s="3" t="s">
        <v>9616</v>
      </c>
      <c r="I432" s="3">
        <v>0.65</v>
      </c>
      <c r="J432" s="6" t="s">
        <v>11557</v>
      </c>
      <c r="K432" s="4">
        <v>0.3421535</v>
      </c>
      <c r="L432" s="4">
        <v>-0.1730718</v>
      </c>
      <c r="M432" s="4">
        <v>27.398187422564501</v>
      </c>
      <c r="N432" s="4">
        <v>15.3316614</v>
      </c>
      <c r="O432" s="3">
        <v>5024226.8896071399</v>
      </c>
      <c r="P432" s="3">
        <v>84221.933333333305</v>
      </c>
      <c r="Q432" s="3" t="s">
        <v>9618</v>
      </c>
      <c r="R432" s="3" t="s">
        <v>9948</v>
      </c>
      <c r="S432" s="4"/>
      <c r="T432" s="3">
        <f t="shared" si="22"/>
        <v>0</v>
      </c>
      <c r="U432" s="3" t="str">
        <f t="shared" si="23"/>
        <v>@PTNQ</v>
      </c>
      <c r="V432" s="3"/>
    </row>
    <row r="433" spans="1:22">
      <c r="A433" s="3" t="s">
        <v>15220</v>
      </c>
      <c r="B433" s="3" t="s">
        <v>2921</v>
      </c>
      <c r="C433" s="3" t="s">
        <v>5931</v>
      </c>
      <c r="D433" s="3">
        <v>25.662600000000001</v>
      </c>
      <c r="E433" s="3">
        <v>25.66</v>
      </c>
      <c r="F433" s="3" t="s">
        <v>8333</v>
      </c>
      <c r="G433" s="3" t="s">
        <v>13272</v>
      </c>
      <c r="H433" s="3" t="s">
        <v>9616</v>
      </c>
      <c r="I433" s="3">
        <v>0.5</v>
      </c>
      <c r="J433" s="6" t="s">
        <v>11990</v>
      </c>
      <c r="K433" s="4">
        <v>-0.253494</v>
      </c>
      <c r="L433" s="4">
        <v>-9.7381999999999996E-2</v>
      </c>
      <c r="M433" s="4">
        <v>-5.9251926588771902</v>
      </c>
      <c r="N433" s="4">
        <v>14.1510982</v>
      </c>
      <c r="O433" s="3">
        <v>272613.69719285698</v>
      </c>
      <c r="P433" s="3">
        <v>11926.333333333299</v>
      </c>
      <c r="Q433" s="3" t="s">
        <v>9618</v>
      </c>
      <c r="R433" s="3" t="s">
        <v>9622</v>
      </c>
      <c r="S433" s="4"/>
      <c r="T433" s="3">
        <f t="shared" si="22"/>
        <v>0</v>
      </c>
      <c r="U433" s="3" t="str">
        <f t="shared" si="23"/>
        <v>U:PINK</v>
      </c>
      <c r="V433" s="3"/>
    </row>
    <row r="434" spans="1:22">
      <c r="A434" s="3" t="s">
        <v>14646</v>
      </c>
      <c r="B434" s="3" t="s">
        <v>2116</v>
      </c>
      <c r="C434" s="3" t="s">
        <v>5151</v>
      </c>
      <c r="D434" s="3">
        <v>29.57</v>
      </c>
      <c r="E434" s="3">
        <v>29.601500000000001</v>
      </c>
      <c r="F434" s="3" t="s">
        <v>7555</v>
      </c>
      <c r="G434" s="3" t="s">
        <v>12245</v>
      </c>
      <c r="H434" s="3" t="s">
        <v>9616</v>
      </c>
      <c r="I434" s="3">
        <v>0.79</v>
      </c>
      <c r="J434" s="6" t="s">
        <v>9782</v>
      </c>
      <c r="K434" s="4">
        <v>0.18950719999999999</v>
      </c>
      <c r="L434" s="4">
        <v>-8.0861699999999995E-2</v>
      </c>
      <c r="M434" s="4">
        <v>12.826466361484099</v>
      </c>
      <c r="N434" s="4">
        <v>9.5284791000000002</v>
      </c>
      <c r="O434" s="3">
        <v>449183.20853571402</v>
      </c>
      <c r="P434" s="3">
        <v>53681.566666666702</v>
      </c>
      <c r="Q434" s="3" t="s">
        <v>9618</v>
      </c>
      <c r="R434" s="3" t="s">
        <v>11694</v>
      </c>
      <c r="S434" s="4"/>
      <c r="T434" s="3">
        <f t="shared" si="22"/>
        <v>0</v>
      </c>
      <c r="U434" s="3" t="str">
        <f t="shared" si="23"/>
        <v>U:UJUL</v>
      </c>
      <c r="V434" s="3"/>
    </row>
    <row r="435" spans="1:22">
      <c r="A435" s="3" t="s">
        <v>15210</v>
      </c>
      <c r="B435" s="3" t="s">
        <v>2907</v>
      </c>
      <c r="C435" s="3" t="s">
        <v>5917</v>
      </c>
      <c r="D435" s="3">
        <v>53.62</v>
      </c>
      <c r="E435" s="3">
        <v>53.6</v>
      </c>
      <c r="F435" s="3" t="s">
        <v>8319</v>
      </c>
      <c r="G435" s="3" t="s">
        <v>13256</v>
      </c>
      <c r="H435" s="3" t="s">
        <v>9616</v>
      </c>
      <c r="I435" s="3">
        <v>0.44</v>
      </c>
      <c r="J435" s="6" t="s">
        <v>9791</v>
      </c>
      <c r="K435" s="4">
        <v>-9.3668000000000001E-2</v>
      </c>
      <c r="L435" s="4">
        <v>-5.9075000000000003E-2</v>
      </c>
      <c r="M435" s="4">
        <v>3.85574287805035</v>
      </c>
      <c r="N435" s="4">
        <v>15.463286399999999</v>
      </c>
      <c r="O435" s="3">
        <v>5678177.63857143</v>
      </c>
      <c r="P435" s="3">
        <v>110027.46666666699</v>
      </c>
      <c r="Q435" s="3" t="s">
        <v>9618</v>
      </c>
      <c r="R435" s="3" t="s">
        <v>9629</v>
      </c>
      <c r="S435" s="4"/>
      <c r="T435" s="3">
        <f t="shared" si="22"/>
        <v>0</v>
      </c>
      <c r="U435" s="3" t="str">
        <f t="shared" si="23"/>
        <v>U:JAVA</v>
      </c>
      <c r="V435" s="3"/>
    </row>
    <row r="436" spans="1:22">
      <c r="A436" s="3" t="s">
        <v>14391</v>
      </c>
      <c r="B436" s="3" t="s">
        <v>1753</v>
      </c>
      <c r="C436" s="3" t="s">
        <v>4799</v>
      </c>
      <c r="D436" s="3">
        <v>60.94</v>
      </c>
      <c r="E436" s="3">
        <v>60.84</v>
      </c>
      <c r="F436" s="3" t="s">
        <v>7201</v>
      </c>
      <c r="G436" s="3" t="s">
        <v>11699</v>
      </c>
      <c r="H436" s="3" t="s">
        <v>9616</v>
      </c>
      <c r="I436" s="3">
        <v>0.3</v>
      </c>
      <c r="J436" s="6" t="s">
        <v>9624</v>
      </c>
      <c r="K436" s="4">
        <v>2.9087200000000001E-2</v>
      </c>
      <c r="L436" s="4">
        <v>0.48618450000000002</v>
      </c>
      <c r="M436" s="4">
        <v>12.3282488769597</v>
      </c>
      <c r="N436" s="4">
        <v>21.990813200000002</v>
      </c>
      <c r="O436" s="3">
        <v>1674073.0042857099</v>
      </c>
      <c r="P436" s="3">
        <v>22235.200000000001</v>
      </c>
      <c r="Q436" s="3" t="s">
        <v>9618</v>
      </c>
      <c r="R436" s="3" t="s">
        <v>9665</v>
      </c>
      <c r="S436" s="4"/>
      <c r="T436" s="3">
        <f t="shared" si="22"/>
        <v>0</v>
      </c>
      <c r="U436" s="3" t="str">
        <f t="shared" si="23"/>
        <v>@JSMD</v>
      </c>
      <c r="V436" s="3"/>
    </row>
    <row r="437" spans="1:22">
      <c r="A437" s="3" t="s">
        <v>14639</v>
      </c>
      <c r="B437" s="3" t="s">
        <v>2107</v>
      </c>
      <c r="C437" s="3" t="s">
        <v>5142</v>
      </c>
      <c r="D437" s="3">
        <v>32.270000000000003</v>
      </c>
      <c r="E437" s="3">
        <v>32.2819</v>
      </c>
      <c r="F437" s="3" t="s">
        <v>7546</v>
      </c>
      <c r="G437" s="3" t="s">
        <v>12235</v>
      </c>
      <c r="H437" s="3" t="s">
        <v>9616</v>
      </c>
      <c r="I437" s="3">
        <v>0.79</v>
      </c>
      <c r="J437" s="6" t="s">
        <v>9694</v>
      </c>
      <c r="K437" s="4">
        <v>-0.1373528</v>
      </c>
      <c r="L437" s="4">
        <v>-0.21446589999999999</v>
      </c>
      <c r="M437" s="4">
        <v>2.5638858988414199</v>
      </c>
      <c r="N437" s="4">
        <v>15.804898700000001</v>
      </c>
      <c r="O437" s="3">
        <v>792544.07442142896</v>
      </c>
      <c r="P437" s="3">
        <v>29444.766666666699</v>
      </c>
      <c r="Q437" s="3" t="s">
        <v>9618</v>
      </c>
      <c r="R437" s="3" t="s">
        <v>9665</v>
      </c>
      <c r="S437" s="4"/>
      <c r="T437" s="3">
        <f t="shared" si="22"/>
        <v>0</v>
      </c>
      <c r="U437" s="3" t="str">
        <f t="shared" si="23"/>
        <v>U:OSCV</v>
      </c>
      <c r="V437" s="3"/>
    </row>
    <row r="438" spans="1:22">
      <c r="A438" s="3" t="s">
        <v>14120</v>
      </c>
      <c r="B438" s="3" t="s">
        <v>1387</v>
      </c>
      <c r="C438" s="3" t="s">
        <v>4439</v>
      </c>
      <c r="D438" s="3">
        <v>44.67</v>
      </c>
      <c r="E438" s="3">
        <v>44.59</v>
      </c>
      <c r="F438" s="3" t="s">
        <v>6843</v>
      </c>
      <c r="G438" s="3" t="s">
        <v>11109</v>
      </c>
      <c r="H438" s="3" t="s">
        <v>9616</v>
      </c>
      <c r="I438" s="3">
        <v>0.44</v>
      </c>
      <c r="J438" s="6" t="s">
        <v>9624</v>
      </c>
      <c r="K438" s="4">
        <v>0.2955528</v>
      </c>
      <c r="L438" s="4">
        <v>0.46753240000000001</v>
      </c>
      <c r="M438" s="4">
        <v>17.781117441263302</v>
      </c>
      <c r="N438" s="4">
        <v>9.7386438000000002</v>
      </c>
      <c r="O438" s="3">
        <v>4403690.9764285702</v>
      </c>
      <c r="P438" s="3">
        <v>112973.133333333</v>
      </c>
      <c r="Q438" s="3" t="s">
        <v>9618</v>
      </c>
      <c r="R438" s="3" t="s">
        <v>10806</v>
      </c>
      <c r="S438" s="4"/>
      <c r="T438" s="3">
        <f t="shared" si="22"/>
        <v>0</v>
      </c>
      <c r="U438" s="3" t="str">
        <f t="shared" si="23"/>
        <v>U:MLPA</v>
      </c>
      <c r="V438" s="3"/>
    </row>
    <row r="439" spans="1:22">
      <c r="A439" s="3" t="s">
        <v>14799</v>
      </c>
      <c r="B439" s="3" t="s">
        <v>2337</v>
      </c>
      <c r="C439" s="3" t="s">
        <v>5368</v>
      </c>
      <c r="D439" s="3">
        <v>33.75</v>
      </c>
      <c r="E439" s="3">
        <v>33.723999999999997</v>
      </c>
      <c r="F439" s="3" t="s">
        <v>7768</v>
      </c>
      <c r="G439" s="3" t="s">
        <v>12564</v>
      </c>
      <c r="H439" s="3" t="s">
        <v>9616</v>
      </c>
      <c r="I439" s="3">
        <v>0.95</v>
      </c>
      <c r="J439" s="6" t="s">
        <v>10927</v>
      </c>
      <c r="K439" s="4">
        <v>-2.85346E-2</v>
      </c>
      <c r="L439" s="4">
        <v>-2.7966700000000001E-2</v>
      </c>
      <c r="M439" s="4">
        <v>17.895810851417298</v>
      </c>
      <c r="N439" s="4">
        <v>96.519782399999997</v>
      </c>
      <c r="O439" s="3">
        <v>5397215.0557142897</v>
      </c>
      <c r="P439" s="3">
        <v>243226.83333333299</v>
      </c>
      <c r="Q439" s="3" t="s">
        <v>9618</v>
      </c>
      <c r="R439" s="3" t="s">
        <v>10041</v>
      </c>
      <c r="S439" s="4"/>
      <c r="T439" s="3">
        <f t="shared" si="22"/>
        <v>0</v>
      </c>
      <c r="U439" s="3" t="str">
        <f t="shared" si="23"/>
        <v>U:HIBL</v>
      </c>
      <c r="V439" s="3"/>
    </row>
    <row r="440" spans="1:22">
      <c r="A440" s="3" t="s">
        <v>410</v>
      </c>
      <c r="B440" s="3" t="s">
        <v>409</v>
      </c>
      <c r="C440" s="3" t="s">
        <v>3814</v>
      </c>
      <c r="D440" s="3">
        <v>79.959999999999994</v>
      </c>
      <c r="E440" s="3">
        <v>79.9375</v>
      </c>
      <c r="F440" s="3" t="s">
        <v>24</v>
      </c>
      <c r="G440" s="3" t="s">
        <v>10019</v>
      </c>
      <c r="H440" s="3" t="s">
        <v>9616</v>
      </c>
      <c r="I440" s="3">
        <v>0.38</v>
      </c>
      <c r="J440" s="6" t="s">
        <v>10020</v>
      </c>
      <c r="K440" s="4">
        <v>-0.26741290000000001</v>
      </c>
      <c r="L440" s="4">
        <v>-0.52203759999999999</v>
      </c>
      <c r="M440" s="4">
        <v>-5.5156537014149398</v>
      </c>
      <c r="N440" s="4">
        <v>14.231187500000001</v>
      </c>
      <c r="O440" s="3">
        <v>4997438.0549999997</v>
      </c>
      <c r="P440" s="3">
        <v>59059.5</v>
      </c>
      <c r="Q440" s="3" t="s">
        <v>9618</v>
      </c>
      <c r="R440" s="3" t="s">
        <v>9733</v>
      </c>
      <c r="S440" s="4">
        <f>(D440-E440)/E440*100</f>
        <v>2.8146989835801401E-2</v>
      </c>
      <c r="T440" s="3">
        <f t="shared" si="22"/>
        <v>0</v>
      </c>
      <c r="U440" s="3" t="str">
        <f t="shared" si="23"/>
        <v>U:DHS</v>
      </c>
      <c r="V440" s="3"/>
    </row>
    <row r="441" spans="1:22">
      <c r="A441" s="3" t="s">
        <v>14496</v>
      </c>
      <c r="B441" s="3" t="s">
        <v>1895</v>
      </c>
      <c r="C441" s="3" t="s">
        <v>4939</v>
      </c>
      <c r="D441" s="3">
        <v>46.18</v>
      </c>
      <c r="E441" s="3">
        <v>46.22</v>
      </c>
      <c r="F441" s="3" t="s">
        <v>7341</v>
      </c>
      <c r="G441" s="3" t="s">
        <v>11917</v>
      </c>
      <c r="H441" s="3" t="s">
        <v>9616</v>
      </c>
      <c r="I441" s="3">
        <v>0.15</v>
      </c>
      <c r="J441" s="6" t="s">
        <v>9784</v>
      </c>
      <c r="K441" s="4">
        <v>0.11411590000000001</v>
      </c>
      <c r="L441" s="4">
        <v>-0.2456991</v>
      </c>
      <c r="M441" s="4">
        <v>14.4040112509206</v>
      </c>
      <c r="N441" s="4">
        <v>15.330307400000001</v>
      </c>
      <c r="O441" s="3">
        <v>2414385.32785714</v>
      </c>
      <c r="P441" s="3">
        <v>64683.8</v>
      </c>
      <c r="Q441" s="3" t="s">
        <v>9618</v>
      </c>
      <c r="R441" s="3" t="s">
        <v>9629</v>
      </c>
      <c r="S441" s="4"/>
      <c r="T441" s="3">
        <f t="shared" si="22"/>
        <v>0</v>
      </c>
      <c r="U441" s="3" t="str">
        <f t="shared" si="23"/>
        <v>U:FLQL</v>
      </c>
      <c r="V441" s="3"/>
    </row>
    <row r="442" spans="1:22">
      <c r="A442" s="3" t="s">
        <v>1170</v>
      </c>
      <c r="B442" s="3" t="s">
        <v>1169</v>
      </c>
      <c r="C442" s="3" t="s">
        <v>4279</v>
      </c>
      <c r="D442" s="3">
        <v>127.82</v>
      </c>
      <c r="E442" s="3">
        <v>127.67</v>
      </c>
      <c r="F442" s="3" t="s">
        <v>6684</v>
      </c>
      <c r="G442" s="3" t="s">
        <v>10832</v>
      </c>
      <c r="H442" s="3" t="s">
        <v>9616</v>
      </c>
      <c r="I442" s="3">
        <v>0.15</v>
      </c>
      <c r="J442" s="6" t="s">
        <v>9853</v>
      </c>
      <c r="K442" s="4">
        <v>-0.1226391</v>
      </c>
      <c r="L442" s="4">
        <v>0.3480415</v>
      </c>
      <c r="M442" s="4">
        <v>1.75956635327816</v>
      </c>
      <c r="N442" s="4">
        <v>23.060647700000001</v>
      </c>
      <c r="O442" s="3">
        <v>4578739.8264285699</v>
      </c>
      <c r="P442" s="3">
        <v>52174.833333333299</v>
      </c>
      <c r="Q442" s="3" t="s">
        <v>9618</v>
      </c>
      <c r="R442" s="3" t="s">
        <v>9665</v>
      </c>
      <c r="S442" s="4">
        <f>(D442-E442)/E442*100</f>
        <v>0.1174904049502557</v>
      </c>
      <c r="T442" s="3">
        <f t="shared" si="22"/>
        <v>0</v>
      </c>
      <c r="U442" s="3" t="str">
        <f t="shared" si="23"/>
        <v>@VTWV</v>
      </c>
      <c r="V442" s="3"/>
    </row>
    <row r="443" spans="1:22">
      <c r="A443" s="3" t="s">
        <v>668</v>
      </c>
      <c r="B443" s="3" t="s">
        <v>667</v>
      </c>
      <c r="C443" s="3" t="s">
        <v>3966</v>
      </c>
      <c r="D443" s="3">
        <v>68.284999999999997</v>
      </c>
      <c r="E443" s="3">
        <v>68.290000000000006</v>
      </c>
      <c r="F443" s="3" t="s">
        <v>6370</v>
      </c>
      <c r="G443" s="3" t="s">
        <v>10296</v>
      </c>
      <c r="H443" s="3" t="s">
        <v>9616</v>
      </c>
      <c r="I443" s="3">
        <v>0.6</v>
      </c>
      <c r="J443" s="6" t="s">
        <v>10297</v>
      </c>
      <c r="K443" s="4">
        <v>-8.4515199999999999E-2</v>
      </c>
      <c r="L443" s="4">
        <v>-9.3547599999999995E-2</v>
      </c>
      <c r="M443" s="4">
        <v>3.4473673576859798</v>
      </c>
      <c r="N443" s="4">
        <v>19.108259499999999</v>
      </c>
      <c r="O443" s="3">
        <v>4121795.5544642899</v>
      </c>
      <c r="P443" s="3">
        <v>60156.9</v>
      </c>
      <c r="Q443" s="3" t="s">
        <v>9618</v>
      </c>
      <c r="R443" s="3" t="s">
        <v>9629</v>
      </c>
      <c r="S443" s="4">
        <f>(D443-E443)/E443*100</f>
        <v>-7.3217162102938403E-3</v>
      </c>
      <c r="T443" s="3">
        <f t="shared" si="22"/>
        <v>0</v>
      </c>
      <c r="U443" s="3" t="str">
        <f t="shared" si="23"/>
        <v>@FTA</v>
      </c>
      <c r="V443" s="3"/>
    </row>
    <row r="444" spans="1:22">
      <c r="A444" s="3" t="s">
        <v>14246</v>
      </c>
      <c r="B444" s="3" t="s">
        <v>1560</v>
      </c>
      <c r="C444" s="3" t="s">
        <v>4609</v>
      </c>
      <c r="D444" s="3">
        <v>35</v>
      </c>
      <c r="E444" s="3">
        <v>35.006700000000002</v>
      </c>
      <c r="F444" s="3" t="s">
        <v>7015</v>
      </c>
      <c r="G444" s="3" t="s">
        <v>11401</v>
      </c>
      <c r="H444" s="3" t="s">
        <v>9616</v>
      </c>
      <c r="I444" s="3">
        <v>0.6</v>
      </c>
      <c r="J444" s="6" t="s">
        <v>9624</v>
      </c>
      <c r="K444" s="4">
        <v>0.13500680000000001</v>
      </c>
      <c r="L444" s="4">
        <v>0.17256360000000001</v>
      </c>
      <c r="M444" s="4">
        <v>30.601302179620301</v>
      </c>
      <c r="N444" s="4">
        <v>32.770478799999999</v>
      </c>
      <c r="O444" s="3">
        <v>856495.99355714303</v>
      </c>
      <c r="P444" s="3">
        <v>41637.466666666704</v>
      </c>
      <c r="Q444" s="3" t="s">
        <v>9618</v>
      </c>
      <c r="R444" s="3" t="s">
        <v>9629</v>
      </c>
      <c r="S444" s="4"/>
      <c r="T444" s="3">
        <f t="shared" si="22"/>
        <v>0</v>
      </c>
      <c r="U444" s="3" t="str">
        <f t="shared" si="23"/>
        <v>U:IPO</v>
      </c>
      <c r="V444" s="3"/>
    </row>
    <row r="445" spans="1:22">
      <c r="A445" s="3" t="s">
        <v>14267</v>
      </c>
      <c r="B445" s="3" t="s">
        <v>1594</v>
      </c>
      <c r="C445" s="3" t="s">
        <v>4643</v>
      </c>
      <c r="D445" s="3">
        <v>42.86</v>
      </c>
      <c r="E445" s="3">
        <v>42.895600000000002</v>
      </c>
      <c r="F445" s="3" t="s">
        <v>7047</v>
      </c>
      <c r="G445" s="3" t="s">
        <v>11448</v>
      </c>
      <c r="H445" s="3" t="s">
        <v>9616</v>
      </c>
      <c r="I445" s="3">
        <v>0.08</v>
      </c>
      <c r="J445" s="6" t="s">
        <v>11449</v>
      </c>
      <c r="K445" s="4">
        <v>0.25861970000000001</v>
      </c>
      <c r="L445" s="4">
        <v>9.0944700000000003E-2</v>
      </c>
      <c r="M445" s="4">
        <v>31.792299204165801</v>
      </c>
      <c r="N445" s="4">
        <v>22.075279800000001</v>
      </c>
      <c r="O445" s="3">
        <v>4208251.4730571397</v>
      </c>
      <c r="P445" s="3">
        <v>110678.96666666699</v>
      </c>
      <c r="Q445" s="3" t="s">
        <v>9618</v>
      </c>
      <c r="R445" s="3" t="s">
        <v>9632</v>
      </c>
      <c r="S445" s="4"/>
      <c r="T445" s="3">
        <f t="shared" si="22"/>
        <v>0</v>
      </c>
      <c r="U445" s="3" t="str">
        <f t="shared" si="23"/>
        <v>U:FCOM</v>
      </c>
      <c r="V445" s="3"/>
    </row>
    <row r="446" spans="1:22">
      <c r="A446" s="3" t="s">
        <v>14747</v>
      </c>
      <c r="B446" s="3" t="s">
        <v>2264</v>
      </c>
      <c r="C446" s="3" t="s">
        <v>5296</v>
      </c>
      <c r="D446" s="3">
        <v>32.82</v>
      </c>
      <c r="E446" s="3">
        <v>32.819699999999997</v>
      </c>
      <c r="F446" s="3" t="s">
        <v>7697</v>
      </c>
      <c r="G446" s="3" t="s">
        <v>12468</v>
      </c>
      <c r="H446" s="3" t="s">
        <v>9616</v>
      </c>
      <c r="I446" s="3">
        <v>0.79</v>
      </c>
      <c r="J446" s="6" t="s">
        <v>9782</v>
      </c>
      <c r="K446" s="4">
        <v>5.3438899999999998E-2</v>
      </c>
      <c r="L446" s="4">
        <v>-0.2377678</v>
      </c>
      <c r="M446" s="4">
        <v>8.5219707066194008</v>
      </c>
      <c r="N446" s="4">
        <v>8.5826790000000006</v>
      </c>
      <c r="O446" s="3">
        <v>1163599.24902143</v>
      </c>
      <c r="P446" s="3">
        <v>49194.566666666702</v>
      </c>
      <c r="Q446" s="3" t="s">
        <v>9618</v>
      </c>
      <c r="R446" s="3" t="s">
        <v>11694</v>
      </c>
      <c r="S446" s="4"/>
      <c r="T446" s="3">
        <f t="shared" si="22"/>
        <v>0</v>
      </c>
      <c r="U446" s="3" t="str">
        <f t="shared" si="23"/>
        <v>U:PJUN</v>
      </c>
      <c r="V446" s="3"/>
    </row>
    <row r="447" spans="1:22">
      <c r="A447" s="3" t="s">
        <v>14377</v>
      </c>
      <c r="B447" s="3" t="s">
        <v>1737</v>
      </c>
      <c r="C447" s="3" t="s">
        <v>4783</v>
      </c>
      <c r="D447" s="3">
        <v>37.619999999999997</v>
      </c>
      <c r="E447" s="3">
        <v>37.625100000000003</v>
      </c>
      <c r="F447" s="3" t="s">
        <v>7186</v>
      </c>
      <c r="G447" s="3" t="s">
        <v>11675</v>
      </c>
      <c r="H447" s="3" t="s">
        <v>9616</v>
      </c>
      <c r="I447" s="3">
        <v>0.21</v>
      </c>
      <c r="J447" s="6" t="s">
        <v>11676</v>
      </c>
      <c r="K447" s="4">
        <v>0.1541969</v>
      </c>
      <c r="L447" s="4">
        <v>0.26551619999999998</v>
      </c>
      <c r="M447" s="4">
        <v>18.2626528054804</v>
      </c>
      <c r="N447" s="4">
        <v>16.6542216</v>
      </c>
      <c r="O447" s="3">
        <v>2791087.3854285702</v>
      </c>
      <c r="P447" s="3">
        <v>109137.133333333</v>
      </c>
      <c r="Q447" s="3" t="s">
        <v>9618</v>
      </c>
      <c r="R447" s="3" t="s">
        <v>9629</v>
      </c>
      <c r="S447" s="4"/>
      <c r="T447" s="3">
        <f t="shared" si="22"/>
        <v>0</v>
      </c>
      <c r="U447" s="3" t="str">
        <f t="shared" si="23"/>
        <v>U:SPYX</v>
      </c>
      <c r="V447" s="3"/>
    </row>
    <row r="448" spans="1:22">
      <c r="A448" s="3" t="s">
        <v>15015</v>
      </c>
      <c r="B448" s="3" t="s">
        <v>2637</v>
      </c>
      <c r="C448" s="3" t="s">
        <v>5656</v>
      </c>
      <c r="D448" s="3">
        <v>22.25</v>
      </c>
      <c r="E448" s="3">
        <v>22.26</v>
      </c>
      <c r="F448" s="3" t="s">
        <v>8059</v>
      </c>
      <c r="G448" s="3" t="s">
        <v>12937</v>
      </c>
      <c r="H448" s="3" t="s">
        <v>9616</v>
      </c>
      <c r="I448" s="3">
        <v>0.2</v>
      </c>
      <c r="J448" s="6" t="s">
        <v>11990</v>
      </c>
      <c r="K448" s="4">
        <v>0.16077540000000001</v>
      </c>
      <c r="L448" s="4">
        <v>0.16083539999999999</v>
      </c>
      <c r="M448" s="4">
        <v>11.8567104026805</v>
      </c>
      <c r="N448" s="4">
        <v>8.8517626000000007</v>
      </c>
      <c r="O448" s="3">
        <v>3859281.1613857099</v>
      </c>
      <c r="P448" s="3">
        <v>180540.933333333</v>
      </c>
      <c r="Q448" s="3" t="s">
        <v>9618</v>
      </c>
      <c r="R448" s="3" t="s">
        <v>11694</v>
      </c>
      <c r="S448" s="4"/>
      <c r="T448" s="3">
        <f t="shared" si="22"/>
        <v>0</v>
      </c>
      <c r="U448" s="3" t="str">
        <f t="shared" si="23"/>
        <v>U:BUFD</v>
      </c>
      <c r="V448" s="3"/>
    </row>
    <row r="449" spans="1:22">
      <c r="A449" s="3" t="s">
        <v>596</v>
      </c>
      <c r="B449" s="3" t="s">
        <v>595</v>
      </c>
      <c r="C449" s="3" t="s">
        <v>3920</v>
      </c>
      <c r="D449" s="3">
        <v>49.83</v>
      </c>
      <c r="E449" s="3">
        <v>49.883000000000003</v>
      </c>
      <c r="F449" s="3" t="s">
        <v>6323</v>
      </c>
      <c r="G449" s="3" t="s">
        <v>10212</v>
      </c>
      <c r="H449" s="3" t="s">
        <v>9616</v>
      </c>
      <c r="I449" s="3">
        <v>0.95</v>
      </c>
      <c r="J449" s="6" t="s">
        <v>10213</v>
      </c>
      <c r="K449" s="4">
        <v>0.30614920000000001</v>
      </c>
      <c r="L449" s="4">
        <v>0.31595050000000002</v>
      </c>
      <c r="M449" s="4">
        <v>89.809674861240396</v>
      </c>
      <c r="N449" s="4">
        <v>50.395394400000001</v>
      </c>
      <c r="O449" s="3">
        <v>3551331.65857143</v>
      </c>
      <c r="P449" s="3">
        <v>88610.966666666704</v>
      </c>
      <c r="Q449" s="3" t="s">
        <v>9618</v>
      </c>
      <c r="R449" s="3" t="s">
        <v>10041</v>
      </c>
      <c r="S449" s="4">
        <f>(D449-E449)/E449*100</f>
        <v>-0.10624862177496215</v>
      </c>
      <c r="T449" s="3">
        <f t="shared" si="22"/>
        <v>0</v>
      </c>
      <c r="U449" s="3" t="str">
        <f t="shared" si="23"/>
        <v>U:ROM</v>
      </c>
      <c r="V449" s="3"/>
    </row>
    <row r="450" spans="1:22">
      <c r="A450" s="3" t="s">
        <v>404</v>
      </c>
      <c r="B450" s="3" t="s">
        <v>403</v>
      </c>
      <c r="C450" s="3" t="s">
        <v>3811</v>
      </c>
      <c r="D450" s="3">
        <v>30.36</v>
      </c>
      <c r="E450" s="3">
        <v>30.383500000000002</v>
      </c>
      <c r="F450" s="3" t="s">
        <v>6218</v>
      </c>
      <c r="G450" s="3" t="s">
        <v>10013</v>
      </c>
      <c r="H450" s="3" t="s">
        <v>9616</v>
      </c>
      <c r="I450" s="3">
        <v>0.38</v>
      </c>
      <c r="J450" s="6" t="s">
        <v>10014</v>
      </c>
      <c r="K450" s="4">
        <v>-8.56909E-2</v>
      </c>
      <c r="L450" s="4">
        <v>-5.7701200000000001E-2</v>
      </c>
      <c r="M450" s="4">
        <v>4.8538232606952301</v>
      </c>
      <c r="N450" s="4">
        <v>21.785178599999998</v>
      </c>
      <c r="O450" s="3">
        <v>4915135.7557142898</v>
      </c>
      <c r="P450" s="3">
        <v>155077.96666666699</v>
      </c>
      <c r="Q450" s="3" t="s">
        <v>9618</v>
      </c>
      <c r="R450" s="3" t="s">
        <v>9665</v>
      </c>
      <c r="S450" s="4">
        <f>(D450-E450)/E450*100</f>
        <v>-7.7344611384475376E-2</v>
      </c>
      <c r="T450" s="3">
        <f t="shared" si="22"/>
        <v>0</v>
      </c>
      <c r="U450" s="3" t="str">
        <f t="shared" si="23"/>
        <v>U:DES</v>
      </c>
      <c r="V450" s="3"/>
    </row>
    <row r="451" spans="1:22">
      <c r="A451" s="3" t="s">
        <v>1114</v>
      </c>
      <c r="B451" s="3" t="s">
        <v>1113</v>
      </c>
      <c r="C451" s="3" t="s">
        <v>4247</v>
      </c>
      <c r="D451" s="3">
        <v>7.32</v>
      </c>
      <c r="E451" s="3">
        <v>7.3319999999999999</v>
      </c>
      <c r="F451" s="3" t="s">
        <v>6652</v>
      </c>
      <c r="G451" s="3" t="s">
        <v>10789</v>
      </c>
      <c r="H451" s="3" t="s">
        <v>9616</v>
      </c>
      <c r="I451" s="3">
        <v>0.95</v>
      </c>
      <c r="J451" s="6" t="s">
        <v>10059</v>
      </c>
      <c r="K451" s="4">
        <v>-0.13339480000000001</v>
      </c>
      <c r="L451" s="4">
        <v>-0.13390260000000001</v>
      </c>
      <c r="M451" s="4">
        <v>-15.356886872238199</v>
      </c>
      <c r="N451" s="4">
        <v>94.133000100000004</v>
      </c>
      <c r="O451" s="3">
        <v>4870335.5942857098</v>
      </c>
      <c r="P451" s="3">
        <v>645069.13333333295</v>
      </c>
      <c r="Q451" s="3" t="s">
        <v>9618</v>
      </c>
      <c r="R451" s="3" t="s">
        <v>10041</v>
      </c>
      <c r="S451" s="4">
        <f>(D451-E451)/E451*100</f>
        <v>-0.16366612111292372</v>
      </c>
      <c r="T451" s="3">
        <f t="shared" ref="T451:T514" si="24">IF(ISNUMBER(FIND($T$2,C451)),1,0)</f>
        <v>0</v>
      </c>
      <c r="U451" s="3" t="str">
        <f t="shared" si="23"/>
        <v>U:RETL</v>
      </c>
      <c r="V451" s="3"/>
    </row>
    <row r="452" spans="1:22">
      <c r="A452" s="3" t="s">
        <v>688</v>
      </c>
      <c r="B452" s="3" t="s">
        <v>687</v>
      </c>
      <c r="C452" s="3" t="s">
        <v>3976</v>
      </c>
      <c r="D452" s="3">
        <v>61.65</v>
      </c>
      <c r="E452" s="3">
        <v>61.67</v>
      </c>
      <c r="F452" s="3" t="s">
        <v>6380</v>
      </c>
      <c r="G452" s="3" t="s">
        <v>10316</v>
      </c>
      <c r="H452" s="3" t="s">
        <v>9616</v>
      </c>
      <c r="I452" s="3">
        <v>0.63</v>
      </c>
      <c r="J452" s="6" t="s">
        <v>10317</v>
      </c>
      <c r="K452" s="4">
        <v>-0.28112399999999999</v>
      </c>
      <c r="L452" s="4">
        <v>-9.5120499999999997E-2</v>
      </c>
      <c r="M452" s="4">
        <v>-3.6113014589022301</v>
      </c>
      <c r="N452" s="4">
        <v>11.8332008</v>
      </c>
      <c r="O452" s="3">
        <v>2086361.67667143</v>
      </c>
      <c r="P452" s="3">
        <v>43837.633333333302</v>
      </c>
      <c r="Q452" s="3" t="s">
        <v>9618</v>
      </c>
      <c r="R452" s="3" t="s">
        <v>9752</v>
      </c>
      <c r="S452" s="4">
        <f>(D452-E452)/E452*100</f>
        <v>-3.2430679422738973E-2</v>
      </c>
      <c r="T452" s="3">
        <f t="shared" si="24"/>
        <v>0</v>
      </c>
      <c r="U452" s="3" t="str">
        <f t="shared" ref="U452:U515" si="25">B452</f>
        <v>U:FXG</v>
      </c>
      <c r="V452" s="3"/>
    </row>
    <row r="453" spans="1:22">
      <c r="A453" s="3" t="s">
        <v>290</v>
      </c>
      <c r="B453" s="3" t="s">
        <v>289</v>
      </c>
      <c r="C453" s="3" t="s">
        <v>15706</v>
      </c>
      <c r="D453" s="3">
        <v>40.520000000000003</v>
      </c>
      <c r="E453" s="3">
        <v>40.54</v>
      </c>
      <c r="F453" s="3" t="s">
        <v>6162</v>
      </c>
      <c r="G453" s="3" t="s">
        <v>9900</v>
      </c>
      <c r="H453" s="3" t="s">
        <v>9616</v>
      </c>
      <c r="I453" s="3">
        <v>0.57999999999999996</v>
      </c>
      <c r="J453" s="6" t="s">
        <v>9901</v>
      </c>
      <c r="K453" s="4">
        <v>-7.47834E-2</v>
      </c>
      <c r="L453" s="4">
        <v>3.6851000000000002E-2</v>
      </c>
      <c r="M453" s="4">
        <v>5.2416270559857896</v>
      </c>
      <c r="N453" s="4">
        <v>24.195676899999999</v>
      </c>
      <c r="O453" s="3">
        <v>2968991.59785714</v>
      </c>
      <c r="P453" s="3">
        <v>71924</v>
      </c>
      <c r="Q453" s="3" t="s">
        <v>9618</v>
      </c>
      <c r="R453" s="3" t="s">
        <v>9767</v>
      </c>
      <c r="S453" s="4">
        <f>(D453-E453)/E453*100</f>
        <v>-4.933399111987178E-2</v>
      </c>
      <c r="T453" s="3">
        <f t="shared" si="24"/>
        <v>0</v>
      </c>
      <c r="U453" s="3" t="str">
        <f t="shared" si="25"/>
        <v>U:PEJ</v>
      </c>
      <c r="V453" s="3"/>
    </row>
    <row r="454" spans="1:22">
      <c r="A454" s="3" t="s">
        <v>14967</v>
      </c>
      <c r="B454" s="3" t="s">
        <v>2574</v>
      </c>
      <c r="C454" s="3" t="s">
        <v>5594</v>
      </c>
      <c r="D454" s="3">
        <v>57.1</v>
      </c>
      <c r="E454" s="3">
        <v>57.04</v>
      </c>
      <c r="F454" s="3" t="s">
        <v>7997</v>
      </c>
      <c r="G454" s="3" t="s">
        <v>12858</v>
      </c>
      <c r="H454" s="3" t="s">
        <v>9616</v>
      </c>
      <c r="I454" s="3">
        <v>0.09</v>
      </c>
      <c r="J454" s="6" t="s">
        <v>9624</v>
      </c>
      <c r="K454" s="4">
        <v>-7.2187000000000001E-2</v>
      </c>
      <c r="L454" s="4">
        <v>0.16970009999999999</v>
      </c>
      <c r="M454" s="4">
        <v>6.5319060086038503</v>
      </c>
      <c r="N454" s="4">
        <v>24.426975899999999</v>
      </c>
      <c r="O454" s="3">
        <v>2340820.9602857102</v>
      </c>
      <c r="P454" s="3">
        <v>50812.433333333298</v>
      </c>
      <c r="Q454" s="3" t="s">
        <v>9618</v>
      </c>
      <c r="R454" s="3" t="s">
        <v>9665</v>
      </c>
      <c r="S454" s="4"/>
      <c r="T454" s="3">
        <f t="shared" si="24"/>
        <v>0</v>
      </c>
      <c r="U454" s="3" t="str">
        <f t="shared" si="25"/>
        <v>U:BBSC</v>
      </c>
      <c r="V454" s="3"/>
    </row>
    <row r="455" spans="1:22">
      <c r="A455" s="3" t="s">
        <v>286</v>
      </c>
      <c r="B455" s="3" t="s">
        <v>285</v>
      </c>
      <c r="C455" s="3" t="s">
        <v>15707</v>
      </c>
      <c r="D455" s="3">
        <v>44.192300000000003</v>
      </c>
      <c r="E455" s="3">
        <v>44.2</v>
      </c>
      <c r="F455" s="3" t="s">
        <v>6160</v>
      </c>
      <c r="G455" s="3" t="s">
        <v>9896</v>
      </c>
      <c r="H455" s="3" t="s">
        <v>9616</v>
      </c>
      <c r="I455" s="3">
        <v>0.56999999999999995</v>
      </c>
      <c r="J455" s="6" t="s">
        <v>9897</v>
      </c>
      <c r="K455" s="4">
        <v>0.1077531</v>
      </c>
      <c r="L455" s="4">
        <v>-6.4151E-2</v>
      </c>
      <c r="M455" s="4">
        <v>22.167151436994299</v>
      </c>
      <c r="N455" s="4">
        <v>34.641224600000001</v>
      </c>
      <c r="O455" s="3">
        <v>1637485.2673571401</v>
      </c>
      <c r="P455" s="3">
        <v>48405.2</v>
      </c>
      <c r="Q455" s="3" t="s">
        <v>9618</v>
      </c>
      <c r="R455" s="3" t="s">
        <v>9625</v>
      </c>
      <c r="S455" s="4">
        <f>(D455-E455)/E455*100</f>
        <v>-1.7420814479637597E-2</v>
      </c>
      <c r="T455" s="3">
        <f t="shared" si="24"/>
        <v>0</v>
      </c>
      <c r="U455" s="3" t="str">
        <f t="shared" si="25"/>
        <v>U:PSI</v>
      </c>
      <c r="V455" s="3"/>
    </row>
    <row r="456" spans="1:22">
      <c r="A456" s="3" t="s">
        <v>15630</v>
      </c>
      <c r="B456" s="3" t="s">
        <v>3567</v>
      </c>
      <c r="C456" s="3" t="s">
        <v>8956</v>
      </c>
      <c r="D456" s="3">
        <v>26.7</v>
      </c>
      <c r="E456" s="3">
        <v>26.69</v>
      </c>
      <c r="F456" s="3" t="s">
        <v>9549</v>
      </c>
      <c r="G456" s="3" t="s">
        <v>14011</v>
      </c>
      <c r="H456" s="3" t="s">
        <v>9616</v>
      </c>
      <c r="I456" s="3" t="s">
        <v>11991</v>
      </c>
      <c r="J456" s="6" t="s">
        <v>11990</v>
      </c>
      <c r="K456" s="4" t="s">
        <v>11991</v>
      </c>
      <c r="L456" s="4" t="s">
        <v>11991</v>
      </c>
      <c r="M456" s="4">
        <v>3.5805126224497799</v>
      </c>
      <c r="N456" s="4" t="s">
        <v>11991</v>
      </c>
      <c r="O456" s="3">
        <v>10678616.6485714</v>
      </c>
      <c r="P456" s="3">
        <v>395447.566666667</v>
      </c>
      <c r="Q456" s="3" t="s">
        <v>9618</v>
      </c>
      <c r="R456" s="3" t="s">
        <v>9629</v>
      </c>
      <c r="S456" s="4"/>
      <c r="T456" s="3">
        <f t="shared" si="24"/>
        <v>0</v>
      </c>
      <c r="U456" s="3" t="str">
        <f t="shared" si="25"/>
        <v>U:TCAF</v>
      </c>
      <c r="V456" s="3"/>
    </row>
    <row r="457" spans="1:22">
      <c r="A457" s="3" t="s">
        <v>54</v>
      </c>
      <c r="B457" s="3" t="s">
        <v>53</v>
      </c>
      <c r="C457" s="3" t="s">
        <v>3644</v>
      </c>
      <c r="D457" s="3">
        <v>39.590000000000003</v>
      </c>
      <c r="E457" s="3">
        <v>39.594099999999997</v>
      </c>
      <c r="F457" s="3" t="s">
        <v>6043</v>
      </c>
      <c r="G457" s="3" t="s">
        <v>9642</v>
      </c>
      <c r="H457" s="3" t="s">
        <v>9616</v>
      </c>
      <c r="I457" s="3">
        <v>0.41</v>
      </c>
      <c r="J457" s="6" t="s">
        <v>9643</v>
      </c>
      <c r="K457" s="4">
        <v>-0.1120025</v>
      </c>
      <c r="L457" s="4">
        <v>-4.9804444999999999</v>
      </c>
      <c r="M457" s="4">
        <v>0.69073794729927995</v>
      </c>
      <c r="N457" s="4">
        <v>18.153043100000001</v>
      </c>
      <c r="O457" s="3">
        <v>3497423.1503571402</v>
      </c>
      <c r="P457" s="3">
        <v>87560.466666666704</v>
      </c>
      <c r="Q457" s="3" t="s">
        <v>9618</v>
      </c>
      <c r="R457" s="3" t="s">
        <v>9644</v>
      </c>
      <c r="S457" s="4">
        <f>(D457-E457)/E457*100</f>
        <v>-1.0355078155568628E-2</v>
      </c>
      <c r="T457" s="3">
        <f t="shared" si="24"/>
        <v>0</v>
      </c>
      <c r="U457" s="3" t="str">
        <f t="shared" si="25"/>
        <v>U:IGE</v>
      </c>
      <c r="V457" s="3"/>
    </row>
    <row r="458" spans="1:22">
      <c r="A458" s="3" t="s">
        <v>15510</v>
      </c>
      <c r="B458" s="3" t="s">
        <v>3369</v>
      </c>
      <c r="C458" s="3" t="s">
        <v>8763</v>
      </c>
      <c r="D458" s="3">
        <v>27.91</v>
      </c>
      <c r="E458" s="3">
        <v>27.87</v>
      </c>
      <c r="F458" s="3" t="s">
        <v>9353</v>
      </c>
      <c r="G458" s="3" t="s">
        <v>13810</v>
      </c>
      <c r="H458" s="3" t="s">
        <v>9616</v>
      </c>
      <c r="I458" s="3" t="s">
        <v>11991</v>
      </c>
      <c r="J458" s="6" t="s">
        <v>11990</v>
      </c>
      <c r="K458" s="4">
        <v>0.1445033</v>
      </c>
      <c r="L458" s="4">
        <v>0.1444819</v>
      </c>
      <c r="M458" s="4">
        <v>12.7608965699888</v>
      </c>
      <c r="N458" s="4">
        <v>11.685409</v>
      </c>
      <c r="O458" s="3">
        <v>2820306.1630000002</v>
      </c>
      <c r="P458" s="3">
        <v>83169.2</v>
      </c>
      <c r="Q458" s="3" t="s">
        <v>9618</v>
      </c>
      <c r="R458" s="3" t="s">
        <v>11694</v>
      </c>
      <c r="S458" s="4"/>
      <c r="T458" s="3">
        <f t="shared" si="24"/>
        <v>0</v>
      </c>
      <c r="U458" s="3" t="str">
        <f t="shared" si="25"/>
        <v>U:DECW</v>
      </c>
      <c r="V458" s="3"/>
    </row>
    <row r="459" spans="1:22">
      <c r="A459" s="3" t="s">
        <v>202</v>
      </c>
      <c r="B459" s="3" t="s">
        <v>201</v>
      </c>
      <c r="C459" s="3" t="s">
        <v>3720</v>
      </c>
      <c r="D459" s="3">
        <v>112.482</v>
      </c>
      <c r="E459" s="3">
        <v>112.47110000000001</v>
      </c>
      <c r="F459" s="3" t="s">
        <v>6118</v>
      </c>
      <c r="G459" s="3" t="s">
        <v>9806</v>
      </c>
      <c r="H459" s="3" t="s">
        <v>9616</v>
      </c>
      <c r="I459" s="3">
        <v>0.2</v>
      </c>
      <c r="J459" s="6" t="s">
        <v>9807</v>
      </c>
      <c r="K459" s="4">
        <v>0.13358249999999999</v>
      </c>
      <c r="L459" s="4">
        <v>0.1059011</v>
      </c>
      <c r="M459" s="4">
        <v>17.337783014018001</v>
      </c>
      <c r="N459" s="4">
        <v>16.793060000000001</v>
      </c>
      <c r="O459" s="3">
        <v>4170215.6722285701</v>
      </c>
      <c r="P459" s="3">
        <v>60534.833333333299</v>
      </c>
      <c r="Q459" s="3" t="s">
        <v>9618</v>
      </c>
      <c r="R459" s="3" t="s">
        <v>9629</v>
      </c>
      <c r="S459" s="4">
        <f>(D459-E459)/E459*100</f>
        <v>9.6913784963358236E-3</v>
      </c>
      <c r="T459" s="3">
        <f t="shared" si="24"/>
        <v>0</v>
      </c>
      <c r="U459" s="3" t="str">
        <f t="shared" si="25"/>
        <v>U:IYY</v>
      </c>
      <c r="V459" s="3"/>
    </row>
    <row r="460" spans="1:22">
      <c r="A460" s="3" t="s">
        <v>15072</v>
      </c>
      <c r="B460" s="3" t="s">
        <v>2714</v>
      </c>
      <c r="C460" s="3" t="s">
        <v>5732</v>
      </c>
      <c r="D460" s="3">
        <v>31.840199999999999</v>
      </c>
      <c r="E460" s="3">
        <v>31.86</v>
      </c>
      <c r="F460" s="3" t="s">
        <v>8134</v>
      </c>
      <c r="G460" s="3" t="s">
        <v>13029</v>
      </c>
      <c r="H460" s="3" t="s">
        <v>9616</v>
      </c>
      <c r="I460" s="3">
        <v>0.85</v>
      </c>
      <c r="J460" s="6" t="s">
        <v>11990</v>
      </c>
      <c r="K460" s="4">
        <v>-4.4339999999999999E-4</v>
      </c>
      <c r="L460" s="4">
        <v>-6.7330000000000005E-4</v>
      </c>
      <c r="M460" s="4">
        <v>6.5385911712039002</v>
      </c>
      <c r="N460" s="4">
        <v>8.0586258999999991</v>
      </c>
      <c r="O460" s="3">
        <v>2405993.1572642899</v>
      </c>
      <c r="P460" s="3">
        <v>73286.7</v>
      </c>
      <c r="Q460" s="3" t="s">
        <v>9618</v>
      </c>
      <c r="R460" s="3" t="s">
        <v>11694</v>
      </c>
      <c r="S460" s="4"/>
      <c r="T460" s="3">
        <f t="shared" si="24"/>
        <v>0</v>
      </c>
      <c r="U460" s="3" t="str">
        <f t="shared" si="25"/>
        <v>U:DAPR</v>
      </c>
      <c r="V460" s="3"/>
    </row>
    <row r="461" spans="1:22">
      <c r="A461" s="3" t="s">
        <v>14172</v>
      </c>
      <c r="B461" s="3" t="s">
        <v>1459</v>
      </c>
      <c r="C461" s="3" t="s">
        <v>4511</v>
      </c>
      <c r="D461" s="3">
        <v>142.19040000000001</v>
      </c>
      <c r="E461" s="3">
        <v>142.21039999999999</v>
      </c>
      <c r="F461" s="3" t="s">
        <v>6915</v>
      </c>
      <c r="G461" s="3" t="s">
        <v>11241</v>
      </c>
      <c r="H461" s="3" t="s">
        <v>9616</v>
      </c>
      <c r="I461" s="3">
        <v>0.13</v>
      </c>
      <c r="J461" s="6" t="s">
        <v>9624</v>
      </c>
      <c r="K461" s="4">
        <v>-5.33263E-2</v>
      </c>
      <c r="L461" s="4">
        <v>-0.43092469999999999</v>
      </c>
      <c r="M461" s="4">
        <v>5.2737763440019698</v>
      </c>
      <c r="N461" s="4">
        <v>12.987600499999999</v>
      </c>
      <c r="O461" s="3">
        <v>1897342.0894642901</v>
      </c>
      <c r="P461" s="3">
        <v>18160.233333333301</v>
      </c>
      <c r="Q461" s="3" t="s">
        <v>9618</v>
      </c>
      <c r="R461" s="3" t="s">
        <v>9629</v>
      </c>
      <c r="S461" s="4"/>
      <c r="T461" s="3">
        <f t="shared" si="24"/>
        <v>0</v>
      </c>
      <c r="U461" s="3" t="str">
        <f t="shared" si="25"/>
        <v>U:LGLV</v>
      </c>
      <c r="V461" s="3"/>
    </row>
    <row r="462" spans="1:22">
      <c r="A462" s="3" t="s">
        <v>14913</v>
      </c>
      <c r="B462" s="3" t="s">
        <v>2493</v>
      </c>
      <c r="C462" s="3" t="s">
        <v>5520</v>
      </c>
      <c r="D462" s="3">
        <v>34.1616</v>
      </c>
      <c r="E462" s="3">
        <v>34.17</v>
      </c>
      <c r="F462" s="3" t="s">
        <v>7921</v>
      </c>
      <c r="G462" s="3" t="s">
        <v>12754</v>
      </c>
      <c r="H462" s="3" t="s">
        <v>9616</v>
      </c>
      <c r="I462" s="3">
        <v>0.5</v>
      </c>
      <c r="J462" s="6" t="s">
        <v>9782</v>
      </c>
      <c r="K462" s="4">
        <v>8.8751000000000003E-3</v>
      </c>
      <c r="L462" s="4">
        <v>-0.40032709999999999</v>
      </c>
      <c r="M462" s="4">
        <v>7.6417999148772102</v>
      </c>
      <c r="N462" s="4">
        <v>13.6220546</v>
      </c>
      <c r="O462" s="3">
        <v>1752392.19750714</v>
      </c>
      <c r="P462" s="3">
        <v>58245.633333333302</v>
      </c>
      <c r="Q462" s="3" t="s">
        <v>9618</v>
      </c>
      <c r="R462" s="3" t="s">
        <v>9629</v>
      </c>
      <c r="S462" s="4"/>
      <c r="T462" s="3">
        <f t="shared" si="24"/>
        <v>0</v>
      </c>
      <c r="U462" s="3" t="str">
        <f t="shared" si="25"/>
        <v>U:TDVG</v>
      </c>
      <c r="V462" s="3"/>
    </row>
    <row r="463" spans="1:22">
      <c r="A463" s="3" t="s">
        <v>464</v>
      </c>
      <c r="B463" s="3" t="s">
        <v>463</v>
      </c>
      <c r="C463" s="3" t="s">
        <v>3845</v>
      </c>
      <c r="D463" s="3">
        <v>144.36000000000001</v>
      </c>
      <c r="E463" s="3">
        <v>144.51</v>
      </c>
      <c r="F463" s="3" t="s">
        <v>26</v>
      </c>
      <c r="G463" s="3" t="s">
        <v>10076</v>
      </c>
      <c r="H463" s="3" t="s">
        <v>9616</v>
      </c>
      <c r="I463" s="3">
        <v>0.56000000000000005</v>
      </c>
      <c r="J463" s="6" t="s">
        <v>10077</v>
      </c>
      <c r="K463" s="4">
        <v>-0.26021240000000001</v>
      </c>
      <c r="L463" s="4">
        <v>-0.1060241</v>
      </c>
      <c r="M463" s="4">
        <v>-6.1745227911203804</v>
      </c>
      <c r="N463" s="4">
        <v>15.6774339</v>
      </c>
      <c r="O463" s="3">
        <v>5044179.0566499997</v>
      </c>
      <c r="P463" s="3">
        <v>38730.033333333296</v>
      </c>
      <c r="Q463" s="3" t="s">
        <v>9618</v>
      </c>
      <c r="R463" s="3" t="s">
        <v>9622</v>
      </c>
      <c r="S463" s="4">
        <f>(D463-E463)/E463*100</f>
        <v>-0.10379904504876983</v>
      </c>
      <c r="T463" s="3">
        <f t="shared" si="24"/>
        <v>0</v>
      </c>
      <c r="U463" s="3" t="str">
        <f t="shared" si="25"/>
        <v>U:FBT</v>
      </c>
      <c r="V463" s="3"/>
    </row>
    <row r="464" spans="1:22">
      <c r="A464" s="3" t="s">
        <v>531</v>
      </c>
      <c r="B464" s="3" t="s">
        <v>530</v>
      </c>
      <c r="C464" s="3" t="s">
        <v>3880</v>
      </c>
      <c r="D464" s="3">
        <v>54.474200000000003</v>
      </c>
      <c r="E464" s="3">
        <v>54.48</v>
      </c>
      <c r="F464" s="3" t="s">
        <v>6283</v>
      </c>
      <c r="G464" s="3" t="s">
        <v>10140</v>
      </c>
      <c r="H464" s="3" t="s">
        <v>9616</v>
      </c>
      <c r="I464" s="3">
        <v>0.4</v>
      </c>
      <c r="J464" s="6" t="s">
        <v>10141</v>
      </c>
      <c r="K464" s="4">
        <v>-0.2310924</v>
      </c>
      <c r="L464" s="4">
        <v>0.33083119999999999</v>
      </c>
      <c r="M464" s="4">
        <v>-3.6883975023251701</v>
      </c>
      <c r="N464" s="4">
        <v>14.696320699999999</v>
      </c>
      <c r="O464" s="3">
        <v>2116303.7197500002</v>
      </c>
      <c r="P464" s="3">
        <v>43104.3</v>
      </c>
      <c r="Q464" s="3" t="s">
        <v>9618</v>
      </c>
      <c r="R464" s="3" t="s">
        <v>9762</v>
      </c>
      <c r="S464" s="4">
        <f>(D464-E464)/E464*100</f>
        <v>-1.064610866371804E-2</v>
      </c>
      <c r="T464" s="3">
        <f t="shared" si="24"/>
        <v>0</v>
      </c>
      <c r="U464" s="3" t="str">
        <f t="shared" si="25"/>
        <v>U:RSPU</v>
      </c>
      <c r="V464" s="3"/>
    </row>
    <row r="465" spans="1:22">
      <c r="A465" s="3" t="s">
        <v>14303</v>
      </c>
      <c r="B465" s="3" t="s">
        <v>1645</v>
      </c>
      <c r="C465" s="3" t="s">
        <v>4694</v>
      </c>
      <c r="D465" s="3">
        <v>23.55</v>
      </c>
      <c r="E465" s="3">
        <v>23.539100000000001</v>
      </c>
      <c r="F465" s="3" t="s">
        <v>7097</v>
      </c>
      <c r="G465" s="3" t="s">
        <v>11525</v>
      </c>
      <c r="H465" s="3" t="s">
        <v>9616</v>
      </c>
      <c r="I465" s="3">
        <v>0.8</v>
      </c>
      <c r="J465" s="6" t="s">
        <v>11526</v>
      </c>
      <c r="K465" s="4">
        <v>-0.1164868</v>
      </c>
      <c r="L465" s="4">
        <v>-0.1361137</v>
      </c>
      <c r="M465" s="4">
        <v>1.5018675585154</v>
      </c>
      <c r="N465" s="4">
        <v>26.715450100000002</v>
      </c>
      <c r="O465" s="3">
        <v>3234060.6125428602</v>
      </c>
      <c r="P465" s="3">
        <v>147764.20000000001</v>
      </c>
      <c r="Q465" s="3" t="s">
        <v>9618</v>
      </c>
      <c r="R465" s="3" t="s">
        <v>9665</v>
      </c>
      <c r="S465" s="4"/>
      <c r="T465" s="3">
        <f t="shared" si="24"/>
        <v>0</v>
      </c>
      <c r="U465" s="3" t="str">
        <f t="shared" si="25"/>
        <v>U:FFTY</v>
      </c>
      <c r="V465" s="3"/>
    </row>
    <row r="466" spans="1:22">
      <c r="A466" s="3" t="s">
        <v>14368</v>
      </c>
      <c r="B466" s="3" t="s">
        <v>1728</v>
      </c>
      <c r="C466" s="3" t="s">
        <v>4774</v>
      </c>
      <c r="D466" s="3">
        <v>96.62</v>
      </c>
      <c r="E466" s="3">
        <v>96.593400000000003</v>
      </c>
      <c r="F466" s="3" t="s">
        <v>7178</v>
      </c>
      <c r="G466" s="3" t="s">
        <v>11659</v>
      </c>
      <c r="H466" s="3" t="s">
        <v>9616</v>
      </c>
      <c r="I466" s="3">
        <v>0.21</v>
      </c>
      <c r="J466" s="6" t="s">
        <v>11660</v>
      </c>
      <c r="K466" s="4">
        <v>-9.3913300000000005E-2</v>
      </c>
      <c r="L466" s="4">
        <v>-5.5644199999999998E-2</v>
      </c>
      <c r="M466" s="4">
        <v>3.17473447299828</v>
      </c>
      <c r="N466" s="4">
        <v>19.360042700000001</v>
      </c>
      <c r="O466" s="3">
        <v>1819621.31485714</v>
      </c>
      <c r="P466" s="3">
        <v>20227.4666666667</v>
      </c>
      <c r="Q466" s="3" t="s">
        <v>9618</v>
      </c>
      <c r="R466" s="3" t="s">
        <v>9665</v>
      </c>
      <c r="S466" s="4"/>
      <c r="T466" s="3">
        <f t="shared" si="24"/>
        <v>0</v>
      </c>
      <c r="U466" s="3" t="str">
        <f t="shared" si="25"/>
        <v>U:ONEY</v>
      </c>
      <c r="V466" s="3"/>
    </row>
    <row r="467" spans="1:22">
      <c r="A467" s="3" t="s">
        <v>489</v>
      </c>
      <c r="B467" s="3" t="s">
        <v>488</v>
      </c>
      <c r="C467" s="3" t="s">
        <v>3860</v>
      </c>
      <c r="D467" s="3">
        <v>34.96</v>
      </c>
      <c r="E467" s="3">
        <v>34.950000000000003</v>
      </c>
      <c r="F467" s="3" t="s">
        <v>6262</v>
      </c>
      <c r="G467" s="3" t="s">
        <v>10101</v>
      </c>
      <c r="H467" s="3" t="s">
        <v>9616</v>
      </c>
      <c r="I467" s="3">
        <v>0.39</v>
      </c>
      <c r="J467" s="6" t="s">
        <v>10102</v>
      </c>
      <c r="K467" s="4">
        <v>-5.1579399999999997E-2</v>
      </c>
      <c r="L467" s="4">
        <v>0.58307529999999996</v>
      </c>
      <c r="M467" s="4">
        <v>7.31515604590418</v>
      </c>
      <c r="N467" s="4">
        <v>22.814365800000001</v>
      </c>
      <c r="O467" s="3">
        <v>4823454.4000000004</v>
      </c>
      <c r="P467" s="3">
        <v>215918.566666667</v>
      </c>
      <c r="Q467" s="3" t="s">
        <v>9618</v>
      </c>
      <c r="R467" s="3" t="s">
        <v>9665</v>
      </c>
      <c r="S467" s="4">
        <f>(D467-E467)/E467*100</f>
        <v>2.8612303290409181E-2</v>
      </c>
      <c r="T467" s="3">
        <f t="shared" si="24"/>
        <v>0</v>
      </c>
      <c r="U467" s="3" t="str">
        <f t="shared" si="25"/>
        <v>@PRFZ</v>
      </c>
      <c r="V467" s="3"/>
    </row>
    <row r="468" spans="1:22">
      <c r="A468" s="3" t="s">
        <v>15506</v>
      </c>
      <c r="B468" s="3" t="s">
        <v>3364</v>
      </c>
      <c r="C468" s="3" t="s">
        <v>8758</v>
      </c>
      <c r="D468" s="3">
        <v>13.39</v>
      </c>
      <c r="E468" s="3">
        <v>13.4472</v>
      </c>
      <c r="F468" s="3" t="s">
        <v>9348</v>
      </c>
      <c r="G468" s="3" t="s">
        <v>13805</v>
      </c>
      <c r="H468" s="3" t="s">
        <v>9616</v>
      </c>
      <c r="I468" s="3" t="s">
        <v>11991</v>
      </c>
      <c r="J468" s="6" t="s">
        <v>11990</v>
      </c>
      <c r="K468" s="4">
        <v>-0.11593100000000001</v>
      </c>
      <c r="L468" s="4">
        <v>-0.11590209999999999</v>
      </c>
      <c r="M468" s="4">
        <v>0.41708515826586201</v>
      </c>
      <c r="N468" s="4">
        <v>32.306435299999997</v>
      </c>
      <c r="O468" s="3">
        <v>1490127.7657142901</v>
      </c>
      <c r="P468" s="3">
        <v>112414.39999999999</v>
      </c>
      <c r="Q468" s="3" t="s">
        <v>9618</v>
      </c>
      <c r="R468" s="3" t="s">
        <v>11694</v>
      </c>
      <c r="S468" s="4"/>
      <c r="T468" s="3">
        <f t="shared" si="24"/>
        <v>0</v>
      </c>
      <c r="U468" s="3" t="str">
        <f t="shared" si="25"/>
        <v>U:OARK</v>
      </c>
      <c r="V468" s="3"/>
    </row>
    <row r="469" spans="1:22">
      <c r="A469" s="3" t="s">
        <v>1101</v>
      </c>
      <c r="B469" s="3" t="s">
        <v>1100</v>
      </c>
      <c r="C469" s="3" t="s">
        <v>4240</v>
      </c>
      <c r="D469" s="3">
        <v>80.33</v>
      </c>
      <c r="E469" s="3">
        <v>80.294499999999999</v>
      </c>
      <c r="F469" s="3" t="s">
        <v>6645</v>
      </c>
      <c r="G469" s="3" t="s">
        <v>10776</v>
      </c>
      <c r="H469" s="3" t="s">
        <v>9616</v>
      </c>
      <c r="I469" s="3">
        <v>0.09</v>
      </c>
      <c r="J469" s="6" t="s">
        <v>10777</v>
      </c>
      <c r="K469" s="4">
        <v>-1.7204400000000002E-2</v>
      </c>
      <c r="L469" s="4">
        <v>0.25221349999999998</v>
      </c>
      <c r="M469" s="4">
        <v>8.5369413623803503</v>
      </c>
      <c r="N469" s="4">
        <v>19.075860899999999</v>
      </c>
      <c r="O469" s="3">
        <v>6058908.0260714302</v>
      </c>
      <c r="P469" s="3">
        <v>75966.066666666695</v>
      </c>
      <c r="Q469" s="3" t="s">
        <v>9618</v>
      </c>
      <c r="R469" s="3" t="s">
        <v>9629</v>
      </c>
      <c r="S469" s="4">
        <f>(D469-E469)/E469*100</f>
        <v>4.4212243677959236E-2</v>
      </c>
      <c r="T469" s="3">
        <f t="shared" si="24"/>
        <v>0</v>
      </c>
      <c r="U469" s="3" t="str">
        <f t="shared" si="25"/>
        <v>U:EUSA</v>
      </c>
      <c r="V469" s="3"/>
    </row>
    <row r="470" spans="1:22">
      <c r="A470" s="3" t="s">
        <v>692</v>
      </c>
      <c r="B470" s="3" t="s">
        <v>691</v>
      </c>
      <c r="C470" s="3" t="s">
        <v>3978</v>
      </c>
      <c r="D470" s="3">
        <v>30.86</v>
      </c>
      <c r="E470" s="3">
        <v>30.85</v>
      </c>
      <c r="F470" s="3" t="s">
        <v>6382</v>
      </c>
      <c r="G470" s="3" t="s">
        <v>10320</v>
      </c>
      <c r="H470" s="3" t="s">
        <v>9616</v>
      </c>
      <c r="I470" s="3">
        <v>0.64</v>
      </c>
      <c r="J470" s="6" t="s">
        <v>10321</v>
      </c>
      <c r="K470" s="4">
        <v>-0.29314750000000001</v>
      </c>
      <c r="L470" s="4">
        <v>-2.1344599999999998E-2</v>
      </c>
      <c r="M470" s="4">
        <v>-5.2937797248994398</v>
      </c>
      <c r="N470" s="4">
        <v>14.5821364</v>
      </c>
      <c r="O470" s="3">
        <v>1964695.00272143</v>
      </c>
      <c r="P470" s="3">
        <v>78924.633333333302</v>
      </c>
      <c r="Q470" s="3" t="s">
        <v>9618</v>
      </c>
      <c r="R470" s="3" t="s">
        <v>9762</v>
      </c>
      <c r="S470" s="4">
        <f>(D470-E470)/E470*100</f>
        <v>3.2414910858988691E-2</v>
      </c>
      <c r="T470" s="3">
        <f t="shared" si="24"/>
        <v>0</v>
      </c>
      <c r="U470" s="3" t="str">
        <f t="shared" si="25"/>
        <v>U:FXU</v>
      </c>
      <c r="V470" s="3"/>
    </row>
    <row r="471" spans="1:22">
      <c r="A471" s="3" t="s">
        <v>805</v>
      </c>
      <c r="B471" s="3" t="s">
        <v>804</v>
      </c>
      <c r="C471" s="3" t="s">
        <v>4049</v>
      </c>
      <c r="D471" s="3">
        <v>98.57</v>
      </c>
      <c r="E471" s="3">
        <v>98.65</v>
      </c>
      <c r="F471" s="3" t="s">
        <v>6454</v>
      </c>
      <c r="G471" s="3" t="s">
        <v>10449</v>
      </c>
      <c r="H471" s="3" t="s">
        <v>9616</v>
      </c>
      <c r="I471" s="3">
        <v>0.39</v>
      </c>
      <c r="J471" s="6" t="s">
        <v>9664</v>
      </c>
      <c r="K471" s="4">
        <v>1.97862E-2</v>
      </c>
      <c r="L471" s="4">
        <v>0.56416770000000005</v>
      </c>
      <c r="M471" s="4">
        <v>11.866146640615799</v>
      </c>
      <c r="N471" s="4">
        <v>22.344698999999999</v>
      </c>
      <c r="O471" s="3">
        <v>3456113.9582785699</v>
      </c>
      <c r="P471" s="3">
        <v>31774.733333333301</v>
      </c>
      <c r="Q471" s="3" t="s">
        <v>9618</v>
      </c>
      <c r="R471" s="3" t="s">
        <v>9665</v>
      </c>
      <c r="S471" s="4">
        <f>(D471-E471)/E471*100</f>
        <v>-8.1094779523580837E-2</v>
      </c>
      <c r="T471" s="3">
        <f t="shared" si="24"/>
        <v>0</v>
      </c>
      <c r="U471" s="3" t="str">
        <f t="shared" si="25"/>
        <v>U:RWK</v>
      </c>
      <c r="V471" s="3"/>
    </row>
    <row r="472" spans="1:22">
      <c r="A472" s="3" t="s">
        <v>1143</v>
      </c>
      <c r="B472" s="3" t="s">
        <v>1142</v>
      </c>
      <c r="C472" s="3" t="s">
        <v>4265</v>
      </c>
      <c r="D472" s="3">
        <v>82.47</v>
      </c>
      <c r="E472" s="3">
        <v>82.47</v>
      </c>
      <c r="F472" s="3" t="s">
        <v>6670</v>
      </c>
      <c r="G472" s="3" t="s">
        <v>10815</v>
      </c>
      <c r="H472" s="3" t="s">
        <v>9616</v>
      </c>
      <c r="I472" s="3">
        <v>0.15</v>
      </c>
      <c r="J472" s="6" t="s">
        <v>9694</v>
      </c>
      <c r="K472" s="4">
        <v>-0.12620819999999999</v>
      </c>
      <c r="L472" s="4">
        <v>-1.6761225</v>
      </c>
      <c r="M472" s="4">
        <v>1.2059850571272099</v>
      </c>
      <c r="N472" s="4">
        <v>24.3071077</v>
      </c>
      <c r="O472" s="3">
        <v>4381268.2321428601</v>
      </c>
      <c r="P472" s="3">
        <v>68734.5</v>
      </c>
      <c r="Q472" s="3" t="s">
        <v>9618</v>
      </c>
      <c r="R472" s="3" t="s">
        <v>9665</v>
      </c>
      <c r="S472" s="4">
        <f>(D472-E472)/E472*100</f>
        <v>0</v>
      </c>
      <c r="T472" s="3">
        <f t="shared" si="24"/>
        <v>0</v>
      </c>
      <c r="U472" s="3" t="str">
        <f t="shared" si="25"/>
        <v>U:VIOV</v>
      </c>
      <c r="V472" s="3"/>
    </row>
    <row r="473" spans="1:22">
      <c r="A473" s="3" t="s">
        <v>382</v>
      </c>
      <c r="B473" s="3" t="s">
        <v>381</v>
      </c>
      <c r="C473" s="3" t="s">
        <v>3800</v>
      </c>
      <c r="D473" s="3">
        <v>20.68</v>
      </c>
      <c r="E473" s="3">
        <v>20.6846</v>
      </c>
      <c r="F473" s="3" t="s">
        <v>6208</v>
      </c>
      <c r="G473" s="3" t="s">
        <v>9991</v>
      </c>
      <c r="H473" s="3" t="s">
        <v>9616</v>
      </c>
      <c r="I473" s="3">
        <v>0.4</v>
      </c>
      <c r="J473" s="6" t="s">
        <v>9992</v>
      </c>
      <c r="K473" s="4">
        <v>-3.6004000000000001E-3</v>
      </c>
      <c r="L473" s="4">
        <v>0.1230337</v>
      </c>
      <c r="M473" s="4">
        <v>6.2586475251923401</v>
      </c>
      <c r="N473" s="4">
        <v>33.193363699999999</v>
      </c>
      <c r="O473" s="3">
        <v>6904370.68285714</v>
      </c>
      <c r="P473" s="3">
        <v>316061.86666666699</v>
      </c>
      <c r="Q473" s="3" t="s">
        <v>9618</v>
      </c>
      <c r="R473" s="3" t="s">
        <v>9644</v>
      </c>
      <c r="S473" s="4">
        <f>(D473-E473)/E473*100</f>
        <v>-2.2238767005404687E-2</v>
      </c>
      <c r="T473" s="3">
        <f t="shared" si="24"/>
        <v>0</v>
      </c>
      <c r="U473" s="3" t="str">
        <f t="shared" si="25"/>
        <v>U:IEZ</v>
      </c>
      <c r="V473" s="3"/>
    </row>
    <row r="474" spans="1:22">
      <c r="A474" s="3" t="s">
        <v>14831</v>
      </c>
      <c r="B474" s="3" t="s">
        <v>2378</v>
      </c>
      <c r="C474" s="3" t="s">
        <v>5407</v>
      </c>
      <c r="D474" s="3">
        <v>35.03</v>
      </c>
      <c r="E474" s="3">
        <v>35.020000000000003</v>
      </c>
      <c r="F474" s="3" t="s">
        <v>7808</v>
      </c>
      <c r="G474" s="3" t="s">
        <v>12612</v>
      </c>
      <c r="H474" s="3" t="s">
        <v>9616</v>
      </c>
      <c r="I474" s="3">
        <v>0.68</v>
      </c>
      <c r="J474" s="6" t="s">
        <v>9782</v>
      </c>
      <c r="K474" s="4">
        <v>5.3905399999999999E-2</v>
      </c>
      <c r="L474" s="4">
        <v>-0.37299060000000001</v>
      </c>
      <c r="M474" s="4">
        <v>11.321141232317601</v>
      </c>
      <c r="N474" s="4">
        <v>14.411459499999999</v>
      </c>
      <c r="O474" s="3">
        <v>1879292.10263571</v>
      </c>
      <c r="P474" s="3">
        <v>111962.2</v>
      </c>
      <c r="Q474" s="3" t="s">
        <v>9618</v>
      </c>
      <c r="R474" s="3" t="s">
        <v>9629</v>
      </c>
      <c r="S474" s="4"/>
      <c r="T474" s="3">
        <f t="shared" si="24"/>
        <v>0</v>
      </c>
      <c r="U474" s="3" t="str">
        <f t="shared" si="25"/>
        <v>U:SSUS</v>
      </c>
      <c r="V474" s="3"/>
    </row>
    <row r="475" spans="1:22">
      <c r="A475" s="3" t="s">
        <v>14701</v>
      </c>
      <c r="B475" s="3" t="s">
        <v>2198</v>
      </c>
      <c r="C475" s="3" t="s">
        <v>5231</v>
      </c>
      <c r="D475" s="3">
        <v>36.85</v>
      </c>
      <c r="E475" s="3">
        <v>36.8797</v>
      </c>
      <c r="F475" s="3" t="s">
        <v>7633</v>
      </c>
      <c r="G475" s="3" t="s">
        <v>12374</v>
      </c>
      <c r="H475" s="3" t="s">
        <v>9616</v>
      </c>
      <c r="I475" s="3">
        <v>0.79</v>
      </c>
      <c r="J475" s="6" t="s">
        <v>9782</v>
      </c>
      <c r="K475" s="4">
        <v>0.2142541</v>
      </c>
      <c r="L475" s="4">
        <v>-2.73464E-2</v>
      </c>
      <c r="M475" s="4">
        <v>15.0048584795748</v>
      </c>
      <c r="N475" s="4">
        <v>10.282907399999999</v>
      </c>
      <c r="O475" s="3">
        <v>1364528.30124286</v>
      </c>
      <c r="P475" s="3">
        <v>38943.5</v>
      </c>
      <c r="Q475" s="3" t="s">
        <v>9618</v>
      </c>
      <c r="R475" s="3" t="s">
        <v>11694</v>
      </c>
      <c r="S475" s="4"/>
      <c r="T475" s="3">
        <f t="shared" si="24"/>
        <v>0</v>
      </c>
      <c r="U475" s="3" t="str">
        <f t="shared" si="25"/>
        <v>U:PJAN</v>
      </c>
      <c r="V475" s="3"/>
    </row>
    <row r="476" spans="1:22">
      <c r="A476" s="3" t="s">
        <v>14187</v>
      </c>
      <c r="B476" s="3" t="s">
        <v>1477</v>
      </c>
      <c r="C476" s="3" t="s">
        <v>4529</v>
      </c>
      <c r="D476" s="3">
        <v>63.52</v>
      </c>
      <c r="E476" s="3">
        <v>63.508600000000001</v>
      </c>
      <c r="F476" s="3" t="s">
        <v>6933</v>
      </c>
      <c r="G476" s="3" t="s">
        <v>11266</v>
      </c>
      <c r="H476" s="3" t="s">
        <v>9616</v>
      </c>
      <c r="I476" s="3">
        <v>0.59</v>
      </c>
      <c r="J476" s="6" t="s">
        <v>9782</v>
      </c>
      <c r="K476" s="4">
        <v>-4.63118E-2</v>
      </c>
      <c r="L476" s="4">
        <v>0.2334832</v>
      </c>
      <c r="M476" s="4">
        <v>5.0915566663575396</v>
      </c>
      <c r="N476" s="4">
        <v>22.824429899999998</v>
      </c>
      <c r="O476" s="3">
        <v>7174757.7423142903</v>
      </c>
      <c r="P476" s="3">
        <v>89581.233333333294</v>
      </c>
      <c r="Q476" s="3" t="s">
        <v>9618</v>
      </c>
      <c r="R476" s="3" t="s">
        <v>9733</v>
      </c>
      <c r="S476" s="4"/>
      <c r="T476" s="3">
        <f t="shared" si="24"/>
        <v>0</v>
      </c>
      <c r="U476" s="3" t="str">
        <f t="shared" si="25"/>
        <v>U:SYLD</v>
      </c>
      <c r="V476" s="3"/>
    </row>
    <row r="477" spans="1:22">
      <c r="A477" s="3" t="s">
        <v>14304</v>
      </c>
      <c r="B477" s="3" t="s">
        <v>1646</v>
      </c>
      <c r="C477" s="3" t="s">
        <v>4695</v>
      </c>
      <c r="D477" s="3">
        <v>128.85</v>
      </c>
      <c r="E477" s="3">
        <v>128.86529999999999</v>
      </c>
      <c r="F477" s="3" t="s">
        <v>7098</v>
      </c>
      <c r="G477" s="3" t="s">
        <v>11527</v>
      </c>
      <c r="H477" s="3" t="s">
        <v>9616</v>
      </c>
      <c r="I477" s="3">
        <v>0.16</v>
      </c>
      <c r="J477" s="6" t="s">
        <v>11528</v>
      </c>
      <c r="K477" s="4">
        <v>0.1209636</v>
      </c>
      <c r="L477" s="4">
        <v>-0.224828</v>
      </c>
      <c r="M477" s="4">
        <v>14.390462001835999</v>
      </c>
      <c r="N477" s="4">
        <v>13.822437499999999</v>
      </c>
      <c r="O477" s="3">
        <v>4138018.0032428601</v>
      </c>
      <c r="P477" s="3">
        <v>26229.133333333299</v>
      </c>
      <c r="Q477" s="3" t="s">
        <v>9618</v>
      </c>
      <c r="R477" s="3" t="s">
        <v>9629</v>
      </c>
      <c r="S477" s="4"/>
      <c r="T477" s="3">
        <f t="shared" si="24"/>
        <v>0</v>
      </c>
      <c r="U477" s="3" t="str">
        <f t="shared" si="25"/>
        <v>U:QUS</v>
      </c>
      <c r="V477" s="3"/>
    </row>
    <row r="478" spans="1:22">
      <c r="A478" s="3" t="s">
        <v>14124</v>
      </c>
      <c r="B478" s="3" t="s">
        <v>1398</v>
      </c>
      <c r="C478" s="3" t="s">
        <v>4450</v>
      </c>
      <c r="D478" s="3">
        <v>49.781199999999998</v>
      </c>
      <c r="E478" s="3">
        <v>49.787300000000002</v>
      </c>
      <c r="F478" s="3" t="s">
        <v>6854</v>
      </c>
      <c r="G478" s="3" t="s">
        <v>11125</v>
      </c>
      <c r="H478" s="3" t="s">
        <v>9616</v>
      </c>
      <c r="I478" s="3">
        <v>0.4</v>
      </c>
      <c r="J478" s="6" t="s">
        <v>9624</v>
      </c>
      <c r="K478" s="4">
        <v>-0.15180350000000001</v>
      </c>
      <c r="L478" s="4">
        <v>-0.327899</v>
      </c>
      <c r="M478" s="4">
        <v>-1.8356776617274499</v>
      </c>
      <c r="N478" s="4">
        <v>19.172863299999999</v>
      </c>
      <c r="O478" s="3">
        <v>2968856.5345000001</v>
      </c>
      <c r="P478" s="3">
        <v>55575.766666666699</v>
      </c>
      <c r="Q478" s="3" t="s">
        <v>9618</v>
      </c>
      <c r="R478" s="3" t="s">
        <v>9733</v>
      </c>
      <c r="S478" s="4"/>
      <c r="T478" s="3">
        <f t="shared" si="24"/>
        <v>0</v>
      </c>
      <c r="U478" s="3" t="str">
        <f t="shared" si="25"/>
        <v>U:SDOG</v>
      </c>
      <c r="V478" s="3"/>
    </row>
    <row r="479" spans="1:22">
      <c r="A479" s="3" t="s">
        <v>628</v>
      </c>
      <c r="B479" s="3" t="s">
        <v>627</v>
      </c>
      <c r="C479" s="3" t="s">
        <v>3943</v>
      </c>
      <c r="D479" s="3">
        <v>53.824800000000003</v>
      </c>
      <c r="E479" s="3">
        <v>53.851399999999998</v>
      </c>
      <c r="F479" s="3" t="s">
        <v>6346</v>
      </c>
      <c r="G479" s="3" t="s">
        <v>10246</v>
      </c>
      <c r="H479" s="3" t="s">
        <v>9616</v>
      </c>
      <c r="I479" s="3">
        <v>0.38</v>
      </c>
      <c r="J479" s="6" t="s">
        <v>10247</v>
      </c>
      <c r="K479" s="4">
        <v>-3.4620999999999999E-2</v>
      </c>
      <c r="L479" s="4">
        <v>0.3645834</v>
      </c>
      <c r="M479" s="4">
        <v>7.6888775826668496</v>
      </c>
      <c r="N479" s="4">
        <v>23.6964975</v>
      </c>
      <c r="O479" s="3">
        <v>1005901.2791</v>
      </c>
      <c r="P479" s="3">
        <v>27151.4666666667</v>
      </c>
      <c r="Q479" s="3" t="s">
        <v>9618</v>
      </c>
      <c r="R479" s="3" t="s">
        <v>9665</v>
      </c>
      <c r="S479" s="4">
        <f>(D479-E479)/E479*100</f>
        <v>-4.9395187497437112E-2</v>
      </c>
      <c r="T479" s="3">
        <f t="shared" si="24"/>
        <v>0</v>
      </c>
      <c r="U479" s="3" t="str">
        <f t="shared" si="25"/>
        <v>U:EZM</v>
      </c>
      <c r="V479" s="3"/>
    </row>
    <row r="480" spans="1:22">
      <c r="A480" s="3" t="s">
        <v>274</v>
      </c>
      <c r="B480" s="3" t="s">
        <v>273</v>
      </c>
      <c r="C480" s="3" t="s">
        <v>3755</v>
      </c>
      <c r="D480" s="3">
        <v>50.87</v>
      </c>
      <c r="E480" s="3">
        <v>50.84</v>
      </c>
      <c r="F480" s="3" t="s">
        <v>6155</v>
      </c>
      <c r="G480" s="3" t="s">
        <v>9883</v>
      </c>
      <c r="H480" s="3" t="s">
        <v>9616</v>
      </c>
      <c r="I480" s="3">
        <v>0.36</v>
      </c>
      <c r="J480" s="6" t="s">
        <v>9884</v>
      </c>
      <c r="K480" s="4">
        <v>-6.4655599999999994E-2</v>
      </c>
      <c r="L480" s="4">
        <v>0.2229708</v>
      </c>
      <c r="M480" s="4">
        <v>5.0873056389342297</v>
      </c>
      <c r="N480" s="4">
        <v>24.045863900000001</v>
      </c>
      <c r="O480" s="3">
        <v>3290634.56714286</v>
      </c>
      <c r="P480" s="3">
        <v>79684.2</v>
      </c>
      <c r="Q480" s="3" t="s">
        <v>9618</v>
      </c>
      <c r="R480" s="3" t="s">
        <v>9665</v>
      </c>
      <c r="S480" s="4">
        <f>(D480-E480)/E480*100</f>
        <v>5.9008654602663316E-2</v>
      </c>
      <c r="T480" s="3">
        <f t="shared" si="24"/>
        <v>0</v>
      </c>
      <c r="U480" s="3" t="str">
        <f t="shared" si="25"/>
        <v>U:XSVM</v>
      </c>
      <c r="V480" s="3"/>
    </row>
    <row r="481" spans="1:22">
      <c r="A481" s="3" t="s">
        <v>15490</v>
      </c>
      <c r="B481" s="3" t="s">
        <v>3344</v>
      </c>
      <c r="C481" s="3" t="s">
        <v>8738</v>
      </c>
      <c r="D481" s="3">
        <v>26.74</v>
      </c>
      <c r="E481" s="3">
        <v>26.741099999999999</v>
      </c>
      <c r="F481" s="3" t="s">
        <v>9329</v>
      </c>
      <c r="G481" s="3" t="s">
        <v>13783</v>
      </c>
      <c r="H481" s="3" t="s">
        <v>9616</v>
      </c>
      <c r="I481" s="3" t="s">
        <v>11991</v>
      </c>
      <c r="J481" s="6" t="s">
        <v>11990</v>
      </c>
      <c r="K481" s="4">
        <v>0.16370460000000001</v>
      </c>
      <c r="L481" s="4">
        <v>0.1635482</v>
      </c>
      <c r="M481" s="4">
        <v>14.040320099008399</v>
      </c>
      <c r="N481" s="4">
        <v>11.493384499999999</v>
      </c>
      <c r="O481" s="3">
        <v>1802086.16214286</v>
      </c>
      <c r="P481" s="3">
        <v>84360.9</v>
      </c>
      <c r="Q481" s="3" t="s">
        <v>9618</v>
      </c>
      <c r="R481" s="3" t="s">
        <v>11694</v>
      </c>
      <c r="S481" s="4"/>
      <c r="T481" s="3">
        <f t="shared" si="24"/>
        <v>0</v>
      </c>
      <c r="U481" s="3" t="str">
        <f t="shared" si="25"/>
        <v>U:SFLR</v>
      </c>
      <c r="V481" s="3"/>
    </row>
    <row r="482" spans="1:22">
      <c r="A482" s="3" t="s">
        <v>527</v>
      </c>
      <c r="B482" s="3" t="s">
        <v>526</v>
      </c>
      <c r="C482" s="3" t="s">
        <v>3878</v>
      </c>
      <c r="D482" s="3">
        <v>27.9</v>
      </c>
      <c r="E482" s="3">
        <v>27.91</v>
      </c>
      <c r="F482" s="3" t="s">
        <v>6281</v>
      </c>
      <c r="G482" s="3" t="s">
        <v>10136</v>
      </c>
      <c r="H482" s="3" t="s">
        <v>9616</v>
      </c>
      <c r="I482" s="3">
        <v>0.4</v>
      </c>
      <c r="J482" s="6" t="s">
        <v>10137</v>
      </c>
      <c r="K482" s="4">
        <v>-0.1745352</v>
      </c>
      <c r="L482" s="4">
        <v>-2.01998E-2</v>
      </c>
      <c r="M482" s="4">
        <v>-3.6834274459041998</v>
      </c>
      <c r="N482" s="4">
        <v>16.970161399999999</v>
      </c>
      <c r="O482" s="3">
        <v>3366120.6913642902</v>
      </c>
      <c r="P482" s="3">
        <v>112413.46666666699</v>
      </c>
      <c r="Q482" s="3" t="s">
        <v>9618</v>
      </c>
      <c r="R482" s="3" t="s">
        <v>9622</v>
      </c>
      <c r="S482" s="4">
        <f>(D482-E482)/E482*100</f>
        <v>-3.5829451809392919E-2</v>
      </c>
      <c r="T482" s="3">
        <f t="shared" si="24"/>
        <v>0</v>
      </c>
      <c r="U482" s="3" t="str">
        <f t="shared" si="25"/>
        <v>U:RSPH</v>
      </c>
      <c r="V482" s="3"/>
    </row>
    <row r="483" spans="1:22">
      <c r="A483" s="3" t="s">
        <v>14220</v>
      </c>
      <c r="B483" s="3" t="s">
        <v>1524</v>
      </c>
      <c r="C483" s="3" t="s">
        <v>4574</v>
      </c>
      <c r="D483" s="3">
        <v>44.19</v>
      </c>
      <c r="E483" s="3">
        <v>44.2</v>
      </c>
      <c r="F483" s="3" t="s">
        <v>6979</v>
      </c>
      <c r="G483" s="3" t="s">
        <v>11342</v>
      </c>
      <c r="H483" s="3" t="s">
        <v>9616</v>
      </c>
      <c r="I483" s="3">
        <v>0.45</v>
      </c>
      <c r="J483" s="6" t="s">
        <v>11343</v>
      </c>
      <c r="K483" s="4">
        <v>7.8534800000000002E-2</v>
      </c>
      <c r="L483" s="4">
        <v>0.26212299999999999</v>
      </c>
      <c r="M483" s="4">
        <v>13.3538914238251</v>
      </c>
      <c r="N483" s="4">
        <v>15.510328100000001</v>
      </c>
      <c r="O483" s="3">
        <v>3419556.43254286</v>
      </c>
      <c r="P483" s="3">
        <v>72249.833333333299</v>
      </c>
      <c r="Q483" s="3" t="s">
        <v>9618</v>
      </c>
      <c r="R483" s="3" t="s">
        <v>10806</v>
      </c>
      <c r="S483" s="4"/>
      <c r="T483" s="3">
        <f t="shared" si="24"/>
        <v>0</v>
      </c>
      <c r="U483" s="3" t="str">
        <f t="shared" si="25"/>
        <v>U:MLPX</v>
      </c>
      <c r="V483" s="3"/>
    </row>
    <row r="484" spans="1:22">
      <c r="A484" s="3" t="s">
        <v>541</v>
      </c>
      <c r="B484" s="3" t="s">
        <v>540</v>
      </c>
      <c r="C484" s="3" t="s">
        <v>3885</v>
      </c>
      <c r="D484" s="3">
        <v>14.38</v>
      </c>
      <c r="E484" s="3">
        <v>14.38</v>
      </c>
      <c r="F484" s="3" t="s">
        <v>6288</v>
      </c>
      <c r="G484" s="3" t="s">
        <v>10150</v>
      </c>
      <c r="H484" s="3" t="s">
        <v>9616</v>
      </c>
      <c r="I484" s="3">
        <v>0.56000000000000005</v>
      </c>
      <c r="J484" s="6" t="s">
        <v>10151</v>
      </c>
      <c r="K484" s="4">
        <v>-6.5099400000000002E-2</v>
      </c>
      <c r="L484" s="4">
        <v>6.5658099999999997E-2</v>
      </c>
      <c r="M484" s="4">
        <v>1.1203682362235701</v>
      </c>
      <c r="N484" s="4">
        <v>19.704346099999999</v>
      </c>
      <c r="O484" s="3">
        <v>4168711.6792857102</v>
      </c>
      <c r="P484" s="3">
        <v>302394.90000000002</v>
      </c>
      <c r="Q484" s="3" t="s">
        <v>9618</v>
      </c>
      <c r="R484" s="3" t="s">
        <v>9658</v>
      </c>
      <c r="S484" s="4">
        <f>(D484-E484)/E484*100</f>
        <v>0</v>
      </c>
      <c r="T484" s="3">
        <f t="shared" si="24"/>
        <v>0</v>
      </c>
      <c r="U484" s="3" t="str">
        <f t="shared" si="25"/>
        <v>U:PGF</v>
      </c>
      <c r="V484" s="3"/>
    </row>
    <row r="485" spans="1:22">
      <c r="A485" s="3" t="s">
        <v>590</v>
      </c>
      <c r="B485" s="3" t="s">
        <v>589</v>
      </c>
      <c r="C485" s="3" t="s">
        <v>3917</v>
      </c>
      <c r="D485" s="3">
        <v>35.119999999999997</v>
      </c>
      <c r="E485" s="3">
        <v>35.116599999999998</v>
      </c>
      <c r="F485" s="3" t="s">
        <v>6320</v>
      </c>
      <c r="G485" s="3" t="s">
        <v>10206</v>
      </c>
      <c r="H485" s="3" t="s">
        <v>9616</v>
      </c>
      <c r="I485" s="3">
        <v>0.95</v>
      </c>
      <c r="J485" s="6" t="s">
        <v>10207</v>
      </c>
      <c r="K485" s="4">
        <v>-0.2026414</v>
      </c>
      <c r="L485" s="4">
        <v>-0.1442129</v>
      </c>
      <c r="M485" s="4">
        <v>-13.2699004504308</v>
      </c>
      <c r="N485" s="4">
        <v>37.534538499999996</v>
      </c>
      <c r="O485" s="3">
        <v>3353802.74627143</v>
      </c>
      <c r="P485" s="3">
        <v>83570.7</v>
      </c>
      <c r="Q485" s="3" t="s">
        <v>9618</v>
      </c>
      <c r="R485" s="3" t="s">
        <v>10041</v>
      </c>
      <c r="S485" s="4">
        <f>(D485-E485)/E485*100</f>
        <v>9.6820307205116151E-3</v>
      </c>
      <c r="T485" s="3">
        <f t="shared" si="24"/>
        <v>0</v>
      </c>
      <c r="U485" s="3" t="str">
        <f t="shared" si="25"/>
        <v>U:DIG</v>
      </c>
      <c r="V485" s="3"/>
    </row>
    <row r="486" spans="1:22">
      <c r="A486" s="3" t="s">
        <v>15517</v>
      </c>
      <c r="B486" s="3" t="s">
        <v>3382</v>
      </c>
      <c r="C486" s="3" t="s">
        <v>8776</v>
      </c>
      <c r="D486" s="3">
        <v>107.59</v>
      </c>
      <c r="E486" s="3">
        <v>107.61</v>
      </c>
      <c r="F486" s="3" t="s">
        <v>9366</v>
      </c>
      <c r="G486" s="3" t="s">
        <v>13823</v>
      </c>
      <c r="H486" s="3" t="s">
        <v>9616</v>
      </c>
      <c r="I486" s="3">
        <v>1.1499999999999999</v>
      </c>
      <c r="J486" s="6" t="s">
        <v>11990</v>
      </c>
      <c r="K486" s="4" t="s">
        <v>11991</v>
      </c>
      <c r="L486" s="4" t="s">
        <v>11991</v>
      </c>
      <c r="M486" s="4">
        <v>273.55583602941402</v>
      </c>
      <c r="N486" s="4" t="s">
        <v>11991</v>
      </c>
      <c r="O486" s="3">
        <v>1390936.93902857</v>
      </c>
      <c r="P486" s="3">
        <v>19449.366666666701</v>
      </c>
      <c r="Q486" s="3" t="s">
        <v>9618</v>
      </c>
      <c r="R486" s="3" t="s">
        <v>10041</v>
      </c>
      <c r="S486" s="4"/>
      <c r="T486" s="3">
        <f t="shared" si="24"/>
        <v>0</v>
      </c>
      <c r="U486" s="3" t="str">
        <f t="shared" si="25"/>
        <v>@FBL</v>
      </c>
      <c r="V486" s="3"/>
    </row>
    <row r="487" spans="1:22">
      <c r="A487" s="3" t="s">
        <v>666</v>
      </c>
      <c r="B487" s="3" t="s">
        <v>665</v>
      </c>
      <c r="C487" s="3" t="s">
        <v>3965</v>
      </c>
      <c r="D487" s="3">
        <v>104.94</v>
      </c>
      <c r="E487" s="3">
        <v>105.06</v>
      </c>
      <c r="F487" s="3" t="s">
        <v>6369</v>
      </c>
      <c r="G487" s="3" t="s">
        <v>10294</v>
      </c>
      <c r="H487" s="3" t="s">
        <v>9616</v>
      </c>
      <c r="I487" s="3">
        <v>0.6</v>
      </c>
      <c r="J487" s="6" t="s">
        <v>10295</v>
      </c>
      <c r="K487" s="4">
        <v>2.7090900000000001E-2</v>
      </c>
      <c r="L487" s="4">
        <v>-0.14026089999999999</v>
      </c>
      <c r="M487" s="4">
        <v>10.6237580862055</v>
      </c>
      <c r="N487" s="4">
        <v>18.932870099999999</v>
      </c>
      <c r="O487" s="3">
        <v>4771081.01357143</v>
      </c>
      <c r="P487" s="3">
        <v>74559.466666666704</v>
      </c>
      <c r="Q487" s="3" t="s">
        <v>9618</v>
      </c>
      <c r="R487" s="3" t="s">
        <v>9629</v>
      </c>
      <c r="S487" s="4">
        <f>(D487-E487)/E487*100</f>
        <v>-0.11422044545974161</v>
      </c>
      <c r="T487" s="3">
        <f t="shared" si="24"/>
        <v>0</v>
      </c>
      <c r="U487" s="3" t="str">
        <f t="shared" si="25"/>
        <v>@FTC</v>
      </c>
      <c r="V487" s="3"/>
    </row>
    <row r="488" spans="1:22">
      <c r="A488" s="3" t="s">
        <v>1072</v>
      </c>
      <c r="B488" s="3" t="s">
        <v>1071</v>
      </c>
      <c r="C488" s="3" t="s">
        <v>4225</v>
      </c>
      <c r="D488" s="3">
        <v>49.86</v>
      </c>
      <c r="E488" s="3">
        <v>49.92</v>
      </c>
      <c r="F488" s="3" t="s">
        <v>6630</v>
      </c>
      <c r="G488" s="3" t="s">
        <v>10748</v>
      </c>
      <c r="H488" s="3" t="s">
        <v>9616</v>
      </c>
      <c r="I488" s="3">
        <v>0.28999999999999998</v>
      </c>
      <c r="J488" s="6" t="s">
        <v>10749</v>
      </c>
      <c r="K488" s="4">
        <v>-6.6507999999999998E-2</v>
      </c>
      <c r="L488" s="4">
        <v>4.5685200000000002E-2</v>
      </c>
      <c r="M488" s="4">
        <v>3.87901622200084</v>
      </c>
      <c r="N488" s="4">
        <v>29.194008799999999</v>
      </c>
      <c r="O488" s="3">
        <v>1410688.09374286</v>
      </c>
      <c r="P488" s="3">
        <v>48543.3</v>
      </c>
      <c r="Q488" s="3" t="s">
        <v>9618</v>
      </c>
      <c r="R488" s="3" t="s">
        <v>9644</v>
      </c>
      <c r="S488" s="4">
        <f>(D488-E488)/E488*100</f>
        <v>-0.12019230769231225</v>
      </c>
      <c r="T488" s="3">
        <f t="shared" si="24"/>
        <v>0</v>
      </c>
      <c r="U488" s="3" t="str">
        <f t="shared" si="25"/>
        <v>@PSCE</v>
      </c>
      <c r="V488" s="3"/>
    </row>
    <row r="489" spans="1:22">
      <c r="A489" s="3" t="s">
        <v>14697</v>
      </c>
      <c r="B489" s="3" t="s">
        <v>2194</v>
      </c>
      <c r="C489" s="3" t="s">
        <v>5227</v>
      </c>
      <c r="D489" s="3">
        <v>35.56</v>
      </c>
      <c r="E489" s="3">
        <v>35.539499999999997</v>
      </c>
      <c r="F489" s="3" t="s">
        <v>7630</v>
      </c>
      <c r="G489" s="3" t="s">
        <v>12370</v>
      </c>
      <c r="H489" s="3" t="s">
        <v>9616</v>
      </c>
      <c r="I489" s="3">
        <v>0.79</v>
      </c>
      <c r="J489" s="6" t="s">
        <v>9782</v>
      </c>
      <c r="K489" s="4">
        <v>0.37444670000000002</v>
      </c>
      <c r="L489" s="4">
        <v>5.1695499999999998E-2</v>
      </c>
      <c r="M489" s="4">
        <v>17.0804369373386</v>
      </c>
      <c r="N489" s="4">
        <v>7.5425231000000004</v>
      </c>
      <c r="O489" s="3">
        <v>2105253.53633571</v>
      </c>
      <c r="P489" s="3">
        <v>97977.866666666698</v>
      </c>
      <c r="Q489" s="3" t="s">
        <v>9618</v>
      </c>
      <c r="R489" s="3" t="s">
        <v>11694</v>
      </c>
      <c r="S489" s="4"/>
      <c r="T489" s="3">
        <f t="shared" si="24"/>
        <v>0</v>
      </c>
      <c r="U489" s="3" t="str">
        <f t="shared" si="25"/>
        <v>U:POCT</v>
      </c>
      <c r="V489" s="3"/>
    </row>
    <row r="490" spans="1:22">
      <c r="A490" s="3" t="s">
        <v>14899</v>
      </c>
      <c r="B490" s="3" t="s">
        <v>2474</v>
      </c>
      <c r="C490" s="3" t="s">
        <v>5503</v>
      </c>
      <c r="D490" s="3">
        <v>25.99</v>
      </c>
      <c r="E490" s="3">
        <v>25.9315</v>
      </c>
      <c r="F490" s="3" t="s">
        <v>7904</v>
      </c>
      <c r="G490" s="3" t="s">
        <v>12732</v>
      </c>
      <c r="H490" s="3" t="s">
        <v>9616</v>
      </c>
      <c r="I490" s="3">
        <v>0.79</v>
      </c>
      <c r="J490" s="6" t="s">
        <v>9795</v>
      </c>
      <c r="K490" s="4">
        <v>-6.9461300000000004E-2</v>
      </c>
      <c r="L490" s="4">
        <v>1.93235E-2</v>
      </c>
      <c r="M490" s="4">
        <v>5.25398273865141</v>
      </c>
      <c r="N490" s="4">
        <v>13.5911595</v>
      </c>
      <c r="O490" s="3">
        <v>671881.10640714294</v>
      </c>
      <c r="P490" s="3">
        <v>25279.233333333301</v>
      </c>
      <c r="Q490" s="3" t="s">
        <v>9618</v>
      </c>
      <c r="R490" s="3" t="s">
        <v>11694</v>
      </c>
      <c r="S490" s="4"/>
      <c r="T490" s="3">
        <f t="shared" si="24"/>
        <v>0</v>
      </c>
      <c r="U490" s="3" t="str">
        <f t="shared" si="25"/>
        <v>U:KJUL</v>
      </c>
      <c r="V490" s="3"/>
    </row>
    <row r="491" spans="1:22">
      <c r="A491" s="3" t="s">
        <v>304</v>
      </c>
      <c r="B491" s="3" t="s">
        <v>303</v>
      </c>
      <c r="C491" s="3" t="s">
        <v>3762</v>
      </c>
      <c r="D491" s="3">
        <v>107.42</v>
      </c>
      <c r="E491" s="3">
        <v>107.2599</v>
      </c>
      <c r="F491" s="3" t="s">
        <v>6167</v>
      </c>
      <c r="G491" s="3" t="s">
        <v>9912</v>
      </c>
      <c r="H491" s="3" t="s">
        <v>9616</v>
      </c>
      <c r="I491" s="3">
        <v>0.6</v>
      </c>
      <c r="J491" s="6" t="s">
        <v>9913</v>
      </c>
      <c r="K491" s="4">
        <v>-0.1710248</v>
      </c>
      <c r="L491" s="4">
        <v>-0.29677789999999998</v>
      </c>
      <c r="M491" s="4">
        <v>-1.9201288717031799</v>
      </c>
      <c r="N491" s="4">
        <v>23.5473572</v>
      </c>
      <c r="O491" s="3">
        <v>3616524.5768285701</v>
      </c>
      <c r="P491" s="3">
        <v>34537.066666666702</v>
      </c>
      <c r="Q491" s="3" t="s">
        <v>9618</v>
      </c>
      <c r="R491" s="3" t="s">
        <v>9665</v>
      </c>
      <c r="S491" s="4">
        <f>(D491-E491)/E491*100</f>
        <v>0.14926361109790323</v>
      </c>
      <c r="T491" s="3">
        <f t="shared" si="24"/>
        <v>0</v>
      </c>
      <c r="U491" s="3" t="str">
        <f t="shared" si="25"/>
        <v>U:IWC</v>
      </c>
      <c r="V491" s="3"/>
    </row>
    <row r="492" spans="1:22">
      <c r="A492" s="3" t="s">
        <v>356</v>
      </c>
      <c r="B492" s="3" t="s">
        <v>355</v>
      </c>
      <c r="C492" s="3" t="s">
        <v>3786</v>
      </c>
      <c r="D492" s="3">
        <v>107.30540000000001</v>
      </c>
      <c r="E492" s="3">
        <v>107.27</v>
      </c>
      <c r="F492" s="3" t="s">
        <v>6194</v>
      </c>
      <c r="G492" s="3" t="s">
        <v>9967</v>
      </c>
      <c r="H492" s="3" t="s">
        <v>9616</v>
      </c>
      <c r="I492" s="3">
        <v>0.35</v>
      </c>
      <c r="J492" s="6" t="s">
        <v>9968</v>
      </c>
      <c r="K492" s="4">
        <v>2.6320799999999998E-2</v>
      </c>
      <c r="L492" s="4">
        <v>0.37083579999999999</v>
      </c>
      <c r="M492" s="4">
        <v>13.937356944726799</v>
      </c>
      <c r="N492" s="4">
        <v>29.116725299999999</v>
      </c>
      <c r="O492" s="3">
        <v>1722800.7644499999</v>
      </c>
      <c r="P492" s="3">
        <v>14964.3</v>
      </c>
      <c r="Q492" s="3" t="s">
        <v>9618</v>
      </c>
      <c r="R492" s="3" t="s">
        <v>9665</v>
      </c>
      <c r="S492" s="4">
        <f>(D492-E492)/E492*100</f>
        <v>3.3000839004390672E-2</v>
      </c>
      <c r="T492" s="3">
        <f t="shared" si="24"/>
        <v>0</v>
      </c>
      <c r="U492" s="3" t="str">
        <f t="shared" si="25"/>
        <v>U:RFV</v>
      </c>
      <c r="V492" s="3"/>
    </row>
    <row r="493" spans="1:22">
      <c r="A493" s="3" t="s">
        <v>14623</v>
      </c>
      <c r="B493" s="3" t="s">
        <v>2080</v>
      </c>
      <c r="C493" s="3" t="s">
        <v>5116</v>
      </c>
      <c r="D493" s="3">
        <v>28.9468</v>
      </c>
      <c r="E493" s="3">
        <v>28.951699999999999</v>
      </c>
      <c r="F493" s="3" t="s">
        <v>7520</v>
      </c>
      <c r="G493" s="3" t="s">
        <v>12198</v>
      </c>
      <c r="H493" s="3" t="s">
        <v>9616</v>
      </c>
      <c r="I493" s="3">
        <v>0.57999999999999996</v>
      </c>
      <c r="J493" s="6" t="s">
        <v>9624</v>
      </c>
      <c r="K493" s="4">
        <v>-6.7105499999999998E-2</v>
      </c>
      <c r="L493" s="4">
        <v>4.8421800000000001E-2</v>
      </c>
      <c r="M493" s="4">
        <v>1.7963336887677901</v>
      </c>
      <c r="N493" s="4">
        <v>23.527826300000001</v>
      </c>
      <c r="O493" s="3">
        <v>2920142.47137143</v>
      </c>
      <c r="P493" s="3">
        <v>101776.566666667</v>
      </c>
      <c r="Q493" s="3" t="s">
        <v>9618</v>
      </c>
      <c r="R493" s="3" t="s">
        <v>9619</v>
      </c>
      <c r="S493" s="4"/>
      <c r="T493" s="3">
        <f t="shared" si="24"/>
        <v>0</v>
      </c>
      <c r="U493" s="3" t="str">
        <f t="shared" si="25"/>
        <v>U:SRVR</v>
      </c>
      <c r="V493" s="3"/>
    </row>
    <row r="494" spans="1:22">
      <c r="A494" s="3" t="s">
        <v>14416</v>
      </c>
      <c r="B494" s="3" t="s">
        <v>1785</v>
      </c>
      <c r="C494" s="3" t="s">
        <v>4831</v>
      </c>
      <c r="D494" s="3">
        <v>40.366300000000003</v>
      </c>
      <c r="E494" s="3">
        <v>40.35</v>
      </c>
      <c r="F494" s="3" t="s">
        <v>7233</v>
      </c>
      <c r="G494" s="3" t="s">
        <v>11747</v>
      </c>
      <c r="H494" s="3" t="s">
        <v>9616</v>
      </c>
      <c r="I494" s="3">
        <v>0.03</v>
      </c>
      <c r="J494" s="6" t="s">
        <v>9624</v>
      </c>
      <c r="K494" s="4">
        <v>0.15181149999999999</v>
      </c>
      <c r="L494" s="4">
        <v>0.22742019999999999</v>
      </c>
      <c r="M494" s="4">
        <v>18.3263783972337</v>
      </c>
      <c r="N494" s="4">
        <v>16.6166187</v>
      </c>
      <c r="O494" s="3">
        <v>1126366.5015714299</v>
      </c>
      <c r="P494" s="3">
        <v>67499.366666666698</v>
      </c>
      <c r="Q494" s="3" t="s">
        <v>9618</v>
      </c>
      <c r="R494" s="3" t="s">
        <v>9629</v>
      </c>
      <c r="S494" s="4"/>
      <c r="T494" s="3">
        <f t="shared" si="24"/>
        <v>0</v>
      </c>
      <c r="U494" s="3" t="str">
        <f t="shared" si="25"/>
        <v>U:USPX</v>
      </c>
      <c r="V494" s="3"/>
    </row>
    <row r="495" spans="1:22">
      <c r="A495" s="3" t="s">
        <v>306</v>
      </c>
      <c r="B495" s="3" t="s">
        <v>305</v>
      </c>
      <c r="C495" s="3" t="s">
        <v>3763</v>
      </c>
      <c r="D495" s="3">
        <v>38.75</v>
      </c>
      <c r="E495" s="3">
        <v>38.74</v>
      </c>
      <c r="F495" s="3" t="s">
        <v>6168</v>
      </c>
      <c r="G495" s="3" t="s">
        <v>9914</v>
      </c>
      <c r="H495" s="3" t="s">
        <v>9616</v>
      </c>
      <c r="I495" s="3">
        <v>0.53</v>
      </c>
      <c r="J495" s="6" t="s">
        <v>9915</v>
      </c>
      <c r="K495" s="4">
        <v>-3.33771E-2</v>
      </c>
      <c r="L495" s="4">
        <v>0.1290355</v>
      </c>
      <c r="M495" s="4">
        <v>6.0998872185072903</v>
      </c>
      <c r="N495" s="4">
        <v>13.308199399999999</v>
      </c>
      <c r="O495" s="3">
        <v>1088313.65297143</v>
      </c>
      <c r="P495" s="3">
        <v>32154.366666666701</v>
      </c>
      <c r="Q495" s="3" t="s">
        <v>9618</v>
      </c>
      <c r="R495" s="3" t="s">
        <v>9733</v>
      </c>
      <c r="S495" s="4">
        <f>(D495-E495)/E495*100</f>
        <v>2.5813113061430071E-2</v>
      </c>
      <c r="T495" s="3">
        <f t="shared" si="24"/>
        <v>0</v>
      </c>
      <c r="U495" s="3" t="str">
        <f t="shared" si="25"/>
        <v>@PFM</v>
      </c>
      <c r="V495" s="3"/>
    </row>
    <row r="496" spans="1:22">
      <c r="A496" s="3" t="s">
        <v>658</v>
      </c>
      <c r="B496" s="3" t="s">
        <v>657</v>
      </c>
      <c r="C496" s="3" t="s">
        <v>3961</v>
      </c>
      <c r="D496" s="3">
        <v>69.27</v>
      </c>
      <c r="E496" s="3">
        <v>69.284099999999995</v>
      </c>
      <c r="F496" s="3" t="s">
        <v>6365</v>
      </c>
      <c r="G496" s="3" t="s">
        <v>10286</v>
      </c>
      <c r="H496" s="3" t="s">
        <v>9616</v>
      </c>
      <c r="I496" s="3">
        <v>0.48</v>
      </c>
      <c r="J496" s="6" t="s">
        <v>10287</v>
      </c>
      <c r="K496" s="4">
        <v>-0.14688860000000001</v>
      </c>
      <c r="L496" s="4">
        <v>-0.1823623</v>
      </c>
      <c r="M496" s="4">
        <v>-6.2200716638949001E-2</v>
      </c>
      <c r="N496" s="4">
        <v>20.2167472</v>
      </c>
      <c r="O496" s="3">
        <v>4313779.7406785702</v>
      </c>
      <c r="P496" s="3">
        <v>59553.866666666698</v>
      </c>
      <c r="Q496" s="3" t="s">
        <v>9618</v>
      </c>
      <c r="R496" s="3" t="s">
        <v>9619</v>
      </c>
      <c r="S496" s="4">
        <f>(D496-E496)/E496*100</f>
        <v>-2.0350989620994017E-2</v>
      </c>
      <c r="T496" s="3">
        <f t="shared" si="24"/>
        <v>0</v>
      </c>
      <c r="U496" s="3" t="str">
        <f t="shared" si="25"/>
        <v>U:REZ</v>
      </c>
      <c r="V496" s="3"/>
    </row>
    <row r="497" spans="1:22">
      <c r="A497" s="3" t="s">
        <v>14283</v>
      </c>
      <c r="B497" s="3" t="s">
        <v>1614</v>
      </c>
      <c r="C497" s="3" t="s">
        <v>4663</v>
      </c>
      <c r="D497" s="3">
        <v>41.94</v>
      </c>
      <c r="E497" s="3">
        <v>41.93</v>
      </c>
      <c r="F497" s="3" t="s">
        <v>7066</v>
      </c>
      <c r="G497" s="3" t="s">
        <v>11477</v>
      </c>
      <c r="H497" s="3" t="s">
        <v>9616</v>
      </c>
      <c r="I497" s="3">
        <v>0.2</v>
      </c>
      <c r="J497" s="6" t="s">
        <v>11478</v>
      </c>
      <c r="K497" s="4">
        <v>-9.9088399999999993E-2</v>
      </c>
      <c r="L497" s="4">
        <v>-6.6835199999999997E-2</v>
      </c>
      <c r="M497" s="4">
        <v>3.3548979029852002</v>
      </c>
      <c r="N497" s="4">
        <v>18.815343899999998</v>
      </c>
      <c r="O497" s="3">
        <v>1838757.6228571399</v>
      </c>
      <c r="P497" s="3">
        <v>90898.666666666701</v>
      </c>
      <c r="Q497" s="3" t="s">
        <v>9618</v>
      </c>
      <c r="R497" s="3" t="s">
        <v>9665</v>
      </c>
      <c r="S497" s="4"/>
      <c r="T497" s="3">
        <f t="shared" si="24"/>
        <v>0</v>
      </c>
      <c r="U497" s="3" t="str">
        <f t="shared" si="25"/>
        <v>U:EQAL</v>
      </c>
      <c r="V497" s="3"/>
    </row>
    <row r="498" spans="1:22">
      <c r="A498" s="3" t="s">
        <v>630</v>
      </c>
      <c r="B498" s="3" t="s">
        <v>629</v>
      </c>
      <c r="C498" s="3" t="s">
        <v>15708</v>
      </c>
      <c r="D498" s="3">
        <v>81.25</v>
      </c>
      <c r="E498" s="3">
        <v>81.239999999999995</v>
      </c>
      <c r="F498" s="3" t="s">
        <v>6347</v>
      </c>
      <c r="G498" s="3" t="s">
        <v>10248</v>
      </c>
      <c r="H498" s="3" t="s">
        <v>9616</v>
      </c>
      <c r="I498" s="3">
        <v>0.62</v>
      </c>
      <c r="J498" s="6" t="s">
        <v>10249</v>
      </c>
      <c r="K498" s="4">
        <v>9.5213999999999993E-3</v>
      </c>
      <c r="L498" s="4">
        <v>-0.19025400000000001</v>
      </c>
      <c r="M498" s="4">
        <v>10.3457021169116</v>
      </c>
      <c r="N498" s="4">
        <v>19.105049300000001</v>
      </c>
      <c r="O498" s="3">
        <v>3034771.4035714301</v>
      </c>
      <c r="P498" s="3">
        <v>43152.566666666702</v>
      </c>
      <c r="Q498" s="3" t="s">
        <v>9618</v>
      </c>
      <c r="R498" s="3" t="s">
        <v>9629</v>
      </c>
      <c r="S498" s="4">
        <f>(D498-E498)/E498*100</f>
        <v>1.2309207287057011E-2</v>
      </c>
      <c r="T498" s="3">
        <f t="shared" si="24"/>
        <v>0</v>
      </c>
      <c r="U498" s="3" t="str">
        <f t="shared" si="25"/>
        <v>@PDP</v>
      </c>
      <c r="V498" s="3"/>
    </row>
    <row r="499" spans="1:22">
      <c r="A499" s="3" t="s">
        <v>14467</v>
      </c>
      <c r="B499" s="3" t="s">
        <v>1853</v>
      </c>
      <c r="C499" s="3" t="s">
        <v>4898</v>
      </c>
      <c r="D499" s="3">
        <v>41.44</v>
      </c>
      <c r="E499" s="3">
        <v>41.47</v>
      </c>
      <c r="F499" s="3" t="s">
        <v>7300</v>
      </c>
      <c r="G499" s="3" t="s">
        <v>11842</v>
      </c>
      <c r="H499" s="3" t="s">
        <v>9616</v>
      </c>
      <c r="I499" s="3">
        <v>0.28999999999999998</v>
      </c>
      <c r="J499" s="6" t="s">
        <v>9624</v>
      </c>
      <c r="K499" s="4">
        <v>-0.1050948</v>
      </c>
      <c r="L499" s="4">
        <v>0.20404800000000001</v>
      </c>
      <c r="M499" s="4">
        <v>3.9249135987202899</v>
      </c>
      <c r="N499" s="4">
        <v>19.848580200000001</v>
      </c>
      <c r="O499" s="3">
        <v>1418355.14897143</v>
      </c>
      <c r="P499" s="3">
        <v>39198.633333333302</v>
      </c>
      <c r="Q499" s="3" t="s">
        <v>9618</v>
      </c>
      <c r="R499" s="3" t="s">
        <v>9665</v>
      </c>
      <c r="S499" s="4"/>
      <c r="T499" s="3">
        <f t="shared" si="24"/>
        <v>0</v>
      </c>
      <c r="U499" s="3" t="str">
        <f t="shared" si="25"/>
        <v>U:JPSE</v>
      </c>
      <c r="V499" s="3"/>
    </row>
    <row r="500" spans="1:22">
      <c r="A500" s="3" t="s">
        <v>14795</v>
      </c>
      <c r="B500" s="3" t="s">
        <v>2331</v>
      </c>
      <c r="C500" s="3" t="s">
        <v>5362</v>
      </c>
      <c r="D500" s="3">
        <v>34.64</v>
      </c>
      <c r="E500" s="3">
        <v>34.65</v>
      </c>
      <c r="F500" s="3" t="s">
        <v>7762</v>
      </c>
      <c r="G500" s="3" t="s">
        <v>12557</v>
      </c>
      <c r="H500" s="3" t="s">
        <v>9616</v>
      </c>
      <c r="I500" s="3">
        <v>0.85</v>
      </c>
      <c r="J500" s="6" t="s">
        <v>12558</v>
      </c>
      <c r="K500" s="4">
        <v>6.8651299999999998E-2</v>
      </c>
      <c r="L500" s="4">
        <v>-0.24330470000000001</v>
      </c>
      <c r="M500" s="4">
        <v>9.2558730220063001</v>
      </c>
      <c r="N500" s="4">
        <v>10.716359799999999</v>
      </c>
      <c r="O500" s="3">
        <v>2104883.67460714</v>
      </c>
      <c r="P500" s="3">
        <v>52350.333333333299</v>
      </c>
      <c r="Q500" s="3" t="s">
        <v>9618</v>
      </c>
      <c r="R500" s="3" t="s">
        <v>11694</v>
      </c>
      <c r="S500" s="4"/>
      <c r="T500" s="3">
        <f t="shared" si="24"/>
        <v>0</v>
      </c>
      <c r="U500" s="3" t="str">
        <f t="shared" si="25"/>
        <v>U:DAUG</v>
      </c>
      <c r="V500" s="3"/>
    </row>
    <row r="501" spans="1:22">
      <c r="A501" s="3" t="s">
        <v>14654</v>
      </c>
      <c r="B501" s="3" t="s">
        <v>2129</v>
      </c>
      <c r="C501" s="3" t="s">
        <v>5164</v>
      </c>
      <c r="D501" s="3">
        <v>36.489800000000002</v>
      </c>
      <c r="E501" s="3">
        <v>36.488199999999999</v>
      </c>
      <c r="F501" s="3" t="s">
        <v>7567</v>
      </c>
      <c r="G501" s="3" t="s">
        <v>12262</v>
      </c>
      <c r="H501" s="3" t="s">
        <v>9616</v>
      </c>
      <c r="I501" s="3">
        <v>0.79</v>
      </c>
      <c r="J501" s="6" t="s">
        <v>9782</v>
      </c>
      <c r="K501" s="4">
        <v>0.1573495</v>
      </c>
      <c r="L501" s="4">
        <v>-9.4253799999999999E-2</v>
      </c>
      <c r="M501" s="4">
        <v>15.144766154555599</v>
      </c>
      <c r="N501" s="4">
        <v>12.824623300000001</v>
      </c>
      <c r="O501" s="3">
        <v>950081.31714285701</v>
      </c>
      <c r="P501" s="3">
        <v>32368.666666666701</v>
      </c>
      <c r="Q501" s="3" t="s">
        <v>9618</v>
      </c>
      <c r="R501" s="3" t="s">
        <v>11694</v>
      </c>
      <c r="S501" s="4"/>
      <c r="T501" s="3">
        <f t="shared" si="24"/>
        <v>0</v>
      </c>
      <c r="U501" s="3" t="str">
        <f t="shared" si="25"/>
        <v>U:BJUL</v>
      </c>
      <c r="V501" s="3"/>
    </row>
    <row r="502" spans="1:22">
      <c r="A502" s="3" t="s">
        <v>14445</v>
      </c>
      <c r="B502" s="3" t="s">
        <v>1821</v>
      </c>
      <c r="C502" s="3" t="s">
        <v>4866</v>
      </c>
      <c r="D502" s="3">
        <v>51.29</v>
      </c>
      <c r="E502" s="3">
        <v>51.272500000000001</v>
      </c>
      <c r="F502" s="3" t="s">
        <v>7268</v>
      </c>
      <c r="G502" s="3" t="s">
        <v>11796</v>
      </c>
      <c r="H502" s="3" t="s">
        <v>9616</v>
      </c>
      <c r="I502" s="3">
        <v>0.28999999999999998</v>
      </c>
      <c r="J502" s="6" t="s">
        <v>9624</v>
      </c>
      <c r="K502" s="4">
        <v>8.4392599999999998E-2</v>
      </c>
      <c r="L502" s="4">
        <v>-0.35664360000000001</v>
      </c>
      <c r="M502" s="4">
        <v>14.2589265946654</v>
      </c>
      <c r="N502" s="4">
        <v>16.124342899999998</v>
      </c>
      <c r="O502" s="3">
        <v>2620170.9364285702</v>
      </c>
      <c r="P502" s="3">
        <v>132525.066666667</v>
      </c>
      <c r="Q502" s="3" t="s">
        <v>9618</v>
      </c>
      <c r="R502" s="3" t="s">
        <v>9629</v>
      </c>
      <c r="S502" s="4"/>
      <c r="T502" s="3">
        <f t="shared" si="24"/>
        <v>0</v>
      </c>
      <c r="U502" s="3" t="str">
        <f t="shared" si="25"/>
        <v>U:FVAL</v>
      </c>
      <c r="V502" s="3"/>
    </row>
    <row r="503" spans="1:22">
      <c r="A503" s="3" t="s">
        <v>14870</v>
      </c>
      <c r="B503" s="3" t="s">
        <v>2433</v>
      </c>
      <c r="C503" s="3" t="s">
        <v>5462</v>
      </c>
      <c r="D503" s="3">
        <v>63.22</v>
      </c>
      <c r="E503" s="3">
        <v>63.24</v>
      </c>
      <c r="F503" s="3" t="s">
        <v>7863</v>
      </c>
      <c r="G503" s="3" t="s">
        <v>12673</v>
      </c>
      <c r="H503" s="3" t="s">
        <v>9616</v>
      </c>
      <c r="I503" s="3">
        <v>7.0000000000000007E-2</v>
      </c>
      <c r="J503" s="6" t="s">
        <v>9624</v>
      </c>
      <c r="K503" s="4">
        <v>0.1595038</v>
      </c>
      <c r="L503" s="4">
        <v>0.42445549999999999</v>
      </c>
      <c r="M503" s="4">
        <v>18.726725422109201</v>
      </c>
      <c r="N503" s="4">
        <v>16.586282000000001</v>
      </c>
      <c r="O503" s="3">
        <v>4891782.2207142897</v>
      </c>
      <c r="P503" s="3">
        <v>252079.1</v>
      </c>
      <c r="Q503" s="3" t="s">
        <v>9618</v>
      </c>
      <c r="R503" s="3" t="s">
        <v>9629</v>
      </c>
      <c r="S503" s="4"/>
      <c r="T503" s="3">
        <f t="shared" si="24"/>
        <v>0</v>
      </c>
      <c r="U503" s="3" t="str">
        <f t="shared" si="25"/>
        <v>U:GSUS</v>
      </c>
      <c r="V503" s="3"/>
    </row>
    <row r="504" spans="1:22">
      <c r="A504" s="3" t="s">
        <v>14671</v>
      </c>
      <c r="B504" s="3" t="s">
        <v>2156</v>
      </c>
      <c r="C504" s="3" t="s">
        <v>5189</v>
      </c>
      <c r="D504" s="3">
        <v>73.03</v>
      </c>
      <c r="E504" s="3">
        <v>73.033299999999997</v>
      </c>
      <c r="F504" s="3" t="s">
        <v>7592</v>
      </c>
      <c r="G504" s="3" t="s">
        <v>12312</v>
      </c>
      <c r="H504" s="3" t="s">
        <v>9616</v>
      </c>
      <c r="I504" s="3">
        <v>0.28999999999999998</v>
      </c>
      <c r="J504" s="6" t="s">
        <v>12285</v>
      </c>
      <c r="K504" s="4">
        <v>0.15731999999999999</v>
      </c>
      <c r="L504" s="4">
        <v>-0.51125299999999996</v>
      </c>
      <c r="M504" s="4">
        <v>20.738626479966602</v>
      </c>
      <c r="N504" s="4">
        <v>17.939119699999999</v>
      </c>
      <c r="O504" s="3">
        <v>3379312.9693928598</v>
      </c>
      <c r="P504" s="3">
        <v>50117.866666666698</v>
      </c>
      <c r="Q504" s="3" t="s">
        <v>9618</v>
      </c>
      <c r="R504" s="3" t="s">
        <v>9629</v>
      </c>
      <c r="S504" s="4"/>
      <c r="T504" s="3">
        <f t="shared" si="24"/>
        <v>0</v>
      </c>
      <c r="U504" s="3" t="str">
        <f t="shared" si="25"/>
        <v>U:QGRO</v>
      </c>
      <c r="V504" s="3"/>
    </row>
    <row r="505" spans="1:22">
      <c r="A505" s="3" t="s">
        <v>15200</v>
      </c>
      <c r="B505" s="3" t="s">
        <v>2894</v>
      </c>
      <c r="C505" s="3" t="s">
        <v>5904</v>
      </c>
      <c r="D505" s="3">
        <v>26.700700000000001</v>
      </c>
      <c r="E505" s="3">
        <v>26.721</v>
      </c>
      <c r="F505" s="3" t="s">
        <v>8306</v>
      </c>
      <c r="G505" s="3" t="s">
        <v>13243</v>
      </c>
      <c r="H505" s="3" t="s">
        <v>9616</v>
      </c>
      <c r="I505" s="3">
        <v>0.79</v>
      </c>
      <c r="J505" s="6" t="s">
        <v>9782</v>
      </c>
      <c r="K505" s="4">
        <v>0.39364850000000001</v>
      </c>
      <c r="L505" s="4">
        <v>0.39418009999999998</v>
      </c>
      <c r="M505" s="4">
        <v>23.486379519899199</v>
      </c>
      <c r="N505" s="4">
        <v>10.857690099999999</v>
      </c>
      <c r="O505" s="3">
        <v>41228.507785714297</v>
      </c>
      <c r="P505" s="3">
        <v>1428.9666666666701</v>
      </c>
      <c r="Q505" s="3" t="s">
        <v>9618</v>
      </c>
      <c r="R505" s="3" t="s">
        <v>11694</v>
      </c>
      <c r="S505" s="4"/>
      <c r="T505" s="3">
        <f t="shared" si="24"/>
        <v>0</v>
      </c>
      <c r="U505" s="3" t="str">
        <f t="shared" si="25"/>
        <v>U:XDOC</v>
      </c>
      <c r="V505" s="3"/>
    </row>
    <row r="506" spans="1:22">
      <c r="A506" s="3" t="s">
        <v>14421</v>
      </c>
      <c r="B506" s="3" t="s">
        <v>1791</v>
      </c>
      <c r="C506" s="3" t="s">
        <v>4837</v>
      </c>
      <c r="D506" s="3">
        <v>37.31</v>
      </c>
      <c r="E506" s="3">
        <v>37.348199999999999</v>
      </c>
      <c r="F506" s="3" t="s">
        <v>7239</v>
      </c>
      <c r="G506" s="3" t="s">
        <v>11753</v>
      </c>
      <c r="H506" s="3" t="s">
        <v>9616</v>
      </c>
      <c r="I506" s="3">
        <v>0.79</v>
      </c>
      <c r="J506" s="6" t="s">
        <v>9782</v>
      </c>
      <c r="K506" s="4">
        <v>1.1519700000000001E-2</v>
      </c>
      <c r="L506" s="4">
        <v>-0.56321069999999995</v>
      </c>
      <c r="M506" s="4">
        <v>7.4886034134012096</v>
      </c>
      <c r="N506" s="4">
        <v>13.510896300000001</v>
      </c>
      <c r="O506" s="3">
        <v>483620.40606428601</v>
      </c>
      <c r="P506" s="3">
        <v>20887.7</v>
      </c>
      <c r="Q506" s="3" t="s">
        <v>9618</v>
      </c>
      <c r="R506" s="3" t="s">
        <v>9629</v>
      </c>
      <c r="S506" s="4"/>
      <c r="T506" s="3">
        <f t="shared" si="24"/>
        <v>0</v>
      </c>
      <c r="U506" s="3" t="str">
        <f t="shared" si="25"/>
        <v>U:ADME</v>
      </c>
      <c r="V506" s="3"/>
    </row>
    <row r="507" spans="1:22">
      <c r="A507" s="3" t="s">
        <v>14289</v>
      </c>
      <c r="B507" s="3" t="s">
        <v>1621</v>
      </c>
      <c r="C507" s="3" t="s">
        <v>4670</v>
      </c>
      <c r="D507" s="3">
        <v>61.68</v>
      </c>
      <c r="E507" s="3">
        <v>61.671799999999998</v>
      </c>
      <c r="F507" s="3" t="s">
        <v>7073</v>
      </c>
      <c r="G507" s="3" t="s">
        <v>11488</v>
      </c>
      <c r="H507" s="3" t="s">
        <v>9616</v>
      </c>
      <c r="I507" s="3">
        <v>0.4</v>
      </c>
      <c r="J507" s="6" t="s">
        <v>11489</v>
      </c>
      <c r="K507" s="4">
        <v>-0.22423480000000001</v>
      </c>
      <c r="L507" s="4">
        <v>-0.283943</v>
      </c>
      <c r="M507" s="4">
        <v>-1.55685290510608</v>
      </c>
      <c r="N507" s="4">
        <v>17.459140600000001</v>
      </c>
      <c r="O507" s="3">
        <v>3753101.0878571402</v>
      </c>
      <c r="P507" s="3">
        <v>61236.6</v>
      </c>
      <c r="Q507" s="3" t="s">
        <v>9618</v>
      </c>
      <c r="R507" s="3" t="s">
        <v>9665</v>
      </c>
      <c r="S507" s="4"/>
      <c r="T507" s="3">
        <f t="shared" si="24"/>
        <v>0</v>
      </c>
      <c r="U507" s="3" t="str">
        <f t="shared" si="25"/>
        <v>U:SMDV</v>
      </c>
      <c r="V507" s="3"/>
    </row>
    <row r="508" spans="1:22">
      <c r="A508" s="3" t="s">
        <v>14770</v>
      </c>
      <c r="B508" s="3" t="s">
        <v>2288</v>
      </c>
      <c r="C508" s="3" t="s">
        <v>5320</v>
      </c>
      <c r="D508" s="3">
        <v>34.005499999999998</v>
      </c>
      <c r="E508" s="3">
        <v>33.998699999999999</v>
      </c>
      <c r="F508" s="3" t="s">
        <v>7720</v>
      </c>
      <c r="G508" s="3" t="s">
        <v>12500</v>
      </c>
      <c r="H508" s="3" t="s">
        <v>9616</v>
      </c>
      <c r="I508" s="3">
        <v>0.79</v>
      </c>
      <c r="J508" s="6" t="s">
        <v>9782</v>
      </c>
      <c r="K508" s="4">
        <v>0.19507440000000001</v>
      </c>
      <c r="L508" s="4">
        <v>-7.1890000000000001E-3</v>
      </c>
      <c r="M508" s="4">
        <v>14.2325895851725</v>
      </c>
      <c r="N508" s="4">
        <v>10.2963167</v>
      </c>
      <c r="O508" s="3">
        <v>1667456.7332142901</v>
      </c>
      <c r="P508" s="3">
        <v>49015.466666666704</v>
      </c>
      <c r="Q508" s="3" t="s">
        <v>9618</v>
      </c>
      <c r="R508" s="3" t="s">
        <v>11694</v>
      </c>
      <c r="S508" s="4"/>
      <c r="T508" s="3">
        <f t="shared" si="24"/>
        <v>0</v>
      </c>
      <c r="U508" s="3" t="str">
        <f t="shared" si="25"/>
        <v>U:PSEP</v>
      </c>
      <c r="V508" s="3"/>
    </row>
    <row r="509" spans="1:22">
      <c r="A509" s="3" t="s">
        <v>14762</v>
      </c>
      <c r="B509" s="3" t="s">
        <v>2279</v>
      </c>
      <c r="C509" s="3" t="s">
        <v>5311</v>
      </c>
      <c r="D509" s="3">
        <v>44.27</v>
      </c>
      <c r="E509" s="3">
        <v>44.232199999999999</v>
      </c>
      <c r="F509" s="3" t="s">
        <v>7711</v>
      </c>
      <c r="G509" s="3" t="s">
        <v>12488</v>
      </c>
      <c r="H509" s="3" t="s">
        <v>9616</v>
      </c>
      <c r="I509" s="3">
        <v>0.5</v>
      </c>
      <c r="J509" s="6" t="s">
        <v>12489</v>
      </c>
      <c r="K509" s="4">
        <v>0.1968819</v>
      </c>
      <c r="L509" s="4">
        <v>-4.0307000000000003E-2</v>
      </c>
      <c r="M509" s="4">
        <v>21.261258948126699</v>
      </c>
      <c r="N509" s="4">
        <v>16.8571496</v>
      </c>
      <c r="O509" s="3">
        <v>1738344.0249999999</v>
      </c>
      <c r="P509" s="3">
        <v>41042.233333333301</v>
      </c>
      <c r="Q509" s="3" t="s">
        <v>9618</v>
      </c>
      <c r="R509" s="3" t="s">
        <v>9629</v>
      </c>
      <c r="S509" s="4"/>
      <c r="T509" s="3">
        <f t="shared" si="24"/>
        <v>0</v>
      </c>
      <c r="U509" s="3" t="str">
        <f t="shared" si="25"/>
        <v>@HLAL</v>
      </c>
      <c r="V509" s="3"/>
    </row>
    <row r="510" spans="1:22">
      <c r="A510" s="3" t="s">
        <v>626</v>
      </c>
      <c r="B510" s="3" t="s">
        <v>625</v>
      </c>
      <c r="C510" s="3" t="s">
        <v>3942</v>
      </c>
      <c r="D510" s="3">
        <v>48.5</v>
      </c>
      <c r="E510" s="3">
        <v>48.522500000000001</v>
      </c>
      <c r="F510" s="3" t="s">
        <v>6345</v>
      </c>
      <c r="G510" s="3" t="s">
        <v>10244</v>
      </c>
      <c r="H510" s="3" t="s">
        <v>9616</v>
      </c>
      <c r="I510" s="3">
        <v>0.08</v>
      </c>
      <c r="J510" s="6" t="s">
        <v>10245</v>
      </c>
      <c r="K510" s="4">
        <v>0.1091442</v>
      </c>
      <c r="L510" s="4">
        <v>-0.26579649999999999</v>
      </c>
      <c r="M510" s="4">
        <v>14.770981852832101</v>
      </c>
      <c r="N510" s="4">
        <v>15.2985734</v>
      </c>
      <c r="O510" s="3">
        <v>1401440.0810571399</v>
      </c>
      <c r="P510" s="3">
        <v>44028.800000000003</v>
      </c>
      <c r="Q510" s="3" t="s">
        <v>9618</v>
      </c>
      <c r="R510" s="3" t="s">
        <v>9629</v>
      </c>
      <c r="S510" s="4">
        <f>(D510-E510)/E510*100</f>
        <v>-4.6370240610028035E-2</v>
      </c>
      <c r="T510" s="3">
        <f t="shared" si="24"/>
        <v>0</v>
      </c>
      <c r="U510" s="3" t="str">
        <f t="shared" si="25"/>
        <v>U:EPS</v>
      </c>
      <c r="V510" s="3"/>
    </row>
    <row r="511" spans="1:22">
      <c r="A511" s="3" t="s">
        <v>92</v>
      </c>
      <c r="B511" s="3" t="s">
        <v>91</v>
      </c>
      <c r="C511" s="3" t="s">
        <v>3665</v>
      </c>
      <c r="D511" s="3">
        <v>156.19980000000001</v>
      </c>
      <c r="E511" s="3">
        <v>156.17490000000001</v>
      </c>
      <c r="F511" s="3" t="s">
        <v>6064</v>
      </c>
      <c r="G511" s="3" t="s">
        <v>9699</v>
      </c>
      <c r="H511" s="3" t="s">
        <v>9616</v>
      </c>
      <c r="I511" s="3">
        <v>0.36</v>
      </c>
      <c r="J511" s="6" t="s">
        <v>9700</v>
      </c>
      <c r="K511" s="4">
        <v>0.31858649999999999</v>
      </c>
      <c r="L511" s="4">
        <v>0.48834929999999999</v>
      </c>
      <c r="M511" s="4">
        <v>50.3640661710835</v>
      </c>
      <c r="N511" s="4">
        <v>30.327307000000001</v>
      </c>
      <c r="O511" s="3">
        <v>2393763.4062999999</v>
      </c>
      <c r="P511" s="3">
        <v>14359.266666666699</v>
      </c>
      <c r="Q511" s="3" t="s">
        <v>9618</v>
      </c>
      <c r="R511" s="3" t="s">
        <v>9625</v>
      </c>
      <c r="S511" s="4">
        <f>(D511-E511)/E511*100</f>
        <v>1.5943663162263821E-2</v>
      </c>
      <c r="T511" s="3">
        <f t="shared" si="24"/>
        <v>0</v>
      </c>
      <c r="U511" s="3" t="str">
        <f t="shared" si="25"/>
        <v>U:XNTK</v>
      </c>
      <c r="V511" s="3"/>
    </row>
    <row r="512" spans="1:22">
      <c r="A512" s="3" t="s">
        <v>14914</v>
      </c>
      <c r="B512" s="3" t="s">
        <v>2494</v>
      </c>
      <c r="C512" s="3" t="s">
        <v>5521</v>
      </c>
      <c r="D512" s="3">
        <v>30.13</v>
      </c>
      <c r="E512" s="3">
        <v>30.12</v>
      </c>
      <c r="F512" s="3" t="s">
        <v>7922</v>
      </c>
      <c r="G512" s="3" t="s">
        <v>12755</v>
      </c>
      <c r="H512" s="3" t="s">
        <v>9616</v>
      </c>
      <c r="I512" s="3">
        <v>0.56999999999999995</v>
      </c>
      <c r="J512" s="6" t="s">
        <v>9782</v>
      </c>
      <c r="K512" s="4">
        <v>0.34265410000000002</v>
      </c>
      <c r="L512" s="4">
        <v>0.53752920000000004</v>
      </c>
      <c r="M512" s="4">
        <v>37.727061023229503</v>
      </c>
      <c r="N512" s="4">
        <v>20.688074</v>
      </c>
      <c r="O512" s="3">
        <v>2754639.3633428598</v>
      </c>
      <c r="P512" s="3">
        <v>99630.2</v>
      </c>
      <c r="Q512" s="3" t="s">
        <v>9618</v>
      </c>
      <c r="R512" s="3" t="s">
        <v>9629</v>
      </c>
      <c r="S512" s="4"/>
      <c r="T512" s="3">
        <f t="shared" si="24"/>
        <v>0</v>
      </c>
      <c r="U512" s="3" t="str">
        <f t="shared" si="25"/>
        <v>U:TCHP</v>
      </c>
      <c r="V512" s="3"/>
    </row>
    <row r="513" spans="1:22">
      <c r="A513" s="3" t="s">
        <v>15459</v>
      </c>
      <c r="B513" s="3" t="s">
        <v>3296</v>
      </c>
      <c r="C513" s="3" t="s">
        <v>8691</v>
      </c>
      <c r="D513" s="3">
        <v>29.69</v>
      </c>
      <c r="E513" s="3">
        <v>29.674700000000001</v>
      </c>
      <c r="F513" s="3" t="s">
        <v>9282</v>
      </c>
      <c r="G513" s="3" t="s">
        <v>13735</v>
      </c>
      <c r="H513" s="3" t="s">
        <v>9616</v>
      </c>
      <c r="I513" s="3" t="s">
        <v>11991</v>
      </c>
      <c r="J513" s="6" t="s">
        <v>9624</v>
      </c>
      <c r="K513" s="4">
        <v>-3.69161E-2</v>
      </c>
      <c r="L513" s="4">
        <v>-1.3115E-2</v>
      </c>
      <c r="M513" s="4">
        <v>7.5540620435238202</v>
      </c>
      <c r="N513" s="4">
        <v>23.255029</v>
      </c>
      <c r="O513" s="3">
        <v>1798997.9423642899</v>
      </c>
      <c r="P513" s="3">
        <v>63295.5</v>
      </c>
      <c r="Q513" s="3" t="s">
        <v>9618</v>
      </c>
      <c r="R513" s="3" t="s">
        <v>9665</v>
      </c>
      <c r="S513" s="4"/>
      <c r="T513" s="3">
        <f t="shared" si="24"/>
        <v>0</v>
      </c>
      <c r="U513" s="3" t="str">
        <f t="shared" si="25"/>
        <v>U:SMOT</v>
      </c>
      <c r="V513" s="3"/>
    </row>
    <row r="514" spans="1:22">
      <c r="A514" s="3" t="s">
        <v>14862</v>
      </c>
      <c r="B514" s="3" t="s">
        <v>2423</v>
      </c>
      <c r="C514" s="3" t="s">
        <v>5452</v>
      </c>
      <c r="D514" s="3">
        <v>30.924900000000001</v>
      </c>
      <c r="E514" s="3">
        <v>30.922999999999998</v>
      </c>
      <c r="F514" s="3" t="s">
        <v>7853</v>
      </c>
      <c r="G514" s="3" t="s">
        <v>12662</v>
      </c>
      <c r="H514" s="3" t="s">
        <v>9616</v>
      </c>
      <c r="I514" s="3">
        <v>0.79</v>
      </c>
      <c r="J514" s="6" t="s">
        <v>9782</v>
      </c>
      <c r="K514" s="4">
        <v>4.5847100000000002E-2</v>
      </c>
      <c r="L514" s="4">
        <v>-0.2410418</v>
      </c>
      <c r="M514" s="4">
        <v>8.2100070389255393</v>
      </c>
      <c r="N514" s="4">
        <v>8.5352853999999994</v>
      </c>
      <c r="O514" s="3">
        <v>972247.0111</v>
      </c>
      <c r="P514" s="3">
        <v>52482.8</v>
      </c>
      <c r="Q514" s="3" t="s">
        <v>9618</v>
      </c>
      <c r="R514" s="3" t="s">
        <v>11694</v>
      </c>
      <c r="S514" s="4"/>
      <c r="T514" s="3">
        <f t="shared" si="24"/>
        <v>0</v>
      </c>
      <c r="U514" s="3" t="str">
        <f t="shared" si="25"/>
        <v>U:PMAY</v>
      </c>
      <c r="V514" s="3"/>
    </row>
    <row r="515" spans="1:22">
      <c r="A515" s="3" t="s">
        <v>15587</v>
      </c>
      <c r="B515" s="3" t="s">
        <v>3496</v>
      </c>
      <c r="C515" s="3" t="s">
        <v>8887</v>
      </c>
      <c r="D515" s="3">
        <v>19.68</v>
      </c>
      <c r="E515" s="3">
        <v>19.681000000000001</v>
      </c>
      <c r="F515" s="3" t="s">
        <v>9479</v>
      </c>
      <c r="G515" s="3" t="s">
        <v>13940</v>
      </c>
      <c r="H515" s="3" t="s">
        <v>9616</v>
      </c>
      <c r="I515" s="3" t="s">
        <v>11991</v>
      </c>
      <c r="J515" s="6" t="s">
        <v>11990</v>
      </c>
      <c r="K515" s="4" t="s">
        <v>11991</v>
      </c>
      <c r="L515" s="4" t="s">
        <v>11991</v>
      </c>
      <c r="M515" s="4">
        <v>10.8044212292307</v>
      </c>
      <c r="N515" s="4" t="s">
        <v>11991</v>
      </c>
      <c r="O515" s="3">
        <v>979263.98259999999</v>
      </c>
      <c r="P515" s="3">
        <v>61111.033333333296</v>
      </c>
      <c r="Q515" s="3" t="s">
        <v>9618</v>
      </c>
      <c r="R515" s="3" t="s">
        <v>11694</v>
      </c>
      <c r="S515" s="4"/>
      <c r="T515" s="3">
        <f t="shared" ref="T515:T578" si="26">IF(ISNUMBER(FIND($T$2,C515)),1,0)</f>
        <v>0</v>
      </c>
      <c r="U515" s="3" t="str">
        <f t="shared" si="25"/>
        <v>U:APLY</v>
      </c>
      <c r="V515" s="3"/>
    </row>
    <row r="516" spans="1:22">
      <c r="A516" s="3" t="s">
        <v>14171</v>
      </c>
      <c r="B516" s="3" t="s">
        <v>1458</v>
      </c>
      <c r="C516" s="3" t="s">
        <v>4510</v>
      </c>
      <c r="D516" s="3">
        <v>51.92</v>
      </c>
      <c r="E516" s="3">
        <v>51.95</v>
      </c>
      <c r="F516" s="3" t="s">
        <v>6914</v>
      </c>
      <c r="G516" s="3" t="s">
        <v>11239</v>
      </c>
      <c r="H516" s="3" t="s">
        <v>9616</v>
      </c>
      <c r="I516" s="3">
        <v>0.25</v>
      </c>
      <c r="J516" s="6" t="s">
        <v>11240</v>
      </c>
      <c r="K516" s="4">
        <v>-0.24433279999999999</v>
      </c>
      <c r="L516" s="4">
        <v>-0.44082549999999998</v>
      </c>
      <c r="M516" s="4">
        <v>-2.2738782211300301</v>
      </c>
      <c r="N516" s="4">
        <v>13.9187282</v>
      </c>
      <c r="O516" s="3">
        <v>2206126.31690714</v>
      </c>
      <c r="P516" s="3">
        <v>49463.866666666698</v>
      </c>
      <c r="Q516" s="3" t="s">
        <v>9618</v>
      </c>
      <c r="R516" s="3" t="s">
        <v>9665</v>
      </c>
      <c r="S516" s="4"/>
      <c r="T516" s="3">
        <f t="shared" si="26"/>
        <v>0</v>
      </c>
      <c r="U516" s="3" t="str">
        <f t="shared" ref="U516:U579" si="27">B516</f>
        <v>U:XMLV</v>
      </c>
      <c r="V516" s="3"/>
    </row>
    <row r="517" spans="1:22">
      <c r="A517" s="3" t="s">
        <v>14895</v>
      </c>
      <c r="B517" s="3" t="s">
        <v>2470</v>
      </c>
      <c r="C517" s="3" t="s">
        <v>5499</v>
      </c>
      <c r="D517" s="3">
        <v>42.935200000000002</v>
      </c>
      <c r="E517" s="3">
        <v>42.91</v>
      </c>
      <c r="F517" s="3" t="s">
        <v>7900</v>
      </c>
      <c r="G517" s="3" t="s">
        <v>12728</v>
      </c>
      <c r="H517" s="3" t="s">
        <v>9616</v>
      </c>
      <c r="I517" s="3">
        <v>0.85</v>
      </c>
      <c r="J517" s="6" t="s">
        <v>12558</v>
      </c>
      <c r="K517" s="4">
        <v>0.19713900000000001</v>
      </c>
      <c r="L517" s="4">
        <v>3.18605E-2</v>
      </c>
      <c r="M517" s="4">
        <v>16.134316134624999</v>
      </c>
      <c r="N517" s="4">
        <v>12.480625399999999</v>
      </c>
      <c r="O517" s="3">
        <v>2107495.3345071399</v>
      </c>
      <c r="P517" s="3">
        <v>57627.366666666698</v>
      </c>
      <c r="Q517" s="3" t="s">
        <v>9618</v>
      </c>
      <c r="R517" s="3" t="s">
        <v>11694</v>
      </c>
      <c r="S517" s="4"/>
      <c r="T517" s="3">
        <f t="shared" si="26"/>
        <v>0</v>
      </c>
      <c r="U517" s="3" t="str">
        <f t="shared" si="27"/>
        <v>U:FJUN</v>
      </c>
      <c r="V517" s="3"/>
    </row>
    <row r="518" spans="1:22">
      <c r="A518" s="3" t="s">
        <v>14439</v>
      </c>
      <c r="B518" s="3" t="s">
        <v>1814</v>
      </c>
      <c r="C518" s="3" t="s">
        <v>4859</v>
      </c>
      <c r="D518" s="3">
        <v>34.78</v>
      </c>
      <c r="E518" s="3">
        <v>34.759300000000003</v>
      </c>
      <c r="F518" s="3" t="s">
        <v>7261</v>
      </c>
      <c r="G518" s="3" t="s">
        <v>11785</v>
      </c>
      <c r="H518" s="3" t="s">
        <v>9616</v>
      </c>
      <c r="I518" s="3">
        <v>0.2</v>
      </c>
      <c r="J518" s="6" t="s">
        <v>11786</v>
      </c>
      <c r="K518" s="4">
        <v>-0.2207942</v>
      </c>
      <c r="L518" s="4">
        <v>-0.1622536</v>
      </c>
      <c r="M518" s="4">
        <v>0.119950345468367</v>
      </c>
      <c r="N518" s="4">
        <v>11.702983</v>
      </c>
      <c r="O518" s="3">
        <v>2811393.6192857102</v>
      </c>
      <c r="P518" s="3">
        <v>83434.266666666706</v>
      </c>
      <c r="Q518" s="3" t="s">
        <v>9618</v>
      </c>
      <c r="R518" s="3" t="s">
        <v>9665</v>
      </c>
      <c r="S518" s="4"/>
      <c r="T518" s="3">
        <f t="shared" si="26"/>
        <v>0</v>
      </c>
      <c r="U518" s="3" t="str">
        <f t="shared" si="27"/>
        <v>U:SMMV</v>
      </c>
      <c r="V518" s="3"/>
    </row>
    <row r="519" spans="1:22">
      <c r="A519" s="3" t="s">
        <v>15632</v>
      </c>
      <c r="B519" s="3" t="s">
        <v>3569</v>
      </c>
      <c r="C519" s="3" t="s">
        <v>8958</v>
      </c>
      <c r="D519" s="3">
        <v>31.06</v>
      </c>
      <c r="E519" s="3">
        <v>31.1</v>
      </c>
      <c r="F519" s="3" t="s">
        <v>9551</v>
      </c>
      <c r="G519" s="3" t="s">
        <v>14013</v>
      </c>
      <c r="H519" s="3" t="s">
        <v>9616</v>
      </c>
      <c r="I519" s="3" t="s">
        <v>11991</v>
      </c>
      <c r="J519" s="6" t="s">
        <v>11990</v>
      </c>
      <c r="K519" s="4" t="s">
        <v>11991</v>
      </c>
      <c r="L519" s="4" t="s">
        <v>11991</v>
      </c>
      <c r="M519" s="4">
        <v>3.3813190495672201</v>
      </c>
      <c r="N519" s="4" t="s">
        <v>11991</v>
      </c>
      <c r="O519" s="3">
        <v>1970780.2405000001</v>
      </c>
      <c r="P519" s="3">
        <v>68899.766666666706</v>
      </c>
      <c r="Q519" s="3" t="s">
        <v>9618</v>
      </c>
      <c r="R519" s="3" t="s">
        <v>11694</v>
      </c>
      <c r="S519" s="4"/>
      <c r="T519" s="3">
        <f t="shared" si="26"/>
        <v>0</v>
      </c>
      <c r="U519" s="3" t="str">
        <f t="shared" si="27"/>
        <v>U:GJUN</v>
      </c>
      <c r="V519" s="3"/>
    </row>
    <row r="520" spans="1:22">
      <c r="A520" s="3" t="s">
        <v>14229</v>
      </c>
      <c r="B520" s="3" t="s">
        <v>1535</v>
      </c>
      <c r="C520" s="3" t="s">
        <v>4584</v>
      </c>
      <c r="D520" s="3">
        <v>41.863</v>
      </c>
      <c r="E520" s="3">
        <v>41.87</v>
      </c>
      <c r="F520" s="3" t="s">
        <v>6990</v>
      </c>
      <c r="G520" s="3" t="s">
        <v>11363</v>
      </c>
      <c r="H520" s="3" t="s">
        <v>9616</v>
      </c>
      <c r="I520" s="3">
        <v>0.39</v>
      </c>
      <c r="J520" s="6" t="s">
        <v>11364</v>
      </c>
      <c r="K520" s="4">
        <v>-0.18477460000000001</v>
      </c>
      <c r="L520" s="4">
        <v>-0.31587979999999999</v>
      </c>
      <c r="M520" s="4">
        <v>-3.1386106467745298</v>
      </c>
      <c r="N520" s="4">
        <v>24.103908300000001</v>
      </c>
      <c r="O520" s="3">
        <v>1853536.291</v>
      </c>
      <c r="P520" s="3">
        <v>52519.666666666701</v>
      </c>
      <c r="Q520" s="3" t="s">
        <v>9618</v>
      </c>
      <c r="R520" s="3" t="s">
        <v>9733</v>
      </c>
      <c r="S520" s="4"/>
      <c r="T520" s="3">
        <f t="shared" si="26"/>
        <v>0</v>
      </c>
      <c r="U520" s="3" t="str">
        <f t="shared" si="27"/>
        <v>U:RDIV</v>
      </c>
      <c r="V520" s="3"/>
    </row>
    <row r="521" spans="1:22">
      <c r="A521" s="3" t="s">
        <v>15170</v>
      </c>
      <c r="B521" s="3" t="s">
        <v>2840</v>
      </c>
      <c r="C521" s="3" t="s">
        <v>5850</v>
      </c>
      <c r="D521" s="3">
        <v>24.22</v>
      </c>
      <c r="E521" s="3">
        <v>24.1647</v>
      </c>
      <c r="F521" s="3" t="s">
        <v>8253</v>
      </c>
      <c r="G521" s="3" t="s">
        <v>13176</v>
      </c>
      <c r="H521" s="3" t="s">
        <v>9616</v>
      </c>
      <c r="I521" s="3">
        <v>0.6</v>
      </c>
      <c r="J521" s="6" t="s">
        <v>11969</v>
      </c>
      <c r="K521" s="4">
        <v>-4.79155E-2</v>
      </c>
      <c r="L521" s="4">
        <v>4.7497200000000003E-2</v>
      </c>
      <c r="M521" s="4">
        <v>6.6060238504821696</v>
      </c>
      <c r="N521" s="4">
        <v>16.8246717</v>
      </c>
      <c r="O521" s="3">
        <v>1991900.7479928599</v>
      </c>
      <c r="P521" s="3">
        <v>77231.3</v>
      </c>
      <c r="Q521" s="3" t="s">
        <v>9618</v>
      </c>
      <c r="R521" s="3" t="s">
        <v>9733</v>
      </c>
      <c r="S521" s="4"/>
      <c r="T521" s="3">
        <f t="shared" si="26"/>
        <v>0</v>
      </c>
      <c r="U521" s="3" t="str">
        <f t="shared" si="27"/>
        <v>U:SMIG</v>
      </c>
      <c r="V521" s="3"/>
    </row>
    <row r="522" spans="1:22">
      <c r="A522" s="3" t="s">
        <v>14839</v>
      </c>
      <c r="B522" s="3" t="s">
        <v>2390</v>
      </c>
      <c r="C522" s="3" t="s">
        <v>5419</v>
      </c>
      <c r="D522" s="3">
        <v>41.405000000000001</v>
      </c>
      <c r="E522" s="3">
        <v>41.43</v>
      </c>
      <c r="F522" s="3" t="s">
        <v>7820</v>
      </c>
      <c r="G522" s="3" t="s">
        <v>12627</v>
      </c>
      <c r="H522" s="3" t="s">
        <v>9616</v>
      </c>
      <c r="I522" s="3">
        <v>0.85</v>
      </c>
      <c r="J522" s="6" t="s">
        <v>12558</v>
      </c>
      <c r="K522" s="4">
        <v>0.19673679999999999</v>
      </c>
      <c r="L522" s="4">
        <v>-3.4696200000000003E-2</v>
      </c>
      <c r="M522" s="4">
        <v>14.782316641271199</v>
      </c>
      <c r="N522" s="4">
        <v>11.033343</v>
      </c>
      <c r="O522" s="3">
        <v>722923.65820714296</v>
      </c>
      <c r="P522" s="3">
        <v>22067</v>
      </c>
      <c r="Q522" s="3" t="s">
        <v>9618</v>
      </c>
      <c r="R522" s="3" t="s">
        <v>11694</v>
      </c>
      <c r="S522" s="4"/>
      <c r="T522" s="3">
        <f t="shared" si="26"/>
        <v>0</v>
      </c>
      <c r="U522" s="3" t="str">
        <f t="shared" si="27"/>
        <v>U:FFEB</v>
      </c>
      <c r="V522" s="3"/>
    </row>
    <row r="523" spans="1:22">
      <c r="A523" s="3" t="s">
        <v>1151</v>
      </c>
      <c r="B523" s="3" t="s">
        <v>1150</v>
      </c>
      <c r="C523" s="3" t="s">
        <v>4269</v>
      </c>
      <c r="D523" s="3">
        <v>82.888300000000001</v>
      </c>
      <c r="E523" s="3">
        <v>82.93</v>
      </c>
      <c r="F523" s="3" t="s">
        <v>6674</v>
      </c>
      <c r="G523" s="3" t="s">
        <v>10819</v>
      </c>
      <c r="H523" s="3" t="s">
        <v>9616</v>
      </c>
      <c r="I523" s="3">
        <v>0.15</v>
      </c>
      <c r="J523" s="6" t="s">
        <v>9935</v>
      </c>
      <c r="K523" s="4">
        <v>-7.0700899999999997E-2</v>
      </c>
      <c r="L523" s="4">
        <v>-1.4172213</v>
      </c>
      <c r="M523" s="4">
        <v>5.3819763682699104</v>
      </c>
      <c r="N523" s="4">
        <v>23.1412975</v>
      </c>
      <c r="O523" s="3">
        <v>1116009.8263785699</v>
      </c>
      <c r="P523" s="3">
        <v>19896.4666666667</v>
      </c>
      <c r="Q523" s="3" t="s">
        <v>9618</v>
      </c>
      <c r="R523" s="3" t="s">
        <v>9665</v>
      </c>
      <c r="S523" s="4">
        <f>(D523-E523)/E523*100</f>
        <v>-5.028337151815488E-2</v>
      </c>
      <c r="T523" s="3">
        <f t="shared" si="26"/>
        <v>0</v>
      </c>
      <c r="U523" s="3" t="str">
        <f t="shared" si="27"/>
        <v>U:IVOV</v>
      </c>
      <c r="V523" s="3"/>
    </row>
    <row r="524" spans="1:22">
      <c r="A524" s="3" t="s">
        <v>14833</v>
      </c>
      <c r="B524" s="3" t="s">
        <v>2383</v>
      </c>
      <c r="C524" s="3" t="s">
        <v>5412</v>
      </c>
      <c r="D524" s="3">
        <v>32.130200000000002</v>
      </c>
      <c r="E524" s="3">
        <v>32.1282</v>
      </c>
      <c r="F524" s="3" t="s">
        <v>7813</v>
      </c>
      <c r="G524" s="3" t="s">
        <v>12619</v>
      </c>
      <c r="H524" s="3" t="s">
        <v>9616</v>
      </c>
      <c r="I524" s="3">
        <v>0.79</v>
      </c>
      <c r="J524" s="6" t="s">
        <v>9782</v>
      </c>
      <c r="K524" s="4">
        <v>0.20506659999999999</v>
      </c>
      <c r="L524" s="4">
        <v>-6.8154800000000001E-2</v>
      </c>
      <c r="M524" s="4">
        <v>12.6607022362109</v>
      </c>
      <c r="N524" s="4">
        <v>8.6931212999999996</v>
      </c>
      <c r="O524" s="3">
        <v>1518288.92940714</v>
      </c>
      <c r="P524" s="3">
        <v>33891.966666666704</v>
      </c>
      <c r="Q524" s="3" t="s">
        <v>9618</v>
      </c>
      <c r="R524" s="3" t="s">
        <v>11694</v>
      </c>
      <c r="S524" s="4"/>
      <c r="T524" s="3">
        <f t="shared" si="26"/>
        <v>0</v>
      </c>
      <c r="U524" s="3" t="str">
        <f t="shared" si="27"/>
        <v>U:PFEB</v>
      </c>
      <c r="V524" s="3"/>
    </row>
    <row r="525" spans="1:22">
      <c r="A525" s="3" t="s">
        <v>519</v>
      </c>
      <c r="B525" s="3" t="s">
        <v>518</v>
      </c>
      <c r="C525" s="3" t="s">
        <v>3874</v>
      </c>
      <c r="D525" s="3">
        <v>30.6892</v>
      </c>
      <c r="E525" s="3">
        <v>30.69</v>
      </c>
      <c r="F525" s="3" t="s">
        <v>6277</v>
      </c>
      <c r="G525" s="3" t="s">
        <v>10129</v>
      </c>
      <c r="H525" s="3" t="s">
        <v>9616</v>
      </c>
      <c r="I525" s="3">
        <v>0.4</v>
      </c>
      <c r="J525" s="6" t="s">
        <v>10130</v>
      </c>
      <c r="K525" s="4">
        <v>-0.36414659999999999</v>
      </c>
      <c r="L525" s="4">
        <v>-0.57191449999999999</v>
      </c>
      <c r="M525" s="4">
        <v>-10.167643926097799</v>
      </c>
      <c r="N525" s="4">
        <v>13.3741047</v>
      </c>
      <c r="O525" s="3">
        <v>3116127.6453357101</v>
      </c>
      <c r="P525" s="3">
        <v>80061.866666666698</v>
      </c>
      <c r="Q525" s="3" t="s">
        <v>9618</v>
      </c>
      <c r="R525" s="3" t="s">
        <v>9752</v>
      </c>
      <c r="S525" s="4">
        <f>(D525-E525)/E525*100</f>
        <v>-2.6067122841371398E-3</v>
      </c>
      <c r="T525" s="3">
        <f t="shared" si="26"/>
        <v>0</v>
      </c>
      <c r="U525" s="3" t="str">
        <f t="shared" si="27"/>
        <v>U:RSPS</v>
      </c>
      <c r="V525" s="3"/>
    </row>
    <row r="526" spans="1:22">
      <c r="A526" s="3" t="s">
        <v>14658</v>
      </c>
      <c r="B526" s="3" t="s">
        <v>2135</v>
      </c>
      <c r="C526" s="3" t="s">
        <v>5169</v>
      </c>
      <c r="D526" s="3">
        <v>41.77</v>
      </c>
      <c r="E526" s="3">
        <v>41.76</v>
      </c>
      <c r="F526" s="3" t="s">
        <v>7572</v>
      </c>
      <c r="G526" s="3" t="s">
        <v>12271</v>
      </c>
      <c r="H526" s="3" t="s">
        <v>9616</v>
      </c>
      <c r="I526" s="3">
        <v>0.19</v>
      </c>
      <c r="J526" s="6" t="s">
        <v>9624</v>
      </c>
      <c r="K526" s="4">
        <v>7.9663600000000001E-2</v>
      </c>
      <c r="L526" s="4">
        <v>0.51933410000000002</v>
      </c>
      <c r="M526" s="4">
        <v>12.5737863289707</v>
      </c>
      <c r="N526" s="4">
        <v>14.792643099999999</v>
      </c>
      <c r="O526" s="3">
        <v>2484749.95285714</v>
      </c>
      <c r="P526" s="3">
        <v>56192.566666666702</v>
      </c>
      <c r="Q526" s="3" t="s">
        <v>9618</v>
      </c>
      <c r="R526" s="3" t="s">
        <v>9629</v>
      </c>
      <c r="S526" s="4"/>
      <c r="T526" s="3">
        <f t="shared" si="26"/>
        <v>0</v>
      </c>
      <c r="U526" s="3" t="str">
        <f t="shared" si="27"/>
        <v>@IUS</v>
      </c>
      <c r="V526" s="3"/>
    </row>
    <row r="527" spans="1:22">
      <c r="A527" s="3" t="s">
        <v>14951</v>
      </c>
      <c r="B527" s="3" t="s">
        <v>2554</v>
      </c>
      <c r="C527" s="3" t="s">
        <v>5577</v>
      </c>
      <c r="D527" s="3">
        <v>35.814399999999999</v>
      </c>
      <c r="E527" s="3">
        <v>35.81</v>
      </c>
      <c r="F527" s="3" t="s">
        <v>7978</v>
      </c>
      <c r="G527" s="3" t="s">
        <v>12832</v>
      </c>
      <c r="H527" s="3" t="s">
        <v>9616</v>
      </c>
      <c r="I527" s="3">
        <v>0.85</v>
      </c>
      <c r="J527" s="6" t="s">
        <v>12558</v>
      </c>
      <c r="K527" s="4">
        <v>0.18448059999999999</v>
      </c>
      <c r="L527" s="4">
        <v>-7.9623700000000006E-2</v>
      </c>
      <c r="M527" s="4">
        <v>12.6867088626874</v>
      </c>
      <c r="N527" s="4">
        <v>8.9637715</v>
      </c>
      <c r="O527" s="3">
        <v>1783640.0902428599</v>
      </c>
      <c r="P527" s="3">
        <v>76074.733333333294</v>
      </c>
      <c r="Q527" s="3" t="s">
        <v>9618</v>
      </c>
      <c r="R527" s="3" t="s">
        <v>11694</v>
      </c>
      <c r="S527" s="4"/>
      <c r="T527" s="3">
        <f t="shared" si="26"/>
        <v>0</v>
      </c>
      <c r="U527" s="3" t="str">
        <f t="shared" si="27"/>
        <v>U:DOCT</v>
      </c>
      <c r="V527" s="3"/>
    </row>
    <row r="528" spans="1:22">
      <c r="A528" s="3" t="s">
        <v>14310</v>
      </c>
      <c r="B528" s="3" t="s">
        <v>1652</v>
      </c>
      <c r="C528" s="3" t="s">
        <v>4701</v>
      </c>
      <c r="D528" s="3">
        <v>54.94</v>
      </c>
      <c r="E528" s="3">
        <v>54.869700000000002</v>
      </c>
      <c r="F528" s="3" t="s">
        <v>7104</v>
      </c>
      <c r="G528" s="3" t="s">
        <v>11538</v>
      </c>
      <c r="H528" s="3" t="s">
        <v>9616</v>
      </c>
      <c r="I528" s="3">
        <v>0.21</v>
      </c>
      <c r="J528" s="6" t="s">
        <v>11539</v>
      </c>
      <c r="K528" s="4">
        <v>-5.0762399999999999E-2</v>
      </c>
      <c r="L528" s="4">
        <v>2.1711999999999999E-3</v>
      </c>
      <c r="M528" s="4">
        <v>7.8997187108735201</v>
      </c>
      <c r="N528" s="4">
        <v>21.295492200000002</v>
      </c>
      <c r="O528" s="3">
        <v>1891787.0210071399</v>
      </c>
      <c r="P528" s="3">
        <v>42404</v>
      </c>
      <c r="Q528" s="3" t="s">
        <v>9618</v>
      </c>
      <c r="R528" s="3" t="s">
        <v>9665</v>
      </c>
      <c r="S528" s="4"/>
      <c r="T528" s="3">
        <f t="shared" si="26"/>
        <v>0</v>
      </c>
      <c r="U528" s="3" t="str">
        <f t="shared" si="27"/>
        <v>U:SMLF</v>
      </c>
      <c r="V528" s="3"/>
    </row>
    <row r="529" spans="1:22">
      <c r="A529" s="3" t="s">
        <v>14208</v>
      </c>
      <c r="B529" s="3" t="s">
        <v>1511</v>
      </c>
      <c r="C529" s="3" t="s">
        <v>4562</v>
      </c>
      <c r="D529" s="3">
        <v>58.39</v>
      </c>
      <c r="E529" s="3">
        <v>58.35</v>
      </c>
      <c r="F529" s="3" t="s">
        <v>6967</v>
      </c>
      <c r="G529" s="3" t="s">
        <v>11321</v>
      </c>
      <c r="H529" s="3" t="s">
        <v>9616</v>
      </c>
      <c r="I529" s="3">
        <v>0.35</v>
      </c>
      <c r="J529" s="6" t="s">
        <v>11322</v>
      </c>
      <c r="K529" s="4">
        <v>-0.49446879999999999</v>
      </c>
      <c r="L529" s="4">
        <v>-0.6343898</v>
      </c>
      <c r="M529" s="4">
        <v>-9.6444098279859602</v>
      </c>
      <c r="N529" s="4">
        <v>10.059993199999999</v>
      </c>
      <c r="O529" s="3">
        <v>2162076.8366642902</v>
      </c>
      <c r="P529" s="3">
        <v>46402.833333333299</v>
      </c>
      <c r="Q529" s="3" t="s">
        <v>9618</v>
      </c>
      <c r="R529" s="3" t="s">
        <v>9629</v>
      </c>
      <c r="S529" s="4"/>
      <c r="T529" s="3">
        <f t="shared" si="26"/>
        <v>0</v>
      </c>
      <c r="U529" s="3" t="str">
        <f t="shared" si="27"/>
        <v>@CFO</v>
      </c>
      <c r="V529" s="3"/>
    </row>
    <row r="530" spans="1:22">
      <c r="A530" s="3" t="s">
        <v>14167</v>
      </c>
      <c r="B530" s="3" t="s">
        <v>1453</v>
      </c>
      <c r="C530" s="3" t="s">
        <v>4505</v>
      </c>
      <c r="D530" s="3">
        <v>59.68</v>
      </c>
      <c r="E530" s="3">
        <v>59.65</v>
      </c>
      <c r="F530" s="3" t="s">
        <v>6909</v>
      </c>
      <c r="G530" s="3" t="s">
        <v>11231</v>
      </c>
      <c r="H530" s="3" t="s">
        <v>9616</v>
      </c>
      <c r="I530" s="3">
        <v>0.37</v>
      </c>
      <c r="J530" s="6" t="s">
        <v>9624</v>
      </c>
      <c r="K530" s="4">
        <v>5.2395400000000002E-2</v>
      </c>
      <c r="L530" s="4">
        <v>-0.3130329</v>
      </c>
      <c r="M530" s="4">
        <v>12.2349198238815</v>
      </c>
      <c r="N530" s="4">
        <v>15.773063499999999</v>
      </c>
      <c r="O530" s="3">
        <v>2641335.6349999998</v>
      </c>
      <c r="P530" s="3">
        <v>45464.233333333301</v>
      </c>
      <c r="Q530" s="3" t="s">
        <v>9618</v>
      </c>
      <c r="R530" s="3" t="s">
        <v>9733</v>
      </c>
      <c r="S530" s="4"/>
      <c r="T530" s="3">
        <f t="shared" si="26"/>
        <v>0</v>
      </c>
      <c r="U530" s="3" t="str">
        <f t="shared" si="27"/>
        <v>U:QDF</v>
      </c>
      <c r="V530" s="3"/>
    </row>
    <row r="531" spans="1:22">
      <c r="A531" s="3" t="s">
        <v>14810</v>
      </c>
      <c r="B531" s="3" t="s">
        <v>2351</v>
      </c>
      <c r="C531" s="3" t="s">
        <v>5382</v>
      </c>
      <c r="D531" s="3">
        <v>33.177999999999997</v>
      </c>
      <c r="E531" s="3">
        <v>33.130000000000003</v>
      </c>
      <c r="F531" s="3" t="s">
        <v>7782</v>
      </c>
      <c r="G531" s="3" t="s">
        <v>12579</v>
      </c>
      <c r="H531" s="3" t="s">
        <v>9616</v>
      </c>
      <c r="I531" s="3">
        <v>0.52</v>
      </c>
      <c r="J531" s="6" t="s">
        <v>9624</v>
      </c>
      <c r="K531" s="4">
        <v>-7.6727100000000006E-2</v>
      </c>
      <c r="L531" s="4">
        <v>0.41359109999999999</v>
      </c>
      <c r="M531" s="4">
        <v>5.7898437531254299</v>
      </c>
      <c r="N531" s="4">
        <v>21.050440500000001</v>
      </c>
      <c r="O531" s="3">
        <v>343515.03447142901</v>
      </c>
      <c r="P531" s="3">
        <v>11258.7</v>
      </c>
      <c r="Q531" s="3" t="s">
        <v>9618</v>
      </c>
      <c r="R531" s="3" t="s">
        <v>9665</v>
      </c>
      <c r="S531" s="4"/>
      <c r="T531" s="3">
        <f t="shared" si="26"/>
        <v>0</v>
      </c>
      <c r="U531" s="3" t="str">
        <f t="shared" si="27"/>
        <v>U:TPSC</v>
      </c>
      <c r="V531" s="3"/>
    </row>
    <row r="532" spans="1:22">
      <c r="A532" s="3" t="s">
        <v>15516</v>
      </c>
      <c r="B532" s="3" t="s">
        <v>3381</v>
      </c>
      <c r="C532" s="3" t="s">
        <v>8775</v>
      </c>
      <c r="D532" s="3">
        <v>13.9</v>
      </c>
      <c r="E532" s="3">
        <v>13.82</v>
      </c>
      <c r="F532" s="3" t="s">
        <v>9365</v>
      </c>
      <c r="G532" s="3" t="s">
        <v>13822</v>
      </c>
      <c r="H532" s="3" t="s">
        <v>9616</v>
      </c>
      <c r="I532" s="3">
        <v>1.1499999999999999</v>
      </c>
      <c r="J532" s="6" t="s">
        <v>11990</v>
      </c>
      <c r="K532" s="4" t="s">
        <v>11991</v>
      </c>
      <c r="L532" s="4" t="s">
        <v>11991</v>
      </c>
      <c r="M532" s="4">
        <v>-47.532849749878103</v>
      </c>
      <c r="N532" s="4" t="s">
        <v>11991</v>
      </c>
      <c r="O532" s="3">
        <v>899680.65649285703</v>
      </c>
      <c r="P532" s="3">
        <v>34533.800000000003</v>
      </c>
      <c r="Q532" s="3" t="s">
        <v>9618</v>
      </c>
      <c r="R532" s="3" t="s">
        <v>10041</v>
      </c>
      <c r="S532" s="4"/>
      <c r="T532" s="3">
        <f t="shared" si="26"/>
        <v>0</v>
      </c>
      <c r="U532" s="3" t="str">
        <f t="shared" si="27"/>
        <v>@BABX</v>
      </c>
      <c r="V532" s="3"/>
    </row>
    <row r="533" spans="1:22">
      <c r="A533" s="3" t="s">
        <v>392</v>
      </c>
      <c r="B533" s="3" t="s">
        <v>391</v>
      </c>
      <c r="C533" s="3" t="s">
        <v>3805</v>
      </c>
      <c r="D533" s="3">
        <v>99.045000000000002</v>
      </c>
      <c r="E533" s="3">
        <v>99.056799999999996</v>
      </c>
      <c r="F533" s="3" t="s">
        <v>6213</v>
      </c>
      <c r="G533" s="3" t="s">
        <v>10001</v>
      </c>
      <c r="H533" s="3" t="s">
        <v>9616</v>
      </c>
      <c r="I533" s="3">
        <v>0.4</v>
      </c>
      <c r="J533" s="6" t="s">
        <v>10002</v>
      </c>
      <c r="K533" s="4">
        <v>3.8205599999999999E-2</v>
      </c>
      <c r="L533" s="4">
        <v>0.2088141</v>
      </c>
      <c r="M533" s="4">
        <v>8.8316224561964596</v>
      </c>
      <c r="N533" s="4">
        <v>16.123123199999998</v>
      </c>
      <c r="O533" s="3">
        <v>3458851.1245071399</v>
      </c>
      <c r="P533" s="3">
        <v>42625.866666666698</v>
      </c>
      <c r="Q533" s="3" t="s">
        <v>9618</v>
      </c>
      <c r="R533" s="3" t="s">
        <v>9658</v>
      </c>
      <c r="S533" s="4">
        <f>(D533-E533)/E533*100</f>
        <v>-1.1912357354562045E-2</v>
      </c>
      <c r="T533" s="3">
        <f t="shared" si="26"/>
        <v>0</v>
      </c>
      <c r="U533" s="3" t="str">
        <f t="shared" si="27"/>
        <v>U:IAK</v>
      </c>
      <c r="V533" s="3"/>
    </row>
    <row r="534" spans="1:22">
      <c r="A534" s="3" t="s">
        <v>14796</v>
      </c>
      <c r="B534" s="3" t="s">
        <v>2333</v>
      </c>
      <c r="C534" s="3" t="s">
        <v>5364</v>
      </c>
      <c r="D534" s="3">
        <v>39.54</v>
      </c>
      <c r="E534" s="3">
        <v>39.53</v>
      </c>
      <c r="F534" s="3" t="s">
        <v>7764</v>
      </c>
      <c r="G534" s="3" t="s">
        <v>12560</v>
      </c>
      <c r="H534" s="3" t="s">
        <v>9616</v>
      </c>
      <c r="I534" s="3">
        <v>0.85</v>
      </c>
      <c r="J534" s="6" t="s">
        <v>12558</v>
      </c>
      <c r="K534" s="4">
        <v>8.5622599999999993E-2</v>
      </c>
      <c r="L534" s="4">
        <v>-0.26803179999999999</v>
      </c>
      <c r="M534" s="4">
        <v>11.574861990498199</v>
      </c>
      <c r="N534" s="4">
        <v>11.7642465</v>
      </c>
      <c r="O534" s="3">
        <v>2121805.58102857</v>
      </c>
      <c r="P534" s="3">
        <v>41020.033333333296</v>
      </c>
      <c r="Q534" s="3" t="s">
        <v>9618</v>
      </c>
      <c r="R534" s="3" t="s">
        <v>11694</v>
      </c>
      <c r="S534" s="4"/>
      <c r="T534" s="3">
        <f t="shared" si="26"/>
        <v>0</v>
      </c>
      <c r="U534" s="3" t="str">
        <f t="shared" si="27"/>
        <v>U:FAUG</v>
      </c>
      <c r="V534" s="3"/>
    </row>
    <row r="535" spans="1:22">
      <c r="A535" s="3" t="s">
        <v>14442</v>
      </c>
      <c r="B535" s="3" t="s">
        <v>1818</v>
      </c>
      <c r="C535" s="3" t="s">
        <v>4863</v>
      </c>
      <c r="D535" s="3">
        <v>52.13</v>
      </c>
      <c r="E535" s="3">
        <v>52.094999999999999</v>
      </c>
      <c r="F535" s="3" t="s">
        <v>7265</v>
      </c>
      <c r="G535" s="3" t="s">
        <v>11793</v>
      </c>
      <c r="H535" s="3" t="s">
        <v>9616</v>
      </c>
      <c r="I535" s="3">
        <v>0.28999999999999998</v>
      </c>
      <c r="J535" s="6" t="s">
        <v>9624</v>
      </c>
      <c r="K535" s="4">
        <v>8.9073399999999997E-2</v>
      </c>
      <c r="L535" s="4">
        <v>-0.19380159999999999</v>
      </c>
      <c r="M535" s="4">
        <v>11.952613082496899</v>
      </c>
      <c r="N535" s="4">
        <v>12.7543273</v>
      </c>
      <c r="O535" s="3">
        <v>4587702.5914285704</v>
      </c>
      <c r="P535" s="3">
        <v>115854.66666666701</v>
      </c>
      <c r="Q535" s="3" t="s">
        <v>9618</v>
      </c>
      <c r="R535" s="3" t="s">
        <v>9629</v>
      </c>
      <c r="S535" s="4"/>
      <c r="T535" s="3">
        <f t="shared" si="26"/>
        <v>0</v>
      </c>
      <c r="U535" s="3" t="str">
        <f t="shared" si="27"/>
        <v>U:FDLO</v>
      </c>
      <c r="V535" s="3"/>
    </row>
    <row r="536" spans="1:22">
      <c r="A536" s="3" t="s">
        <v>14175</v>
      </c>
      <c r="B536" s="3" t="s">
        <v>1463</v>
      </c>
      <c r="C536" s="3" t="s">
        <v>4515</v>
      </c>
      <c r="D536" s="3">
        <v>16.600000000000001</v>
      </c>
      <c r="E536" s="3">
        <v>16.600000000000001</v>
      </c>
      <c r="F536" s="3" t="s">
        <v>6919</v>
      </c>
      <c r="G536" s="3" t="s">
        <v>11247</v>
      </c>
      <c r="H536" s="3" t="s">
        <v>9616</v>
      </c>
      <c r="I536" s="3">
        <v>0.45</v>
      </c>
      <c r="J536" s="6" t="s">
        <v>11248</v>
      </c>
      <c r="K536" s="4">
        <v>-0.27630779999999999</v>
      </c>
      <c r="L536" s="4">
        <v>-0.56400790000000001</v>
      </c>
      <c r="M536" s="4">
        <v>-7.4833531256869597</v>
      </c>
      <c r="N536" s="4">
        <v>15.3970661</v>
      </c>
      <c r="O536" s="3">
        <v>4201499.92134286</v>
      </c>
      <c r="P536" s="3">
        <v>280068.59999999998</v>
      </c>
      <c r="Q536" s="3" t="s">
        <v>9618</v>
      </c>
      <c r="R536" s="3" t="s">
        <v>9733</v>
      </c>
      <c r="S536" s="4"/>
      <c r="T536" s="3">
        <f t="shared" si="26"/>
        <v>0</v>
      </c>
      <c r="U536" s="3" t="str">
        <f t="shared" si="27"/>
        <v>U:DIV</v>
      </c>
      <c r="V536" s="3"/>
    </row>
    <row r="537" spans="1:22">
      <c r="A537" s="3" t="s">
        <v>14145</v>
      </c>
      <c r="B537" s="3" t="s">
        <v>1422</v>
      </c>
      <c r="C537" s="3" t="s">
        <v>4474</v>
      </c>
      <c r="D537" s="3">
        <v>78.78</v>
      </c>
      <c r="E537" s="3">
        <v>78.75</v>
      </c>
      <c r="F537" s="3" t="s">
        <v>6878</v>
      </c>
      <c r="G537" s="3" t="s">
        <v>11179</v>
      </c>
      <c r="H537" s="3" t="s">
        <v>9616</v>
      </c>
      <c r="I537" s="3">
        <v>0.6</v>
      </c>
      <c r="J537" s="6" t="s">
        <v>11180</v>
      </c>
      <c r="K537" s="4">
        <v>-9.5471299999999995E-2</v>
      </c>
      <c r="L537" s="4">
        <v>4.0105200000000001E-2</v>
      </c>
      <c r="M537" s="4">
        <v>5.1190481540550197</v>
      </c>
      <c r="N537" s="4">
        <v>20.652317499999999</v>
      </c>
      <c r="O537" s="3">
        <v>2437871.9678571401</v>
      </c>
      <c r="P537" s="3">
        <v>48025.533333333296</v>
      </c>
      <c r="Q537" s="3" t="s">
        <v>9618</v>
      </c>
      <c r="R537" s="3" t="s">
        <v>9665</v>
      </c>
      <c r="S537" s="4"/>
      <c r="T537" s="3">
        <f t="shared" si="26"/>
        <v>0</v>
      </c>
      <c r="U537" s="3" t="str">
        <f t="shared" si="27"/>
        <v>@DWAS</v>
      </c>
      <c r="V537" s="3"/>
    </row>
    <row r="538" spans="1:22">
      <c r="A538" s="3" t="s">
        <v>15588</v>
      </c>
      <c r="B538" s="3" t="s">
        <v>3504</v>
      </c>
      <c r="C538" s="3" t="s">
        <v>8895</v>
      </c>
      <c r="D538" s="3">
        <v>32.175800000000002</v>
      </c>
      <c r="E538" s="3">
        <v>32.19</v>
      </c>
      <c r="F538" s="3" t="s">
        <v>9487</v>
      </c>
      <c r="G538" s="3" t="s">
        <v>13948</v>
      </c>
      <c r="H538" s="3" t="s">
        <v>9616</v>
      </c>
      <c r="I538" s="3" t="s">
        <v>11991</v>
      </c>
      <c r="J538" s="6" t="s">
        <v>11990</v>
      </c>
      <c r="K538" s="4" t="s">
        <v>11991</v>
      </c>
      <c r="L538" s="4" t="s">
        <v>11991</v>
      </c>
      <c r="M538" s="4">
        <v>7.5124411560534998</v>
      </c>
      <c r="N538" s="4" t="s">
        <v>11991</v>
      </c>
      <c r="O538" s="3">
        <v>1436537.5320357101</v>
      </c>
      <c r="P538" s="3">
        <v>35263.4</v>
      </c>
      <c r="Q538" s="3" t="s">
        <v>9618</v>
      </c>
      <c r="R538" s="3" t="s">
        <v>11694</v>
      </c>
      <c r="S538" s="4"/>
      <c r="T538" s="3">
        <f t="shared" si="26"/>
        <v>0</v>
      </c>
      <c r="U538" s="3" t="str">
        <f t="shared" si="27"/>
        <v>U:GAPR</v>
      </c>
      <c r="V538" s="3"/>
    </row>
    <row r="539" spans="1:22">
      <c r="A539" s="3" t="s">
        <v>15443</v>
      </c>
      <c r="B539" s="3" t="s">
        <v>3268</v>
      </c>
      <c r="C539" s="3" t="s">
        <v>8663</v>
      </c>
      <c r="D539" s="3">
        <v>29.59</v>
      </c>
      <c r="E539" s="3">
        <v>29.575399999999998</v>
      </c>
      <c r="F539" s="3" t="s">
        <v>9254</v>
      </c>
      <c r="G539" s="3" t="s">
        <v>13704</v>
      </c>
      <c r="H539" s="3" t="s">
        <v>9616</v>
      </c>
      <c r="I539" s="3">
        <v>0.05</v>
      </c>
      <c r="J539" s="6" t="s">
        <v>13705</v>
      </c>
      <c r="K539" s="4">
        <v>0.15888669999999999</v>
      </c>
      <c r="L539" s="4">
        <v>0.43986760000000003</v>
      </c>
      <c r="M539" s="4">
        <v>18.6891103818588</v>
      </c>
      <c r="N539" s="4">
        <v>16.5073021</v>
      </c>
      <c r="O539" s="3">
        <v>2262411.4180357102</v>
      </c>
      <c r="P539" s="3">
        <v>107359.733333333</v>
      </c>
      <c r="Q539" s="3" t="s">
        <v>9618</v>
      </c>
      <c r="R539" s="3" t="s">
        <v>9629</v>
      </c>
      <c r="S539" s="4"/>
      <c r="T539" s="3">
        <f t="shared" si="26"/>
        <v>0</v>
      </c>
      <c r="U539" s="3" t="str">
        <f t="shared" si="27"/>
        <v>U:STRV</v>
      </c>
      <c r="V539" s="3"/>
    </row>
    <row r="540" spans="1:22">
      <c r="A540" s="3" t="s">
        <v>694</v>
      </c>
      <c r="B540" s="3" t="s">
        <v>693</v>
      </c>
      <c r="C540" s="3" t="s">
        <v>3979</v>
      </c>
      <c r="D540" s="3">
        <v>86.7</v>
      </c>
      <c r="E540" s="3">
        <v>86.72</v>
      </c>
      <c r="F540" s="3" t="s">
        <v>6383</v>
      </c>
      <c r="G540" s="3" t="s">
        <v>10322</v>
      </c>
      <c r="H540" s="3" t="s">
        <v>9616</v>
      </c>
      <c r="I540" s="3">
        <v>0.6</v>
      </c>
      <c r="J540" s="6" t="s">
        <v>10323</v>
      </c>
      <c r="K540" s="4">
        <v>-3.8330400000000001E-2</v>
      </c>
      <c r="L540" s="4">
        <v>-3.9797399999999997E-2</v>
      </c>
      <c r="M540" s="4">
        <v>6.2071604655624197</v>
      </c>
      <c r="N540" s="4">
        <v>18.3492611</v>
      </c>
      <c r="O540" s="3">
        <v>2984620.9695642898</v>
      </c>
      <c r="P540" s="3">
        <v>81123.033333333296</v>
      </c>
      <c r="Q540" s="3" t="s">
        <v>9618</v>
      </c>
      <c r="R540" s="3" t="s">
        <v>9629</v>
      </c>
      <c r="S540" s="4">
        <f>(D540-E540)/E540*100</f>
        <v>-2.3062730627301686E-2</v>
      </c>
      <c r="T540" s="3">
        <f t="shared" si="26"/>
        <v>0</v>
      </c>
      <c r="U540" s="3" t="str">
        <f t="shared" si="27"/>
        <v>@FEX</v>
      </c>
      <c r="V540" s="3"/>
    </row>
    <row r="541" spans="1:22">
      <c r="A541" s="3" t="s">
        <v>14931</v>
      </c>
      <c r="B541" s="3" t="s">
        <v>2521</v>
      </c>
      <c r="C541" s="3" t="s">
        <v>5548</v>
      </c>
      <c r="D541" s="3">
        <v>39.19</v>
      </c>
      <c r="E541" s="3">
        <v>39.19</v>
      </c>
      <c r="F541" s="3" t="s">
        <v>7949</v>
      </c>
      <c r="G541" s="3" t="s">
        <v>12786</v>
      </c>
      <c r="H541" s="3" t="s">
        <v>9616</v>
      </c>
      <c r="I541" s="3">
        <v>0.85</v>
      </c>
      <c r="J541" s="6" t="s">
        <v>12558</v>
      </c>
      <c r="K541" s="4">
        <v>0.16296459999999999</v>
      </c>
      <c r="L541" s="4">
        <v>-7.0632500000000001E-2</v>
      </c>
      <c r="M541" s="4">
        <v>14.7686045468177</v>
      </c>
      <c r="N541" s="4">
        <v>11.9805115</v>
      </c>
      <c r="O541" s="3">
        <v>1714077.1987999999</v>
      </c>
      <c r="P541" s="3">
        <v>50465.599999999999</v>
      </c>
      <c r="Q541" s="3" t="s">
        <v>9618</v>
      </c>
      <c r="R541" s="3" t="s">
        <v>11694</v>
      </c>
      <c r="S541" s="4"/>
      <c r="T541" s="3">
        <f t="shared" si="26"/>
        <v>0</v>
      </c>
      <c r="U541" s="3" t="str">
        <f t="shared" si="27"/>
        <v>U:FSEP</v>
      </c>
      <c r="V541" s="3"/>
    </row>
    <row r="542" spans="1:22">
      <c r="A542" s="3" t="s">
        <v>1210</v>
      </c>
      <c r="B542" s="3" t="s">
        <v>1209</v>
      </c>
      <c r="C542" s="3" t="s">
        <v>4300</v>
      </c>
      <c r="D542" s="3">
        <v>79.040000000000006</v>
      </c>
      <c r="E542" s="3">
        <v>79.012299999999996</v>
      </c>
      <c r="F542" s="3" t="s">
        <v>6705</v>
      </c>
      <c r="G542" s="3" t="s">
        <v>10870</v>
      </c>
      <c r="H542" s="3" t="s">
        <v>9616</v>
      </c>
      <c r="I542" s="3">
        <v>0.36</v>
      </c>
      <c r="J542" s="6" t="s">
        <v>10871</v>
      </c>
      <c r="K542" s="4">
        <v>-3.75961E-2</v>
      </c>
      <c r="L542" s="4">
        <v>-5.0652299999999997E-2</v>
      </c>
      <c r="M542" s="4">
        <v>11.8080395345856</v>
      </c>
      <c r="N542" s="4">
        <v>32.815955099999996</v>
      </c>
      <c r="O542" s="3">
        <v>1123680.34622857</v>
      </c>
      <c r="P542" s="3">
        <v>16446.433333333302</v>
      </c>
      <c r="Q542" s="3" t="s">
        <v>9618</v>
      </c>
      <c r="R542" s="3" t="s">
        <v>9730</v>
      </c>
      <c r="S542" s="4">
        <f>(D542-E542)/E542*100</f>
        <v>3.5057832767822289E-2</v>
      </c>
      <c r="T542" s="3">
        <f t="shared" si="26"/>
        <v>0</v>
      </c>
      <c r="U542" s="3" t="str">
        <f t="shared" si="27"/>
        <v>U:XTN</v>
      </c>
      <c r="V542" s="3"/>
    </row>
    <row r="543" spans="1:22">
      <c r="A543" s="3" t="s">
        <v>14805</v>
      </c>
      <c r="B543" s="3" t="s">
        <v>2346</v>
      </c>
      <c r="C543" s="3" t="s">
        <v>5377</v>
      </c>
      <c r="D543" s="3">
        <v>41.513300000000001</v>
      </c>
      <c r="E543" s="3">
        <v>41.47</v>
      </c>
      <c r="F543" s="3" t="s">
        <v>7777</v>
      </c>
      <c r="G543" s="3" t="s">
        <v>12574</v>
      </c>
      <c r="H543" s="3" t="s">
        <v>9616</v>
      </c>
      <c r="I543" s="3">
        <v>0.85</v>
      </c>
      <c r="J543" s="6" t="s">
        <v>12558</v>
      </c>
      <c r="K543" s="4">
        <v>0.13550000000000001</v>
      </c>
      <c r="L543" s="4">
        <v>-4.7810800000000001E-2</v>
      </c>
      <c r="M543" s="4">
        <v>14.2936441816866</v>
      </c>
      <c r="N543" s="4">
        <v>13.8199711</v>
      </c>
      <c r="O543" s="3">
        <v>11305378.3898929</v>
      </c>
      <c r="P543" s="3">
        <v>173533.33333333299</v>
      </c>
      <c r="Q543" s="3" t="s">
        <v>9618</v>
      </c>
      <c r="R543" s="3" t="s">
        <v>11694</v>
      </c>
      <c r="S543" s="4"/>
      <c r="T543" s="3">
        <f t="shared" si="26"/>
        <v>0</v>
      </c>
      <c r="U543" s="3" t="str">
        <f t="shared" si="27"/>
        <v>U:FNOV</v>
      </c>
      <c r="V543" s="3"/>
    </row>
    <row r="544" spans="1:22">
      <c r="A544" s="3" t="s">
        <v>1164</v>
      </c>
      <c r="B544" s="3" t="s">
        <v>1163</v>
      </c>
      <c r="C544" s="3" t="s">
        <v>4276</v>
      </c>
      <c r="D544" s="3">
        <v>204.9</v>
      </c>
      <c r="E544" s="3">
        <v>205.07</v>
      </c>
      <c r="F544" s="3" t="s">
        <v>6681</v>
      </c>
      <c r="G544" s="3" t="s">
        <v>10829</v>
      </c>
      <c r="H544" s="3" t="s">
        <v>9616</v>
      </c>
      <c r="I544" s="3">
        <v>0.1</v>
      </c>
      <c r="J544" s="6" t="s">
        <v>9797</v>
      </c>
      <c r="K544" s="4">
        <v>0.1214261</v>
      </c>
      <c r="L544" s="4">
        <v>-0.35237980000000002</v>
      </c>
      <c r="M544" s="4">
        <v>16.7495584233512</v>
      </c>
      <c r="N544" s="4">
        <v>16.885284500000001</v>
      </c>
      <c r="O544" s="3">
        <v>7246930.5257142801</v>
      </c>
      <c r="P544" s="3">
        <v>48077.933333333298</v>
      </c>
      <c r="Q544" s="3" t="s">
        <v>9618</v>
      </c>
      <c r="R544" s="3" t="s">
        <v>9629</v>
      </c>
      <c r="S544" s="4">
        <f>(D544-E544)/E544*100</f>
        <v>-8.2898522455740725E-2</v>
      </c>
      <c r="T544" s="3">
        <f t="shared" si="26"/>
        <v>0</v>
      </c>
      <c r="U544" s="3" t="str">
        <f t="shared" si="27"/>
        <v>@VTHR</v>
      </c>
      <c r="V544" s="3"/>
    </row>
    <row r="545" spans="1:22">
      <c r="A545" s="3" t="s">
        <v>14524</v>
      </c>
      <c r="B545" s="3" t="s">
        <v>1929</v>
      </c>
      <c r="C545" s="3" t="s">
        <v>4970</v>
      </c>
      <c r="D545" s="3">
        <v>57.7</v>
      </c>
      <c r="E545" s="3">
        <v>57.664000000000001</v>
      </c>
      <c r="F545" s="3" t="s">
        <v>7372</v>
      </c>
      <c r="G545" s="3" t="s">
        <v>11968</v>
      </c>
      <c r="H545" s="3" t="s">
        <v>9616</v>
      </c>
      <c r="I545" s="3">
        <v>7.0000000000000007E-2</v>
      </c>
      <c r="J545" s="6" t="s">
        <v>11969</v>
      </c>
      <c r="K545" s="4">
        <v>-6.8791199999999997E-2</v>
      </c>
      <c r="L545" s="4">
        <v>0.28580149999999999</v>
      </c>
      <c r="M545" s="4">
        <v>6.2601544660591202</v>
      </c>
      <c r="N545" s="4">
        <v>21.4989521</v>
      </c>
      <c r="O545" s="3">
        <v>5037139.98571428</v>
      </c>
      <c r="P545" s="3">
        <v>113631.3</v>
      </c>
      <c r="Q545" s="3" t="s">
        <v>9618</v>
      </c>
      <c r="R545" s="3" t="s">
        <v>9665</v>
      </c>
      <c r="S545" s="4"/>
      <c r="T545" s="3">
        <f t="shared" si="26"/>
        <v>0</v>
      </c>
      <c r="U545" s="3" t="str">
        <f t="shared" si="27"/>
        <v>U:SMMD</v>
      </c>
      <c r="V545" s="3"/>
    </row>
    <row r="546" spans="1:22">
      <c r="A546" s="3" t="s">
        <v>14819</v>
      </c>
      <c r="B546" s="3" t="s">
        <v>2363</v>
      </c>
      <c r="C546" s="3" t="s">
        <v>5392</v>
      </c>
      <c r="D546" s="3">
        <v>33.090000000000003</v>
      </c>
      <c r="E546" s="3">
        <v>33.062800000000003</v>
      </c>
      <c r="F546" s="3" t="s">
        <v>7794</v>
      </c>
      <c r="G546" s="3" t="s">
        <v>12592</v>
      </c>
      <c r="H546" s="3" t="s">
        <v>9616</v>
      </c>
      <c r="I546" s="3">
        <v>0.49</v>
      </c>
      <c r="J546" s="6" t="s">
        <v>12593</v>
      </c>
      <c r="K546" s="4">
        <v>0.2250936</v>
      </c>
      <c r="L546" s="4">
        <v>0.22547710000000001</v>
      </c>
      <c r="M546" s="4">
        <v>24.126737154203099</v>
      </c>
      <c r="N546" s="4">
        <v>18.0742777</v>
      </c>
      <c r="O546" s="3">
        <v>3565220.3250000002</v>
      </c>
      <c r="P546" s="3">
        <v>83668.5</v>
      </c>
      <c r="Q546" s="3" t="s">
        <v>9618</v>
      </c>
      <c r="R546" s="3" t="s">
        <v>9629</v>
      </c>
      <c r="S546" s="4"/>
      <c r="T546" s="3">
        <f t="shared" si="26"/>
        <v>0</v>
      </c>
      <c r="U546" s="3" t="str">
        <f t="shared" si="27"/>
        <v>U:SPUS</v>
      </c>
      <c r="V546" s="3"/>
    </row>
    <row r="547" spans="1:22">
      <c r="A547" s="3" t="s">
        <v>15374</v>
      </c>
      <c r="B547" s="3" t="s">
        <v>3148</v>
      </c>
      <c r="C547" s="3" t="s">
        <v>8545</v>
      </c>
      <c r="D547" s="3">
        <v>51.24</v>
      </c>
      <c r="E547" s="3">
        <v>51.22</v>
      </c>
      <c r="F547" s="3" t="s">
        <v>9136</v>
      </c>
      <c r="G547" s="3" t="s">
        <v>13556</v>
      </c>
      <c r="H547" s="3" t="s">
        <v>9616</v>
      </c>
      <c r="I547" s="3">
        <v>0.24</v>
      </c>
      <c r="J547" s="6" t="s">
        <v>12649</v>
      </c>
      <c r="K547" s="4">
        <v>-4.4891E-2</v>
      </c>
      <c r="L547" s="4">
        <v>0.1191367</v>
      </c>
      <c r="M547" s="4">
        <v>7.86158859303998</v>
      </c>
      <c r="N547" s="4">
        <v>20.176582499999999</v>
      </c>
      <c r="O547" s="3">
        <v>2040721.1642857101</v>
      </c>
      <c r="P547" s="3">
        <v>47705</v>
      </c>
      <c r="Q547" s="3" t="s">
        <v>9618</v>
      </c>
      <c r="R547" s="3" t="s">
        <v>9665</v>
      </c>
      <c r="S547" s="4"/>
      <c r="T547" s="3">
        <f t="shared" si="26"/>
        <v>0</v>
      </c>
      <c r="U547" s="3" t="str">
        <f t="shared" si="27"/>
        <v>U:JMEE</v>
      </c>
      <c r="V547" s="3"/>
    </row>
    <row r="548" spans="1:22">
      <c r="A548" s="3" t="s">
        <v>15320</v>
      </c>
      <c r="B548" s="3" t="s">
        <v>3073</v>
      </c>
      <c r="C548" s="3" t="s">
        <v>8472</v>
      </c>
      <c r="D548" s="3">
        <v>21.65</v>
      </c>
      <c r="E548" s="3">
        <v>21.63</v>
      </c>
      <c r="F548" s="3" t="s">
        <v>9062</v>
      </c>
      <c r="G548" s="3" t="s">
        <v>13460</v>
      </c>
      <c r="H548" s="3" t="s">
        <v>9616</v>
      </c>
      <c r="I548" s="3">
        <v>0.19</v>
      </c>
      <c r="J548" s="6" t="s">
        <v>11990</v>
      </c>
      <c r="K548" s="4">
        <v>-0.10742210000000001</v>
      </c>
      <c r="L548" s="4">
        <v>-6.6403000000000004E-2</v>
      </c>
      <c r="M548" s="4">
        <v>2.21630412940763</v>
      </c>
      <c r="N548" s="4">
        <v>21.354253499999999</v>
      </c>
      <c r="O548" s="3">
        <v>4110090.6607142901</v>
      </c>
      <c r="P548" s="3">
        <v>258704.36666666699</v>
      </c>
      <c r="Q548" s="3" t="s">
        <v>9618</v>
      </c>
      <c r="R548" s="3" t="s">
        <v>9619</v>
      </c>
      <c r="S548" s="4"/>
      <c r="T548" s="3">
        <f t="shared" si="26"/>
        <v>0</v>
      </c>
      <c r="U548" s="3" t="str">
        <f t="shared" si="27"/>
        <v>U:DFAR</v>
      </c>
      <c r="V548" s="3"/>
    </row>
    <row r="549" spans="1:22">
      <c r="A549" s="3" t="s">
        <v>14552</v>
      </c>
      <c r="B549" s="3" t="s">
        <v>1983</v>
      </c>
      <c r="C549" s="3" t="s">
        <v>5022</v>
      </c>
      <c r="D549" s="3">
        <v>32.96</v>
      </c>
      <c r="E549" s="3">
        <v>32.99</v>
      </c>
      <c r="F549" s="3" t="s">
        <v>7426</v>
      </c>
      <c r="G549" s="3" t="s">
        <v>12050</v>
      </c>
      <c r="H549" s="3" t="s">
        <v>9616</v>
      </c>
      <c r="I549" s="3">
        <v>0.35</v>
      </c>
      <c r="J549" s="6" t="s">
        <v>12051</v>
      </c>
      <c r="K549" s="4">
        <v>-1.5461300000000001E-2</v>
      </c>
      <c r="L549" s="4">
        <v>-0.48003059999999997</v>
      </c>
      <c r="M549" s="4">
        <v>7.7316397544266096</v>
      </c>
      <c r="N549" s="4">
        <v>19.378882699999998</v>
      </c>
      <c r="O549" s="3">
        <v>1482026.8118571399</v>
      </c>
      <c r="P549" s="3">
        <v>45813.933333333298</v>
      </c>
      <c r="Q549" s="3" t="s">
        <v>9618</v>
      </c>
      <c r="R549" s="3" t="s">
        <v>9629</v>
      </c>
      <c r="S549" s="4"/>
      <c r="T549" s="3">
        <f t="shared" si="26"/>
        <v>0</v>
      </c>
      <c r="U549" s="3" t="str">
        <f t="shared" si="27"/>
        <v>U:BIBL</v>
      </c>
      <c r="V549" s="3"/>
    </row>
    <row r="550" spans="1:22">
      <c r="A550" s="3" t="s">
        <v>14324</v>
      </c>
      <c r="B550" s="3" t="s">
        <v>1672</v>
      </c>
      <c r="C550" s="3" t="s">
        <v>4719</v>
      </c>
      <c r="D550" s="3">
        <v>53.14</v>
      </c>
      <c r="E550" s="3">
        <v>53.18</v>
      </c>
      <c r="F550" s="3" t="s">
        <v>7123</v>
      </c>
      <c r="G550" s="3" t="s">
        <v>11568</v>
      </c>
      <c r="H550" s="3" t="s">
        <v>9616</v>
      </c>
      <c r="I550" s="3">
        <v>0.35</v>
      </c>
      <c r="J550" s="6" t="s">
        <v>9624</v>
      </c>
      <c r="K550" s="4">
        <v>-0.12908420000000001</v>
      </c>
      <c r="L550" s="4">
        <v>5.8460900000000003E-2</v>
      </c>
      <c r="M550" s="4">
        <v>2.30282362476839</v>
      </c>
      <c r="N550" s="4">
        <v>20.6891827</v>
      </c>
      <c r="O550" s="3">
        <v>1180879.8401357101</v>
      </c>
      <c r="P550" s="3">
        <v>26549.233333333301</v>
      </c>
      <c r="Q550" s="3" t="s">
        <v>9618</v>
      </c>
      <c r="R550" s="3" t="s">
        <v>9665</v>
      </c>
      <c r="S550" s="4"/>
      <c r="T550" s="3">
        <f t="shared" si="26"/>
        <v>0</v>
      </c>
      <c r="U550" s="3" t="str">
        <f t="shared" si="27"/>
        <v>@CSB</v>
      </c>
      <c r="V550" s="3"/>
    </row>
    <row r="551" spans="1:22">
      <c r="A551" s="3" t="s">
        <v>14826</v>
      </c>
      <c r="B551" s="3" t="s">
        <v>2371</v>
      </c>
      <c r="C551" s="3" t="s">
        <v>5400</v>
      </c>
      <c r="D551" s="3">
        <v>31.71</v>
      </c>
      <c r="E551" s="3">
        <v>31.7712</v>
      </c>
      <c r="F551" s="3" t="s">
        <v>7802</v>
      </c>
      <c r="G551" s="3" t="s">
        <v>12602</v>
      </c>
      <c r="H551" s="3" t="s">
        <v>9616</v>
      </c>
      <c r="I551" s="3">
        <v>0.79</v>
      </c>
      <c r="J551" s="6" t="s">
        <v>9795</v>
      </c>
      <c r="K551" s="4">
        <v>-0.1336504</v>
      </c>
      <c r="L551" s="4">
        <v>4.1088100000000002E-2</v>
      </c>
      <c r="M551" s="4">
        <v>2.9277369033156</v>
      </c>
      <c r="N551" s="4">
        <v>13.378008400000001</v>
      </c>
      <c r="O551" s="3">
        <v>1151393.25330714</v>
      </c>
      <c r="P551" s="3">
        <v>68342.933333333305</v>
      </c>
      <c r="Q551" s="3" t="s">
        <v>9618</v>
      </c>
      <c r="R551" s="3" t="s">
        <v>11694</v>
      </c>
      <c r="S551" s="4"/>
      <c r="T551" s="3">
        <f t="shared" si="26"/>
        <v>0</v>
      </c>
      <c r="U551" s="3" t="str">
        <f t="shared" si="27"/>
        <v>U:KJAN</v>
      </c>
      <c r="V551" s="3"/>
    </row>
    <row r="552" spans="1:22">
      <c r="A552" s="3" t="s">
        <v>14221</v>
      </c>
      <c r="B552" s="3" t="s">
        <v>1525</v>
      </c>
      <c r="C552" s="3" t="s">
        <v>4575</v>
      </c>
      <c r="D552" s="3">
        <v>58.36</v>
      </c>
      <c r="E552" s="3">
        <v>58.375599999999999</v>
      </c>
      <c r="F552" s="3" t="s">
        <v>6980</v>
      </c>
      <c r="G552" s="3" t="s">
        <v>11344</v>
      </c>
      <c r="H552" s="3" t="s">
        <v>9616</v>
      </c>
      <c r="I552" s="3">
        <v>0.25</v>
      </c>
      <c r="J552" s="6" t="s">
        <v>11345</v>
      </c>
      <c r="K552" s="4">
        <v>1.7624899999999999E-2</v>
      </c>
      <c r="L552" s="4">
        <v>0.60316559999999997</v>
      </c>
      <c r="M552" s="4">
        <v>10.2487142308534</v>
      </c>
      <c r="N552" s="4">
        <v>16.095952799999999</v>
      </c>
      <c r="O552" s="3">
        <v>1780783.04648571</v>
      </c>
      <c r="P552" s="3">
        <v>35868.966666666704</v>
      </c>
      <c r="Q552" s="3" t="s">
        <v>9618</v>
      </c>
      <c r="R552" s="3" t="s">
        <v>9629</v>
      </c>
      <c r="S552" s="4"/>
      <c r="T552" s="3">
        <f t="shared" si="26"/>
        <v>0</v>
      </c>
      <c r="U552" s="3" t="str">
        <f t="shared" si="27"/>
        <v>U:FNDB</v>
      </c>
      <c r="V552" s="3"/>
    </row>
    <row r="553" spans="1:22">
      <c r="A553" s="3" t="s">
        <v>14460</v>
      </c>
      <c r="B553" s="3" t="s">
        <v>1845</v>
      </c>
      <c r="C553" s="3" t="s">
        <v>4890</v>
      </c>
      <c r="D553" s="3">
        <v>39.344799999999999</v>
      </c>
      <c r="E553" s="3">
        <v>39.297199999999997</v>
      </c>
      <c r="F553" s="3" t="s">
        <v>7292</v>
      </c>
      <c r="G553" s="3" t="s">
        <v>11832</v>
      </c>
      <c r="H553" s="3" t="s">
        <v>9616</v>
      </c>
      <c r="I553" s="3">
        <v>0.12</v>
      </c>
      <c r="J553" s="6" t="s">
        <v>9624</v>
      </c>
      <c r="K553" s="4">
        <v>0.18771499999999999</v>
      </c>
      <c r="L553" s="4">
        <v>-4.3370899999999997E-2</v>
      </c>
      <c r="M553" s="4">
        <v>12.875288683486399</v>
      </c>
      <c r="N553" s="4">
        <v>9.1230879999999992</v>
      </c>
      <c r="O553" s="3">
        <v>1591422.4878428599</v>
      </c>
      <c r="P553" s="3">
        <v>70332.899999999994</v>
      </c>
      <c r="Q553" s="3" t="s">
        <v>9618</v>
      </c>
      <c r="R553" s="3" t="s">
        <v>11694</v>
      </c>
      <c r="S553" s="4"/>
      <c r="T553" s="3">
        <f t="shared" si="26"/>
        <v>0</v>
      </c>
      <c r="U553" s="3" t="str">
        <f t="shared" si="27"/>
        <v>U:BUFF</v>
      </c>
      <c r="V553" s="3"/>
    </row>
    <row r="554" spans="1:22">
      <c r="A554" s="3" t="s">
        <v>15106</v>
      </c>
      <c r="B554" s="3" t="s">
        <v>2757</v>
      </c>
      <c r="C554" s="3" t="s">
        <v>5772</v>
      </c>
      <c r="D554" s="3">
        <v>29.74</v>
      </c>
      <c r="E554" s="3">
        <v>29.77</v>
      </c>
      <c r="F554" s="3" t="s">
        <v>8174</v>
      </c>
      <c r="G554" s="3" t="s">
        <v>13077</v>
      </c>
      <c r="H554" s="3" t="s">
        <v>9616</v>
      </c>
      <c r="I554" s="3">
        <v>0.19</v>
      </c>
      <c r="J554" s="6" t="s">
        <v>13078</v>
      </c>
      <c r="K554" s="4">
        <v>0.20923030000000001</v>
      </c>
      <c r="L554" s="4">
        <v>1.02504E-2</v>
      </c>
      <c r="M554" s="4">
        <v>38.187236486573397</v>
      </c>
      <c r="N554" s="4">
        <v>33.925466499999999</v>
      </c>
      <c r="O554" s="3">
        <v>1615750.09857143</v>
      </c>
      <c r="P554" s="3">
        <v>67429.399999999994</v>
      </c>
      <c r="Q554" s="3" t="s">
        <v>9618</v>
      </c>
      <c r="R554" s="3" t="s">
        <v>9625</v>
      </c>
      <c r="S554" s="4"/>
      <c r="T554" s="3">
        <f t="shared" si="26"/>
        <v>0</v>
      </c>
      <c r="U554" s="3" t="str">
        <f t="shared" si="27"/>
        <v>@SOXQ</v>
      </c>
      <c r="V554" s="3"/>
    </row>
    <row r="555" spans="1:22">
      <c r="A555" s="3" t="s">
        <v>15464</v>
      </c>
      <c r="B555" s="3" t="s">
        <v>3303</v>
      </c>
      <c r="C555" s="3" t="s">
        <v>8697</v>
      </c>
      <c r="D555" s="3">
        <v>31.61</v>
      </c>
      <c r="E555" s="3">
        <v>31.6</v>
      </c>
      <c r="F555" s="3" t="s">
        <v>9288</v>
      </c>
      <c r="G555" s="3" t="s">
        <v>13742</v>
      </c>
      <c r="H555" s="3" t="s">
        <v>9616</v>
      </c>
      <c r="I555" s="3">
        <v>0.42</v>
      </c>
      <c r="J555" s="6" t="s">
        <v>11990</v>
      </c>
      <c r="K555" s="4">
        <v>0.14125770000000001</v>
      </c>
      <c r="L555" s="4">
        <v>-5.9811799999999998E-2</v>
      </c>
      <c r="M555" s="4">
        <v>15.548784901417299</v>
      </c>
      <c r="N555" s="4">
        <v>15.081527100000001</v>
      </c>
      <c r="O555" s="3">
        <v>1019865.31621429</v>
      </c>
      <c r="P555" s="3">
        <v>25834.5333333333</v>
      </c>
      <c r="Q555" s="3" t="s">
        <v>9618</v>
      </c>
      <c r="R555" s="3" t="s">
        <v>9948</v>
      </c>
      <c r="S555" s="4"/>
      <c r="T555" s="3">
        <f t="shared" si="26"/>
        <v>0</v>
      </c>
      <c r="U555" s="3" t="str">
        <f t="shared" si="27"/>
        <v>@MODL</v>
      </c>
      <c r="V555" s="3"/>
    </row>
    <row r="556" spans="1:22">
      <c r="A556" s="3" t="s">
        <v>15357</v>
      </c>
      <c r="B556" s="3" t="s">
        <v>3125</v>
      </c>
      <c r="C556" s="3" t="s">
        <v>8522</v>
      </c>
      <c r="D556" s="3">
        <v>50.812800000000003</v>
      </c>
      <c r="E556" s="3">
        <v>50.822000000000003</v>
      </c>
      <c r="F556" s="3" t="s">
        <v>9113</v>
      </c>
      <c r="G556" s="3" t="s">
        <v>13524</v>
      </c>
      <c r="H556" s="3" t="s">
        <v>9616</v>
      </c>
      <c r="I556" s="3">
        <v>0.1</v>
      </c>
      <c r="J556" s="6" t="s">
        <v>9624</v>
      </c>
      <c r="K556" s="4">
        <v>0.15175569999999999</v>
      </c>
      <c r="L556" s="4">
        <v>-0.66086549999999999</v>
      </c>
      <c r="M556" s="4">
        <v>19.040548269958201</v>
      </c>
      <c r="N556" s="4">
        <v>18.369342400000001</v>
      </c>
      <c r="O556" s="3">
        <v>493421.73300714302</v>
      </c>
      <c r="P556" s="3">
        <v>11844.8666666667</v>
      </c>
      <c r="Q556" s="3" t="s">
        <v>9618</v>
      </c>
      <c r="R556" s="3" t="s">
        <v>9629</v>
      </c>
      <c r="S556" s="4"/>
      <c r="T556" s="3">
        <f t="shared" si="26"/>
        <v>0</v>
      </c>
      <c r="U556" s="3" t="str">
        <f t="shared" si="27"/>
        <v>@PABU</v>
      </c>
      <c r="V556" s="3"/>
    </row>
    <row r="557" spans="1:22">
      <c r="A557" s="3" t="s">
        <v>14802</v>
      </c>
      <c r="B557" s="3" t="s">
        <v>2341</v>
      </c>
      <c r="C557" s="3" t="s">
        <v>5372</v>
      </c>
      <c r="D557" s="3">
        <v>33.909999999999997</v>
      </c>
      <c r="E557" s="3">
        <v>33.9407</v>
      </c>
      <c r="F557" s="3" t="s">
        <v>7772</v>
      </c>
      <c r="G557" s="3" t="s">
        <v>12568</v>
      </c>
      <c r="H557" s="3" t="s">
        <v>9616</v>
      </c>
      <c r="I557" s="3">
        <v>0.79</v>
      </c>
      <c r="J557" s="6" t="s">
        <v>9782</v>
      </c>
      <c r="K557" s="4">
        <v>0.1001049</v>
      </c>
      <c r="L557" s="4">
        <v>-0.14285030000000001</v>
      </c>
      <c r="M557" s="4">
        <v>10.4746317463532</v>
      </c>
      <c r="N557" s="4">
        <v>10.8374004</v>
      </c>
      <c r="O557" s="3">
        <v>1744732.9541428599</v>
      </c>
      <c r="P557" s="3">
        <v>226024.03333333301</v>
      </c>
      <c r="Q557" s="3" t="s">
        <v>9618</v>
      </c>
      <c r="R557" s="3" t="s">
        <v>11694</v>
      </c>
      <c r="S557" s="4"/>
      <c r="T557" s="3">
        <f t="shared" si="26"/>
        <v>0</v>
      </c>
      <c r="U557" s="3" t="str">
        <f t="shared" si="27"/>
        <v>U:PNOV</v>
      </c>
      <c r="V557" s="3"/>
    </row>
    <row r="558" spans="1:22">
      <c r="A558" s="3" t="s">
        <v>14413</v>
      </c>
      <c r="B558" s="3" t="s">
        <v>1781</v>
      </c>
      <c r="C558" s="3" t="s">
        <v>4827</v>
      </c>
      <c r="D558" s="3">
        <v>88.289100000000005</v>
      </c>
      <c r="E558" s="3">
        <v>88.28</v>
      </c>
      <c r="F558" s="3" t="s">
        <v>7229</v>
      </c>
      <c r="G558" s="3" t="s">
        <v>11742</v>
      </c>
      <c r="H558" s="3" t="s">
        <v>9616</v>
      </c>
      <c r="I558" s="3">
        <v>0.24</v>
      </c>
      <c r="J558" s="6" t="s">
        <v>9624</v>
      </c>
      <c r="K558" s="4">
        <v>-8.9130200000000007E-2</v>
      </c>
      <c r="L558" s="4">
        <v>0.10080160000000001</v>
      </c>
      <c r="M558" s="4">
        <v>3.6888587790174299</v>
      </c>
      <c r="N558" s="4">
        <v>17.276767700000001</v>
      </c>
      <c r="O558" s="3">
        <v>904632.18728571397</v>
      </c>
      <c r="P558" s="3">
        <v>13083.733333333301</v>
      </c>
      <c r="Q558" s="3" t="s">
        <v>9618</v>
      </c>
      <c r="R558" s="3" t="s">
        <v>9665</v>
      </c>
      <c r="S558" s="4"/>
      <c r="T558" s="3">
        <f t="shared" si="26"/>
        <v>0</v>
      </c>
      <c r="U558" s="3" t="str">
        <f t="shared" si="27"/>
        <v>U:JPME</v>
      </c>
      <c r="V558" s="3"/>
    </row>
    <row r="559" spans="1:22">
      <c r="A559" s="3" t="s">
        <v>1166</v>
      </c>
      <c r="B559" s="3" t="s">
        <v>1165</v>
      </c>
      <c r="C559" s="3" t="s">
        <v>4277</v>
      </c>
      <c r="D559" s="3">
        <v>170.24</v>
      </c>
      <c r="E559" s="3">
        <v>170.14</v>
      </c>
      <c r="F559" s="3" t="s">
        <v>6682</v>
      </c>
      <c r="G559" s="3" t="s">
        <v>10830</v>
      </c>
      <c r="H559" s="3" t="s">
        <v>9616</v>
      </c>
      <c r="I559" s="3">
        <v>0.15</v>
      </c>
      <c r="J559" s="6" t="s">
        <v>9855</v>
      </c>
      <c r="K559" s="4">
        <v>-7.3855199999999996E-2</v>
      </c>
      <c r="L559" s="4">
        <v>0.99979320000000005</v>
      </c>
      <c r="M559" s="4">
        <v>5.8702260194969798</v>
      </c>
      <c r="N559" s="4">
        <v>22.209670200000001</v>
      </c>
      <c r="O559" s="3">
        <v>4762294.3989285696</v>
      </c>
      <c r="P559" s="3">
        <v>26117.833333333299</v>
      </c>
      <c r="Q559" s="3" t="s">
        <v>9618</v>
      </c>
      <c r="R559" s="3" t="s">
        <v>9665</v>
      </c>
      <c r="S559" s="4">
        <f>(D559-E559)/E559*100</f>
        <v>5.8775126366535056E-2</v>
      </c>
      <c r="T559" s="3">
        <f t="shared" si="26"/>
        <v>0</v>
      </c>
      <c r="U559" s="3" t="str">
        <f t="shared" si="27"/>
        <v>@VTWG</v>
      </c>
      <c r="V559" s="3"/>
    </row>
    <row r="560" spans="1:22">
      <c r="A560" s="3" t="s">
        <v>14894</v>
      </c>
      <c r="B560" s="3" t="s">
        <v>2468</v>
      </c>
      <c r="C560" s="3" t="s">
        <v>5497</v>
      </c>
      <c r="D560" s="3">
        <v>39.299999999999997</v>
      </c>
      <c r="E560" s="3">
        <v>39.301499999999997</v>
      </c>
      <c r="F560" s="3" t="s">
        <v>7898</v>
      </c>
      <c r="G560" s="3" t="s">
        <v>12725</v>
      </c>
      <c r="H560" s="3" t="s">
        <v>9616</v>
      </c>
      <c r="I560" s="3">
        <v>0.6</v>
      </c>
      <c r="J560" s="6" t="s">
        <v>12726</v>
      </c>
      <c r="K560" s="4">
        <v>1.9232699999999998E-2</v>
      </c>
      <c r="L560" s="4">
        <v>0.12513079999999999</v>
      </c>
      <c r="M560" s="4">
        <v>9.1957607412849001</v>
      </c>
      <c r="N560" s="4">
        <v>17.513302899999999</v>
      </c>
      <c r="O560" s="3">
        <v>1334894.68492143</v>
      </c>
      <c r="P560" s="3">
        <v>39127.1</v>
      </c>
      <c r="Q560" s="3" t="s">
        <v>9618</v>
      </c>
      <c r="R560" s="3" t="s">
        <v>9629</v>
      </c>
      <c r="S560" s="4"/>
      <c r="T560" s="3">
        <f t="shared" si="26"/>
        <v>0</v>
      </c>
      <c r="U560" s="3" t="str">
        <f t="shared" si="27"/>
        <v>U:PALC</v>
      </c>
      <c r="V560" s="3"/>
    </row>
    <row r="561" spans="1:22">
      <c r="A561" s="3" t="s">
        <v>14507</v>
      </c>
      <c r="B561" s="3" t="s">
        <v>1909</v>
      </c>
      <c r="C561" s="3" t="s">
        <v>4952</v>
      </c>
      <c r="D561" s="3">
        <v>27.33</v>
      </c>
      <c r="E561" s="3">
        <v>27.4238</v>
      </c>
      <c r="F561" s="3" t="s">
        <v>7354</v>
      </c>
      <c r="G561" s="3" t="s">
        <v>11938</v>
      </c>
      <c r="H561" s="3" t="s">
        <v>9616</v>
      </c>
      <c r="I561" s="3">
        <v>1.07</v>
      </c>
      <c r="J561" s="6" t="s">
        <v>9782</v>
      </c>
      <c r="K561" s="4">
        <v>-0.9053059</v>
      </c>
      <c r="L561" s="4">
        <v>-0.3447424</v>
      </c>
      <c r="M561" s="4">
        <v>-13.2759855564499</v>
      </c>
      <c r="N561" s="4">
        <v>6.2680243000000004</v>
      </c>
      <c r="O561" s="3">
        <v>1664338.0585714299</v>
      </c>
      <c r="P561" s="3">
        <v>108659</v>
      </c>
      <c r="Q561" s="3" t="s">
        <v>9618</v>
      </c>
      <c r="R561" s="3" t="s">
        <v>9733</v>
      </c>
      <c r="S561" s="4"/>
      <c r="T561" s="3">
        <f t="shared" si="26"/>
        <v>0</v>
      </c>
      <c r="U561" s="3" t="str">
        <f t="shared" si="27"/>
        <v>U:CCOR</v>
      </c>
      <c r="V561" s="3"/>
    </row>
    <row r="562" spans="1:22">
      <c r="A562" s="3" t="s">
        <v>14725</v>
      </c>
      <c r="B562" s="3" t="s">
        <v>2231</v>
      </c>
      <c r="C562" s="3" t="s">
        <v>5264</v>
      </c>
      <c r="D562" s="3">
        <v>16.41</v>
      </c>
      <c r="E562" s="3">
        <v>16.4162</v>
      </c>
      <c r="F562" s="3" t="s">
        <v>7665</v>
      </c>
      <c r="G562" s="3" t="s">
        <v>12418</v>
      </c>
      <c r="H562" s="3" t="s">
        <v>9616</v>
      </c>
      <c r="I562" s="3">
        <v>0</v>
      </c>
      <c r="J562" s="6" t="s">
        <v>12419</v>
      </c>
      <c r="K562" s="4">
        <v>0.1547654</v>
      </c>
      <c r="L562" s="4">
        <v>0.19011690000000001</v>
      </c>
      <c r="M562" s="4">
        <v>19.461748097186199</v>
      </c>
      <c r="N562" s="4">
        <v>17.6855662</v>
      </c>
      <c r="O562" s="3">
        <v>2413120.6071428601</v>
      </c>
      <c r="P562" s="3">
        <v>157367.53333333301</v>
      </c>
      <c r="Q562" s="3" t="s">
        <v>9618</v>
      </c>
      <c r="R562" s="3" t="s">
        <v>9629</v>
      </c>
      <c r="S562" s="4"/>
      <c r="T562" s="3">
        <f t="shared" si="26"/>
        <v>0</v>
      </c>
      <c r="U562" s="3" t="str">
        <f t="shared" si="27"/>
        <v>U:SFY</v>
      </c>
      <c r="V562" s="3"/>
    </row>
    <row r="563" spans="1:22">
      <c r="A563" s="3" t="s">
        <v>1141</v>
      </c>
      <c r="B563" s="3" t="s">
        <v>1140</v>
      </c>
      <c r="C563" s="3" t="s">
        <v>4264</v>
      </c>
      <c r="D563" s="3">
        <v>99.82</v>
      </c>
      <c r="E563" s="3">
        <v>99.77</v>
      </c>
      <c r="F563" s="3" t="s">
        <v>6669</v>
      </c>
      <c r="G563" s="3" t="s">
        <v>10814</v>
      </c>
      <c r="H563" s="3" t="s">
        <v>9616</v>
      </c>
      <c r="I563" s="3">
        <v>0.15</v>
      </c>
      <c r="J563" s="6" t="s">
        <v>9696</v>
      </c>
      <c r="K563" s="4">
        <v>-0.1176075</v>
      </c>
      <c r="L563" s="4">
        <v>-1.6550537000000001</v>
      </c>
      <c r="M563" s="4">
        <v>3.0516986434073701</v>
      </c>
      <c r="N563" s="4">
        <v>19.277362499999999</v>
      </c>
      <c r="O563" s="3">
        <v>2795534.7253928599</v>
      </c>
      <c r="P563" s="3">
        <v>29692.9</v>
      </c>
      <c r="Q563" s="3" t="s">
        <v>9618</v>
      </c>
      <c r="R563" s="3" t="s">
        <v>9665</v>
      </c>
      <c r="S563" s="4">
        <f>(D563-E563)/E563*100</f>
        <v>5.0115265109749584E-2</v>
      </c>
      <c r="T563" s="3">
        <f t="shared" si="26"/>
        <v>0</v>
      </c>
      <c r="U563" s="3" t="str">
        <f t="shared" si="27"/>
        <v>U:VIOG</v>
      </c>
      <c r="V563" s="3"/>
    </row>
    <row r="564" spans="1:22">
      <c r="A564" s="3" t="s">
        <v>15120</v>
      </c>
      <c r="B564" s="3" t="s">
        <v>2774</v>
      </c>
      <c r="C564" s="3" t="s">
        <v>15709</v>
      </c>
      <c r="D564" s="3">
        <v>53.78</v>
      </c>
      <c r="E564" s="3">
        <v>53.78</v>
      </c>
      <c r="F564" s="3" t="s">
        <v>8190</v>
      </c>
      <c r="G564" s="3" t="s">
        <v>13095</v>
      </c>
      <c r="H564" s="3" t="s">
        <v>9616</v>
      </c>
      <c r="I564" s="3">
        <v>0.05</v>
      </c>
      <c r="J564" s="6" t="s">
        <v>9624</v>
      </c>
      <c r="K564" s="4">
        <v>0.15612090000000001</v>
      </c>
      <c r="L564" s="4">
        <v>0.36438310000000002</v>
      </c>
      <c r="M564" s="4">
        <v>18.261648255933899</v>
      </c>
      <c r="N564" s="4">
        <v>16.580950099999999</v>
      </c>
      <c r="O564" s="3">
        <v>2093958.37857143</v>
      </c>
      <c r="P564" s="3">
        <v>62012.633333333302</v>
      </c>
      <c r="Q564" s="3" t="s">
        <v>9618</v>
      </c>
      <c r="R564" s="3" t="s">
        <v>9629</v>
      </c>
      <c r="S564" s="4"/>
      <c r="T564" s="3">
        <f t="shared" si="26"/>
        <v>0</v>
      </c>
      <c r="U564" s="3" t="str">
        <f t="shared" si="27"/>
        <v>U:VOTE</v>
      </c>
      <c r="V564" s="3"/>
    </row>
    <row r="565" spans="1:22">
      <c r="A565" s="3" t="s">
        <v>15481</v>
      </c>
      <c r="B565" s="3" t="s">
        <v>3333</v>
      </c>
      <c r="C565" s="3" t="s">
        <v>8727</v>
      </c>
      <c r="D565" s="3">
        <v>29.829499999999999</v>
      </c>
      <c r="E565" s="3">
        <v>29.82</v>
      </c>
      <c r="F565" s="3" t="s">
        <v>9318</v>
      </c>
      <c r="G565" s="3" t="s">
        <v>13772</v>
      </c>
      <c r="H565" s="3" t="s">
        <v>9616</v>
      </c>
      <c r="I565" s="3" t="s">
        <v>11991</v>
      </c>
      <c r="J565" s="6" t="s">
        <v>11990</v>
      </c>
      <c r="K565" s="4">
        <v>0.1064034</v>
      </c>
      <c r="L565" s="4">
        <v>-2.648E-2</v>
      </c>
      <c r="M565" s="4">
        <v>16.251679801505901</v>
      </c>
      <c r="N565" s="4">
        <v>17.6506802</v>
      </c>
      <c r="O565" s="3">
        <v>2772896.7650000001</v>
      </c>
      <c r="P565" s="3">
        <v>91999.333333333299</v>
      </c>
      <c r="Q565" s="3" t="s">
        <v>9618</v>
      </c>
      <c r="R565" s="3" t="s">
        <v>9629</v>
      </c>
      <c r="S565" s="4"/>
      <c r="T565" s="3">
        <f t="shared" si="26"/>
        <v>0</v>
      </c>
      <c r="U565" s="3" t="str">
        <f t="shared" si="27"/>
        <v>U:DFSU</v>
      </c>
      <c r="V565" s="3"/>
    </row>
    <row r="566" spans="1:22">
      <c r="A566" s="3" t="s">
        <v>14601</v>
      </c>
      <c r="B566" s="3" t="s">
        <v>2044</v>
      </c>
      <c r="C566" s="3" t="s">
        <v>5080</v>
      </c>
      <c r="D566" s="3">
        <v>43.581600000000002</v>
      </c>
      <c r="E566" s="3">
        <v>43.5794</v>
      </c>
      <c r="F566" s="3" t="s">
        <v>7484</v>
      </c>
      <c r="G566" s="3" t="s">
        <v>12147</v>
      </c>
      <c r="H566" s="3" t="s">
        <v>9616</v>
      </c>
      <c r="I566" s="3">
        <v>0.5</v>
      </c>
      <c r="J566" s="6" t="s">
        <v>12148</v>
      </c>
      <c r="K566" s="4">
        <v>0.30145290000000002</v>
      </c>
      <c r="L566" s="4">
        <v>0.421844</v>
      </c>
      <c r="M566" s="4">
        <v>35.000392148787903</v>
      </c>
      <c r="N566" s="4">
        <v>20.565114900000001</v>
      </c>
      <c r="O566" s="3">
        <v>1922354.5143571401</v>
      </c>
      <c r="P566" s="3">
        <v>43716.633333333302</v>
      </c>
      <c r="Q566" s="3" t="s">
        <v>9618</v>
      </c>
      <c r="R566" s="3" t="s">
        <v>9629</v>
      </c>
      <c r="S566" s="4"/>
      <c r="T566" s="3">
        <f t="shared" si="26"/>
        <v>0</v>
      </c>
      <c r="U566" s="3" t="str">
        <f t="shared" si="27"/>
        <v>U:TMFC</v>
      </c>
      <c r="V566" s="3"/>
    </row>
    <row r="567" spans="1:22">
      <c r="A567" s="3" t="s">
        <v>14266</v>
      </c>
      <c r="B567" s="3" t="s">
        <v>1593</v>
      </c>
      <c r="C567" s="3" t="s">
        <v>4642</v>
      </c>
      <c r="D567" s="3">
        <v>46.18</v>
      </c>
      <c r="E567" s="3">
        <v>46.179099999999998</v>
      </c>
      <c r="F567" s="3" t="s">
        <v>7046</v>
      </c>
      <c r="G567" s="3" t="s">
        <v>11447</v>
      </c>
      <c r="H567" s="3" t="s">
        <v>9616</v>
      </c>
      <c r="I567" s="3">
        <v>0.08</v>
      </c>
      <c r="J567" s="6" t="s">
        <v>9742</v>
      </c>
      <c r="K567" s="4">
        <v>-4.3025000000000001E-2</v>
      </c>
      <c r="L567" s="4">
        <v>1.8630000000000001E-3</v>
      </c>
      <c r="M567" s="4">
        <v>2.31417807355108</v>
      </c>
      <c r="N567" s="4">
        <v>21.968694200000002</v>
      </c>
      <c r="O567" s="3">
        <v>2115587.2994071399</v>
      </c>
      <c r="P567" s="3">
        <v>49111.333333333299</v>
      </c>
      <c r="Q567" s="3" t="s">
        <v>9618</v>
      </c>
      <c r="R567" s="3" t="s">
        <v>9743</v>
      </c>
      <c r="S567" s="4"/>
      <c r="T567" s="3">
        <f t="shared" si="26"/>
        <v>0</v>
      </c>
      <c r="U567" s="3" t="str">
        <f t="shared" si="27"/>
        <v>U:FMAT</v>
      </c>
      <c r="V567" s="3"/>
    </row>
    <row r="568" spans="1:22">
      <c r="A568" s="3" t="s">
        <v>390</v>
      </c>
      <c r="B568" s="3" t="s">
        <v>389</v>
      </c>
      <c r="C568" s="3" t="s">
        <v>3804</v>
      </c>
      <c r="D568" s="3">
        <v>100.9494</v>
      </c>
      <c r="E568" s="3">
        <v>100.82080000000001</v>
      </c>
      <c r="F568" s="3" t="s">
        <v>6212</v>
      </c>
      <c r="G568" s="3" t="s">
        <v>9999</v>
      </c>
      <c r="H568" s="3" t="s">
        <v>9616</v>
      </c>
      <c r="I568" s="3">
        <v>0.4</v>
      </c>
      <c r="J568" s="6" t="s">
        <v>10000</v>
      </c>
      <c r="K568" s="4">
        <v>-9.3426200000000001E-2</v>
      </c>
      <c r="L568" s="4">
        <v>-0.16363539999999999</v>
      </c>
      <c r="M568" s="4">
        <v>2.8757906448677799</v>
      </c>
      <c r="N568" s="4">
        <v>22.732710600000001</v>
      </c>
      <c r="O568" s="3">
        <v>1130983.9566428601</v>
      </c>
      <c r="P568" s="3">
        <v>14534.733333333301</v>
      </c>
      <c r="Q568" s="3" t="s">
        <v>9618</v>
      </c>
      <c r="R568" s="3" t="s">
        <v>9658</v>
      </c>
      <c r="S568" s="4">
        <f>(D568-E568)/E568*100</f>
        <v>0.12755304460983408</v>
      </c>
      <c r="T568" s="3">
        <f t="shared" si="26"/>
        <v>0</v>
      </c>
      <c r="U568" s="3" t="str">
        <f t="shared" si="27"/>
        <v>U:IAI</v>
      </c>
      <c r="V568" s="3"/>
    </row>
    <row r="569" spans="1:22">
      <c r="A569" s="3" t="s">
        <v>14494</v>
      </c>
      <c r="B569" s="3" t="s">
        <v>1893</v>
      </c>
      <c r="C569" s="3" t="s">
        <v>4937</v>
      </c>
      <c r="D569" s="3">
        <v>45.95</v>
      </c>
      <c r="E569" s="3">
        <v>45.96</v>
      </c>
      <c r="F569" s="3" t="s">
        <v>7339</v>
      </c>
      <c r="G569" s="3" t="s">
        <v>11915</v>
      </c>
      <c r="H569" s="3" t="s">
        <v>9616</v>
      </c>
      <c r="I569" s="3">
        <v>0.3</v>
      </c>
      <c r="J569" s="6" t="s">
        <v>9718</v>
      </c>
      <c r="K569" s="4">
        <v>-9.2198000000000002E-3</v>
      </c>
      <c r="L569" s="4">
        <v>0.1676388</v>
      </c>
      <c r="M569" s="4">
        <v>8.5125408196368397</v>
      </c>
      <c r="N569" s="4">
        <v>17.590975799999999</v>
      </c>
      <c r="O569" s="3">
        <v>5366203.37017857</v>
      </c>
      <c r="P569" s="3">
        <v>83110.166666666701</v>
      </c>
      <c r="Q569" s="3" t="s">
        <v>9618</v>
      </c>
      <c r="R569" s="3" t="s">
        <v>9665</v>
      </c>
      <c r="S569" s="4"/>
      <c r="T569" s="3">
        <f t="shared" si="26"/>
        <v>0</v>
      </c>
      <c r="U569" s="3" t="str">
        <f t="shared" si="27"/>
        <v>U:FLQM</v>
      </c>
      <c r="V569" s="3"/>
    </row>
    <row r="570" spans="1:22">
      <c r="A570" s="3" t="s">
        <v>14718</v>
      </c>
      <c r="B570" s="3" t="s">
        <v>2223</v>
      </c>
      <c r="C570" s="3" t="s">
        <v>5256</v>
      </c>
      <c r="D570" s="3">
        <v>44.185499999999998</v>
      </c>
      <c r="E570" s="3">
        <v>44.186</v>
      </c>
      <c r="F570" s="3" t="s">
        <v>7658</v>
      </c>
      <c r="G570" s="3" t="s">
        <v>12408</v>
      </c>
      <c r="H570" s="3" t="s">
        <v>9616</v>
      </c>
      <c r="I570" s="3">
        <v>0.56999999999999995</v>
      </c>
      <c r="J570" s="6" t="s">
        <v>9782</v>
      </c>
      <c r="K570" s="4">
        <v>6.15145E-2</v>
      </c>
      <c r="L570" s="4">
        <v>-0.48495080000000002</v>
      </c>
      <c r="M570" s="4">
        <v>11.1886048183678</v>
      </c>
      <c r="N570" s="4">
        <v>15.474942499999999</v>
      </c>
      <c r="O570" s="3">
        <v>1999299.47357143</v>
      </c>
      <c r="P570" s="3">
        <v>41407.300000000003</v>
      </c>
      <c r="Q570" s="3" t="s">
        <v>9618</v>
      </c>
      <c r="R570" s="3" t="s">
        <v>9629</v>
      </c>
      <c r="S570" s="4"/>
      <c r="T570" s="3">
        <f t="shared" si="26"/>
        <v>0</v>
      </c>
      <c r="U570" s="3" t="str">
        <f t="shared" si="27"/>
        <v>U:XLSR</v>
      </c>
      <c r="V570" s="3"/>
    </row>
    <row r="571" spans="1:22">
      <c r="A571" s="3" t="s">
        <v>15634</v>
      </c>
      <c r="B571" s="3" t="s">
        <v>3576</v>
      </c>
      <c r="C571" s="3" t="s">
        <v>8964</v>
      </c>
      <c r="D571" s="3">
        <v>27.377600000000001</v>
      </c>
      <c r="E571" s="3">
        <v>27.37</v>
      </c>
      <c r="F571" s="3" t="s">
        <v>9557</v>
      </c>
      <c r="G571" s="3" t="s">
        <v>14020</v>
      </c>
      <c r="H571" s="3" t="s">
        <v>9616</v>
      </c>
      <c r="I571" s="3" t="s">
        <v>11991</v>
      </c>
      <c r="J571" s="6" t="s">
        <v>9624</v>
      </c>
      <c r="K571" s="4" t="s">
        <v>11991</v>
      </c>
      <c r="L571" s="4" t="s">
        <v>11991</v>
      </c>
      <c r="M571" s="4">
        <v>8.5686922411395603</v>
      </c>
      <c r="N571" s="4" t="s">
        <v>11991</v>
      </c>
      <c r="O571" s="3">
        <v>849882.86032857106</v>
      </c>
      <c r="P571" s="3">
        <v>28182.799999999999</v>
      </c>
      <c r="Q571" s="3" t="s">
        <v>9618</v>
      </c>
      <c r="R571" s="3" t="s">
        <v>9629</v>
      </c>
      <c r="S571" s="4"/>
      <c r="T571" s="3">
        <f t="shared" si="26"/>
        <v>0</v>
      </c>
      <c r="U571" s="3" t="str">
        <f t="shared" si="27"/>
        <v>@VFLO</v>
      </c>
      <c r="V571" s="3"/>
    </row>
    <row r="572" spans="1:22">
      <c r="A572" s="3" t="s">
        <v>14451</v>
      </c>
      <c r="B572" s="3" t="s">
        <v>1831</v>
      </c>
      <c r="C572" s="3" t="s">
        <v>4876</v>
      </c>
      <c r="D572" s="3">
        <v>50.405299999999997</v>
      </c>
      <c r="E572" s="3">
        <v>50.37</v>
      </c>
      <c r="F572" s="3" t="s">
        <v>7278</v>
      </c>
      <c r="G572" s="3" t="s">
        <v>11811</v>
      </c>
      <c r="H572" s="3" t="s">
        <v>9616</v>
      </c>
      <c r="I572" s="3">
        <v>0.28999999999999998</v>
      </c>
      <c r="J572" s="6" t="s">
        <v>9784</v>
      </c>
      <c r="K572" s="4">
        <v>1.15663E-2</v>
      </c>
      <c r="L572" s="4">
        <v>-0.42398249999999998</v>
      </c>
      <c r="M572" s="4">
        <v>8.2876925477272501</v>
      </c>
      <c r="N572" s="4">
        <v>13.1628183</v>
      </c>
      <c r="O572" s="3">
        <v>2106924.2698071399</v>
      </c>
      <c r="P572" s="3">
        <v>35413.733333333301</v>
      </c>
      <c r="Q572" s="3" t="s">
        <v>9618</v>
      </c>
      <c r="R572" s="3" t="s">
        <v>9629</v>
      </c>
      <c r="S572" s="4"/>
      <c r="T572" s="3">
        <f t="shared" si="26"/>
        <v>0</v>
      </c>
      <c r="U572" s="3" t="str">
        <f t="shared" si="27"/>
        <v>U:FLLV</v>
      </c>
      <c r="V572" s="3"/>
    </row>
    <row r="573" spans="1:22">
      <c r="A573" s="3" t="s">
        <v>14574</v>
      </c>
      <c r="B573" s="3" t="s">
        <v>2007</v>
      </c>
      <c r="C573" s="3" t="s">
        <v>5044</v>
      </c>
      <c r="D573" s="3">
        <v>39.200000000000003</v>
      </c>
      <c r="E573" s="3">
        <v>39.182400000000001</v>
      </c>
      <c r="F573" s="3" t="s">
        <v>7447</v>
      </c>
      <c r="G573" s="3" t="s">
        <v>12090</v>
      </c>
      <c r="H573" s="3" t="s">
        <v>9616</v>
      </c>
      <c r="I573" s="3">
        <v>0.15</v>
      </c>
      <c r="J573" s="6" t="s">
        <v>9624</v>
      </c>
      <c r="K573" s="4">
        <v>-7.7565599999999998E-2</v>
      </c>
      <c r="L573" s="4">
        <v>4.97364E-2</v>
      </c>
      <c r="M573" s="4">
        <v>4.7858268084826996</v>
      </c>
      <c r="N573" s="4">
        <v>15.172834399999999</v>
      </c>
      <c r="O573" s="3">
        <v>1240514.26312857</v>
      </c>
      <c r="P573" s="3">
        <v>35739.199999999997</v>
      </c>
      <c r="Q573" s="3" t="s">
        <v>9618</v>
      </c>
      <c r="R573" s="3" t="s">
        <v>9733</v>
      </c>
      <c r="S573" s="4"/>
      <c r="T573" s="3">
        <f t="shared" si="26"/>
        <v>0</v>
      </c>
      <c r="U573" s="3" t="str">
        <f t="shared" si="27"/>
        <v>U:DIVB</v>
      </c>
      <c r="V573" s="3"/>
    </row>
    <row r="574" spans="1:22">
      <c r="A574" s="3" t="s">
        <v>434</v>
      </c>
      <c r="B574" s="3" t="s">
        <v>433</v>
      </c>
      <c r="C574" s="3" t="s">
        <v>3826</v>
      </c>
      <c r="D574" s="3">
        <v>63.09</v>
      </c>
      <c r="E574" s="3">
        <v>63.118000000000002</v>
      </c>
      <c r="F574" s="3" t="s">
        <v>6231</v>
      </c>
      <c r="G574" s="3" t="s">
        <v>10038</v>
      </c>
      <c r="H574" s="3" t="s">
        <v>9616</v>
      </c>
      <c r="I574" s="3">
        <v>0.28000000000000003</v>
      </c>
      <c r="J574" s="6" t="s">
        <v>10039</v>
      </c>
      <c r="K574" s="4">
        <v>-8.2441100000000003E-2</v>
      </c>
      <c r="L574" s="4">
        <v>5.8878699999999999E-2</v>
      </c>
      <c r="M574" s="4">
        <v>4.1711484192557897</v>
      </c>
      <c r="N574" s="4">
        <v>13.771805499999999</v>
      </c>
      <c r="O574" s="3">
        <v>4254866.1540928604</v>
      </c>
      <c r="P574" s="3">
        <v>70852.166666666701</v>
      </c>
      <c r="Q574" s="3" t="s">
        <v>9618</v>
      </c>
      <c r="R574" s="3" t="s">
        <v>9733</v>
      </c>
      <c r="S574" s="4">
        <f>(D574-E574)/E574*100</f>
        <v>-4.4361354922523986E-2</v>
      </c>
      <c r="T574" s="3">
        <f t="shared" si="26"/>
        <v>0</v>
      </c>
      <c r="U574" s="3" t="str">
        <f t="shared" si="27"/>
        <v>U:DTD</v>
      </c>
      <c r="V574" s="3"/>
    </row>
    <row r="575" spans="1:22">
      <c r="A575" s="3" t="s">
        <v>322</v>
      </c>
      <c r="B575" s="3" t="s">
        <v>321</v>
      </c>
      <c r="C575" s="3" t="s">
        <v>3768</v>
      </c>
      <c r="D575" s="3">
        <v>94.57</v>
      </c>
      <c r="E575" s="3">
        <v>94.623099999999994</v>
      </c>
      <c r="F575" s="3" t="s">
        <v>6176</v>
      </c>
      <c r="G575" s="3" t="s">
        <v>9931</v>
      </c>
      <c r="H575" s="3" t="s">
        <v>9616</v>
      </c>
      <c r="I575" s="3">
        <v>0.36</v>
      </c>
      <c r="J575" s="6" t="s">
        <v>9932</v>
      </c>
      <c r="K575" s="4">
        <v>5.0738400000000003E-2</v>
      </c>
      <c r="L575" s="4">
        <v>0.33026860000000002</v>
      </c>
      <c r="M575" s="4">
        <v>15.164435374782901</v>
      </c>
      <c r="N575" s="4">
        <v>24.355664099999998</v>
      </c>
      <c r="O575" s="3">
        <v>1688551.4024571399</v>
      </c>
      <c r="P575" s="3">
        <v>54835.733333333301</v>
      </c>
      <c r="Q575" s="3" t="s">
        <v>9618</v>
      </c>
      <c r="R575" s="3" t="s">
        <v>9658</v>
      </c>
      <c r="S575" s="4">
        <f>(D575-E575)/E575*100</f>
        <v>-5.6117375144125056E-2</v>
      </c>
      <c r="T575" s="3">
        <f t="shared" si="26"/>
        <v>0</v>
      </c>
      <c r="U575" s="3" t="str">
        <f t="shared" si="27"/>
        <v>U:KCE</v>
      </c>
      <c r="V575" s="3"/>
    </row>
    <row r="576" spans="1:22">
      <c r="A576" s="3" t="s">
        <v>14072</v>
      </c>
      <c r="B576" s="3" t="s">
        <v>1308</v>
      </c>
      <c r="C576" s="3" t="s">
        <v>4360</v>
      </c>
      <c r="D576" s="3">
        <v>141.85</v>
      </c>
      <c r="E576" s="3">
        <v>141.96459999999999</v>
      </c>
      <c r="F576" s="3" t="s">
        <v>6765</v>
      </c>
      <c r="G576" s="3" t="s">
        <v>10981</v>
      </c>
      <c r="H576" s="3" t="s">
        <v>9616</v>
      </c>
      <c r="I576" s="3">
        <v>0.36</v>
      </c>
      <c r="J576" s="6" t="s">
        <v>10982</v>
      </c>
      <c r="K576" s="4">
        <v>0.16735369999999999</v>
      </c>
      <c r="L576" s="4">
        <v>-5.2788700000000001E-2</v>
      </c>
      <c r="M576" s="4">
        <v>30.094720503592701</v>
      </c>
      <c r="N576" s="4">
        <v>25.756317599999999</v>
      </c>
      <c r="O576" s="3">
        <v>3991910.4897928601</v>
      </c>
      <c r="P576" s="3">
        <v>21583.7</v>
      </c>
      <c r="Q576" s="3" t="s">
        <v>9618</v>
      </c>
      <c r="R576" s="3" t="s">
        <v>9625</v>
      </c>
      <c r="S576" s="4"/>
      <c r="T576" s="3">
        <f t="shared" si="26"/>
        <v>0</v>
      </c>
      <c r="U576" s="3" t="str">
        <f t="shared" si="27"/>
        <v>U:XSW</v>
      </c>
      <c r="V576" s="3"/>
    </row>
    <row r="577" spans="1:22">
      <c r="A577" s="3" t="s">
        <v>616</v>
      </c>
      <c r="B577" s="3" t="s">
        <v>615</v>
      </c>
      <c r="C577" s="3" t="s">
        <v>3936</v>
      </c>
      <c r="D577" s="3">
        <v>83.68</v>
      </c>
      <c r="E577" s="3">
        <v>83.75</v>
      </c>
      <c r="F577" s="3" t="s">
        <v>6339</v>
      </c>
      <c r="G577" s="3" t="s">
        <v>10235</v>
      </c>
      <c r="H577" s="3" t="s">
        <v>9616</v>
      </c>
      <c r="I577" s="3">
        <v>0.6</v>
      </c>
      <c r="J577" s="6" t="s">
        <v>10236</v>
      </c>
      <c r="K577" s="4">
        <v>-3.5237999999999998E-2</v>
      </c>
      <c r="L577" s="4">
        <v>-0.57941229999999999</v>
      </c>
      <c r="M577" s="4">
        <v>5.7670513321879602</v>
      </c>
      <c r="N577" s="4">
        <v>17.085230899999999</v>
      </c>
      <c r="O577" s="3">
        <v>487463.19982142898</v>
      </c>
      <c r="P577" s="3">
        <v>9088.8333333333303</v>
      </c>
      <c r="Q577" s="3" t="s">
        <v>9618</v>
      </c>
      <c r="R577" s="3" t="s">
        <v>9629</v>
      </c>
      <c r="S577" s="4">
        <f>(D577-E577)/E577*100</f>
        <v>-8.3582089552230662E-2</v>
      </c>
      <c r="T577" s="3">
        <f t="shared" si="26"/>
        <v>0</v>
      </c>
      <c r="U577" s="3" t="str">
        <f t="shared" si="27"/>
        <v>@QQXT</v>
      </c>
      <c r="V577" s="3"/>
    </row>
    <row r="578" spans="1:22">
      <c r="A578" s="3" t="s">
        <v>15095</v>
      </c>
      <c r="B578" s="3" t="s">
        <v>2746</v>
      </c>
      <c r="C578" s="3" t="s">
        <v>5762</v>
      </c>
      <c r="D578" s="3">
        <v>30.32</v>
      </c>
      <c r="E578" s="3">
        <v>30.217099999999999</v>
      </c>
      <c r="F578" s="3" t="s">
        <v>8164</v>
      </c>
      <c r="G578" s="3" t="s">
        <v>13065</v>
      </c>
      <c r="H578" s="3" t="s">
        <v>9616</v>
      </c>
      <c r="I578" s="3">
        <v>0.55000000000000004</v>
      </c>
      <c r="J578" s="6" t="s">
        <v>11990</v>
      </c>
      <c r="K578" s="4">
        <v>4.3592600000000002E-2</v>
      </c>
      <c r="L578" s="4">
        <v>0.53380369999999999</v>
      </c>
      <c r="M578" s="4">
        <v>10.868018963918299</v>
      </c>
      <c r="N578" s="4">
        <v>15.301112399999999</v>
      </c>
      <c r="O578" s="3">
        <v>1565338.5731571401</v>
      </c>
      <c r="P578" s="3">
        <v>39480.366666666698</v>
      </c>
      <c r="Q578" s="3" t="s">
        <v>9618</v>
      </c>
      <c r="R578" s="3" t="s">
        <v>9629</v>
      </c>
      <c r="S578" s="4"/>
      <c r="T578" s="3">
        <f t="shared" si="26"/>
        <v>0</v>
      </c>
      <c r="U578" s="3" t="str">
        <f t="shared" si="27"/>
        <v>U:PVAL</v>
      </c>
      <c r="V578" s="3"/>
    </row>
    <row r="579" spans="1:22">
      <c r="A579" s="3" t="s">
        <v>14732</v>
      </c>
      <c r="B579" s="3" t="s">
        <v>2243</v>
      </c>
      <c r="C579" s="3" t="s">
        <v>5276</v>
      </c>
      <c r="D579" s="3">
        <v>36.437600000000003</v>
      </c>
      <c r="E579" s="3">
        <v>36.43</v>
      </c>
      <c r="F579" s="3" t="s">
        <v>7677</v>
      </c>
      <c r="G579" s="3" t="s">
        <v>12438</v>
      </c>
      <c r="H579" s="3" t="s">
        <v>9616</v>
      </c>
      <c r="I579" s="3">
        <v>0.52</v>
      </c>
      <c r="J579" s="6" t="s">
        <v>9624</v>
      </c>
      <c r="K579" s="4">
        <v>-2.12351E-2</v>
      </c>
      <c r="L579" s="4">
        <v>9.8787899999999998E-2</v>
      </c>
      <c r="M579" s="4">
        <v>7.4168931772775197</v>
      </c>
      <c r="N579" s="4">
        <v>16.8659681</v>
      </c>
      <c r="O579" s="3">
        <v>497146.39925000002</v>
      </c>
      <c r="P579" s="3">
        <v>16885.3</v>
      </c>
      <c r="Q579" s="3" t="s">
        <v>9618</v>
      </c>
      <c r="R579" s="3" t="s">
        <v>9629</v>
      </c>
      <c r="S579" s="4"/>
      <c r="T579" s="3">
        <f t="shared" ref="T579:T642" si="28">IF(ISNUMBER(FIND($T$2,C579)),1,0)</f>
        <v>0</v>
      </c>
      <c r="U579" s="3" t="str">
        <f t="shared" si="27"/>
        <v>U:TPLC</v>
      </c>
      <c r="V579" s="3"/>
    </row>
    <row r="580" spans="1:22">
      <c r="A580" s="3" t="s">
        <v>14360</v>
      </c>
      <c r="B580" s="3" t="s">
        <v>1715</v>
      </c>
      <c r="C580" s="3" t="s">
        <v>4761</v>
      </c>
      <c r="D580" s="3">
        <v>62.116599999999998</v>
      </c>
      <c r="E580" s="3">
        <v>62.12</v>
      </c>
      <c r="F580" s="3" t="s">
        <v>7165</v>
      </c>
      <c r="G580" s="3" t="s">
        <v>11636</v>
      </c>
      <c r="H580" s="3" t="s">
        <v>9616</v>
      </c>
      <c r="I580" s="3">
        <v>0.13</v>
      </c>
      <c r="J580" s="6" t="s">
        <v>11637</v>
      </c>
      <c r="K580" s="4">
        <v>3.0853800000000001E-2</v>
      </c>
      <c r="L580" s="4">
        <v>-0.15175849999999999</v>
      </c>
      <c r="M580" s="4">
        <v>9.0343936494850006</v>
      </c>
      <c r="N580" s="4">
        <v>15.2224354</v>
      </c>
      <c r="O580" s="3">
        <v>2647723.0980857098</v>
      </c>
      <c r="P580" s="3">
        <v>37937.266666666699</v>
      </c>
      <c r="Q580" s="3" t="s">
        <v>9618</v>
      </c>
      <c r="R580" s="3" t="s">
        <v>9629</v>
      </c>
      <c r="S580" s="4"/>
      <c r="T580" s="3">
        <f t="shared" si="28"/>
        <v>0</v>
      </c>
      <c r="U580" s="3" t="str">
        <f t="shared" ref="U580:U643" si="29">B580</f>
        <v>U:SPMO</v>
      </c>
      <c r="V580" s="3"/>
    </row>
    <row r="581" spans="1:22">
      <c r="A581" s="3" t="s">
        <v>529</v>
      </c>
      <c r="B581" s="3" t="s">
        <v>528</v>
      </c>
      <c r="C581" s="3" t="s">
        <v>3879</v>
      </c>
      <c r="D581" s="3">
        <v>32.174700000000001</v>
      </c>
      <c r="E581" s="3">
        <v>32.17</v>
      </c>
      <c r="F581" s="3" t="s">
        <v>6282</v>
      </c>
      <c r="G581" s="3" t="s">
        <v>10138</v>
      </c>
      <c r="H581" s="3" t="s">
        <v>9616</v>
      </c>
      <c r="I581" s="3">
        <v>0.4</v>
      </c>
      <c r="J581" s="6" t="s">
        <v>10139</v>
      </c>
      <c r="K581" s="4">
        <v>-0.1080329</v>
      </c>
      <c r="L581" s="4">
        <v>-0.40526139999999999</v>
      </c>
      <c r="M581" s="4">
        <v>-2.4319312206713102</v>
      </c>
      <c r="N581" s="4">
        <v>23.7418543</v>
      </c>
      <c r="O581" s="3">
        <v>686733.22447857098</v>
      </c>
      <c r="P581" s="3">
        <v>22850.633333333299</v>
      </c>
      <c r="Q581" s="3" t="s">
        <v>9618</v>
      </c>
      <c r="R581" s="3" t="s">
        <v>9743</v>
      </c>
      <c r="S581" s="4">
        <f>(D581-E581)/E581*100</f>
        <v>1.4609884986010893E-2</v>
      </c>
      <c r="T581" s="3">
        <f t="shared" si="28"/>
        <v>0</v>
      </c>
      <c r="U581" s="3" t="str">
        <f t="shared" si="29"/>
        <v>U:RSPM</v>
      </c>
      <c r="V581" s="3"/>
    </row>
    <row r="582" spans="1:22">
      <c r="A582" s="3" t="s">
        <v>14840</v>
      </c>
      <c r="B582" s="3" t="s">
        <v>2391</v>
      </c>
      <c r="C582" s="3" t="s">
        <v>5420</v>
      </c>
      <c r="D582" s="3">
        <v>36.835500000000003</v>
      </c>
      <c r="E582" s="3">
        <v>36.85</v>
      </c>
      <c r="F582" s="3" t="s">
        <v>7821</v>
      </c>
      <c r="G582" s="3" t="s">
        <v>12628</v>
      </c>
      <c r="H582" s="3" t="s">
        <v>9616</v>
      </c>
      <c r="I582" s="3">
        <v>0.85</v>
      </c>
      <c r="J582" s="6" t="s">
        <v>12558</v>
      </c>
      <c r="K582" s="4">
        <v>6.3296500000000006E-2</v>
      </c>
      <c r="L582" s="4">
        <v>-0.21351790000000001</v>
      </c>
      <c r="M582" s="4">
        <v>8.6633957786301092</v>
      </c>
      <c r="N582" s="4">
        <v>9.6037459999999992</v>
      </c>
      <c r="O582" s="3">
        <v>418718.37942142901</v>
      </c>
      <c r="P582" s="3">
        <v>13925.333333333299</v>
      </c>
      <c r="Q582" s="3" t="s">
        <v>9618</v>
      </c>
      <c r="R582" s="3" t="s">
        <v>11694</v>
      </c>
      <c r="S582" s="4"/>
      <c r="T582" s="3">
        <f t="shared" si="28"/>
        <v>0</v>
      </c>
      <c r="U582" s="3" t="str">
        <f t="shared" si="29"/>
        <v>U:DFEB</v>
      </c>
      <c r="V582" s="3"/>
    </row>
    <row r="583" spans="1:22">
      <c r="A583" s="3" t="s">
        <v>15418</v>
      </c>
      <c r="B583" s="3" t="s">
        <v>3227</v>
      </c>
      <c r="C583" s="3" t="s">
        <v>8623</v>
      </c>
      <c r="D583" s="3">
        <v>17.079999999999998</v>
      </c>
      <c r="E583" s="3">
        <v>17.079999999999998</v>
      </c>
      <c r="F583" s="3" t="s">
        <v>9214</v>
      </c>
      <c r="G583" s="3" t="s">
        <v>13654</v>
      </c>
      <c r="H583" s="3" t="s">
        <v>9616</v>
      </c>
      <c r="I583" s="3">
        <v>1.1499999999999999</v>
      </c>
      <c r="J583" s="6" t="s">
        <v>11990</v>
      </c>
      <c r="K583" s="4">
        <v>2.5607899999999999E-2</v>
      </c>
      <c r="L583" s="4">
        <v>6.2459999999999998E-3</v>
      </c>
      <c r="M583" s="4">
        <v>31.965272294752602</v>
      </c>
      <c r="N583" s="4">
        <v>98.2842749</v>
      </c>
      <c r="O583" s="3">
        <v>674379.29617142898</v>
      </c>
      <c r="P583" s="3">
        <v>52763.1</v>
      </c>
      <c r="Q583" s="3" t="s">
        <v>9618</v>
      </c>
      <c r="R583" s="3" t="s">
        <v>10041</v>
      </c>
      <c r="S583" s="4"/>
      <c r="T583" s="3">
        <f t="shared" si="28"/>
        <v>0</v>
      </c>
      <c r="U583" s="3" t="str">
        <f t="shared" si="29"/>
        <v>@TSL</v>
      </c>
      <c r="V583" s="3"/>
    </row>
    <row r="584" spans="1:22">
      <c r="A584" s="3" t="s">
        <v>1199</v>
      </c>
      <c r="B584" s="3" t="s">
        <v>1198</v>
      </c>
      <c r="C584" s="3" t="s">
        <v>4294</v>
      </c>
      <c r="D584" s="3">
        <v>16.93</v>
      </c>
      <c r="E584" s="3">
        <v>16.946999999999999</v>
      </c>
      <c r="F584" s="3" t="s">
        <v>6699</v>
      </c>
      <c r="G584" s="3" t="s">
        <v>10857</v>
      </c>
      <c r="H584" s="3" t="s">
        <v>9616</v>
      </c>
      <c r="I584" s="3">
        <v>1.01</v>
      </c>
      <c r="J584" s="6" t="s">
        <v>10858</v>
      </c>
      <c r="K584" s="4">
        <v>-0.58777990000000002</v>
      </c>
      <c r="L584" s="4">
        <v>-0.4068947</v>
      </c>
      <c r="M584" s="4">
        <v>-43.950697372433602</v>
      </c>
      <c r="N584" s="4">
        <v>28.689038400000001</v>
      </c>
      <c r="O584" s="3">
        <v>1146625.3502928601</v>
      </c>
      <c r="P584" s="3">
        <v>91792.833333333299</v>
      </c>
      <c r="Q584" s="3" t="s">
        <v>9618</v>
      </c>
      <c r="R584" s="3" t="s">
        <v>9948</v>
      </c>
      <c r="S584" s="4">
        <f>(D584-E584)/E584*100</f>
        <v>-0.100312739717941</v>
      </c>
      <c r="T584" s="3">
        <f t="shared" si="28"/>
        <v>0</v>
      </c>
      <c r="U584" s="3" t="str">
        <f t="shared" si="29"/>
        <v>U:VIXM</v>
      </c>
      <c r="V584" s="3"/>
    </row>
    <row r="585" spans="1:22">
      <c r="A585" s="3" t="s">
        <v>14244</v>
      </c>
      <c r="B585" s="3" t="s">
        <v>1558</v>
      </c>
      <c r="C585" s="3" t="s">
        <v>4607</v>
      </c>
      <c r="D585" s="3">
        <v>35.74</v>
      </c>
      <c r="E585" s="3">
        <v>35.639000000000003</v>
      </c>
      <c r="F585" s="3" t="s">
        <v>7013</v>
      </c>
      <c r="G585" s="3" t="s">
        <v>11398</v>
      </c>
      <c r="H585" s="3" t="s">
        <v>9616</v>
      </c>
      <c r="I585" s="3">
        <v>0.95</v>
      </c>
      <c r="J585" s="6" t="s">
        <v>10805</v>
      </c>
      <c r="K585" s="4">
        <v>0.28422049999999999</v>
      </c>
      <c r="L585" s="4">
        <v>0.54908429999999997</v>
      </c>
      <c r="M585" s="4">
        <v>25.343366214461099</v>
      </c>
      <c r="N585" s="4">
        <v>15.7154773</v>
      </c>
      <c r="O585" s="3">
        <v>1368588.2182714301</v>
      </c>
      <c r="P585" s="3">
        <v>40346.800000000003</v>
      </c>
      <c r="Q585" s="3" t="s">
        <v>9618</v>
      </c>
      <c r="R585" s="3" t="s">
        <v>10806</v>
      </c>
      <c r="S585" s="4"/>
      <c r="T585" s="3">
        <f t="shared" si="28"/>
        <v>0</v>
      </c>
      <c r="U585" s="3" t="str">
        <f t="shared" si="29"/>
        <v>U:AMZA</v>
      </c>
      <c r="V585" s="3"/>
    </row>
    <row r="586" spans="1:22">
      <c r="A586" s="3" t="s">
        <v>14481</v>
      </c>
      <c r="B586" s="3" t="s">
        <v>1870</v>
      </c>
      <c r="C586" s="3" t="s">
        <v>4915</v>
      </c>
      <c r="D586" s="3">
        <v>37.229999999999997</v>
      </c>
      <c r="E586" s="3">
        <v>37.215699999999998</v>
      </c>
      <c r="F586" s="3" t="s">
        <v>7317</v>
      </c>
      <c r="G586" s="3" t="s">
        <v>11873</v>
      </c>
      <c r="H586" s="3" t="s">
        <v>9616</v>
      </c>
      <c r="I586" s="3">
        <v>0.48</v>
      </c>
      <c r="J586" s="6" t="s">
        <v>11874</v>
      </c>
      <c r="K586" s="4">
        <v>-2.3096000000000002E-3</v>
      </c>
      <c r="L586" s="4">
        <v>0.1977981</v>
      </c>
      <c r="M586" s="4">
        <v>10.267140024488601</v>
      </c>
      <c r="N586" s="4">
        <v>17.3734471</v>
      </c>
      <c r="O586" s="3">
        <v>2426140.1371428599</v>
      </c>
      <c r="P586" s="3">
        <v>61276.9</v>
      </c>
      <c r="Q586" s="3" t="s">
        <v>9618</v>
      </c>
      <c r="R586" s="3" t="s">
        <v>9733</v>
      </c>
      <c r="S586" s="4"/>
      <c r="T586" s="3">
        <f t="shared" si="28"/>
        <v>0</v>
      </c>
      <c r="U586" s="3" t="str">
        <f t="shared" si="29"/>
        <v>U:OUSM</v>
      </c>
      <c r="V586" s="3"/>
    </row>
    <row r="587" spans="1:22">
      <c r="A587" s="3" t="s">
        <v>14952</v>
      </c>
      <c r="B587" s="3" t="s">
        <v>2555</v>
      </c>
      <c r="C587" s="3" t="s">
        <v>5578</v>
      </c>
      <c r="D587" s="3">
        <v>38.21</v>
      </c>
      <c r="E587" s="3">
        <v>38.130000000000003</v>
      </c>
      <c r="F587" s="3" t="s">
        <v>7979</v>
      </c>
      <c r="G587" s="3" t="s">
        <v>12833</v>
      </c>
      <c r="H587" s="3" t="s">
        <v>9616</v>
      </c>
      <c r="I587" s="3">
        <v>0.85</v>
      </c>
      <c r="J587" s="6" t="s">
        <v>12558</v>
      </c>
      <c r="K587" s="4">
        <v>0.11408160000000001</v>
      </c>
      <c r="L587" s="4">
        <v>-0.12678310000000001</v>
      </c>
      <c r="M587" s="4">
        <v>13.2875485175009</v>
      </c>
      <c r="N587" s="4">
        <v>12.621601200000001</v>
      </c>
      <c r="O587" s="3">
        <v>4157443.9307142901</v>
      </c>
      <c r="P587" s="3">
        <v>157327.76666666701</v>
      </c>
      <c r="Q587" s="3" t="s">
        <v>9618</v>
      </c>
      <c r="R587" s="3" t="s">
        <v>11694</v>
      </c>
      <c r="S587" s="4"/>
      <c r="T587" s="3">
        <f t="shared" si="28"/>
        <v>0</v>
      </c>
      <c r="U587" s="3" t="str">
        <f t="shared" si="29"/>
        <v>U:FOCT</v>
      </c>
      <c r="V587" s="3"/>
    </row>
    <row r="588" spans="1:22">
      <c r="A588" s="3" t="s">
        <v>14622</v>
      </c>
      <c r="B588" s="3" t="s">
        <v>2077</v>
      </c>
      <c r="C588" s="3" t="s">
        <v>5113</v>
      </c>
      <c r="D588" s="3">
        <v>38.020000000000003</v>
      </c>
      <c r="E588" s="3">
        <v>38.006900000000002</v>
      </c>
      <c r="F588" s="3" t="s">
        <v>7517</v>
      </c>
      <c r="G588" s="3" t="s">
        <v>12193</v>
      </c>
      <c r="H588" s="3" t="s">
        <v>9616</v>
      </c>
      <c r="I588" s="3">
        <v>0.57999999999999996</v>
      </c>
      <c r="J588" s="6" t="s">
        <v>9624</v>
      </c>
      <c r="K588" s="4">
        <v>-8.0850199999999997E-2</v>
      </c>
      <c r="L588" s="4">
        <v>2.2726400000000001E-2</v>
      </c>
      <c r="M588" s="4">
        <v>3.1516868738868502</v>
      </c>
      <c r="N588" s="4">
        <v>21.674902299999999</v>
      </c>
      <c r="O588" s="3">
        <v>1096332.06031429</v>
      </c>
      <c r="P588" s="3">
        <v>32593.5</v>
      </c>
      <c r="Q588" s="3" t="s">
        <v>9618</v>
      </c>
      <c r="R588" s="3" t="s">
        <v>9619</v>
      </c>
      <c r="S588" s="4"/>
      <c r="T588" s="3">
        <f t="shared" si="28"/>
        <v>0</v>
      </c>
      <c r="U588" s="3" t="str">
        <f t="shared" si="29"/>
        <v>U:INDS</v>
      </c>
      <c r="V588" s="3"/>
    </row>
    <row r="589" spans="1:22">
      <c r="A589" s="3" t="s">
        <v>158</v>
      </c>
      <c r="B589" s="3" t="s">
        <v>157</v>
      </c>
      <c r="C589" s="3" t="s">
        <v>3698</v>
      </c>
      <c r="D589" s="3">
        <v>40.99</v>
      </c>
      <c r="E589" s="3">
        <v>40.948599999999999</v>
      </c>
      <c r="F589" s="3" t="s">
        <v>6096</v>
      </c>
      <c r="G589" s="3" t="s">
        <v>9772</v>
      </c>
      <c r="H589" s="3" t="s">
        <v>9616</v>
      </c>
      <c r="I589" s="3">
        <v>0.06</v>
      </c>
      <c r="J589" s="6" t="s">
        <v>9624</v>
      </c>
      <c r="K589" s="4">
        <v>-1.2182399999999999E-2</v>
      </c>
      <c r="L589" s="4">
        <v>0.68822479999999997</v>
      </c>
      <c r="M589" s="4">
        <v>11.107517976649101</v>
      </c>
      <c r="N589" s="4">
        <v>22.2386911</v>
      </c>
      <c r="O589" s="3">
        <v>2510803.3072571401</v>
      </c>
      <c r="P589" s="3">
        <v>87355.733333333294</v>
      </c>
      <c r="Q589" s="3" t="s">
        <v>9618</v>
      </c>
      <c r="R589" s="3" t="s">
        <v>9665</v>
      </c>
      <c r="S589" s="4">
        <f>(D589-E589)/E589*100</f>
        <v>0.10110235758976618</v>
      </c>
      <c r="T589" s="3">
        <f t="shared" si="28"/>
        <v>0</v>
      </c>
      <c r="U589" s="3" t="str">
        <f t="shared" si="29"/>
        <v>U:ISCG</v>
      </c>
      <c r="V589" s="3"/>
    </row>
    <row r="590" spans="1:22">
      <c r="A590" s="3" t="s">
        <v>14357</v>
      </c>
      <c r="B590" s="3" t="s">
        <v>1712</v>
      </c>
      <c r="C590" s="3" t="s">
        <v>4758</v>
      </c>
      <c r="D590" s="3">
        <v>56.8</v>
      </c>
      <c r="E590" s="3">
        <v>56.8245</v>
      </c>
      <c r="F590" s="3" t="s">
        <v>7162</v>
      </c>
      <c r="G590" s="3" t="s">
        <v>11632</v>
      </c>
      <c r="H590" s="3" t="s">
        <v>9616</v>
      </c>
      <c r="I590" s="3">
        <v>0.28999999999999998</v>
      </c>
      <c r="J590" s="6" t="s">
        <v>11633</v>
      </c>
      <c r="K590" s="4">
        <v>6.7276600000000006E-2</v>
      </c>
      <c r="L590" s="4">
        <v>-0.46861560000000002</v>
      </c>
      <c r="M590" s="4">
        <v>12.742378241910099</v>
      </c>
      <c r="N590" s="4">
        <v>16.334655600000001</v>
      </c>
      <c r="O590" s="3">
        <v>3010683.1363428598</v>
      </c>
      <c r="P590" s="3">
        <v>55941.833333333299</v>
      </c>
      <c r="Q590" s="3" t="s">
        <v>9618</v>
      </c>
      <c r="R590" s="3" t="s">
        <v>9629</v>
      </c>
      <c r="S590" s="4"/>
      <c r="T590" s="3">
        <f t="shared" si="28"/>
        <v>0</v>
      </c>
      <c r="U590" s="3" t="str">
        <f t="shared" si="29"/>
        <v>U:JHML</v>
      </c>
      <c r="V590" s="3"/>
    </row>
    <row r="591" spans="1:22">
      <c r="A591" s="3" t="s">
        <v>14325</v>
      </c>
      <c r="B591" s="3" t="s">
        <v>1673</v>
      </c>
      <c r="C591" s="3" t="s">
        <v>4720</v>
      </c>
      <c r="D591" s="3">
        <v>56.902099999999997</v>
      </c>
      <c r="E591" s="3">
        <v>56.91</v>
      </c>
      <c r="F591" s="3" t="s">
        <v>7124</v>
      </c>
      <c r="G591" s="3" t="s">
        <v>11569</v>
      </c>
      <c r="H591" s="3" t="s">
        <v>9616</v>
      </c>
      <c r="I591" s="3">
        <v>0.35</v>
      </c>
      <c r="J591" s="6" t="s">
        <v>11318</v>
      </c>
      <c r="K591" s="4">
        <v>-0.19053600000000001</v>
      </c>
      <c r="L591" s="4">
        <v>-0.43465029999999999</v>
      </c>
      <c r="M591" s="4">
        <v>-1.6065507810477599</v>
      </c>
      <c r="N591" s="4">
        <v>15.458617200000001</v>
      </c>
      <c r="O591" s="3">
        <v>1312069.1656285699</v>
      </c>
      <c r="P591" s="3">
        <v>20714.866666666701</v>
      </c>
      <c r="Q591" s="3" t="s">
        <v>9618</v>
      </c>
      <c r="R591" s="3" t="s">
        <v>9629</v>
      </c>
      <c r="S591" s="4"/>
      <c r="T591" s="3">
        <f t="shared" si="28"/>
        <v>0</v>
      </c>
      <c r="U591" s="3" t="str">
        <f t="shared" si="29"/>
        <v>@CDL</v>
      </c>
      <c r="V591" s="3"/>
    </row>
    <row r="592" spans="1:22">
      <c r="A592" s="3" t="s">
        <v>14294</v>
      </c>
      <c r="B592" s="3" t="s">
        <v>1631</v>
      </c>
      <c r="C592" s="3" t="s">
        <v>4680</v>
      </c>
      <c r="D592" s="3">
        <v>42.653799999999997</v>
      </c>
      <c r="E592" s="3">
        <v>42.673099999999998</v>
      </c>
      <c r="F592" s="3" t="s">
        <v>7083</v>
      </c>
      <c r="G592" s="3" t="s">
        <v>11503</v>
      </c>
      <c r="H592" s="3" t="s">
        <v>9616</v>
      </c>
      <c r="I592" s="3">
        <v>0.19</v>
      </c>
      <c r="J592" s="6" t="s">
        <v>11504</v>
      </c>
      <c r="K592" s="4">
        <v>8.4265E-3</v>
      </c>
      <c r="L592" s="4">
        <v>-0.46925549999999999</v>
      </c>
      <c r="M592" s="4">
        <v>8.1695355791182607</v>
      </c>
      <c r="N592" s="4">
        <v>13.735770499999999</v>
      </c>
      <c r="O592" s="3">
        <v>1955594.8779357099</v>
      </c>
      <c r="P592" s="3">
        <v>28291.166666666701</v>
      </c>
      <c r="Q592" s="3" t="s">
        <v>9618</v>
      </c>
      <c r="R592" s="3" t="s">
        <v>9629</v>
      </c>
      <c r="S592" s="4"/>
      <c r="T592" s="3">
        <f t="shared" si="28"/>
        <v>0</v>
      </c>
      <c r="U592" s="3" t="str">
        <f t="shared" si="29"/>
        <v>U:ROUS</v>
      </c>
      <c r="V592" s="3"/>
    </row>
    <row r="593" spans="1:22">
      <c r="A593" s="3" t="s">
        <v>314</v>
      </c>
      <c r="B593" s="3" t="s">
        <v>313</v>
      </c>
      <c r="C593" s="3" t="s">
        <v>15711</v>
      </c>
      <c r="D593" s="3">
        <v>29.94</v>
      </c>
      <c r="E593" s="3">
        <v>29.96</v>
      </c>
      <c r="F593" s="3" t="s">
        <v>6172</v>
      </c>
      <c r="G593" s="3" t="s">
        <v>9923</v>
      </c>
      <c r="H593" s="3" t="s">
        <v>9616</v>
      </c>
      <c r="I593" s="3">
        <v>0.6</v>
      </c>
      <c r="J593" s="6" t="s">
        <v>9924</v>
      </c>
      <c r="K593" s="4">
        <v>-8.9067400000000005E-2</v>
      </c>
      <c r="L593" s="4">
        <v>3.4165599999999997E-2</v>
      </c>
      <c r="M593" s="4">
        <v>3.3194805376666201</v>
      </c>
      <c r="N593" s="4">
        <v>24.515979600000001</v>
      </c>
      <c r="O593" s="3">
        <v>2099470.1113642901</v>
      </c>
      <c r="P593" s="3">
        <v>53865.833333333299</v>
      </c>
      <c r="Q593" s="3" t="s">
        <v>9618</v>
      </c>
      <c r="R593" s="3" t="s">
        <v>9644</v>
      </c>
      <c r="S593" s="4">
        <f>(D593-E593)/E593*100</f>
        <v>-6.6755674232308326E-2</v>
      </c>
      <c r="T593" s="3">
        <f t="shared" si="28"/>
        <v>0</v>
      </c>
      <c r="U593" s="3" t="str">
        <f t="shared" si="29"/>
        <v>U:PXE</v>
      </c>
      <c r="V593" s="3"/>
    </row>
    <row r="594" spans="1:22">
      <c r="A594" s="3" t="s">
        <v>897</v>
      </c>
      <c r="B594" s="3" t="s">
        <v>896</v>
      </c>
      <c r="C594" s="3" t="s">
        <v>4109</v>
      </c>
      <c r="D594" s="3">
        <v>38.22</v>
      </c>
      <c r="E594" s="3">
        <v>38.164999999999999</v>
      </c>
      <c r="F594" s="3" t="s">
        <v>6514</v>
      </c>
      <c r="G594" s="3" t="s">
        <v>10557</v>
      </c>
      <c r="H594" s="3" t="s">
        <v>9616</v>
      </c>
      <c r="I594" s="3">
        <v>0.95</v>
      </c>
      <c r="J594" s="6" t="s">
        <v>9664</v>
      </c>
      <c r="K594" s="4">
        <v>-0.10866149999999999</v>
      </c>
      <c r="L594" s="4">
        <v>-0.13611770000000001</v>
      </c>
      <c r="M594" s="4">
        <v>-0.75859961553489397</v>
      </c>
      <c r="N594" s="4">
        <v>62.590588699999998</v>
      </c>
      <c r="O594" s="3">
        <v>1895774.3149999999</v>
      </c>
      <c r="P594" s="3">
        <v>54987.1</v>
      </c>
      <c r="Q594" s="3" t="s">
        <v>9618</v>
      </c>
      <c r="R594" s="3" t="s">
        <v>10041</v>
      </c>
      <c r="S594" s="4">
        <f>(D594-E594)/E594*100</f>
        <v>0.14411109655443397</v>
      </c>
      <c r="T594" s="3">
        <f t="shared" si="28"/>
        <v>0</v>
      </c>
      <c r="U594" s="3" t="str">
        <f t="shared" si="29"/>
        <v>U:MIDU</v>
      </c>
      <c r="V594" s="3"/>
    </row>
    <row r="595" spans="1:22">
      <c r="A595" s="3" t="s">
        <v>15499</v>
      </c>
      <c r="B595" s="3" t="s">
        <v>3356</v>
      </c>
      <c r="C595" s="3" t="s">
        <v>8750</v>
      </c>
      <c r="D595" s="3">
        <v>45.110799999999998</v>
      </c>
      <c r="E595" s="3">
        <v>45.109299999999998</v>
      </c>
      <c r="F595" s="3" t="s">
        <v>9340</v>
      </c>
      <c r="G595" s="3" t="s">
        <v>13797</v>
      </c>
      <c r="H595" s="3" t="s">
        <v>9616</v>
      </c>
      <c r="I595" s="3" t="s">
        <v>11991</v>
      </c>
      <c r="J595" s="6" t="s">
        <v>9624</v>
      </c>
      <c r="K595" s="4">
        <v>8.11693E-2</v>
      </c>
      <c r="L595" s="4">
        <v>-0.4082906</v>
      </c>
      <c r="M595" s="4">
        <v>12.986485982294999</v>
      </c>
      <c r="N595" s="4">
        <v>15.439819999999999</v>
      </c>
      <c r="O595" s="3">
        <v>176829.79954285701</v>
      </c>
      <c r="P595" s="3">
        <v>4729.4666666666699</v>
      </c>
      <c r="Q595" s="3" t="s">
        <v>9618</v>
      </c>
      <c r="R595" s="3" t="s">
        <v>9629</v>
      </c>
      <c r="S595" s="4"/>
      <c r="T595" s="3">
        <f t="shared" si="28"/>
        <v>0</v>
      </c>
      <c r="U595" s="3" t="str">
        <f t="shared" si="29"/>
        <v>U:HDUS</v>
      </c>
      <c r="V595" s="3"/>
    </row>
    <row r="596" spans="1:22">
      <c r="A596" s="3" t="s">
        <v>312</v>
      </c>
      <c r="B596" s="3" t="s">
        <v>311</v>
      </c>
      <c r="C596" s="3" t="s">
        <v>15712</v>
      </c>
      <c r="D596" s="3">
        <v>58.509599999999999</v>
      </c>
      <c r="E596" s="3">
        <v>58.51</v>
      </c>
      <c r="F596" s="3" t="s">
        <v>6171</v>
      </c>
      <c r="G596" s="3" t="s">
        <v>9921</v>
      </c>
      <c r="H596" s="3" t="s">
        <v>9616</v>
      </c>
      <c r="I596" s="3">
        <v>0.62</v>
      </c>
      <c r="J596" s="6" t="s">
        <v>9922</v>
      </c>
      <c r="K596" s="4">
        <v>0.2171681</v>
      </c>
      <c r="L596" s="4">
        <v>0.60130459999999997</v>
      </c>
      <c r="M596" s="4">
        <v>36.013568588684997</v>
      </c>
      <c r="N596" s="4">
        <v>29.110948400000002</v>
      </c>
      <c r="O596" s="3">
        <v>853537.33859285701</v>
      </c>
      <c r="P596" s="3">
        <v>17506.266666666699</v>
      </c>
      <c r="Q596" s="3" t="s">
        <v>9618</v>
      </c>
      <c r="R596" s="3" t="s">
        <v>9730</v>
      </c>
      <c r="S596" s="4">
        <f>(D596-E596)/E596*100</f>
        <v>-6.8364382156736931E-4</v>
      </c>
      <c r="T596" s="3">
        <f t="shared" si="28"/>
        <v>0</v>
      </c>
      <c r="U596" s="3" t="str">
        <f t="shared" si="29"/>
        <v>U:PKB</v>
      </c>
      <c r="V596" s="3"/>
    </row>
    <row r="597" spans="1:22">
      <c r="A597" s="3" t="s">
        <v>1294</v>
      </c>
      <c r="B597" s="3" t="s">
        <v>1293</v>
      </c>
      <c r="C597" s="3" t="s">
        <v>4349</v>
      </c>
      <c r="D597" s="3">
        <v>11.49</v>
      </c>
      <c r="E597" s="3">
        <v>11.4726</v>
      </c>
      <c r="F597" s="3" t="s">
        <v>6754</v>
      </c>
      <c r="G597" s="3" t="s">
        <v>10963</v>
      </c>
      <c r="H597" s="3" t="s">
        <v>9616</v>
      </c>
      <c r="I597" s="3">
        <v>0.4</v>
      </c>
      <c r="J597" s="6" t="s">
        <v>10964</v>
      </c>
      <c r="K597" s="4">
        <v>-5.9361299999999999E-2</v>
      </c>
      <c r="L597" s="4">
        <v>-5.7643E-2</v>
      </c>
      <c r="M597" s="4">
        <v>2.1154764103102899</v>
      </c>
      <c r="N597" s="4">
        <v>33.181685199999997</v>
      </c>
      <c r="O597" s="3">
        <v>1668998.0521428599</v>
      </c>
      <c r="P597" s="3">
        <v>140266.36666666699</v>
      </c>
      <c r="Q597" s="3" t="s">
        <v>9618</v>
      </c>
      <c r="R597" s="3" t="s">
        <v>9619</v>
      </c>
      <c r="S597" s="4">
        <f>(D597-E597)/E597*100</f>
        <v>0.15166570786047021</v>
      </c>
      <c r="T597" s="3">
        <f t="shared" si="28"/>
        <v>0</v>
      </c>
      <c r="U597" s="3" t="str">
        <f t="shared" si="29"/>
        <v>U:MORT</v>
      </c>
      <c r="V597" s="3"/>
    </row>
    <row r="598" spans="1:22">
      <c r="A598" s="3" t="s">
        <v>288</v>
      </c>
      <c r="B598" s="3" t="s">
        <v>287</v>
      </c>
      <c r="C598" s="3" t="s">
        <v>15713</v>
      </c>
      <c r="D598" s="3">
        <v>44.688600000000001</v>
      </c>
      <c r="E598" s="3">
        <v>44.71</v>
      </c>
      <c r="F598" s="3" t="s">
        <v>6161</v>
      </c>
      <c r="G598" s="3" t="s">
        <v>9898</v>
      </c>
      <c r="H598" s="3" t="s">
        <v>9616</v>
      </c>
      <c r="I598" s="3">
        <v>0.56999999999999995</v>
      </c>
      <c r="J598" s="6" t="s">
        <v>9899</v>
      </c>
      <c r="K598" s="4">
        <v>-0.26945829999999998</v>
      </c>
      <c r="L598" s="4">
        <v>-0.1015085</v>
      </c>
      <c r="M598" s="4">
        <v>-4.0921756135025698</v>
      </c>
      <c r="N598" s="4">
        <v>12.6889687</v>
      </c>
      <c r="O598" s="3">
        <v>1301191.4303142901</v>
      </c>
      <c r="P598" s="3">
        <v>25393.066666666698</v>
      </c>
      <c r="Q598" s="3" t="s">
        <v>9618</v>
      </c>
      <c r="R598" s="3" t="s">
        <v>9752</v>
      </c>
      <c r="S598" s="4">
        <f>(D598-E598)/E598*100</f>
        <v>-4.7864012525161849E-2</v>
      </c>
      <c r="T598" s="3">
        <f t="shared" si="28"/>
        <v>0</v>
      </c>
      <c r="U598" s="3" t="str">
        <f t="shared" si="29"/>
        <v>U:PBJ</v>
      </c>
      <c r="V598" s="3"/>
    </row>
    <row r="599" spans="1:22">
      <c r="A599" s="3" t="s">
        <v>14170</v>
      </c>
      <c r="B599" s="3" t="s">
        <v>1457</v>
      </c>
      <c r="C599" s="3" t="s">
        <v>4509</v>
      </c>
      <c r="D599" s="3">
        <v>42.32</v>
      </c>
      <c r="E599" s="3">
        <v>42.36</v>
      </c>
      <c r="F599" s="3" t="s">
        <v>6913</v>
      </c>
      <c r="G599" s="3" t="s">
        <v>11237</v>
      </c>
      <c r="H599" s="3" t="s">
        <v>9616</v>
      </c>
      <c r="I599" s="3">
        <v>0.25</v>
      </c>
      <c r="J599" s="6" t="s">
        <v>11238</v>
      </c>
      <c r="K599" s="4">
        <v>-0.30158030000000002</v>
      </c>
      <c r="L599" s="4">
        <v>-0.27347579999999999</v>
      </c>
      <c r="M599" s="4">
        <v>-6.7083045735689604</v>
      </c>
      <c r="N599" s="4">
        <v>17.169621599999999</v>
      </c>
      <c r="O599" s="3">
        <v>1242960.90142857</v>
      </c>
      <c r="P599" s="3">
        <v>29399.0333333333</v>
      </c>
      <c r="Q599" s="3" t="s">
        <v>9618</v>
      </c>
      <c r="R599" s="3" t="s">
        <v>9665</v>
      </c>
      <c r="S599" s="4"/>
      <c r="T599" s="3">
        <f t="shared" si="28"/>
        <v>0</v>
      </c>
      <c r="U599" s="3" t="str">
        <f t="shared" si="29"/>
        <v>U:XSLV</v>
      </c>
      <c r="V599" s="3"/>
    </row>
    <row r="600" spans="1:22">
      <c r="A600" s="3" t="s">
        <v>1189</v>
      </c>
      <c r="B600" s="3" t="s">
        <v>1188</v>
      </c>
      <c r="C600" s="3" t="s">
        <v>4289</v>
      </c>
      <c r="D600" s="3">
        <v>15.33</v>
      </c>
      <c r="E600" s="3">
        <v>15.32</v>
      </c>
      <c r="F600" s="3" t="s">
        <v>6694</v>
      </c>
      <c r="G600" s="3" t="s">
        <v>10849</v>
      </c>
      <c r="H600" s="3" t="s">
        <v>9616</v>
      </c>
      <c r="I600" s="3">
        <v>0.35</v>
      </c>
      <c r="J600" s="6" t="s">
        <v>9624</v>
      </c>
      <c r="K600" s="4">
        <v>-3.02569E-2</v>
      </c>
      <c r="L600" s="4">
        <v>1.6678599999999998E-2</v>
      </c>
      <c r="M600" s="4">
        <v>6.7135131881755497</v>
      </c>
      <c r="N600" s="4">
        <v>29.621456599999998</v>
      </c>
      <c r="O600" s="3">
        <v>1427609.26</v>
      </c>
      <c r="P600" s="3">
        <v>96585.8</v>
      </c>
      <c r="Q600" s="3" t="s">
        <v>9618</v>
      </c>
      <c r="R600" s="3" t="s">
        <v>9658</v>
      </c>
      <c r="S600" s="4">
        <f>(D600-E600)/E600*100</f>
        <v>6.5274151436029937E-2</v>
      </c>
      <c r="T600" s="3">
        <f t="shared" si="28"/>
        <v>0</v>
      </c>
      <c r="U600" s="3" t="str">
        <f t="shared" si="29"/>
        <v>@KBWD</v>
      </c>
      <c r="V600" s="3"/>
    </row>
    <row r="601" spans="1:22">
      <c r="A601" s="3" t="s">
        <v>14488</v>
      </c>
      <c r="B601" s="3" t="s">
        <v>1878</v>
      </c>
      <c r="C601" s="3" t="s">
        <v>4922</v>
      </c>
      <c r="D601" s="3">
        <v>32.42</v>
      </c>
      <c r="E601" s="3">
        <v>32.369999999999997</v>
      </c>
      <c r="F601" s="3" t="s">
        <v>7324</v>
      </c>
      <c r="G601" s="3" t="s">
        <v>11885</v>
      </c>
      <c r="H601" s="3" t="s">
        <v>9616</v>
      </c>
      <c r="I601" s="3">
        <v>0.54</v>
      </c>
      <c r="J601" s="6" t="s">
        <v>11886</v>
      </c>
      <c r="K601" s="4">
        <v>-7.5232999999999994E-2</v>
      </c>
      <c r="L601" s="4">
        <v>0.35413539999999999</v>
      </c>
      <c r="M601" s="4">
        <v>6.0366748907239698</v>
      </c>
      <c r="N601" s="4">
        <v>22.852862999999999</v>
      </c>
      <c r="O601" s="3">
        <v>545151.08106428594</v>
      </c>
      <c r="P601" s="3">
        <v>27643.233333333301</v>
      </c>
      <c r="Q601" s="3" t="s">
        <v>9618</v>
      </c>
      <c r="R601" s="3" t="s">
        <v>9665</v>
      </c>
      <c r="S601" s="4"/>
      <c r="T601" s="3">
        <f t="shared" si="28"/>
        <v>0</v>
      </c>
      <c r="U601" s="3" t="str">
        <f t="shared" si="29"/>
        <v>U:ISMD</v>
      </c>
      <c r="V601" s="3"/>
    </row>
    <row r="602" spans="1:22">
      <c r="A602" s="3" t="s">
        <v>1303</v>
      </c>
      <c r="B602" s="3" t="s">
        <v>1302</v>
      </c>
      <c r="C602" s="3" t="s">
        <v>4356</v>
      </c>
      <c r="D602" s="3">
        <v>174.839</v>
      </c>
      <c r="E602" s="3">
        <v>174.91</v>
      </c>
      <c r="F602" s="3" t="s">
        <v>6761</v>
      </c>
      <c r="G602" s="3" t="s">
        <v>10977</v>
      </c>
      <c r="H602" s="3" t="s">
        <v>9616</v>
      </c>
      <c r="I602" s="3">
        <v>0.25</v>
      </c>
      <c r="J602" s="6" t="s">
        <v>9624</v>
      </c>
      <c r="K602" s="4">
        <v>7.2504399999999997E-2</v>
      </c>
      <c r="L602" s="4">
        <v>-0.24822720000000001</v>
      </c>
      <c r="M602" s="4">
        <v>14.547391519917699</v>
      </c>
      <c r="N602" s="4">
        <v>18.120998700000001</v>
      </c>
      <c r="O602" s="3">
        <v>1775500.4725500001</v>
      </c>
      <c r="P602" s="3">
        <v>8760.2333333333299</v>
      </c>
      <c r="Q602" s="3" t="s">
        <v>9618</v>
      </c>
      <c r="R602" s="3" t="s">
        <v>9629</v>
      </c>
      <c r="S602" s="4">
        <f>(D602-E602)/E602*100</f>
        <v>-4.0592304613800215E-2</v>
      </c>
      <c r="T602" s="3">
        <f t="shared" si="28"/>
        <v>0</v>
      </c>
      <c r="U602" s="3" t="str">
        <f t="shared" si="29"/>
        <v>U:TILT</v>
      </c>
      <c r="V602" s="3"/>
    </row>
    <row r="603" spans="1:22">
      <c r="A603" s="3" t="s">
        <v>14710</v>
      </c>
      <c r="B603" s="3" t="s">
        <v>2213</v>
      </c>
      <c r="C603" s="3" t="s">
        <v>5246</v>
      </c>
      <c r="D603" s="3">
        <v>33.771000000000001</v>
      </c>
      <c r="E603" s="3">
        <v>33.790799999999997</v>
      </c>
      <c r="F603" s="3" t="s">
        <v>7648</v>
      </c>
      <c r="G603" s="3" t="s">
        <v>12395</v>
      </c>
      <c r="H603" s="3" t="s">
        <v>9616</v>
      </c>
      <c r="I603" s="3">
        <v>0.3</v>
      </c>
      <c r="J603" s="6" t="s">
        <v>12396</v>
      </c>
      <c r="K603" s="4">
        <v>-1.0217499999999999E-2</v>
      </c>
      <c r="L603" s="4">
        <v>-0.76213070000000005</v>
      </c>
      <c r="M603" s="4">
        <v>8.2875505961838396</v>
      </c>
      <c r="N603" s="4">
        <v>23.2907115</v>
      </c>
      <c r="O603" s="3">
        <v>2171615.52397143</v>
      </c>
      <c r="P603" s="3">
        <v>65287.766666666699</v>
      </c>
      <c r="Q603" s="3" t="s">
        <v>9618</v>
      </c>
      <c r="R603" s="3" t="s">
        <v>9632</v>
      </c>
      <c r="S603" s="4"/>
      <c r="T603" s="3">
        <f t="shared" si="28"/>
        <v>0</v>
      </c>
      <c r="U603" s="3" t="str">
        <f t="shared" si="29"/>
        <v>U:FIVG</v>
      </c>
      <c r="V603" s="3"/>
    </row>
    <row r="604" spans="1:22">
      <c r="A604" s="3" t="s">
        <v>15275</v>
      </c>
      <c r="B604" s="3" t="s">
        <v>3002</v>
      </c>
      <c r="C604" s="3" t="s">
        <v>6008</v>
      </c>
      <c r="D604" s="3">
        <v>33.909999999999997</v>
      </c>
      <c r="E604" s="3">
        <v>33.880000000000003</v>
      </c>
      <c r="F604" s="3" t="s">
        <v>8411</v>
      </c>
      <c r="G604" s="3" t="s">
        <v>13370</v>
      </c>
      <c r="H604" s="3" t="s">
        <v>9616</v>
      </c>
      <c r="I604" s="3">
        <v>0.85</v>
      </c>
      <c r="J604" s="6" t="s">
        <v>11990</v>
      </c>
      <c r="K604" s="4">
        <v>0.4046593</v>
      </c>
      <c r="L604" s="4">
        <v>0.40514030000000001</v>
      </c>
      <c r="M604" s="4">
        <v>13.814901911662799</v>
      </c>
      <c r="N604" s="4">
        <v>5.4361356000000001</v>
      </c>
      <c r="O604" s="3">
        <v>2804941.4656428602</v>
      </c>
      <c r="P604" s="3">
        <v>61977.7</v>
      </c>
      <c r="Q604" s="3" t="s">
        <v>9618</v>
      </c>
      <c r="R604" s="3" t="s">
        <v>11694</v>
      </c>
      <c r="S604" s="4"/>
      <c r="T604" s="3">
        <f t="shared" si="28"/>
        <v>0</v>
      </c>
      <c r="U604" s="3" t="str">
        <f t="shared" si="29"/>
        <v>U:XDEC</v>
      </c>
      <c r="V604" s="3"/>
    </row>
    <row r="605" spans="1:22">
      <c r="A605" s="3" t="s">
        <v>14197</v>
      </c>
      <c r="B605" s="3" t="s">
        <v>1495</v>
      </c>
      <c r="C605" s="3" t="s">
        <v>4547</v>
      </c>
      <c r="D605" s="3">
        <v>96.74</v>
      </c>
      <c r="E605" s="3">
        <v>96.731999999999999</v>
      </c>
      <c r="F605" s="3" t="s">
        <v>6951</v>
      </c>
      <c r="G605" s="3" t="s">
        <v>11297</v>
      </c>
      <c r="H605" s="3" t="s">
        <v>9616</v>
      </c>
      <c r="I605" s="3">
        <v>0.6</v>
      </c>
      <c r="J605" s="6" t="s">
        <v>9782</v>
      </c>
      <c r="K605" s="4">
        <v>0.1157884</v>
      </c>
      <c r="L605" s="4">
        <v>8.6187E-2</v>
      </c>
      <c r="M605" s="4">
        <v>27.374810926410898</v>
      </c>
      <c r="N605" s="4">
        <v>33.038467699999998</v>
      </c>
      <c r="O605" s="3">
        <v>1580817.0765642901</v>
      </c>
      <c r="P605" s="3">
        <v>27374.266666666699</v>
      </c>
      <c r="Q605" s="3" t="s">
        <v>9618</v>
      </c>
      <c r="R605" s="3" t="s">
        <v>10041</v>
      </c>
      <c r="S605" s="4"/>
      <c r="T605" s="3">
        <f t="shared" si="28"/>
        <v>0</v>
      </c>
      <c r="U605" s="3" t="str">
        <f t="shared" si="29"/>
        <v>U:SPUU</v>
      </c>
      <c r="V605" s="3"/>
    </row>
    <row r="606" spans="1:22">
      <c r="A606" s="3" t="s">
        <v>14930</v>
      </c>
      <c r="B606" s="3" t="s">
        <v>2520</v>
      </c>
      <c r="C606" s="3" t="s">
        <v>5547</v>
      </c>
      <c r="D606" s="3">
        <v>35.683999999999997</v>
      </c>
      <c r="E606" s="3">
        <v>35.71</v>
      </c>
      <c r="F606" s="3" t="s">
        <v>7948</v>
      </c>
      <c r="G606" s="3" t="s">
        <v>12785</v>
      </c>
      <c r="H606" s="3" t="s">
        <v>9616</v>
      </c>
      <c r="I606" s="3">
        <v>0.85</v>
      </c>
      <c r="J606" s="6" t="s">
        <v>12558</v>
      </c>
      <c r="K606" s="4">
        <v>0.22916259999999999</v>
      </c>
      <c r="L606" s="4">
        <v>-3.1040399999999999E-2</v>
      </c>
      <c r="M606" s="4">
        <v>14.703929797507501</v>
      </c>
      <c r="N606" s="4">
        <v>9.3886485000000004</v>
      </c>
      <c r="O606" s="3">
        <v>1611361.91354286</v>
      </c>
      <c r="P606" s="3">
        <v>61129.833333333299</v>
      </c>
      <c r="Q606" s="3" t="s">
        <v>9618</v>
      </c>
      <c r="R606" s="3" t="s">
        <v>11694</v>
      </c>
      <c r="S606" s="4"/>
      <c r="T606" s="3">
        <f t="shared" si="28"/>
        <v>0</v>
      </c>
      <c r="U606" s="3" t="str">
        <f t="shared" si="29"/>
        <v>U:DSEP</v>
      </c>
      <c r="V606" s="3"/>
    </row>
    <row r="607" spans="1:22">
      <c r="A607" s="3" t="s">
        <v>14821</v>
      </c>
      <c r="B607" s="3" t="s">
        <v>2365</v>
      </c>
      <c r="C607" s="3" t="s">
        <v>5394</v>
      </c>
      <c r="D607" s="3">
        <v>21.91</v>
      </c>
      <c r="E607" s="3">
        <v>21.938500000000001</v>
      </c>
      <c r="F607" s="3" t="s">
        <v>7796</v>
      </c>
      <c r="G607" s="3" t="s">
        <v>12596</v>
      </c>
      <c r="H607" s="3" t="s">
        <v>9616</v>
      </c>
      <c r="I607" s="3">
        <v>0.68</v>
      </c>
      <c r="J607" s="6" t="s">
        <v>9624</v>
      </c>
      <c r="K607" s="4">
        <v>0.31069560000000002</v>
      </c>
      <c r="L607" s="4">
        <v>-0.22707820000000001</v>
      </c>
      <c r="M607" s="4">
        <v>23.049178679787602</v>
      </c>
      <c r="N607" s="4">
        <v>14.682252</v>
      </c>
      <c r="O607" s="3">
        <v>1037348.41955</v>
      </c>
      <c r="P607" s="3">
        <v>48362.8</v>
      </c>
      <c r="Q607" s="3" t="s">
        <v>9618</v>
      </c>
      <c r="R607" s="3" t="s">
        <v>11694</v>
      </c>
      <c r="S607" s="4"/>
      <c r="T607" s="3">
        <f t="shared" si="28"/>
        <v>0</v>
      </c>
      <c r="U607" s="3" t="str">
        <f t="shared" si="29"/>
        <v>U:NUSI</v>
      </c>
      <c r="V607" s="3"/>
    </row>
    <row r="608" spans="1:22">
      <c r="A608" s="3" t="s">
        <v>15577</v>
      </c>
      <c r="B608" s="3" t="s">
        <v>3482</v>
      </c>
      <c r="C608" s="3" t="s">
        <v>8874</v>
      </c>
      <c r="D608" s="3">
        <v>29.121400000000001</v>
      </c>
      <c r="E608" s="3">
        <v>29.105599999999999</v>
      </c>
      <c r="F608" s="3" t="s">
        <v>9466</v>
      </c>
      <c r="G608" s="3" t="s">
        <v>13925</v>
      </c>
      <c r="H608" s="3" t="s">
        <v>9616</v>
      </c>
      <c r="I608" s="3" t="s">
        <v>11991</v>
      </c>
      <c r="J608" s="6" t="s">
        <v>11990</v>
      </c>
      <c r="K608" s="4" t="s">
        <v>11991</v>
      </c>
      <c r="L608" s="4" t="s">
        <v>11991</v>
      </c>
      <c r="M608" s="4">
        <v>13.3249598129684</v>
      </c>
      <c r="N608" s="4" t="s">
        <v>11991</v>
      </c>
      <c r="O608" s="3">
        <v>438981.29947142903</v>
      </c>
      <c r="P608" s="3">
        <v>14487.5</v>
      </c>
      <c r="Q608" s="3" t="s">
        <v>9618</v>
      </c>
      <c r="R608" s="3" t="s">
        <v>9629</v>
      </c>
      <c r="S608" s="4"/>
      <c r="T608" s="3">
        <f t="shared" si="28"/>
        <v>0</v>
      </c>
      <c r="U608" s="3" t="str">
        <f t="shared" si="29"/>
        <v>U:SGLC</v>
      </c>
      <c r="V608" s="3"/>
    </row>
    <row r="609" spans="1:22">
      <c r="A609" s="3" t="s">
        <v>14331</v>
      </c>
      <c r="B609" s="3" t="s">
        <v>1681</v>
      </c>
      <c r="C609" s="3" t="s">
        <v>4727</v>
      </c>
      <c r="D609" s="3">
        <v>44.72</v>
      </c>
      <c r="E609" s="3">
        <v>44.709099999999999</v>
      </c>
      <c r="F609" s="3" t="s">
        <v>7131</v>
      </c>
      <c r="G609" s="3" t="s">
        <v>11580</v>
      </c>
      <c r="H609" s="3" t="s">
        <v>9616</v>
      </c>
      <c r="I609" s="3">
        <v>0.48</v>
      </c>
      <c r="J609" s="6" t="s">
        <v>11581</v>
      </c>
      <c r="K609" s="4">
        <v>-4.7067999999999997E-3</v>
      </c>
      <c r="L609" s="4">
        <v>-0.4209407</v>
      </c>
      <c r="M609" s="4">
        <v>7.3330291050971699</v>
      </c>
      <c r="N609" s="4">
        <v>13.8517151</v>
      </c>
      <c r="O609" s="3">
        <v>1261045.61447143</v>
      </c>
      <c r="P609" s="3">
        <v>30630.633333333299</v>
      </c>
      <c r="Q609" s="3" t="s">
        <v>9618</v>
      </c>
      <c r="R609" s="3" t="s">
        <v>9733</v>
      </c>
      <c r="S609" s="4"/>
      <c r="T609" s="3">
        <f t="shared" si="28"/>
        <v>0</v>
      </c>
      <c r="U609" s="3" t="str">
        <f t="shared" si="29"/>
        <v>U:OUSA</v>
      </c>
      <c r="V609" s="3"/>
    </row>
    <row r="610" spans="1:22">
      <c r="A610" s="3" t="s">
        <v>15073</v>
      </c>
      <c r="B610" s="3" t="s">
        <v>2715</v>
      </c>
      <c r="C610" s="3" t="s">
        <v>5733</v>
      </c>
      <c r="D610" s="3">
        <v>34.135199999999998</v>
      </c>
      <c r="E610" s="3">
        <v>34.119999999999997</v>
      </c>
      <c r="F610" s="3" t="s">
        <v>8135</v>
      </c>
      <c r="G610" s="3" t="s">
        <v>13030</v>
      </c>
      <c r="H610" s="3" t="s">
        <v>9616</v>
      </c>
      <c r="I610" s="3">
        <v>0.85</v>
      </c>
      <c r="J610" s="6" t="s">
        <v>11990</v>
      </c>
      <c r="K610" s="4">
        <v>0.19037200000000001</v>
      </c>
      <c r="L610" s="4">
        <v>0.19039590000000001</v>
      </c>
      <c r="M610" s="4">
        <v>14.472241017023199</v>
      </c>
      <c r="N610" s="4">
        <v>10.466258</v>
      </c>
      <c r="O610" s="3">
        <v>546143.33912857098</v>
      </c>
      <c r="P610" s="3">
        <v>14456.0333333333</v>
      </c>
      <c r="Q610" s="3" t="s">
        <v>9618</v>
      </c>
      <c r="R610" s="3" t="s">
        <v>11694</v>
      </c>
      <c r="S610" s="4"/>
      <c r="T610" s="3">
        <f t="shared" si="28"/>
        <v>0</v>
      </c>
      <c r="U610" s="3" t="str">
        <f t="shared" si="29"/>
        <v>U:FAPR</v>
      </c>
      <c r="V610" s="3"/>
    </row>
    <row r="611" spans="1:22">
      <c r="A611" s="3" t="s">
        <v>15416</v>
      </c>
      <c r="B611" s="3" t="s">
        <v>3223</v>
      </c>
      <c r="C611" s="3" t="s">
        <v>8619</v>
      </c>
      <c r="D611" s="3">
        <v>27.55</v>
      </c>
      <c r="E611" s="3">
        <v>27.5669</v>
      </c>
      <c r="F611" s="3" t="s">
        <v>9210</v>
      </c>
      <c r="G611" s="3" t="s">
        <v>13647</v>
      </c>
      <c r="H611" s="3" t="s">
        <v>9616</v>
      </c>
      <c r="I611" s="3">
        <v>0.41</v>
      </c>
      <c r="J611" s="6" t="s">
        <v>13648</v>
      </c>
      <c r="K611" s="4">
        <v>-0.16691310000000001</v>
      </c>
      <c r="L611" s="4">
        <v>-0.2164152</v>
      </c>
      <c r="M611" s="4">
        <v>-1.9381307616399901</v>
      </c>
      <c r="N611" s="4">
        <v>17.729700600000001</v>
      </c>
      <c r="O611" s="3">
        <v>998102.14080000005</v>
      </c>
      <c r="P611" s="3">
        <v>39927.666666666701</v>
      </c>
      <c r="Q611" s="3" t="s">
        <v>9618</v>
      </c>
      <c r="R611" s="3" t="s">
        <v>9644</v>
      </c>
      <c r="S611" s="4"/>
      <c r="T611" s="3">
        <f t="shared" si="28"/>
        <v>0</v>
      </c>
      <c r="U611" s="3" t="str">
        <f t="shared" si="29"/>
        <v>U:DRLL</v>
      </c>
      <c r="V611" s="3"/>
    </row>
    <row r="612" spans="1:22">
      <c r="A612" s="3" t="s">
        <v>14529</v>
      </c>
      <c r="B612" s="3" t="s">
        <v>1940</v>
      </c>
      <c r="C612" s="3" t="s">
        <v>4981</v>
      </c>
      <c r="D612" s="3">
        <v>31.4497</v>
      </c>
      <c r="E612" s="3">
        <v>31.44</v>
      </c>
      <c r="F612" s="3" t="s">
        <v>7383</v>
      </c>
      <c r="G612" s="3" t="s">
        <v>11987</v>
      </c>
      <c r="H612" s="3" t="s">
        <v>9616</v>
      </c>
      <c r="I612" s="3">
        <v>0.5</v>
      </c>
      <c r="J612" s="6" t="s">
        <v>11988</v>
      </c>
      <c r="K612" s="4">
        <v>8.3269999999999993E-3</v>
      </c>
      <c r="L612" s="4">
        <v>-0.34299170000000001</v>
      </c>
      <c r="M612" s="4">
        <v>8.6963305831309299</v>
      </c>
      <c r="N612" s="4">
        <v>14.681732500000001</v>
      </c>
      <c r="O612" s="3">
        <v>766378.24548571405</v>
      </c>
      <c r="P612" s="3">
        <v>29667.7</v>
      </c>
      <c r="Q612" s="3" t="s">
        <v>9618</v>
      </c>
      <c r="R612" s="3" t="s">
        <v>9629</v>
      </c>
      <c r="S612" s="4"/>
      <c r="T612" s="3">
        <f t="shared" si="28"/>
        <v>0</v>
      </c>
      <c r="U612" s="3" t="str">
        <f t="shared" si="29"/>
        <v>U:EDOW</v>
      </c>
      <c r="V612" s="3"/>
    </row>
    <row r="613" spans="1:22">
      <c r="A613" s="3" t="s">
        <v>15617</v>
      </c>
      <c r="B613" s="3" t="s">
        <v>3551</v>
      </c>
      <c r="C613" s="3" t="s">
        <v>6032</v>
      </c>
      <c r="D613" s="3">
        <v>27.12</v>
      </c>
      <c r="E613" s="3">
        <v>27.115400000000001</v>
      </c>
      <c r="F613" s="3" t="s">
        <v>9533</v>
      </c>
      <c r="G613" s="3" t="s">
        <v>13995</v>
      </c>
      <c r="H613" s="3" t="s">
        <v>9616</v>
      </c>
      <c r="I613" s="3" t="s">
        <v>11991</v>
      </c>
      <c r="J613" s="6" t="s">
        <v>11990</v>
      </c>
      <c r="K613" s="4" t="s">
        <v>11991</v>
      </c>
      <c r="L613" s="4" t="s">
        <v>11991</v>
      </c>
      <c r="M613" s="4">
        <v>7.5712865391508002</v>
      </c>
      <c r="N613" s="4" t="s">
        <v>11991</v>
      </c>
      <c r="O613" s="3">
        <v>307669.49767142901</v>
      </c>
      <c r="P613" s="3">
        <v>14233.9</v>
      </c>
      <c r="Q613" s="3" t="s">
        <v>9618</v>
      </c>
      <c r="R613" s="3" t="s">
        <v>9629</v>
      </c>
      <c r="S613" s="4"/>
      <c r="T613" s="3">
        <f t="shared" si="28"/>
        <v>0</v>
      </c>
      <c r="U613" s="3" t="str">
        <f t="shared" si="29"/>
        <v>@RUNN</v>
      </c>
      <c r="V613" s="3"/>
    </row>
    <row r="614" spans="1:22">
      <c r="A614" s="3" t="s">
        <v>14578</v>
      </c>
      <c r="B614" s="3" t="s">
        <v>2011</v>
      </c>
      <c r="C614" s="3" t="s">
        <v>5048</v>
      </c>
      <c r="D614" s="3">
        <v>36.28</v>
      </c>
      <c r="E614" s="3">
        <v>36.18</v>
      </c>
      <c r="F614" s="3" t="s">
        <v>7451</v>
      </c>
      <c r="G614" s="3" t="s">
        <v>12094</v>
      </c>
      <c r="H614" s="3" t="s">
        <v>9616</v>
      </c>
      <c r="I614" s="3">
        <v>0.39</v>
      </c>
      <c r="J614" s="6" t="s">
        <v>12095</v>
      </c>
      <c r="K614" s="4">
        <v>-0.1198651</v>
      </c>
      <c r="L614" s="4">
        <v>2.4547599999999999E-2</v>
      </c>
      <c r="M614" s="4">
        <v>2.8216679100014002</v>
      </c>
      <c r="N614" s="4">
        <v>21.575529499999998</v>
      </c>
      <c r="O614" s="3">
        <v>1340485.3421428599</v>
      </c>
      <c r="P614" s="3">
        <v>47972.233333333301</v>
      </c>
      <c r="Q614" s="3" t="s">
        <v>9618</v>
      </c>
      <c r="R614" s="3" t="s">
        <v>9665</v>
      </c>
      <c r="S614" s="4"/>
      <c r="T614" s="3">
        <f t="shared" si="28"/>
        <v>0</v>
      </c>
      <c r="U614" s="3" t="str">
        <f t="shared" si="29"/>
        <v>U:OMFS</v>
      </c>
      <c r="V614" s="3"/>
    </row>
    <row r="615" spans="1:22">
      <c r="A615" s="3" t="s">
        <v>14685</v>
      </c>
      <c r="B615" s="3" t="s">
        <v>2179</v>
      </c>
      <c r="C615" s="3" t="s">
        <v>5212</v>
      </c>
      <c r="D615" s="3">
        <v>31.27</v>
      </c>
      <c r="E615" s="3">
        <v>31.27</v>
      </c>
      <c r="F615" s="3" t="s">
        <v>7615</v>
      </c>
      <c r="G615" s="3" t="s">
        <v>12345</v>
      </c>
      <c r="H615" s="3" t="s">
        <v>9616</v>
      </c>
      <c r="I615" s="3">
        <v>0.95</v>
      </c>
      <c r="J615" s="6" t="s">
        <v>10199</v>
      </c>
      <c r="K615" s="4">
        <v>5.7909799999999997E-2</v>
      </c>
      <c r="L615" s="4">
        <v>-9.7149000000000003E-3</v>
      </c>
      <c r="M615" s="4">
        <v>50.551552271872602</v>
      </c>
      <c r="N615" s="4">
        <v>85.886869200000007</v>
      </c>
      <c r="O615" s="3">
        <v>961256.20535714296</v>
      </c>
      <c r="P615" s="3">
        <v>39642.766666666699</v>
      </c>
      <c r="Q615" s="3" t="s">
        <v>9618</v>
      </c>
      <c r="R615" s="3" t="s">
        <v>10041</v>
      </c>
      <c r="S615" s="4"/>
      <c r="T615" s="3">
        <f t="shared" si="28"/>
        <v>0</v>
      </c>
      <c r="U615" s="3" t="str">
        <f t="shared" si="29"/>
        <v>U:WANT</v>
      </c>
      <c r="V615" s="3"/>
    </row>
    <row r="616" spans="1:22">
      <c r="A616" s="3" t="s">
        <v>296</v>
      </c>
      <c r="B616" s="3" t="s">
        <v>295</v>
      </c>
      <c r="C616" s="3" t="s">
        <v>15714</v>
      </c>
      <c r="D616" s="3">
        <v>72.025700000000001</v>
      </c>
      <c r="E616" s="3">
        <v>72.040000000000006</v>
      </c>
      <c r="F616" s="3" t="s">
        <v>6163</v>
      </c>
      <c r="G616" s="3" t="s">
        <v>9904</v>
      </c>
      <c r="H616" s="3" t="s">
        <v>9616</v>
      </c>
      <c r="I616" s="3">
        <v>0.56999999999999995</v>
      </c>
      <c r="J616" s="6" t="s">
        <v>9905</v>
      </c>
      <c r="K616" s="4">
        <v>-0.42971429999999999</v>
      </c>
      <c r="L616" s="4">
        <v>-0.3209863</v>
      </c>
      <c r="M616" s="4">
        <v>-9.0926677899982309</v>
      </c>
      <c r="N616" s="4">
        <v>10.873253999999999</v>
      </c>
      <c r="O616" s="3">
        <v>428338.40962857101</v>
      </c>
      <c r="P616" s="3">
        <v>5858.1666666666697</v>
      </c>
      <c r="Q616" s="3" t="s">
        <v>9618</v>
      </c>
      <c r="R616" s="3" t="s">
        <v>9622</v>
      </c>
      <c r="S616" s="4">
        <f>(D616-E616)/E616*100</f>
        <v>-1.9850083287070726E-2</v>
      </c>
      <c r="T616" s="3">
        <f t="shared" si="28"/>
        <v>0</v>
      </c>
      <c r="U616" s="3" t="str">
        <f t="shared" si="29"/>
        <v>U:PJP</v>
      </c>
      <c r="V616" s="3"/>
    </row>
    <row r="617" spans="1:22">
      <c r="A617" s="3" t="s">
        <v>15440</v>
      </c>
      <c r="B617" s="3" t="s">
        <v>3263</v>
      </c>
      <c r="C617" s="3" t="s">
        <v>8658</v>
      </c>
      <c r="D617" s="3">
        <v>25.07</v>
      </c>
      <c r="E617" s="3">
        <v>25.06</v>
      </c>
      <c r="F617" s="3" t="s">
        <v>9249</v>
      </c>
      <c r="G617" s="3" t="s">
        <v>13698</v>
      </c>
      <c r="H617" s="3" t="s">
        <v>9616</v>
      </c>
      <c r="I617" s="3">
        <v>0.55000000000000004</v>
      </c>
      <c r="J617" s="6" t="s">
        <v>13699</v>
      </c>
      <c r="K617" s="4">
        <v>-0.2123497</v>
      </c>
      <c r="L617" s="4">
        <v>-0.64773239999999999</v>
      </c>
      <c r="M617" s="4">
        <v>-0.94313445556520903</v>
      </c>
      <c r="N617" s="4">
        <v>12.8319736</v>
      </c>
      <c r="O617" s="3">
        <v>230009.18321428599</v>
      </c>
      <c r="P617" s="3">
        <v>15290.8666666667</v>
      </c>
      <c r="Q617" s="3" t="s">
        <v>9618</v>
      </c>
      <c r="R617" s="3" t="s">
        <v>9629</v>
      </c>
      <c r="S617" s="4"/>
      <c r="T617" s="3">
        <f t="shared" si="28"/>
        <v>0</v>
      </c>
      <c r="U617" s="3" t="str">
        <f t="shared" si="29"/>
        <v>U:THLV</v>
      </c>
      <c r="V617" s="3"/>
    </row>
    <row r="618" spans="1:22">
      <c r="A618" s="3" t="s">
        <v>14088</v>
      </c>
      <c r="B618" s="3" t="s">
        <v>1333</v>
      </c>
      <c r="C618" s="3" t="s">
        <v>4385</v>
      </c>
      <c r="D618" s="3">
        <v>153.96</v>
      </c>
      <c r="E618" s="3">
        <v>154.12450000000001</v>
      </c>
      <c r="F618" s="3" t="s">
        <v>6790</v>
      </c>
      <c r="G618" s="3" t="s">
        <v>11022</v>
      </c>
      <c r="H618" s="3" t="s">
        <v>9616</v>
      </c>
      <c r="I618" s="3">
        <v>0.35</v>
      </c>
      <c r="J618" s="6" t="s">
        <v>9624</v>
      </c>
      <c r="K618" s="4">
        <v>-0.2678566</v>
      </c>
      <c r="L618" s="4">
        <v>-0.12922</v>
      </c>
      <c r="M618" s="4">
        <v>-6.3535825229557599</v>
      </c>
      <c r="N618" s="4">
        <v>15.493995399999999</v>
      </c>
      <c r="O618" s="3">
        <v>1956211.1578571401</v>
      </c>
      <c r="P618" s="3">
        <v>11530.5666666667</v>
      </c>
      <c r="Q618" s="3" t="s">
        <v>9618</v>
      </c>
      <c r="R618" s="3" t="s">
        <v>9622</v>
      </c>
      <c r="S618" s="4"/>
      <c r="T618" s="3">
        <f t="shared" si="28"/>
        <v>0</v>
      </c>
      <c r="U618" s="3" t="str">
        <f t="shared" si="29"/>
        <v>@BBH</v>
      </c>
      <c r="V618" s="3"/>
    </row>
    <row r="619" spans="1:22">
      <c r="A619" s="3" t="s">
        <v>15141</v>
      </c>
      <c r="B619" s="3" t="s">
        <v>2807</v>
      </c>
      <c r="C619" s="3" t="s">
        <v>5817</v>
      </c>
      <c r="D619" s="3">
        <v>34.590000000000003</v>
      </c>
      <c r="E619" s="3">
        <v>34.630000000000003</v>
      </c>
      <c r="F619" s="3" t="s">
        <v>8220</v>
      </c>
      <c r="G619" s="3" t="s">
        <v>13130</v>
      </c>
      <c r="H619" s="3" t="s">
        <v>9616</v>
      </c>
      <c r="I619" s="3">
        <v>0.85</v>
      </c>
      <c r="J619" s="6" t="s">
        <v>11990</v>
      </c>
      <c r="K619" s="4">
        <v>0.2390351</v>
      </c>
      <c r="L619" s="4">
        <v>0.23877519999999999</v>
      </c>
      <c r="M619" s="4">
        <v>12.272740612147601</v>
      </c>
      <c r="N619" s="4">
        <v>6.9278950000000004</v>
      </c>
      <c r="O619" s="3">
        <v>1678090.8524</v>
      </c>
      <c r="P619" s="3">
        <v>48404</v>
      </c>
      <c r="Q619" s="3" t="s">
        <v>9618</v>
      </c>
      <c r="R619" s="3" t="s">
        <v>11694</v>
      </c>
      <c r="S619" s="4"/>
      <c r="T619" s="3">
        <f t="shared" si="28"/>
        <v>0</v>
      </c>
      <c r="U619" s="3" t="str">
        <f t="shared" si="29"/>
        <v>U:XJUN</v>
      </c>
      <c r="V619" s="3"/>
    </row>
    <row r="620" spans="1:22">
      <c r="A620" s="3" t="s">
        <v>14375</v>
      </c>
      <c r="B620" s="3" t="s">
        <v>1735</v>
      </c>
      <c r="C620" s="3" t="s">
        <v>4781</v>
      </c>
      <c r="D620" s="3">
        <v>44.14</v>
      </c>
      <c r="E620" s="3">
        <v>44.16</v>
      </c>
      <c r="F620" s="3" t="s">
        <v>7184</v>
      </c>
      <c r="G620" s="3" t="s">
        <v>11671</v>
      </c>
      <c r="H620" s="3" t="s">
        <v>9616</v>
      </c>
      <c r="I620" s="3">
        <v>7.0000000000000007E-2</v>
      </c>
      <c r="J620" s="6" t="s">
        <v>11672</v>
      </c>
      <c r="K620" s="4">
        <v>-0.14495069999999999</v>
      </c>
      <c r="L620" s="4">
        <v>-0.16842360000000001</v>
      </c>
      <c r="M620" s="4">
        <v>1.56678166850275</v>
      </c>
      <c r="N620" s="4">
        <v>13.2622707</v>
      </c>
      <c r="O620" s="3">
        <v>2890182.7501857099</v>
      </c>
      <c r="P620" s="3">
        <v>74676.433333333305</v>
      </c>
      <c r="Q620" s="3" t="s">
        <v>9618</v>
      </c>
      <c r="R620" s="3" t="s">
        <v>9733</v>
      </c>
      <c r="S620" s="4"/>
      <c r="T620" s="3">
        <f t="shared" si="28"/>
        <v>0</v>
      </c>
      <c r="U620" s="3" t="str">
        <f t="shared" si="29"/>
        <v>U:DJD</v>
      </c>
      <c r="V620" s="3"/>
    </row>
    <row r="621" spans="1:22">
      <c r="A621" s="3" t="s">
        <v>14538</v>
      </c>
      <c r="B621" s="3" t="s">
        <v>1955</v>
      </c>
      <c r="C621" s="3" t="s">
        <v>4996</v>
      </c>
      <c r="D621" s="3">
        <v>64.11</v>
      </c>
      <c r="E621" s="3">
        <v>64.099999999999994</v>
      </c>
      <c r="F621" s="3" t="s">
        <v>7398</v>
      </c>
      <c r="G621" s="3" t="s">
        <v>12010</v>
      </c>
      <c r="H621" s="3" t="s">
        <v>9616</v>
      </c>
      <c r="I621" s="3">
        <v>0.09</v>
      </c>
      <c r="J621" s="6" t="s">
        <v>12011</v>
      </c>
      <c r="K621" s="4">
        <v>-4.1193000000000002E-3</v>
      </c>
      <c r="L621" s="4">
        <v>0.18647369999999999</v>
      </c>
      <c r="M621" s="4">
        <v>8.9770474258039208</v>
      </c>
      <c r="N621" s="4">
        <v>18.039058399999998</v>
      </c>
      <c r="O621" s="3">
        <v>1203022.5000785701</v>
      </c>
      <c r="P621" s="3">
        <v>30819.5</v>
      </c>
      <c r="Q621" s="3" t="s">
        <v>9618</v>
      </c>
      <c r="R621" s="3" t="s">
        <v>9629</v>
      </c>
      <c r="S621" s="4"/>
      <c r="T621" s="3">
        <f t="shared" si="28"/>
        <v>0</v>
      </c>
      <c r="U621" s="3" t="str">
        <f t="shared" si="29"/>
        <v>U:GSEW</v>
      </c>
      <c r="V621" s="3"/>
    </row>
    <row r="622" spans="1:22">
      <c r="A622" s="3" t="s">
        <v>15087</v>
      </c>
      <c r="B622" s="3" t="s">
        <v>2731</v>
      </c>
      <c r="C622" s="3" t="s">
        <v>5749</v>
      </c>
      <c r="D622" s="3">
        <v>10.18</v>
      </c>
      <c r="E622" s="3">
        <v>10.130000000000001</v>
      </c>
      <c r="F622" s="3" t="s">
        <v>8151</v>
      </c>
      <c r="G622" s="3" t="s">
        <v>13047</v>
      </c>
      <c r="H622" s="3" t="s">
        <v>9616</v>
      </c>
      <c r="I622" s="3">
        <v>0.85</v>
      </c>
      <c r="J622" s="6" t="s">
        <v>9624</v>
      </c>
      <c r="K622" s="4">
        <v>0.23544609999999999</v>
      </c>
      <c r="L622" s="4">
        <v>0.24299399999999999</v>
      </c>
      <c r="M622" s="4">
        <v>137.59398495240001</v>
      </c>
      <c r="N622" s="4">
        <v>79.460173699999999</v>
      </c>
      <c r="O622" s="3">
        <v>1663645.125</v>
      </c>
      <c r="P622" s="3">
        <v>142308.63333333301</v>
      </c>
      <c r="Q622" s="3" t="s">
        <v>9618</v>
      </c>
      <c r="R622" s="3" t="s">
        <v>9948</v>
      </c>
      <c r="S622" s="4"/>
      <c r="T622" s="3">
        <f t="shared" si="28"/>
        <v>0</v>
      </c>
      <c r="U622" s="3" t="str">
        <f t="shared" si="29"/>
        <v>U:BITQ</v>
      </c>
      <c r="V622" s="3"/>
    </row>
    <row r="623" spans="1:22">
      <c r="A623" s="3" t="s">
        <v>15308</v>
      </c>
      <c r="B623" s="3" t="s">
        <v>3045</v>
      </c>
      <c r="C623" s="3" t="s">
        <v>15716</v>
      </c>
      <c r="D623" s="3">
        <v>54.475700000000003</v>
      </c>
      <c r="E623" s="3">
        <v>54.45</v>
      </c>
      <c r="F623" s="3" t="s">
        <v>9035</v>
      </c>
      <c r="G623" s="3" t="s">
        <v>13419</v>
      </c>
      <c r="H623" s="3" t="s">
        <v>9616</v>
      </c>
      <c r="I623" s="3">
        <v>0.75</v>
      </c>
      <c r="J623" s="6" t="s">
        <v>11990</v>
      </c>
      <c r="K623" s="4">
        <v>1.6053399999999999E-2</v>
      </c>
      <c r="L623" s="4">
        <v>0.23695759999999999</v>
      </c>
      <c r="M623" s="4">
        <v>8.9997865037164892</v>
      </c>
      <c r="N623" s="4">
        <v>16.694963300000001</v>
      </c>
      <c r="O623" s="3">
        <v>381116.85729999997</v>
      </c>
      <c r="P623" s="3">
        <v>10116.799999999999</v>
      </c>
      <c r="Q623" s="3" t="s">
        <v>9618</v>
      </c>
      <c r="R623" s="3" t="s">
        <v>9629</v>
      </c>
      <c r="S623" s="4"/>
      <c r="T623" s="3">
        <f t="shared" si="28"/>
        <v>0</v>
      </c>
      <c r="U623" s="3" t="str">
        <f t="shared" si="29"/>
        <v>U:NETZ</v>
      </c>
      <c r="V623" s="3"/>
    </row>
    <row r="624" spans="1:22">
      <c r="A624" s="3" t="s">
        <v>14706</v>
      </c>
      <c r="B624" s="3" t="s">
        <v>2208</v>
      </c>
      <c r="C624" s="3" t="s">
        <v>5241</v>
      </c>
      <c r="D624" s="3">
        <v>22.085000000000001</v>
      </c>
      <c r="E624" s="3">
        <v>22.114000000000001</v>
      </c>
      <c r="F624" s="3" t="s">
        <v>7643</v>
      </c>
      <c r="G624" s="3" t="s">
        <v>12387</v>
      </c>
      <c r="H624" s="3" t="s">
        <v>9616</v>
      </c>
      <c r="I624" s="3">
        <v>0.75</v>
      </c>
      <c r="J624" s="6" t="s">
        <v>12388</v>
      </c>
      <c r="K624" s="4">
        <v>0.1216265</v>
      </c>
      <c r="L624" s="4">
        <v>0.32713769999999998</v>
      </c>
      <c r="M624" s="4">
        <v>12.342312376408801</v>
      </c>
      <c r="N624" s="4">
        <v>14.9531156</v>
      </c>
      <c r="O624" s="3">
        <v>312946.03211428598</v>
      </c>
      <c r="P624" s="3">
        <v>36425.033333333296</v>
      </c>
      <c r="Q624" s="3" t="s">
        <v>9618</v>
      </c>
      <c r="R624" s="3" t="s">
        <v>9658</v>
      </c>
      <c r="S624" s="4"/>
      <c r="T624" s="3">
        <f t="shared" si="28"/>
        <v>0</v>
      </c>
      <c r="U624" s="3" t="str">
        <f t="shared" si="29"/>
        <v>U:VPC</v>
      </c>
      <c r="V624" s="3"/>
    </row>
    <row r="625" spans="1:22">
      <c r="A625" s="3" t="s">
        <v>14163</v>
      </c>
      <c r="B625" s="3" t="s">
        <v>1447</v>
      </c>
      <c r="C625" s="3" t="s">
        <v>4499</v>
      </c>
      <c r="D625" s="3">
        <v>153.68090000000001</v>
      </c>
      <c r="E625" s="3">
        <v>153.6414</v>
      </c>
      <c r="F625" s="3" t="s">
        <v>6903</v>
      </c>
      <c r="G625" s="3" t="s">
        <v>11218</v>
      </c>
      <c r="H625" s="3" t="s">
        <v>9616</v>
      </c>
      <c r="I625" s="3">
        <v>0.13</v>
      </c>
      <c r="J625" s="6" t="s">
        <v>11219</v>
      </c>
      <c r="K625" s="4">
        <v>-4.0203000000000001E-3</v>
      </c>
      <c r="L625" s="4">
        <v>0.48583850000000001</v>
      </c>
      <c r="M625" s="4">
        <v>8.6723531457330001</v>
      </c>
      <c r="N625" s="4">
        <v>16.005494200000001</v>
      </c>
      <c r="O625" s="3">
        <v>787655.13677142805</v>
      </c>
      <c r="P625" s="3">
        <v>8999.3333333333303</v>
      </c>
      <c r="Q625" s="3" t="s">
        <v>9618</v>
      </c>
      <c r="R625" s="3" t="s">
        <v>9629</v>
      </c>
      <c r="S625" s="4"/>
      <c r="T625" s="3">
        <f t="shared" si="28"/>
        <v>0</v>
      </c>
      <c r="U625" s="3" t="str">
        <f t="shared" si="29"/>
        <v>U:VLU</v>
      </c>
      <c r="V625" s="3"/>
    </row>
    <row r="626" spans="1:22">
      <c r="A626" s="3" t="s">
        <v>523</v>
      </c>
      <c r="B626" s="3" t="s">
        <v>522</v>
      </c>
      <c r="C626" s="3" t="s">
        <v>3876</v>
      </c>
      <c r="D626" s="3">
        <v>56.026499999999999</v>
      </c>
      <c r="E626" s="3">
        <v>56.01</v>
      </c>
      <c r="F626" s="3" t="s">
        <v>6279</v>
      </c>
      <c r="G626" s="3" t="s">
        <v>10132</v>
      </c>
      <c r="H626" s="3" t="s">
        <v>9616</v>
      </c>
      <c r="I626" s="3">
        <v>0.4</v>
      </c>
      <c r="J626" s="6" t="s">
        <v>10133</v>
      </c>
      <c r="K626" s="4">
        <v>-0.12071809999999999</v>
      </c>
      <c r="L626" s="4">
        <v>-0.29680220000000002</v>
      </c>
      <c r="M626" s="4">
        <v>-0.90340117546208198</v>
      </c>
      <c r="N626" s="4">
        <v>25.316535200000001</v>
      </c>
      <c r="O626" s="3">
        <v>734457.66492857097</v>
      </c>
      <c r="P626" s="3">
        <v>14073.9</v>
      </c>
      <c r="Q626" s="3" t="s">
        <v>9618</v>
      </c>
      <c r="R626" s="3" t="s">
        <v>9658</v>
      </c>
      <c r="S626" s="4">
        <f>(D626-E626)/E626*100</f>
        <v>2.9459025174077173E-2</v>
      </c>
      <c r="T626" s="3">
        <f t="shared" si="28"/>
        <v>0</v>
      </c>
      <c r="U626" s="3" t="str">
        <f t="shared" si="29"/>
        <v>U:RSPF</v>
      </c>
      <c r="V626" s="3"/>
    </row>
    <row r="627" spans="1:22">
      <c r="A627" s="3" t="s">
        <v>14900</v>
      </c>
      <c r="B627" s="3" t="s">
        <v>2475</v>
      </c>
      <c r="C627" s="3" t="s">
        <v>5504</v>
      </c>
      <c r="D627" s="3">
        <v>30.68</v>
      </c>
      <c r="E627" s="3">
        <v>30.64</v>
      </c>
      <c r="F627" s="3" t="s">
        <v>7905</v>
      </c>
      <c r="G627" s="3" t="s">
        <v>12733</v>
      </c>
      <c r="H627" s="3" t="s">
        <v>9616</v>
      </c>
      <c r="I627" s="3">
        <v>0.74</v>
      </c>
      <c r="J627" s="6" t="s">
        <v>12558</v>
      </c>
      <c r="K627" s="4">
        <v>0.2055073</v>
      </c>
      <c r="L627" s="4">
        <v>-8.6543400000000006E-2</v>
      </c>
      <c r="M627" s="4">
        <v>12.1651188654245</v>
      </c>
      <c r="N627" s="4">
        <v>7.9865357000000001</v>
      </c>
      <c r="O627" s="3">
        <v>646280.65071428602</v>
      </c>
      <c r="P627" s="3">
        <v>31212.5</v>
      </c>
      <c r="Q627" s="3" t="s">
        <v>9618</v>
      </c>
      <c r="R627" s="3" t="s">
        <v>11694</v>
      </c>
      <c r="S627" s="4"/>
      <c r="T627" s="3">
        <f t="shared" si="28"/>
        <v>0</v>
      </c>
      <c r="U627" s="3" t="str">
        <f t="shared" si="29"/>
        <v>U:JULW</v>
      </c>
      <c r="V627" s="3"/>
    </row>
    <row r="628" spans="1:22">
      <c r="A628" s="3" t="s">
        <v>14925</v>
      </c>
      <c r="B628" s="3" t="s">
        <v>2507</v>
      </c>
      <c r="C628" s="3" t="s">
        <v>5534</v>
      </c>
      <c r="D628" s="3">
        <v>27.917899999999999</v>
      </c>
      <c r="E628" s="3">
        <v>27.93</v>
      </c>
      <c r="F628" s="3" t="s">
        <v>7935</v>
      </c>
      <c r="G628" s="3" t="s">
        <v>12770</v>
      </c>
      <c r="H628" s="3" t="s">
        <v>9616</v>
      </c>
      <c r="I628" s="3">
        <v>0.25</v>
      </c>
      <c r="J628" s="6" t="s">
        <v>11990</v>
      </c>
      <c r="K628" s="4">
        <v>8.2909300000000005E-2</v>
      </c>
      <c r="L628" s="4">
        <v>-0.64181670000000002</v>
      </c>
      <c r="M628" s="4">
        <v>11.511017713605501</v>
      </c>
      <c r="N628" s="4">
        <v>15.153793500000001</v>
      </c>
      <c r="O628" s="3">
        <v>1825828.8723214299</v>
      </c>
      <c r="P628" s="3">
        <v>50213.266666666699</v>
      </c>
      <c r="Q628" s="3" t="s">
        <v>9618</v>
      </c>
      <c r="R628" s="3" t="s">
        <v>11694</v>
      </c>
      <c r="S628" s="4"/>
      <c r="T628" s="3">
        <f t="shared" si="28"/>
        <v>0</v>
      </c>
      <c r="U628" s="3" t="str">
        <f t="shared" si="29"/>
        <v>U:SPD</v>
      </c>
      <c r="V628" s="3"/>
    </row>
    <row r="629" spans="1:22">
      <c r="A629" s="3" t="s">
        <v>14746</v>
      </c>
      <c r="B629" s="3" t="s">
        <v>2263</v>
      </c>
      <c r="C629" s="3" t="s">
        <v>5295</v>
      </c>
      <c r="D629" s="3">
        <v>34.810200000000002</v>
      </c>
      <c r="E629" s="3">
        <v>34.804699999999997</v>
      </c>
      <c r="F629" s="3" t="s">
        <v>7696</v>
      </c>
      <c r="G629" s="3" t="s">
        <v>12467</v>
      </c>
      <c r="H629" s="3" t="s">
        <v>9616</v>
      </c>
      <c r="I629" s="3">
        <v>0.79</v>
      </c>
      <c r="J629" s="6" t="s">
        <v>9782</v>
      </c>
      <c r="K629" s="4">
        <v>8.4206799999999998E-2</v>
      </c>
      <c r="L629" s="4">
        <v>-0.2780782</v>
      </c>
      <c r="M629" s="4">
        <v>11.2302018756018</v>
      </c>
      <c r="N629" s="4">
        <v>11.6014573</v>
      </c>
      <c r="O629" s="3">
        <v>193379.969235714</v>
      </c>
      <c r="P629" s="3">
        <v>6109.6666666666697</v>
      </c>
      <c r="Q629" s="3" t="s">
        <v>9618</v>
      </c>
      <c r="R629" s="3" t="s">
        <v>11694</v>
      </c>
      <c r="S629" s="4"/>
      <c r="T629" s="3">
        <f t="shared" si="28"/>
        <v>0</v>
      </c>
      <c r="U629" s="3" t="str">
        <f t="shared" si="29"/>
        <v>U:BJUN</v>
      </c>
      <c r="V629" s="3"/>
    </row>
    <row r="630" spans="1:22">
      <c r="A630" s="3" t="s">
        <v>934</v>
      </c>
      <c r="B630" s="3" t="s">
        <v>933</v>
      </c>
      <c r="C630" s="3" t="s">
        <v>4136</v>
      </c>
      <c r="D630" s="3">
        <v>106.09050000000001</v>
      </c>
      <c r="E630" s="3">
        <v>106.06659999999999</v>
      </c>
      <c r="F630" s="3" t="s">
        <v>6541</v>
      </c>
      <c r="G630" s="3" t="s">
        <v>10600</v>
      </c>
      <c r="H630" s="3" t="s">
        <v>9616</v>
      </c>
      <c r="I630" s="3">
        <v>0.16</v>
      </c>
      <c r="J630" s="6" t="s">
        <v>9624</v>
      </c>
      <c r="K630" s="4">
        <v>2.58438E-2</v>
      </c>
      <c r="L630" s="4">
        <v>0.46631430000000001</v>
      </c>
      <c r="M630" s="4">
        <v>9.7581775036703604</v>
      </c>
      <c r="N630" s="4">
        <v>15.664307600000001</v>
      </c>
      <c r="O630" s="3">
        <v>1746799.4826285699</v>
      </c>
      <c r="P630" s="3">
        <v>13684.9666666667</v>
      </c>
      <c r="Q630" s="3" t="s">
        <v>9618</v>
      </c>
      <c r="R630" s="3" t="s">
        <v>9629</v>
      </c>
      <c r="S630" s="4">
        <f>(D630-E630)/E630*100</f>
        <v>2.2533012277203005E-2</v>
      </c>
      <c r="T630" s="3">
        <f t="shared" si="28"/>
        <v>0</v>
      </c>
      <c r="U630" s="3" t="str">
        <f t="shared" si="29"/>
        <v>U:EQL</v>
      </c>
      <c r="V630" s="3"/>
    </row>
    <row r="631" spans="1:22">
      <c r="A631" s="3" t="s">
        <v>14376</v>
      </c>
      <c r="B631" s="3" t="s">
        <v>1736</v>
      </c>
      <c r="C631" s="3" t="s">
        <v>4782</v>
      </c>
      <c r="D631" s="3">
        <v>49.524999999999999</v>
      </c>
      <c r="E631" s="3">
        <v>49.572699999999998</v>
      </c>
      <c r="F631" s="3" t="s">
        <v>7185</v>
      </c>
      <c r="G631" s="3" t="s">
        <v>11673</v>
      </c>
      <c r="H631" s="3" t="s">
        <v>9616</v>
      </c>
      <c r="I631" s="3">
        <v>0.35</v>
      </c>
      <c r="J631" s="6" t="s">
        <v>11674</v>
      </c>
      <c r="K631" s="4">
        <v>-0.19730130000000001</v>
      </c>
      <c r="L631" s="4">
        <v>-0.36622169999999998</v>
      </c>
      <c r="M631" s="4">
        <v>-8.0101358880265998</v>
      </c>
      <c r="N631" s="4">
        <v>21.247262800000001</v>
      </c>
      <c r="O631" s="3">
        <v>1757203.4650000001</v>
      </c>
      <c r="P631" s="3">
        <v>29229.9666666667</v>
      </c>
      <c r="Q631" s="3" t="s">
        <v>9618</v>
      </c>
      <c r="R631" s="3" t="s">
        <v>9644</v>
      </c>
      <c r="S631" s="4"/>
      <c r="T631" s="3">
        <f t="shared" si="28"/>
        <v>0</v>
      </c>
      <c r="U631" s="3" t="str">
        <f t="shared" si="29"/>
        <v>U:NANR</v>
      </c>
      <c r="V631" s="3"/>
    </row>
    <row r="632" spans="1:22">
      <c r="A632" s="3" t="s">
        <v>1197</v>
      </c>
      <c r="B632" s="3" t="s">
        <v>1196</v>
      </c>
      <c r="C632" s="3" t="s">
        <v>8704</v>
      </c>
      <c r="D632" s="3" t="s">
        <v>8704</v>
      </c>
      <c r="E632" s="3" t="s">
        <v>8704</v>
      </c>
      <c r="F632" s="3" t="s">
        <v>8704</v>
      </c>
      <c r="G632" s="3" t="s">
        <v>10856</v>
      </c>
      <c r="H632" s="3" t="s">
        <v>12303</v>
      </c>
      <c r="I632" s="3" t="s">
        <v>12304</v>
      </c>
      <c r="J632" s="6" t="s">
        <v>12305</v>
      </c>
      <c r="K632" s="4" t="s">
        <v>12306</v>
      </c>
      <c r="L632" s="4" t="s">
        <v>12307</v>
      </c>
      <c r="M632" s="4">
        <v>7.9169883668150902</v>
      </c>
      <c r="N632" s="4" t="s">
        <v>12308</v>
      </c>
      <c r="O632" s="3">
        <v>1436848.7859499999</v>
      </c>
      <c r="P632" s="3">
        <v>28570.766666666699</v>
      </c>
      <c r="Q632" s="3" t="s">
        <v>12309</v>
      </c>
      <c r="R632" s="3" t="s">
        <v>12310</v>
      </c>
      <c r="S632" s="4" t="e">
        <f>(D632-E632)/E632*100</f>
        <v>#VALUE!</v>
      </c>
      <c r="T632" s="3">
        <f t="shared" si="28"/>
        <v>0</v>
      </c>
      <c r="U632" s="3" t="str">
        <f t="shared" si="29"/>
        <v>U:EWMC</v>
      </c>
      <c r="V632" s="3"/>
    </row>
    <row r="633" spans="1:22">
      <c r="A633" s="3" t="s">
        <v>14994</v>
      </c>
      <c r="B633" s="3" t="s">
        <v>2613</v>
      </c>
      <c r="C633" s="3" t="s">
        <v>5632</v>
      </c>
      <c r="D633" s="3">
        <v>25.4</v>
      </c>
      <c r="E633" s="3">
        <v>25.365400000000001</v>
      </c>
      <c r="F633" s="3" t="s">
        <v>8035</v>
      </c>
      <c r="G633" s="3" t="s">
        <v>12908</v>
      </c>
      <c r="H633" s="3" t="s">
        <v>9616</v>
      </c>
      <c r="I633" s="3">
        <v>0.18</v>
      </c>
      <c r="J633" s="6" t="s">
        <v>9782</v>
      </c>
      <c r="K633" s="4">
        <v>0.26277430000000002</v>
      </c>
      <c r="L633" s="4">
        <v>0.262959</v>
      </c>
      <c r="M633" s="4">
        <v>14.9420379106248</v>
      </c>
      <c r="N633" s="4">
        <v>8.7634834999999995</v>
      </c>
      <c r="O633" s="3">
        <v>2556007.7708999999</v>
      </c>
      <c r="P633" s="3">
        <v>84299.233333333294</v>
      </c>
      <c r="Q633" s="3" t="s">
        <v>9618</v>
      </c>
      <c r="R633" s="3" t="s">
        <v>11694</v>
      </c>
      <c r="S633" s="4"/>
      <c r="T633" s="3">
        <f t="shared" si="28"/>
        <v>0</v>
      </c>
      <c r="U633" s="3" t="str">
        <f t="shared" si="29"/>
        <v>U:PSFF</v>
      </c>
      <c r="V633" s="3"/>
    </row>
    <row r="634" spans="1:22">
      <c r="A634" s="3" t="s">
        <v>584</v>
      </c>
      <c r="B634" s="3" t="s">
        <v>583</v>
      </c>
      <c r="C634" s="3" t="s">
        <v>3914</v>
      </c>
      <c r="D634" s="3">
        <v>50.67</v>
      </c>
      <c r="E634" s="3">
        <v>50.7087</v>
      </c>
      <c r="F634" s="3" t="s">
        <v>6317</v>
      </c>
      <c r="G634" s="3" t="s">
        <v>10200</v>
      </c>
      <c r="H634" s="3" t="s">
        <v>9616</v>
      </c>
      <c r="I634" s="3">
        <v>0.95</v>
      </c>
      <c r="J634" s="6" t="s">
        <v>10201</v>
      </c>
      <c r="K634" s="4">
        <v>-4.5119300000000001E-2</v>
      </c>
      <c r="L634" s="4">
        <v>-9.5619999999999993E-3</v>
      </c>
      <c r="M634" s="4">
        <v>7.6509567516889199</v>
      </c>
      <c r="N634" s="4">
        <v>41.844209599999999</v>
      </c>
      <c r="O634" s="3">
        <v>1562280.5085714301</v>
      </c>
      <c r="P634" s="3">
        <v>30133.133333333299</v>
      </c>
      <c r="Q634" s="3" t="s">
        <v>9618</v>
      </c>
      <c r="R634" s="3" t="s">
        <v>10041</v>
      </c>
      <c r="S634" s="4">
        <f>(D634-E634)/E634*100</f>
        <v>-7.6318264913118702E-2</v>
      </c>
      <c r="T634" s="3">
        <f t="shared" si="28"/>
        <v>0</v>
      </c>
      <c r="U634" s="3" t="str">
        <f t="shared" si="29"/>
        <v>U:UYG</v>
      </c>
      <c r="V634" s="3"/>
    </row>
    <row r="635" spans="1:22">
      <c r="A635" s="3" t="s">
        <v>15568</v>
      </c>
      <c r="B635" s="3" t="s">
        <v>3462</v>
      </c>
      <c r="C635" s="3" t="s">
        <v>8855</v>
      </c>
      <c r="D635" s="3">
        <v>19.75</v>
      </c>
      <c r="E635" s="3">
        <v>19.7</v>
      </c>
      <c r="F635" s="3" t="s">
        <v>9446</v>
      </c>
      <c r="G635" s="3" t="s">
        <v>13905</v>
      </c>
      <c r="H635" s="3" t="s">
        <v>9616</v>
      </c>
      <c r="I635" s="3">
        <v>0.47</v>
      </c>
      <c r="J635" s="6" t="s">
        <v>9853</v>
      </c>
      <c r="K635" s="4">
        <v>-8.7534000000000001E-2</v>
      </c>
      <c r="L635" s="4">
        <v>0.13027900000000001</v>
      </c>
      <c r="M635" s="4">
        <v>11.093249433190699</v>
      </c>
      <c r="N635" s="4">
        <v>23.4350627</v>
      </c>
      <c r="O635" s="3">
        <v>3520980.99107143</v>
      </c>
      <c r="P635" s="3">
        <v>186393.33333333299</v>
      </c>
      <c r="Q635" s="3" t="s">
        <v>9618</v>
      </c>
      <c r="R635" s="3" t="s">
        <v>9665</v>
      </c>
      <c r="S635" s="4"/>
      <c r="T635" s="3">
        <f t="shared" si="28"/>
        <v>0</v>
      </c>
      <c r="U635" s="3" t="str">
        <f t="shared" si="29"/>
        <v>@BSVO</v>
      </c>
      <c r="V635" s="3"/>
    </row>
    <row r="636" spans="1:22">
      <c r="A636" s="3" t="s">
        <v>14889</v>
      </c>
      <c r="B636" s="3" t="s">
        <v>2462</v>
      </c>
      <c r="C636" s="3" t="s">
        <v>5491</v>
      </c>
      <c r="D636" s="3">
        <v>23.1</v>
      </c>
      <c r="E636" s="3">
        <v>23.11</v>
      </c>
      <c r="F636" s="3" t="s">
        <v>7892</v>
      </c>
      <c r="G636" s="3" t="s">
        <v>12714</v>
      </c>
      <c r="H636" s="3" t="s">
        <v>9616</v>
      </c>
      <c r="I636" s="3">
        <v>0.25</v>
      </c>
      <c r="J636" s="6" t="s">
        <v>12715</v>
      </c>
      <c r="K636" s="4">
        <v>7.2999999999999996E-4</v>
      </c>
      <c r="L636" s="4">
        <v>4.7154799999999997E-2</v>
      </c>
      <c r="M636" s="4">
        <v>6.64764502738839</v>
      </c>
      <c r="N636" s="4">
        <v>13.6966216</v>
      </c>
      <c r="O636" s="3">
        <v>911458.74815714301</v>
      </c>
      <c r="P636" s="3">
        <v>35979.599999999999</v>
      </c>
      <c r="Q636" s="3" t="s">
        <v>9618</v>
      </c>
      <c r="R636" s="3" t="s">
        <v>9733</v>
      </c>
      <c r="S636" s="4"/>
      <c r="T636" s="3">
        <f t="shared" si="28"/>
        <v>0</v>
      </c>
      <c r="U636" s="3" t="str">
        <f t="shared" si="29"/>
        <v>U:PFFV</v>
      </c>
      <c r="V636" s="3"/>
    </row>
    <row r="637" spans="1:22">
      <c r="A637" s="3" t="s">
        <v>15298</v>
      </c>
      <c r="B637" s="3" t="s">
        <v>3031</v>
      </c>
      <c r="C637" s="3" t="s">
        <v>8433</v>
      </c>
      <c r="D637" s="3">
        <v>47.46</v>
      </c>
      <c r="E637" s="3">
        <v>47.433199999999999</v>
      </c>
      <c r="F637" s="3" t="s">
        <v>9021</v>
      </c>
      <c r="G637" s="3" t="s">
        <v>13402</v>
      </c>
      <c r="H637" s="3" t="s">
        <v>9616</v>
      </c>
      <c r="I637" s="3">
        <v>0.25</v>
      </c>
      <c r="J637" s="6" t="s">
        <v>11990</v>
      </c>
      <c r="K637" s="4">
        <v>-7.4857400000000004E-2</v>
      </c>
      <c r="L637" s="4">
        <v>0.16063169999999999</v>
      </c>
      <c r="M637" s="4">
        <v>6.2392479936954599</v>
      </c>
      <c r="N637" s="4">
        <v>22.808402600000001</v>
      </c>
      <c r="O637" s="3">
        <v>6061598.8490000004</v>
      </c>
      <c r="P637" s="3">
        <v>109302.266666667</v>
      </c>
      <c r="Q637" s="3" t="s">
        <v>9618</v>
      </c>
      <c r="R637" s="3" t="s">
        <v>9665</v>
      </c>
      <c r="S637" s="4"/>
      <c r="T637" s="3">
        <f t="shared" si="28"/>
        <v>0</v>
      </c>
      <c r="U637" s="3" t="str">
        <f t="shared" si="29"/>
        <v>U:AVSC</v>
      </c>
      <c r="V637" s="3"/>
    </row>
    <row r="638" spans="1:22">
      <c r="A638" s="3" t="s">
        <v>15012</v>
      </c>
      <c r="B638" s="3" t="s">
        <v>2634</v>
      </c>
      <c r="C638" s="3" t="s">
        <v>5653</v>
      </c>
      <c r="D638" s="3">
        <v>38.81</v>
      </c>
      <c r="E638" s="3">
        <v>38.840000000000003</v>
      </c>
      <c r="F638" s="3" t="s">
        <v>8056</v>
      </c>
      <c r="G638" s="3" t="s">
        <v>12933</v>
      </c>
      <c r="H638" s="3" t="s">
        <v>9616</v>
      </c>
      <c r="I638" s="3">
        <v>0.85</v>
      </c>
      <c r="J638" s="6" t="s">
        <v>11990</v>
      </c>
      <c r="K638" s="4">
        <v>0.25326650000000001</v>
      </c>
      <c r="L638" s="4">
        <v>0.25337999999999999</v>
      </c>
      <c r="M638" s="4">
        <v>17.378048779249799</v>
      </c>
      <c r="N638" s="4">
        <v>11.3687343</v>
      </c>
      <c r="O638" s="3">
        <v>693570.64250714297</v>
      </c>
      <c r="P638" s="3">
        <v>16281.8</v>
      </c>
      <c r="Q638" s="3" t="s">
        <v>9618</v>
      </c>
      <c r="R638" s="3" t="s">
        <v>11694</v>
      </c>
      <c r="S638" s="4"/>
      <c r="T638" s="3">
        <f t="shared" si="28"/>
        <v>0</v>
      </c>
      <c r="U638" s="3" t="str">
        <f t="shared" si="29"/>
        <v>U:FJAN</v>
      </c>
      <c r="V638" s="3"/>
    </row>
    <row r="639" spans="1:22">
      <c r="A639" s="3" t="s">
        <v>452</v>
      </c>
      <c r="B639" s="3" t="s">
        <v>451</v>
      </c>
      <c r="C639" s="3" t="s">
        <v>3837</v>
      </c>
      <c r="D639" s="3">
        <v>38.229999999999997</v>
      </c>
      <c r="E639" s="3">
        <v>38.245600000000003</v>
      </c>
      <c r="F639" s="3" t="s">
        <v>6242</v>
      </c>
      <c r="G639" s="3" t="s">
        <v>10056</v>
      </c>
      <c r="H639" s="3" t="s">
        <v>9616</v>
      </c>
      <c r="I639" s="3">
        <v>0.36</v>
      </c>
      <c r="J639" s="6" t="s">
        <v>10057</v>
      </c>
      <c r="K639" s="4">
        <v>-0.26228180000000001</v>
      </c>
      <c r="L639" s="4">
        <v>-0.2258153</v>
      </c>
      <c r="M639" s="4">
        <v>-8.7939100716998908</v>
      </c>
      <c r="N639" s="4">
        <v>19.927374499999999</v>
      </c>
      <c r="O639" s="3">
        <v>2129640.0314285699</v>
      </c>
      <c r="P639" s="3">
        <v>51343.466666666704</v>
      </c>
      <c r="Q639" s="3" t="s">
        <v>9618</v>
      </c>
      <c r="R639" s="3" t="s">
        <v>9622</v>
      </c>
      <c r="S639" s="4">
        <f>(D639-E639)/E639*100</f>
        <v>-4.0789005794146974E-2</v>
      </c>
      <c r="T639" s="3">
        <f t="shared" si="28"/>
        <v>0</v>
      </c>
      <c r="U639" s="3" t="str">
        <f t="shared" si="29"/>
        <v>U:XPH</v>
      </c>
      <c r="V639" s="3"/>
    </row>
    <row r="640" spans="1:22">
      <c r="A640" s="3" t="s">
        <v>14544</v>
      </c>
      <c r="B640" s="3" t="s">
        <v>1968</v>
      </c>
      <c r="C640" s="3" t="s">
        <v>5007</v>
      </c>
      <c r="D640" s="3">
        <v>45.465000000000003</v>
      </c>
      <c r="E640" s="3">
        <v>45.470500000000001</v>
      </c>
      <c r="F640" s="3" t="s">
        <v>7411</v>
      </c>
      <c r="G640" s="3" t="s">
        <v>12030</v>
      </c>
      <c r="H640" s="3" t="s">
        <v>9616</v>
      </c>
      <c r="I640" s="3">
        <v>0.12</v>
      </c>
      <c r="J640" s="6" t="s">
        <v>9782</v>
      </c>
      <c r="K640" s="4">
        <v>0.24362230000000001</v>
      </c>
      <c r="L640" s="4">
        <v>0.16929469999999999</v>
      </c>
      <c r="M640" s="4">
        <v>23.246386214087799</v>
      </c>
      <c r="N640" s="4">
        <v>15.521852000000001</v>
      </c>
      <c r="O640" s="3">
        <v>4094869.7755142902</v>
      </c>
      <c r="P640" s="3">
        <v>136019.79999999999</v>
      </c>
      <c r="Q640" s="3" t="s">
        <v>9618</v>
      </c>
      <c r="R640" s="3" t="s">
        <v>9629</v>
      </c>
      <c r="S640" s="4"/>
      <c r="T640" s="3">
        <f t="shared" si="28"/>
        <v>0</v>
      </c>
      <c r="U640" s="3" t="str">
        <f t="shared" si="29"/>
        <v>@USMC</v>
      </c>
      <c r="V640" s="3"/>
    </row>
    <row r="641" spans="1:22">
      <c r="A641" s="3" t="s">
        <v>14896</v>
      </c>
      <c r="B641" s="3" t="s">
        <v>2471</v>
      </c>
      <c r="C641" s="3" t="s">
        <v>5500</v>
      </c>
      <c r="D641" s="3">
        <v>32.619999999999997</v>
      </c>
      <c r="E641" s="3">
        <v>32.64</v>
      </c>
      <c r="F641" s="3" t="s">
        <v>7901</v>
      </c>
      <c r="G641" s="3" t="s">
        <v>12729</v>
      </c>
      <c r="H641" s="3" t="s">
        <v>9616</v>
      </c>
      <c r="I641" s="3">
        <v>0.74</v>
      </c>
      <c r="J641" s="6" t="s">
        <v>12558</v>
      </c>
      <c r="K641" s="4">
        <v>0.1623868</v>
      </c>
      <c r="L641" s="4">
        <v>-8.4386299999999997E-2</v>
      </c>
      <c r="M641" s="4">
        <v>14.8332629203033</v>
      </c>
      <c r="N641" s="4">
        <v>12.4392534</v>
      </c>
      <c r="O641" s="3">
        <v>449352.58322857099</v>
      </c>
      <c r="P641" s="3">
        <v>16939.866666666701</v>
      </c>
      <c r="Q641" s="3" t="s">
        <v>9618</v>
      </c>
      <c r="R641" s="3" t="s">
        <v>11694</v>
      </c>
      <c r="S641" s="4"/>
      <c r="T641" s="3">
        <f t="shared" si="28"/>
        <v>0</v>
      </c>
      <c r="U641" s="3" t="str">
        <f t="shared" si="29"/>
        <v>U:JULT</v>
      </c>
      <c r="V641" s="3"/>
    </row>
    <row r="642" spans="1:22">
      <c r="A642" s="3" t="s">
        <v>14835</v>
      </c>
      <c r="B642" s="3" t="s">
        <v>2385</v>
      </c>
      <c r="C642" s="3" t="s">
        <v>5414</v>
      </c>
      <c r="D642" s="3">
        <v>29.0351</v>
      </c>
      <c r="E642" s="3">
        <v>29.035599999999999</v>
      </c>
      <c r="F642" s="3" t="s">
        <v>7815</v>
      </c>
      <c r="G642" s="3" t="s">
        <v>12621</v>
      </c>
      <c r="H642" s="3" t="s">
        <v>9616</v>
      </c>
      <c r="I642" s="3">
        <v>0.79</v>
      </c>
      <c r="J642" s="6" t="s">
        <v>9782</v>
      </c>
      <c r="K642" s="4">
        <v>0.1242364</v>
      </c>
      <c r="L642" s="4">
        <v>-0.22109239999999999</v>
      </c>
      <c r="M642" s="4">
        <v>9.3732928735398993</v>
      </c>
      <c r="N642" s="4">
        <v>8.6641432999999992</v>
      </c>
      <c r="O642" s="3">
        <v>547121.34727857099</v>
      </c>
      <c r="P642" s="3">
        <v>11912.793103448301</v>
      </c>
      <c r="Q642" s="3" t="s">
        <v>9618</v>
      </c>
      <c r="R642" s="3" t="s">
        <v>11694</v>
      </c>
      <c r="S642" s="4"/>
      <c r="T642" s="3">
        <f t="shared" si="28"/>
        <v>0</v>
      </c>
      <c r="U642" s="3" t="str">
        <f t="shared" si="29"/>
        <v>U:UFEB</v>
      </c>
      <c r="V642" s="3"/>
    </row>
    <row r="643" spans="1:22">
      <c r="A643" s="3" t="s">
        <v>384</v>
      </c>
      <c r="B643" s="3" t="s">
        <v>383</v>
      </c>
      <c r="C643" s="3" t="s">
        <v>3801</v>
      </c>
      <c r="D643" s="3">
        <v>178.32589999999999</v>
      </c>
      <c r="E643" s="3">
        <v>178.24529999999999</v>
      </c>
      <c r="F643" s="3" t="s">
        <v>6209</v>
      </c>
      <c r="G643" s="3" t="s">
        <v>9993</v>
      </c>
      <c r="H643" s="3" t="s">
        <v>9616</v>
      </c>
      <c r="I643" s="3">
        <v>0.4</v>
      </c>
      <c r="J643" s="6" t="s">
        <v>9994</v>
      </c>
      <c r="K643" s="4">
        <v>-0.19063759999999999</v>
      </c>
      <c r="L643" s="4">
        <v>-8.0800000000000002E-4</v>
      </c>
      <c r="M643" s="4">
        <v>-2.4872208630662902</v>
      </c>
      <c r="N643" s="4">
        <v>14.619635300000001</v>
      </c>
      <c r="O643" s="3">
        <v>2859474.2418714301</v>
      </c>
      <c r="P643" s="3">
        <v>39457.933333333298</v>
      </c>
      <c r="Q643" s="3" t="s">
        <v>9618</v>
      </c>
      <c r="R643" s="3" t="s">
        <v>9622</v>
      </c>
      <c r="S643" s="4">
        <f>(D643-E643)/E643*100</f>
        <v>4.521858360360919E-2</v>
      </c>
      <c r="T643" s="3">
        <f t="shared" ref="T643:T706" si="30">IF(ISNUMBER(FIND($T$2,C643)),1,0)</f>
        <v>0</v>
      </c>
      <c r="U643" s="3" t="str">
        <f t="shared" si="29"/>
        <v>U:IHE</v>
      </c>
      <c r="V643" s="3"/>
    </row>
    <row r="644" spans="1:22">
      <c r="A644" s="3" t="s">
        <v>15093</v>
      </c>
      <c r="B644" s="3" t="s">
        <v>2744</v>
      </c>
      <c r="C644" s="3" t="s">
        <v>5760</v>
      </c>
      <c r="D644" s="3">
        <v>26.1511</v>
      </c>
      <c r="E644" s="3">
        <v>26.144500000000001</v>
      </c>
      <c r="F644" s="3" t="s">
        <v>8162</v>
      </c>
      <c r="G644" s="3" t="s">
        <v>13063</v>
      </c>
      <c r="H644" s="3" t="s">
        <v>9616</v>
      </c>
      <c r="I644" s="3">
        <v>0.57999999999999996</v>
      </c>
      <c r="J644" s="6" t="s">
        <v>11990</v>
      </c>
      <c r="K644" s="4">
        <v>0.14953440000000001</v>
      </c>
      <c r="L644" s="4">
        <v>5.4616100000000001E-2</v>
      </c>
      <c r="M644" s="4">
        <v>17.882529153361801</v>
      </c>
      <c r="N644" s="4">
        <v>17.0221181</v>
      </c>
      <c r="O644" s="3">
        <v>409360.27327857103</v>
      </c>
      <c r="P644" s="3">
        <v>18772.4666666667</v>
      </c>
      <c r="Q644" s="3" t="s">
        <v>9618</v>
      </c>
      <c r="R644" s="3" t="s">
        <v>9629</v>
      </c>
      <c r="S644" s="4"/>
      <c r="T644" s="3">
        <f t="shared" si="30"/>
        <v>0</v>
      </c>
      <c r="U644" s="3" t="str">
        <f t="shared" ref="U644:U707" si="31">B644</f>
        <v>U:PLDR</v>
      </c>
      <c r="V644" s="3"/>
    </row>
    <row r="645" spans="1:22">
      <c r="A645" s="3" t="s">
        <v>14788</v>
      </c>
      <c r="B645" s="3" t="s">
        <v>2320</v>
      </c>
      <c r="C645" s="3" t="s">
        <v>5351</v>
      </c>
      <c r="D645" s="3">
        <v>47.72</v>
      </c>
      <c r="E645" s="3">
        <v>47.71</v>
      </c>
      <c r="F645" s="3" t="s">
        <v>7751</v>
      </c>
      <c r="G645" s="3" t="s">
        <v>12540</v>
      </c>
      <c r="H645" s="3" t="s">
        <v>9616</v>
      </c>
      <c r="I645" s="3">
        <v>0.89</v>
      </c>
      <c r="J645" s="6" t="s">
        <v>12541</v>
      </c>
      <c r="K645" s="4">
        <v>0.29535719999999999</v>
      </c>
      <c r="L645" s="4">
        <v>0.14556079999999999</v>
      </c>
      <c r="M645" s="4">
        <v>33.4167069322366</v>
      </c>
      <c r="N645" s="4">
        <v>21.4095227</v>
      </c>
      <c r="O645" s="3">
        <v>2258981.9592142901</v>
      </c>
      <c r="P645" s="3">
        <v>46072.5</v>
      </c>
      <c r="Q645" s="3" t="s">
        <v>9618</v>
      </c>
      <c r="R645" s="3" t="s">
        <v>9629</v>
      </c>
      <c r="S645" s="4"/>
      <c r="T645" s="3">
        <f t="shared" si="30"/>
        <v>0</v>
      </c>
      <c r="U645" s="3" t="str">
        <f t="shared" si="31"/>
        <v>U:QQH</v>
      </c>
      <c r="V645" s="3"/>
    </row>
    <row r="646" spans="1:22">
      <c r="A646" s="3" t="s">
        <v>14399</v>
      </c>
      <c r="B646" s="3" t="s">
        <v>1762</v>
      </c>
      <c r="C646" s="3" t="s">
        <v>4808</v>
      </c>
      <c r="D646" s="3">
        <v>31.9</v>
      </c>
      <c r="E646" s="3">
        <v>31.94</v>
      </c>
      <c r="F646" s="3" t="s">
        <v>7210</v>
      </c>
      <c r="G646" s="3" t="s">
        <v>11711</v>
      </c>
      <c r="H646" s="3" t="s">
        <v>9616</v>
      </c>
      <c r="I646" s="3">
        <v>0.3</v>
      </c>
      <c r="J646" s="6" t="s">
        <v>11712</v>
      </c>
      <c r="K646" s="4">
        <v>-0.32018659999999999</v>
      </c>
      <c r="L646" s="4">
        <v>-0.33454669999999997</v>
      </c>
      <c r="M646" s="4">
        <v>-8.3662599552617305</v>
      </c>
      <c r="N646" s="4">
        <v>13.563839700000001</v>
      </c>
      <c r="O646" s="3">
        <v>560537.61321428604</v>
      </c>
      <c r="P646" s="3">
        <v>27369.4666666667</v>
      </c>
      <c r="Q646" s="3" t="s">
        <v>9618</v>
      </c>
      <c r="R646" s="3" t="s">
        <v>9948</v>
      </c>
      <c r="S646" s="4"/>
      <c r="T646" s="3">
        <f t="shared" si="30"/>
        <v>0</v>
      </c>
      <c r="U646" s="3" t="str">
        <f t="shared" si="31"/>
        <v>@FVC</v>
      </c>
      <c r="V646" s="3"/>
    </row>
    <row r="647" spans="1:22">
      <c r="A647" s="3" t="s">
        <v>14917</v>
      </c>
      <c r="B647" s="3" t="s">
        <v>2498</v>
      </c>
      <c r="C647" s="3" t="s">
        <v>5525</v>
      </c>
      <c r="D647" s="3">
        <v>19.607500000000002</v>
      </c>
      <c r="E647" s="3">
        <v>19.578199999999999</v>
      </c>
      <c r="F647" s="3" t="s">
        <v>7926</v>
      </c>
      <c r="G647" s="3" t="s">
        <v>12759</v>
      </c>
      <c r="H647" s="3" t="s">
        <v>9616</v>
      </c>
      <c r="I647" s="3">
        <v>0.79</v>
      </c>
      <c r="J647" s="6" t="s">
        <v>9678</v>
      </c>
      <c r="K647" s="4">
        <v>-0.17668529999999999</v>
      </c>
      <c r="L647" s="4">
        <v>-0.65679730000000003</v>
      </c>
      <c r="M647" s="4">
        <v>-4.3035492394117396</v>
      </c>
      <c r="N647" s="4">
        <v>13.6352838</v>
      </c>
      <c r="O647" s="3">
        <v>207796.38411428599</v>
      </c>
      <c r="P647" s="3">
        <v>10500.0666666667</v>
      </c>
      <c r="Q647" s="3" t="s">
        <v>9618</v>
      </c>
      <c r="R647" s="3" t="s">
        <v>11694</v>
      </c>
      <c r="S647" s="4"/>
      <c r="T647" s="3">
        <f t="shared" si="30"/>
        <v>0</v>
      </c>
      <c r="U647" s="3" t="str">
        <f t="shared" si="31"/>
        <v>U:TBJL</v>
      </c>
      <c r="V647" s="3"/>
    </row>
    <row r="648" spans="1:22">
      <c r="A648" s="3" t="s">
        <v>14794</v>
      </c>
      <c r="B648" s="3" t="s">
        <v>2330</v>
      </c>
      <c r="C648" s="3" t="s">
        <v>5361</v>
      </c>
      <c r="D648" s="3">
        <v>66.72</v>
      </c>
      <c r="E648" s="3">
        <v>66.682500000000005</v>
      </c>
      <c r="F648" s="3" t="s">
        <v>7761</v>
      </c>
      <c r="G648" s="3" t="s">
        <v>12556</v>
      </c>
      <c r="H648" s="3" t="s">
        <v>9616</v>
      </c>
      <c r="I648" s="3">
        <v>0.45</v>
      </c>
      <c r="J648" s="6" t="s">
        <v>9624</v>
      </c>
      <c r="K648" s="4">
        <v>8.8089500000000001E-2</v>
      </c>
      <c r="L648" s="4">
        <v>-7.3561600000000005E-2</v>
      </c>
      <c r="M648" s="4">
        <v>16.618628831737698</v>
      </c>
      <c r="N648" s="4">
        <v>20.6908277</v>
      </c>
      <c r="O648" s="3">
        <v>2779384.12927143</v>
      </c>
      <c r="P648" s="3">
        <v>29828.866666666701</v>
      </c>
      <c r="Q648" s="3" t="s">
        <v>9618</v>
      </c>
      <c r="R648" s="3" t="s">
        <v>9625</v>
      </c>
      <c r="S648" s="4"/>
      <c r="T648" s="3">
        <f t="shared" si="30"/>
        <v>0</v>
      </c>
      <c r="U648" s="3" t="str">
        <f t="shared" si="31"/>
        <v>U:TDV</v>
      </c>
      <c r="V648" s="3"/>
    </row>
    <row r="649" spans="1:22">
      <c r="A649" s="3" t="s">
        <v>14522</v>
      </c>
      <c r="B649" s="3" t="s">
        <v>1927</v>
      </c>
      <c r="C649" s="3" t="s">
        <v>4968</v>
      </c>
      <c r="D649" s="3">
        <v>59.0334</v>
      </c>
      <c r="E649" s="3">
        <v>59.08</v>
      </c>
      <c r="F649" s="3" t="s">
        <v>7370</v>
      </c>
      <c r="G649" s="3" t="s">
        <v>11966</v>
      </c>
      <c r="H649" s="3" t="s">
        <v>9616</v>
      </c>
      <c r="I649" s="3">
        <v>0.2</v>
      </c>
      <c r="J649" s="6" t="s">
        <v>9624</v>
      </c>
      <c r="K649" s="4">
        <v>-8.9970499999999995E-2</v>
      </c>
      <c r="L649" s="4">
        <v>0.49701780000000001</v>
      </c>
      <c r="M649" s="4">
        <v>4.7534000205610401</v>
      </c>
      <c r="N649" s="4">
        <v>20.817302600000001</v>
      </c>
      <c r="O649" s="3">
        <v>1255993.5560928599</v>
      </c>
      <c r="P649" s="3">
        <v>33346.199999999997</v>
      </c>
      <c r="Q649" s="3" t="s">
        <v>9618</v>
      </c>
      <c r="R649" s="3" t="s">
        <v>9665</v>
      </c>
      <c r="S649" s="4"/>
      <c r="T649" s="3">
        <f t="shared" si="30"/>
        <v>0</v>
      </c>
      <c r="U649" s="3" t="str">
        <f t="shared" si="31"/>
        <v>U:GSSC</v>
      </c>
      <c r="V649" s="3"/>
    </row>
    <row r="650" spans="1:22">
      <c r="A650" s="3" t="s">
        <v>266</v>
      </c>
      <c r="B650" s="3" t="s">
        <v>265</v>
      </c>
      <c r="C650" s="3" t="s">
        <v>15717</v>
      </c>
      <c r="D650" s="3">
        <v>48.59</v>
      </c>
      <c r="E650" s="3">
        <v>48.6</v>
      </c>
      <c r="F650" s="3" t="s">
        <v>6151</v>
      </c>
      <c r="G650" s="3" t="s">
        <v>9875</v>
      </c>
      <c r="H650" s="3" t="s">
        <v>9616</v>
      </c>
      <c r="I650" s="3">
        <v>0.55000000000000004</v>
      </c>
      <c r="J650" s="6" t="s">
        <v>9876</v>
      </c>
      <c r="K650" s="4">
        <v>-8.0759200000000003E-2</v>
      </c>
      <c r="L650" s="4">
        <v>-3.5268399999999998E-2</v>
      </c>
      <c r="M650" s="4">
        <v>2.6488405130231198</v>
      </c>
      <c r="N650" s="4">
        <v>14.975133100000001</v>
      </c>
      <c r="O650" s="3">
        <v>936408.61134285701</v>
      </c>
      <c r="P650" s="3">
        <v>27505.666666666701</v>
      </c>
      <c r="Q650" s="3" t="s">
        <v>9618</v>
      </c>
      <c r="R650" s="3" t="s">
        <v>9629</v>
      </c>
      <c r="S650" s="4">
        <f>(D650-E650)/E650*100</f>
        <v>-2.0576131687238704E-2</v>
      </c>
      <c r="T650" s="3">
        <f t="shared" si="30"/>
        <v>0</v>
      </c>
      <c r="U650" s="3" t="str">
        <f t="shared" si="31"/>
        <v>U:PWV</v>
      </c>
      <c r="V650" s="3"/>
    </row>
    <row r="651" spans="1:22">
      <c r="A651" s="3" t="s">
        <v>14843</v>
      </c>
      <c r="B651" s="3" t="s">
        <v>2400</v>
      </c>
      <c r="C651" s="3" t="s">
        <v>5429</v>
      </c>
      <c r="D651" s="3">
        <v>35.207700000000003</v>
      </c>
      <c r="E651" s="3">
        <v>35.178199999999997</v>
      </c>
      <c r="F651" s="3" t="s">
        <v>7830</v>
      </c>
      <c r="G651" s="3" t="s">
        <v>12637</v>
      </c>
      <c r="H651" s="3" t="s">
        <v>9616</v>
      </c>
      <c r="I651" s="3">
        <v>0.79</v>
      </c>
      <c r="J651" s="6" t="s">
        <v>9782</v>
      </c>
      <c r="K651" s="4">
        <v>0.27737719999999999</v>
      </c>
      <c r="L651" s="4">
        <v>-3.1293300000000003E-2</v>
      </c>
      <c r="M651" s="4">
        <v>14.052820342699899</v>
      </c>
      <c r="N651" s="4">
        <v>7.5227633999999997</v>
      </c>
      <c r="O651" s="3">
        <v>791924.47590714297</v>
      </c>
      <c r="P651" s="3">
        <v>17825.900000000001</v>
      </c>
      <c r="Q651" s="3" t="s">
        <v>9618</v>
      </c>
      <c r="R651" s="3" t="s">
        <v>11694</v>
      </c>
      <c r="S651" s="4"/>
      <c r="T651" s="3">
        <f t="shared" si="30"/>
        <v>0</v>
      </c>
      <c r="U651" s="3" t="str">
        <f t="shared" si="31"/>
        <v>U:PMAR</v>
      </c>
      <c r="V651" s="3"/>
    </row>
    <row r="652" spans="1:22">
      <c r="A652" s="3" t="s">
        <v>14720</v>
      </c>
      <c r="B652" s="3" t="s">
        <v>2225</v>
      </c>
      <c r="C652" s="3" t="s">
        <v>5258</v>
      </c>
      <c r="D652" s="3">
        <v>27.029499999999999</v>
      </c>
      <c r="E652" s="3">
        <v>27.049800000000001</v>
      </c>
      <c r="F652" s="3" t="s">
        <v>7660</v>
      </c>
      <c r="G652" s="3" t="s">
        <v>12410</v>
      </c>
      <c r="H652" s="3" t="s">
        <v>9616</v>
      </c>
      <c r="I652" s="3">
        <v>0.79</v>
      </c>
      <c r="J652" s="6" t="s">
        <v>9782</v>
      </c>
      <c r="K652" s="4">
        <v>7.9396700000000001E-2</v>
      </c>
      <c r="L652" s="4">
        <v>-0.1354561</v>
      </c>
      <c r="M652" s="4">
        <v>8.0857123414420897</v>
      </c>
      <c r="N652" s="4">
        <v>7.4707394999999996</v>
      </c>
      <c r="O652" s="3">
        <v>366143.99592142802</v>
      </c>
      <c r="P652" s="3">
        <v>14472.4666666667</v>
      </c>
      <c r="Q652" s="3" t="s">
        <v>9618</v>
      </c>
      <c r="R652" s="3" t="s">
        <v>11694</v>
      </c>
      <c r="S652" s="4"/>
      <c r="T652" s="3">
        <f t="shared" si="30"/>
        <v>0</v>
      </c>
      <c r="U652" s="3" t="str">
        <f t="shared" si="31"/>
        <v>U:UAPR</v>
      </c>
      <c r="V652" s="3"/>
    </row>
    <row r="653" spans="1:22">
      <c r="A653" s="3" t="s">
        <v>15422</v>
      </c>
      <c r="B653" s="3" t="s">
        <v>3231</v>
      </c>
      <c r="C653" s="3" t="s">
        <v>8627</v>
      </c>
      <c r="D653" s="3">
        <v>39.119999999999997</v>
      </c>
      <c r="E653" s="3">
        <v>38.765999999999998</v>
      </c>
      <c r="F653" s="3" t="s">
        <v>9218</v>
      </c>
      <c r="G653" s="3" t="s">
        <v>13658</v>
      </c>
      <c r="H653" s="3" t="s">
        <v>9616</v>
      </c>
      <c r="I653" s="3" t="s">
        <v>11991</v>
      </c>
      <c r="J653" s="6" t="s">
        <v>13659</v>
      </c>
      <c r="K653" s="4">
        <v>-0.22166620000000001</v>
      </c>
      <c r="L653" s="4">
        <v>-0.26404689999999997</v>
      </c>
      <c r="M653" s="4">
        <v>-51.818241680213298</v>
      </c>
      <c r="N653" s="4">
        <v>123.8030079</v>
      </c>
      <c r="O653" s="3">
        <v>264567.10694999999</v>
      </c>
      <c r="P653" s="3">
        <v>6104.7333333333299</v>
      </c>
      <c r="Q653" s="3" t="s">
        <v>9618</v>
      </c>
      <c r="R653" s="3" t="s">
        <v>10041</v>
      </c>
      <c r="S653" s="4"/>
      <c r="T653" s="3">
        <f t="shared" si="30"/>
        <v>0</v>
      </c>
      <c r="U653" s="3" t="str">
        <f t="shared" si="31"/>
        <v>U:EVAV</v>
      </c>
      <c r="V653" s="3"/>
    </row>
    <row r="654" spans="1:22">
      <c r="A654" s="3" t="s">
        <v>15547</v>
      </c>
      <c r="B654" s="3" t="s">
        <v>3428</v>
      </c>
      <c r="C654" s="3" t="s">
        <v>8822</v>
      </c>
      <c r="D654" s="3">
        <v>27.5093</v>
      </c>
      <c r="E654" s="3">
        <v>27.5</v>
      </c>
      <c r="F654" s="3" t="s">
        <v>9412</v>
      </c>
      <c r="G654" s="3" t="s">
        <v>13871</v>
      </c>
      <c r="H654" s="3" t="s">
        <v>9616</v>
      </c>
      <c r="I654" s="3" t="s">
        <v>11991</v>
      </c>
      <c r="J654" s="6" t="s">
        <v>11990</v>
      </c>
      <c r="K654" s="4" t="s">
        <v>11991</v>
      </c>
      <c r="L654" s="4" t="s">
        <v>11991</v>
      </c>
      <c r="M654" s="4">
        <v>8.4128811920840292</v>
      </c>
      <c r="N654" s="4" t="s">
        <v>11991</v>
      </c>
      <c r="O654" s="3">
        <v>394748.26982142898</v>
      </c>
      <c r="P654" s="3">
        <v>14027.1</v>
      </c>
      <c r="Q654" s="3" t="s">
        <v>9618</v>
      </c>
      <c r="R654" s="3" t="s">
        <v>11694</v>
      </c>
      <c r="S654" s="4"/>
      <c r="T654" s="3">
        <f t="shared" si="30"/>
        <v>0</v>
      </c>
      <c r="U654" s="3" t="str">
        <f t="shared" si="31"/>
        <v>U:FEBW</v>
      </c>
      <c r="V654" s="3"/>
    </row>
    <row r="655" spans="1:22">
      <c r="A655" s="3" t="s">
        <v>14608</v>
      </c>
      <c r="B655" s="3" t="s">
        <v>2053</v>
      </c>
      <c r="C655" s="3" t="s">
        <v>5089</v>
      </c>
      <c r="D655" s="3">
        <v>120.5737</v>
      </c>
      <c r="E655" s="3">
        <v>120.58</v>
      </c>
      <c r="F655" s="3" t="s">
        <v>7493</v>
      </c>
      <c r="G655" s="3" t="s">
        <v>12161</v>
      </c>
      <c r="H655" s="3" t="s">
        <v>9616</v>
      </c>
      <c r="I655" s="3">
        <v>0.13</v>
      </c>
      <c r="J655" s="6" t="s">
        <v>9797</v>
      </c>
      <c r="K655" s="4">
        <v>2.8740700000000001E-2</v>
      </c>
      <c r="L655" s="4">
        <v>0.39813179999999998</v>
      </c>
      <c r="M655" s="4">
        <v>12.054369270952501</v>
      </c>
      <c r="N655" s="4">
        <v>18.095053700000001</v>
      </c>
      <c r="O655" s="3">
        <v>958700.23542142904</v>
      </c>
      <c r="P655" s="3">
        <v>11586.3</v>
      </c>
      <c r="Q655" s="3" t="s">
        <v>9618</v>
      </c>
      <c r="R655" s="3" t="s">
        <v>9629</v>
      </c>
      <c r="S655" s="4"/>
      <c r="T655" s="3">
        <f t="shared" si="30"/>
        <v>0</v>
      </c>
      <c r="U655" s="3" t="str">
        <f t="shared" si="31"/>
        <v>U:VFQY</v>
      </c>
      <c r="V655" s="3"/>
    </row>
    <row r="656" spans="1:22">
      <c r="A656" s="3" t="s">
        <v>14407</v>
      </c>
      <c r="B656" s="3" t="s">
        <v>1772</v>
      </c>
      <c r="C656" s="3" t="s">
        <v>4818</v>
      </c>
      <c r="D656" s="3">
        <v>56.28</v>
      </c>
      <c r="E656" s="3">
        <v>56.24</v>
      </c>
      <c r="F656" s="3" t="s">
        <v>7220</v>
      </c>
      <c r="G656" s="3" t="s">
        <v>11724</v>
      </c>
      <c r="H656" s="3" t="s">
        <v>9616</v>
      </c>
      <c r="I656" s="3">
        <v>0.28999999999999998</v>
      </c>
      <c r="J656" s="6" t="s">
        <v>11725</v>
      </c>
      <c r="K656" s="4">
        <v>0.13056699999999999</v>
      </c>
      <c r="L656" s="4">
        <v>-6.8318900000000002E-2</v>
      </c>
      <c r="M656" s="4">
        <v>17.388511080570201</v>
      </c>
      <c r="N656" s="4">
        <v>17.1561409</v>
      </c>
      <c r="O656" s="3">
        <v>1332565.6064285701</v>
      </c>
      <c r="P656" s="3">
        <v>23572.233333333301</v>
      </c>
      <c r="Q656" s="3" t="s">
        <v>9618</v>
      </c>
      <c r="R656" s="3" t="s">
        <v>9629</v>
      </c>
      <c r="S656" s="4"/>
      <c r="T656" s="3">
        <f t="shared" si="30"/>
        <v>0</v>
      </c>
      <c r="U656" s="3" t="str">
        <f t="shared" si="31"/>
        <v>@CATH</v>
      </c>
      <c r="V656" s="3"/>
    </row>
    <row r="657" spans="1:22">
      <c r="A657" s="3" t="s">
        <v>284</v>
      </c>
      <c r="B657" s="3" t="s">
        <v>283</v>
      </c>
      <c r="C657" s="3" t="s">
        <v>8704</v>
      </c>
      <c r="D657" s="3" t="s">
        <v>8704</v>
      </c>
      <c r="E657" s="3" t="s">
        <v>8704</v>
      </c>
      <c r="F657" s="3" t="s">
        <v>8704</v>
      </c>
      <c r="G657" s="3" t="s">
        <v>9895</v>
      </c>
      <c r="H657" s="3" t="s">
        <v>12303</v>
      </c>
      <c r="I657" s="3" t="s">
        <v>12304</v>
      </c>
      <c r="J657" s="6" t="s">
        <v>12305</v>
      </c>
      <c r="K657" s="4" t="s">
        <v>12306</v>
      </c>
      <c r="L657" s="4" t="s">
        <v>12307</v>
      </c>
      <c r="M657" s="4">
        <v>15.7348418235702</v>
      </c>
      <c r="N657" s="4" t="s">
        <v>12308</v>
      </c>
      <c r="O657" s="3">
        <v>476508.501785714</v>
      </c>
      <c r="P657" s="3">
        <v>11290.266666666699</v>
      </c>
      <c r="Q657" s="3" t="s">
        <v>12309</v>
      </c>
      <c r="R657" s="3" t="s">
        <v>12310</v>
      </c>
      <c r="S657" s="4" t="e">
        <f>(D657-E657)/E657*100</f>
        <v>#VALUE!</v>
      </c>
      <c r="T657" s="3">
        <f t="shared" si="30"/>
        <v>0</v>
      </c>
      <c r="U657" s="3" t="str">
        <f t="shared" si="31"/>
        <v>U:PSJ</v>
      </c>
      <c r="V657" s="3"/>
    </row>
    <row r="658" spans="1:22">
      <c r="A658" s="3" t="s">
        <v>14985</v>
      </c>
      <c r="B658" s="3" t="s">
        <v>2601</v>
      </c>
      <c r="C658" s="3" t="s">
        <v>5620</v>
      </c>
      <c r="D658" s="3">
        <v>35.36</v>
      </c>
      <c r="E658" s="3">
        <v>35.369999999999997</v>
      </c>
      <c r="F658" s="3" t="s">
        <v>8023</v>
      </c>
      <c r="G658" s="3" t="s">
        <v>12894</v>
      </c>
      <c r="H658" s="3" t="s">
        <v>9616</v>
      </c>
      <c r="I658" s="3">
        <v>0.85</v>
      </c>
      <c r="J658" s="6" t="s">
        <v>12558</v>
      </c>
      <c r="K658" s="4">
        <v>0.31608259999999999</v>
      </c>
      <c r="L658" s="4">
        <v>0.31645580000000001</v>
      </c>
      <c r="M658" s="4">
        <v>15.581585840861001</v>
      </c>
      <c r="N658" s="4">
        <v>8.7831930000000007</v>
      </c>
      <c r="O658" s="3">
        <v>339405.54031428602</v>
      </c>
      <c r="P658" s="3">
        <v>50731.833333333299</v>
      </c>
      <c r="Q658" s="3" t="s">
        <v>9618</v>
      </c>
      <c r="R658" s="3" t="s">
        <v>11694</v>
      </c>
      <c r="S658" s="4"/>
      <c r="T658" s="3">
        <f t="shared" si="30"/>
        <v>0</v>
      </c>
      <c r="U658" s="3" t="str">
        <f t="shared" si="31"/>
        <v>U:DDEC</v>
      </c>
      <c r="V658" s="3"/>
    </row>
    <row r="659" spans="1:22">
      <c r="A659" s="3" t="s">
        <v>14503</v>
      </c>
      <c r="B659" s="3" t="s">
        <v>1902</v>
      </c>
      <c r="C659" s="3" t="s">
        <v>4946</v>
      </c>
      <c r="D659" s="3">
        <v>29.860099999999999</v>
      </c>
      <c r="E659" s="3">
        <v>29.963999999999999</v>
      </c>
      <c r="F659" s="3" t="s">
        <v>7347</v>
      </c>
      <c r="G659" s="3" t="s">
        <v>11926</v>
      </c>
      <c r="H659" s="3" t="s">
        <v>9616</v>
      </c>
      <c r="I659" s="3">
        <v>0.95</v>
      </c>
      <c r="J659" s="6" t="s">
        <v>11927</v>
      </c>
      <c r="K659" s="4">
        <v>-3.4115100000000002E-2</v>
      </c>
      <c r="L659" s="4">
        <v>-3.1551999999999997E-2</v>
      </c>
      <c r="M659" s="4">
        <v>24.579858504555499</v>
      </c>
      <c r="N659" s="4">
        <v>80.5626204</v>
      </c>
      <c r="O659" s="3">
        <v>868722.44522857096</v>
      </c>
      <c r="P659" s="3">
        <v>32863.133333333302</v>
      </c>
      <c r="Q659" s="3" t="s">
        <v>9618</v>
      </c>
      <c r="R659" s="3" t="s">
        <v>10041</v>
      </c>
      <c r="S659" s="4"/>
      <c r="T659" s="3">
        <f t="shared" si="30"/>
        <v>0</v>
      </c>
      <c r="U659" s="3" t="str">
        <f t="shared" si="31"/>
        <v>U:TPOR</v>
      </c>
      <c r="V659" s="3"/>
    </row>
    <row r="660" spans="1:22">
      <c r="A660" s="3" t="s">
        <v>15011</v>
      </c>
      <c r="B660" s="3" t="s">
        <v>2633</v>
      </c>
      <c r="C660" s="3" t="s">
        <v>5652</v>
      </c>
      <c r="D660" s="3">
        <v>34.159700000000001</v>
      </c>
      <c r="E660" s="3">
        <v>34.15</v>
      </c>
      <c r="F660" s="3" t="s">
        <v>8055</v>
      </c>
      <c r="G660" s="3" t="s">
        <v>12932</v>
      </c>
      <c r="H660" s="3" t="s">
        <v>9616</v>
      </c>
      <c r="I660" s="3">
        <v>0.85</v>
      </c>
      <c r="J660" s="6" t="s">
        <v>11990</v>
      </c>
      <c r="K660" s="4">
        <v>0.1736866</v>
      </c>
      <c r="L660" s="4">
        <v>0.1738556</v>
      </c>
      <c r="M660" s="4">
        <v>11.278688520965099</v>
      </c>
      <c r="N660" s="4">
        <v>8.4732304000000003</v>
      </c>
      <c r="O660" s="3">
        <v>2830514.1223928598</v>
      </c>
      <c r="P660" s="3">
        <v>68281.933333333305</v>
      </c>
      <c r="Q660" s="3" t="s">
        <v>9618</v>
      </c>
      <c r="R660" s="3" t="s">
        <v>11694</v>
      </c>
      <c r="S660" s="4"/>
      <c r="T660" s="3">
        <f t="shared" si="30"/>
        <v>0</v>
      </c>
      <c r="U660" s="3" t="str">
        <f t="shared" si="31"/>
        <v>U:DJAN</v>
      </c>
      <c r="V660" s="3"/>
    </row>
    <row r="661" spans="1:22">
      <c r="A661" s="3" t="s">
        <v>14874</v>
      </c>
      <c r="B661" s="3" t="s">
        <v>2437</v>
      </c>
      <c r="C661" s="3" t="s">
        <v>5466</v>
      </c>
      <c r="D661" s="3">
        <v>40.46</v>
      </c>
      <c r="E661" s="3">
        <v>40.409999999999997</v>
      </c>
      <c r="F661" s="3" t="s">
        <v>7867</v>
      </c>
      <c r="G661" s="3" t="s">
        <v>12677</v>
      </c>
      <c r="H661" s="3" t="s">
        <v>9616</v>
      </c>
      <c r="I661" s="3">
        <v>0.85</v>
      </c>
      <c r="J661" s="6" t="s">
        <v>12558</v>
      </c>
      <c r="K661" s="4">
        <v>0.1174332</v>
      </c>
      <c r="L661" s="4">
        <v>-0.19924030000000001</v>
      </c>
      <c r="M661" s="4">
        <v>12.2925819167606</v>
      </c>
      <c r="N661" s="4">
        <v>11.1621361</v>
      </c>
      <c r="O661" s="3">
        <v>5260442.5801999997</v>
      </c>
      <c r="P661" s="3">
        <v>112206.66666666701</v>
      </c>
      <c r="Q661" s="3" t="s">
        <v>9618</v>
      </c>
      <c r="R661" s="3" t="s">
        <v>11694</v>
      </c>
      <c r="S661" s="4"/>
      <c r="T661" s="3">
        <f t="shared" si="30"/>
        <v>0</v>
      </c>
      <c r="U661" s="3" t="str">
        <f t="shared" si="31"/>
        <v>U:FMAY</v>
      </c>
      <c r="V661" s="3"/>
    </row>
    <row r="662" spans="1:22">
      <c r="A662" s="3" t="s">
        <v>1252</v>
      </c>
      <c r="B662" s="3" t="s">
        <v>1251</v>
      </c>
      <c r="C662" s="3" t="s">
        <v>4325</v>
      </c>
      <c r="D662" s="3">
        <v>64.099999999999994</v>
      </c>
      <c r="E662" s="3">
        <v>64.11</v>
      </c>
      <c r="F662" s="3" t="s">
        <v>6730</v>
      </c>
      <c r="G662" s="3" t="s">
        <v>10917</v>
      </c>
      <c r="H662" s="3" t="s">
        <v>9616</v>
      </c>
      <c r="I662" s="3">
        <v>0.7</v>
      </c>
      <c r="J662" s="6" t="s">
        <v>10918</v>
      </c>
      <c r="K662" s="4">
        <v>-3.8426099999999998E-2</v>
      </c>
      <c r="L662" s="4">
        <v>0.19330230000000001</v>
      </c>
      <c r="M662" s="4">
        <v>9.4912116842013692</v>
      </c>
      <c r="N662" s="4">
        <v>22.017459599999999</v>
      </c>
      <c r="O662" s="3">
        <v>1520371.70120714</v>
      </c>
      <c r="P662" s="3">
        <v>34311.066666666702</v>
      </c>
      <c r="Q662" s="3" t="s">
        <v>9618</v>
      </c>
      <c r="R662" s="3" t="s">
        <v>9665</v>
      </c>
      <c r="S662" s="4">
        <f>(D662-E662)/E662*100</f>
        <v>-1.5598190609897233E-2</v>
      </c>
      <c r="T662" s="3">
        <f t="shared" si="30"/>
        <v>0</v>
      </c>
      <c r="U662" s="3" t="str">
        <f t="shared" si="31"/>
        <v>@FNY</v>
      </c>
      <c r="V662" s="3"/>
    </row>
    <row r="663" spans="1:22">
      <c r="A663" s="3" t="s">
        <v>1254</v>
      </c>
      <c r="B663" s="3" t="s">
        <v>1253</v>
      </c>
      <c r="C663" s="3" t="s">
        <v>4326</v>
      </c>
      <c r="D663" s="3">
        <v>47.590699999999998</v>
      </c>
      <c r="E663" s="3">
        <v>47.6</v>
      </c>
      <c r="F663" s="3" t="s">
        <v>6731</v>
      </c>
      <c r="G663" s="3" t="s">
        <v>10919</v>
      </c>
      <c r="H663" s="3" t="s">
        <v>9616</v>
      </c>
      <c r="I663" s="3">
        <v>0.7</v>
      </c>
      <c r="J663" s="6" t="s">
        <v>10920</v>
      </c>
      <c r="K663" s="4">
        <v>-2.97497E-2</v>
      </c>
      <c r="L663" s="4">
        <v>0.2019051</v>
      </c>
      <c r="M663" s="4">
        <v>8.7149094517491505</v>
      </c>
      <c r="N663" s="4">
        <v>24.9383014</v>
      </c>
      <c r="O663" s="3">
        <v>532734.31206428597</v>
      </c>
      <c r="P663" s="3">
        <v>32167.4</v>
      </c>
      <c r="Q663" s="3" t="s">
        <v>9618</v>
      </c>
      <c r="R663" s="3" t="s">
        <v>9665</v>
      </c>
      <c r="S663" s="4">
        <f>(D663-E663)/E663*100</f>
        <v>-1.953781512605713E-2</v>
      </c>
      <c r="T663" s="3">
        <f t="shared" si="30"/>
        <v>0</v>
      </c>
      <c r="U663" s="3" t="str">
        <f t="shared" si="31"/>
        <v>@FNK</v>
      </c>
      <c r="V663" s="3"/>
    </row>
    <row r="664" spans="1:22">
      <c r="A664" s="3" t="s">
        <v>15094</v>
      </c>
      <c r="B664" s="3" t="s">
        <v>2745</v>
      </c>
      <c r="C664" s="3" t="s">
        <v>5761</v>
      </c>
      <c r="D664" s="3">
        <v>20.57</v>
      </c>
      <c r="E664" s="3">
        <v>20.5383</v>
      </c>
      <c r="F664" s="3" t="s">
        <v>8163</v>
      </c>
      <c r="G664" s="3" t="s">
        <v>13064</v>
      </c>
      <c r="H664" s="3" t="s">
        <v>9616</v>
      </c>
      <c r="I664" s="3">
        <v>0.63</v>
      </c>
      <c r="J664" s="6" t="s">
        <v>11990</v>
      </c>
      <c r="K664" s="4">
        <v>9.0753700000000007E-2</v>
      </c>
      <c r="L664" s="4">
        <v>-0.59754430000000003</v>
      </c>
      <c r="M664" s="4">
        <v>16.4479691242353</v>
      </c>
      <c r="N664" s="4">
        <v>20.353287699999999</v>
      </c>
      <c r="O664" s="3">
        <v>189266.78557142901</v>
      </c>
      <c r="P664" s="3">
        <v>11490.766666666699</v>
      </c>
      <c r="Q664" s="3" t="s">
        <v>9618</v>
      </c>
      <c r="R664" s="3" t="s">
        <v>9629</v>
      </c>
      <c r="S664" s="4"/>
      <c r="T664" s="3">
        <f t="shared" si="30"/>
        <v>0</v>
      </c>
      <c r="U664" s="3" t="str">
        <f t="shared" si="31"/>
        <v>U:PFUT</v>
      </c>
      <c r="V664" s="3"/>
    </row>
    <row r="665" spans="1:22">
      <c r="A665" s="3" t="s">
        <v>15594</v>
      </c>
      <c r="B665" s="3" t="s">
        <v>3510</v>
      </c>
      <c r="C665" s="3" t="s">
        <v>8900</v>
      </c>
      <c r="D665" s="3">
        <v>26.774999999999999</v>
      </c>
      <c r="E665" s="3">
        <v>26.76</v>
      </c>
      <c r="F665" s="3" t="s">
        <v>9492</v>
      </c>
      <c r="G665" s="3" t="s">
        <v>13954</v>
      </c>
      <c r="H665" s="3" t="s">
        <v>9616</v>
      </c>
      <c r="I665" s="3" t="s">
        <v>11991</v>
      </c>
      <c r="J665" s="6" t="s">
        <v>11990</v>
      </c>
      <c r="K665" s="4" t="s">
        <v>11991</v>
      </c>
      <c r="L665" s="4" t="s">
        <v>11991</v>
      </c>
      <c r="M665" s="4">
        <v>6.0638297869722901</v>
      </c>
      <c r="N665" s="4" t="s">
        <v>11991</v>
      </c>
      <c r="O665" s="3">
        <v>250252.31102857101</v>
      </c>
      <c r="P665" s="3">
        <v>12520.7</v>
      </c>
      <c r="Q665" s="3" t="s">
        <v>9618</v>
      </c>
      <c r="R665" s="3" t="s">
        <v>11694</v>
      </c>
      <c r="S665" s="4"/>
      <c r="T665" s="3">
        <f t="shared" si="30"/>
        <v>0</v>
      </c>
      <c r="U665" s="3" t="str">
        <f t="shared" si="31"/>
        <v>U:MAYW</v>
      </c>
      <c r="V665" s="3"/>
    </row>
    <row r="666" spans="1:22">
      <c r="A666" s="3" t="s">
        <v>154</v>
      </c>
      <c r="B666" s="3" t="s">
        <v>153</v>
      </c>
      <c r="C666" s="3" t="s">
        <v>3696</v>
      </c>
      <c r="D666" s="3">
        <v>67.982799999999997</v>
      </c>
      <c r="E666" s="3">
        <v>67.985500000000002</v>
      </c>
      <c r="F666" s="3" t="s">
        <v>6094</v>
      </c>
      <c r="G666" s="3" t="s">
        <v>9770</v>
      </c>
      <c r="H666" s="3" t="s">
        <v>9616</v>
      </c>
      <c r="I666" s="3">
        <v>0.04</v>
      </c>
      <c r="J666" s="6" t="s">
        <v>9624</v>
      </c>
      <c r="K666" s="4">
        <v>-1.7249199999999999E-2</v>
      </c>
      <c r="L666" s="4">
        <v>0.59719750000000005</v>
      </c>
      <c r="M666" s="4">
        <v>7.2209460776169196</v>
      </c>
      <c r="N666" s="4">
        <v>14.6059036</v>
      </c>
      <c r="O666" s="3">
        <v>3270373.9498000001</v>
      </c>
      <c r="P666" s="3">
        <v>44162.666666666701</v>
      </c>
      <c r="Q666" s="3" t="s">
        <v>9618</v>
      </c>
      <c r="R666" s="3" t="s">
        <v>9629</v>
      </c>
      <c r="S666" s="4">
        <f>(D666-E666)/E666*100</f>
        <v>-3.9714350854290481E-3</v>
      </c>
      <c r="T666" s="3">
        <f t="shared" si="30"/>
        <v>0</v>
      </c>
      <c r="U666" s="3" t="str">
        <f t="shared" si="31"/>
        <v>U:ILCV</v>
      </c>
      <c r="V666" s="3"/>
    </row>
    <row r="667" spans="1:22">
      <c r="A667" s="3" t="s">
        <v>14318</v>
      </c>
      <c r="B667" s="3" t="s">
        <v>1665</v>
      </c>
      <c r="C667" s="3" t="s">
        <v>4713</v>
      </c>
      <c r="D667" s="3">
        <v>31.639099999999999</v>
      </c>
      <c r="E667" s="3">
        <v>31.6432</v>
      </c>
      <c r="F667" s="3" t="s">
        <v>7117</v>
      </c>
      <c r="G667" s="3" t="s">
        <v>11558</v>
      </c>
      <c r="H667" s="3" t="s">
        <v>9616</v>
      </c>
      <c r="I667" s="3">
        <v>0.6</v>
      </c>
      <c r="J667" s="6" t="s">
        <v>11559</v>
      </c>
      <c r="K667" s="4">
        <v>-0.2237275</v>
      </c>
      <c r="L667" s="4">
        <v>-0.15565909999999999</v>
      </c>
      <c r="M667" s="4">
        <v>-1.4435223974501401</v>
      </c>
      <c r="N667" s="4">
        <v>15.4919514</v>
      </c>
      <c r="O667" s="3">
        <v>2288852.3841285701</v>
      </c>
      <c r="P667" s="3">
        <v>62015.5</v>
      </c>
      <c r="Q667" s="3" t="s">
        <v>9618</v>
      </c>
      <c r="R667" s="3" t="s">
        <v>9665</v>
      </c>
      <c r="S667" s="4"/>
      <c r="T667" s="3">
        <f t="shared" si="30"/>
        <v>0</v>
      </c>
      <c r="U667" s="3" t="str">
        <f t="shared" si="31"/>
        <v>U:PTMC</v>
      </c>
      <c r="V667" s="3"/>
    </row>
    <row r="668" spans="1:22">
      <c r="A668" s="3" t="s">
        <v>1187</v>
      </c>
      <c r="B668" s="3" t="s">
        <v>1186</v>
      </c>
      <c r="C668" s="3" t="s">
        <v>4288</v>
      </c>
      <c r="D668" s="3">
        <v>19.059999999999999</v>
      </c>
      <c r="E668" s="3">
        <v>19.05</v>
      </c>
      <c r="F668" s="3" t="s">
        <v>6693</v>
      </c>
      <c r="G668" s="3" t="s">
        <v>10847</v>
      </c>
      <c r="H668" s="3" t="s">
        <v>9616</v>
      </c>
      <c r="I668" s="3">
        <v>0.35</v>
      </c>
      <c r="J668" s="6" t="s">
        <v>10848</v>
      </c>
      <c r="K668" s="4">
        <v>-0.1100148</v>
      </c>
      <c r="L668" s="4">
        <v>-0.15374280000000001</v>
      </c>
      <c r="M668" s="4">
        <v>0.57570788975693798</v>
      </c>
      <c r="N668" s="4">
        <v>29.300741200000001</v>
      </c>
      <c r="O668" s="3">
        <v>1686111.99</v>
      </c>
      <c r="P668" s="3">
        <v>79750.833333333299</v>
      </c>
      <c r="Q668" s="3" t="s">
        <v>9618</v>
      </c>
      <c r="R668" s="3" t="s">
        <v>9619</v>
      </c>
      <c r="S668" s="4">
        <f>(D668-E668)/E668*100</f>
        <v>5.249343832019953E-2</v>
      </c>
      <c r="T668" s="3">
        <f t="shared" si="30"/>
        <v>0</v>
      </c>
      <c r="U668" s="3" t="str">
        <f t="shared" si="31"/>
        <v>@KBWY</v>
      </c>
      <c r="V668" s="3"/>
    </row>
    <row r="669" spans="1:22">
      <c r="A669" s="3" t="s">
        <v>162</v>
      </c>
      <c r="B669" s="3" t="s">
        <v>161</v>
      </c>
      <c r="C669" s="3" t="s">
        <v>3700</v>
      </c>
      <c r="D669" s="3">
        <v>64.95</v>
      </c>
      <c r="E669" s="3">
        <v>64.9191</v>
      </c>
      <c r="F669" s="3" t="s">
        <v>6098</v>
      </c>
      <c r="G669" s="3" t="s">
        <v>9774</v>
      </c>
      <c r="H669" s="3" t="s">
        <v>9616</v>
      </c>
      <c r="I669" s="3">
        <v>0.06</v>
      </c>
      <c r="J669" s="6" t="s">
        <v>9624</v>
      </c>
      <c r="K669" s="4">
        <v>-8.0834900000000001E-2</v>
      </c>
      <c r="L669" s="4">
        <v>0.13328950000000001</v>
      </c>
      <c r="M669" s="4">
        <v>3.8224393934765999</v>
      </c>
      <c r="N669" s="4">
        <v>19.883306999999999</v>
      </c>
      <c r="O669" s="3">
        <v>2202189.6003285702</v>
      </c>
      <c r="P669" s="3">
        <v>38931.1</v>
      </c>
      <c r="Q669" s="3" t="s">
        <v>9618</v>
      </c>
      <c r="R669" s="3" t="s">
        <v>9665</v>
      </c>
      <c r="S669" s="4">
        <f>(D669-E669)/E669*100</f>
        <v>4.7597702371108948E-2</v>
      </c>
      <c r="T669" s="3">
        <f t="shared" si="30"/>
        <v>0</v>
      </c>
      <c r="U669" s="3" t="str">
        <f t="shared" si="31"/>
        <v>@IMCV</v>
      </c>
      <c r="V669" s="3"/>
    </row>
    <row r="670" spans="1:22">
      <c r="A670" s="3" t="s">
        <v>14493</v>
      </c>
      <c r="B670" s="3" t="s">
        <v>1892</v>
      </c>
      <c r="C670" s="3" t="s">
        <v>4936</v>
      </c>
      <c r="D670" s="3">
        <v>45.91</v>
      </c>
      <c r="E670" s="3">
        <v>45.9</v>
      </c>
      <c r="F670" s="3" t="s">
        <v>7338</v>
      </c>
      <c r="G670" s="3" t="s">
        <v>11913</v>
      </c>
      <c r="H670" s="3" t="s">
        <v>9616</v>
      </c>
      <c r="I670" s="3">
        <v>0.35</v>
      </c>
      <c r="J670" s="6" t="s">
        <v>11914</v>
      </c>
      <c r="K670" s="4">
        <v>-0.1061145</v>
      </c>
      <c r="L670" s="4">
        <v>-8.9704000000000006E-2</v>
      </c>
      <c r="M670" s="4">
        <v>2.5804742595099599</v>
      </c>
      <c r="N670" s="4">
        <v>15.5795002</v>
      </c>
      <c r="O670" s="3">
        <v>780084.58121428604</v>
      </c>
      <c r="P670" s="3">
        <v>13664.9333333333</v>
      </c>
      <c r="Q670" s="3" t="s">
        <v>9618</v>
      </c>
      <c r="R670" s="3" t="s">
        <v>9629</v>
      </c>
      <c r="S670" s="4"/>
      <c r="T670" s="3">
        <f t="shared" si="30"/>
        <v>0</v>
      </c>
      <c r="U670" s="3" t="str">
        <f t="shared" si="31"/>
        <v>@VSDA</v>
      </c>
      <c r="V670" s="3"/>
    </row>
    <row r="671" spans="1:22">
      <c r="A671" s="3" t="s">
        <v>14444</v>
      </c>
      <c r="B671" s="3" t="s">
        <v>1820</v>
      </c>
      <c r="C671" s="3" t="s">
        <v>4865</v>
      </c>
      <c r="D671" s="3">
        <v>42.38</v>
      </c>
      <c r="E671" s="3">
        <v>42.455100000000002</v>
      </c>
      <c r="F671" s="3" t="s">
        <v>7267</v>
      </c>
      <c r="G671" s="3" t="s">
        <v>11795</v>
      </c>
      <c r="H671" s="3" t="s">
        <v>9616</v>
      </c>
      <c r="I671" s="3">
        <v>0.28999999999999998</v>
      </c>
      <c r="J671" s="6" t="s">
        <v>9624</v>
      </c>
      <c r="K671" s="4">
        <v>-2.7441199999999999E-2</v>
      </c>
      <c r="L671" s="4">
        <v>0.2068905</v>
      </c>
      <c r="M671" s="4">
        <v>6.8240745203438102</v>
      </c>
      <c r="N671" s="4">
        <v>14.814570399999999</v>
      </c>
      <c r="O671" s="3">
        <v>802671.49455714296</v>
      </c>
      <c r="P671" s="3">
        <v>22860.6</v>
      </c>
      <c r="Q671" s="3" t="s">
        <v>9618</v>
      </c>
      <c r="R671" s="3" t="s">
        <v>9733</v>
      </c>
      <c r="S671" s="4"/>
      <c r="T671" s="3">
        <f t="shared" si="30"/>
        <v>0</v>
      </c>
      <c r="U671" s="3" t="str">
        <f t="shared" si="31"/>
        <v>U:FDRR</v>
      </c>
      <c r="V671" s="3"/>
    </row>
    <row r="672" spans="1:22">
      <c r="A672" s="3" t="s">
        <v>15198</v>
      </c>
      <c r="B672" s="3" t="s">
        <v>2891</v>
      </c>
      <c r="C672" s="3" t="s">
        <v>5901</v>
      </c>
      <c r="D672" s="3">
        <v>83.919899999999998</v>
      </c>
      <c r="E672" s="3">
        <v>83.88</v>
      </c>
      <c r="F672" s="3" t="s">
        <v>8303</v>
      </c>
      <c r="G672" s="3" t="s">
        <v>13238</v>
      </c>
      <c r="H672" s="3" t="s">
        <v>9616</v>
      </c>
      <c r="I672" s="3">
        <v>0.95</v>
      </c>
      <c r="J672" s="6" t="s">
        <v>13239</v>
      </c>
      <c r="K672" s="4">
        <v>0.3085791</v>
      </c>
      <c r="L672" s="4">
        <v>0.34395209999999998</v>
      </c>
      <c r="M672" s="4">
        <v>125.090039012121</v>
      </c>
      <c r="N672" s="4">
        <v>65.906110799999993</v>
      </c>
      <c r="O672" s="3">
        <v>662833.29955</v>
      </c>
      <c r="P672" s="3">
        <v>11143.9333333333</v>
      </c>
      <c r="Q672" s="3" t="s">
        <v>9618</v>
      </c>
      <c r="R672" s="3" t="s">
        <v>10041</v>
      </c>
      <c r="S672" s="4"/>
      <c r="T672" s="3">
        <f t="shared" si="30"/>
        <v>0</v>
      </c>
      <c r="U672" s="3" t="str">
        <f t="shared" si="31"/>
        <v>U:FNGG</v>
      </c>
      <c r="V672" s="3"/>
    </row>
    <row r="673" spans="1:22">
      <c r="A673" s="3" t="s">
        <v>14501</v>
      </c>
      <c r="B673" s="3" t="s">
        <v>1900</v>
      </c>
      <c r="C673" s="3" t="s">
        <v>4944</v>
      </c>
      <c r="D673" s="3">
        <v>37.700000000000003</v>
      </c>
      <c r="E673" s="3">
        <v>37.679000000000002</v>
      </c>
      <c r="F673" s="3" t="s">
        <v>7345</v>
      </c>
      <c r="G673" s="3" t="s">
        <v>11924</v>
      </c>
      <c r="H673" s="3" t="s">
        <v>9616</v>
      </c>
      <c r="I673" s="3">
        <v>0.95</v>
      </c>
      <c r="J673" s="6" t="s">
        <v>9624</v>
      </c>
      <c r="K673" s="4">
        <v>-1.7378399999999999E-2</v>
      </c>
      <c r="L673" s="4">
        <v>9.2122999999999997E-3</v>
      </c>
      <c r="M673" s="4">
        <v>14.1886784964704</v>
      </c>
      <c r="N673" s="4">
        <v>55.894347099999997</v>
      </c>
      <c r="O673" s="3">
        <v>521490.95918571402</v>
      </c>
      <c r="P673" s="3">
        <v>18315.0333333333</v>
      </c>
      <c r="Q673" s="3" t="s">
        <v>9618</v>
      </c>
      <c r="R673" s="3" t="s">
        <v>10041</v>
      </c>
      <c r="S673" s="4"/>
      <c r="T673" s="3">
        <f t="shared" si="30"/>
        <v>0</v>
      </c>
      <c r="U673" s="3" t="str">
        <f t="shared" si="31"/>
        <v>U:DUSL</v>
      </c>
      <c r="V673" s="3"/>
    </row>
    <row r="674" spans="1:22">
      <c r="A674" s="3" t="s">
        <v>14879</v>
      </c>
      <c r="B674" s="3" t="s">
        <v>2443</v>
      </c>
      <c r="C674" s="3" t="s">
        <v>5472</v>
      </c>
      <c r="D674" s="3">
        <v>29.175000000000001</v>
      </c>
      <c r="E674" s="3">
        <v>29.19</v>
      </c>
      <c r="F674" s="3" t="s">
        <v>7873</v>
      </c>
      <c r="G674" s="3" t="s">
        <v>12686</v>
      </c>
      <c r="H674" s="3" t="s">
        <v>9616</v>
      </c>
      <c r="I674" s="3">
        <v>0.74</v>
      </c>
      <c r="J674" s="6" t="s">
        <v>12558</v>
      </c>
      <c r="K674" s="4">
        <v>0.209624</v>
      </c>
      <c r="L674" s="4">
        <v>-6.7961999999999995E-2</v>
      </c>
      <c r="M674" s="4">
        <v>10.563216591458501</v>
      </c>
      <c r="N674" s="4">
        <v>6.0962842999999998</v>
      </c>
      <c r="O674" s="3">
        <v>408790.05392142897</v>
      </c>
      <c r="P674" s="3">
        <v>17578.166666666701</v>
      </c>
      <c r="Q674" s="3" t="s">
        <v>9618</v>
      </c>
      <c r="R674" s="3" t="s">
        <v>11694</v>
      </c>
      <c r="S674" s="4"/>
      <c r="T674" s="3">
        <f t="shared" si="30"/>
        <v>0</v>
      </c>
      <c r="U674" s="3" t="str">
        <f t="shared" si="31"/>
        <v>U:APRW</v>
      </c>
      <c r="V674" s="3"/>
    </row>
    <row r="675" spans="1:22">
      <c r="A675" s="3" t="s">
        <v>14845</v>
      </c>
      <c r="B675" s="3" t="s">
        <v>2402</v>
      </c>
      <c r="C675" s="3" t="s">
        <v>5431</v>
      </c>
      <c r="D675" s="3">
        <v>31.254300000000001</v>
      </c>
      <c r="E675" s="3">
        <v>31.249300000000002</v>
      </c>
      <c r="F675" s="3" t="s">
        <v>7832</v>
      </c>
      <c r="G675" s="3" t="s">
        <v>12639</v>
      </c>
      <c r="H675" s="3" t="s">
        <v>9616</v>
      </c>
      <c r="I675" s="3">
        <v>0.79</v>
      </c>
      <c r="J675" s="6" t="s">
        <v>9782</v>
      </c>
      <c r="K675" s="4">
        <v>0.1153431</v>
      </c>
      <c r="L675" s="4">
        <v>-0.15735879999999999</v>
      </c>
      <c r="M675" s="4">
        <v>9.5545039775899703</v>
      </c>
      <c r="N675" s="4">
        <v>7.7009385999999997</v>
      </c>
      <c r="O675" s="3">
        <v>179229.78972857099</v>
      </c>
      <c r="P675" s="3">
        <v>5157.1000000000004</v>
      </c>
      <c r="Q675" s="3" t="s">
        <v>9618</v>
      </c>
      <c r="R675" s="3" t="s">
        <v>11694</v>
      </c>
      <c r="S675" s="4"/>
      <c r="T675" s="3">
        <f t="shared" si="30"/>
        <v>0</v>
      </c>
      <c r="U675" s="3" t="str">
        <f t="shared" si="31"/>
        <v>U:UMAR</v>
      </c>
      <c r="V675" s="3"/>
    </row>
    <row r="676" spans="1:22">
      <c r="A676" s="3" t="s">
        <v>166</v>
      </c>
      <c r="B676" s="3" t="s">
        <v>165</v>
      </c>
      <c r="C676" s="3" t="s">
        <v>3702</v>
      </c>
      <c r="D676" s="3">
        <v>63.790199999999999</v>
      </c>
      <c r="E676" s="3">
        <v>63.797499999999999</v>
      </c>
      <c r="F676" s="3" t="s">
        <v>6100</v>
      </c>
      <c r="G676" s="3" t="s">
        <v>9774</v>
      </c>
      <c r="H676" s="3" t="s">
        <v>9616</v>
      </c>
      <c r="I676" s="3">
        <v>0.04</v>
      </c>
      <c r="J676" s="6" t="s">
        <v>9624</v>
      </c>
      <c r="K676" s="4">
        <v>-3.4448399999999997E-2</v>
      </c>
      <c r="L676" s="4">
        <v>-0.13441449999999999</v>
      </c>
      <c r="M676" s="4">
        <v>7.0731707204156198</v>
      </c>
      <c r="N676" s="4">
        <v>19.8452728</v>
      </c>
      <c r="O676" s="3">
        <v>1143422.38307857</v>
      </c>
      <c r="P676" s="3">
        <v>22017.133333333299</v>
      </c>
      <c r="Q676" s="3" t="s">
        <v>9618</v>
      </c>
      <c r="R676" s="3" t="s">
        <v>9665</v>
      </c>
      <c r="S676" s="4">
        <f>(D676-E676)/E676*100</f>
        <v>-1.1442454641640738E-2</v>
      </c>
      <c r="T676" s="3">
        <f t="shared" si="30"/>
        <v>0</v>
      </c>
      <c r="U676" s="3" t="str">
        <f t="shared" si="31"/>
        <v>U:IMCB</v>
      </c>
      <c r="V676" s="3"/>
    </row>
    <row r="677" spans="1:22">
      <c r="A677" s="3" t="s">
        <v>547</v>
      </c>
      <c r="B677" s="3" t="s">
        <v>546</v>
      </c>
      <c r="C677" s="3" t="s">
        <v>8704</v>
      </c>
      <c r="D677" s="3" t="s">
        <v>8704</v>
      </c>
      <c r="E677" s="3" t="s">
        <v>8704</v>
      </c>
      <c r="F677" s="3" t="s">
        <v>8704</v>
      </c>
      <c r="G677" s="3" t="s">
        <v>10155</v>
      </c>
      <c r="H677" s="3" t="s">
        <v>12303</v>
      </c>
      <c r="I677" s="3" t="s">
        <v>12304</v>
      </c>
      <c r="J677" s="6" t="s">
        <v>12305</v>
      </c>
      <c r="K677" s="4" t="s">
        <v>12306</v>
      </c>
      <c r="L677" s="4" t="s">
        <v>12307</v>
      </c>
      <c r="M677" s="4">
        <v>3.4108160603024702</v>
      </c>
      <c r="N677" s="4" t="s">
        <v>12308</v>
      </c>
      <c r="O677" s="3">
        <v>341462.98062142899</v>
      </c>
      <c r="P677" s="3">
        <v>8301.0333333333292</v>
      </c>
      <c r="Q677" s="3" t="s">
        <v>12309</v>
      </c>
      <c r="R677" s="3" t="s">
        <v>12310</v>
      </c>
      <c r="S677" s="4" t="e">
        <f>(D677-E677)/E677*100</f>
        <v>#VALUE!</v>
      </c>
      <c r="T677" s="3">
        <f t="shared" si="30"/>
        <v>0</v>
      </c>
      <c r="U677" s="3" t="str">
        <f t="shared" si="31"/>
        <v>U:DEF</v>
      </c>
      <c r="V677" s="3"/>
    </row>
    <row r="678" spans="1:22">
      <c r="A678" s="3" t="s">
        <v>14183</v>
      </c>
      <c r="B678" s="3" t="s">
        <v>1472</v>
      </c>
      <c r="C678" s="3" t="s">
        <v>4524</v>
      </c>
      <c r="D678" s="3">
        <v>125.44</v>
      </c>
      <c r="E678" s="3">
        <v>125.4054</v>
      </c>
      <c r="F678" s="3" t="s">
        <v>6928</v>
      </c>
      <c r="G678" s="3" t="s">
        <v>11257</v>
      </c>
      <c r="H678" s="3" t="s">
        <v>9616</v>
      </c>
      <c r="I678" s="3">
        <v>0.15</v>
      </c>
      <c r="J678" s="6" t="s">
        <v>11258</v>
      </c>
      <c r="K678" s="4">
        <v>-1.53524E-2</v>
      </c>
      <c r="L678" s="4">
        <v>0.26581900000000003</v>
      </c>
      <c r="M678" s="4">
        <v>8.7550934188357594</v>
      </c>
      <c r="N678" s="4">
        <v>19.198503500000001</v>
      </c>
      <c r="O678" s="3">
        <v>4979638.0252571404</v>
      </c>
      <c r="P678" s="3">
        <v>22064.066666666698</v>
      </c>
      <c r="Q678" s="3" t="s">
        <v>9618</v>
      </c>
      <c r="R678" s="3" t="s">
        <v>9629</v>
      </c>
      <c r="S678" s="4"/>
      <c r="T678" s="3">
        <f t="shared" si="30"/>
        <v>0</v>
      </c>
      <c r="U678" s="3" t="str">
        <f t="shared" si="31"/>
        <v>U:SIZE</v>
      </c>
      <c r="V678" s="3"/>
    </row>
    <row r="679" spans="1:22">
      <c r="A679" s="3" t="s">
        <v>14606</v>
      </c>
      <c r="B679" s="3" t="s">
        <v>2051</v>
      </c>
      <c r="C679" s="3" t="s">
        <v>5087</v>
      </c>
      <c r="D679" s="3">
        <v>123.7615</v>
      </c>
      <c r="E679" s="3">
        <v>123.78</v>
      </c>
      <c r="F679" s="3" t="s">
        <v>7491</v>
      </c>
      <c r="G679" s="3" t="s">
        <v>12159</v>
      </c>
      <c r="H679" s="3" t="s">
        <v>9616</v>
      </c>
      <c r="I679" s="3">
        <v>0.13</v>
      </c>
      <c r="J679" s="6" t="s">
        <v>9797</v>
      </c>
      <c r="K679" s="4">
        <v>-7.2992699999999994E-2</v>
      </c>
      <c r="L679" s="4">
        <v>9.5221100000000003E-2</v>
      </c>
      <c r="M679" s="4">
        <v>4.6289906506616898</v>
      </c>
      <c r="N679" s="4">
        <v>19.874310999999999</v>
      </c>
      <c r="O679" s="3">
        <v>1169591.6041000001</v>
      </c>
      <c r="P679" s="3">
        <v>9544.7999999999993</v>
      </c>
      <c r="Q679" s="3" t="s">
        <v>9618</v>
      </c>
      <c r="R679" s="3" t="s">
        <v>9629</v>
      </c>
      <c r="S679" s="4"/>
      <c r="T679" s="3">
        <f t="shared" si="30"/>
        <v>0</v>
      </c>
      <c r="U679" s="3" t="str">
        <f t="shared" si="31"/>
        <v>U:VFMO</v>
      </c>
      <c r="V679" s="3"/>
    </row>
    <row r="680" spans="1:22">
      <c r="A680" s="3" t="s">
        <v>15080</v>
      </c>
      <c r="B680" s="3" t="s">
        <v>2722</v>
      </c>
      <c r="C680" s="3" t="s">
        <v>5740</v>
      </c>
      <c r="D680" s="3">
        <v>28.699200000000001</v>
      </c>
      <c r="E680" s="3">
        <v>28.7</v>
      </c>
      <c r="F680" s="3" t="s">
        <v>8142</v>
      </c>
      <c r="G680" s="3" t="s">
        <v>13037</v>
      </c>
      <c r="H680" s="3" t="s">
        <v>9616</v>
      </c>
      <c r="I680" s="3">
        <v>0.49</v>
      </c>
      <c r="J680" s="6" t="s">
        <v>9624</v>
      </c>
      <c r="K680" s="4">
        <v>0.16426740000000001</v>
      </c>
      <c r="L680" s="4">
        <v>7.9020900000000005E-2</v>
      </c>
      <c r="M680" s="4">
        <v>17.545370820661201</v>
      </c>
      <c r="N680" s="4">
        <v>15.432543900000001</v>
      </c>
      <c r="O680" s="3">
        <v>312637.42901428603</v>
      </c>
      <c r="P680" s="3">
        <v>11502.9333333333</v>
      </c>
      <c r="Q680" s="3" t="s">
        <v>9618</v>
      </c>
      <c r="R680" s="3" t="s">
        <v>9629</v>
      </c>
      <c r="S680" s="4"/>
      <c r="T680" s="3">
        <f t="shared" si="30"/>
        <v>0</v>
      </c>
      <c r="U680" s="3" t="str">
        <f t="shared" si="31"/>
        <v>U:VSLU</v>
      </c>
      <c r="V680" s="3"/>
    </row>
    <row r="681" spans="1:22">
      <c r="A681" s="3" t="s">
        <v>15383</v>
      </c>
      <c r="B681" s="3" t="s">
        <v>3163</v>
      </c>
      <c r="C681" s="3" t="s">
        <v>8561</v>
      </c>
      <c r="D681" s="3">
        <v>13.1</v>
      </c>
      <c r="E681" s="3">
        <v>13.08</v>
      </c>
      <c r="F681" s="3" t="s">
        <v>9151</v>
      </c>
      <c r="G681" s="3" t="s">
        <v>13572</v>
      </c>
      <c r="H681" s="3" t="s">
        <v>9616</v>
      </c>
      <c r="I681" s="3">
        <v>0.76</v>
      </c>
      <c r="J681" s="6" t="s">
        <v>9782</v>
      </c>
      <c r="K681" s="4">
        <v>-1.7632100000000001E-2</v>
      </c>
      <c r="L681" s="4">
        <v>-0.32652589999999998</v>
      </c>
      <c r="M681" s="4">
        <v>7.5724904530288102</v>
      </c>
      <c r="N681" s="4">
        <v>13.1846607</v>
      </c>
      <c r="O681" s="3">
        <v>310076.15734999999</v>
      </c>
      <c r="P681" s="3">
        <v>44065.666666666701</v>
      </c>
      <c r="Q681" s="3" t="s">
        <v>9618</v>
      </c>
      <c r="R681" s="3" t="s">
        <v>9733</v>
      </c>
      <c r="S681" s="4"/>
      <c r="T681" s="3">
        <f t="shared" si="30"/>
        <v>0</v>
      </c>
      <c r="U681" s="3" t="str">
        <f t="shared" si="31"/>
        <v>U:GDIV</v>
      </c>
      <c r="V681" s="3"/>
    </row>
    <row r="682" spans="1:22">
      <c r="A682" s="3" t="s">
        <v>14800</v>
      </c>
      <c r="B682" s="3" t="s">
        <v>2338</v>
      </c>
      <c r="C682" s="3" t="s">
        <v>5369</v>
      </c>
      <c r="D682" s="3">
        <v>33.906999999999996</v>
      </c>
      <c r="E682" s="3">
        <v>33.905799999999999</v>
      </c>
      <c r="F682" s="3" t="s">
        <v>7769</v>
      </c>
      <c r="G682" s="3" t="s">
        <v>12565</v>
      </c>
      <c r="H682" s="3" t="s">
        <v>9616</v>
      </c>
      <c r="I682" s="3">
        <v>0.28999999999999998</v>
      </c>
      <c r="J682" s="6" t="s">
        <v>9624</v>
      </c>
      <c r="K682" s="4">
        <v>-5.3829999999999998E-3</v>
      </c>
      <c r="L682" s="4">
        <v>0.18342520000000001</v>
      </c>
      <c r="M682" s="4">
        <v>7.0058852858215799</v>
      </c>
      <c r="N682" s="4">
        <v>13.695404699999999</v>
      </c>
      <c r="O682" s="3">
        <v>784703.05266428599</v>
      </c>
      <c r="P682" s="3">
        <v>18735.233333333301</v>
      </c>
      <c r="Q682" s="3" t="s">
        <v>9618</v>
      </c>
      <c r="R682" s="3" t="s">
        <v>9629</v>
      </c>
      <c r="S682" s="4"/>
      <c r="T682" s="3">
        <f t="shared" si="30"/>
        <v>0</v>
      </c>
      <c r="U682" s="3" t="str">
        <f t="shared" si="31"/>
        <v>U:FCPI</v>
      </c>
      <c r="V682" s="3"/>
    </row>
    <row r="683" spans="1:22">
      <c r="A683" s="3" t="s">
        <v>620</v>
      </c>
      <c r="B683" s="3" t="s">
        <v>619</v>
      </c>
      <c r="C683" s="3" t="s">
        <v>3939</v>
      </c>
      <c r="D683" s="3">
        <v>46.34</v>
      </c>
      <c r="E683" s="3">
        <v>46.44</v>
      </c>
      <c r="F683" s="3" t="s">
        <v>6342</v>
      </c>
      <c r="G683" s="3" t="s">
        <v>10240</v>
      </c>
      <c r="H683" s="3" t="s">
        <v>9616</v>
      </c>
      <c r="I683" s="3">
        <v>0.38</v>
      </c>
      <c r="J683" s="6" t="s">
        <v>10241</v>
      </c>
      <c r="K683" s="4">
        <v>-8.0941399999999997E-2</v>
      </c>
      <c r="L683" s="4">
        <v>0.37318990000000002</v>
      </c>
      <c r="M683" s="4">
        <v>4.7535063494145398</v>
      </c>
      <c r="N683" s="4">
        <v>24.324725000000001</v>
      </c>
      <c r="O683" s="3">
        <v>2102202.1062428602</v>
      </c>
      <c r="P683" s="3">
        <v>41597.5</v>
      </c>
      <c r="Q683" s="3" t="s">
        <v>9618</v>
      </c>
      <c r="R683" s="3" t="s">
        <v>9665</v>
      </c>
      <c r="S683" s="4">
        <f>(D683-E683)/E683*100</f>
        <v>-0.21533161068043569</v>
      </c>
      <c r="T683" s="3">
        <f t="shared" si="30"/>
        <v>0</v>
      </c>
      <c r="U683" s="3" t="str">
        <f t="shared" si="31"/>
        <v>U:EES</v>
      </c>
      <c r="V683" s="3"/>
    </row>
    <row r="684" spans="1:22">
      <c r="A684" s="3" t="s">
        <v>14576</v>
      </c>
      <c r="B684" s="3" t="s">
        <v>2009</v>
      </c>
      <c r="C684" s="3" t="s">
        <v>5046</v>
      </c>
      <c r="D684" s="3">
        <v>43.954999999999998</v>
      </c>
      <c r="E684" s="3">
        <v>43.95</v>
      </c>
      <c r="F684" s="3" t="s">
        <v>7449</v>
      </c>
      <c r="G684" s="3" t="s">
        <v>12092</v>
      </c>
      <c r="H684" s="3" t="s">
        <v>9616</v>
      </c>
      <c r="I684" s="3">
        <v>0.12</v>
      </c>
      <c r="J684" s="6" t="s">
        <v>9624</v>
      </c>
      <c r="K684" s="4">
        <v>8.4129599999999999E-2</v>
      </c>
      <c r="L684" s="4">
        <v>-0.21782570000000001</v>
      </c>
      <c r="M684" s="4">
        <v>13.2828757750924</v>
      </c>
      <c r="N684" s="4">
        <v>15.770785099999999</v>
      </c>
      <c r="O684" s="3">
        <v>1015957.64339286</v>
      </c>
      <c r="P684" s="3">
        <v>35917.1</v>
      </c>
      <c r="Q684" s="3" t="s">
        <v>9618</v>
      </c>
      <c r="R684" s="3" t="s">
        <v>9629</v>
      </c>
      <c r="S684" s="4"/>
      <c r="T684" s="3">
        <f t="shared" si="30"/>
        <v>0</v>
      </c>
      <c r="U684" s="3" t="str">
        <f t="shared" si="31"/>
        <v>U:JMOM</v>
      </c>
      <c r="V684" s="3"/>
    </row>
    <row r="685" spans="1:22">
      <c r="A685" s="3" t="s">
        <v>14680</v>
      </c>
      <c r="B685" s="3" t="s">
        <v>2166</v>
      </c>
      <c r="C685" s="3" t="s">
        <v>5199</v>
      </c>
      <c r="D685" s="3">
        <v>28.53</v>
      </c>
      <c r="E685" s="3">
        <v>28.49</v>
      </c>
      <c r="F685" s="3" t="s">
        <v>7602</v>
      </c>
      <c r="G685" s="3" t="s">
        <v>12327</v>
      </c>
      <c r="H685" s="3" t="s">
        <v>9616</v>
      </c>
      <c r="I685" s="3">
        <v>0.4</v>
      </c>
      <c r="J685" s="6" t="s">
        <v>12328</v>
      </c>
      <c r="K685" s="4">
        <v>2.5823999999999999E-3</v>
      </c>
      <c r="L685" s="4">
        <v>0.106915</v>
      </c>
      <c r="M685" s="4">
        <v>9.9123863487916797</v>
      </c>
      <c r="N685" s="4">
        <v>22.2418105</v>
      </c>
      <c r="O685" s="3">
        <v>614075.292542857</v>
      </c>
      <c r="P685" s="3">
        <v>27251.433333333302</v>
      </c>
      <c r="Q685" s="3" t="s">
        <v>9618</v>
      </c>
      <c r="R685" s="3" t="s">
        <v>9632</v>
      </c>
      <c r="S685" s="4"/>
      <c r="T685" s="3">
        <f t="shared" si="30"/>
        <v>0</v>
      </c>
      <c r="U685" s="3" t="str">
        <f t="shared" si="31"/>
        <v>U:RSPC</v>
      </c>
      <c r="V685" s="3"/>
    </row>
    <row r="686" spans="1:22">
      <c r="A686" s="3" t="s">
        <v>14881</v>
      </c>
      <c r="B686" s="3" t="s">
        <v>2446</v>
      </c>
      <c r="C686" s="3" t="s">
        <v>5475</v>
      </c>
      <c r="D686" s="3">
        <v>34.979999999999997</v>
      </c>
      <c r="E686" s="3">
        <v>34.960599999999999</v>
      </c>
      <c r="F686" s="3" t="s">
        <v>7876</v>
      </c>
      <c r="G686" s="3" t="s">
        <v>12689</v>
      </c>
      <c r="H686" s="3" t="s">
        <v>9616</v>
      </c>
      <c r="I686" s="3">
        <v>0.59</v>
      </c>
      <c r="J686" s="6" t="s">
        <v>9782</v>
      </c>
      <c r="K686" s="4">
        <v>0.15983710000000001</v>
      </c>
      <c r="L686" s="4">
        <v>0.22898099999999999</v>
      </c>
      <c r="M686" s="4">
        <v>17.427749359792301</v>
      </c>
      <c r="N686" s="4">
        <v>15.8626749</v>
      </c>
      <c r="O686" s="3">
        <v>1004880.07085714</v>
      </c>
      <c r="P686" s="3">
        <v>54341.433333333298</v>
      </c>
      <c r="Q686" s="3" t="s">
        <v>9618</v>
      </c>
      <c r="R686" s="3" t="s">
        <v>9629</v>
      </c>
      <c r="S686" s="4"/>
      <c r="T686" s="3">
        <f t="shared" si="30"/>
        <v>0</v>
      </c>
      <c r="U686" s="3" t="str">
        <f t="shared" si="31"/>
        <v>U:FMIL</v>
      </c>
      <c r="V686" s="3"/>
    </row>
    <row r="687" spans="1:22">
      <c r="A687" s="3" t="s">
        <v>14789</v>
      </c>
      <c r="B687" s="3" t="s">
        <v>2322</v>
      </c>
      <c r="C687" s="3" t="s">
        <v>5353</v>
      </c>
      <c r="D687" s="3">
        <v>39.58</v>
      </c>
      <c r="E687" s="3">
        <v>39.56</v>
      </c>
      <c r="F687" s="3" t="s">
        <v>7753</v>
      </c>
      <c r="G687" s="3" t="s">
        <v>12544</v>
      </c>
      <c r="H687" s="3" t="s">
        <v>9616</v>
      </c>
      <c r="I687" s="3">
        <v>0.92</v>
      </c>
      <c r="J687" s="6" t="s">
        <v>12545</v>
      </c>
      <c r="K687" s="4">
        <v>9.4766600000000006E-2</v>
      </c>
      <c r="L687" s="4">
        <v>-0.14419470000000001</v>
      </c>
      <c r="M687" s="4">
        <v>14.2205336623243</v>
      </c>
      <c r="N687" s="4">
        <v>18.120010499999999</v>
      </c>
      <c r="O687" s="3">
        <v>765357.26717857097</v>
      </c>
      <c r="P687" s="3">
        <v>22583.1</v>
      </c>
      <c r="Q687" s="3" t="s">
        <v>9618</v>
      </c>
      <c r="R687" s="3" t="s">
        <v>9629</v>
      </c>
      <c r="S687" s="4"/>
      <c r="T687" s="3">
        <f t="shared" si="30"/>
        <v>0</v>
      </c>
      <c r="U687" s="3" t="str">
        <f t="shared" si="31"/>
        <v>U:LGH</v>
      </c>
      <c r="V687" s="3"/>
    </row>
    <row r="688" spans="1:22">
      <c r="A688" s="3" t="s">
        <v>14369</v>
      </c>
      <c r="B688" s="3" t="s">
        <v>1729</v>
      </c>
      <c r="C688" s="3" t="s">
        <v>4775</v>
      </c>
      <c r="D688" s="3">
        <v>110.59990000000001</v>
      </c>
      <c r="E688" s="3">
        <v>110.6434</v>
      </c>
      <c r="F688" s="3" t="s">
        <v>7179</v>
      </c>
      <c r="G688" s="3" t="s">
        <v>11661</v>
      </c>
      <c r="H688" s="3" t="s">
        <v>9616</v>
      </c>
      <c r="I688" s="3">
        <v>0.21</v>
      </c>
      <c r="J688" s="6" t="s">
        <v>11662</v>
      </c>
      <c r="K688" s="4">
        <v>-3.8515800000000003E-2</v>
      </c>
      <c r="L688" s="4">
        <v>0.17249539999999999</v>
      </c>
      <c r="M688" s="4">
        <v>6.4848417878025701</v>
      </c>
      <c r="N688" s="4">
        <v>16.054323499999999</v>
      </c>
      <c r="O688" s="3">
        <v>1140332.0092785701</v>
      </c>
      <c r="P688" s="3">
        <v>9125.7000000000007</v>
      </c>
      <c r="Q688" s="3" t="s">
        <v>9618</v>
      </c>
      <c r="R688" s="3" t="s">
        <v>9665</v>
      </c>
      <c r="S688" s="4"/>
      <c r="T688" s="3">
        <f t="shared" si="30"/>
        <v>0</v>
      </c>
      <c r="U688" s="3" t="str">
        <f t="shared" si="31"/>
        <v>U:ONEV</v>
      </c>
      <c r="V688" s="3"/>
    </row>
    <row r="689" spans="1:22">
      <c r="A689" s="3" t="s">
        <v>15140</v>
      </c>
      <c r="B689" s="3" t="s">
        <v>2803</v>
      </c>
      <c r="C689" s="3" t="s">
        <v>5813</v>
      </c>
      <c r="D689" s="3">
        <v>32.574800000000003</v>
      </c>
      <c r="E689" s="3">
        <v>32.557000000000002</v>
      </c>
      <c r="F689" s="3" t="s">
        <v>8216</v>
      </c>
      <c r="G689" s="3" t="s">
        <v>13126</v>
      </c>
      <c r="H689" s="3" t="s">
        <v>9616</v>
      </c>
      <c r="I689" s="3">
        <v>0.79</v>
      </c>
      <c r="J689" s="6" t="s">
        <v>9624</v>
      </c>
      <c r="K689" s="4">
        <v>0.1491074</v>
      </c>
      <c r="L689" s="4">
        <v>0.56107079999999998</v>
      </c>
      <c r="M689" s="4">
        <v>16.478672898088401</v>
      </c>
      <c r="N689" s="4">
        <v>14.6235318</v>
      </c>
      <c r="O689" s="3">
        <v>1686420.3721857099</v>
      </c>
      <c r="P689" s="3">
        <v>50948.666666666701</v>
      </c>
      <c r="Q689" s="3" t="s">
        <v>9618</v>
      </c>
      <c r="R689" s="3" t="s">
        <v>9733</v>
      </c>
      <c r="S689" s="4"/>
      <c r="T689" s="3">
        <f t="shared" si="30"/>
        <v>0</v>
      </c>
      <c r="U689" s="3" t="str">
        <f t="shared" si="31"/>
        <v>U:QDPL</v>
      </c>
      <c r="V689" s="3"/>
    </row>
    <row r="690" spans="1:22">
      <c r="A690" s="3" t="s">
        <v>14968</v>
      </c>
      <c r="B690" s="3" t="s">
        <v>2576</v>
      </c>
      <c r="C690" s="3" t="s">
        <v>8704</v>
      </c>
      <c r="D690" s="3" t="s">
        <v>8704</v>
      </c>
      <c r="E690" s="3" t="s">
        <v>8704</v>
      </c>
      <c r="F690" s="3" t="s">
        <v>8704</v>
      </c>
      <c r="G690" s="3" t="s">
        <v>12860</v>
      </c>
      <c r="H690" s="3" t="s">
        <v>12303</v>
      </c>
      <c r="I690" s="3" t="s">
        <v>12304</v>
      </c>
      <c r="J690" s="6" t="s">
        <v>12305</v>
      </c>
      <c r="K690" s="4" t="s">
        <v>12306</v>
      </c>
      <c r="L690" s="4" t="s">
        <v>12307</v>
      </c>
      <c r="M690" s="4">
        <v>6.5407439841805397</v>
      </c>
      <c r="N690" s="4" t="s">
        <v>12308</v>
      </c>
      <c r="O690" s="3">
        <v>391480.664978571</v>
      </c>
      <c r="P690" s="3">
        <v>20219.0333333333</v>
      </c>
      <c r="Q690" s="3" t="s">
        <v>12309</v>
      </c>
      <c r="R690" s="3" t="s">
        <v>12310</v>
      </c>
      <c r="S690" s="4"/>
      <c r="T690" s="3">
        <f t="shared" si="30"/>
        <v>0</v>
      </c>
      <c r="U690" s="3" t="str">
        <f t="shared" si="31"/>
        <v>@JOET</v>
      </c>
      <c r="V690" s="3"/>
    </row>
    <row r="691" spans="1:22">
      <c r="A691" s="3" t="s">
        <v>15641</v>
      </c>
      <c r="B691" s="3" t="s">
        <v>3589</v>
      </c>
      <c r="C691" s="3" t="s">
        <v>8977</v>
      </c>
      <c r="D691" s="3">
        <v>25.7742</v>
      </c>
      <c r="E691" s="3">
        <v>25.742100000000001</v>
      </c>
      <c r="F691" s="3" t="s">
        <v>9570</v>
      </c>
      <c r="G691" s="3" t="s">
        <v>14033</v>
      </c>
      <c r="H691" s="3" t="s">
        <v>9616</v>
      </c>
      <c r="I691" s="3" t="s">
        <v>11991</v>
      </c>
      <c r="J691" s="6" t="s">
        <v>11990</v>
      </c>
      <c r="K691" s="4" t="s">
        <v>11991</v>
      </c>
      <c r="L691" s="4" t="s">
        <v>11991</v>
      </c>
      <c r="M691" s="4">
        <v>1.2260869591068</v>
      </c>
      <c r="N691" s="4" t="s">
        <v>11991</v>
      </c>
      <c r="O691" s="3">
        <v>238192.54202857101</v>
      </c>
      <c r="P691" s="3">
        <v>9165.1</v>
      </c>
      <c r="Q691" s="3" t="s">
        <v>9618</v>
      </c>
      <c r="R691" s="3" t="s">
        <v>11694</v>
      </c>
      <c r="S691" s="4"/>
      <c r="T691" s="3">
        <f t="shared" si="30"/>
        <v>0</v>
      </c>
      <c r="U691" s="3" t="str">
        <f t="shared" si="31"/>
        <v>U:IVVB</v>
      </c>
      <c r="V691" s="3"/>
    </row>
    <row r="692" spans="1:22">
      <c r="A692" s="3" t="s">
        <v>15203</v>
      </c>
      <c r="B692" s="3" t="s">
        <v>2897</v>
      </c>
      <c r="C692" s="3" t="s">
        <v>5907</v>
      </c>
      <c r="D692" s="3">
        <v>24.867599999999999</v>
      </c>
      <c r="E692" s="3">
        <v>24.946899999999999</v>
      </c>
      <c r="F692" s="3" t="s">
        <v>8309</v>
      </c>
      <c r="G692" s="3" t="s">
        <v>13246</v>
      </c>
      <c r="H692" s="3" t="s">
        <v>9616</v>
      </c>
      <c r="I692" s="3">
        <v>0.79</v>
      </c>
      <c r="J692" s="6" t="s">
        <v>10043</v>
      </c>
      <c r="K692" s="4">
        <v>0.38329150000000001</v>
      </c>
      <c r="L692" s="4">
        <v>0.38329010000000002</v>
      </c>
      <c r="M692" s="4">
        <v>29.170436610264201</v>
      </c>
      <c r="N692" s="4">
        <v>14.976743799999999</v>
      </c>
      <c r="O692" s="3">
        <v>230485.26357142901</v>
      </c>
      <c r="P692" s="3">
        <v>8103.1666666666697</v>
      </c>
      <c r="Q692" s="3" t="s">
        <v>9618</v>
      </c>
      <c r="R692" s="3" t="s">
        <v>11694</v>
      </c>
      <c r="S692" s="4"/>
      <c r="T692" s="3">
        <f t="shared" si="30"/>
        <v>0</v>
      </c>
      <c r="U692" s="3" t="str">
        <f t="shared" si="31"/>
        <v>U:QTOC</v>
      </c>
      <c r="V692" s="3"/>
    </row>
    <row r="693" spans="1:22">
      <c r="A693" s="3" t="s">
        <v>499</v>
      </c>
      <c r="B693" s="3" t="s">
        <v>498</v>
      </c>
      <c r="C693" s="3" t="s">
        <v>3864</v>
      </c>
      <c r="D693" s="3">
        <v>35.71</v>
      </c>
      <c r="E693" s="3">
        <v>35.75</v>
      </c>
      <c r="F693" s="3" t="s">
        <v>6267</v>
      </c>
      <c r="G693" s="3" t="s">
        <v>10111</v>
      </c>
      <c r="H693" s="3" t="s">
        <v>9616</v>
      </c>
      <c r="I693" s="3">
        <v>0.6</v>
      </c>
      <c r="J693" s="6" t="s">
        <v>10112</v>
      </c>
      <c r="K693" s="4">
        <v>-0.37021660000000001</v>
      </c>
      <c r="L693" s="4">
        <v>-0.39101419999999998</v>
      </c>
      <c r="M693" s="4">
        <v>-14.2049248467981</v>
      </c>
      <c r="N693" s="4">
        <v>21.252112799999999</v>
      </c>
      <c r="O693" s="3">
        <v>479270.388528571</v>
      </c>
      <c r="P693" s="3">
        <v>15159.1333333333</v>
      </c>
      <c r="Q693" s="3" t="s">
        <v>9618</v>
      </c>
      <c r="R693" s="3" t="s">
        <v>9622</v>
      </c>
      <c r="S693" s="4">
        <f>(D693-E693)/E693*100</f>
        <v>-0.1118881118881095</v>
      </c>
      <c r="T693" s="3">
        <f t="shared" si="30"/>
        <v>0</v>
      </c>
      <c r="U693" s="3" t="str">
        <f t="shared" si="31"/>
        <v>@PTH</v>
      </c>
      <c r="V693" s="3"/>
    </row>
    <row r="694" spans="1:22">
      <c r="A694" s="3" t="s">
        <v>14392</v>
      </c>
      <c r="B694" s="3" t="s">
        <v>1754</v>
      </c>
      <c r="C694" s="3" t="s">
        <v>4800</v>
      </c>
      <c r="D694" s="3">
        <v>54.15</v>
      </c>
      <c r="E694" s="3">
        <v>54.19</v>
      </c>
      <c r="F694" s="3" t="s">
        <v>7202</v>
      </c>
      <c r="G694" s="3" t="s">
        <v>11700</v>
      </c>
      <c r="H694" s="3" t="s">
        <v>9616</v>
      </c>
      <c r="I694" s="3">
        <v>0.3</v>
      </c>
      <c r="J694" s="6" t="s">
        <v>9624</v>
      </c>
      <c r="K694" s="4">
        <v>6.5005000000000002E-3</v>
      </c>
      <c r="L694" s="4">
        <v>0.21663750000000001</v>
      </c>
      <c r="M694" s="4">
        <v>13.1270513536011</v>
      </c>
      <c r="N694" s="4">
        <v>27.054782599999999</v>
      </c>
      <c r="O694" s="3">
        <v>947558.048257143</v>
      </c>
      <c r="P694" s="3">
        <v>17559.7</v>
      </c>
      <c r="Q694" s="3" t="s">
        <v>9618</v>
      </c>
      <c r="R694" s="3" t="s">
        <v>9665</v>
      </c>
      <c r="S694" s="4"/>
      <c r="T694" s="3">
        <f t="shared" si="30"/>
        <v>0</v>
      </c>
      <c r="U694" s="3" t="str">
        <f t="shared" si="31"/>
        <v>@JSML</v>
      </c>
      <c r="V694" s="3"/>
    </row>
    <row r="695" spans="1:22">
      <c r="A695" s="3" t="s">
        <v>14335</v>
      </c>
      <c r="B695" s="3" t="s">
        <v>1687</v>
      </c>
      <c r="C695" s="3" t="s">
        <v>4733</v>
      </c>
      <c r="D695" s="3">
        <v>31.285299999999999</v>
      </c>
      <c r="E695" s="3">
        <v>31.29</v>
      </c>
      <c r="F695" s="3" t="s">
        <v>7137</v>
      </c>
      <c r="G695" s="3" t="s">
        <v>11591</v>
      </c>
      <c r="H695" s="3" t="s">
        <v>9616</v>
      </c>
      <c r="I695" s="3">
        <v>0.4</v>
      </c>
      <c r="J695" s="6" t="s">
        <v>11592</v>
      </c>
      <c r="K695" s="4">
        <v>-0.12785820000000001</v>
      </c>
      <c r="L695" s="4">
        <v>-0.2430436</v>
      </c>
      <c r="M695" s="4">
        <v>1.69851726586483</v>
      </c>
      <c r="N695" s="4">
        <v>21.9940821</v>
      </c>
      <c r="O695" s="3">
        <v>774687.86727857101</v>
      </c>
      <c r="P695" s="3">
        <v>21137.866666666701</v>
      </c>
      <c r="Q695" s="3" t="s">
        <v>9618</v>
      </c>
      <c r="R695" s="3" t="s">
        <v>9619</v>
      </c>
      <c r="S695" s="4"/>
      <c r="T695" s="3">
        <f t="shared" si="30"/>
        <v>0</v>
      </c>
      <c r="U695" s="3" t="str">
        <f t="shared" si="31"/>
        <v>U:RSPR</v>
      </c>
      <c r="V695" s="3"/>
    </row>
    <row r="696" spans="1:22">
      <c r="A696" s="3" t="s">
        <v>14804</v>
      </c>
      <c r="B696" s="3" t="s">
        <v>2345</v>
      </c>
      <c r="C696" s="3" t="s">
        <v>5376</v>
      </c>
      <c r="D696" s="3">
        <v>37.900199999999998</v>
      </c>
      <c r="E696" s="3">
        <v>37.880000000000003</v>
      </c>
      <c r="F696" s="3" t="s">
        <v>7776</v>
      </c>
      <c r="G696" s="3" t="s">
        <v>12573</v>
      </c>
      <c r="H696" s="3" t="s">
        <v>9616</v>
      </c>
      <c r="I696" s="3">
        <v>0.85</v>
      </c>
      <c r="J696" s="6" t="s">
        <v>12558</v>
      </c>
      <c r="K696" s="4">
        <v>0.16646240000000001</v>
      </c>
      <c r="L696" s="4">
        <v>-9.5890999999999997E-3</v>
      </c>
      <c r="M696" s="4">
        <v>14.168813463297401</v>
      </c>
      <c r="N696" s="4">
        <v>12.070001</v>
      </c>
      <c r="O696" s="3">
        <v>6293016.1160000004</v>
      </c>
      <c r="P696" s="3">
        <v>113353.066666667</v>
      </c>
      <c r="Q696" s="3" t="s">
        <v>9618</v>
      </c>
      <c r="R696" s="3" t="s">
        <v>11694</v>
      </c>
      <c r="S696" s="4"/>
      <c r="T696" s="3">
        <f t="shared" si="30"/>
        <v>0</v>
      </c>
      <c r="U696" s="3" t="str">
        <f t="shared" si="31"/>
        <v>U:DNOV</v>
      </c>
      <c r="V696" s="3"/>
    </row>
    <row r="697" spans="1:22">
      <c r="A697" s="3" t="s">
        <v>1137</v>
      </c>
      <c r="B697" s="3" t="s">
        <v>1136</v>
      </c>
      <c r="C697" s="3" t="s">
        <v>4262</v>
      </c>
      <c r="D697" s="3">
        <v>94.514700000000005</v>
      </c>
      <c r="E697" s="3">
        <v>94.54</v>
      </c>
      <c r="F697" s="3" t="s">
        <v>6667</v>
      </c>
      <c r="G697" s="3" t="s">
        <v>10812</v>
      </c>
      <c r="H697" s="3" t="s">
        <v>9616</v>
      </c>
      <c r="I697" s="3">
        <v>0.15</v>
      </c>
      <c r="J697" s="6" t="s">
        <v>9851</v>
      </c>
      <c r="K697" s="4">
        <v>-3.6707499999999997E-2</v>
      </c>
      <c r="L697" s="4">
        <v>-3.3467049000000002</v>
      </c>
      <c r="M697" s="4">
        <v>8.3561887204352203</v>
      </c>
      <c r="N697" s="4">
        <v>17.923546300000002</v>
      </c>
      <c r="O697" s="3">
        <v>2095078.34673571</v>
      </c>
      <c r="P697" s="3">
        <v>16680.933333333302</v>
      </c>
      <c r="Q697" s="3" t="s">
        <v>9618</v>
      </c>
      <c r="R697" s="3" t="s">
        <v>9665</v>
      </c>
      <c r="S697" s="4">
        <f>(D697-E697)/E697*100</f>
        <v>-2.6761159297653301E-2</v>
      </c>
      <c r="T697" s="3">
        <f t="shared" si="30"/>
        <v>0</v>
      </c>
      <c r="U697" s="3" t="str">
        <f t="shared" si="31"/>
        <v>U:IVOG</v>
      </c>
      <c r="V697" s="3"/>
    </row>
    <row r="698" spans="1:22">
      <c r="A698" s="3" t="s">
        <v>14857</v>
      </c>
      <c r="B698" s="3" t="s">
        <v>2415</v>
      </c>
      <c r="C698" s="3" t="s">
        <v>5444</v>
      </c>
      <c r="D698" s="3">
        <v>85.447599999999994</v>
      </c>
      <c r="E698" s="3">
        <v>85.44</v>
      </c>
      <c r="F698" s="3" t="s">
        <v>7845</v>
      </c>
      <c r="G698" s="3" t="s">
        <v>12653</v>
      </c>
      <c r="H698" s="3" t="s">
        <v>9616</v>
      </c>
      <c r="I698" s="3">
        <v>0.04</v>
      </c>
      <c r="J698" s="6" t="s">
        <v>9624</v>
      </c>
      <c r="K698" s="4">
        <v>-4.5182800000000002E-2</v>
      </c>
      <c r="L698" s="4">
        <v>-0.118464</v>
      </c>
      <c r="M698" s="4">
        <v>7.2008537238267696</v>
      </c>
      <c r="N698" s="4">
        <v>19.444711000000002</v>
      </c>
      <c r="O698" s="3">
        <v>857597.09909999999</v>
      </c>
      <c r="P698" s="3">
        <v>9272.2666666666701</v>
      </c>
      <c r="Q698" s="3" t="s">
        <v>9618</v>
      </c>
      <c r="R698" s="3" t="s">
        <v>9665</v>
      </c>
      <c r="S698" s="4"/>
      <c r="T698" s="3">
        <f t="shared" si="30"/>
        <v>0</v>
      </c>
      <c r="U698" s="3" t="str">
        <f t="shared" si="31"/>
        <v>U:BKMC</v>
      </c>
      <c r="V698" s="3"/>
    </row>
    <row r="699" spans="1:22">
      <c r="A699" s="3" t="s">
        <v>14806</v>
      </c>
      <c r="B699" s="3" t="s">
        <v>2347</v>
      </c>
      <c r="C699" s="3" t="s">
        <v>5378</v>
      </c>
      <c r="D699" s="3">
        <v>31.42</v>
      </c>
      <c r="E699" s="3">
        <v>31.3874</v>
      </c>
      <c r="F699" s="3" t="s">
        <v>7778</v>
      </c>
      <c r="G699" s="3" t="s">
        <v>12575</v>
      </c>
      <c r="H699" s="3" t="s">
        <v>9616</v>
      </c>
      <c r="I699" s="3">
        <v>0.79</v>
      </c>
      <c r="J699" s="6" t="s">
        <v>9782</v>
      </c>
      <c r="K699" s="4">
        <v>0.13945160000000001</v>
      </c>
      <c r="L699" s="4">
        <v>-5.7715900000000001E-2</v>
      </c>
      <c r="M699" s="4">
        <v>12.8286486434747</v>
      </c>
      <c r="N699" s="4">
        <v>12.108556800000001</v>
      </c>
      <c r="O699" s="3">
        <v>1360091.8724285699</v>
      </c>
      <c r="P699" s="3">
        <v>24823.517241379301</v>
      </c>
      <c r="Q699" s="3" t="s">
        <v>9618</v>
      </c>
      <c r="R699" s="3" t="s">
        <v>11694</v>
      </c>
      <c r="S699" s="4"/>
      <c r="T699" s="3">
        <f t="shared" si="30"/>
        <v>0</v>
      </c>
      <c r="U699" s="3" t="str">
        <f t="shared" si="31"/>
        <v>U:UDEC</v>
      </c>
      <c r="V699" s="3"/>
    </row>
    <row r="700" spans="1:22">
      <c r="A700" s="3" t="s">
        <v>272</v>
      </c>
      <c r="B700" s="3" t="s">
        <v>271</v>
      </c>
      <c r="C700" s="3" t="s">
        <v>15718</v>
      </c>
      <c r="D700" s="3">
        <v>75.52</v>
      </c>
      <c r="E700" s="3">
        <v>75.52</v>
      </c>
      <c r="F700" s="3" t="s">
        <v>6154</v>
      </c>
      <c r="G700" s="3" t="s">
        <v>9881</v>
      </c>
      <c r="H700" s="3" t="s">
        <v>9616</v>
      </c>
      <c r="I700" s="3">
        <v>0.56000000000000005</v>
      </c>
      <c r="J700" s="6" t="s">
        <v>9882</v>
      </c>
      <c r="K700" s="4">
        <v>0.16163230000000001</v>
      </c>
      <c r="L700" s="4">
        <v>-0.47552030000000001</v>
      </c>
      <c r="M700" s="4">
        <v>21.090480295951402</v>
      </c>
      <c r="N700" s="4">
        <v>19.137862200000001</v>
      </c>
      <c r="O700" s="3">
        <v>1566732.0011857101</v>
      </c>
      <c r="P700" s="3">
        <v>25362.5333333333</v>
      </c>
      <c r="Q700" s="3" t="s">
        <v>9618</v>
      </c>
      <c r="R700" s="3" t="s">
        <v>9629</v>
      </c>
      <c r="S700" s="4">
        <f>(D700-E700)/E700*100</f>
        <v>0</v>
      </c>
      <c r="T700" s="3">
        <f t="shared" si="30"/>
        <v>0</v>
      </c>
      <c r="U700" s="3" t="str">
        <f t="shared" si="31"/>
        <v>U:PWB</v>
      </c>
      <c r="V700" s="3"/>
    </row>
    <row r="701" spans="1:22">
      <c r="A701" s="3" t="s">
        <v>15509</v>
      </c>
      <c r="B701" s="3" t="s">
        <v>3368</v>
      </c>
      <c r="C701" s="3" t="s">
        <v>8762</v>
      </c>
      <c r="D701" s="3">
        <v>27.96</v>
      </c>
      <c r="E701" s="3">
        <v>27.93</v>
      </c>
      <c r="F701" s="3" t="s">
        <v>9352</v>
      </c>
      <c r="G701" s="3" t="s">
        <v>13809</v>
      </c>
      <c r="H701" s="3" t="s">
        <v>9616</v>
      </c>
      <c r="I701" s="3" t="s">
        <v>11991</v>
      </c>
      <c r="J701" s="6" t="s">
        <v>11990</v>
      </c>
      <c r="K701" s="4">
        <v>0.11948350000000001</v>
      </c>
      <c r="L701" s="4">
        <v>0.1194167</v>
      </c>
      <c r="M701" s="4">
        <v>13.7393343768478</v>
      </c>
      <c r="N701" s="4">
        <v>13.9768308</v>
      </c>
      <c r="O701" s="3">
        <v>2865217.5994000002</v>
      </c>
      <c r="P701" s="3">
        <v>49933.966666666704</v>
      </c>
      <c r="Q701" s="3" t="s">
        <v>9618</v>
      </c>
      <c r="R701" s="3" t="s">
        <v>11694</v>
      </c>
      <c r="S701" s="4"/>
      <c r="T701" s="3">
        <f t="shared" si="30"/>
        <v>0</v>
      </c>
      <c r="U701" s="3" t="str">
        <f t="shared" si="31"/>
        <v>U:DECT</v>
      </c>
      <c r="V701" s="3"/>
    </row>
    <row r="702" spans="1:22">
      <c r="A702" s="3" t="s">
        <v>15286</v>
      </c>
      <c r="B702" s="3" t="s">
        <v>3016</v>
      </c>
      <c r="C702" s="3" t="s">
        <v>6021</v>
      </c>
      <c r="D702" s="3">
        <v>21.119499999999999</v>
      </c>
      <c r="E702" s="3">
        <v>21.1267</v>
      </c>
      <c r="F702" s="3" t="s">
        <v>8424</v>
      </c>
      <c r="G702" s="3" t="s">
        <v>13387</v>
      </c>
      <c r="H702" s="3" t="s">
        <v>9616</v>
      </c>
      <c r="I702" s="3">
        <v>0.79</v>
      </c>
      <c r="J702" s="6" t="s">
        <v>10043</v>
      </c>
      <c r="K702" s="4">
        <v>0.15989990000000001</v>
      </c>
      <c r="L702" s="4">
        <v>0.15971969999999999</v>
      </c>
      <c r="M702" s="4">
        <v>18.882442396987901</v>
      </c>
      <c r="N702" s="4">
        <v>14.167278899999999</v>
      </c>
      <c r="O702" s="3">
        <v>89006.883264285701</v>
      </c>
      <c r="P702" s="3">
        <v>7441.0333333333301</v>
      </c>
      <c r="Q702" s="3" t="s">
        <v>9618</v>
      </c>
      <c r="R702" s="3" t="s">
        <v>11694</v>
      </c>
      <c r="S702" s="4"/>
      <c r="T702" s="3">
        <f t="shared" si="30"/>
        <v>0</v>
      </c>
      <c r="U702" s="3" t="str">
        <f t="shared" si="31"/>
        <v>U:QTJA</v>
      </c>
      <c r="V702" s="3"/>
    </row>
    <row r="703" spans="1:22">
      <c r="A703" s="3" t="s">
        <v>15024</v>
      </c>
      <c r="B703" s="3" t="s">
        <v>2647</v>
      </c>
      <c r="C703" s="3" t="s">
        <v>5666</v>
      </c>
      <c r="D703" s="3">
        <v>18.2</v>
      </c>
      <c r="E703" s="3">
        <v>18.188600000000001</v>
      </c>
      <c r="F703" s="3" t="s">
        <v>8068</v>
      </c>
      <c r="G703" s="3" t="s">
        <v>12949</v>
      </c>
      <c r="H703" s="3" t="s">
        <v>9616</v>
      </c>
      <c r="I703" s="3">
        <v>0.59</v>
      </c>
      <c r="J703" s="6" t="s">
        <v>11990</v>
      </c>
      <c r="K703" s="4">
        <v>0.2456488</v>
      </c>
      <c r="L703" s="4">
        <v>0.12069729999999999</v>
      </c>
      <c r="M703" s="4">
        <v>37.289263702839499</v>
      </c>
      <c r="N703" s="4">
        <v>24.273925999999999</v>
      </c>
      <c r="O703" s="3">
        <v>803539.028264286</v>
      </c>
      <c r="P703" s="3">
        <v>43340.466666666704</v>
      </c>
      <c r="Q703" s="3" t="s">
        <v>9618</v>
      </c>
      <c r="R703" s="3" t="s">
        <v>9629</v>
      </c>
      <c r="S703" s="4"/>
      <c r="T703" s="3">
        <f t="shared" si="30"/>
        <v>0</v>
      </c>
      <c r="U703" s="3" t="str">
        <f t="shared" si="31"/>
        <v>U:FGRO</v>
      </c>
      <c r="V703" s="3"/>
    </row>
    <row r="704" spans="1:22">
      <c r="A704" s="3" t="s">
        <v>14073</v>
      </c>
      <c r="B704" s="3" t="s">
        <v>1309</v>
      </c>
      <c r="C704" s="3" t="s">
        <v>4361</v>
      </c>
      <c r="D704" s="3">
        <v>86.455299999999994</v>
      </c>
      <c r="E704" s="3">
        <v>86.460899999999995</v>
      </c>
      <c r="F704" s="3" t="s">
        <v>6766</v>
      </c>
      <c r="G704" s="3" t="s">
        <v>10983</v>
      </c>
      <c r="H704" s="3" t="s">
        <v>9616</v>
      </c>
      <c r="I704" s="3">
        <v>0.36</v>
      </c>
      <c r="J704" s="6" t="s">
        <v>10984</v>
      </c>
      <c r="K704" s="4">
        <v>-0.14782400000000001</v>
      </c>
      <c r="L704" s="4">
        <v>-8.6157200000000003E-2</v>
      </c>
      <c r="M704" s="4">
        <v>-2.08323702840458</v>
      </c>
      <c r="N704" s="4">
        <v>20.204762899999999</v>
      </c>
      <c r="O704" s="3">
        <v>466659.28590000002</v>
      </c>
      <c r="P704" s="3">
        <v>5640</v>
      </c>
      <c r="Q704" s="3" t="s">
        <v>9618</v>
      </c>
      <c r="R704" s="3" t="s">
        <v>9622</v>
      </c>
      <c r="S704" s="4"/>
      <c r="T704" s="3">
        <f t="shared" si="30"/>
        <v>0</v>
      </c>
      <c r="U704" s="3" t="str">
        <f t="shared" si="31"/>
        <v>U:XHS</v>
      </c>
      <c r="V704" s="3"/>
    </row>
    <row r="705" spans="1:22">
      <c r="A705" s="3" t="s">
        <v>14382</v>
      </c>
      <c r="B705" s="3" t="s">
        <v>1743</v>
      </c>
      <c r="C705" s="3" t="s">
        <v>4789</v>
      </c>
      <c r="D705" s="3">
        <v>136.10210000000001</v>
      </c>
      <c r="E705" s="3">
        <v>136.13149999999999</v>
      </c>
      <c r="F705" s="3" t="s">
        <v>7191</v>
      </c>
      <c r="G705" s="3" t="s">
        <v>11684</v>
      </c>
      <c r="H705" s="3" t="s">
        <v>9616</v>
      </c>
      <c r="I705" s="3">
        <v>0.46</v>
      </c>
      <c r="J705" s="6" t="s">
        <v>9624</v>
      </c>
      <c r="K705" s="4">
        <v>0.1733488</v>
      </c>
      <c r="L705" s="4">
        <v>4.5564100000000003E-2</v>
      </c>
      <c r="M705" s="4">
        <v>35.209497506779002</v>
      </c>
      <c r="N705" s="4">
        <v>33.394505199999998</v>
      </c>
      <c r="O705" s="3">
        <v>458477.41092857101</v>
      </c>
      <c r="P705" s="3">
        <v>2965.9333333333302</v>
      </c>
      <c r="Q705" s="3" t="s">
        <v>9618</v>
      </c>
      <c r="R705" s="3" t="s">
        <v>9625</v>
      </c>
      <c r="S705" s="4"/>
      <c r="T705" s="3">
        <f t="shared" si="30"/>
        <v>0</v>
      </c>
      <c r="U705" s="3" t="str">
        <f t="shared" si="31"/>
        <v>U:XITK</v>
      </c>
      <c r="V705" s="3"/>
    </row>
    <row r="706" spans="1:22">
      <c r="A706" s="3" t="s">
        <v>15288</v>
      </c>
      <c r="B706" s="3" t="s">
        <v>3018</v>
      </c>
      <c r="C706" s="3" t="s">
        <v>6023</v>
      </c>
      <c r="D706" s="3">
        <v>25.6374</v>
      </c>
      <c r="E706" s="3">
        <v>25.63</v>
      </c>
      <c r="F706" s="3" t="s">
        <v>8426</v>
      </c>
      <c r="G706" s="3" t="s">
        <v>13389</v>
      </c>
      <c r="H706" s="3" t="s">
        <v>9616</v>
      </c>
      <c r="I706" s="3">
        <v>0.74</v>
      </c>
      <c r="J706" s="6" t="s">
        <v>12558</v>
      </c>
      <c r="K706" s="4">
        <v>6.6160300000000005E-2</v>
      </c>
      <c r="L706" s="4">
        <v>6.5941E-2</v>
      </c>
      <c r="M706" s="4">
        <v>9.4062161491584408</v>
      </c>
      <c r="N706" s="4">
        <v>9.5698293000000003</v>
      </c>
      <c r="O706" s="3">
        <v>459847.35415000003</v>
      </c>
      <c r="P706" s="3">
        <v>20087.5</v>
      </c>
      <c r="Q706" s="3" t="s">
        <v>9618</v>
      </c>
      <c r="R706" s="3" t="s">
        <v>11694</v>
      </c>
      <c r="S706" s="4"/>
      <c r="T706" s="3">
        <f t="shared" si="30"/>
        <v>0</v>
      </c>
      <c r="U706" s="3" t="str">
        <f t="shared" si="31"/>
        <v>U:SIXJ</v>
      </c>
      <c r="V706" s="3"/>
    </row>
    <row r="707" spans="1:22">
      <c r="A707" s="3" t="s">
        <v>14446</v>
      </c>
      <c r="B707" s="3" t="s">
        <v>1822</v>
      </c>
      <c r="C707" s="3" t="s">
        <v>4867</v>
      </c>
      <c r="D707" s="3">
        <v>52.718499999999999</v>
      </c>
      <c r="E707" s="3">
        <v>52.706400000000002</v>
      </c>
      <c r="F707" s="3" t="s">
        <v>7269</v>
      </c>
      <c r="G707" s="3" t="s">
        <v>11797</v>
      </c>
      <c r="H707" s="3" t="s">
        <v>9616</v>
      </c>
      <c r="I707" s="3">
        <v>0.28999999999999998</v>
      </c>
      <c r="J707" s="6" t="s">
        <v>9624</v>
      </c>
      <c r="K707" s="4">
        <v>0.11772489999999999</v>
      </c>
      <c r="L707" s="4">
        <v>-0.28345700000000001</v>
      </c>
      <c r="M707" s="4">
        <v>15.9969510079021</v>
      </c>
      <c r="N707" s="4">
        <v>15.811477200000001</v>
      </c>
      <c r="O707" s="3">
        <v>1707765.6180428599</v>
      </c>
      <c r="P707" s="3">
        <v>38874.533333333296</v>
      </c>
      <c r="Q707" s="3" t="s">
        <v>9618</v>
      </c>
      <c r="R707" s="3" t="s">
        <v>9629</v>
      </c>
      <c r="S707" s="4"/>
      <c r="T707" s="3">
        <f t="shared" ref="T707:T770" si="32">IF(ISNUMBER(FIND($T$2,C707)),1,0)</f>
        <v>0</v>
      </c>
      <c r="U707" s="3" t="str">
        <f t="shared" si="31"/>
        <v>U:FQAL</v>
      </c>
      <c r="V707" s="3"/>
    </row>
    <row r="708" spans="1:22">
      <c r="A708" s="3" t="s">
        <v>15515</v>
      </c>
      <c r="B708" s="3" t="s">
        <v>3377</v>
      </c>
      <c r="C708" s="3" t="s">
        <v>8771</v>
      </c>
      <c r="D708" s="3">
        <v>19.074400000000001</v>
      </c>
      <c r="E708" s="3">
        <v>19.079999999999998</v>
      </c>
      <c r="F708" s="3" t="s">
        <v>9361</v>
      </c>
      <c r="G708" s="3" t="s">
        <v>13818</v>
      </c>
      <c r="H708" s="3" t="s">
        <v>9616</v>
      </c>
      <c r="I708" s="3">
        <v>1.1000000000000001</v>
      </c>
      <c r="J708" s="6" t="s">
        <v>9782</v>
      </c>
      <c r="K708" s="4">
        <v>0.1215329</v>
      </c>
      <c r="L708" s="4">
        <v>2.9631299999999999E-2</v>
      </c>
      <c r="M708" s="4">
        <v>15.4049491574713</v>
      </c>
      <c r="N708" s="4">
        <v>17.883821000000001</v>
      </c>
      <c r="O708" s="3">
        <v>1176523.7922857101</v>
      </c>
      <c r="P708" s="3">
        <v>56731.733333333301</v>
      </c>
      <c r="Q708" s="3" t="s">
        <v>9618</v>
      </c>
      <c r="R708" s="3" t="s">
        <v>9629</v>
      </c>
      <c r="S708" s="4"/>
      <c r="T708" s="3">
        <f t="shared" si="32"/>
        <v>0</v>
      </c>
      <c r="U708" s="3" t="str">
        <f t="shared" ref="U708:U771" si="33">B708</f>
        <v>U:EQTY</v>
      </c>
      <c r="V708" s="3"/>
    </row>
    <row r="709" spans="1:22">
      <c r="A709" s="3" t="s">
        <v>15571</v>
      </c>
      <c r="B709" s="3" t="s">
        <v>3467</v>
      </c>
      <c r="C709" s="3" t="s">
        <v>8675</v>
      </c>
      <c r="D709" s="3">
        <v>32.639800000000001</v>
      </c>
      <c r="E709" s="3">
        <v>32.659999999999997</v>
      </c>
      <c r="F709" s="3" t="s">
        <v>9451</v>
      </c>
      <c r="G709" s="3" t="s">
        <v>13910</v>
      </c>
      <c r="H709" s="3" t="s">
        <v>9616</v>
      </c>
      <c r="I709" s="3" t="s">
        <v>11991</v>
      </c>
      <c r="J709" s="6" t="s">
        <v>11990</v>
      </c>
      <c r="K709" s="4" t="s">
        <v>11991</v>
      </c>
      <c r="L709" s="4" t="s">
        <v>11991</v>
      </c>
      <c r="M709" s="4">
        <v>9.2589734995983406</v>
      </c>
      <c r="N709" s="4" t="s">
        <v>11991</v>
      </c>
      <c r="O709" s="3">
        <v>932843.87615714304</v>
      </c>
      <c r="P709" s="3">
        <v>43984.1</v>
      </c>
      <c r="Q709" s="3" t="s">
        <v>9618</v>
      </c>
      <c r="R709" s="3" t="s">
        <v>11694</v>
      </c>
      <c r="S709" s="4"/>
      <c r="T709" s="3">
        <f t="shared" si="32"/>
        <v>0</v>
      </c>
      <c r="U709" s="3" t="str">
        <f t="shared" si="33"/>
        <v>U:XMAR</v>
      </c>
      <c r="V709" s="3"/>
    </row>
    <row r="710" spans="1:22">
      <c r="A710" s="3" t="s">
        <v>15507</v>
      </c>
      <c r="B710" s="3" t="s">
        <v>3365</v>
      </c>
      <c r="C710" s="3" t="s">
        <v>8759</v>
      </c>
      <c r="D710" s="3">
        <v>24.137699999999999</v>
      </c>
      <c r="E710" s="3">
        <v>24.126000000000001</v>
      </c>
      <c r="F710" s="3" t="s">
        <v>9349</v>
      </c>
      <c r="G710" s="3" t="s">
        <v>13806</v>
      </c>
      <c r="H710" s="3" t="s">
        <v>9616</v>
      </c>
      <c r="I710" s="3" t="s">
        <v>11991</v>
      </c>
      <c r="J710" s="6" t="s">
        <v>11990</v>
      </c>
      <c r="K710" s="4">
        <v>5.9325999999999997E-2</v>
      </c>
      <c r="L710" s="4">
        <v>2.5103E-3</v>
      </c>
      <c r="M710" s="4">
        <v>20.245180323643901</v>
      </c>
      <c r="N710" s="4">
        <v>41.074418799999997</v>
      </c>
      <c r="O710" s="3">
        <v>233665.99124285701</v>
      </c>
      <c r="P710" s="3">
        <v>11157.0666666667</v>
      </c>
      <c r="Q710" s="3" t="s">
        <v>9618</v>
      </c>
      <c r="R710" s="3" t="s">
        <v>9948</v>
      </c>
      <c r="S710" s="4"/>
      <c r="T710" s="3">
        <f t="shared" si="32"/>
        <v>0</v>
      </c>
      <c r="U710" s="3" t="str">
        <f t="shared" si="33"/>
        <v>U:PP</v>
      </c>
      <c r="V710" s="3"/>
    </row>
    <row r="711" spans="1:22">
      <c r="A711" s="3" t="s">
        <v>14613</v>
      </c>
      <c r="B711" s="3" t="s">
        <v>2060</v>
      </c>
      <c r="C711" s="3" t="s">
        <v>5096</v>
      </c>
      <c r="D711" s="3">
        <v>59.7926</v>
      </c>
      <c r="E711" s="3">
        <v>59.792000000000002</v>
      </c>
      <c r="F711" s="3" t="s">
        <v>7500</v>
      </c>
      <c r="G711" s="3" t="s">
        <v>12170</v>
      </c>
      <c r="H711" s="3" t="s">
        <v>9616</v>
      </c>
      <c r="I711" s="3">
        <v>0.18</v>
      </c>
      <c r="J711" s="6" t="s">
        <v>9740</v>
      </c>
      <c r="K711" s="4">
        <v>0.37592680000000001</v>
      </c>
      <c r="L711" s="4">
        <v>0.1537782</v>
      </c>
      <c r="M711" s="4">
        <v>42.959562967968701</v>
      </c>
      <c r="N711" s="4">
        <v>21.5512193</v>
      </c>
      <c r="O711" s="3">
        <v>664545.90083571395</v>
      </c>
      <c r="P711" s="3">
        <v>13015.5666666667</v>
      </c>
      <c r="Q711" s="3" t="s">
        <v>9618</v>
      </c>
      <c r="R711" s="3" t="s">
        <v>9625</v>
      </c>
      <c r="S711" s="4"/>
      <c r="T711" s="3">
        <f t="shared" si="32"/>
        <v>0</v>
      </c>
      <c r="U711" s="3" t="str">
        <f t="shared" si="33"/>
        <v>U:IETC</v>
      </c>
      <c r="V711" s="3"/>
    </row>
    <row r="712" spans="1:22">
      <c r="A712" s="3" t="s">
        <v>44</v>
      </c>
      <c r="B712" s="3" t="s">
        <v>43</v>
      </c>
      <c r="C712" s="3" t="s">
        <v>3639</v>
      </c>
      <c r="D712" s="3">
        <v>61.150599999999997</v>
      </c>
      <c r="E712" s="3">
        <v>61.189</v>
      </c>
      <c r="F712" s="3" t="s">
        <v>6038</v>
      </c>
      <c r="G712" s="3" t="s">
        <v>9630</v>
      </c>
      <c r="H712" s="3" t="s">
        <v>9616</v>
      </c>
      <c r="I712" s="3">
        <v>0.41</v>
      </c>
      <c r="J712" s="6" t="s">
        <v>9631</v>
      </c>
      <c r="K712" s="4">
        <v>-0.37824190000000002</v>
      </c>
      <c r="L712" s="4">
        <v>-0.2676094</v>
      </c>
      <c r="M712" s="4">
        <v>-14.7113040598092</v>
      </c>
      <c r="N712" s="4">
        <v>21.150846999999999</v>
      </c>
      <c r="O712" s="3">
        <v>598904.08601428603</v>
      </c>
      <c r="P712" s="3">
        <v>7686</v>
      </c>
      <c r="Q712" s="3" t="s">
        <v>9618</v>
      </c>
      <c r="R712" s="3" t="s">
        <v>9632</v>
      </c>
      <c r="S712" s="4">
        <f>(D712-E712)/E712*100</f>
        <v>-6.2756377780324696E-2</v>
      </c>
      <c r="T712" s="3">
        <f t="shared" si="32"/>
        <v>0</v>
      </c>
      <c r="U712" s="3" t="str">
        <f t="shared" si="33"/>
        <v>U:IGN</v>
      </c>
      <c r="V712" s="3"/>
    </row>
    <row r="713" spans="1:22">
      <c r="A713" s="3" t="s">
        <v>14207</v>
      </c>
      <c r="B713" s="3" t="s">
        <v>1510</v>
      </c>
      <c r="C713" s="3" t="s">
        <v>4561</v>
      </c>
      <c r="D713" s="3">
        <v>71.864999999999995</v>
      </c>
      <c r="E713" s="3">
        <v>71.86</v>
      </c>
      <c r="F713" s="3" t="s">
        <v>6966</v>
      </c>
      <c r="G713" s="3" t="s">
        <v>11319</v>
      </c>
      <c r="H713" s="3" t="s">
        <v>9616</v>
      </c>
      <c r="I713" s="3">
        <v>0.35</v>
      </c>
      <c r="J713" s="6" t="s">
        <v>11320</v>
      </c>
      <c r="K713" s="4">
        <v>-6.0276099999999999E-2</v>
      </c>
      <c r="L713" s="4">
        <v>0.1426355</v>
      </c>
      <c r="M713" s="4">
        <v>5.0311925196785801</v>
      </c>
      <c r="N713" s="4">
        <v>15.891079599999999</v>
      </c>
      <c r="O713" s="3">
        <v>648634.90214999998</v>
      </c>
      <c r="P713" s="3">
        <v>10954.8666666667</v>
      </c>
      <c r="Q713" s="3" t="s">
        <v>9618</v>
      </c>
      <c r="R713" s="3" t="s">
        <v>9629</v>
      </c>
      <c r="S713" s="4"/>
      <c r="T713" s="3">
        <f t="shared" si="32"/>
        <v>0</v>
      </c>
      <c r="U713" s="3" t="str">
        <f t="shared" si="33"/>
        <v>@CFA</v>
      </c>
      <c r="V713" s="3"/>
    </row>
    <row r="714" spans="1:22">
      <c r="A714" s="3" t="s">
        <v>14638</v>
      </c>
      <c r="B714" s="3" t="s">
        <v>2106</v>
      </c>
      <c r="C714" s="3" t="s">
        <v>5141</v>
      </c>
      <c r="D714" s="3">
        <v>31.2254</v>
      </c>
      <c r="E714" s="3">
        <v>31.2</v>
      </c>
      <c r="F714" s="3" t="s">
        <v>7545</v>
      </c>
      <c r="G714" s="3" t="s">
        <v>12233</v>
      </c>
      <c r="H714" s="3" t="s">
        <v>9616</v>
      </c>
      <c r="I714" s="3">
        <v>0.2</v>
      </c>
      <c r="J714" s="6" t="s">
        <v>12234</v>
      </c>
      <c r="K714" s="4">
        <v>-0.1757514</v>
      </c>
      <c r="L714" s="4">
        <v>-0.36592209999999997</v>
      </c>
      <c r="M714" s="4">
        <v>0.18096997327770001</v>
      </c>
      <c r="N714" s="4">
        <v>14.235999</v>
      </c>
      <c r="O714" s="3">
        <v>351780.88023571402</v>
      </c>
      <c r="P714" s="3">
        <v>9794.7333333333299</v>
      </c>
      <c r="Q714" s="3" t="s">
        <v>9618</v>
      </c>
      <c r="R714" s="3" t="s">
        <v>9733</v>
      </c>
      <c r="S714" s="4"/>
      <c r="T714" s="3">
        <f t="shared" si="32"/>
        <v>0</v>
      </c>
      <c r="U714" s="3" t="str">
        <f t="shared" si="33"/>
        <v>U:QDIV</v>
      </c>
      <c r="V714" s="3"/>
    </row>
    <row r="715" spans="1:22">
      <c r="A715" s="3" t="s">
        <v>15591</v>
      </c>
      <c r="B715" s="3" t="s">
        <v>3507</v>
      </c>
      <c r="C715" s="3" t="s">
        <v>8898</v>
      </c>
      <c r="D715" s="3">
        <v>23.784500000000001</v>
      </c>
      <c r="E715" s="3">
        <v>23.747800000000002</v>
      </c>
      <c r="F715" s="3" t="s">
        <v>9490</v>
      </c>
      <c r="G715" s="3" t="s">
        <v>13951</v>
      </c>
      <c r="H715" s="3" t="s">
        <v>9616</v>
      </c>
      <c r="I715" s="3" t="s">
        <v>11991</v>
      </c>
      <c r="J715" s="6" t="s">
        <v>11990</v>
      </c>
      <c r="K715" s="4" t="s">
        <v>11991</v>
      </c>
      <c r="L715" s="4" t="s">
        <v>11991</v>
      </c>
      <c r="M715" s="4">
        <v>-2.21866827842282</v>
      </c>
      <c r="N715" s="4" t="s">
        <v>11991</v>
      </c>
      <c r="O715" s="3">
        <v>246578.61309285701</v>
      </c>
      <c r="P715" s="3">
        <v>12212.4</v>
      </c>
      <c r="Q715" s="3" t="s">
        <v>9618</v>
      </c>
      <c r="R715" s="3" t="s">
        <v>9733</v>
      </c>
      <c r="S715" s="4"/>
      <c r="T715" s="3">
        <f t="shared" si="32"/>
        <v>0</v>
      </c>
      <c r="U715" s="3" t="str">
        <f t="shared" si="33"/>
        <v>U:MDLV</v>
      </c>
      <c r="V715" s="3"/>
    </row>
    <row r="716" spans="1:22">
      <c r="A716" s="3" t="s">
        <v>14834</v>
      </c>
      <c r="B716" s="3" t="s">
        <v>2384</v>
      </c>
      <c r="C716" s="3" t="s">
        <v>5413</v>
      </c>
      <c r="D716" s="3">
        <v>35.54</v>
      </c>
      <c r="E716" s="3">
        <v>35.543799999999997</v>
      </c>
      <c r="F716" s="3" t="s">
        <v>7814</v>
      </c>
      <c r="G716" s="3" t="s">
        <v>12620</v>
      </c>
      <c r="H716" s="3" t="s">
        <v>9616</v>
      </c>
      <c r="I716" s="3">
        <v>0.79</v>
      </c>
      <c r="J716" s="6" t="s">
        <v>9782</v>
      </c>
      <c r="K716" s="4">
        <v>0.192971</v>
      </c>
      <c r="L716" s="4">
        <v>1.5893899999999999E-2</v>
      </c>
      <c r="M716" s="4">
        <v>16.1759841282365</v>
      </c>
      <c r="N716" s="4">
        <v>12.6975379</v>
      </c>
      <c r="O716" s="3">
        <v>269233.602871429</v>
      </c>
      <c r="P716" s="3">
        <v>16006.733333333301</v>
      </c>
      <c r="Q716" s="3" t="s">
        <v>9618</v>
      </c>
      <c r="R716" s="3" t="s">
        <v>11694</v>
      </c>
      <c r="S716" s="4"/>
      <c r="T716" s="3">
        <f t="shared" si="32"/>
        <v>0</v>
      </c>
      <c r="U716" s="3" t="str">
        <f t="shared" si="33"/>
        <v>U:BFEB</v>
      </c>
      <c r="V716" s="3"/>
    </row>
    <row r="717" spans="1:22">
      <c r="A717" s="3" t="s">
        <v>1076</v>
      </c>
      <c r="B717" s="3" t="s">
        <v>1075</v>
      </c>
      <c r="C717" s="3" t="s">
        <v>4227</v>
      </c>
      <c r="D717" s="3">
        <v>38.18</v>
      </c>
      <c r="E717" s="3">
        <v>38.229999999999997</v>
      </c>
      <c r="F717" s="3" t="s">
        <v>6632</v>
      </c>
      <c r="G717" s="3" t="s">
        <v>10752</v>
      </c>
      <c r="H717" s="3" t="s">
        <v>9616</v>
      </c>
      <c r="I717" s="3">
        <v>0.28999999999999998</v>
      </c>
      <c r="J717" s="6" t="s">
        <v>10753</v>
      </c>
      <c r="K717" s="4">
        <v>-0.46209030000000001</v>
      </c>
      <c r="L717" s="4">
        <v>-0.6273569</v>
      </c>
      <c r="M717" s="4">
        <v>-16.8665932945643</v>
      </c>
      <c r="N717" s="4">
        <v>17.189859999999999</v>
      </c>
      <c r="O717" s="3">
        <v>507202.97577142902</v>
      </c>
      <c r="P717" s="3">
        <v>15489.9666666667</v>
      </c>
      <c r="Q717" s="3" t="s">
        <v>9618</v>
      </c>
      <c r="R717" s="3" t="s">
        <v>9622</v>
      </c>
      <c r="S717" s="4">
        <f>(D717-E717)/E717*100</f>
        <v>-0.13078733978550133</v>
      </c>
      <c r="T717" s="3">
        <f t="shared" si="32"/>
        <v>0</v>
      </c>
      <c r="U717" s="3" t="str">
        <f t="shared" si="33"/>
        <v>@PSCH</v>
      </c>
      <c r="V717" s="3"/>
    </row>
    <row r="718" spans="1:22">
      <c r="A718" s="3" t="s">
        <v>170</v>
      </c>
      <c r="B718" s="3" t="s">
        <v>169</v>
      </c>
      <c r="C718" s="3" t="s">
        <v>3704</v>
      </c>
      <c r="D718" s="3">
        <v>63.6</v>
      </c>
      <c r="E718" s="3">
        <v>63.589399999999998</v>
      </c>
      <c r="F718" s="3" t="s">
        <v>6102</v>
      </c>
      <c r="G718" s="3" t="s">
        <v>9777</v>
      </c>
      <c r="H718" s="3" t="s">
        <v>9616</v>
      </c>
      <c r="I718" s="3">
        <v>0.03</v>
      </c>
      <c r="J718" s="6" t="s">
        <v>9624</v>
      </c>
      <c r="K718" s="4">
        <v>0.14631710000000001</v>
      </c>
      <c r="L718" s="4">
        <v>0.41115400000000002</v>
      </c>
      <c r="M718" s="4">
        <v>17.966767112863401</v>
      </c>
      <c r="N718" s="4">
        <v>16.6271366</v>
      </c>
      <c r="O718" s="3">
        <v>1564144.91830714</v>
      </c>
      <c r="P718" s="3">
        <v>23715.9</v>
      </c>
      <c r="Q718" s="3" t="s">
        <v>9618</v>
      </c>
      <c r="R718" s="3" t="s">
        <v>9629</v>
      </c>
      <c r="S718" s="4">
        <f>(D718-E718)/E718*100</f>
        <v>1.6669444907490429E-2</v>
      </c>
      <c r="T718" s="3">
        <f t="shared" si="32"/>
        <v>0</v>
      </c>
      <c r="U718" s="3" t="str">
        <f t="shared" si="33"/>
        <v>U:ILCB</v>
      </c>
      <c r="V718" s="3"/>
    </row>
    <row r="719" spans="1:22">
      <c r="A719" s="3" t="s">
        <v>15097</v>
      </c>
      <c r="B719" s="3" t="s">
        <v>2748</v>
      </c>
      <c r="C719" s="3" t="s">
        <v>5764</v>
      </c>
      <c r="D719" s="3">
        <v>18.75</v>
      </c>
      <c r="E719" s="3">
        <v>18.690000000000001</v>
      </c>
      <c r="F719" s="3" t="s">
        <v>8166</v>
      </c>
      <c r="G719" s="3" t="s">
        <v>13067</v>
      </c>
      <c r="H719" s="3" t="s">
        <v>9616</v>
      </c>
      <c r="I719" s="3">
        <v>0.75</v>
      </c>
      <c r="J719" s="6" t="s">
        <v>11990</v>
      </c>
      <c r="K719" s="4">
        <v>0.20764630000000001</v>
      </c>
      <c r="L719" s="4">
        <v>-0.28570069999999997</v>
      </c>
      <c r="M719" s="4">
        <v>26.775554522541999</v>
      </c>
      <c r="N719" s="4">
        <v>23.209598199999999</v>
      </c>
      <c r="O719" s="3">
        <v>55935.345950000003</v>
      </c>
      <c r="P719" s="3">
        <v>4633.8333333333303</v>
      </c>
      <c r="Q719" s="3" t="s">
        <v>9618</v>
      </c>
      <c r="R719" s="3" t="s">
        <v>9625</v>
      </c>
      <c r="S719" s="4"/>
      <c r="T719" s="3">
        <f t="shared" si="32"/>
        <v>0</v>
      </c>
      <c r="U719" s="3" t="str">
        <f t="shared" si="33"/>
        <v>U:ILDR</v>
      </c>
      <c r="V719" s="3"/>
    </row>
    <row r="720" spans="1:22">
      <c r="A720" s="3" t="s">
        <v>14847</v>
      </c>
      <c r="B720" s="3" t="s">
        <v>2404</v>
      </c>
      <c r="C720" s="3" t="s">
        <v>5433</v>
      </c>
      <c r="D720" s="3">
        <v>35.557400000000001</v>
      </c>
      <c r="E720" s="3">
        <v>35.531300000000002</v>
      </c>
      <c r="F720" s="3" t="s">
        <v>7834</v>
      </c>
      <c r="G720" s="3" t="s">
        <v>12641</v>
      </c>
      <c r="H720" s="3" t="s">
        <v>9616</v>
      </c>
      <c r="I720" s="3">
        <v>0.68</v>
      </c>
      <c r="J720" s="6" t="s">
        <v>9727</v>
      </c>
      <c r="K720" s="4">
        <v>0.21798770000000001</v>
      </c>
      <c r="L720" s="4">
        <v>0.1290926</v>
      </c>
      <c r="M720" s="4">
        <v>51.136629541319799</v>
      </c>
      <c r="N720" s="4">
        <v>36.900985400000003</v>
      </c>
      <c r="O720" s="3">
        <v>217841.844271429</v>
      </c>
      <c r="P720" s="3">
        <v>9046.3666666666704</v>
      </c>
      <c r="Q720" s="3" t="s">
        <v>9618</v>
      </c>
      <c r="R720" s="3" t="s">
        <v>9625</v>
      </c>
      <c r="S720" s="4"/>
      <c r="T720" s="3">
        <f t="shared" si="32"/>
        <v>0</v>
      </c>
      <c r="U720" s="3" t="str">
        <f t="shared" si="33"/>
        <v>U:LRNZ</v>
      </c>
      <c r="V720" s="3"/>
    </row>
    <row r="721" spans="1:22">
      <c r="A721" s="3" t="s">
        <v>14453</v>
      </c>
      <c r="B721" s="3" t="s">
        <v>1833</v>
      </c>
      <c r="C721" s="3" t="s">
        <v>4878</v>
      </c>
      <c r="D721" s="3">
        <v>42.899299999999997</v>
      </c>
      <c r="E721" s="3">
        <v>42.9238</v>
      </c>
      <c r="F721" s="3" t="s">
        <v>7280</v>
      </c>
      <c r="G721" s="3" t="s">
        <v>11814</v>
      </c>
      <c r="H721" s="3" t="s">
        <v>9616</v>
      </c>
      <c r="I721" s="3">
        <v>0.38</v>
      </c>
      <c r="J721" s="6" t="s">
        <v>9795</v>
      </c>
      <c r="K721" s="4">
        <v>-6.4896700000000002E-2</v>
      </c>
      <c r="L721" s="4">
        <v>0.65137370000000006</v>
      </c>
      <c r="M721" s="4">
        <v>6.2565062685147304</v>
      </c>
      <c r="N721" s="4">
        <v>21.286774399999999</v>
      </c>
      <c r="O721" s="3">
        <v>2848554.5533571402</v>
      </c>
      <c r="P721" s="3">
        <v>51832.566666666702</v>
      </c>
      <c r="Q721" s="3" t="s">
        <v>9618</v>
      </c>
      <c r="R721" s="3" t="s">
        <v>9665</v>
      </c>
      <c r="S721" s="4"/>
      <c r="T721" s="3">
        <f t="shared" si="32"/>
        <v>0</v>
      </c>
      <c r="U721" s="3" t="str">
        <f t="shared" si="33"/>
        <v>@PSC</v>
      </c>
      <c r="V721" s="3"/>
    </row>
    <row r="722" spans="1:22">
      <c r="A722" s="3" t="s">
        <v>15134</v>
      </c>
      <c r="B722" s="3" t="s">
        <v>2792</v>
      </c>
      <c r="C722" s="3" t="s">
        <v>5804</v>
      </c>
      <c r="D722" s="3">
        <v>24.3629</v>
      </c>
      <c r="E722" s="3">
        <v>24.369399999999999</v>
      </c>
      <c r="F722" s="3" t="s">
        <v>8207</v>
      </c>
      <c r="G722" s="3" t="s">
        <v>13115</v>
      </c>
      <c r="H722" s="3" t="s">
        <v>9616</v>
      </c>
      <c r="I722" s="3">
        <v>0.76</v>
      </c>
      <c r="J722" s="6" t="s">
        <v>9782</v>
      </c>
      <c r="K722" s="4">
        <v>0.22085260000000001</v>
      </c>
      <c r="L722" s="4">
        <v>0.22102820000000001</v>
      </c>
      <c r="M722" s="4">
        <v>15.0808753587777</v>
      </c>
      <c r="N722" s="4">
        <v>10.4355627</v>
      </c>
      <c r="O722" s="3">
        <v>375906.08297142899</v>
      </c>
      <c r="P722" s="3">
        <v>8646.9655172413804</v>
      </c>
      <c r="Q722" s="3" t="s">
        <v>9618</v>
      </c>
      <c r="R722" s="3" t="s">
        <v>11694</v>
      </c>
      <c r="S722" s="4"/>
      <c r="T722" s="3">
        <f t="shared" si="32"/>
        <v>0</v>
      </c>
      <c r="U722" s="3" t="str">
        <f t="shared" si="33"/>
        <v>U:PSMJ</v>
      </c>
      <c r="V722" s="3"/>
    </row>
    <row r="723" spans="1:22">
      <c r="A723" s="3" t="s">
        <v>15044</v>
      </c>
      <c r="B723" s="3" t="s">
        <v>2679</v>
      </c>
      <c r="C723" s="3" t="s">
        <v>5697</v>
      </c>
      <c r="D723" s="3">
        <v>33.506</v>
      </c>
      <c r="E723" s="3">
        <v>33.54</v>
      </c>
      <c r="F723" s="3" t="s">
        <v>8099</v>
      </c>
      <c r="G723" s="3" t="s">
        <v>12986</v>
      </c>
      <c r="H723" s="3" t="s">
        <v>9616</v>
      </c>
      <c r="I723" s="3">
        <v>0.85</v>
      </c>
      <c r="J723" s="6" t="s">
        <v>11990</v>
      </c>
      <c r="K723" s="4">
        <v>0.16493940000000001</v>
      </c>
      <c r="L723" s="4">
        <v>0.1651755</v>
      </c>
      <c r="M723" s="4">
        <v>10.177887790391299</v>
      </c>
      <c r="N723" s="4">
        <v>6.3496478999999999</v>
      </c>
      <c r="O723" s="3">
        <v>948090.86605714296</v>
      </c>
      <c r="P723" s="3">
        <v>30499.133333333299</v>
      </c>
      <c r="Q723" s="3" t="s">
        <v>9618</v>
      </c>
      <c r="R723" s="3" t="s">
        <v>11694</v>
      </c>
      <c r="S723" s="4"/>
      <c r="T723" s="3">
        <f t="shared" si="32"/>
        <v>0</v>
      </c>
      <c r="U723" s="3" t="str">
        <f t="shared" si="33"/>
        <v>U:DMAR</v>
      </c>
      <c r="V723" s="3"/>
    </row>
    <row r="724" spans="1:22">
      <c r="A724" s="3" t="s">
        <v>14319</v>
      </c>
      <c r="B724" s="3" t="s">
        <v>1667</v>
      </c>
      <c r="C724" s="3" t="s">
        <v>4715</v>
      </c>
      <c r="D724" s="3">
        <v>25.980799999999999</v>
      </c>
      <c r="E724" s="3">
        <v>25.973400000000002</v>
      </c>
      <c r="F724" s="3" t="s">
        <v>7119</v>
      </c>
      <c r="G724" s="3" t="s">
        <v>11561</v>
      </c>
      <c r="H724" s="3" t="s">
        <v>9616</v>
      </c>
      <c r="I724" s="3">
        <v>0.4</v>
      </c>
      <c r="J724" s="6" t="s">
        <v>9782</v>
      </c>
      <c r="K724" s="4">
        <v>-1.4997399999999999E-2</v>
      </c>
      <c r="L724" s="4">
        <v>0.1213304</v>
      </c>
      <c r="M724" s="4">
        <v>7.7624225401878197</v>
      </c>
      <c r="N724" s="4">
        <v>14.2745003</v>
      </c>
      <c r="O724" s="3">
        <v>4839493.2772571398</v>
      </c>
      <c r="P724" s="3">
        <v>107446.6</v>
      </c>
      <c r="Q724" s="3" t="s">
        <v>9618</v>
      </c>
      <c r="R724" s="3" t="s">
        <v>10806</v>
      </c>
      <c r="S724" s="4"/>
      <c r="T724" s="3">
        <f t="shared" si="32"/>
        <v>0</v>
      </c>
      <c r="U724" s="3" t="str">
        <f t="shared" si="33"/>
        <v>U:TPYP</v>
      </c>
      <c r="V724" s="3"/>
    </row>
    <row r="725" spans="1:22">
      <c r="A725" s="3" t="s">
        <v>14550</v>
      </c>
      <c r="B725" s="3" t="s">
        <v>1977</v>
      </c>
      <c r="C725" s="3" t="s">
        <v>5016</v>
      </c>
      <c r="D725" s="3">
        <v>65.4756</v>
      </c>
      <c r="E725" s="3">
        <v>65.52</v>
      </c>
      <c r="F725" s="3" t="s">
        <v>7420</v>
      </c>
      <c r="G725" s="3" t="s">
        <v>12042</v>
      </c>
      <c r="H725" s="3" t="s">
        <v>9616</v>
      </c>
      <c r="I725" s="3">
        <v>0.2</v>
      </c>
      <c r="J725" s="6" t="s">
        <v>9624</v>
      </c>
      <c r="K725" s="4">
        <v>-0.1036038</v>
      </c>
      <c r="L725" s="4">
        <v>-0.1851092</v>
      </c>
      <c r="M725" s="4">
        <v>2.3045107138468102</v>
      </c>
      <c r="N725" s="4">
        <v>14.597106</v>
      </c>
      <c r="O725" s="3">
        <v>314490.33042857097</v>
      </c>
      <c r="P725" s="3">
        <v>2504.3333333333298</v>
      </c>
      <c r="Q725" s="3" t="s">
        <v>9618</v>
      </c>
      <c r="R725" s="3" t="s">
        <v>9629</v>
      </c>
      <c r="S725" s="4"/>
      <c r="T725" s="3">
        <f t="shared" si="32"/>
        <v>0</v>
      </c>
      <c r="U725" s="3" t="str">
        <f t="shared" si="33"/>
        <v>@ULVM</v>
      </c>
      <c r="V725" s="3"/>
    </row>
    <row r="726" spans="1:22">
      <c r="A726" s="3" t="s">
        <v>15285</v>
      </c>
      <c r="B726" s="3" t="s">
        <v>3015</v>
      </c>
      <c r="C726" s="3" t="s">
        <v>6020</v>
      </c>
      <c r="D726" s="3">
        <v>25.65</v>
      </c>
      <c r="E726" s="3">
        <v>25.6631</v>
      </c>
      <c r="F726" s="3" t="s">
        <v>8423</v>
      </c>
      <c r="G726" s="3" t="s">
        <v>13386</v>
      </c>
      <c r="H726" s="3" t="s">
        <v>9616</v>
      </c>
      <c r="I726" s="3">
        <v>0.79</v>
      </c>
      <c r="J726" s="6" t="s">
        <v>9782</v>
      </c>
      <c r="K726" s="4">
        <v>0.17341580000000001</v>
      </c>
      <c r="L726" s="4">
        <v>0.1733586</v>
      </c>
      <c r="M726" s="4">
        <v>14.634986370572699</v>
      </c>
      <c r="N726" s="4">
        <v>9.0245029999999993</v>
      </c>
      <c r="O726" s="3">
        <v>181770.92165</v>
      </c>
      <c r="P726" s="3">
        <v>8992.4666666666708</v>
      </c>
      <c r="Q726" s="3" t="s">
        <v>9618</v>
      </c>
      <c r="R726" s="3" t="s">
        <v>11694</v>
      </c>
      <c r="S726" s="4"/>
      <c r="T726" s="3">
        <f t="shared" si="32"/>
        <v>0</v>
      </c>
      <c r="U726" s="3" t="str">
        <f t="shared" si="33"/>
        <v>U:XBJA</v>
      </c>
      <c r="V726" s="3"/>
    </row>
    <row r="727" spans="1:22">
      <c r="A727" s="3" t="s">
        <v>15538</v>
      </c>
      <c r="B727" s="3" t="s">
        <v>3414</v>
      </c>
      <c r="C727" s="3" t="s">
        <v>8808</v>
      </c>
      <c r="D727" s="3">
        <v>34.0197</v>
      </c>
      <c r="E727" s="3">
        <v>34</v>
      </c>
      <c r="F727" s="3" t="s">
        <v>9398</v>
      </c>
      <c r="G727" s="3" t="s">
        <v>13855</v>
      </c>
      <c r="H727" s="3" t="s">
        <v>9616</v>
      </c>
      <c r="I727" s="3">
        <v>0.85</v>
      </c>
      <c r="J727" s="6" t="s">
        <v>11990</v>
      </c>
      <c r="K727" s="4" t="s">
        <v>11991</v>
      </c>
      <c r="L727" s="4" t="s">
        <v>11991</v>
      </c>
      <c r="M727" s="4">
        <v>11.0522662816572</v>
      </c>
      <c r="N727" s="4" t="s">
        <v>11991</v>
      </c>
      <c r="O727" s="3">
        <v>729309.50791428599</v>
      </c>
      <c r="P727" s="3">
        <v>16027</v>
      </c>
      <c r="Q727" s="3" t="s">
        <v>9618</v>
      </c>
      <c r="R727" s="3" t="s">
        <v>11694</v>
      </c>
      <c r="S727" s="4"/>
      <c r="T727" s="3">
        <f t="shared" si="32"/>
        <v>0</v>
      </c>
      <c r="U727" s="3" t="str">
        <f t="shared" si="33"/>
        <v>U:GJAN</v>
      </c>
      <c r="V727" s="3"/>
    </row>
    <row r="728" spans="1:22">
      <c r="A728" s="3" t="s">
        <v>14858</v>
      </c>
      <c r="B728" s="3" t="s">
        <v>2416</v>
      </c>
      <c r="C728" s="3" t="s">
        <v>5445</v>
      </c>
      <c r="D728" s="3">
        <v>79.819400000000002</v>
      </c>
      <c r="E728" s="3">
        <v>79.8</v>
      </c>
      <c r="F728" s="3" t="s">
        <v>7846</v>
      </c>
      <c r="G728" s="3" t="s">
        <v>12654</v>
      </c>
      <c r="H728" s="3" t="s">
        <v>9616</v>
      </c>
      <c r="I728" s="3">
        <v>7.0000000000000007E-2</v>
      </c>
      <c r="J728" s="6" t="s">
        <v>9624</v>
      </c>
      <c r="K728" s="4">
        <v>-4.9729299999999997E-2</v>
      </c>
      <c r="L728" s="4">
        <v>-8.9989700000000006E-2</v>
      </c>
      <c r="M728" s="4">
        <v>7.6156546542967698</v>
      </c>
      <c r="N728" s="4">
        <v>21.298701999999999</v>
      </c>
      <c r="O728" s="3">
        <v>1981540.9898928599</v>
      </c>
      <c r="P728" s="3">
        <v>45200.133333333302</v>
      </c>
      <c r="Q728" s="3" t="s">
        <v>9618</v>
      </c>
      <c r="R728" s="3" t="s">
        <v>9665</v>
      </c>
      <c r="S728" s="4"/>
      <c r="T728" s="3">
        <f t="shared" si="32"/>
        <v>0</v>
      </c>
      <c r="U728" s="3" t="str">
        <f t="shared" si="33"/>
        <v>U:BBMC</v>
      </c>
      <c r="V728" s="3"/>
    </row>
    <row r="729" spans="1:22">
      <c r="A729" s="3" t="s">
        <v>14358</v>
      </c>
      <c r="B729" s="3" t="s">
        <v>1713</v>
      </c>
      <c r="C729" s="3" t="s">
        <v>4759</v>
      </c>
      <c r="D729" s="3">
        <v>99.26</v>
      </c>
      <c r="E729" s="3">
        <v>99.31</v>
      </c>
      <c r="F729" s="3" t="s">
        <v>7163</v>
      </c>
      <c r="G729" s="3" t="s">
        <v>11634</v>
      </c>
      <c r="H729" s="3" t="s">
        <v>9616</v>
      </c>
      <c r="I729" s="3">
        <v>0.18</v>
      </c>
      <c r="J729" s="6" t="s">
        <v>9624</v>
      </c>
      <c r="K729" s="4">
        <v>-7.5234300000000004E-2</v>
      </c>
      <c r="L729" s="4">
        <v>7.0113999999999996E-2</v>
      </c>
      <c r="M729" s="4">
        <v>4.4071065642552698</v>
      </c>
      <c r="N729" s="4">
        <v>15.3078676</v>
      </c>
      <c r="O729" s="3">
        <v>1311247.03192857</v>
      </c>
      <c r="P729" s="3">
        <v>14788.333333333299</v>
      </c>
      <c r="Q729" s="3" t="s">
        <v>9618</v>
      </c>
      <c r="R729" s="3" t="s">
        <v>9629</v>
      </c>
      <c r="S729" s="4"/>
      <c r="T729" s="3">
        <f t="shared" si="32"/>
        <v>0</v>
      </c>
      <c r="U729" s="3" t="str">
        <f t="shared" si="33"/>
        <v>U:JPUS</v>
      </c>
      <c r="V729" s="3"/>
    </row>
    <row r="730" spans="1:22">
      <c r="A730" s="3" t="s">
        <v>15314</v>
      </c>
      <c r="B730" s="3" t="s">
        <v>3051</v>
      </c>
      <c r="C730" s="3" t="s">
        <v>8452</v>
      </c>
      <c r="D730" s="3">
        <v>27.05</v>
      </c>
      <c r="E730" s="3">
        <v>27.004200000000001</v>
      </c>
      <c r="F730" s="3" t="s">
        <v>9041</v>
      </c>
      <c r="G730" s="3" t="s">
        <v>13428</v>
      </c>
      <c r="H730" s="3" t="s">
        <v>9616</v>
      </c>
      <c r="I730" s="3">
        <v>0.1</v>
      </c>
      <c r="J730" s="6" t="s">
        <v>9624</v>
      </c>
      <c r="K730" s="4">
        <v>0.1561476</v>
      </c>
      <c r="L730" s="4">
        <v>0.15612760000000001</v>
      </c>
      <c r="M730" s="4">
        <v>14.5779001480334</v>
      </c>
      <c r="N730" s="4">
        <v>12.345359</v>
      </c>
      <c r="O730" s="3">
        <v>702215.49972857197</v>
      </c>
      <c r="P730" s="3">
        <v>26948.2</v>
      </c>
      <c r="Q730" s="3" t="s">
        <v>9618</v>
      </c>
      <c r="R730" s="3" t="s">
        <v>11694</v>
      </c>
      <c r="S730" s="4"/>
      <c r="T730" s="3">
        <f t="shared" si="32"/>
        <v>0</v>
      </c>
      <c r="U730" s="3" t="str">
        <f t="shared" si="33"/>
        <v>U:BUFB</v>
      </c>
      <c r="V730" s="3"/>
    </row>
    <row r="731" spans="1:22">
      <c r="A731" s="3" t="s">
        <v>14575</v>
      </c>
      <c r="B731" s="3" t="s">
        <v>2008</v>
      </c>
      <c r="C731" s="3" t="s">
        <v>5045</v>
      </c>
      <c r="D731" s="3">
        <v>34.484999999999999</v>
      </c>
      <c r="E731" s="3">
        <v>34.467399999999998</v>
      </c>
      <c r="F731" s="3" t="s">
        <v>7448</v>
      </c>
      <c r="G731" s="3" t="s">
        <v>12091</v>
      </c>
      <c r="H731" s="3" t="s">
        <v>9616</v>
      </c>
      <c r="I731" s="3">
        <v>0.42</v>
      </c>
      <c r="J731" s="6" t="s">
        <v>9624</v>
      </c>
      <c r="K731" s="4">
        <v>-3.0036899999999998E-2</v>
      </c>
      <c r="L731" s="4">
        <v>0.18707399999999999</v>
      </c>
      <c r="M731" s="4">
        <v>9.7101368747933794</v>
      </c>
      <c r="N731" s="4">
        <v>21.426349800000001</v>
      </c>
      <c r="O731" s="3">
        <v>1076900.7936642901</v>
      </c>
      <c r="P731" s="3">
        <v>23876.666666666701</v>
      </c>
      <c r="Q731" s="3" t="s">
        <v>9618</v>
      </c>
      <c r="R731" s="3" t="s">
        <v>9665</v>
      </c>
      <c r="S731" s="4"/>
      <c r="T731" s="3">
        <f t="shared" si="32"/>
        <v>0</v>
      </c>
      <c r="U731" s="3" t="str">
        <f t="shared" si="33"/>
        <v>U:JHSC</v>
      </c>
      <c r="V731" s="3"/>
    </row>
    <row r="732" spans="1:22">
      <c r="A732" s="3" t="s">
        <v>14955</v>
      </c>
      <c r="B732" s="3" t="s">
        <v>2560</v>
      </c>
      <c r="C732" s="3" t="s">
        <v>5583</v>
      </c>
      <c r="D732" s="3">
        <v>33.619999999999997</v>
      </c>
      <c r="E732" s="3">
        <v>33.659999999999997</v>
      </c>
      <c r="F732" s="3" t="s">
        <v>7984</v>
      </c>
      <c r="G732" s="3" t="s">
        <v>12839</v>
      </c>
      <c r="H732" s="3" t="s">
        <v>9616</v>
      </c>
      <c r="I732" s="3">
        <v>0.99</v>
      </c>
      <c r="J732" s="6" t="s">
        <v>9782</v>
      </c>
      <c r="K732" s="4">
        <v>-3.0600599999999999E-2</v>
      </c>
      <c r="L732" s="4">
        <v>0.10502930000000001</v>
      </c>
      <c r="M732" s="4">
        <v>5.6039431817131096</v>
      </c>
      <c r="N732" s="4">
        <v>17.309843999999998</v>
      </c>
      <c r="O732" s="3">
        <v>522786.26496428601</v>
      </c>
      <c r="P732" s="3">
        <v>75037</v>
      </c>
      <c r="Q732" s="3" t="s">
        <v>9618</v>
      </c>
      <c r="R732" s="3" t="s">
        <v>9665</v>
      </c>
      <c r="S732" s="4"/>
      <c r="T732" s="3">
        <f t="shared" si="32"/>
        <v>0</v>
      </c>
      <c r="U732" s="3" t="str">
        <f t="shared" si="33"/>
        <v>U:LSAT</v>
      </c>
      <c r="V732" s="3"/>
    </row>
    <row r="733" spans="1:22">
      <c r="A733" s="3" t="s">
        <v>15131</v>
      </c>
      <c r="B733" s="3" t="s">
        <v>2789</v>
      </c>
      <c r="C733" s="3" t="s">
        <v>5801</v>
      </c>
      <c r="D733" s="3">
        <v>27.069800000000001</v>
      </c>
      <c r="E733" s="3">
        <v>27.105799999999999</v>
      </c>
      <c r="F733" s="3" t="s">
        <v>8204</v>
      </c>
      <c r="G733" s="3" t="s">
        <v>13112</v>
      </c>
      <c r="H733" s="3" t="s">
        <v>9616</v>
      </c>
      <c r="I733" s="3">
        <v>0.79</v>
      </c>
      <c r="J733" s="6" t="s">
        <v>10043</v>
      </c>
      <c r="K733" s="4">
        <v>0.28712019999999999</v>
      </c>
      <c r="L733" s="4">
        <v>0.28693150000000001</v>
      </c>
      <c r="M733" s="4">
        <v>30.291271624963901</v>
      </c>
      <c r="N733" s="4">
        <v>19.769038399999999</v>
      </c>
      <c r="O733" s="3">
        <v>32048.380799999999</v>
      </c>
      <c r="P733" s="3">
        <v>1553.7333333333299</v>
      </c>
      <c r="Q733" s="3" t="s">
        <v>9618</v>
      </c>
      <c r="R733" s="3" t="s">
        <v>11694</v>
      </c>
      <c r="S733" s="4"/>
      <c r="T733" s="3">
        <f t="shared" si="32"/>
        <v>0</v>
      </c>
      <c r="U733" s="3" t="str">
        <f t="shared" si="33"/>
        <v>U:QTJL</v>
      </c>
      <c r="V733" s="3"/>
    </row>
    <row r="734" spans="1:22">
      <c r="A734" s="3" t="s">
        <v>14856</v>
      </c>
      <c r="B734" s="3" t="s">
        <v>2414</v>
      </c>
      <c r="C734" s="3" t="s">
        <v>5443</v>
      </c>
      <c r="D734" s="3">
        <v>86.987200000000001</v>
      </c>
      <c r="E734" s="3">
        <v>86.98</v>
      </c>
      <c r="F734" s="3" t="s">
        <v>7844</v>
      </c>
      <c r="G734" s="3" t="s">
        <v>12652</v>
      </c>
      <c r="H734" s="3" t="s">
        <v>9616</v>
      </c>
      <c r="I734" s="3">
        <v>0.04</v>
      </c>
      <c r="J734" s="6" t="s">
        <v>9624</v>
      </c>
      <c r="K734" s="4">
        <v>-3.5746399999999998E-2</v>
      </c>
      <c r="L734" s="4">
        <v>0.59041270000000001</v>
      </c>
      <c r="M734" s="4">
        <v>9.3759990276800291</v>
      </c>
      <c r="N734" s="4">
        <v>22.2480701</v>
      </c>
      <c r="O734" s="3">
        <v>403342.066657143</v>
      </c>
      <c r="P734" s="3">
        <v>3555.7</v>
      </c>
      <c r="Q734" s="3" t="s">
        <v>9618</v>
      </c>
      <c r="R734" s="3" t="s">
        <v>9665</v>
      </c>
      <c r="S734" s="4"/>
      <c r="T734" s="3">
        <f t="shared" si="32"/>
        <v>0</v>
      </c>
      <c r="U734" s="3" t="str">
        <f t="shared" si="33"/>
        <v>U:BKSE</v>
      </c>
      <c r="V734" s="3"/>
    </row>
    <row r="735" spans="1:22">
      <c r="A735" s="3" t="s">
        <v>14630</v>
      </c>
      <c r="B735" s="3" t="s">
        <v>2094</v>
      </c>
      <c r="C735" s="3" t="s">
        <v>5130</v>
      </c>
      <c r="D735" s="3">
        <v>84.43</v>
      </c>
      <c r="E735" s="3">
        <v>84.46</v>
      </c>
      <c r="F735" s="3" t="s">
        <v>7534</v>
      </c>
      <c r="G735" s="3" t="s">
        <v>12218</v>
      </c>
      <c r="H735" s="3" t="s">
        <v>9616</v>
      </c>
      <c r="I735" s="3">
        <v>0.11</v>
      </c>
      <c r="J735" s="6" t="s">
        <v>9624</v>
      </c>
      <c r="K735" s="4">
        <v>-9.5271800000000004E-2</v>
      </c>
      <c r="L735" s="4">
        <v>0.25930639999999999</v>
      </c>
      <c r="M735" s="4">
        <v>3.3952031966376901</v>
      </c>
      <c r="N735" s="4">
        <v>20.718289500000001</v>
      </c>
      <c r="O735" s="3">
        <v>1490879.08072857</v>
      </c>
      <c r="P735" s="3">
        <v>25559.333333333299</v>
      </c>
      <c r="Q735" s="3" t="s">
        <v>9618</v>
      </c>
      <c r="R735" s="3" t="s">
        <v>9619</v>
      </c>
      <c r="S735" s="4"/>
      <c r="T735" s="3">
        <f t="shared" si="32"/>
        <v>0</v>
      </c>
      <c r="U735" s="3" t="str">
        <f t="shared" si="33"/>
        <v>U:BBRE</v>
      </c>
      <c r="V735" s="3"/>
    </row>
    <row r="736" spans="1:22">
      <c r="A736" s="3" t="s">
        <v>14083</v>
      </c>
      <c r="B736" s="3" t="s">
        <v>1323</v>
      </c>
      <c r="C736" s="3" t="s">
        <v>4375</v>
      </c>
      <c r="D736" s="3">
        <v>51.26</v>
      </c>
      <c r="E736" s="3">
        <v>51.35</v>
      </c>
      <c r="F736" s="3" t="s">
        <v>6780</v>
      </c>
      <c r="G736" s="3" t="s">
        <v>11006</v>
      </c>
      <c r="H736" s="3" t="s">
        <v>9616</v>
      </c>
      <c r="I736" s="3">
        <v>0.35</v>
      </c>
      <c r="J736" s="6" t="s">
        <v>11007</v>
      </c>
      <c r="K736" s="4">
        <v>-0.2314804</v>
      </c>
      <c r="L736" s="4">
        <v>0.14102719999999999</v>
      </c>
      <c r="M736" s="4">
        <v>-12.004425563215801</v>
      </c>
      <c r="N736" s="4">
        <v>36.736698199999999</v>
      </c>
      <c r="O736" s="3">
        <v>681915.62225714303</v>
      </c>
      <c r="P736" s="3">
        <v>11091.2</v>
      </c>
      <c r="Q736" s="3" t="s">
        <v>9618</v>
      </c>
      <c r="R736" s="3" t="s">
        <v>9658</v>
      </c>
      <c r="S736" s="4"/>
      <c r="T736" s="3">
        <f t="shared" si="32"/>
        <v>0</v>
      </c>
      <c r="U736" s="3" t="str">
        <f t="shared" si="33"/>
        <v>@KBWR</v>
      </c>
      <c r="V736" s="3"/>
    </row>
    <row r="737" spans="1:22">
      <c r="A737" s="3" t="s">
        <v>15307</v>
      </c>
      <c r="B737" s="3" t="s">
        <v>3044</v>
      </c>
      <c r="C737" s="3" t="s">
        <v>8446</v>
      </c>
      <c r="D737" s="3">
        <v>20.010000000000002</v>
      </c>
      <c r="E737" s="3">
        <v>20</v>
      </c>
      <c r="F737" s="3" t="s">
        <v>9034</v>
      </c>
      <c r="G737" s="3" t="s">
        <v>13418</v>
      </c>
      <c r="H737" s="3" t="s">
        <v>9616</v>
      </c>
      <c r="I737" s="3">
        <v>0.56999999999999995</v>
      </c>
      <c r="J737" s="6" t="s">
        <v>11990</v>
      </c>
      <c r="K737" s="4">
        <v>0.30463380000000001</v>
      </c>
      <c r="L737" s="4">
        <v>0.41641020000000001</v>
      </c>
      <c r="M737" s="4">
        <v>37.390767680680803</v>
      </c>
      <c r="N737" s="4">
        <v>22.576121700000002</v>
      </c>
      <c r="O737" s="3">
        <v>1819771.1977142901</v>
      </c>
      <c r="P737" s="3">
        <v>87949.933333333305</v>
      </c>
      <c r="Q737" s="3" t="s">
        <v>9618</v>
      </c>
      <c r="R737" s="3" t="s">
        <v>9629</v>
      </c>
      <c r="S737" s="4"/>
      <c r="T737" s="3">
        <f t="shared" si="32"/>
        <v>0</v>
      </c>
      <c r="U737" s="3" t="str">
        <f t="shared" si="33"/>
        <v>U:WINN</v>
      </c>
      <c r="V737" s="3"/>
    </row>
    <row r="738" spans="1:22">
      <c r="A738" s="3" t="s">
        <v>15045</v>
      </c>
      <c r="B738" s="3" t="s">
        <v>2680</v>
      </c>
      <c r="C738" s="3" t="s">
        <v>5698</v>
      </c>
      <c r="D738" s="3">
        <v>37.140599999999999</v>
      </c>
      <c r="E738" s="3">
        <v>37.15</v>
      </c>
      <c r="F738" s="3" t="s">
        <v>8100</v>
      </c>
      <c r="G738" s="3" t="s">
        <v>12987</v>
      </c>
      <c r="H738" s="3" t="s">
        <v>9616</v>
      </c>
      <c r="I738" s="3">
        <v>0.85</v>
      </c>
      <c r="J738" s="6" t="s">
        <v>11990</v>
      </c>
      <c r="K738" s="4">
        <v>0.27702559999999998</v>
      </c>
      <c r="L738" s="4">
        <v>0.27719899999999997</v>
      </c>
      <c r="M738" s="4">
        <v>16.884310335217599</v>
      </c>
      <c r="N738" s="4">
        <v>9.6587443999999998</v>
      </c>
      <c r="O738" s="3">
        <v>332437.39822857099</v>
      </c>
      <c r="P738" s="3">
        <v>7428.3666666666704</v>
      </c>
      <c r="Q738" s="3" t="s">
        <v>9618</v>
      </c>
      <c r="R738" s="3" t="s">
        <v>11694</v>
      </c>
      <c r="S738" s="4"/>
      <c r="T738" s="3">
        <f t="shared" si="32"/>
        <v>0</v>
      </c>
      <c r="U738" s="3" t="str">
        <f t="shared" si="33"/>
        <v>U:FMAR</v>
      </c>
      <c r="V738" s="3"/>
    </row>
    <row r="739" spans="1:22">
      <c r="A739" s="3" t="s">
        <v>15611</v>
      </c>
      <c r="B739" s="3" t="s">
        <v>3542</v>
      </c>
      <c r="C739" s="3" t="s">
        <v>8932</v>
      </c>
      <c r="D739" s="3">
        <v>21.104299999999999</v>
      </c>
      <c r="E739" s="3">
        <v>21.12</v>
      </c>
      <c r="F739" s="3" t="s">
        <v>9524</v>
      </c>
      <c r="G739" s="3" t="s">
        <v>13986</v>
      </c>
      <c r="H739" s="3" t="s">
        <v>9616</v>
      </c>
      <c r="I739" s="3" t="s">
        <v>11991</v>
      </c>
      <c r="J739" s="6" t="s">
        <v>11990</v>
      </c>
      <c r="K739" s="4" t="s">
        <v>11991</v>
      </c>
      <c r="L739" s="4" t="s">
        <v>11991</v>
      </c>
      <c r="M739" s="4">
        <v>3.5531914863997001</v>
      </c>
      <c r="N739" s="4" t="s">
        <v>11991</v>
      </c>
      <c r="O739" s="3">
        <v>83086.562621428602</v>
      </c>
      <c r="P739" s="3">
        <v>5728.8</v>
      </c>
      <c r="Q739" s="3" t="s">
        <v>9618</v>
      </c>
      <c r="R739" s="3" t="s">
        <v>11694</v>
      </c>
      <c r="S739" s="4"/>
      <c r="T739" s="3">
        <f t="shared" si="32"/>
        <v>0</v>
      </c>
      <c r="U739" s="3" t="str">
        <f t="shared" si="33"/>
        <v>U:SMAY</v>
      </c>
      <c r="V739" s="3"/>
    </row>
    <row r="740" spans="1:22">
      <c r="A740" s="3" t="s">
        <v>14627</v>
      </c>
      <c r="B740" s="3" t="s">
        <v>2089</v>
      </c>
      <c r="C740" s="3" t="s">
        <v>5125</v>
      </c>
      <c r="D740" s="3">
        <v>10.27</v>
      </c>
      <c r="E740" s="3">
        <v>10.323600000000001</v>
      </c>
      <c r="F740" s="3" t="s">
        <v>7529</v>
      </c>
      <c r="G740" s="3" t="s">
        <v>12211</v>
      </c>
      <c r="H740" s="3" t="s">
        <v>9616</v>
      </c>
      <c r="I740" s="3">
        <v>0.59</v>
      </c>
      <c r="J740" s="6" t="s">
        <v>9624</v>
      </c>
      <c r="K740" s="4">
        <v>-0.25097829999999999</v>
      </c>
      <c r="L740" s="4">
        <v>0.21210409999999999</v>
      </c>
      <c r="M740" s="4">
        <v>-21.369520030404999</v>
      </c>
      <c r="N740" s="4">
        <v>34.0732055</v>
      </c>
      <c r="O740" s="3">
        <v>629381.00478571397</v>
      </c>
      <c r="P740" s="3">
        <v>59901.9</v>
      </c>
      <c r="Q740" s="3" t="s">
        <v>9618</v>
      </c>
      <c r="R740" s="3" t="s">
        <v>9743</v>
      </c>
      <c r="S740" s="4"/>
      <c r="T740" s="3">
        <f t="shared" si="32"/>
        <v>0</v>
      </c>
      <c r="U740" s="3" t="str">
        <f t="shared" si="33"/>
        <v>U:BATT</v>
      </c>
      <c r="V740" s="3"/>
    </row>
    <row r="741" spans="1:22">
      <c r="A741" s="3" t="s">
        <v>682</v>
      </c>
      <c r="B741" s="3" t="s">
        <v>681</v>
      </c>
      <c r="C741" s="3" t="s">
        <v>3973</v>
      </c>
      <c r="D741" s="3">
        <v>24.8005</v>
      </c>
      <c r="E741" s="3">
        <v>24.81</v>
      </c>
      <c r="F741" s="3" t="s">
        <v>6377</v>
      </c>
      <c r="G741" s="3" t="s">
        <v>10310</v>
      </c>
      <c r="H741" s="3" t="s">
        <v>9616</v>
      </c>
      <c r="I741" s="3">
        <v>0.5</v>
      </c>
      <c r="J741" s="6" t="s">
        <v>10311</v>
      </c>
      <c r="K741" s="4">
        <v>-0.10185909999999999</v>
      </c>
      <c r="L741" s="4">
        <v>-2.5357685999999999</v>
      </c>
      <c r="M741" s="4">
        <v>2.9251707363366202</v>
      </c>
      <c r="N741" s="4">
        <v>20.683195900000001</v>
      </c>
      <c r="O741" s="3">
        <v>540970.371464286</v>
      </c>
      <c r="P741" s="3">
        <v>33692.933333333298</v>
      </c>
      <c r="Q741" s="3" t="s">
        <v>9618</v>
      </c>
      <c r="R741" s="3" t="s">
        <v>9619</v>
      </c>
      <c r="S741" s="4">
        <f>(D741-E741)/E741*100</f>
        <v>-3.8291011688831832E-2</v>
      </c>
      <c r="T741" s="3">
        <f t="shared" si="32"/>
        <v>0</v>
      </c>
      <c r="U741" s="3" t="str">
        <f t="shared" si="33"/>
        <v>U:FRI</v>
      </c>
      <c r="V741" s="3"/>
    </row>
    <row r="742" spans="1:22">
      <c r="A742" s="3" t="s">
        <v>14657</v>
      </c>
      <c r="B742" s="3" t="s">
        <v>2133</v>
      </c>
      <c r="C742" s="3" t="s">
        <v>5167</v>
      </c>
      <c r="D742" s="3">
        <v>26.899699999999999</v>
      </c>
      <c r="E742" s="3">
        <v>26.91</v>
      </c>
      <c r="F742" s="3" t="s">
        <v>7570</v>
      </c>
      <c r="G742" s="3" t="s">
        <v>12268</v>
      </c>
      <c r="H742" s="3" t="s">
        <v>9616</v>
      </c>
      <c r="I742" s="3">
        <v>0.6</v>
      </c>
      <c r="J742" s="6" t="s">
        <v>12269</v>
      </c>
      <c r="K742" s="4">
        <v>-0.112779</v>
      </c>
      <c r="L742" s="4">
        <v>-0.38666850000000003</v>
      </c>
      <c r="M742" s="4">
        <v>1.1102961985431701</v>
      </c>
      <c r="N742" s="4">
        <v>13.334429200000001</v>
      </c>
      <c r="O742" s="3">
        <v>310033.75854285702</v>
      </c>
      <c r="P742" s="3">
        <v>18723.7</v>
      </c>
      <c r="Q742" s="3" t="s">
        <v>9618</v>
      </c>
      <c r="R742" s="3" t="s">
        <v>9629</v>
      </c>
      <c r="S742" s="4"/>
      <c r="T742" s="3">
        <f t="shared" si="32"/>
        <v>0</v>
      </c>
      <c r="U742" s="3" t="str">
        <f t="shared" si="33"/>
        <v>@DVOL</v>
      </c>
      <c r="V742" s="3"/>
    </row>
    <row r="743" spans="1:22">
      <c r="A743" s="3" t="s">
        <v>495</v>
      </c>
      <c r="B743" s="3" t="s">
        <v>494</v>
      </c>
      <c r="C743" s="3" t="s">
        <v>3862</v>
      </c>
      <c r="D743" s="3">
        <v>109.42</v>
      </c>
      <c r="E743" s="3">
        <v>109.5</v>
      </c>
      <c r="F743" s="3" t="s">
        <v>6265</v>
      </c>
      <c r="G743" s="3" t="s">
        <v>10107</v>
      </c>
      <c r="H743" s="3" t="s">
        <v>9616</v>
      </c>
      <c r="I743" s="3">
        <v>0.6</v>
      </c>
      <c r="J743" s="6" t="s">
        <v>10108</v>
      </c>
      <c r="K743" s="4">
        <v>0.15154390000000001</v>
      </c>
      <c r="L743" s="4">
        <v>0.64499479999999998</v>
      </c>
      <c r="M743" s="4">
        <v>21.705360695706101</v>
      </c>
      <c r="N743" s="4">
        <v>22.0673727</v>
      </c>
      <c r="O743" s="3">
        <v>550768.20647142897</v>
      </c>
      <c r="P743" s="3">
        <v>4177.9666666666699</v>
      </c>
      <c r="Q743" s="3" t="s">
        <v>9618</v>
      </c>
      <c r="R743" s="3" t="s">
        <v>9730</v>
      </c>
      <c r="S743" s="4">
        <f>(D743-E743)/E743*100</f>
        <v>-7.3059360730592049E-2</v>
      </c>
      <c r="T743" s="3">
        <f t="shared" si="32"/>
        <v>0</v>
      </c>
      <c r="U743" s="3" t="str">
        <f t="shared" si="33"/>
        <v>@PRN</v>
      </c>
      <c r="V743" s="3"/>
    </row>
    <row r="744" spans="1:22">
      <c r="A744" s="3" t="s">
        <v>15130</v>
      </c>
      <c r="B744" s="3" t="s">
        <v>2788</v>
      </c>
      <c r="C744" s="3" t="s">
        <v>5800</v>
      </c>
      <c r="D744" s="3">
        <v>30.012899999999998</v>
      </c>
      <c r="E744" s="3">
        <v>29.998699999999999</v>
      </c>
      <c r="F744" s="3" t="s">
        <v>8203</v>
      </c>
      <c r="G744" s="3" t="s">
        <v>13111</v>
      </c>
      <c r="H744" s="3" t="s">
        <v>9616</v>
      </c>
      <c r="I744" s="3">
        <v>0.79</v>
      </c>
      <c r="J744" s="6" t="s">
        <v>9782</v>
      </c>
      <c r="K744" s="4">
        <v>0.24376600000000001</v>
      </c>
      <c r="L744" s="4">
        <v>0.24365020000000001</v>
      </c>
      <c r="M744" s="4">
        <v>15.4368755375978</v>
      </c>
      <c r="N744" s="4">
        <v>9.7755627999999994</v>
      </c>
      <c r="O744" s="3">
        <v>196329.63812857101</v>
      </c>
      <c r="P744" s="3">
        <v>9468.4333333333307</v>
      </c>
      <c r="Q744" s="3" t="s">
        <v>9618</v>
      </c>
      <c r="R744" s="3" t="s">
        <v>11694</v>
      </c>
      <c r="S744" s="4"/>
      <c r="T744" s="3">
        <f t="shared" si="32"/>
        <v>0</v>
      </c>
      <c r="U744" s="3" t="str">
        <f t="shared" si="33"/>
        <v>U:XBJL</v>
      </c>
      <c r="V744" s="3"/>
    </row>
    <row r="745" spans="1:22">
      <c r="A745" s="3" t="s">
        <v>14089</v>
      </c>
      <c r="B745" s="3" t="s">
        <v>1334</v>
      </c>
      <c r="C745" s="3" t="s">
        <v>4386</v>
      </c>
      <c r="D745" s="3">
        <v>182.01</v>
      </c>
      <c r="E745" s="3">
        <v>182.23429999999999</v>
      </c>
      <c r="F745" s="3" t="s">
        <v>6791</v>
      </c>
      <c r="G745" s="3" t="s">
        <v>11023</v>
      </c>
      <c r="H745" s="3" t="s">
        <v>9616</v>
      </c>
      <c r="I745" s="3">
        <v>0.35</v>
      </c>
      <c r="J745" s="6" t="s">
        <v>9624</v>
      </c>
      <c r="K745" s="4">
        <v>-4.8877E-3</v>
      </c>
      <c r="L745" s="4">
        <v>-0.48172320000000002</v>
      </c>
      <c r="M745" s="4">
        <v>10.114008057995701</v>
      </c>
      <c r="N745" s="4">
        <v>17.033973799999998</v>
      </c>
      <c r="O745" s="3">
        <v>1127731.1562000001</v>
      </c>
      <c r="P745" s="3">
        <v>6937.3666666666704</v>
      </c>
      <c r="Q745" s="3" t="s">
        <v>9618</v>
      </c>
      <c r="R745" s="3" t="s">
        <v>9767</v>
      </c>
      <c r="S745" s="4"/>
      <c r="T745" s="3">
        <f t="shared" si="32"/>
        <v>0</v>
      </c>
      <c r="U745" s="3" t="str">
        <f t="shared" si="33"/>
        <v>@RTH</v>
      </c>
      <c r="V745" s="3"/>
    </row>
    <row r="746" spans="1:22">
      <c r="A746" s="3" t="s">
        <v>14731</v>
      </c>
      <c r="B746" s="3" t="s">
        <v>2242</v>
      </c>
      <c r="C746" s="3" t="s">
        <v>5275</v>
      </c>
      <c r="D746" s="3">
        <v>32.19</v>
      </c>
      <c r="E746" s="3">
        <v>32.200000000000003</v>
      </c>
      <c r="F746" s="3" t="s">
        <v>7676</v>
      </c>
      <c r="G746" s="3" t="s">
        <v>12437</v>
      </c>
      <c r="H746" s="3" t="s">
        <v>9616</v>
      </c>
      <c r="I746" s="3">
        <v>0.52</v>
      </c>
      <c r="J746" s="6" t="s">
        <v>9624</v>
      </c>
      <c r="K746" s="4">
        <v>-8.7981699999999996E-2</v>
      </c>
      <c r="L746" s="4">
        <v>-8.0952000000000003E-3</v>
      </c>
      <c r="M746" s="4">
        <v>4.1729878180542004</v>
      </c>
      <c r="N746" s="4">
        <v>14.7871515</v>
      </c>
      <c r="O746" s="3">
        <v>630797.97435000003</v>
      </c>
      <c r="P746" s="3">
        <v>42261.233333333301</v>
      </c>
      <c r="Q746" s="3" t="s">
        <v>9618</v>
      </c>
      <c r="R746" s="3" t="s">
        <v>9733</v>
      </c>
      <c r="S746" s="4"/>
      <c r="T746" s="3">
        <f t="shared" si="32"/>
        <v>0</v>
      </c>
      <c r="U746" s="3" t="str">
        <f t="shared" si="33"/>
        <v>U:TPHD</v>
      </c>
      <c r="V746" s="3"/>
    </row>
    <row r="747" spans="1:22">
      <c r="A747" s="3" t="s">
        <v>14986</v>
      </c>
      <c r="B747" s="3" t="s">
        <v>2602</v>
      </c>
      <c r="C747" s="3" t="s">
        <v>5621</v>
      </c>
      <c r="D747" s="3">
        <v>37.722000000000001</v>
      </c>
      <c r="E747" s="3">
        <v>37.67</v>
      </c>
      <c r="F747" s="3" t="s">
        <v>8024</v>
      </c>
      <c r="G747" s="3" t="s">
        <v>12895</v>
      </c>
      <c r="H747" s="3" t="s">
        <v>9616</v>
      </c>
      <c r="I747" s="3">
        <v>0.85</v>
      </c>
      <c r="J747" s="6" t="s">
        <v>12558</v>
      </c>
      <c r="K747" s="4">
        <v>0.16255149999999999</v>
      </c>
      <c r="L747" s="4">
        <v>0.16255820000000001</v>
      </c>
      <c r="M747" s="4">
        <v>15.048795552849301</v>
      </c>
      <c r="N747" s="4">
        <v>13.4906471</v>
      </c>
      <c r="O747" s="3">
        <v>409308.87152142898</v>
      </c>
      <c r="P747" s="3">
        <v>20129.366666666701</v>
      </c>
      <c r="Q747" s="3" t="s">
        <v>9618</v>
      </c>
      <c r="R747" s="3" t="s">
        <v>11694</v>
      </c>
      <c r="S747" s="4"/>
      <c r="T747" s="3">
        <f t="shared" si="32"/>
        <v>0</v>
      </c>
      <c r="U747" s="3" t="str">
        <f t="shared" si="33"/>
        <v>U:FDEC</v>
      </c>
      <c r="V747" s="3"/>
    </row>
    <row r="748" spans="1:22">
      <c r="A748" s="3" t="s">
        <v>360</v>
      </c>
      <c r="B748" s="3" t="s">
        <v>359</v>
      </c>
      <c r="C748" s="3" t="s">
        <v>3788</v>
      </c>
      <c r="D748" s="3">
        <v>98.6708</v>
      </c>
      <c r="E748" s="3">
        <v>98.73</v>
      </c>
      <c r="F748" s="3" t="s">
        <v>6196</v>
      </c>
      <c r="G748" s="3" t="s">
        <v>9971</v>
      </c>
      <c r="H748" s="3" t="s">
        <v>9616</v>
      </c>
      <c r="I748" s="3">
        <v>0.35</v>
      </c>
      <c r="J748" s="6" t="s">
        <v>9972</v>
      </c>
      <c r="K748" s="4">
        <v>-4.4395999999999998E-2</v>
      </c>
      <c r="L748" s="4">
        <v>0.33915380000000001</v>
      </c>
      <c r="M748" s="4">
        <v>6.7056483107716698</v>
      </c>
      <c r="N748" s="4">
        <v>28.300461500000001</v>
      </c>
      <c r="O748" s="3">
        <v>866501.53817142802</v>
      </c>
      <c r="P748" s="3">
        <v>8665.7333333333299</v>
      </c>
      <c r="Q748" s="3" t="s">
        <v>9618</v>
      </c>
      <c r="R748" s="3" t="s">
        <v>9665</v>
      </c>
      <c r="S748" s="4">
        <f>(D748-E748)/E748*100</f>
        <v>-5.9961511192144365E-2</v>
      </c>
      <c r="T748" s="3">
        <f t="shared" si="32"/>
        <v>0</v>
      </c>
      <c r="U748" s="3" t="str">
        <f t="shared" si="33"/>
        <v>U:RZV</v>
      </c>
      <c r="V748" s="3"/>
    </row>
    <row r="749" spans="1:22">
      <c r="A749" s="3" t="s">
        <v>14580</v>
      </c>
      <c r="B749" s="3" t="s">
        <v>2015</v>
      </c>
      <c r="C749" s="3" t="s">
        <v>5052</v>
      </c>
      <c r="D749" s="3">
        <v>6.02</v>
      </c>
      <c r="E749" s="3">
        <v>6.0289999999999999</v>
      </c>
      <c r="F749" s="3" t="s">
        <v>7455</v>
      </c>
      <c r="G749" s="3" t="s">
        <v>12101</v>
      </c>
      <c r="H749" s="3" t="s">
        <v>9616</v>
      </c>
      <c r="I749" s="3">
        <v>0.95</v>
      </c>
      <c r="J749" s="6" t="s">
        <v>10057</v>
      </c>
      <c r="K749" s="4">
        <v>-0.3187605</v>
      </c>
      <c r="L749" s="4">
        <v>-0.3885016</v>
      </c>
      <c r="M749" s="4">
        <v>-39.073649019068903</v>
      </c>
      <c r="N749" s="4">
        <v>57.553893100000003</v>
      </c>
      <c r="O749" s="3">
        <v>616251.10428571398</v>
      </c>
      <c r="P749" s="3">
        <v>88352.066666666695</v>
      </c>
      <c r="Q749" s="3" t="s">
        <v>9618</v>
      </c>
      <c r="R749" s="3" t="s">
        <v>10041</v>
      </c>
      <c r="S749" s="4"/>
      <c r="T749" s="3">
        <f t="shared" si="32"/>
        <v>0</v>
      </c>
      <c r="U749" s="3" t="str">
        <f t="shared" si="33"/>
        <v>U:PILL</v>
      </c>
      <c r="V749" s="3"/>
    </row>
    <row r="750" spans="1:22">
      <c r="A750" s="3" t="s">
        <v>875</v>
      </c>
      <c r="B750" s="3" t="s">
        <v>874</v>
      </c>
      <c r="C750" s="3" t="s">
        <v>4092</v>
      </c>
      <c r="D750" s="3">
        <v>87.021299999999997</v>
      </c>
      <c r="E750" s="3">
        <v>87.04</v>
      </c>
      <c r="F750" s="3" t="s">
        <v>6497</v>
      </c>
      <c r="G750" s="3" t="s">
        <v>10527</v>
      </c>
      <c r="H750" s="3" t="s">
        <v>9616</v>
      </c>
      <c r="I750" s="3">
        <v>0.35</v>
      </c>
      <c r="J750" s="6" t="s">
        <v>10528</v>
      </c>
      <c r="K750" s="4">
        <v>-0.13510510000000001</v>
      </c>
      <c r="L750" s="4">
        <v>-0.25871450000000001</v>
      </c>
      <c r="M750" s="4">
        <v>-0.240988310375922</v>
      </c>
      <c r="N750" s="4">
        <v>21.465342199999998</v>
      </c>
      <c r="O750" s="3">
        <v>1072568.05315714</v>
      </c>
      <c r="P750" s="3">
        <v>15772.9</v>
      </c>
      <c r="Q750" s="3" t="s">
        <v>9618</v>
      </c>
      <c r="R750" s="3" t="s">
        <v>9619</v>
      </c>
      <c r="S750" s="4">
        <f>(D750-E750)/E750*100</f>
        <v>-2.1484375000011154E-2</v>
      </c>
      <c r="T750" s="3">
        <f t="shared" si="32"/>
        <v>0</v>
      </c>
      <c r="U750" s="3" t="str">
        <f t="shared" si="33"/>
        <v>U:PSR</v>
      </c>
      <c r="V750" s="3"/>
    </row>
    <row r="751" spans="1:22">
      <c r="A751" s="3" t="s">
        <v>15645</v>
      </c>
      <c r="B751" s="3" t="s">
        <v>3594</v>
      </c>
      <c r="C751" s="3" t="s">
        <v>8982</v>
      </c>
      <c r="D751" s="3">
        <v>25.3</v>
      </c>
      <c r="E751" s="3">
        <v>25.2681</v>
      </c>
      <c r="F751" s="3" t="s">
        <v>9575</v>
      </c>
      <c r="G751" s="3" t="s">
        <v>14038</v>
      </c>
      <c r="H751" s="3" t="s">
        <v>9616</v>
      </c>
      <c r="I751" s="3" t="s">
        <v>11991</v>
      </c>
      <c r="J751" s="6" t="s">
        <v>11990</v>
      </c>
      <c r="K751" s="4" t="s">
        <v>11991</v>
      </c>
      <c r="L751" s="4" t="s">
        <v>11991</v>
      </c>
      <c r="M751" s="4">
        <v>3.62112881814038</v>
      </c>
      <c r="N751" s="4" t="s">
        <v>11991</v>
      </c>
      <c r="O751" s="3">
        <v>57089.3528714286</v>
      </c>
      <c r="P751" s="3">
        <v>3460.1</v>
      </c>
      <c r="Q751" s="3" t="s">
        <v>9618</v>
      </c>
      <c r="R751" s="3" t="s">
        <v>11694</v>
      </c>
      <c r="S751" s="4"/>
      <c r="T751" s="3">
        <f t="shared" si="32"/>
        <v>0</v>
      </c>
      <c r="U751" s="3" t="str">
        <f t="shared" si="33"/>
        <v>U:JULH</v>
      </c>
      <c r="V751" s="3"/>
    </row>
    <row r="752" spans="1:22">
      <c r="A752" s="3" t="s">
        <v>513</v>
      </c>
      <c r="B752" s="3" t="s">
        <v>512</v>
      </c>
      <c r="C752" s="3" t="s">
        <v>3871</v>
      </c>
      <c r="D752" s="3">
        <v>43.331600000000002</v>
      </c>
      <c r="E752" s="3">
        <v>43.51</v>
      </c>
      <c r="F752" s="3" t="s">
        <v>6274</v>
      </c>
      <c r="G752" s="3" t="s">
        <v>10125</v>
      </c>
      <c r="H752" s="3" t="s">
        <v>9616</v>
      </c>
      <c r="I752" s="3">
        <v>0.61</v>
      </c>
      <c r="J752" s="6" t="s">
        <v>9624</v>
      </c>
      <c r="K752" s="4">
        <v>-0.23687540000000001</v>
      </c>
      <c r="L752" s="4">
        <v>0.52220639999999996</v>
      </c>
      <c r="M752" s="4">
        <v>-13.8089057250517</v>
      </c>
      <c r="N752" s="4">
        <v>27.570523900000001</v>
      </c>
      <c r="O752" s="3">
        <v>598815.84823571402</v>
      </c>
      <c r="P752" s="3">
        <v>18488.900000000001</v>
      </c>
      <c r="Q752" s="3" t="s">
        <v>9618</v>
      </c>
      <c r="R752" s="3" t="s">
        <v>9730</v>
      </c>
      <c r="S752" s="4">
        <f>(D752-E752)/E752*100</f>
        <v>-0.41002068490001459</v>
      </c>
      <c r="T752" s="3">
        <f t="shared" si="32"/>
        <v>0</v>
      </c>
      <c r="U752" s="3" t="str">
        <f t="shared" si="33"/>
        <v>U:ERTH</v>
      </c>
      <c r="V752" s="3"/>
    </row>
    <row r="753" spans="1:22">
      <c r="A753" s="3" t="s">
        <v>14637</v>
      </c>
      <c r="B753" s="3" t="s">
        <v>2105</v>
      </c>
      <c r="C753" s="3" t="s">
        <v>5140</v>
      </c>
      <c r="D753" s="3">
        <v>33.695</v>
      </c>
      <c r="E753" s="3">
        <v>33.7042</v>
      </c>
      <c r="F753" s="3" t="s">
        <v>7544</v>
      </c>
      <c r="G753" s="3" t="s">
        <v>12231</v>
      </c>
      <c r="H753" s="3" t="s">
        <v>9616</v>
      </c>
      <c r="I753" s="3">
        <v>0.57999999999999996</v>
      </c>
      <c r="J753" s="6" t="s">
        <v>12232</v>
      </c>
      <c r="K753" s="4">
        <v>-2.36928E-2</v>
      </c>
      <c r="L753" s="4">
        <v>-0.1040355</v>
      </c>
      <c r="M753" s="4">
        <v>8.2326037222957709</v>
      </c>
      <c r="N753" s="4">
        <v>41.227814100000003</v>
      </c>
      <c r="O753" s="3">
        <v>386812.78917857102</v>
      </c>
      <c r="P753" s="3">
        <v>19623.666666666701</v>
      </c>
      <c r="Q753" s="3" t="s">
        <v>9618</v>
      </c>
      <c r="R753" s="3" t="s">
        <v>9767</v>
      </c>
      <c r="S753" s="4"/>
      <c r="T753" s="3">
        <f t="shared" si="32"/>
        <v>0</v>
      </c>
      <c r="U753" s="3" t="str">
        <f t="shared" si="33"/>
        <v>U:ONLN</v>
      </c>
      <c r="V753" s="3"/>
    </row>
    <row r="754" spans="1:22">
      <c r="A754" s="3" t="s">
        <v>14850</v>
      </c>
      <c r="B754" s="3" t="s">
        <v>2408</v>
      </c>
      <c r="C754" s="3" t="s">
        <v>5437</v>
      </c>
      <c r="D754" s="3">
        <v>59.56</v>
      </c>
      <c r="E754" s="3">
        <v>55.831899999999997</v>
      </c>
      <c r="F754" s="3" t="s">
        <v>7838</v>
      </c>
      <c r="G754" s="3" t="s">
        <v>12645</v>
      </c>
      <c r="H754" s="3" t="s">
        <v>9616</v>
      </c>
      <c r="I754" s="3">
        <v>0.42</v>
      </c>
      <c r="J754" s="6" t="s">
        <v>9791</v>
      </c>
      <c r="K754" s="4">
        <v>-8.7160600000000005E-2</v>
      </c>
      <c r="L754" s="4">
        <v>3.1104199999999999E-2</v>
      </c>
      <c r="M754" s="4">
        <v>2.64983662164224</v>
      </c>
      <c r="N754" s="4">
        <v>12.614762900000001</v>
      </c>
      <c r="O754" s="3">
        <v>988908.99519285699</v>
      </c>
      <c r="P754" s="3">
        <v>13084.4</v>
      </c>
      <c r="Q754" s="3" t="s">
        <v>9618</v>
      </c>
      <c r="R754" s="3" t="s">
        <v>9629</v>
      </c>
      <c r="S754" s="4"/>
      <c r="T754" s="3">
        <f t="shared" si="32"/>
        <v>0</v>
      </c>
      <c r="U754" s="3" t="str">
        <f t="shared" si="33"/>
        <v>U:FLV</v>
      </c>
      <c r="V754" s="3"/>
    </row>
    <row r="755" spans="1:22">
      <c r="A755" s="3" t="s">
        <v>15348</v>
      </c>
      <c r="B755" s="3" t="s">
        <v>3115</v>
      </c>
      <c r="C755" s="3" t="s">
        <v>8512</v>
      </c>
      <c r="D755" s="3">
        <v>25.42</v>
      </c>
      <c r="E755" s="3">
        <v>25.44</v>
      </c>
      <c r="F755" s="3" t="s">
        <v>9103</v>
      </c>
      <c r="G755" s="3" t="s">
        <v>13509</v>
      </c>
      <c r="H755" s="3" t="s">
        <v>9616</v>
      </c>
      <c r="I755" s="3">
        <v>0.65</v>
      </c>
      <c r="J755" s="6" t="s">
        <v>11990</v>
      </c>
      <c r="K755" s="4">
        <v>0.10062219999999999</v>
      </c>
      <c r="L755" s="4">
        <v>8.7900000000000001E-4</v>
      </c>
      <c r="M755" s="4">
        <v>16.973709102751702</v>
      </c>
      <c r="N755" s="4">
        <v>19.424680899999998</v>
      </c>
      <c r="O755" s="3">
        <v>727601.72354285698</v>
      </c>
      <c r="P755" s="3">
        <v>96060.800000000003</v>
      </c>
      <c r="Q755" s="3" t="s">
        <v>9618</v>
      </c>
      <c r="R755" s="3" t="s">
        <v>9629</v>
      </c>
      <c r="S755" s="4"/>
      <c r="T755" s="3">
        <f t="shared" si="32"/>
        <v>0</v>
      </c>
      <c r="U755" s="3" t="str">
        <f t="shared" si="33"/>
        <v>U:CAPE</v>
      </c>
      <c r="V755" s="3"/>
    </row>
    <row r="756" spans="1:22">
      <c r="A756" s="3" t="s">
        <v>15543</v>
      </c>
      <c r="B756" s="3" t="s">
        <v>3423</v>
      </c>
      <c r="C756" s="3" t="s">
        <v>8817</v>
      </c>
      <c r="D756" s="3">
        <v>57.549700000000001</v>
      </c>
      <c r="E756" s="3">
        <v>57.55</v>
      </c>
      <c r="F756" s="3" t="s">
        <v>9407</v>
      </c>
      <c r="G756" s="3" t="s">
        <v>13865</v>
      </c>
      <c r="H756" s="3" t="s">
        <v>9616</v>
      </c>
      <c r="I756" s="3" t="s">
        <v>11991</v>
      </c>
      <c r="J756" s="6" t="s">
        <v>13866</v>
      </c>
      <c r="K756" s="4" t="s">
        <v>11991</v>
      </c>
      <c r="L756" s="4" t="s">
        <v>11991</v>
      </c>
      <c r="M756" s="4">
        <v>11.0633431607014</v>
      </c>
      <c r="N756" s="4" t="s">
        <v>11991</v>
      </c>
      <c r="O756" s="3">
        <v>234154.14866428601</v>
      </c>
      <c r="P756" s="3">
        <v>3861.2666666666701</v>
      </c>
      <c r="Q756" s="3" t="s">
        <v>9618</v>
      </c>
      <c r="R756" s="3" t="s">
        <v>9629</v>
      </c>
      <c r="S756" s="4"/>
      <c r="T756" s="3">
        <f t="shared" si="32"/>
        <v>0</v>
      </c>
      <c r="U756" s="3" t="str">
        <f t="shared" si="33"/>
        <v>U:CVLC</v>
      </c>
      <c r="V756" s="3"/>
    </row>
    <row r="757" spans="1:22">
      <c r="A757" s="3" t="s">
        <v>15234</v>
      </c>
      <c r="B757" s="3" t="s">
        <v>2939</v>
      </c>
      <c r="C757" s="3" t="s">
        <v>5948</v>
      </c>
      <c r="D757" s="3">
        <v>25.526</v>
      </c>
      <c r="E757" s="3">
        <v>25.53</v>
      </c>
      <c r="F757" s="3" t="s">
        <v>8351</v>
      </c>
      <c r="G757" s="3" t="s">
        <v>13300</v>
      </c>
      <c r="H757" s="3" t="s">
        <v>9616</v>
      </c>
      <c r="I757" s="3">
        <v>0.5</v>
      </c>
      <c r="J757" s="6" t="s">
        <v>11990</v>
      </c>
      <c r="K757" s="4">
        <v>0.1734832</v>
      </c>
      <c r="L757" s="4">
        <v>0.1733644</v>
      </c>
      <c r="M757" s="4">
        <v>12.429522294738501</v>
      </c>
      <c r="N757" s="4">
        <v>9.2912482999999995</v>
      </c>
      <c r="O757" s="3">
        <v>592333.23512857105</v>
      </c>
      <c r="P757" s="3">
        <v>30030.566666666698</v>
      </c>
      <c r="Q757" s="3" t="s">
        <v>9618</v>
      </c>
      <c r="R757" s="3" t="s">
        <v>11694</v>
      </c>
      <c r="S757" s="4"/>
      <c r="T757" s="3">
        <f t="shared" si="32"/>
        <v>0</v>
      </c>
      <c r="U757" s="3" t="str">
        <f t="shared" si="33"/>
        <v>U:HEQT</v>
      </c>
      <c r="V757" s="3"/>
    </row>
    <row r="758" spans="1:22">
      <c r="A758" s="3" t="s">
        <v>15129</v>
      </c>
      <c r="B758" s="3" t="s">
        <v>2787</v>
      </c>
      <c r="C758" s="3" t="s">
        <v>5799</v>
      </c>
      <c r="D758" s="3">
        <v>28.7498</v>
      </c>
      <c r="E758" s="3">
        <v>28.749600000000001</v>
      </c>
      <c r="F758" s="3" t="s">
        <v>8202</v>
      </c>
      <c r="G758" s="3" t="s">
        <v>13110</v>
      </c>
      <c r="H758" s="3" t="s">
        <v>9616</v>
      </c>
      <c r="I758" s="3">
        <v>0.79</v>
      </c>
      <c r="J758" s="6" t="s">
        <v>9782</v>
      </c>
      <c r="K758" s="4">
        <v>0.2357467</v>
      </c>
      <c r="L758" s="4">
        <v>0.23565330000000001</v>
      </c>
      <c r="M758" s="4">
        <v>19.885971266528799</v>
      </c>
      <c r="N758" s="4">
        <v>14.227164</v>
      </c>
      <c r="O758" s="3">
        <v>25905.619964285699</v>
      </c>
      <c r="P758" s="3">
        <v>1328.93333333333</v>
      </c>
      <c r="Q758" s="3" t="s">
        <v>9618</v>
      </c>
      <c r="R758" s="3" t="s">
        <v>11694</v>
      </c>
      <c r="S758" s="4"/>
      <c r="T758" s="3">
        <f t="shared" si="32"/>
        <v>0</v>
      </c>
      <c r="U758" s="3" t="str">
        <f t="shared" si="33"/>
        <v>U:XTJL</v>
      </c>
      <c r="V758" s="3"/>
    </row>
    <row r="759" spans="1:22">
      <c r="A759" s="3" t="s">
        <v>14437</v>
      </c>
      <c r="B759" s="3" t="s">
        <v>1811</v>
      </c>
      <c r="C759" s="3" t="s">
        <v>4856</v>
      </c>
      <c r="D759" s="3">
        <v>33.010300000000001</v>
      </c>
      <c r="E759" s="3">
        <v>33.03</v>
      </c>
      <c r="F759" s="3" t="s">
        <v>7258</v>
      </c>
      <c r="G759" s="3" t="s">
        <v>11782</v>
      </c>
      <c r="H759" s="3" t="s">
        <v>9616</v>
      </c>
      <c r="I759" s="3">
        <v>0.7</v>
      </c>
      <c r="J759" s="6" t="s">
        <v>9782</v>
      </c>
      <c r="K759" s="4">
        <v>-0.14525370000000001</v>
      </c>
      <c r="L759" s="4">
        <v>-7.5179800000000005E-2</v>
      </c>
      <c r="M759" s="4">
        <v>-0.43490006863325897</v>
      </c>
      <c r="N759" s="4">
        <v>11.675209799999999</v>
      </c>
      <c r="O759" s="3">
        <v>335416.30280714302</v>
      </c>
      <c r="P759" s="3">
        <v>11151</v>
      </c>
      <c r="Q759" s="3" t="s">
        <v>9618</v>
      </c>
      <c r="R759" s="3" t="s">
        <v>9629</v>
      </c>
      <c r="S759" s="4"/>
      <c r="T759" s="3">
        <f t="shared" si="32"/>
        <v>0</v>
      </c>
      <c r="U759" s="3" t="str">
        <f t="shared" si="33"/>
        <v>U:HUSV</v>
      </c>
      <c r="V759" s="3"/>
    </row>
    <row r="760" spans="1:22">
      <c r="A760" s="3" t="s">
        <v>15345</v>
      </c>
      <c r="B760" s="3" t="s">
        <v>3109</v>
      </c>
      <c r="C760" s="3" t="s">
        <v>8506</v>
      </c>
      <c r="D760" s="3">
        <v>20.729199999999999</v>
      </c>
      <c r="E760" s="3">
        <v>20.69</v>
      </c>
      <c r="F760" s="3" t="s">
        <v>9097</v>
      </c>
      <c r="G760" s="3" t="s">
        <v>13503</v>
      </c>
      <c r="H760" s="3" t="s">
        <v>9616</v>
      </c>
      <c r="I760" s="3">
        <v>0.75</v>
      </c>
      <c r="J760" s="6" t="s">
        <v>9624</v>
      </c>
      <c r="K760" s="4">
        <v>0.1088351</v>
      </c>
      <c r="L760" s="4">
        <v>-0.1978645</v>
      </c>
      <c r="M760" s="4">
        <v>22.5589745349317</v>
      </c>
      <c r="N760" s="4">
        <v>33.439422499999999</v>
      </c>
      <c r="O760" s="3">
        <v>53802.130057142902</v>
      </c>
      <c r="P760" s="3">
        <v>1936.43333333333</v>
      </c>
      <c r="Q760" s="3" t="s">
        <v>9618</v>
      </c>
      <c r="R760" s="3" t="s">
        <v>9625</v>
      </c>
      <c r="S760" s="4"/>
      <c r="T760" s="3">
        <f t="shared" si="32"/>
        <v>0</v>
      </c>
      <c r="U760" s="3" t="str">
        <f t="shared" si="33"/>
        <v>U:SEMI</v>
      </c>
      <c r="V760" s="3"/>
    </row>
    <row r="761" spans="1:22">
      <c r="A761" s="3" t="s">
        <v>15331</v>
      </c>
      <c r="B761" s="3" t="s">
        <v>3088</v>
      </c>
      <c r="C761" s="3" t="s">
        <v>8486</v>
      </c>
      <c r="D761" s="3">
        <v>27.6601</v>
      </c>
      <c r="E761" s="3">
        <v>27.652000000000001</v>
      </c>
      <c r="F761" s="3" t="s">
        <v>9077</v>
      </c>
      <c r="G761" s="3" t="s">
        <v>13477</v>
      </c>
      <c r="H761" s="3" t="s">
        <v>9616</v>
      </c>
      <c r="I761" s="3">
        <v>0.89</v>
      </c>
      <c r="J761" s="6" t="s">
        <v>11990</v>
      </c>
      <c r="K761" s="4">
        <v>9.9117899999999995E-2</v>
      </c>
      <c r="L761" s="4">
        <v>9.9002999999999994E-2</v>
      </c>
      <c r="M761" s="4">
        <v>9.4531483309727093</v>
      </c>
      <c r="N761" s="4">
        <v>8.7623821999999993</v>
      </c>
      <c r="O761" s="3">
        <v>281596.41529999999</v>
      </c>
      <c r="P761" s="3">
        <v>11230.517241379301</v>
      </c>
      <c r="Q761" s="3" t="s">
        <v>9618</v>
      </c>
      <c r="R761" s="3" t="s">
        <v>11694</v>
      </c>
      <c r="S761" s="4"/>
      <c r="T761" s="3">
        <f t="shared" si="32"/>
        <v>0</v>
      </c>
      <c r="U761" s="3" t="str">
        <f t="shared" si="33"/>
        <v>U:PSTP</v>
      </c>
      <c r="V761" s="3"/>
    </row>
    <row r="762" spans="1:22">
      <c r="A762" s="3" t="s">
        <v>14126</v>
      </c>
      <c r="B762" s="3" t="s">
        <v>1400</v>
      </c>
      <c r="C762" s="3" t="s">
        <v>4452</v>
      </c>
      <c r="D762" s="3">
        <v>49.086399999999998</v>
      </c>
      <c r="E762" s="3">
        <v>49.121200000000002</v>
      </c>
      <c r="F762" s="3" t="s">
        <v>6856</v>
      </c>
      <c r="G762" s="3" t="s">
        <v>11128</v>
      </c>
      <c r="H762" s="3" t="s">
        <v>9616</v>
      </c>
      <c r="I762" s="3">
        <v>0.5</v>
      </c>
      <c r="J762" s="6" t="s">
        <v>9624</v>
      </c>
      <c r="K762" s="4">
        <v>0.10909290000000001</v>
      </c>
      <c r="L762" s="4">
        <v>0.43037730000000002</v>
      </c>
      <c r="M762" s="4">
        <v>15.156625008413799</v>
      </c>
      <c r="N762" s="4">
        <v>16.090574499999999</v>
      </c>
      <c r="O762" s="3">
        <v>454861.66082857101</v>
      </c>
      <c r="P762" s="3">
        <v>13706.3666666667</v>
      </c>
      <c r="Q762" s="3" t="s">
        <v>9618</v>
      </c>
      <c r="R762" s="3" t="s">
        <v>9665</v>
      </c>
      <c r="S762" s="4"/>
      <c r="T762" s="3">
        <f t="shared" si="32"/>
        <v>0</v>
      </c>
      <c r="U762" s="3" t="str">
        <f t="shared" si="33"/>
        <v>U:VUSE</v>
      </c>
      <c r="V762" s="3"/>
    </row>
    <row r="763" spans="1:22">
      <c r="A763" s="3" t="s">
        <v>14350</v>
      </c>
      <c r="B763" s="3" t="s">
        <v>1704</v>
      </c>
      <c r="C763" s="3" t="s">
        <v>4750</v>
      </c>
      <c r="D763" s="3">
        <v>74.757800000000003</v>
      </c>
      <c r="E763" s="3">
        <v>74.766099999999994</v>
      </c>
      <c r="F763" s="3" t="s">
        <v>7154</v>
      </c>
      <c r="G763" s="3" t="s">
        <v>11619</v>
      </c>
      <c r="H763" s="3" t="s">
        <v>9616</v>
      </c>
      <c r="I763" s="3">
        <v>0.09</v>
      </c>
      <c r="J763" s="6" t="s">
        <v>11620</v>
      </c>
      <c r="K763" s="4">
        <v>8.5535999999999997E-3</v>
      </c>
      <c r="L763" s="4">
        <v>-0.50400009999999995</v>
      </c>
      <c r="M763" s="4">
        <v>8.74610370553739</v>
      </c>
      <c r="N763" s="4">
        <v>15.1284302</v>
      </c>
      <c r="O763" s="3">
        <v>36061.101714285702</v>
      </c>
      <c r="P763" s="3">
        <v>471.33333333333297</v>
      </c>
      <c r="Q763" s="3" t="s">
        <v>9618</v>
      </c>
      <c r="R763" s="3" t="s">
        <v>9629</v>
      </c>
      <c r="S763" s="4"/>
      <c r="T763" s="3">
        <f t="shared" si="32"/>
        <v>0</v>
      </c>
      <c r="U763" s="3" t="str">
        <f t="shared" si="33"/>
        <v>U:SPXT</v>
      </c>
      <c r="V763" s="3"/>
    </row>
    <row r="764" spans="1:22">
      <c r="A764" s="3" t="s">
        <v>14492</v>
      </c>
      <c r="B764" s="3" t="s">
        <v>1889</v>
      </c>
      <c r="C764" s="3" t="s">
        <v>4933</v>
      </c>
      <c r="D764" s="3">
        <v>37.409999999999997</v>
      </c>
      <c r="E764" s="3">
        <v>37.35</v>
      </c>
      <c r="F764" s="3" t="s">
        <v>7335</v>
      </c>
      <c r="G764" s="3" t="s">
        <v>11906</v>
      </c>
      <c r="H764" s="3" t="s">
        <v>9616</v>
      </c>
      <c r="I764" s="3">
        <v>0.28999999999999998</v>
      </c>
      <c r="J764" s="6" t="s">
        <v>11907</v>
      </c>
      <c r="K764" s="4">
        <v>-1.6958399999999998E-2</v>
      </c>
      <c r="L764" s="4">
        <v>0.44441979999999998</v>
      </c>
      <c r="M764" s="4">
        <v>8.4599765105565208</v>
      </c>
      <c r="N764" s="4">
        <v>21.854273299999999</v>
      </c>
      <c r="O764" s="3">
        <v>1641250.95737143</v>
      </c>
      <c r="P764" s="3">
        <v>37480</v>
      </c>
      <c r="Q764" s="3" t="s">
        <v>9618</v>
      </c>
      <c r="R764" s="3" t="s">
        <v>9665</v>
      </c>
      <c r="S764" s="4"/>
      <c r="T764" s="3">
        <f t="shared" si="32"/>
        <v>0</v>
      </c>
      <c r="U764" s="3" t="str">
        <f t="shared" si="33"/>
        <v>U:XSHQ</v>
      </c>
      <c r="V764" s="3"/>
    </row>
    <row r="765" spans="1:22">
      <c r="A765" s="3" t="s">
        <v>1256</v>
      </c>
      <c r="B765" s="3" t="s">
        <v>1255</v>
      </c>
      <c r="C765" s="3" t="s">
        <v>4327</v>
      </c>
      <c r="D765" s="3">
        <v>58.58</v>
      </c>
      <c r="E765" s="3">
        <v>58.68</v>
      </c>
      <c r="F765" s="3" t="s">
        <v>6732</v>
      </c>
      <c r="G765" s="3" t="s">
        <v>10921</v>
      </c>
      <c r="H765" s="3" t="s">
        <v>9616</v>
      </c>
      <c r="I765" s="3">
        <v>0.7</v>
      </c>
      <c r="J765" s="6" t="s">
        <v>10922</v>
      </c>
      <c r="K765" s="4">
        <v>-0.1072197</v>
      </c>
      <c r="L765" s="4">
        <v>-9.1786099999999995E-2</v>
      </c>
      <c r="M765" s="4">
        <v>2.5335513775383198</v>
      </c>
      <c r="N765" s="4">
        <v>22.541162400000001</v>
      </c>
      <c r="O765" s="3">
        <v>1173012.2250000001</v>
      </c>
      <c r="P765" s="3">
        <v>48135.133333333302</v>
      </c>
      <c r="Q765" s="3" t="s">
        <v>9618</v>
      </c>
      <c r="R765" s="3" t="s">
        <v>9665</v>
      </c>
      <c r="S765" s="4">
        <f>(D765-E765)/E765*100</f>
        <v>-0.17041581458759616</v>
      </c>
      <c r="T765" s="3">
        <f t="shared" si="32"/>
        <v>0</v>
      </c>
      <c r="U765" s="3" t="str">
        <f t="shared" si="33"/>
        <v>@FYC</v>
      </c>
      <c r="V765" s="3"/>
    </row>
    <row r="766" spans="1:22">
      <c r="A766" s="3" t="s">
        <v>622</v>
      </c>
      <c r="B766" s="3" t="s">
        <v>621</v>
      </c>
      <c r="C766" s="3" t="s">
        <v>3940</v>
      </c>
      <c r="D766" s="3">
        <v>65.2</v>
      </c>
      <c r="E766" s="3">
        <v>65.161699999999996</v>
      </c>
      <c r="F766" s="3" t="s">
        <v>6343</v>
      </c>
      <c r="G766" s="3" t="s">
        <v>10242</v>
      </c>
      <c r="H766" s="3" t="s">
        <v>9616</v>
      </c>
      <c r="I766" s="3">
        <v>0.12</v>
      </c>
      <c r="J766" s="6" t="s">
        <v>9791</v>
      </c>
      <c r="K766" s="4">
        <v>4.0832199999999999E-2</v>
      </c>
      <c r="L766" s="4">
        <v>0.85484530000000003</v>
      </c>
      <c r="M766" s="4">
        <v>12.101003963698901</v>
      </c>
      <c r="N766" s="4">
        <v>20.390481999999999</v>
      </c>
      <c r="O766" s="3">
        <v>638102.21475000004</v>
      </c>
      <c r="P766" s="3">
        <v>11302.8666666667</v>
      </c>
      <c r="Q766" s="3" t="s">
        <v>9618</v>
      </c>
      <c r="R766" s="3" t="s">
        <v>9629</v>
      </c>
      <c r="S766" s="4">
        <f>(D766-E766)/E766*100</f>
        <v>5.8776858185109762E-2</v>
      </c>
      <c r="T766" s="3">
        <f t="shared" si="32"/>
        <v>0</v>
      </c>
      <c r="U766" s="3" t="str">
        <f t="shared" si="33"/>
        <v>U:WTV</v>
      </c>
      <c r="V766" s="3"/>
    </row>
    <row r="767" spans="1:22">
      <c r="A767" s="3" t="s">
        <v>14709</v>
      </c>
      <c r="B767" s="3" t="s">
        <v>2212</v>
      </c>
      <c r="C767" s="3" t="s">
        <v>5245</v>
      </c>
      <c r="D767" s="3">
        <v>34.24</v>
      </c>
      <c r="E767" s="3">
        <v>34.217300000000002</v>
      </c>
      <c r="F767" s="3" t="s">
        <v>7647</v>
      </c>
      <c r="G767" s="3" t="s">
        <v>12393</v>
      </c>
      <c r="H767" s="3" t="s">
        <v>9616</v>
      </c>
      <c r="I767" s="3">
        <v>0.28999999999999998</v>
      </c>
      <c r="J767" s="6" t="s">
        <v>12394</v>
      </c>
      <c r="K767" s="4">
        <v>-4.7689700000000002E-2</v>
      </c>
      <c r="L767" s="4">
        <v>8.4406700000000001E-2</v>
      </c>
      <c r="M767" s="4">
        <v>7.3655659428375904</v>
      </c>
      <c r="N767" s="4">
        <v>17.734273300000002</v>
      </c>
      <c r="O767" s="3">
        <v>740300.63824999996</v>
      </c>
      <c r="P767" s="3">
        <v>20362.400000000001</v>
      </c>
      <c r="Q767" s="3" t="s">
        <v>9618</v>
      </c>
      <c r="R767" s="3" t="s">
        <v>9665</v>
      </c>
      <c r="S767" s="4"/>
      <c r="T767" s="3">
        <f t="shared" si="32"/>
        <v>0</v>
      </c>
      <c r="U767" s="3" t="str">
        <f t="shared" si="33"/>
        <v>U:FSMD</v>
      </c>
      <c r="V767" s="3"/>
    </row>
    <row r="768" spans="1:22">
      <c r="A768" s="3" t="s">
        <v>14217</v>
      </c>
      <c r="B768" s="3" t="s">
        <v>1520</v>
      </c>
      <c r="C768" s="3" t="s">
        <v>4570</v>
      </c>
      <c r="D768" s="3">
        <v>44.326700000000002</v>
      </c>
      <c r="E768" s="3">
        <v>44.358800000000002</v>
      </c>
      <c r="F768" s="3" t="s">
        <v>6975</v>
      </c>
      <c r="G768" s="3" t="s">
        <v>11336</v>
      </c>
      <c r="H768" s="3" t="s">
        <v>9616</v>
      </c>
      <c r="I768" s="3">
        <v>0.38</v>
      </c>
      <c r="J768" s="6" t="s">
        <v>11337</v>
      </c>
      <c r="K768" s="4">
        <v>-4.23346E-2</v>
      </c>
      <c r="L768" s="4">
        <v>0.83807770000000004</v>
      </c>
      <c r="M768" s="4">
        <v>7.5806237420737803</v>
      </c>
      <c r="N768" s="4">
        <v>23.587122300000001</v>
      </c>
      <c r="O768" s="3">
        <v>1234952.81687857</v>
      </c>
      <c r="P768" s="3">
        <v>25454.7</v>
      </c>
      <c r="Q768" s="3" t="s">
        <v>9618</v>
      </c>
      <c r="R768" s="3" t="s">
        <v>9733</v>
      </c>
      <c r="S768" s="4"/>
      <c r="T768" s="3">
        <f t="shared" si="32"/>
        <v>0</v>
      </c>
      <c r="U768" s="3" t="str">
        <f t="shared" si="33"/>
        <v>@DGRS</v>
      </c>
      <c r="V768" s="3"/>
    </row>
    <row r="769" spans="1:22">
      <c r="A769" s="3" t="s">
        <v>14168</v>
      </c>
      <c r="B769" s="3" t="s">
        <v>1454</v>
      </c>
      <c r="C769" s="3" t="s">
        <v>4506</v>
      </c>
      <c r="D769" s="3">
        <v>57.648200000000003</v>
      </c>
      <c r="E769" s="3">
        <v>57.64</v>
      </c>
      <c r="F769" s="3" t="s">
        <v>6910</v>
      </c>
      <c r="G769" s="3" t="s">
        <v>11232</v>
      </c>
      <c r="H769" s="3" t="s">
        <v>9616</v>
      </c>
      <c r="I769" s="3">
        <v>0.37</v>
      </c>
      <c r="J769" s="6" t="s">
        <v>9624</v>
      </c>
      <c r="K769" s="4">
        <v>7.4426500000000007E-2</v>
      </c>
      <c r="L769" s="4">
        <v>-0.2773524</v>
      </c>
      <c r="M769" s="4">
        <v>11.616446514127</v>
      </c>
      <c r="N769" s="4">
        <v>13.6057538</v>
      </c>
      <c r="O769" s="3">
        <v>684255.38564285706</v>
      </c>
      <c r="P769" s="3">
        <v>8791.7000000000007</v>
      </c>
      <c r="Q769" s="3" t="s">
        <v>9618</v>
      </c>
      <c r="R769" s="3" t="s">
        <v>9733</v>
      </c>
      <c r="S769" s="4"/>
      <c r="T769" s="3">
        <f t="shared" si="32"/>
        <v>0</v>
      </c>
      <c r="U769" s="3" t="str">
        <f t="shared" si="33"/>
        <v>U:QDEF</v>
      </c>
      <c r="V769" s="3"/>
    </row>
    <row r="770" spans="1:22">
      <c r="A770" s="3" t="s">
        <v>1080</v>
      </c>
      <c r="B770" s="3" t="s">
        <v>1079</v>
      </c>
      <c r="C770" s="3" t="s">
        <v>4229</v>
      </c>
      <c r="D770" s="3">
        <v>107.78</v>
      </c>
      <c r="E770" s="3">
        <v>107.9</v>
      </c>
      <c r="F770" s="3" t="s">
        <v>6634</v>
      </c>
      <c r="G770" s="3" t="s">
        <v>10756</v>
      </c>
      <c r="H770" s="3" t="s">
        <v>9616</v>
      </c>
      <c r="I770" s="3">
        <v>0.28999999999999998</v>
      </c>
      <c r="J770" s="6" t="s">
        <v>10757</v>
      </c>
      <c r="K770" s="4">
        <v>7.5512499999999996E-2</v>
      </c>
      <c r="L770" s="4">
        <v>0.4666807</v>
      </c>
      <c r="M770" s="4">
        <v>16.967181341268599</v>
      </c>
      <c r="N770" s="4">
        <v>22.125930700000001</v>
      </c>
      <c r="O770" s="3">
        <v>560708.77954285697</v>
      </c>
      <c r="P770" s="3">
        <v>4944</v>
      </c>
      <c r="Q770" s="3" t="s">
        <v>9618</v>
      </c>
      <c r="R770" s="3" t="s">
        <v>9730</v>
      </c>
      <c r="S770" s="4">
        <f>(D770-E770)/E770*100</f>
        <v>-0.11121408711770578</v>
      </c>
      <c r="T770" s="3">
        <f t="shared" si="32"/>
        <v>0</v>
      </c>
      <c r="U770" s="3" t="str">
        <f t="shared" si="33"/>
        <v>@PSCI</v>
      </c>
      <c r="V770" s="3"/>
    </row>
    <row r="771" spans="1:22">
      <c r="A771" s="3" t="s">
        <v>15579</v>
      </c>
      <c r="B771" s="3" t="s">
        <v>3484</v>
      </c>
      <c r="C771" s="3" t="s">
        <v>8876</v>
      </c>
      <c r="D771" s="3">
        <v>24.934799999999999</v>
      </c>
      <c r="E771" s="3">
        <v>24.947099999999999</v>
      </c>
      <c r="F771" s="3" t="s">
        <v>9468</v>
      </c>
      <c r="G771" s="3" t="s">
        <v>13927</v>
      </c>
      <c r="H771" s="3" t="s">
        <v>9616</v>
      </c>
      <c r="I771" s="3" t="s">
        <v>11991</v>
      </c>
      <c r="J771" s="6" t="s">
        <v>11990</v>
      </c>
      <c r="K771" s="4" t="s">
        <v>11991</v>
      </c>
      <c r="L771" s="4" t="s">
        <v>11991</v>
      </c>
      <c r="M771" s="4">
        <v>5.2772207927057604</v>
      </c>
      <c r="N771" s="4" t="s">
        <v>11991</v>
      </c>
      <c r="O771" s="3">
        <v>185238.69070714299</v>
      </c>
      <c r="P771" s="3">
        <v>14845.9666666667</v>
      </c>
      <c r="Q771" s="3" t="s">
        <v>9618</v>
      </c>
      <c r="R771" s="3" t="s">
        <v>11694</v>
      </c>
      <c r="S771" s="4"/>
      <c r="T771" s="3">
        <f t="shared" ref="T771:T834" si="34">IF(ISNUMBER(FIND($T$2,C771)),1,0)</f>
        <v>0</v>
      </c>
      <c r="U771" s="3" t="str">
        <f t="shared" si="33"/>
        <v>U:APRJ</v>
      </c>
      <c r="V771" s="3"/>
    </row>
    <row r="772" spans="1:22">
      <c r="A772" s="3" t="s">
        <v>14873</v>
      </c>
      <c r="B772" s="3" t="s">
        <v>2436</v>
      </c>
      <c r="C772" s="3" t="s">
        <v>5465</v>
      </c>
      <c r="D772" s="3">
        <v>35.505600000000001</v>
      </c>
      <c r="E772" s="3">
        <v>35.49</v>
      </c>
      <c r="F772" s="3" t="s">
        <v>7866</v>
      </c>
      <c r="G772" s="3" t="s">
        <v>12676</v>
      </c>
      <c r="H772" s="3" t="s">
        <v>9616</v>
      </c>
      <c r="I772" s="3">
        <v>0.85</v>
      </c>
      <c r="J772" s="6" t="s">
        <v>12558</v>
      </c>
      <c r="K772" s="4">
        <v>0.1408073</v>
      </c>
      <c r="L772" s="4">
        <v>-0.26324969999999998</v>
      </c>
      <c r="M772" s="4">
        <v>11.202272008839699</v>
      </c>
      <c r="N772" s="4">
        <v>9.2463549</v>
      </c>
      <c r="O772" s="3">
        <v>1922184.65143571</v>
      </c>
      <c r="P772" s="3">
        <v>49076.566666666702</v>
      </c>
      <c r="Q772" s="3" t="s">
        <v>9618</v>
      </c>
      <c r="R772" s="3" t="s">
        <v>11694</v>
      </c>
      <c r="S772" s="4"/>
      <c r="T772" s="3">
        <f t="shared" si="34"/>
        <v>0</v>
      </c>
      <c r="U772" s="3" t="str">
        <f t="shared" ref="U772:U835" si="35">B772</f>
        <v>U:DMAY</v>
      </c>
      <c r="V772" s="3"/>
    </row>
    <row r="773" spans="1:22">
      <c r="A773" s="3" t="s">
        <v>316</v>
      </c>
      <c r="B773" s="3" t="s">
        <v>315</v>
      </c>
      <c r="C773" s="3" t="s">
        <v>15720</v>
      </c>
      <c r="D773" s="3">
        <v>27.23</v>
      </c>
      <c r="E773" s="3">
        <v>27.25</v>
      </c>
      <c r="F773" s="3" t="s">
        <v>6173</v>
      </c>
      <c r="G773" s="3" t="s">
        <v>9925</v>
      </c>
      <c r="H773" s="3" t="s">
        <v>9616</v>
      </c>
      <c r="I773" s="3">
        <v>0.63</v>
      </c>
      <c r="J773" s="6" t="s">
        <v>9926</v>
      </c>
      <c r="K773" s="4">
        <v>6.9560200000000003E-2</v>
      </c>
      <c r="L773" s="4">
        <v>0.22635420000000001</v>
      </c>
      <c r="M773" s="4">
        <v>16.734882042364202</v>
      </c>
      <c r="N773" s="4">
        <v>31.330866199999999</v>
      </c>
      <c r="O773" s="3">
        <v>1056673.0240571401</v>
      </c>
      <c r="P773" s="3">
        <v>47701.133333333302</v>
      </c>
      <c r="Q773" s="3" t="s">
        <v>9618</v>
      </c>
      <c r="R773" s="3" t="s">
        <v>9644</v>
      </c>
      <c r="S773" s="4">
        <f>(D773-E773)/E773*100</f>
        <v>-7.3394495412842473E-2</v>
      </c>
      <c r="T773" s="3">
        <f t="shared" si="34"/>
        <v>0</v>
      </c>
      <c r="U773" s="3" t="str">
        <f t="shared" si="35"/>
        <v>U:PXJ</v>
      </c>
      <c r="V773" s="3"/>
    </row>
    <row r="774" spans="1:22">
      <c r="A774" s="3" t="s">
        <v>14880</v>
      </c>
      <c r="B774" s="3" t="s">
        <v>2444</v>
      </c>
      <c r="C774" s="3" t="s">
        <v>5473</v>
      </c>
      <c r="D774" s="3">
        <v>32.6751</v>
      </c>
      <c r="E774" s="3">
        <v>32.67</v>
      </c>
      <c r="F774" s="3" t="s">
        <v>7874</v>
      </c>
      <c r="G774" s="3" t="s">
        <v>12687</v>
      </c>
      <c r="H774" s="3" t="s">
        <v>9616</v>
      </c>
      <c r="I774" s="3">
        <v>0.74</v>
      </c>
      <c r="J774" s="6" t="s">
        <v>12558</v>
      </c>
      <c r="K774" s="4">
        <v>0.2366605</v>
      </c>
      <c r="L774" s="4">
        <v>4.8207199999999999E-2</v>
      </c>
      <c r="M774" s="4">
        <v>16.972347741792699</v>
      </c>
      <c r="N774" s="4">
        <v>11.2131723</v>
      </c>
      <c r="O774" s="3">
        <v>45380.513785714298</v>
      </c>
      <c r="P774" s="3">
        <v>3540.4333333333302</v>
      </c>
      <c r="Q774" s="3" t="s">
        <v>9618</v>
      </c>
      <c r="R774" s="3" t="s">
        <v>11694</v>
      </c>
      <c r="S774" s="4"/>
      <c r="T774" s="3">
        <f t="shared" si="34"/>
        <v>0</v>
      </c>
      <c r="U774" s="3" t="str">
        <f t="shared" si="35"/>
        <v>U:APRT</v>
      </c>
      <c r="V774" s="3"/>
    </row>
    <row r="775" spans="1:22">
      <c r="A775" s="3" t="s">
        <v>662</v>
      </c>
      <c r="B775" s="3" t="s">
        <v>661</v>
      </c>
      <c r="C775" s="3" t="s">
        <v>3963</v>
      </c>
      <c r="D775" s="3">
        <v>106.83</v>
      </c>
      <c r="E775" s="3">
        <v>106.71</v>
      </c>
      <c r="F775" s="3" t="s">
        <v>6367</v>
      </c>
      <c r="G775" s="3" t="s">
        <v>10290</v>
      </c>
      <c r="H775" s="3" t="s">
        <v>9616</v>
      </c>
      <c r="I775" s="3">
        <v>0.64</v>
      </c>
      <c r="J775" s="6" t="s">
        <v>10291</v>
      </c>
      <c r="K775" s="4">
        <v>-2.3188799999999999E-2</v>
      </c>
      <c r="L775" s="4">
        <v>-0.46270519999999998</v>
      </c>
      <c r="M775" s="4">
        <v>8.5959126766049305</v>
      </c>
      <c r="N775" s="4">
        <v>20.182258600000001</v>
      </c>
      <c r="O775" s="3">
        <v>545165.23487142904</v>
      </c>
      <c r="P775" s="3">
        <v>3771.7666666666701</v>
      </c>
      <c r="Q775" s="3" t="s">
        <v>9618</v>
      </c>
      <c r="R775" s="3" t="s">
        <v>9629</v>
      </c>
      <c r="S775" s="4">
        <f>(D775-E775)/E775*100</f>
        <v>0.11245431543435906</v>
      </c>
      <c r="T775" s="3">
        <f t="shared" si="34"/>
        <v>0</v>
      </c>
      <c r="U775" s="3" t="str">
        <f t="shared" si="35"/>
        <v>@FAD</v>
      </c>
      <c r="V775" s="3"/>
    </row>
    <row r="776" spans="1:22">
      <c r="A776" s="3" t="s">
        <v>14447</v>
      </c>
      <c r="B776" s="3" t="s">
        <v>1823</v>
      </c>
      <c r="C776" s="3" t="s">
        <v>4868</v>
      </c>
      <c r="D776" s="3">
        <v>50.96</v>
      </c>
      <c r="E776" s="3">
        <v>50.982300000000002</v>
      </c>
      <c r="F776" s="3" t="s">
        <v>7270</v>
      </c>
      <c r="G776" s="3" t="s">
        <v>11798</v>
      </c>
      <c r="H776" s="3" t="s">
        <v>9616</v>
      </c>
      <c r="I776" s="3">
        <v>0.28999999999999998</v>
      </c>
      <c r="J776" s="6" t="s">
        <v>9624</v>
      </c>
      <c r="K776" s="4">
        <v>0.1105254</v>
      </c>
      <c r="L776" s="4">
        <v>-0.1050059</v>
      </c>
      <c r="M776" s="4">
        <v>14.4335503282212</v>
      </c>
      <c r="N776" s="4">
        <v>16.634586899999999</v>
      </c>
      <c r="O776" s="3">
        <v>722680.50230000005</v>
      </c>
      <c r="P776" s="3">
        <v>15342.8</v>
      </c>
      <c r="Q776" s="3" t="s">
        <v>9618</v>
      </c>
      <c r="R776" s="3" t="s">
        <v>9629</v>
      </c>
      <c r="S776" s="4"/>
      <c r="T776" s="3">
        <f t="shared" si="34"/>
        <v>0</v>
      </c>
      <c r="U776" s="3" t="str">
        <f t="shared" si="35"/>
        <v>U:FDMO</v>
      </c>
      <c r="V776" s="3"/>
    </row>
    <row r="777" spans="1:22">
      <c r="A777" s="3" t="s">
        <v>14883</v>
      </c>
      <c r="B777" s="3" t="s">
        <v>2448</v>
      </c>
      <c r="C777" s="3" t="s">
        <v>5477</v>
      </c>
      <c r="D777" s="3">
        <v>28.229900000000001</v>
      </c>
      <c r="E777" s="3">
        <v>28.219100000000001</v>
      </c>
      <c r="F777" s="3" t="s">
        <v>7878</v>
      </c>
      <c r="G777" s="3" t="s">
        <v>12691</v>
      </c>
      <c r="H777" s="3" t="s">
        <v>9616</v>
      </c>
      <c r="I777" s="3">
        <v>0.59</v>
      </c>
      <c r="J777" s="6" t="s">
        <v>9793</v>
      </c>
      <c r="K777" s="4">
        <v>-0.1703547</v>
      </c>
      <c r="L777" s="4">
        <v>-0.20104150000000001</v>
      </c>
      <c r="M777" s="4">
        <v>0.373530645822018</v>
      </c>
      <c r="N777" s="4">
        <v>11.8985942</v>
      </c>
      <c r="O777" s="3">
        <v>723680.38055714301</v>
      </c>
      <c r="P777" s="3">
        <v>25665.599999999999</v>
      </c>
      <c r="Q777" s="3" t="s">
        <v>9618</v>
      </c>
      <c r="R777" s="3" t="s">
        <v>9629</v>
      </c>
      <c r="S777" s="4"/>
      <c r="T777" s="3">
        <f t="shared" si="34"/>
        <v>0</v>
      </c>
      <c r="U777" s="3" t="str">
        <f t="shared" si="35"/>
        <v>U:FBCV</v>
      </c>
      <c r="V777" s="3"/>
    </row>
    <row r="778" spans="1:22">
      <c r="A778" s="3" t="s">
        <v>1212</v>
      </c>
      <c r="B778" s="3" t="s">
        <v>1211</v>
      </c>
      <c r="C778" s="3" t="s">
        <v>4301</v>
      </c>
      <c r="D778" s="3">
        <v>74.397800000000004</v>
      </c>
      <c r="E778" s="3">
        <v>74.432199999999995</v>
      </c>
      <c r="F778" s="3" t="s">
        <v>6706</v>
      </c>
      <c r="G778" s="3" t="s">
        <v>10872</v>
      </c>
      <c r="H778" s="3" t="s">
        <v>9616</v>
      </c>
      <c r="I778" s="3">
        <v>0.36</v>
      </c>
      <c r="J778" s="6" t="s">
        <v>10873</v>
      </c>
      <c r="K778" s="4">
        <v>-0.34945530000000002</v>
      </c>
      <c r="L778" s="4">
        <v>-0.27898719999999999</v>
      </c>
      <c r="M778" s="4">
        <v>-11.831702010139299</v>
      </c>
      <c r="N778" s="4">
        <v>21.3536684</v>
      </c>
      <c r="O778" s="3">
        <v>467687.397</v>
      </c>
      <c r="P778" s="3">
        <v>7628.3666666666704</v>
      </c>
      <c r="Q778" s="3" t="s">
        <v>9618</v>
      </c>
      <c r="R778" s="3" t="s">
        <v>9632</v>
      </c>
      <c r="S778" s="4">
        <f>(D778-E778)/E778*100</f>
        <v>-4.6216556812765021E-2</v>
      </c>
      <c r="T778" s="3">
        <f t="shared" si="34"/>
        <v>0</v>
      </c>
      <c r="U778" s="3" t="str">
        <f t="shared" si="35"/>
        <v>U:XTL</v>
      </c>
      <c r="V778" s="3"/>
    </row>
    <row r="779" spans="1:22">
      <c r="A779" s="3" t="s">
        <v>14851</v>
      </c>
      <c r="B779" s="3" t="s">
        <v>2409</v>
      </c>
      <c r="C779" s="3" t="s">
        <v>5438</v>
      </c>
      <c r="D779" s="3">
        <v>27.74</v>
      </c>
      <c r="E779" s="3">
        <v>27.758299999999998</v>
      </c>
      <c r="F779" s="3" t="s">
        <v>7839</v>
      </c>
      <c r="G779" s="3" t="s">
        <v>12646</v>
      </c>
      <c r="H779" s="3" t="s">
        <v>9616</v>
      </c>
      <c r="I779" s="3">
        <v>0.79</v>
      </c>
      <c r="J779" s="6" t="s">
        <v>9795</v>
      </c>
      <c r="K779" s="4">
        <v>-1.7366400000000001E-2</v>
      </c>
      <c r="L779" s="4">
        <v>0.15964349999999999</v>
      </c>
      <c r="M779" s="4">
        <v>8.0200708356220005</v>
      </c>
      <c r="N779" s="4">
        <v>10.979071899999999</v>
      </c>
      <c r="O779" s="3">
        <v>362666.60314285703</v>
      </c>
      <c r="P779" s="3">
        <v>13229.5666666667</v>
      </c>
      <c r="Q779" s="3" t="s">
        <v>9618</v>
      </c>
      <c r="R779" s="3" t="s">
        <v>11694</v>
      </c>
      <c r="S779" s="4"/>
      <c r="T779" s="3">
        <f t="shared" si="34"/>
        <v>0</v>
      </c>
      <c r="U779" s="3" t="str">
        <f t="shared" si="35"/>
        <v>U:KAPR</v>
      </c>
      <c r="V779" s="3"/>
    </row>
    <row r="780" spans="1:22">
      <c r="A780" s="3" t="s">
        <v>14849</v>
      </c>
      <c r="B780" s="3" t="s">
        <v>2407</v>
      </c>
      <c r="C780" s="3" t="s">
        <v>5436</v>
      </c>
      <c r="D780" s="3">
        <v>67.430000000000007</v>
      </c>
      <c r="E780" s="3">
        <v>61.084200000000003</v>
      </c>
      <c r="F780" s="3" t="s">
        <v>7837</v>
      </c>
      <c r="G780" s="3" t="s">
        <v>12644</v>
      </c>
      <c r="H780" s="3" t="s">
        <v>9616</v>
      </c>
      <c r="I780" s="3">
        <v>0.45</v>
      </c>
      <c r="J780" s="6" t="s">
        <v>9793</v>
      </c>
      <c r="K780" s="4">
        <v>0.15481410000000001</v>
      </c>
      <c r="L780" s="4">
        <v>-0.3155152</v>
      </c>
      <c r="M780" s="4">
        <v>23.402723391496799</v>
      </c>
      <c r="N780" s="4">
        <v>22.513638799999999</v>
      </c>
      <c r="O780" s="3">
        <v>1365629.9799142899</v>
      </c>
      <c r="P780" s="3">
        <v>19498.599999999999</v>
      </c>
      <c r="Q780" s="3" t="s">
        <v>9618</v>
      </c>
      <c r="R780" s="3" t="s">
        <v>9629</v>
      </c>
      <c r="S780" s="4"/>
      <c r="T780" s="3">
        <f t="shared" si="34"/>
        <v>0</v>
      </c>
      <c r="U780" s="3" t="str">
        <f t="shared" si="35"/>
        <v>U:FDG</v>
      </c>
      <c r="V780" s="3"/>
    </row>
    <row r="781" spans="1:22">
      <c r="A781" s="3" t="s">
        <v>14372</v>
      </c>
      <c r="B781" s="3" t="s">
        <v>1732</v>
      </c>
      <c r="C781" s="3" t="s">
        <v>8704</v>
      </c>
      <c r="D781" s="3" t="s">
        <v>8704</v>
      </c>
      <c r="E781" s="3" t="s">
        <v>8704</v>
      </c>
      <c r="F781" s="3" t="s">
        <v>8704</v>
      </c>
      <c r="G781" s="3" t="s">
        <v>11667</v>
      </c>
      <c r="H781" s="3" t="s">
        <v>12303</v>
      </c>
      <c r="I781" s="3" t="s">
        <v>12304</v>
      </c>
      <c r="J781" s="6" t="s">
        <v>12305</v>
      </c>
      <c r="K781" s="4" t="s">
        <v>12306</v>
      </c>
      <c r="L781" s="4" t="s">
        <v>12307</v>
      </c>
      <c r="M781" s="4">
        <v>9.4820587010025006E-2</v>
      </c>
      <c r="N781" s="4" t="s">
        <v>12308</v>
      </c>
      <c r="O781" s="3">
        <v>552939.17575000005</v>
      </c>
      <c r="P781" s="3">
        <v>21379.166666666701</v>
      </c>
      <c r="Q781" s="3" t="s">
        <v>12309</v>
      </c>
      <c r="R781" s="3" t="s">
        <v>12310</v>
      </c>
      <c r="S781" s="4"/>
      <c r="T781" s="3">
        <f t="shared" si="34"/>
        <v>0</v>
      </c>
      <c r="U781" s="3" t="str">
        <f t="shared" si="35"/>
        <v>U:QMOM</v>
      </c>
      <c r="V781" s="3"/>
    </row>
    <row r="782" spans="1:22">
      <c r="A782" s="3" t="s">
        <v>15413</v>
      </c>
      <c r="B782" s="3" t="s">
        <v>3219</v>
      </c>
      <c r="C782" s="3" t="s">
        <v>8615</v>
      </c>
      <c r="D782" s="3">
        <v>28.2</v>
      </c>
      <c r="E782" s="3">
        <v>28.22</v>
      </c>
      <c r="F782" s="3" t="s">
        <v>9206</v>
      </c>
      <c r="G782" s="3" t="s">
        <v>13643</v>
      </c>
      <c r="H782" s="3" t="s">
        <v>9616</v>
      </c>
      <c r="I782" s="3">
        <v>1.1499999999999999</v>
      </c>
      <c r="J782" s="6" t="s">
        <v>11990</v>
      </c>
      <c r="K782" s="4">
        <v>0.15935949999999999</v>
      </c>
      <c r="L782" s="4">
        <v>0.1637006</v>
      </c>
      <c r="M782" s="4">
        <v>52.3035380881932</v>
      </c>
      <c r="N782" s="4">
        <v>48.088459100000001</v>
      </c>
      <c r="O782" s="3">
        <v>354103.17460000003</v>
      </c>
      <c r="P782" s="3">
        <v>17706.166666666701</v>
      </c>
      <c r="Q782" s="3" t="s">
        <v>9618</v>
      </c>
      <c r="R782" s="3" t="s">
        <v>10041</v>
      </c>
      <c r="S782" s="4"/>
      <c r="T782" s="3">
        <f t="shared" si="34"/>
        <v>0</v>
      </c>
      <c r="U782" s="3" t="str">
        <f t="shared" si="35"/>
        <v>@AAPB</v>
      </c>
      <c r="V782" s="3"/>
    </row>
    <row r="783" spans="1:22">
      <c r="A783" s="3" t="s">
        <v>14808</v>
      </c>
      <c r="B783" s="3" t="s">
        <v>2349</v>
      </c>
      <c r="C783" s="3" t="s">
        <v>5380</v>
      </c>
      <c r="D783" s="3">
        <v>37.31</v>
      </c>
      <c r="E783" s="3">
        <v>37.312199999999997</v>
      </c>
      <c r="F783" s="3" t="s">
        <v>7780</v>
      </c>
      <c r="G783" s="3" t="s">
        <v>12577</v>
      </c>
      <c r="H783" s="3" t="s">
        <v>9616</v>
      </c>
      <c r="I783" s="3">
        <v>0.79</v>
      </c>
      <c r="J783" s="6" t="s">
        <v>9782</v>
      </c>
      <c r="K783" s="4">
        <v>0.1187882</v>
      </c>
      <c r="L783" s="4">
        <v>-0.27411150000000001</v>
      </c>
      <c r="M783" s="4">
        <v>13.973530312174599</v>
      </c>
      <c r="N783" s="4">
        <v>14.098011700000001</v>
      </c>
      <c r="O783" s="3">
        <v>2274736.9350999999</v>
      </c>
      <c r="P783" s="3">
        <v>32127.0333333333</v>
      </c>
      <c r="Q783" s="3" t="s">
        <v>9618</v>
      </c>
      <c r="R783" s="3" t="s">
        <v>11694</v>
      </c>
      <c r="S783" s="4"/>
      <c r="T783" s="3">
        <f t="shared" si="34"/>
        <v>0</v>
      </c>
      <c r="U783" s="3" t="str">
        <f t="shared" si="35"/>
        <v>U:BDEC</v>
      </c>
      <c r="V783" s="3"/>
    </row>
    <row r="784" spans="1:22">
      <c r="A784" s="3" t="s">
        <v>15479</v>
      </c>
      <c r="B784" s="3" t="s">
        <v>3331</v>
      </c>
      <c r="C784" s="3" t="s">
        <v>8725</v>
      </c>
      <c r="D784" s="3">
        <v>28.025700000000001</v>
      </c>
      <c r="E784" s="3">
        <v>28.05</v>
      </c>
      <c r="F784" s="3" t="s">
        <v>9316</v>
      </c>
      <c r="G784" s="3" t="s">
        <v>13770</v>
      </c>
      <c r="H784" s="3" t="s">
        <v>9616</v>
      </c>
      <c r="I784" s="3" t="s">
        <v>11991</v>
      </c>
      <c r="J784" s="6" t="s">
        <v>11990</v>
      </c>
      <c r="K784" s="4">
        <v>0.116383</v>
      </c>
      <c r="L784" s="4">
        <v>0.1162169</v>
      </c>
      <c r="M784" s="4">
        <v>9.8640205182893599</v>
      </c>
      <c r="N784" s="4">
        <v>8.3763132000000002</v>
      </c>
      <c r="O784" s="3">
        <v>256610.5074</v>
      </c>
      <c r="P784" s="3">
        <v>33441.5</v>
      </c>
      <c r="Q784" s="3" t="s">
        <v>9618</v>
      </c>
      <c r="R784" s="3" t="s">
        <v>11694</v>
      </c>
      <c r="S784" s="4"/>
      <c r="T784" s="3">
        <f t="shared" si="34"/>
        <v>0</v>
      </c>
      <c r="U784" s="3" t="str">
        <f t="shared" si="35"/>
        <v>U:NVBW</v>
      </c>
      <c r="V784" s="3"/>
    </row>
    <row r="785" spans="1:22">
      <c r="A785" s="3" t="s">
        <v>1078</v>
      </c>
      <c r="B785" s="3" t="s">
        <v>1077</v>
      </c>
      <c r="C785" s="3" t="s">
        <v>4228</v>
      </c>
      <c r="D785" s="3">
        <v>44.38</v>
      </c>
      <c r="E785" s="3">
        <v>44.44</v>
      </c>
      <c r="F785" s="3" t="s">
        <v>6633</v>
      </c>
      <c r="G785" s="3" t="s">
        <v>10754</v>
      </c>
      <c r="H785" s="3" t="s">
        <v>9616</v>
      </c>
      <c r="I785" s="3">
        <v>0.28999999999999998</v>
      </c>
      <c r="J785" s="6" t="s">
        <v>10755</v>
      </c>
      <c r="K785" s="4">
        <v>-4.9952900000000001E-2</v>
      </c>
      <c r="L785" s="4">
        <v>3.6117099999999999E-2</v>
      </c>
      <c r="M785" s="4">
        <v>5.47889335913578</v>
      </c>
      <c r="N785" s="4">
        <v>29.160619700000002</v>
      </c>
      <c r="O785" s="3">
        <v>519522.51782857103</v>
      </c>
      <c r="P785" s="3">
        <v>12247.1333333333</v>
      </c>
      <c r="Q785" s="3" t="s">
        <v>9618</v>
      </c>
      <c r="R785" s="3" t="s">
        <v>9625</v>
      </c>
      <c r="S785" s="4">
        <f>(D785-E785)/E785*100</f>
        <v>-0.13501350135012416</v>
      </c>
      <c r="T785" s="3">
        <f t="shared" si="34"/>
        <v>0</v>
      </c>
      <c r="U785" s="3" t="str">
        <f t="shared" si="35"/>
        <v>@PSCT</v>
      </c>
      <c r="V785" s="3"/>
    </row>
    <row r="786" spans="1:22">
      <c r="A786" s="3" t="s">
        <v>15037</v>
      </c>
      <c r="B786" s="3" t="s">
        <v>2667</v>
      </c>
      <c r="C786" s="3" t="s">
        <v>5685</v>
      </c>
      <c r="D786" s="3">
        <v>18.68</v>
      </c>
      <c r="E786" s="3">
        <v>18.63</v>
      </c>
      <c r="F786" s="3" t="s">
        <v>8087</v>
      </c>
      <c r="G786" s="3" t="s">
        <v>12972</v>
      </c>
      <c r="H786" s="3" t="s">
        <v>9616</v>
      </c>
      <c r="I786" s="3">
        <v>0.85</v>
      </c>
      <c r="J786" s="6" t="s">
        <v>11990</v>
      </c>
      <c r="K786" s="4">
        <v>9.0242500000000003E-2</v>
      </c>
      <c r="L786" s="4">
        <v>9.0155600000000002E-2</v>
      </c>
      <c r="M786" s="4">
        <v>8.3129883667785407</v>
      </c>
      <c r="N786" s="4">
        <v>11.4340885</v>
      </c>
      <c r="O786" s="3">
        <v>444602.658264286</v>
      </c>
      <c r="P786" s="3">
        <v>23012.566666666698</v>
      </c>
      <c r="Q786" s="3" t="s">
        <v>9618</v>
      </c>
      <c r="R786" s="3" t="s">
        <v>11694</v>
      </c>
      <c r="S786" s="4"/>
      <c r="T786" s="3">
        <f t="shared" si="34"/>
        <v>0</v>
      </c>
      <c r="U786" s="3" t="str">
        <f t="shared" si="35"/>
        <v>U:IGLD</v>
      </c>
      <c r="V786" s="3"/>
    </row>
    <row r="787" spans="1:22">
      <c r="A787" s="3" t="s">
        <v>14678</v>
      </c>
      <c r="B787" s="3" t="s">
        <v>2164</v>
      </c>
      <c r="C787" s="3" t="s">
        <v>5197</v>
      </c>
      <c r="D787" s="3">
        <v>25.52</v>
      </c>
      <c r="E787" s="3">
        <v>25.525400000000001</v>
      </c>
      <c r="F787" s="3" t="s">
        <v>7600</v>
      </c>
      <c r="G787" s="3" t="s">
        <v>12323</v>
      </c>
      <c r="H787" s="3" t="s">
        <v>9616</v>
      </c>
      <c r="I787" s="3">
        <v>0.49</v>
      </c>
      <c r="J787" s="6" t="s">
        <v>12324</v>
      </c>
      <c r="K787" s="4">
        <v>-6.4908400000000005E-2</v>
      </c>
      <c r="L787" s="4">
        <v>-0.72970809999999997</v>
      </c>
      <c r="M787" s="4">
        <v>1.2506794093079601</v>
      </c>
      <c r="N787" s="4">
        <v>15.1717285</v>
      </c>
      <c r="O787" s="3">
        <v>451920.85489285702</v>
      </c>
      <c r="P787" s="3">
        <v>57199.5</v>
      </c>
      <c r="Q787" s="3" t="s">
        <v>9618</v>
      </c>
      <c r="R787" s="3" t="s">
        <v>11694</v>
      </c>
      <c r="S787" s="4"/>
      <c r="T787" s="3">
        <f t="shared" si="34"/>
        <v>0</v>
      </c>
      <c r="U787" s="3" t="str">
        <f t="shared" si="35"/>
        <v>U:SWAN</v>
      </c>
      <c r="V787" s="3"/>
    </row>
    <row r="788" spans="1:22">
      <c r="A788" s="3" t="s">
        <v>14700</v>
      </c>
      <c r="B788" s="3" t="s">
        <v>2197</v>
      </c>
      <c r="C788" s="3" t="s">
        <v>5230</v>
      </c>
      <c r="D788" s="3">
        <v>39.417200000000001</v>
      </c>
      <c r="E788" s="3">
        <v>39.4223</v>
      </c>
      <c r="F788" s="3" t="s">
        <v>7632</v>
      </c>
      <c r="G788" s="3" t="s">
        <v>12373</v>
      </c>
      <c r="H788" s="3" t="s">
        <v>9616</v>
      </c>
      <c r="I788" s="3">
        <v>0.79</v>
      </c>
      <c r="J788" s="6" t="s">
        <v>9782</v>
      </c>
      <c r="K788" s="4">
        <v>0.13573289999999999</v>
      </c>
      <c r="L788" s="4">
        <v>-0.1682041</v>
      </c>
      <c r="M788" s="4">
        <v>15.2262351793044</v>
      </c>
      <c r="N788" s="4">
        <v>14.1806842</v>
      </c>
      <c r="O788" s="3">
        <v>1094504.75987857</v>
      </c>
      <c r="P788" s="3">
        <v>17265.9666666667</v>
      </c>
      <c r="Q788" s="3" t="s">
        <v>9618</v>
      </c>
      <c r="R788" s="3" t="s">
        <v>11694</v>
      </c>
      <c r="S788" s="4"/>
      <c r="T788" s="3">
        <f t="shared" si="34"/>
        <v>0</v>
      </c>
      <c r="U788" s="3" t="str">
        <f t="shared" si="35"/>
        <v>U:BJAN</v>
      </c>
      <c r="V788" s="3"/>
    </row>
    <row r="789" spans="1:22">
      <c r="A789" s="3" t="s">
        <v>14547</v>
      </c>
      <c r="B789" s="3" t="s">
        <v>1972</v>
      </c>
      <c r="C789" s="3" t="s">
        <v>5011</v>
      </c>
      <c r="D789" s="3">
        <v>32.734900000000003</v>
      </c>
      <c r="E789" s="3">
        <v>32.696800000000003</v>
      </c>
      <c r="F789" s="3" t="s">
        <v>7415</v>
      </c>
      <c r="G789" s="3" t="s">
        <v>12035</v>
      </c>
      <c r="H789" s="3" t="s">
        <v>9616</v>
      </c>
      <c r="I789" s="3">
        <v>0.75</v>
      </c>
      <c r="J789" s="6" t="s">
        <v>9782</v>
      </c>
      <c r="K789" s="4">
        <v>-4.6738399999999999E-2</v>
      </c>
      <c r="L789" s="4">
        <v>8.4899799999999997E-2</v>
      </c>
      <c r="M789" s="4">
        <v>9.9019980097755091</v>
      </c>
      <c r="N789" s="4">
        <v>26.484862100000001</v>
      </c>
      <c r="O789" s="3">
        <v>564920.61394285702</v>
      </c>
      <c r="P789" s="3">
        <v>14372.3666666667</v>
      </c>
      <c r="Q789" s="3" t="s">
        <v>9618</v>
      </c>
      <c r="R789" s="3" t="s">
        <v>9629</v>
      </c>
      <c r="S789" s="4"/>
      <c r="T789" s="3">
        <f t="shared" si="34"/>
        <v>0</v>
      </c>
      <c r="U789" s="3" t="str">
        <f t="shared" si="35"/>
        <v>U:AIEQ</v>
      </c>
      <c r="V789" s="3"/>
    </row>
    <row r="790" spans="1:22">
      <c r="A790" s="3" t="s">
        <v>15226</v>
      </c>
      <c r="B790" s="3" t="s">
        <v>2930</v>
      </c>
      <c r="C790" s="3" t="s">
        <v>5939</v>
      </c>
      <c r="D790" s="3">
        <v>20.82</v>
      </c>
      <c r="E790" s="3">
        <v>20.79</v>
      </c>
      <c r="F790" s="3" t="s">
        <v>8342</v>
      </c>
      <c r="G790" s="3" t="s">
        <v>13285</v>
      </c>
      <c r="H790" s="3" t="s">
        <v>9616</v>
      </c>
      <c r="I790" s="3">
        <v>0.2</v>
      </c>
      <c r="J790" s="6" t="s">
        <v>11990</v>
      </c>
      <c r="K790" s="4">
        <v>0.13410530000000001</v>
      </c>
      <c r="L790" s="4">
        <v>0.13404070000000001</v>
      </c>
      <c r="M790" s="4">
        <v>13.212719291541401</v>
      </c>
      <c r="N790" s="4">
        <v>11.8341485</v>
      </c>
      <c r="O790" s="3">
        <v>827666.775342857</v>
      </c>
      <c r="P790" s="3">
        <v>51145.466666666704</v>
      </c>
      <c r="Q790" s="3" t="s">
        <v>9618</v>
      </c>
      <c r="R790" s="3" t="s">
        <v>11694</v>
      </c>
      <c r="S790" s="4"/>
      <c r="T790" s="3">
        <f t="shared" si="34"/>
        <v>0</v>
      </c>
      <c r="U790" s="3" t="str">
        <f t="shared" si="35"/>
        <v>U:BUFG</v>
      </c>
      <c r="V790" s="3"/>
    </row>
    <row r="791" spans="1:22">
      <c r="A791" s="3" t="s">
        <v>14737</v>
      </c>
      <c r="B791" s="3" t="s">
        <v>2248</v>
      </c>
      <c r="C791" s="3" t="s">
        <v>5281</v>
      </c>
      <c r="D791" s="3">
        <v>35.299999999999997</v>
      </c>
      <c r="E791" s="3">
        <v>35.198399999999999</v>
      </c>
      <c r="F791" s="3" t="s">
        <v>7682</v>
      </c>
      <c r="G791" s="3" t="s">
        <v>12446</v>
      </c>
      <c r="H791" s="3" t="s">
        <v>9616</v>
      </c>
      <c r="I791" s="3">
        <v>0.15</v>
      </c>
      <c r="J791" s="6" t="s">
        <v>12447</v>
      </c>
      <c r="K791" s="4">
        <v>1.18196E-2</v>
      </c>
      <c r="L791" s="4">
        <v>0.22555459999999999</v>
      </c>
      <c r="M791" s="4">
        <v>8.3822238939457208</v>
      </c>
      <c r="N791" s="4">
        <v>16.728666700000002</v>
      </c>
      <c r="O791" s="3">
        <v>1054606.04785714</v>
      </c>
      <c r="P791" s="3">
        <v>22351.433333333302</v>
      </c>
      <c r="Q791" s="3" t="s">
        <v>9618</v>
      </c>
      <c r="R791" s="3" t="s">
        <v>9629</v>
      </c>
      <c r="S791" s="4"/>
      <c r="T791" s="3">
        <f t="shared" si="34"/>
        <v>0</v>
      </c>
      <c r="U791" s="3" t="str">
        <f t="shared" si="35"/>
        <v>@HERD</v>
      </c>
      <c r="V791" s="3"/>
    </row>
    <row r="792" spans="1:22">
      <c r="A792" s="3" t="s">
        <v>14911</v>
      </c>
      <c r="B792" s="3" t="s">
        <v>2491</v>
      </c>
      <c r="C792" s="3" t="s">
        <v>5518</v>
      </c>
      <c r="D792" s="3">
        <v>35.201300000000003</v>
      </c>
      <c r="E792" s="3">
        <v>35.200000000000003</v>
      </c>
      <c r="F792" s="3" t="s">
        <v>7919</v>
      </c>
      <c r="G792" s="3" t="s">
        <v>12752</v>
      </c>
      <c r="H792" s="3" t="s">
        <v>9616</v>
      </c>
      <c r="I792" s="3">
        <v>0.54</v>
      </c>
      <c r="J792" s="6" t="s">
        <v>9784</v>
      </c>
      <c r="K792" s="4">
        <v>-9.5998100000000003E-2</v>
      </c>
      <c r="L792" s="4">
        <v>-8.8744900000000002E-2</v>
      </c>
      <c r="M792" s="4">
        <v>2.6122813800808502</v>
      </c>
      <c r="N792" s="4">
        <v>16.512521499999998</v>
      </c>
      <c r="O792" s="3">
        <v>340733.679842857</v>
      </c>
      <c r="P792" s="3">
        <v>11823.1333333333</v>
      </c>
      <c r="Q792" s="3" t="s">
        <v>9618</v>
      </c>
      <c r="R792" s="3" t="s">
        <v>9733</v>
      </c>
      <c r="S792" s="4"/>
      <c r="T792" s="3">
        <f t="shared" si="34"/>
        <v>0</v>
      </c>
      <c r="U792" s="3" t="str">
        <f t="shared" si="35"/>
        <v>U:TEQI</v>
      </c>
      <c r="V792" s="3"/>
    </row>
    <row r="793" spans="1:22">
      <c r="A793" s="3" t="s">
        <v>268</v>
      </c>
      <c r="B793" s="3" t="s">
        <v>267</v>
      </c>
      <c r="C793" s="3" t="s">
        <v>3753</v>
      </c>
      <c r="D793" s="3">
        <v>47.215000000000003</v>
      </c>
      <c r="E793" s="3">
        <v>47.21</v>
      </c>
      <c r="F793" s="3" t="s">
        <v>6152</v>
      </c>
      <c r="G793" s="3" t="s">
        <v>9877</v>
      </c>
      <c r="H793" s="3" t="s">
        <v>9616</v>
      </c>
      <c r="I793" s="3">
        <v>0.39</v>
      </c>
      <c r="J793" s="6" t="s">
        <v>9878</v>
      </c>
      <c r="K793" s="4">
        <v>-6.5142199999999997E-2</v>
      </c>
      <c r="L793" s="4">
        <v>2.0995199999999999E-2</v>
      </c>
      <c r="M793" s="4">
        <v>4.24727609370332</v>
      </c>
      <c r="N793" s="4">
        <v>22.476519499999998</v>
      </c>
      <c r="O793" s="3">
        <v>650743.79642142903</v>
      </c>
      <c r="P793" s="3">
        <v>15220.233333333301</v>
      </c>
      <c r="Q793" s="3" t="s">
        <v>9618</v>
      </c>
      <c r="R793" s="3" t="s">
        <v>9665</v>
      </c>
      <c r="S793" s="4">
        <f>(D793-E793)/E793*100</f>
        <v>1.0590976488037616E-2</v>
      </c>
      <c r="T793" s="3">
        <f t="shared" si="34"/>
        <v>0</v>
      </c>
      <c r="U793" s="3" t="str">
        <f t="shared" si="35"/>
        <v>U:XMVM</v>
      </c>
      <c r="V793" s="3"/>
    </row>
    <row r="794" spans="1:22">
      <c r="A794" s="3" t="s">
        <v>15133</v>
      </c>
      <c r="B794" s="3" t="s">
        <v>2791</v>
      </c>
      <c r="C794" s="3" t="s">
        <v>5803</v>
      </c>
      <c r="D794" s="3">
        <v>24.55</v>
      </c>
      <c r="E794" s="3">
        <v>24.514800000000001</v>
      </c>
      <c r="F794" s="3" t="s">
        <v>8206</v>
      </c>
      <c r="G794" s="3" t="s">
        <v>13114</v>
      </c>
      <c r="H794" s="3" t="s">
        <v>9616</v>
      </c>
      <c r="I794" s="3">
        <v>0.76</v>
      </c>
      <c r="J794" s="6" t="s">
        <v>9782</v>
      </c>
      <c r="K794" s="4">
        <v>0.17587949999999999</v>
      </c>
      <c r="L794" s="4">
        <v>0.17598430000000001</v>
      </c>
      <c r="M794" s="4">
        <v>14.8556390840217</v>
      </c>
      <c r="N794" s="4">
        <v>11.7127775</v>
      </c>
      <c r="O794" s="3">
        <v>198508.816007143</v>
      </c>
      <c r="P794" s="3">
        <v>5098.2068965517201</v>
      </c>
      <c r="Q794" s="3" t="s">
        <v>9618</v>
      </c>
      <c r="R794" s="3" t="s">
        <v>11694</v>
      </c>
      <c r="S794" s="4"/>
      <c r="T794" s="3">
        <f t="shared" si="34"/>
        <v>0</v>
      </c>
      <c r="U794" s="3" t="str">
        <f t="shared" si="35"/>
        <v>U:PSFJ</v>
      </c>
      <c r="V794" s="3"/>
    </row>
    <row r="795" spans="1:22">
      <c r="A795" s="3" t="s">
        <v>156</v>
      </c>
      <c r="B795" s="3" t="s">
        <v>155</v>
      </c>
      <c r="C795" s="3" t="s">
        <v>3697</v>
      </c>
      <c r="D795" s="3">
        <v>55.457099999999997</v>
      </c>
      <c r="E795" s="3">
        <v>55.440199999999997</v>
      </c>
      <c r="F795" s="3" t="s">
        <v>6095</v>
      </c>
      <c r="G795" s="3" t="s">
        <v>9771</v>
      </c>
      <c r="H795" s="3" t="s">
        <v>9616</v>
      </c>
      <c r="I795" s="3">
        <v>0.06</v>
      </c>
      <c r="J795" s="6" t="s">
        <v>9624</v>
      </c>
      <c r="K795" s="4">
        <v>-9.2233700000000002E-2</v>
      </c>
      <c r="L795" s="4">
        <v>0.2192528</v>
      </c>
      <c r="M795" s="4">
        <v>4.2286047240389601</v>
      </c>
      <c r="N795" s="4">
        <v>24.4057985</v>
      </c>
      <c r="O795" s="3">
        <v>1161476.67817143</v>
      </c>
      <c r="P795" s="3">
        <v>22543.733333333301</v>
      </c>
      <c r="Q795" s="3" t="s">
        <v>9618</v>
      </c>
      <c r="R795" s="3" t="s">
        <v>9665</v>
      </c>
      <c r="S795" s="4">
        <f>(D795-E795)/E795*100</f>
        <v>3.0483295514806392E-2</v>
      </c>
      <c r="T795" s="3">
        <f t="shared" si="34"/>
        <v>0</v>
      </c>
      <c r="U795" s="3" t="str">
        <f t="shared" si="35"/>
        <v>U:ISCV</v>
      </c>
      <c r="V795" s="3"/>
    </row>
    <row r="796" spans="1:22">
      <c r="A796" s="3" t="s">
        <v>15497</v>
      </c>
      <c r="B796" s="3" t="s">
        <v>3354</v>
      </c>
      <c r="C796" s="3" t="s">
        <v>8747</v>
      </c>
      <c r="D796" s="3">
        <v>23.42</v>
      </c>
      <c r="E796" s="3">
        <v>23.39</v>
      </c>
      <c r="F796" s="3" t="s">
        <v>9338</v>
      </c>
      <c r="G796" s="3" t="s">
        <v>13793</v>
      </c>
      <c r="H796" s="3" t="s">
        <v>9616</v>
      </c>
      <c r="I796" s="3" t="s">
        <v>11991</v>
      </c>
      <c r="J796" s="6" t="s">
        <v>11990</v>
      </c>
      <c r="K796" s="4">
        <v>-0.2691133</v>
      </c>
      <c r="L796" s="4">
        <v>-0.60962559999999999</v>
      </c>
      <c r="M796" s="4">
        <v>-5.12657288290103</v>
      </c>
      <c r="N796" s="4">
        <v>14.146906</v>
      </c>
      <c r="O796" s="3">
        <v>433055.67257142899</v>
      </c>
      <c r="P796" s="3">
        <v>17258.166666666701</v>
      </c>
      <c r="Q796" s="3" t="s">
        <v>9618</v>
      </c>
      <c r="R796" s="3" t="s">
        <v>9733</v>
      </c>
      <c r="S796" s="4"/>
      <c r="T796" s="3">
        <f t="shared" si="34"/>
        <v>0</v>
      </c>
      <c r="U796" s="3" t="str">
        <f t="shared" si="35"/>
        <v>U:FDV</v>
      </c>
      <c r="V796" s="3"/>
    </row>
    <row r="797" spans="1:22">
      <c r="A797" s="3" t="s">
        <v>14449</v>
      </c>
      <c r="B797" s="3" t="s">
        <v>1829</v>
      </c>
      <c r="C797" s="3" t="s">
        <v>4874</v>
      </c>
      <c r="D797" s="3">
        <v>56.411000000000001</v>
      </c>
      <c r="E797" s="3">
        <v>56.363799999999998</v>
      </c>
      <c r="F797" s="3" t="s">
        <v>7276</v>
      </c>
      <c r="G797" s="3" t="s">
        <v>11808</v>
      </c>
      <c r="H797" s="3" t="s">
        <v>9616</v>
      </c>
      <c r="I797" s="3">
        <v>0.84</v>
      </c>
      <c r="J797" s="6" t="s">
        <v>9782</v>
      </c>
      <c r="K797" s="4">
        <v>0.1134222</v>
      </c>
      <c r="L797" s="4">
        <v>-5.4657000000000004E-3</v>
      </c>
      <c r="M797" s="4">
        <v>16.2705005888361</v>
      </c>
      <c r="N797" s="4">
        <v>20.192129600000001</v>
      </c>
      <c r="O797" s="3">
        <v>453839.88239285699</v>
      </c>
      <c r="P797" s="3">
        <v>8604.3333333333303</v>
      </c>
      <c r="Q797" s="3" t="s">
        <v>9618</v>
      </c>
      <c r="R797" s="3" t="s">
        <v>9629</v>
      </c>
      <c r="S797" s="4"/>
      <c r="T797" s="3">
        <f t="shared" si="34"/>
        <v>0</v>
      </c>
      <c r="U797" s="3" t="str">
        <f t="shared" si="35"/>
        <v>U:CWS</v>
      </c>
      <c r="V797" s="3"/>
    </row>
    <row r="798" spans="1:22">
      <c r="A798" s="3" t="s">
        <v>15346</v>
      </c>
      <c r="B798" s="3" t="s">
        <v>3110</v>
      </c>
      <c r="C798" s="3" t="s">
        <v>8507</v>
      </c>
      <c r="D798" s="3">
        <v>9.1</v>
      </c>
      <c r="E798" s="3">
        <v>9.1300000000000008</v>
      </c>
      <c r="F798" s="3" t="s">
        <v>9098</v>
      </c>
      <c r="G798" s="3" t="s">
        <v>13504</v>
      </c>
      <c r="H798" s="3" t="s">
        <v>9616</v>
      </c>
      <c r="I798" s="3">
        <v>0.75</v>
      </c>
      <c r="J798" s="6" t="s">
        <v>11990</v>
      </c>
      <c r="K798" s="4">
        <v>7.1208E-3</v>
      </c>
      <c r="L798" s="4">
        <v>-0.27505659999999998</v>
      </c>
      <c r="M798" s="4">
        <v>6.1733717785454401</v>
      </c>
      <c r="N798" s="4">
        <v>9.5623965999999996</v>
      </c>
      <c r="O798" s="3">
        <v>1766770.1879571399</v>
      </c>
      <c r="P798" s="3">
        <v>111562.066666667</v>
      </c>
      <c r="Q798" s="3" t="s">
        <v>9618</v>
      </c>
      <c r="R798" s="3" t="s">
        <v>9629</v>
      </c>
      <c r="S798" s="4"/>
      <c r="T798" s="3">
        <f t="shared" si="34"/>
        <v>0</v>
      </c>
      <c r="U798" s="3" t="str">
        <f t="shared" si="35"/>
        <v>U:RPHS</v>
      </c>
      <c r="V798" s="3"/>
    </row>
    <row r="799" spans="1:22">
      <c r="A799" s="3" t="s">
        <v>14787</v>
      </c>
      <c r="B799" s="3" t="s">
        <v>2319</v>
      </c>
      <c r="C799" s="3" t="s">
        <v>8704</v>
      </c>
      <c r="D799" s="3" t="s">
        <v>8704</v>
      </c>
      <c r="E799" s="3" t="s">
        <v>8704</v>
      </c>
      <c r="F799" s="3" t="s">
        <v>8704</v>
      </c>
      <c r="G799" s="3" t="s">
        <v>12539</v>
      </c>
      <c r="H799" s="3" t="s">
        <v>12303</v>
      </c>
      <c r="I799" s="3" t="s">
        <v>12304</v>
      </c>
      <c r="J799" s="6" t="s">
        <v>12305</v>
      </c>
      <c r="K799" s="4" t="s">
        <v>12306</v>
      </c>
      <c r="L799" s="4" t="s">
        <v>12307</v>
      </c>
      <c r="M799" s="4">
        <v>27.162386756722199</v>
      </c>
      <c r="N799" s="4" t="s">
        <v>12308</v>
      </c>
      <c r="O799" s="3">
        <v>143437.51504285701</v>
      </c>
      <c r="P799" s="3">
        <v>3343.8333333333298</v>
      </c>
      <c r="Q799" s="3" t="s">
        <v>12309</v>
      </c>
      <c r="R799" s="3" t="s">
        <v>12310</v>
      </c>
      <c r="S799" s="4"/>
      <c r="T799" s="3">
        <f t="shared" si="34"/>
        <v>0</v>
      </c>
      <c r="U799" s="3" t="str">
        <f t="shared" si="35"/>
        <v>U:XOUT</v>
      </c>
      <c r="V799" s="3"/>
    </row>
    <row r="800" spans="1:22">
      <c r="A800" s="3" t="s">
        <v>14410</v>
      </c>
      <c r="B800" s="3" t="s">
        <v>1778</v>
      </c>
      <c r="C800" s="3" t="s">
        <v>4824</v>
      </c>
      <c r="D800" s="3">
        <v>34.07</v>
      </c>
      <c r="E800" s="3">
        <v>34.1</v>
      </c>
      <c r="F800" s="3" t="s">
        <v>7226</v>
      </c>
      <c r="G800" s="3" t="s">
        <v>11736</v>
      </c>
      <c r="H800" s="3" t="s">
        <v>9616</v>
      </c>
      <c r="I800" s="3">
        <v>0.5</v>
      </c>
      <c r="J800" s="6" t="s">
        <v>11737</v>
      </c>
      <c r="K800" s="4">
        <v>0.11218839999999999</v>
      </c>
      <c r="L800" s="4">
        <v>0.17039679999999999</v>
      </c>
      <c r="M800" s="4">
        <v>23.925435646603301</v>
      </c>
      <c r="N800" s="4">
        <v>26.182780600000001</v>
      </c>
      <c r="O800" s="3">
        <v>273896.73372142902</v>
      </c>
      <c r="P800" s="3">
        <v>8759.1666666666697</v>
      </c>
      <c r="Q800" s="3" t="s">
        <v>9618</v>
      </c>
      <c r="R800" s="3" t="s">
        <v>9629</v>
      </c>
      <c r="S800" s="4"/>
      <c r="T800" s="3">
        <f t="shared" si="34"/>
        <v>0</v>
      </c>
      <c r="U800" s="3" t="str">
        <f t="shared" si="35"/>
        <v>@MILN</v>
      </c>
      <c r="V800" s="3"/>
    </row>
    <row r="801" spans="1:22">
      <c r="A801" s="3" t="s">
        <v>14248</v>
      </c>
      <c r="B801" s="3" t="s">
        <v>1569</v>
      </c>
      <c r="C801" s="3" t="s">
        <v>8704</v>
      </c>
      <c r="D801" s="3" t="s">
        <v>8704</v>
      </c>
      <c r="E801" s="3" t="s">
        <v>8704</v>
      </c>
      <c r="F801" s="3" t="s">
        <v>8704</v>
      </c>
      <c r="G801" s="3" t="s">
        <v>11413</v>
      </c>
      <c r="H801" s="3" t="s">
        <v>12303</v>
      </c>
      <c r="I801" s="3" t="s">
        <v>12304</v>
      </c>
      <c r="J801" s="6" t="s">
        <v>12305</v>
      </c>
      <c r="K801" s="4" t="s">
        <v>12306</v>
      </c>
      <c r="L801" s="4" t="s">
        <v>12307</v>
      </c>
      <c r="M801" s="4">
        <v>15.4664009361439</v>
      </c>
      <c r="N801" s="4" t="s">
        <v>12308</v>
      </c>
      <c r="O801" s="3">
        <v>557184.12274285697</v>
      </c>
      <c r="P801" s="3">
        <v>30805.5333333333</v>
      </c>
      <c r="Q801" s="3" t="s">
        <v>12309</v>
      </c>
      <c r="R801" s="3" t="s">
        <v>12310</v>
      </c>
      <c r="S801" s="4"/>
      <c r="T801" s="3">
        <f t="shared" si="34"/>
        <v>0</v>
      </c>
      <c r="U801" s="3" t="str">
        <f t="shared" si="35"/>
        <v>U:QVAL</v>
      </c>
      <c r="V801" s="3"/>
    </row>
    <row r="802" spans="1:22">
      <c r="A802" s="3" t="s">
        <v>14941</v>
      </c>
      <c r="B802" s="3" t="s">
        <v>2537</v>
      </c>
      <c r="C802" s="3" t="s">
        <v>5563</v>
      </c>
      <c r="D802" s="3">
        <v>32.33</v>
      </c>
      <c r="E802" s="3">
        <v>32.31</v>
      </c>
      <c r="F802" s="3" t="s">
        <v>7964</v>
      </c>
      <c r="G802" s="3" t="s">
        <v>12812</v>
      </c>
      <c r="H802" s="3" t="s">
        <v>9616</v>
      </c>
      <c r="I802" s="3">
        <v>0.74</v>
      </c>
      <c r="J802" s="6" t="s">
        <v>12558</v>
      </c>
      <c r="K802" s="4">
        <v>0.39978659999999999</v>
      </c>
      <c r="L802" s="4">
        <v>1.26642E-2</v>
      </c>
      <c r="M802" s="4">
        <v>15.0156092648813</v>
      </c>
      <c r="N802" s="4">
        <v>6.1432190000000002</v>
      </c>
      <c r="O802" s="3">
        <v>174921.51389285701</v>
      </c>
      <c r="P802" s="3">
        <v>16635.8</v>
      </c>
      <c r="Q802" s="3" t="s">
        <v>9618</v>
      </c>
      <c r="R802" s="3" t="s">
        <v>11694</v>
      </c>
      <c r="S802" s="4"/>
      <c r="T802" s="3">
        <f t="shared" si="34"/>
        <v>0</v>
      </c>
      <c r="U802" s="3" t="str">
        <f t="shared" si="35"/>
        <v>U:OCTW</v>
      </c>
      <c r="V802" s="3"/>
    </row>
    <row r="803" spans="1:22">
      <c r="A803" s="3" t="s">
        <v>15156</v>
      </c>
      <c r="B803" s="3" t="s">
        <v>2824</v>
      </c>
      <c r="C803" s="3" t="s">
        <v>5834</v>
      </c>
      <c r="D803" s="3">
        <v>20.27</v>
      </c>
      <c r="E803" s="3">
        <v>20.2758</v>
      </c>
      <c r="F803" s="3" t="s">
        <v>8237</v>
      </c>
      <c r="G803" s="3" t="s">
        <v>13154</v>
      </c>
      <c r="H803" s="3" t="s">
        <v>9616</v>
      </c>
      <c r="I803" s="3">
        <v>0.75</v>
      </c>
      <c r="J803" s="6" t="s">
        <v>11990</v>
      </c>
      <c r="K803" s="4">
        <v>0.2103032</v>
      </c>
      <c r="L803" s="4">
        <v>7.6906100000000005E-2</v>
      </c>
      <c r="M803" s="4">
        <v>57.834064997091801</v>
      </c>
      <c r="N803" s="4">
        <v>43.911815799999999</v>
      </c>
      <c r="O803" s="3">
        <v>226465.33538571399</v>
      </c>
      <c r="P803" s="3">
        <v>12643.1333333333</v>
      </c>
      <c r="Q803" s="3" t="s">
        <v>9618</v>
      </c>
      <c r="R803" s="3" t="s">
        <v>9625</v>
      </c>
      <c r="S803" s="4"/>
      <c r="T803" s="3">
        <f t="shared" si="34"/>
        <v>0</v>
      </c>
      <c r="U803" s="3" t="str">
        <f t="shared" si="35"/>
        <v>@SPRX</v>
      </c>
      <c r="V803" s="3"/>
    </row>
    <row r="804" spans="1:22">
      <c r="A804" s="3" t="s">
        <v>15646</v>
      </c>
      <c r="B804" s="3" t="s">
        <v>3595</v>
      </c>
      <c r="C804" s="3" t="s">
        <v>8983</v>
      </c>
      <c r="D804" s="3">
        <v>25.24</v>
      </c>
      <c r="E804" s="3">
        <v>25.224900000000002</v>
      </c>
      <c r="F804" s="3" t="s">
        <v>9576</v>
      </c>
      <c r="G804" s="3" t="s">
        <v>14039</v>
      </c>
      <c r="H804" s="3" t="s">
        <v>9616</v>
      </c>
      <c r="I804" s="3" t="s">
        <v>11991</v>
      </c>
      <c r="J804" s="6" t="s">
        <v>11990</v>
      </c>
      <c r="K804" s="4" t="s">
        <v>11991</v>
      </c>
      <c r="L804" s="4" t="s">
        <v>11991</v>
      </c>
      <c r="M804" s="4">
        <v>3.0937523647848599</v>
      </c>
      <c r="N804" s="4" t="s">
        <v>11991</v>
      </c>
      <c r="O804" s="3">
        <v>86005.650535714303</v>
      </c>
      <c r="P804" s="3">
        <v>6784.4482758620697</v>
      </c>
      <c r="Q804" s="3" t="s">
        <v>9618</v>
      </c>
      <c r="R804" s="3" t="s">
        <v>11694</v>
      </c>
      <c r="S804" s="4"/>
      <c r="T804" s="3">
        <f t="shared" si="34"/>
        <v>0</v>
      </c>
      <c r="U804" s="3" t="str">
        <f t="shared" si="35"/>
        <v>U:JULJ</v>
      </c>
      <c r="V804" s="3"/>
    </row>
    <row r="805" spans="1:22">
      <c r="A805" s="3" t="s">
        <v>14548</v>
      </c>
      <c r="B805" s="3" t="s">
        <v>1975</v>
      </c>
      <c r="C805" s="3" t="s">
        <v>5014</v>
      </c>
      <c r="D805" s="3">
        <v>69.209999999999994</v>
      </c>
      <c r="E805" s="3">
        <v>69.17</v>
      </c>
      <c r="F805" s="3" t="s">
        <v>7418</v>
      </c>
      <c r="G805" s="3" t="s">
        <v>12038</v>
      </c>
      <c r="H805" s="3" t="s">
        <v>9616</v>
      </c>
      <c r="I805" s="3">
        <v>0.24</v>
      </c>
      <c r="J805" s="6" t="s">
        <v>12039</v>
      </c>
      <c r="K805" s="4">
        <v>-4.71875E-2</v>
      </c>
      <c r="L805" s="4">
        <v>0.39214120000000002</v>
      </c>
      <c r="M805" s="4">
        <v>6.88946641077652</v>
      </c>
      <c r="N805" s="4">
        <v>19.521759200000002</v>
      </c>
      <c r="O805" s="3">
        <v>382266.69069999998</v>
      </c>
      <c r="P805" s="3">
        <v>5173.3333333333303</v>
      </c>
      <c r="Q805" s="3" t="s">
        <v>9618</v>
      </c>
      <c r="R805" s="3" t="s">
        <v>9665</v>
      </c>
      <c r="S805" s="4"/>
      <c r="T805" s="3">
        <f t="shared" si="34"/>
        <v>0</v>
      </c>
      <c r="U805" s="3" t="str">
        <f t="shared" si="35"/>
        <v>@USVM</v>
      </c>
      <c r="V805" s="3"/>
    </row>
    <row r="806" spans="1:22">
      <c r="A806" s="3" t="s">
        <v>15227</v>
      </c>
      <c r="B806" s="3" t="s">
        <v>2931</v>
      </c>
      <c r="C806" s="3" t="s">
        <v>5940</v>
      </c>
      <c r="D806" s="3">
        <v>20.5501</v>
      </c>
      <c r="E806" s="3">
        <v>20.55</v>
      </c>
      <c r="F806" s="3" t="s">
        <v>8343</v>
      </c>
      <c r="G806" s="3" t="s">
        <v>13286</v>
      </c>
      <c r="H806" s="3" t="s">
        <v>9616</v>
      </c>
      <c r="I806" s="3">
        <v>0.2</v>
      </c>
      <c r="J806" s="6" t="s">
        <v>11990</v>
      </c>
      <c r="K806" s="4">
        <v>0.1182774</v>
      </c>
      <c r="L806" s="4">
        <v>0.11830830000000001</v>
      </c>
      <c r="M806" s="4">
        <v>9.6235924899268994</v>
      </c>
      <c r="N806" s="4">
        <v>7.4870587000000004</v>
      </c>
      <c r="O806" s="3">
        <v>589116.03640714299</v>
      </c>
      <c r="P806" s="3">
        <v>21114.6</v>
      </c>
      <c r="Q806" s="3" t="s">
        <v>9618</v>
      </c>
      <c r="R806" s="3" t="s">
        <v>11694</v>
      </c>
      <c r="S806" s="4"/>
      <c r="T806" s="3">
        <f t="shared" si="34"/>
        <v>0</v>
      </c>
      <c r="U806" s="3" t="str">
        <f t="shared" si="35"/>
        <v>U:BUFT</v>
      </c>
      <c r="V806" s="3"/>
    </row>
    <row r="807" spans="1:22">
      <c r="A807" s="3" t="s">
        <v>14361</v>
      </c>
      <c r="B807" s="3" t="s">
        <v>1717</v>
      </c>
      <c r="C807" s="3" t="s">
        <v>4763</v>
      </c>
      <c r="D807" s="3">
        <v>42.426600000000001</v>
      </c>
      <c r="E807" s="3">
        <v>42.4</v>
      </c>
      <c r="F807" s="3" t="s">
        <v>7167</v>
      </c>
      <c r="G807" s="3" t="s">
        <v>11640</v>
      </c>
      <c r="H807" s="3" t="s">
        <v>9616</v>
      </c>
      <c r="I807" s="3">
        <v>0.13</v>
      </c>
      <c r="J807" s="6" t="s">
        <v>11641</v>
      </c>
      <c r="K807" s="4">
        <v>-0.10183449999999999</v>
      </c>
      <c r="L807" s="4">
        <v>-0.12309779999999999</v>
      </c>
      <c r="M807" s="4">
        <v>2.90164465856828</v>
      </c>
      <c r="N807" s="4">
        <v>20.107912899999999</v>
      </c>
      <c r="O807" s="3">
        <v>579883.41272142797</v>
      </c>
      <c r="P807" s="3">
        <v>11459.833333333299</v>
      </c>
      <c r="Q807" s="3" t="s">
        <v>9618</v>
      </c>
      <c r="R807" s="3" t="s">
        <v>9629</v>
      </c>
      <c r="S807" s="4"/>
      <c r="T807" s="3">
        <f t="shared" si="34"/>
        <v>0</v>
      </c>
      <c r="U807" s="3" t="str">
        <f t="shared" si="35"/>
        <v>U:SPVU</v>
      </c>
      <c r="V807" s="3"/>
    </row>
    <row r="808" spans="1:22">
      <c r="A808" s="3" t="s">
        <v>15173</v>
      </c>
      <c r="B808" s="3" t="s">
        <v>2845</v>
      </c>
      <c r="C808" s="3" t="s">
        <v>5855</v>
      </c>
      <c r="D808" s="3">
        <v>22.732700000000001</v>
      </c>
      <c r="E808" s="3">
        <v>22.74</v>
      </c>
      <c r="F808" s="3" t="s">
        <v>8258</v>
      </c>
      <c r="G808" s="3" t="s">
        <v>13183</v>
      </c>
      <c r="H808" s="3" t="s">
        <v>9616</v>
      </c>
      <c r="I808" s="3">
        <v>0.55000000000000004</v>
      </c>
      <c r="J808" s="6" t="s">
        <v>9782</v>
      </c>
      <c r="K808" s="4">
        <v>9.6888000000000002E-2</v>
      </c>
      <c r="L808" s="4">
        <v>-3.9642799999999999E-2</v>
      </c>
      <c r="M808" s="4">
        <v>15.2599864199205</v>
      </c>
      <c r="N808" s="4">
        <v>18.387242000000001</v>
      </c>
      <c r="O808" s="3">
        <v>16779.9872785714</v>
      </c>
      <c r="P808" s="3">
        <v>876.9</v>
      </c>
      <c r="Q808" s="3" t="s">
        <v>9618</v>
      </c>
      <c r="R808" s="3" t="s">
        <v>9629</v>
      </c>
      <c r="S808" s="4"/>
      <c r="T808" s="3">
        <f t="shared" si="34"/>
        <v>0</v>
      </c>
      <c r="U808" s="3" t="str">
        <f t="shared" si="35"/>
        <v>U:SSPX</v>
      </c>
      <c r="V808" s="3"/>
    </row>
    <row r="809" spans="1:22">
      <c r="A809" s="3" t="s">
        <v>586</v>
      </c>
      <c r="B809" s="3" t="s">
        <v>585</v>
      </c>
      <c r="C809" s="3" t="s">
        <v>3915</v>
      </c>
      <c r="D809" s="3">
        <v>85.711799999999997</v>
      </c>
      <c r="E809" s="3">
        <v>85.672499999999999</v>
      </c>
      <c r="F809" s="3" t="s">
        <v>6318</v>
      </c>
      <c r="G809" s="3" t="s">
        <v>10202</v>
      </c>
      <c r="H809" s="3" t="s">
        <v>9616</v>
      </c>
      <c r="I809" s="3">
        <v>0.95</v>
      </c>
      <c r="J809" s="6" t="s">
        <v>10203</v>
      </c>
      <c r="K809" s="4">
        <v>-0.25278289999999998</v>
      </c>
      <c r="L809" s="4">
        <v>-0.52446689999999996</v>
      </c>
      <c r="M809" s="4">
        <v>-12.618193297247601</v>
      </c>
      <c r="N809" s="4">
        <v>23.268424100000001</v>
      </c>
      <c r="O809" s="3">
        <v>77084.778014285694</v>
      </c>
      <c r="P809" s="3">
        <v>2314.7666666666701</v>
      </c>
      <c r="Q809" s="3" t="s">
        <v>9618</v>
      </c>
      <c r="R809" s="3" t="s">
        <v>10041</v>
      </c>
      <c r="S809" s="4">
        <f>(D809-E809)/E809*100</f>
        <v>4.587236277685048E-2</v>
      </c>
      <c r="T809" s="3">
        <f t="shared" si="34"/>
        <v>0</v>
      </c>
      <c r="U809" s="3" t="str">
        <f t="shared" si="35"/>
        <v>U:RXL</v>
      </c>
      <c r="V809" s="3"/>
    </row>
    <row r="810" spans="1:22">
      <c r="A810" s="3" t="s">
        <v>15336</v>
      </c>
      <c r="B810" s="3" t="s">
        <v>3096</v>
      </c>
      <c r="C810" s="3" t="s">
        <v>8494</v>
      </c>
      <c r="D810" s="3">
        <v>53.71</v>
      </c>
      <c r="E810" s="3">
        <v>53.680399999999999</v>
      </c>
      <c r="F810" s="3" t="s">
        <v>9085</v>
      </c>
      <c r="G810" s="3" t="s">
        <v>13487</v>
      </c>
      <c r="H810" s="3" t="s">
        <v>9616</v>
      </c>
      <c r="I810" s="3">
        <v>0.15</v>
      </c>
      <c r="J810" s="6" t="s">
        <v>11990</v>
      </c>
      <c r="K810" s="4">
        <v>6.5373299999999995E-2</v>
      </c>
      <c r="L810" s="4">
        <v>-0.25513400000000003</v>
      </c>
      <c r="M810" s="4">
        <v>13.670240554308201</v>
      </c>
      <c r="N810" s="4">
        <v>17.857105499999999</v>
      </c>
      <c r="O810" s="3">
        <v>583385.48472142802</v>
      </c>
      <c r="P810" s="3">
        <v>10799.4</v>
      </c>
      <c r="Q810" s="3" t="s">
        <v>9618</v>
      </c>
      <c r="R810" s="3" t="s">
        <v>9629</v>
      </c>
      <c r="S810" s="4"/>
      <c r="T810" s="3">
        <f t="shared" si="34"/>
        <v>0</v>
      </c>
      <c r="U810" s="3" t="str">
        <f t="shared" si="35"/>
        <v>U:AVSU</v>
      </c>
      <c r="V810" s="3"/>
    </row>
    <row r="811" spans="1:22">
      <c r="A811" s="3" t="s">
        <v>598</v>
      </c>
      <c r="B811" s="3" t="s">
        <v>597</v>
      </c>
      <c r="C811" s="3" t="s">
        <v>3921</v>
      </c>
      <c r="D811" s="3">
        <v>52.789900000000003</v>
      </c>
      <c r="E811" s="3">
        <v>52.847900000000003</v>
      </c>
      <c r="F811" s="3" t="s">
        <v>6324</v>
      </c>
      <c r="G811" s="3" t="s">
        <v>10214</v>
      </c>
      <c r="H811" s="3" t="s">
        <v>9616</v>
      </c>
      <c r="I811" s="3">
        <v>0.95</v>
      </c>
      <c r="J811" s="6" t="s">
        <v>10215</v>
      </c>
      <c r="K811" s="4">
        <v>-0.3440298</v>
      </c>
      <c r="L811" s="4">
        <v>-0.39783269999999998</v>
      </c>
      <c r="M811" s="4">
        <v>-22.311414706377299</v>
      </c>
      <c r="N811" s="4">
        <v>28.589262999999999</v>
      </c>
      <c r="O811" s="3">
        <v>518430.63102857099</v>
      </c>
      <c r="P811" s="3">
        <v>5506.1666666666697</v>
      </c>
      <c r="Q811" s="3" t="s">
        <v>9618</v>
      </c>
      <c r="R811" s="3" t="s">
        <v>10041</v>
      </c>
      <c r="S811" s="4">
        <f>(D811-E811)/E811*100</f>
        <v>-0.10974892095996214</v>
      </c>
      <c r="T811" s="3">
        <f t="shared" si="34"/>
        <v>0</v>
      </c>
      <c r="U811" s="3" t="str">
        <f t="shared" si="35"/>
        <v>U:UPW</v>
      </c>
      <c r="V811" s="3"/>
    </row>
    <row r="812" spans="1:22">
      <c r="A812" s="3" t="s">
        <v>14644</v>
      </c>
      <c r="B812" s="3" t="s">
        <v>2113</v>
      </c>
      <c r="C812" s="3" t="s">
        <v>5148</v>
      </c>
      <c r="D812" s="3">
        <v>26.31</v>
      </c>
      <c r="E812" s="3">
        <v>26.28</v>
      </c>
      <c r="F812" s="3" t="s">
        <v>7552</v>
      </c>
      <c r="G812" s="3" t="s">
        <v>12242</v>
      </c>
      <c r="H812" s="3" t="s">
        <v>9616</v>
      </c>
      <c r="I812" s="3">
        <v>0.65</v>
      </c>
      <c r="J812" s="6" t="s">
        <v>9624</v>
      </c>
      <c r="K812" s="4">
        <v>-0.2452666</v>
      </c>
      <c r="L812" s="4">
        <v>-0.63332239999999995</v>
      </c>
      <c r="M812" s="4">
        <v>-8.7260235177470502</v>
      </c>
      <c r="N812" s="4">
        <v>21.447537100000002</v>
      </c>
      <c r="O812" s="3">
        <v>777598.06748571398</v>
      </c>
      <c r="P812" s="3">
        <v>43891.966666666704</v>
      </c>
      <c r="Q812" s="3" t="s">
        <v>9618</v>
      </c>
      <c r="R812" s="3" t="s">
        <v>9629</v>
      </c>
      <c r="S812" s="4"/>
      <c r="T812" s="3">
        <f t="shared" si="34"/>
        <v>0</v>
      </c>
      <c r="U812" s="3" t="str">
        <f t="shared" si="35"/>
        <v>U:FCTR</v>
      </c>
      <c r="V812" s="3"/>
    </row>
    <row r="813" spans="1:22">
      <c r="A813" s="3" t="s">
        <v>14428</v>
      </c>
      <c r="B813" s="3" t="s">
        <v>1802</v>
      </c>
      <c r="C813" s="3" t="s">
        <v>4848</v>
      </c>
      <c r="D813" s="3">
        <v>32.25</v>
      </c>
      <c r="E813" s="3">
        <v>32.22</v>
      </c>
      <c r="F813" s="3" t="s">
        <v>7250</v>
      </c>
      <c r="G813" s="3" t="s">
        <v>11767</v>
      </c>
      <c r="H813" s="3" t="s">
        <v>9616</v>
      </c>
      <c r="I813" s="3">
        <v>0.43</v>
      </c>
      <c r="J813" s="6" t="s">
        <v>11768</v>
      </c>
      <c r="K813" s="4">
        <v>6.6345299999999996E-2</v>
      </c>
      <c r="L813" s="4">
        <v>-0.68897900000000001</v>
      </c>
      <c r="M813" s="4">
        <v>12.8559924322411</v>
      </c>
      <c r="N813" s="4">
        <v>16.825480599999999</v>
      </c>
      <c r="O813" s="3">
        <v>846732.933442857</v>
      </c>
      <c r="P813" s="3">
        <v>16776.733333333301</v>
      </c>
      <c r="Q813" s="3" t="s">
        <v>9618</v>
      </c>
      <c r="R813" s="3" t="s">
        <v>9629</v>
      </c>
      <c r="S813" s="4"/>
      <c r="T813" s="3">
        <f t="shared" si="34"/>
        <v>0</v>
      </c>
      <c r="U813" s="3" t="str">
        <f t="shared" si="35"/>
        <v>@KRMA</v>
      </c>
      <c r="V813" s="3"/>
    </row>
    <row r="814" spans="1:22">
      <c r="A814" s="3" t="s">
        <v>441</v>
      </c>
      <c r="B814" s="3" t="s">
        <v>440</v>
      </c>
      <c r="C814" s="3" t="s">
        <v>3830</v>
      </c>
      <c r="D814" s="3">
        <v>52.106200000000001</v>
      </c>
      <c r="E814" s="3">
        <v>52.132199999999997</v>
      </c>
      <c r="F814" s="3" t="s">
        <v>6235</v>
      </c>
      <c r="G814" s="3" t="s">
        <v>10046</v>
      </c>
      <c r="H814" s="3" t="s">
        <v>9616</v>
      </c>
      <c r="I814" s="3">
        <v>0.95</v>
      </c>
      <c r="J814" s="6" t="s">
        <v>9664</v>
      </c>
      <c r="K814" s="4">
        <v>-9.2886200000000002E-2</v>
      </c>
      <c r="L814" s="4">
        <v>-0.1320713</v>
      </c>
      <c r="M814" s="4">
        <v>3.2814572611934398</v>
      </c>
      <c r="N814" s="4">
        <v>41.078180500000002</v>
      </c>
      <c r="O814" s="3">
        <v>1907841.8173571399</v>
      </c>
      <c r="P814" s="3">
        <v>22359.5</v>
      </c>
      <c r="Q814" s="3" t="s">
        <v>9618</v>
      </c>
      <c r="R814" s="3" t="s">
        <v>10041</v>
      </c>
      <c r="S814" s="4">
        <f>(D814-E814)/E814*100</f>
        <v>-4.9873206962292492E-2</v>
      </c>
      <c r="T814" s="3">
        <f t="shared" si="34"/>
        <v>0</v>
      </c>
      <c r="U814" s="3" t="str">
        <f t="shared" si="35"/>
        <v>U:MVV</v>
      </c>
      <c r="V814" s="3"/>
    </row>
    <row r="815" spans="1:22">
      <c r="A815" s="3" t="s">
        <v>14663</v>
      </c>
      <c r="B815" s="3" t="s">
        <v>2144</v>
      </c>
      <c r="C815" s="3" t="s">
        <v>5178</v>
      </c>
      <c r="D815" s="3">
        <v>33.1798</v>
      </c>
      <c r="E815" s="3">
        <v>33.18</v>
      </c>
      <c r="F815" s="3" t="s">
        <v>7581</v>
      </c>
      <c r="G815" s="3" t="s">
        <v>12286</v>
      </c>
      <c r="H815" s="3" t="s">
        <v>9616</v>
      </c>
      <c r="I815" s="3">
        <v>0.75</v>
      </c>
      <c r="J815" s="6" t="s">
        <v>12287</v>
      </c>
      <c r="K815" s="4">
        <v>-3.5895900000000001E-2</v>
      </c>
      <c r="L815" s="4">
        <v>0.20711360000000001</v>
      </c>
      <c r="M815" s="4">
        <v>6.3774814680366099</v>
      </c>
      <c r="N815" s="4">
        <v>18.633460899999999</v>
      </c>
      <c r="O815" s="3">
        <v>352006.13915</v>
      </c>
      <c r="P815" s="3">
        <v>37145.300000000003</v>
      </c>
      <c r="Q815" s="3" t="s">
        <v>9618</v>
      </c>
      <c r="R815" s="3" t="s">
        <v>9665</v>
      </c>
      <c r="S815" s="4"/>
      <c r="T815" s="3">
        <f t="shared" si="34"/>
        <v>0</v>
      </c>
      <c r="U815" s="3" t="str">
        <f t="shared" si="35"/>
        <v>U:LSAF</v>
      </c>
      <c r="V815" s="3"/>
    </row>
    <row r="816" spans="1:22">
      <c r="A816" s="3" t="s">
        <v>14387</v>
      </c>
      <c r="B816" s="3" t="s">
        <v>1749</v>
      </c>
      <c r="C816" s="3" t="s">
        <v>4795</v>
      </c>
      <c r="D816" s="3">
        <v>31.400500000000001</v>
      </c>
      <c r="E816" s="3">
        <v>31.387499999999999</v>
      </c>
      <c r="F816" s="3" t="s">
        <v>7197</v>
      </c>
      <c r="G816" s="3" t="s">
        <v>11692</v>
      </c>
      <c r="H816" s="3" t="s">
        <v>9616</v>
      </c>
      <c r="I816" s="3">
        <v>0.44</v>
      </c>
      <c r="J816" s="6" t="s">
        <v>11693</v>
      </c>
      <c r="K816" s="4">
        <v>0.16146730000000001</v>
      </c>
      <c r="L816" s="4">
        <v>-0.11455899999999999</v>
      </c>
      <c r="M816" s="4">
        <v>11.9050178950526</v>
      </c>
      <c r="N816" s="4">
        <v>8.9619201999999998</v>
      </c>
      <c r="O816" s="3">
        <v>675087.51674285706</v>
      </c>
      <c r="P816" s="3">
        <v>25111.7</v>
      </c>
      <c r="Q816" s="3" t="s">
        <v>9618</v>
      </c>
      <c r="R816" s="3" t="s">
        <v>11694</v>
      </c>
      <c r="S816" s="4"/>
      <c r="T816" s="3">
        <f t="shared" si="34"/>
        <v>0</v>
      </c>
      <c r="U816" s="3" t="str">
        <f t="shared" si="35"/>
        <v>U:PUTW</v>
      </c>
      <c r="V816" s="3"/>
    </row>
    <row r="817" spans="1:22">
      <c r="A817" s="3" t="s">
        <v>14629</v>
      </c>
      <c r="B817" s="3" t="s">
        <v>2091</v>
      </c>
      <c r="C817" s="3" t="s">
        <v>5127</v>
      </c>
      <c r="D817" s="3">
        <v>65.957499999999996</v>
      </c>
      <c r="E817" s="3">
        <v>65.95</v>
      </c>
      <c r="F817" s="3" t="s">
        <v>7531</v>
      </c>
      <c r="G817" s="3" t="s">
        <v>12213</v>
      </c>
      <c r="H817" s="3" t="s">
        <v>9616</v>
      </c>
      <c r="I817" s="3">
        <v>0.2</v>
      </c>
      <c r="J817" s="6" t="s">
        <v>12214</v>
      </c>
      <c r="K817" s="4">
        <v>0.12698400000000001</v>
      </c>
      <c r="L817" s="4">
        <v>-0.36654350000000002</v>
      </c>
      <c r="M817" s="4">
        <v>16.402759214967901</v>
      </c>
      <c r="N817" s="4">
        <v>16.215192600000002</v>
      </c>
      <c r="O817" s="3">
        <v>1410907.5673785701</v>
      </c>
      <c r="P817" s="3">
        <v>13856.333333333299</v>
      </c>
      <c r="Q817" s="3" t="s">
        <v>9618</v>
      </c>
      <c r="R817" s="3" t="s">
        <v>9629</v>
      </c>
      <c r="S817" s="4"/>
      <c r="T817" s="3">
        <f t="shared" si="34"/>
        <v>0</v>
      </c>
      <c r="U817" s="3" t="str">
        <f t="shared" si="35"/>
        <v>U:JUST</v>
      </c>
      <c r="V817" s="3"/>
    </row>
    <row r="818" spans="1:22">
      <c r="A818" s="3" t="s">
        <v>1070</v>
      </c>
      <c r="B818" s="3" t="s">
        <v>1069</v>
      </c>
      <c r="C818" s="3" t="s">
        <v>4224</v>
      </c>
      <c r="D818" s="3">
        <v>36.268799999999999</v>
      </c>
      <c r="E818" s="3">
        <v>36.299999999999997</v>
      </c>
      <c r="F818" s="3" t="s">
        <v>6629</v>
      </c>
      <c r="G818" s="3" t="s">
        <v>10746</v>
      </c>
      <c r="H818" s="3" t="s">
        <v>9616</v>
      </c>
      <c r="I818" s="3">
        <v>0.28999999999999998</v>
      </c>
      <c r="J818" s="6" t="s">
        <v>10747</v>
      </c>
      <c r="K818" s="4">
        <v>-0.16379089999999999</v>
      </c>
      <c r="L818" s="4">
        <v>-3.6511E-3</v>
      </c>
      <c r="M818" s="4">
        <v>3.3536700071027798</v>
      </c>
      <c r="N818" s="4">
        <v>15.8775938</v>
      </c>
      <c r="O818" s="3">
        <v>294158.309157143</v>
      </c>
      <c r="P818" s="3">
        <v>10265.1333333333</v>
      </c>
      <c r="Q818" s="3" t="s">
        <v>9618</v>
      </c>
      <c r="R818" s="3" t="s">
        <v>9752</v>
      </c>
      <c r="S818" s="4">
        <f>(D818-E818)/E818*100</f>
        <v>-8.595041322313593E-2</v>
      </c>
      <c r="T818" s="3">
        <f t="shared" si="34"/>
        <v>0</v>
      </c>
      <c r="U818" s="3" t="str">
        <f t="shared" si="35"/>
        <v>@PSCC</v>
      </c>
      <c r="V818" s="3"/>
    </row>
    <row r="819" spans="1:22">
      <c r="A819" s="3" t="s">
        <v>932</v>
      </c>
      <c r="B819" s="3" t="s">
        <v>931</v>
      </c>
      <c r="C819" s="3" t="s">
        <v>4135</v>
      </c>
      <c r="D819" s="3">
        <v>46.51</v>
      </c>
      <c r="E819" s="3">
        <v>46.53</v>
      </c>
      <c r="F819" s="3" t="s">
        <v>6540</v>
      </c>
      <c r="G819" s="3" t="s">
        <v>10598</v>
      </c>
      <c r="H819" s="3" t="s">
        <v>9616</v>
      </c>
      <c r="I819" s="3">
        <v>0.6</v>
      </c>
      <c r="J819" s="6" t="s">
        <v>10599</v>
      </c>
      <c r="K819" s="4">
        <v>-0.26677529999999999</v>
      </c>
      <c r="L819" s="4">
        <v>9.0260000000000007E-2</v>
      </c>
      <c r="M819" s="4">
        <v>-14.076717730216799</v>
      </c>
      <c r="N819" s="4">
        <v>32.921134600000002</v>
      </c>
      <c r="O819" s="3">
        <v>400023.55116428598</v>
      </c>
      <c r="P819" s="3">
        <v>16087.5666666667</v>
      </c>
      <c r="Q819" s="3" t="s">
        <v>9618</v>
      </c>
      <c r="R819" s="3" t="s">
        <v>9658</v>
      </c>
      <c r="S819" s="4">
        <f>(D819-E819)/E819*100</f>
        <v>-4.2983021706432679E-2</v>
      </c>
      <c r="T819" s="3">
        <f t="shared" si="34"/>
        <v>0</v>
      </c>
      <c r="U819" s="3" t="str">
        <f t="shared" si="35"/>
        <v>@QABA</v>
      </c>
      <c r="V819" s="3"/>
    </row>
    <row r="820" spans="1:22">
      <c r="A820" s="3" t="s">
        <v>14699</v>
      </c>
      <c r="B820" s="3" t="s">
        <v>2196</v>
      </c>
      <c r="C820" s="3" t="s">
        <v>5229</v>
      </c>
      <c r="D820" s="3">
        <v>34.2102</v>
      </c>
      <c r="E820" s="3">
        <v>34.2288</v>
      </c>
      <c r="F820" s="3" t="s">
        <v>7631</v>
      </c>
      <c r="G820" s="3" t="s">
        <v>12372</v>
      </c>
      <c r="H820" s="3" t="s">
        <v>9616</v>
      </c>
      <c r="I820" s="3">
        <v>0.79</v>
      </c>
      <c r="J820" s="6" t="s">
        <v>9782</v>
      </c>
      <c r="K820" s="4">
        <v>0.34626230000000002</v>
      </c>
      <c r="L820" s="4">
        <v>3.6544100000000003E-2</v>
      </c>
      <c r="M820" s="4">
        <v>14.9409780767995</v>
      </c>
      <c r="N820" s="4">
        <v>7.7575532999999997</v>
      </c>
      <c r="O820" s="3">
        <v>745166.44415714301</v>
      </c>
      <c r="P820" s="3">
        <v>15648.4</v>
      </c>
      <c r="Q820" s="3" t="s">
        <v>9618</v>
      </c>
      <c r="R820" s="3" t="s">
        <v>11694</v>
      </c>
      <c r="S820" s="4"/>
      <c r="T820" s="3">
        <f t="shared" si="34"/>
        <v>0</v>
      </c>
      <c r="U820" s="3" t="str">
        <f t="shared" si="35"/>
        <v>U:UJAN</v>
      </c>
      <c r="V820" s="3"/>
    </row>
    <row r="821" spans="1:22">
      <c r="A821" s="3" t="s">
        <v>14397</v>
      </c>
      <c r="B821" s="3" t="s">
        <v>1760</v>
      </c>
      <c r="C821" s="3" t="s">
        <v>4806</v>
      </c>
      <c r="D821" s="3">
        <v>91.881399999999999</v>
      </c>
      <c r="E821" s="3">
        <v>91.881100000000004</v>
      </c>
      <c r="F821" s="3" t="s">
        <v>7208</v>
      </c>
      <c r="G821" s="3" t="s">
        <v>11708</v>
      </c>
      <c r="H821" s="3" t="s">
        <v>9616</v>
      </c>
      <c r="I821" s="3">
        <v>0.21</v>
      </c>
      <c r="J821" s="6" t="s">
        <v>9624</v>
      </c>
      <c r="K821" s="4">
        <v>0.1004958</v>
      </c>
      <c r="L821" s="4">
        <v>-0.16398560000000001</v>
      </c>
      <c r="M821" s="4">
        <v>14.776020842548901</v>
      </c>
      <c r="N821" s="4">
        <v>15.3906881</v>
      </c>
      <c r="O821" s="3">
        <v>806455.75156428595</v>
      </c>
      <c r="P821" s="3">
        <v>6031.4</v>
      </c>
      <c r="Q821" s="3" t="s">
        <v>9618</v>
      </c>
      <c r="R821" s="3" t="s">
        <v>9629</v>
      </c>
      <c r="S821" s="4"/>
      <c r="T821" s="3">
        <f t="shared" si="34"/>
        <v>0</v>
      </c>
      <c r="U821" s="3" t="str">
        <f t="shared" si="35"/>
        <v>U:SHE</v>
      </c>
      <c r="V821" s="3"/>
    </row>
    <row r="822" spans="1:22">
      <c r="A822" s="3" t="s">
        <v>14869</v>
      </c>
      <c r="B822" s="3" t="s">
        <v>2431</v>
      </c>
      <c r="C822" s="3" t="s">
        <v>5460</v>
      </c>
      <c r="D822" s="3">
        <v>30.35</v>
      </c>
      <c r="E822" s="3">
        <v>30.33</v>
      </c>
      <c r="F822" s="3" t="s">
        <v>7861</v>
      </c>
      <c r="G822" s="3" t="s">
        <v>12671</v>
      </c>
      <c r="H822" s="3" t="s">
        <v>9616</v>
      </c>
      <c r="I822" s="3">
        <v>0.75</v>
      </c>
      <c r="J822" s="6" t="s">
        <v>9782</v>
      </c>
      <c r="K822" s="4">
        <v>-6.0271600000000002E-2</v>
      </c>
      <c r="L822" s="4">
        <v>-8.4404499999999993E-2</v>
      </c>
      <c r="M822" s="4">
        <v>4.84807460268624</v>
      </c>
      <c r="N822" s="4">
        <v>18.9723501</v>
      </c>
      <c r="O822" s="3">
        <v>424497.38860000001</v>
      </c>
      <c r="P822" s="3">
        <v>37189.5</v>
      </c>
      <c r="Q822" s="3" t="s">
        <v>9618</v>
      </c>
      <c r="R822" s="3" t="s">
        <v>9629</v>
      </c>
      <c r="S822" s="4"/>
      <c r="T822" s="3">
        <f t="shared" si="34"/>
        <v>0</v>
      </c>
      <c r="U822" s="3" t="str">
        <f t="shared" si="35"/>
        <v>U:SQEW</v>
      </c>
      <c r="V822" s="3"/>
    </row>
    <row r="823" spans="1:22">
      <c r="A823" s="3" t="s">
        <v>14816</v>
      </c>
      <c r="B823" s="3" t="s">
        <v>2359</v>
      </c>
      <c r="C823" s="3" t="s">
        <v>5390</v>
      </c>
      <c r="D823" s="3">
        <v>13.19</v>
      </c>
      <c r="E823" s="3">
        <v>13.24</v>
      </c>
      <c r="F823" s="3" t="s">
        <v>7790</v>
      </c>
      <c r="G823" s="3" t="s">
        <v>12588</v>
      </c>
      <c r="H823" s="3" t="s">
        <v>9616</v>
      </c>
      <c r="I823" s="3">
        <v>0.98</v>
      </c>
      <c r="J823" s="6" t="s">
        <v>9782</v>
      </c>
      <c r="K823" s="4">
        <v>6.1132400000000003E-2</v>
      </c>
      <c r="L823" s="4">
        <v>-0.35130919999999999</v>
      </c>
      <c r="M823" s="4">
        <v>11.2363199369704</v>
      </c>
      <c r="N823" s="4">
        <v>16.478405899999998</v>
      </c>
      <c r="O823" s="3">
        <v>690759.58712142904</v>
      </c>
      <c r="P823" s="3">
        <v>81800.133333333302</v>
      </c>
      <c r="Q823" s="3" t="s">
        <v>9618</v>
      </c>
      <c r="R823" s="3" t="s">
        <v>9629</v>
      </c>
      <c r="S823" s="4"/>
      <c r="T823" s="3">
        <f t="shared" si="34"/>
        <v>0</v>
      </c>
      <c r="U823" s="3" t="str">
        <f t="shared" si="35"/>
        <v>U:AESR</v>
      </c>
      <c r="V823" s="3"/>
    </row>
    <row r="824" spans="1:22">
      <c r="A824" s="3" t="s">
        <v>1258</v>
      </c>
      <c r="B824" s="3" t="s">
        <v>1257</v>
      </c>
      <c r="C824" s="3" t="s">
        <v>4328</v>
      </c>
      <c r="D824" s="3">
        <v>50.97</v>
      </c>
      <c r="E824" s="3">
        <v>50.93</v>
      </c>
      <c r="F824" s="3" t="s">
        <v>6733</v>
      </c>
      <c r="G824" s="3" t="s">
        <v>10923</v>
      </c>
      <c r="H824" s="3" t="s">
        <v>9616</v>
      </c>
      <c r="I824" s="3">
        <v>0.7</v>
      </c>
      <c r="J824" s="6" t="s">
        <v>10924</v>
      </c>
      <c r="K824" s="4">
        <v>-3.3681999999999997E-2</v>
      </c>
      <c r="L824" s="4">
        <v>0.41571720000000001</v>
      </c>
      <c r="M824" s="4">
        <v>9.5434329143574796</v>
      </c>
      <c r="N824" s="4">
        <v>24.979479600000001</v>
      </c>
      <c r="O824" s="3">
        <v>999002.30935</v>
      </c>
      <c r="P824" s="3">
        <v>15838.4333333333</v>
      </c>
      <c r="Q824" s="3" t="s">
        <v>9618</v>
      </c>
      <c r="R824" s="3" t="s">
        <v>9665</v>
      </c>
      <c r="S824" s="4">
        <f>(D824-E824)/E824*100</f>
        <v>7.8539171411739925E-2</v>
      </c>
      <c r="T824" s="3">
        <f t="shared" si="34"/>
        <v>0</v>
      </c>
      <c r="U824" s="3" t="str">
        <f t="shared" si="35"/>
        <v>@FYT</v>
      </c>
      <c r="V824" s="3"/>
    </row>
    <row r="825" spans="1:22">
      <c r="A825" s="3" t="s">
        <v>15477</v>
      </c>
      <c r="B825" s="3" t="s">
        <v>3328</v>
      </c>
      <c r="C825" s="3" t="s">
        <v>8722</v>
      </c>
      <c r="D825" s="3">
        <v>11.926399999999999</v>
      </c>
      <c r="E825" s="3">
        <v>11.93</v>
      </c>
      <c r="F825" s="3" t="s">
        <v>9313</v>
      </c>
      <c r="G825" s="3" t="s">
        <v>13767</v>
      </c>
      <c r="H825" s="3" t="s">
        <v>9616</v>
      </c>
      <c r="I825" s="3">
        <v>0.65</v>
      </c>
      <c r="J825" s="6" t="s">
        <v>9791</v>
      </c>
      <c r="K825" s="4">
        <v>-0.1126201</v>
      </c>
      <c r="L825" s="4">
        <v>-2.7385400000000001E-2</v>
      </c>
      <c r="M825" s="4">
        <v>1.5483561841648901</v>
      </c>
      <c r="N825" s="4">
        <v>16.240417600000001</v>
      </c>
      <c r="O825" s="3">
        <v>430107.58523571398</v>
      </c>
      <c r="P825" s="3">
        <v>43702.2</v>
      </c>
      <c r="Q825" s="3" t="s">
        <v>9618</v>
      </c>
      <c r="R825" s="3" t="s">
        <v>9629</v>
      </c>
      <c r="S825" s="4"/>
      <c r="T825" s="3">
        <f t="shared" si="34"/>
        <v>0</v>
      </c>
      <c r="U825" s="3" t="str">
        <f t="shared" si="35"/>
        <v>@DVAL</v>
      </c>
      <c r="V825" s="3"/>
    </row>
    <row r="826" spans="1:22">
      <c r="A826" s="3" t="s">
        <v>15162</v>
      </c>
      <c r="B826" s="3" t="s">
        <v>2832</v>
      </c>
      <c r="C826" s="3" t="s">
        <v>5842</v>
      </c>
      <c r="D826" s="3">
        <v>25.53</v>
      </c>
      <c r="E826" s="3">
        <v>25.53</v>
      </c>
      <c r="F826" s="3" t="s">
        <v>8245</v>
      </c>
      <c r="G826" s="3" t="s">
        <v>13162</v>
      </c>
      <c r="H826" s="3" t="s">
        <v>9616</v>
      </c>
      <c r="I826" s="3">
        <v>0.55000000000000004</v>
      </c>
      <c r="J826" s="6" t="s">
        <v>9797</v>
      </c>
      <c r="K826" s="4">
        <v>8.5374000000000005E-3</v>
      </c>
      <c r="L826" s="4">
        <v>-0.48591509999999999</v>
      </c>
      <c r="M826" s="4">
        <v>7.4215919546917197</v>
      </c>
      <c r="N826" s="4">
        <v>13.259585400000001</v>
      </c>
      <c r="O826" s="3">
        <v>655903.93407142803</v>
      </c>
      <c r="P826" s="3">
        <v>19819.8</v>
      </c>
      <c r="Q826" s="3" t="s">
        <v>9618</v>
      </c>
      <c r="R826" s="3" t="s">
        <v>9629</v>
      </c>
      <c r="S826" s="4"/>
      <c r="T826" s="3">
        <f t="shared" si="34"/>
        <v>0</v>
      </c>
      <c r="U826" s="3" t="str">
        <f t="shared" si="35"/>
        <v>U:ZECP</v>
      </c>
      <c r="V826" s="3"/>
    </row>
    <row r="827" spans="1:22">
      <c r="A827" s="3" t="s">
        <v>14957</v>
      </c>
      <c r="B827" s="3" t="s">
        <v>2562</v>
      </c>
      <c r="C827" s="3" t="s">
        <v>5585</v>
      </c>
      <c r="D827" s="3">
        <v>35.104799999999997</v>
      </c>
      <c r="E827" s="3">
        <v>35.1</v>
      </c>
      <c r="F827" s="3" t="s">
        <v>7986</v>
      </c>
      <c r="G827" s="3" t="s">
        <v>12842</v>
      </c>
      <c r="H827" s="3" t="s">
        <v>9616</v>
      </c>
      <c r="I827" s="3">
        <v>0.75</v>
      </c>
      <c r="J827" s="6" t="s">
        <v>9782</v>
      </c>
      <c r="K827" s="4">
        <v>0.1191425</v>
      </c>
      <c r="L827" s="4">
        <v>-0.2432095</v>
      </c>
      <c r="M827" s="4">
        <v>15.0688658961086</v>
      </c>
      <c r="N827" s="4">
        <v>15.454164799999999</v>
      </c>
      <c r="O827" s="3">
        <v>181419.16107857099</v>
      </c>
      <c r="P827" s="3">
        <v>5045</v>
      </c>
      <c r="Q827" s="3" t="s">
        <v>9618</v>
      </c>
      <c r="R827" s="3" t="s">
        <v>9629</v>
      </c>
      <c r="S827" s="4"/>
      <c r="T827" s="3">
        <f t="shared" si="34"/>
        <v>0</v>
      </c>
      <c r="U827" s="3" t="str">
        <f t="shared" si="35"/>
        <v>U:ACVF</v>
      </c>
      <c r="V827" s="3"/>
    </row>
    <row r="828" spans="1:22">
      <c r="A828" s="3" t="s">
        <v>14354</v>
      </c>
      <c r="B828" s="3" t="s">
        <v>1708</v>
      </c>
      <c r="C828" s="3" t="s">
        <v>4754</v>
      </c>
      <c r="D828" s="3">
        <v>51.33</v>
      </c>
      <c r="E828" s="3">
        <v>51.31</v>
      </c>
      <c r="F828" s="3" t="s">
        <v>7158</v>
      </c>
      <c r="G828" s="3" t="s">
        <v>11627</v>
      </c>
      <c r="H828" s="3" t="s">
        <v>9616</v>
      </c>
      <c r="I828" s="3">
        <v>0.3</v>
      </c>
      <c r="J828" s="6" t="s">
        <v>9782</v>
      </c>
      <c r="K828" s="4">
        <v>0.12762309999999999</v>
      </c>
      <c r="L828" s="4">
        <v>-0.20127610000000001</v>
      </c>
      <c r="M828" s="4">
        <v>16.894442635857398</v>
      </c>
      <c r="N828" s="4">
        <v>16.361482599999999</v>
      </c>
      <c r="O828" s="3">
        <v>494137.47834285698</v>
      </c>
      <c r="P828" s="3">
        <v>8034.1</v>
      </c>
      <c r="Q828" s="3" t="s">
        <v>9618</v>
      </c>
      <c r="R828" s="3" t="s">
        <v>9629</v>
      </c>
      <c r="S828" s="4"/>
      <c r="T828" s="3">
        <f t="shared" si="34"/>
        <v>0</v>
      </c>
      <c r="U828" s="3" t="str">
        <f t="shared" si="35"/>
        <v>U:QLC</v>
      </c>
      <c r="V828" s="3"/>
    </row>
    <row r="829" spans="1:22">
      <c r="A829" s="3" t="s">
        <v>501</v>
      </c>
      <c r="B829" s="3" t="s">
        <v>500</v>
      </c>
      <c r="C829" s="3" t="s">
        <v>3865</v>
      </c>
      <c r="D829" s="3">
        <v>42.32</v>
      </c>
      <c r="E829" s="3">
        <v>42.36</v>
      </c>
      <c r="F829" s="3" t="s">
        <v>6268</v>
      </c>
      <c r="G829" s="3" t="s">
        <v>10113</v>
      </c>
      <c r="H829" s="3" t="s">
        <v>9616</v>
      </c>
      <c r="I829" s="3">
        <v>0.6</v>
      </c>
      <c r="J829" s="6" t="s">
        <v>10114</v>
      </c>
      <c r="K829" s="4">
        <v>-0.14575479999999999</v>
      </c>
      <c r="L829" s="4">
        <v>-7.2472800000000004E-2</v>
      </c>
      <c r="M829" s="4">
        <v>-1.88025815224239</v>
      </c>
      <c r="N829" s="4">
        <v>24.6625193</v>
      </c>
      <c r="O829" s="3">
        <v>862233.10939999996</v>
      </c>
      <c r="P829" s="3">
        <v>13731.5666666667</v>
      </c>
      <c r="Q829" s="3" t="s">
        <v>9618</v>
      </c>
      <c r="R829" s="3" t="s">
        <v>9644</v>
      </c>
      <c r="S829" s="4">
        <f>(D829-E829)/E829*100</f>
        <v>-9.4428706326721318E-2</v>
      </c>
      <c r="T829" s="3">
        <f t="shared" si="34"/>
        <v>0</v>
      </c>
      <c r="U829" s="3" t="str">
        <f t="shared" si="35"/>
        <v>@PXI</v>
      </c>
      <c r="V829" s="3"/>
    </row>
    <row r="830" spans="1:22">
      <c r="A830" s="3" t="s">
        <v>15460</v>
      </c>
      <c r="B830" s="3" t="s">
        <v>3297</v>
      </c>
      <c r="C830" s="3" t="s">
        <v>8704</v>
      </c>
      <c r="D830" s="3" t="s">
        <v>8704</v>
      </c>
      <c r="E830" s="3" t="s">
        <v>8704</v>
      </c>
      <c r="F830" s="3" t="s">
        <v>8704</v>
      </c>
      <c r="G830" s="3" t="s">
        <v>13736</v>
      </c>
      <c r="H830" s="3" t="s">
        <v>12303</v>
      </c>
      <c r="I830" s="3" t="s">
        <v>12304</v>
      </c>
      <c r="J830" s="6" t="s">
        <v>12305</v>
      </c>
      <c r="K830" s="4" t="s">
        <v>12306</v>
      </c>
      <c r="L830" s="4" t="s">
        <v>12307</v>
      </c>
      <c r="M830" s="4">
        <v>13.421784709538301</v>
      </c>
      <c r="N830" s="4" t="s">
        <v>12308</v>
      </c>
      <c r="O830" s="3">
        <v>867158.96895999997</v>
      </c>
      <c r="P830" s="3">
        <v>0</v>
      </c>
      <c r="Q830" s="3" t="s">
        <v>12309</v>
      </c>
      <c r="R830" s="3" t="s">
        <v>12310</v>
      </c>
      <c r="S830" s="4"/>
      <c r="T830" s="3">
        <f t="shared" si="34"/>
        <v>0</v>
      </c>
      <c r="U830" s="3" t="str">
        <f t="shared" si="35"/>
        <v>U:NSPL</v>
      </c>
      <c r="V830" s="3"/>
    </row>
    <row r="831" spans="1:22">
      <c r="A831" s="3" t="s">
        <v>14495</v>
      </c>
      <c r="B831" s="3" t="s">
        <v>1894</v>
      </c>
      <c r="C831" s="3" t="s">
        <v>4938</v>
      </c>
      <c r="D831" s="3">
        <v>36.716900000000003</v>
      </c>
      <c r="E831" s="3">
        <v>36.68</v>
      </c>
      <c r="F831" s="3" t="s">
        <v>7340</v>
      </c>
      <c r="G831" s="3" t="s">
        <v>11916</v>
      </c>
      <c r="H831" s="3" t="s">
        <v>9616</v>
      </c>
      <c r="I831" s="3">
        <v>0.35</v>
      </c>
      <c r="J831" s="6" t="s">
        <v>9795</v>
      </c>
      <c r="K831" s="4">
        <v>-3.09498E-2</v>
      </c>
      <c r="L831" s="4">
        <v>0.4744525</v>
      </c>
      <c r="M831" s="4">
        <v>8.6925786250938497</v>
      </c>
      <c r="N831" s="4">
        <v>18.588077699999999</v>
      </c>
      <c r="O831" s="3">
        <v>94780.1462571429</v>
      </c>
      <c r="P831" s="3">
        <v>2742.7333333333299</v>
      </c>
      <c r="Q831" s="3" t="s">
        <v>9618</v>
      </c>
      <c r="R831" s="3" t="s">
        <v>9665</v>
      </c>
      <c r="S831" s="4"/>
      <c r="T831" s="3">
        <f t="shared" si="34"/>
        <v>0</v>
      </c>
      <c r="U831" s="3" t="str">
        <f t="shared" si="35"/>
        <v>U:FLQS</v>
      </c>
      <c r="V831" s="3"/>
    </row>
    <row r="832" spans="1:22">
      <c r="A832" s="3" t="s">
        <v>14521</v>
      </c>
      <c r="B832" s="3" t="s">
        <v>1926</v>
      </c>
      <c r="C832" s="3" t="s">
        <v>4967</v>
      </c>
      <c r="D832" s="3">
        <v>40.997599999999998</v>
      </c>
      <c r="E832" s="3">
        <v>40.985100000000003</v>
      </c>
      <c r="F832" s="3" t="s">
        <v>7369</v>
      </c>
      <c r="G832" s="3" t="s">
        <v>11964</v>
      </c>
      <c r="H832" s="3" t="s">
        <v>9616</v>
      </c>
      <c r="I832" s="3">
        <v>0.28000000000000003</v>
      </c>
      <c r="J832" s="6" t="s">
        <v>11965</v>
      </c>
      <c r="K832" s="4">
        <v>-2.2751199999999999E-2</v>
      </c>
      <c r="L832" s="4">
        <v>0.22808619999999999</v>
      </c>
      <c r="M832" s="4">
        <v>7.5957203044264796</v>
      </c>
      <c r="N832" s="4">
        <v>14.074056799999999</v>
      </c>
      <c r="O832" s="3">
        <v>4479056.7520214301</v>
      </c>
      <c r="P832" s="3">
        <v>73809.933333333305</v>
      </c>
      <c r="Q832" s="3" t="s">
        <v>9618</v>
      </c>
      <c r="R832" s="3" t="s">
        <v>9629</v>
      </c>
      <c r="S832" s="4"/>
      <c r="T832" s="3">
        <f t="shared" si="34"/>
        <v>0</v>
      </c>
      <c r="U832" s="3" t="str">
        <f t="shared" si="35"/>
        <v>U:USMF</v>
      </c>
      <c r="V832" s="3"/>
    </row>
    <row r="833" spans="1:22">
      <c r="A833" s="3" t="s">
        <v>15283</v>
      </c>
      <c r="B833" s="3" t="s">
        <v>3013</v>
      </c>
      <c r="C833" s="3" t="s">
        <v>6018</v>
      </c>
      <c r="D833" s="3">
        <v>24.389800000000001</v>
      </c>
      <c r="E833" s="3">
        <v>24.407800000000002</v>
      </c>
      <c r="F833" s="3" t="s">
        <v>8421</v>
      </c>
      <c r="G833" s="3" t="s">
        <v>13384</v>
      </c>
      <c r="H833" s="3" t="s">
        <v>9616</v>
      </c>
      <c r="I833" s="3">
        <v>0.79</v>
      </c>
      <c r="J833" s="6" t="s">
        <v>9782</v>
      </c>
      <c r="K833" s="4">
        <v>0.22666449999999999</v>
      </c>
      <c r="L833" s="4">
        <v>0.22670560000000001</v>
      </c>
      <c r="M833" s="4">
        <v>20.653180022772901</v>
      </c>
      <c r="N833" s="4">
        <v>12.9698175</v>
      </c>
      <c r="O833" s="3">
        <v>30335.180164285699</v>
      </c>
      <c r="P833" s="3">
        <v>923.892857142857</v>
      </c>
      <c r="Q833" s="3" t="s">
        <v>9618</v>
      </c>
      <c r="R833" s="3" t="s">
        <v>11694</v>
      </c>
      <c r="S833" s="4"/>
      <c r="T833" s="3">
        <f t="shared" si="34"/>
        <v>0</v>
      </c>
      <c r="U833" s="3" t="str">
        <f t="shared" si="35"/>
        <v>U:XDJA</v>
      </c>
      <c r="V833" s="3"/>
    </row>
    <row r="834" spans="1:22">
      <c r="A834" s="3" t="s">
        <v>270</v>
      </c>
      <c r="B834" s="3" t="s">
        <v>269</v>
      </c>
      <c r="C834" s="3" t="s">
        <v>3754</v>
      </c>
      <c r="D834" s="3">
        <v>52.22</v>
      </c>
      <c r="E834" s="3">
        <v>52.19</v>
      </c>
      <c r="F834" s="3" t="s">
        <v>6153</v>
      </c>
      <c r="G834" s="3" t="s">
        <v>9879</v>
      </c>
      <c r="H834" s="3" t="s">
        <v>9616</v>
      </c>
      <c r="I834" s="3">
        <v>0.39</v>
      </c>
      <c r="J834" s="6" t="s">
        <v>9880</v>
      </c>
      <c r="K834" s="4">
        <v>-7.4780299999999994E-2</v>
      </c>
      <c r="L834" s="4">
        <v>0.1109274</v>
      </c>
      <c r="M834" s="4">
        <v>7.0280291988991799</v>
      </c>
      <c r="N834" s="4">
        <v>21.086765100000001</v>
      </c>
      <c r="O834" s="3">
        <v>2170684.1102999998</v>
      </c>
      <c r="P834" s="3">
        <v>32928.566666666702</v>
      </c>
      <c r="Q834" s="3" t="s">
        <v>9618</v>
      </c>
      <c r="R834" s="3" t="s">
        <v>9665</v>
      </c>
      <c r="S834" s="4">
        <f>(D834-E834)/E834*100</f>
        <v>5.7482276298143585E-2</v>
      </c>
      <c r="T834" s="3">
        <f t="shared" si="34"/>
        <v>0</v>
      </c>
      <c r="U834" s="3" t="str">
        <f t="shared" si="35"/>
        <v>U:XSMO</v>
      </c>
      <c r="V834" s="3"/>
    </row>
    <row r="835" spans="1:22">
      <c r="A835" s="3" t="s">
        <v>15061</v>
      </c>
      <c r="B835" s="3" t="s">
        <v>2699</v>
      </c>
      <c r="C835" s="3" t="s">
        <v>5717</v>
      </c>
      <c r="D835" s="3">
        <v>26.24</v>
      </c>
      <c r="E835" s="3">
        <v>26.253399999999999</v>
      </c>
      <c r="F835" s="3" t="s">
        <v>8119</v>
      </c>
      <c r="G835" s="3" t="s">
        <v>13011</v>
      </c>
      <c r="H835" s="3" t="s">
        <v>9616</v>
      </c>
      <c r="I835" s="3">
        <v>0.79</v>
      </c>
      <c r="J835" s="6" t="s">
        <v>10043</v>
      </c>
      <c r="K835" s="4">
        <v>0.15089050000000001</v>
      </c>
      <c r="L835" s="4">
        <v>0.1505929</v>
      </c>
      <c r="M835" s="4">
        <v>19.231507463140801</v>
      </c>
      <c r="N835" s="4">
        <v>18.7905509</v>
      </c>
      <c r="O835" s="3">
        <v>207527.156057143</v>
      </c>
      <c r="P835" s="3">
        <v>22365.4666666667</v>
      </c>
      <c r="Q835" s="3" t="s">
        <v>9618</v>
      </c>
      <c r="R835" s="3" t="s">
        <v>11694</v>
      </c>
      <c r="S835" s="4"/>
      <c r="T835" s="3">
        <f t="shared" ref="T835:T898" si="36">IF(ISNUMBER(FIND($T$2,C835)),1,0)</f>
        <v>0</v>
      </c>
      <c r="U835" s="3" t="str">
        <f t="shared" si="35"/>
        <v>U:XDQQ</v>
      </c>
      <c r="V835" s="3"/>
    </row>
    <row r="836" spans="1:22">
      <c r="A836" s="3" t="s">
        <v>15529</v>
      </c>
      <c r="B836" s="3" t="s">
        <v>3397</v>
      </c>
      <c r="C836" s="3" t="s">
        <v>8791</v>
      </c>
      <c r="D836" s="3">
        <v>22.74</v>
      </c>
      <c r="E836" s="3">
        <v>22.725300000000001</v>
      </c>
      <c r="F836" s="3" t="s">
        <v>9381</v>
      </c>
      <c r="G836" s="3" t="s">
        <v>13838</v>
      </c>
      <c r="H836" s="3" t="s">
        <v>9616</v>
      </c>
      <c r="I836" s="3" t="s">
        <v>11991</v>
      </c>
      <c r="J836" s="6" t="s">
        <v>9624</v>
      </c>
      <c r="K836" s="4" t="s">
        <v>11991</v>
      </c>
      <c r="L836" s="4" t="s">
        <v>11991</v>
      </c>
      <c r="M836" s="4">
        <v>12.576885994529199</v>
      </c>
      <c r="N836" s="4" t="s">
        <v>11991</v>
      </c>
      <c r="O836" s="3">
        <v>438315.90962857101</v>
      </c>
      <c r="P836" s="3">
        <v>23299.266666666699</v>
      </c>
      <c r="Q836" s="3" t="s">
        <v>9618</v>
      </c>
      <c r="R836" s="3" t="s">
        <v>9629</v>
      </c>
      <c r="S836" s="4"/>
      <c r="T836" s="3">
        <f t="shared" si="36"/>
        <v>0</v>
      </c>
      <c r="U836" s="3" t="str">
        <f t="shared" ref="U836:U899" si="37">B836</f>
        <v>@COWG</v>
      </c>
      <c r="V836" s="3"/>
    </row>
    <row r="837" spans="1:22">
      <c r="A837" s="3" t="s">
        <v>15493</v>
      </c>
      <c r="B837" s="3" t="s">
        <v>3347</v>
      </c>
      <c r="C837" s="3" t="s">
        <v>8740</v>
      </c>
      <c r="D837" s="3">
        <v>32.825499999999998</v>
      </c>
      <c r="E837" s="3">
        <v>32.826500000000003</v>
      </c>
      <c r="F837" s="3" t="s">
        <v>9331</v>
      </c>
      <c r="G837" s="3" t="s">
        <v>13786</v>
      </c>
      <c r="H837" s="3" t="s">
        <v>9616</v>
      </c>
      <c r="I837" s="3">
        <v>0.18</v>
      </c>
      <c r="J837" s="6" t="s">
        <v>9624</v>
      </c>
      <c r="K837" s="4">
        <v>0.22367860000000001</v>
      </c>
      <c r="L837" s="4">
        <v>-0.5964488</v>
      </c>
      <c r="M837" s="4">
        <v>25.214933949211499</v>
      </c>
      <c r="N837" s="4">
        <v>18.679997799999999</v>
      </c>
      <c r="O837" s="3">
        <v>242712.23062857101</v>
      </c>
      <c r="P837" s="3">
        <v>6261.9</v>
      </c>
      <c r="Q837" s="3" t="s">
        <v>9618</v>
      </c>
      <c r="R837" s="3" t="s">
        <v>9629</v>
      </c>
      <c r="S837" s="4"/>
      <c r="T837" s="3">
        <f t="shared" si="36"/>
        <v>0</v>
      </c>
      <c r="U837" s="3" t="str">
        <f t="shared" si="37"/>
        <v>@STXG</v>
      </c>
      <c r="V837" s="3"/>
    </row>
    <row r="838" spans="1:22">
      <c r="A838" s="3" t="s">
        <v>503</v>
      </c>
      <c r="B838" s="3" t="s">
        <v>502</v>
      </c>
      <c r="C838" s="3" t="s">
        <v>3866</v>
      </c>
      <c r="D838" s="3">
        <v>80.599999999999994</v>
      </c>
      <c r="E838" s="3">
        <v>80.59</v>
      </c>
      <c r="F838" s="3" t="s">
        <v>6269</v>
      </c>
      <c r="G838" s="3" t="s">
        <v>10115</v>
      </c>
      <c r="H838" s="3" t="s">
        <v>9616</v>
      </c>
      <c r="I838" s="3">
        <v>0.6</v>
      </c>
      <c r="J838" s="6" t="s">
        <v>10116</v>
      </c>
      <c r="K838" s="4">
        <v>-0.1163826</v>
      </c>
      <c r="L838" s="4">
        <v>-0.242205</v>
      </c>
      <c r="M838" s="4">
        <v>-4.1833200271965003</v>
      </c>
      <c r="N838" s="4">
        <v>27.803160299999998</v>
      </c>
      <c r="O838" s="3">
        <v>2141649.7627571402</v>
      </c>
      <c r="P838" s="3">
        <v>16836.333333333299</v>
      </c>
      <c r="Q838" s="3" t="s">
        <v>9618</v>
      </c>
      <c r="R838" s="3" t="s">
        <v>9743</v>
      </c>
      <c r="S838" s="4">
        <f>(D838-E838)/E838*100</f>
        <v>1.2408487405373998E-2</v>
      </c>
      <c r="T838" s="3">
        <f t="shared" si="36"/>
        <v>0</v>
      </c>
      <c r="U838" s="3" t="str">
        <f t="shared" si="37"/>
        <v>@PYZ</v>
      </c>
      <c r="V838" s="3"/>
    </row>
    <row r="839" spans="1:22">
      <c r="A839" s="3" t="s">
        <v>15494</v>
      </c>
      <c r="B839" s="3" t="s">
        <v>3348</v>
      </c>
      <c r="C839" s="3" t="s">
        <v>8741</v>
      </c>
      <c r="D839" s="3">
        <v>28.05</v>
      </c>
      <c r="E839" s="3">
        <v>28.0365</v>
      </c>
      <c r="F839" s="3" t="s">
        <v>9332</v>
      </c>
      <c r="G839" s="3" t="s">
        <v>13787</v>
      </c>
      <c r="H839" s="3" t="s">
        <v>9616</v>
      </c>
      <c r="I839" s="3">
        <v>0.35</v>
      </c>
      <c r="J839" s="6" t="s">
        <v>9624</v>
      </c>
      <c r="K839" s="4">
        <v>2.0268000000000001E-2</v>
      </c>
      <c r="L839" s="4">
        <v>0.23112379999999999</v>
      </c>
      <c r="M839" s="4">
        <v>8.9369766334397305</v>
      </c>
      <c r="N839" s="4">
        <v>13.818369799999999</v>
      </c>
      <c r="O839" s="3">
        <v>112957.12384285701</v>
      </c>
      <c r="P839" s="3">
        <v>4699.9333333333298</v>
      </c>
      <c r="Q839" s="3" t="s">
        <v>9618</v>
      </c>
      <c r="R839" s="3" t="s">
        <v>9733</v>
      </c>
      <c r="S839" s="4"/>
      <c r="T839" s="3">
        <f t="shared" si="36"/>
        <v>0</v>
      </c>
      <c r="U839" s="3" t="str">
        <f t="shared" si="37"/>
        <v>@STXD</v>
      </c>
      <c r="V839" s="3"/>
    </row>
    <row r="840" spans="1:22">
      <c r="A840" s="3" t="s">
        <v>15253</v>
      </c>
      <c r="B840" s="3" t="s">
        <v>2975</v>
      </c>
      <c r="C840" s="3" t="s">
        <v>5981</v>
      </c>
      <c r="D840" s="3">
        <v>38.93</v>
      </c>
      <c r="E840" s="3">
        <v>38.990900000000003</v>
      </c>
      <c r="F840" s="3" t="s">
        <v>8385</v>
      </c>
      <c r="G840" s="3" t="s">
        <v>13340</v>
      </c>
      <c r="H840" s="3" t="s">
        <v>9616</v>
      </c>
      <c r="I840" s="3">
        <v>0.69</v>
      </c>
      <c r="J840" s="6" t="s">
        <v>15821</v>
      </c>
      <c r="K840" s="4">
        <v>3.1512600000000002E-2</v>
      </c>
      <c r="L840" s="4">
        <v>-1.80704E-2</v>
      </c>
      <c r="M840" s="4">
        <v>29.3428714818454</v>
      </c>
      <c r="N840" s="4">
        <v>52.742145100000002</v>
      </c>
      <c r="O840" s="3">
        <v>167070.35669285699</v>
      </c>
      <c r="P840" s="3">
        <v>2634.8</v>
      </c>
      <c r="Q840" s="3" t="s">
        <v>9618</v>
      </c>
      <c r="R840" s="3" t="s">
        <v>9629</v>
      </c>
      <c r="S840" s="4"/>
      <c r="T840" s="3">
        <f t="shared" si="36"/>
        <v>0</v>
      </c>
      <c r="U840" s="3" t="str">
        <f t="shared" si="37"/>
        <v>U:MEME</v>
      </c>
      <c r="V840" s="3"/>
    </row>
    <row r="841" spans="1:22">
      <c r="A841" s="3" t="s">
        <v>14607</v>
      </c>
      <c r="B841" s="3" t="s">
        <v>2052</v>
      </c>
      <c r="C841" s="3" t="s">
        <v>5088</v>
      </c>
      <c r="D841" s="3">
        <v>108.6862</v>
      </c>
      <c r="E841" s="3">
        <v>108.68</v>
      </c>
      <c r="F841" s="3" t="s">
        <v>7492</v>
      </c>
      <c r="G841" s="3" t="s">
        <v>12160</v>
      </c>
      <c r="H841" s="3" t="s">
        <v>9616</v>
      </c>
      <c r="I841" s="3">
        <v>0.18</v>
      </c>
      <c r="J841" s="6" t="s">
        <v>9797</v>
      </c>
      <c r="K841" s="4">
        <v>-2.4771499999999998E-2</v>
      </c>
      <c r="L841" s="4">
        <v>0.13938900000000001</v>
      </c>
      <c r="M841" s="4">
        <v>8.34167465672029</v>
      </c>
      <c r="N841" s="4">
        <v>17.787554100000001</v>
      </c>
      <c r="O841" s="3">
        <v>650876.78875714296</v>
      </c>
      <c r="P841" s="3">
        <v>10853.1333333333</v>
      </c>
      <c r="Q841" s="3" t="s">
        <v>9618</v>
      </c>
      <c r="R841" s="3" t="s">
        <v>9629</v>
      </c>
      <c r="S841" s="4"/>
      <c r="T841" s="3">
        <f t="shared" si="36"/>
        <v>0</v>
      </c>
      <c r="U841" s="3" t="str">
        <f t="shared" si="37"/>
        <v>U:VFMF</v>
      </c>
      <c r="V841" s="3"/>
    </row>
    <row r="842" spans="1:22">
      <c r="A842" s="3" t="s">
        <v>15178</v>
      </c>
      <c r="B842" s="3" t="s">
        <v>2853</v>
      </c>
      <c r="C842" s="3" t="s">
        <v>5863</v>
      </c>
      <c r="D842" s="3">
        <v>0.38440000000000002</v>
      </c>
      <c r="E842" s="3">
        <v>0.38</v>
      </c>
      <c r="F842" s="3" t="s">
        <v>8265</v>
      </c>
      <c r="G842" s="3" t="s">
        <v>13191</v>
      </c>
      <c r="H842" s="3" t="s">
        <v>9616</v>
      </c>
      <c r="I842" s="3">
        <v>0.25</v>
      </c>
      <c r="J842" s="6" t="s">
        <v>11990</v>
      </c>
      <c r="K842" s="4">
        <v>-0.51926589999999995</v>
      </c>
      <c r="L842" s="4">
        <v>-0.51920790000000006</v>
      </c>
      <c r="M842" s="4">
        <v>-96.184000260121294</v>
      </c>
      <c r="N842" s="4">
        <v>87.352865499999993</v>
      </c>
      <c r="O842" s="3">
        <v>440032.03135</v>
      </c>
      <c r="P842" s="3">
        <v>666644.73333333305</v>
      </c>
      <c r="Q842" s="3" t="s">
        <v>9618</v>
      </c>
      <c r="R842" s="3" t="s">
        <v>11694</v>
      </c>
      <c r="S842" s="4"/>
      <c r="T842" s="3">
        <f t="shared" si="36"/>
        <v>0</v>
      </c>
      <c r="U842" s="3" t="str">
        <f t="shared" si="37"/>
        <v>U:CYA</v>
      </c>
      <c r="V842" s="3"/>
    </row>
    <row r="843" spans="1:22">
      <c r="A843" s="3" t="s">
        <v>14841</v>
      </c>
      <c r="B843" s="3" t="s">
        <v>2392</v>
      </c>
      <c r="C843" s="3" t="s">
        <v>5421</v>
      </c>
      <c r="D843" s="3">
        <v>48.201599999999999</v>
      </c>
      <c r="E843" s="3">
        <v>48.19</v>
      </c>
      <c r="F843" s="3" t="s">
        <v>7822</v>
      </c>
      <c r="G843" s="3" t="s">
        <v>12629</v>
      </c>
      <c r="H843" s="3" t="s">
        <v>9616</v>
      </c>
      <c r="I843" s="3">
        <v>0.5</v>
      </c>
      <c r="J843" s="6" t="s">
        <v>9797</v>
      </c>
      <c r="K843" s="4">
        <v>0.1448179</v>
      </c>
      <c r="L843" s="4">
        <v>-0.1161498</v>
      </c>
      <c r="M843" s="4">
        <v>23.4398249892499</v>
      </c>
      <c r="N843" s="4">
        <v>27.0854626</v>
      </c>
      <c r="O843" s="3">
        <v>223229.80127857099</v>
      </c>
      <c r="P843" s="3">
        <v>3305.36666666667</v>
      </c>
      <c r="Q843" s="3" t="s">
        <v>9618</v>
      </c>
      <c r="R843" s="3" t="s">
        <v>9625</v>
      </c>
      <c r="S843" s="4"/>
      <c r="T843" s="3">
        <f t="shared" si="36"/>
        <v>0</v>
      </c>
      <c r="U843" s="3" t="str">
        <f t="shared" si="37"/>
        <v>U:IQM</v>
      </c>
      <c r="V843" s="3"/>
    </row>
    <row r="844" spans="1:22">
      <c r="A844" s="3" t="s">
        <v>15533</v>
      </c>
      <c r="B844" s="3" t="s">
        <v>3403</v>
      </c>
      <c r="C844" s="3" t="s">
        <v>8797</v>
      </c>
      <c r="D844" s="3">
        <v>27.330100000000002</v>
      </c>
      <c r="E844" s="3">
        <v>27.33</v>
      </c>
      <c r="F844" s="3" t="s">
        <v>9387</v>
      </c>
      <c r="G844" s="3" t="s">
        <v>13844</v>
      </c>
      <c r="H844" s="3" t="s">
        <v>9616</v>
      </c>
      <c r="I844" s="3" t="s">
        <v>11991</v>
      </c>
      <c r="J844" s="6" t="s">
        <v>11990</v>
      </c>
      <c r="K844" s="4" t="s">
        <v>11991</v>
      </c>
      <c r="L844" s="4" t="s">
        <v>11991</v>
      </c>
      <c r="M844" s="4">
        <v>7.0790543848549703</v>
      </c>
      <c r="N844" s="4" t="s">
        <v>11991</v>
      </c>
      <c r="O844" s="3">
        <v>478671.87618571398</v>
      </c>
      <c r="P844" s="3">
        <v>18789.366666666701</v>
      </c>
      <c r="Q844" s="3" t="s">
        <v>9618</v>
      </c>
      <c r="R844" s="3" t="s">
        <v>9948</v>
      </c>
      <c r="S844" s="4"/>
      <c r="T844" s="3">
        <f t="shared" si="36"/>
        <v>0</v>
      </c>
      <c r="U844" s="3" t="str">
        <f t="shared" si="37"/>
        <v>U:SNAV</v>
      </c>
      <c r="V844" s="3"/>
    </row>
    <row r="845" spans="1:22">
      <c r="A845" s="3" t="s">
        <v>15548</v>
      </c>
      <c r="B845" s="3" t="s">
        <v>3429</v>
      </c>
      <c r="C845" s="3" t="s">
        <v>8823</v>
      </c>
      <c r="D845" s="3">
        <v>28.01</v>
      </c>
      <c r="E845" s="3">
        <v>28</v>
      </c>
      <c r="F845" s="3" t="s">
        <v>9413</v>
      </c>
      <c r="G845" s="3" t="s">
        <v>13872</v>
      </c>
      <c r="H845" s="3" t="s">
        <v>9616</v>
      </c>
      <c r="I845" s="3" t="s">
        <v>11991</v>
      </c>
      <c r="J845" s="6" t="s">
        <v>11990</v>
      </c>
      <c r="K845" s="4" t="s">
        <v>11991</v>
      </c>
      <c r="L845" s="4" t="s">
        <v>11991</v>
      </c>
      <c r="M845" s="4">
        <v>9.8551196286254008</v>
      </c>
      <c r="N845" s="4" t="s">
        <v>11991</v>
      </c>
      <c r="O845" s="3">
        <v>67145.861021428602</v>
      </c>
      <c r="P845" s="3">
        <v>8537.8275862069004</v>
      </c>
      <c r="Q845" s="3" t="s">
        <v>9618</v>
      </c>
      <c r="R845" s="3" t="s">
        <v>11694</v>
      </c>
      <c r="S845" s="4"/>
      <c r="T845" s="3">
        <f t="shared" si="36"/>
        <v>0</v>
      </c>
      <c r="U845" s="3" t="str">
        <f t="shared" si="37"/>
        <v>U:FEBT</v>
      </c>
      <c r="V845" s="3"/>
    </row>
    <row r="846" spans="1:22">
      <c r="A846" s="3" t="s">
        <v>14965</v>
      </c>
      <c r="B846" s="3" t="s">
        <v>2571</v>
      </c>
      <c r="C846" s="3" t="s">
        <v>5593</v>
      </c>
      <c r="D846" s="3">
        <v>10.3475</v>
      </c>
      <c r="E846" s="3">
        <v>10.348000000000001</v>
      </c>
      <c r="F846" s="3" t="s">
        <v>7994</v>
      </c>
      <c r="G846" s="3" t="s">
        <v>12854</v>
      </c>
      <c r="H846" s="3" t="s">
        <v>9616</v>
      </c>
      <c r="I846" s="3">
        <v>0.65</v>
      </c>
      <c r="J846" s="6" t="s">
        <v>12855</v>
      </c>
      <c r="K846" s="4">
        <v>-0.14150450000000001</v>
      </c>
      <c r="L846" s="4">
        <v>0.65489589999999998</v>
      </c>
      <c r="M846" s="4">
        <v>-7.9368504412028402</v>
      </c>
      <c r="N846" s="4">
        <v>51.047853400000001</v>
      </c>
      <c r="O846" s="3">
        <v>161617.89515</v>
      </c>
      <c r="P846" s="3">
        <v>15485.1</v>
      </c>
      <c r="Q846" s="3" t="s">
        <v>9618</v>
      </c>
      <c r="R846" s="3" t="s">
        <v>9625</v>
      </c>
      <c r="S846" s="4"/>
      <c r="T846" s="3">
        <f t="shared" si="36"/>
        <v>0</v>
      </c>
      <c r="U846" s="3" t="str">
        <f t="shared" si="37"/>
        <v>U:MOON</v>
      </c>
      <c r="V846" s="3"/>
    </row>
    <row r="847" spans="1:22">
      <c r="A847" s="3" t="s">
        <v>640</v>
      </c>
      <c r="B847" s="3" t="s">
        <v>639</v>
      </c>
      <c r="C847" s="3" t="s">
        <v>3949</v>
      </c>
      <c r="D847" s="3">
        <v>90.104299999999995</v>
      </c>
      <c r="E847" s="3">
        <v>90.12</v>
      </c>
      <c r="F847" s="3" t="s">
        <v>6353</v>
      </c>
      <c r="G847" s="3" t="s">
        <v>10261</v>
      </c>
      <c r="H847" s="3" t="s">
        <v>9616</v>
      </c>
      <c r="I847" s="3">
        <v>0.72</v>
      </c>
      <c r="J847" s="6" t="s">
        <v>9624</v>
      </c>
      <c r="K847" s="4">
        <v>-0.1373548</v>
      </c>
      <c r="L847" s="4">
        <v>-0.13092570000000001</v>
      </c>
      <c r="M847" s="4">
        <v>0.30479810325432199</v>
      </c>
      <c r="N847" s="4">
        <v>17.097140100000001</v>
      </c>
      <c r="O847" s="3">
        <v>274051.57560714299</v>
      </c>
      <c r="P847" s="3">
        <v>3655.63333333333</v>
      </c>
      <c r="Q847" s="3" t="s">
        <v>9618</v>
      </c>
      <c r="R847" s="3" t="s">
        <v>9665</v>
      </c>
      <c r="S847" s="4">
        <f>(D847-E847)/E847*100</f>
        <v>-1.7421216156246776E-2</v>
      </c>
      <c r="T847" s="3">
        <f t="shared" si="36"/>
        <v>0</v>
      </c>
      <c r="U847" s="3" t="str">
        <f t="shared" si="37"/>
        <v>U:CZA</v>
      </c>
      <c r="V847" s="3"/>
    </row>
    <row r="848" spans="1:22">
      <c r="A848" s="3" t="s">
        <v>15128</v>
      </c>
      <c r="B848" s="3" t="s">
        <v>2786</v>
      </c>
      <c r="C848" s="3" t="s">
        <v>5798</v>
      </c>
      <c r="D848" s="3">
        <v>29.247499999999999</v>
      </c>
      <c r="E848" s="3">
        <v>29.2547</v>
      </c>
      <c r="F848" s="3" t="s">
        <v>8201</v>
      </c>
      <c r="G848" s="3" t="s">
        <v>13109</v>
      </c>
      <c r="H848" s="3" t="s">
        <v>9616</v>
      </c>
      <c r="I848" s="3">
        <v>0.79</v>
      </c>
      <c r="J848" s="6" t="s">
        <v>9782</v>
      </c>
      <c r="K848" s="4">
        <v>0.2411343</v>
      </c>
      <c r="L848" s="4">
        <v>0.2411404</v>
      </c>
      <c r="M848" s="4">
        <v>21.8085822491492</v>
      </c>
      <c r="N848" s="4">
        <v>15.4985851</v>
      </c>
      <c r="O848" s="3">
        <v>38954.787207142901</v>
      </c>
      <c r="P848" s="3">
        <v>1596.7142857142901</v>
      </c>
      <c r="Q848" s="3" t="s">
        <v>9618</v>
      </c>
      <c r="R848" s="3" t="s">
        <v>11694</v>
      </c>
      <c r="S848" s="4"/>
      <c r="T848" s="3">
        <f t="shared" si="36"/>
        <v>0</v>
      </c>
      <c r="U848" s="3" t="str">
        <f t="shared" si="37"/>
        <v>U:XDJL</v>
      </c>
      <c r="V848" s="3"/>
    </row>
    <row r="849" spans="1:22">
      <c r="A849" s="3" t="s">
        <v>15104</v>
      </c>
      <c r="B849" s="3" t="s">
        <v>2755</v>
      </c>
      <c r="C849" s="3" t="s">
        <v>5770</v>
      </c>
      <c r="D849" s="3">
        <v>13.025</v>
      </c>
      <c r="E849" s="3">
        <v>13.093999999999999</v>
      </c>
      <c r="F849" s="3" t="s">
        <v>8172</v>
      </c>
      <c r="G849" s="3" t="s">
        <v>13075</v>
      </c>
      <c r="H849" s="3" t="s">
        <v>9616</v>
      </c>
      <c r="I849" s="3">
        <v>0.95</v>
      </c>
      <c r="J849" s="6" t="s">
        <v>9624</v>
      </c>
      <c r="K849" s="4">
        <v>-1.23368E-2</v>
      </c>
      <c r="L849" s="4">
        <v>-5.8423000000000003E-2</v>
      </c>
      <c r="M849" s="4">
        <v>14.990916911098999</v>
      </c>
      <c r="N849" s="4">
        <v>63.813096899999998</v>
      </c>
      <c r="O849" s="3">
        <v>109948.911892857</v>
      </c>
      <c r="P849" s="3">
        <v>12052.1333333333</v>
      </c>
      <c r="Q849" s="3" t="s">
        <v>9618</v>
      </c>
      <c r="R849" s="3" t="s">
        <v>10041</v>
      </c>
      <c r="S849" s="4"/>
      <c r="T849" s="3">
        <f t="shared" si="36"/>
        <v>0</v>
      </c>
      <c r="U849" s="3" t="str">
        <f t="shared" si="37"/>
        <v>U:OOTO</v>
      </c>
      <c r="V849" s="3"/>
    </row>
    <row r="850" spans="1:22">
      <c r="A850" s="3" t="s">
        <v>15446</v>
      </c>
      <c r="B850" s="3" t="s">
        <v>3280</v>
      </c>
      <c r="C850" s="3" t="s">
        <v>8675</v>
      </c>
      <c r="D850" s="3">
        <v>35.361699999999999</v>
      </c>
      <c r="E850" s="3">
        <v>35.369999999999997</v>
      </c>
      <c r="F850" s="3" t="s">
        <v>9266</v>
      </c>
      <c r="G850" s="3" t="s">
        <v>13718</v>
      </c>
      <c r="H850" s="3" t="s">
        <v>9616</v>
      </c>
      <c r="I850" s="3">
        <v>0.85</v>
      </c>
      <c r="J850" s="6" t="s">
        <v>11990</v>
      </c>
      <c r="K850" s="4">
        <v>0.29440559999999999</v>
      </c>
      <c r="L850" s="4">
        <v>0.29460510000000001</v>
      </c>
      <c r="M850" s="4">
        <v>13.7229577002329</v>
      </c>
      <c r="N850" s="4">
        <v>6.9072008</v>
      </c>
      <c r="O850" s="3">
        <v>1859133.30142143</v>
      </c>
      <c r="P850" s="3">
        <v>42010.933333333298</v>
      </c>
      <c r="Q850" s="3" t="s">
        <v>9618</v>
      </c>
      <c r="R850" s="3" t="s">
        <v>11694</v>
      </c>
      <c r="S850" s="4"/>
      <c r="T850" s="3">
        <f t="shared" si="36"/>
        <v>0</v>
      </c>
      <c r="U850" s="3" t="str">
        <f t="shared" si="37"/>
        <v>U:XSEP</v>
      </c>
      <c r="V850" s="3"/>
    </row>
    <row r="851" spans="1:22">
      <c r="A851" s="3" t="s">
        <v>15213</v>
      </c>
      <c r="B851" s="3" t="s">
        <v>2912</v>
      </c>
      <c r="C851" s="3" t="s">
        <v>5922</v>
      </c>
      <c r="D851" s="3">
        <v>21.78</v>
      </c>
      <c r="E851" s="3">
        <v>21.7241</v>
      </c>
      <c r="F851" s="3" t="s">
        <v>8324</v>
      </c>
      <c r="G851" s="3" t="s">
        <v>13261</v>
      </c>
      <c r="H851" s="3" t="s">
        <v>9616</v>
      </c>
      <c r="I851" s="3">
        <v>0.39</v>
      </c>
      <c r="J851" s="6" t="s">
        <v>9624</v>
      </c>
      <c r="K851" s="4">
        <v>0.30978080000000002</v>
      </c>
      <c r="L851" s="4">
        <v>0.1040542</v>
      </c>
      <c r="M851" s="4">
        <v>45.420809536446001</v>
      </c>
      <c r="N851" s="4">
        <v>27.836794300000001</v>
      </c>
      <c r="O851" s="3">
        <v>453149.20705000003</v>
      </c>
      <c r="P851" s="3">
        <v>16788.7</v>
      </c>
      <c r="Q851" s="3" t="s">
        <v>9618</v>
      </c>
      <c r="R851" s="3" t="s">
        <v>9625</v>
      </c>
      <c r="S851" s="4"/>
      <c r="T851" s="3">
        <f t="shared" si="36"/>
        <v>0</v>
      </c>
      <c r="U851" s="3" t="str">
        <f t="shared" si="37"/>
        <v>U:FCLD</v>
      </c>
      <c r="V851" s="3"/>
    </row>
    <row r="852" spans="1:22">
      <c r="A852" s="3" t="s">
        <v>15049</v>
      </c>
      <c r="B852" s="3" t="s">
        <v>2686</v>
      </c>
      <c r="C852" s="3" t="s">
        <v>5704</v>
      </c>
      <c r="D852" s="3">
        <v>36.154299999999999</v>
      </c>
      <c r="E852" s="3">
        <v>36.137</v>
      </c>
      <c r="F852" s="3" t="s">
        <v>8106</v>
      </c>
      <c r="G852" s="3" t="s">
        <v>12996</v>
      </c>
      <c r="H852" s="3" t="s">
        <v>9616</v>
      </c>
      <c r="I852" s="3">
        <v>0.85</v>
      </c>
      <c r="J852" s="6" t="s">
        <v>9624</v>
      </c>
      <c r="K852" s="4">
        <v>7.4418700000000004E-2</v>
      </c>
      <c r="L852" s="4" t="s">
        <v>11991</v>
      </c>
      <c r="M852" s="4">
        <v>12.651246004463401</v>
      </c>
      <c r="N852" s="4">
        <v>14.679923499999999</v>
      </c>
      <c r="O852" s="3">
        <v>383501.88679999998</v>
      </c>
      <c r="P852" s="3">
        <v>8227.9</v>
      </c>
      <c r="Q852" s="3" t="s">
        <v>9618</v>
      </c>
      <c r="R852" s="3" t="s">
        <v>10806</v>
      </c>
      <c r="S852" s="4"/>
      <c r="T852" s="3">
        <f t="shared" si="36"/>
        <v>0</v>
      </c>
      <c r="U852" s="3" t="str">
        <f t="shared" si="37"/>
        <v>U:UMI</v>
      </c>
      <c r="V852" s="3"/>
    </row>
    <row r="853" spans="1:22">
      <c r="A853" s="3" t="s">
        <v>15202</v>
      </c>
      <c r="B853" s="3" t="s">
        <v>2896</v>
      </c>
      <c r="C853" s="3" t="s">
        <v>5906</v>
      </c>
      <c r="D853" s="3">
        <v>27.46</v>
      </c>
      <c r="E853" s="3">
        <v>27.409700000000001</v>
      </c>
      <c r="F853" s="3" t="s">
        <v>8308</v>
      </c>
      <c r="G853" s="3" t="s">
        <v>13245</v>
      </c>
      <c r="H853" s="3" t="s">
        <v>9616</v>
      </c>
      <c r="I853" s="3">
        <v>0.79</v>
      </c>
      <c r="J853" s="6" t="s">
        <v>9782</v>
      </c>
      <c r="K853" s="4">
        <v>0.40066429999999997</v>
      </c>
      <c r="L853" s="4">
        <v>0.4014008</v>
      </c>
      <c r="M853" s="4">
        <v>17.2733905494567</v>
      </c>
      <c r="N853" s="4">
        <v>7.2082093</v>
      </c>
      <c r="O853" s="3">
        <v>203148.58001428601</v>
      </c>
      <c r="P853" s="3">
        <v>18996.233333333301</v>
      </c>
      <c r="Q853" s="3" t="s">
        <v>9618</v>
      </c>
      <c r="R853" s="3" t="s">
        <v>11694</v>
      </c>
      <c r="S853" s="4"/>
      <c r="T853" s="3">
        <f t="shared" si="36"/>
        <v>0</v>
      </c>
      <c r="U853" s="3" t="str">
        <f t="shared" si="37"/>
        <v>U:XBOC</v>
      </c>
      <c r="V853" s="3"/>
    </row>
    <row r="854" spans="1:22">
      <c r="A854" s="3" t="s">
        <v>15000</v>
      </c>
      <c r="B854" s="3" t="s">
        <v>2620</v>
      </c>
      <c r="C854" s="3" t="s">
        <v>5639</v>
      </c>
      <c r="D854" s="3">
        <v>30.114100000000001</v>
      </c>
      <c r="E854" s="3">
        <v>30.13</v>
      </c>
      <c r="F854" s="3" t="s">
        <v>8042</v>
      </c>
      <c r="G854" s="3" t="s">
        <v>12916</v>
      </c>
      <c r="H854" s="3" t="s">
        <v>9616</v>
      </c>
      <c r="I854" s="3">
        <v>0.74</v>
      </c>
      <c r="J854" s="6" t="s">
        <v>12558</v>
      </c>
      <c r="K854" s="4">
        <v>0.38320399999999999</v>
      </c>
      <c r="L854" s="4">
        <v>0.38391750000000002</v>
      </c>
      <c r="M854" s="4">
        <v>15.205400158007</v>
      </c>
      <c r="N854" s="4">
        <v>6.7839019</v>
      </c>
      <c r="O854" s="3">
        <v>1126220.78331429</v>
      </c>
      <c r="P854" s="3">
        <v>23179.9666666667</v>
      </c>
      <c r="Q854" s="3" t="s">
        <v>9618</v>
      </c>
      <c r="R854" s="3" t="s">
        <v>11694</v>
      </c>
      <c r="S854" s="4"/>
      <c r="T854" s="3">
        <f t="shared" si="36"/>
        <v>0</v>
      </c>
      <c r="U854" s="3" t="str">
        <f t="shared" si="37"/>
        <v>U:JANW</v>
      </c>
      <c r="V854" s="3"/>
    </row>
    <row r="855" spans="1:22">
      <c r="A855" s="3" t="s">
        <v>15478</v>
      </c>
      <c r="B855" s="3" t="s">
        <v>3330</v>
      </c>
      <c r="C855" s="3" t="s">
        <v>8724</v>
      </c>
      <c r="D855" s="3">
        <v>28.6038</v>
      </c>
      <c r="E855" s="3">
        <v>28.63</v>
      </c>
      <c r="F855" s="3" t="s">
        <v>9315</v>
      </c>
      <c r="G855" s="3" t="s">
        <v>13769</v>
      </c>
      <c r="H855" s="3" t="s">
        <v>9616</v>
      </c>
      <c r="I855" s="3" t="s">
        <v>11991</v>
      </c>
      <c r="J855" s="6" t="s">
        <v>11990</v>
      </c>
      <c r="K855" s="4">
        <v>9.1707200000000003E-2</v>
      </c>
      <c r="L855" s="4">
        <v>9.1577199999999997E-2</v>
      </c>
      <c r="M855" s="4">
        <v>11.646474255157299</v>
      </c>
      <c r="N855" s="4">
        <v>12.942773000000001</v>
      </c>
      <c r="O855" s="3">
        <v>234065.72988571401</v>
      </c>
      <c r="P855" s="3">
        <v>13053.1333333333</v>
      </c>
      <c r="Q855" s="3" t="s">
        <v>9618</v>
      </c>
      <c r="R855" s="3" t="s">
        <v>11694</v>
      </c>
      <c r="S855" s="4"/>
      <c r="T855" s="3">
        <f t="shared" si="36"/>
        <v>0</v>
      </c>
      <c r="U855" s="3" t="str">
        <f t="shared" si="37"/>
        <v>U:NVBT</v>
      </c>
      <c r="V855" s="3"/>
    </row>
    <row r="856" spans="1:22">
      <c r="A856" s="3" t="s">
        <v>15461</v>
      </c>
      <c r="B856" s="3" t="s">
        <v>3298</v>
      </c>
      <c r="C856" s="3" t="s">
        <v>8692</v>
      </c>
      <c r="D856" s="3">
        <v>35.444200000000002</v>
      </c>
      <c r="E856" s="3">
        <v>35.447800000000001</v>
      </c>
      <c r="F856" s="3" t="s">
        <v>9283</v>
      </c>
      <c r="G856" s="3" t="s">
        <v>13737</v>
      </c>
      <c r="H856" s="3" t="s">
        <v>9616</v>
      </c>
      <c r="I856" s="3">
        <v>0.4</v>
      </c>
      <c r="J856" s="6" t="s">
        <v>15822</v>
      </c>
      <c r="K856" s="4">
        <v>0.17653489999999999</v>
      </c>
      <c r="L856" s="4">
        <v>-7.1920200000000004E-2</v>
      </c>
      <c r="M856" s="4">
        <v>32.533405835154099</v>
      </c>
      <c r="N856" s="4">
        <v>33.203292500000003</v>
      </c>
      <c r="O856" s="3">
        <v>264642.55469285703</v>
      </c>
      <c r="P856" s="3">
        <v>7307.8</v>
      </c>
      <c r="Q856" s="3" t="s">
        <v>9618</v>
      </c>
      <c r="R856" s="3" t="s">
        <v>9625</v>
      </c>
      <c r="S856" s="4"/>
      <c r="T856" s="3">
        <f t="shared" si="36"/>
        <v>0</v>
      </c>
      <c r="U856" s="3" t="str">
        <f t="shared" si="37"/>
        <v>U:SHOC</v>
      </c>
      <c r="V856" s="3"/>
    </row>
    <row r="857" spans="1:22">
      <c r="A857" s="3" t="s">
        <v>14173</v>
      </c>
      <c r="B857" s="3" t="s">
        <v>1460</v>
      </c>
      <c r="C857" s="3" t="s">
        <v>4512</v>
      </c>
      <c r="D857" s="3">
        <v>106.878</v>
      </c>
      <c r="E857" s="3">
        <v>106.8173</v>
      </c>
      <c r="F857" s="3" t="s">
        <v>6916</v>
      </c>
      <c r="G857" s="3" t="s">
        <v>11242</v>
      </c>
      <c r="H857" s="3" t="s">
        <v>9616</v>
      </c>
      <c r="I857" s="3">
        <v>0.13</v>
      </c>
      <c r="J857" s="6" t="s">
        <v>9624</v>
      </c>
      <c r="K857" s="4">
        <v>-0.2286262</v>
      </c>
      <c r="L857" s="4">
        <v>-0.16225100000000001</v>
      </c>
      <c r="M857" s="4">
        <v>-2.01432414680764</v>
      </c>
      <c r="N857" s="4">
        <v>17.151016899999998</v>
      </c>
      <c r="O857" s="3">
        <v>1175415.8893214299</v>
      </c>
      <c r="P857" s="3">
        <v>7970.6333333333296</v>
      </c>
      <c r="Q857" s="3" t="s">
        <v>9618</v>
      </c>
      <c r="R857" s="3" t="s">
        <v>9665</v>
      </c>
      <c r="S857" s="4"/>
      <c r="T857" s="3">
        <f t="shared" si="36"/>
        <v>0</v>
      </c>
      <c r="U857" s="3" t="str">
        <f t="shared" si="37"/>
        <v>U:SMLV</v>
      </c>
      <c r="V857" s="3"/>
    </row>
    <row r="858" spans="1:22">
      <c r="A858" s="3" t="s">
        <v>14484</v>
      </c>
      <c r="B858" s="3" t="s">
        <v>1873</v>
      </c>
      <c r="C858" s="3" t="s">
        <v>4918</v>
      </c>
      <c r="D858" s="3">
        <v>34.179099999999998</v>
      </c>
      <c r="E858" s="3">
        <v>34.179699999999997</v>
      </c>
      <c r="F858" s="3" t="s">
        <v>7320</v>
      </c>
      <c r="G858" s="3" t="s">
        <v>11879</v>
      </c>
      <c r="H858" s="3" t="s">
        <v>9616</v>
      </c>
      <c r="I858" s="3">
        <v>0.61</v>
      </c>
      <c r="J858" s="6" t="s">
        <v>9782</v>
      </c>
      <c r="K858" s="4">
        <v>0.1760437</v>
      </c>
      <c r="L858" s="4">
        <v>0.70606449999999998</v>
      </c>
      <c r="M858" s="4">
        <v>22.490335126794701</v>
      </c>
      <c r="N858" s="4">
        <v>19.446161100000001</v>
      </c>
      <c r="O858" s="3">
        <v>755178.57482857106</v>
      </c>
      <c r="P858" s="3">
        <v>25559.066666666698</v>
      </c>
      <c r="Q858" s="3" t="s">
        <v>9618</v>
      </c>
      <c r="R858" s="3" t="s">
        <v>9629</v>
      </c>
      <c r="S858" s="4"/>
      <c r="T858" s="3">
        <f t="shared" si="36"/>
        <v>0</v>
      </c>
      <c r="U858" s="3" t="str">
        <f t="shared" si="37"/>
        <v>U:DUSA</v>
      </c>
      <c r="V858" s="3"/>
    </row>
    <row r="859" spans="1:22">
      <c r="A859" s="3" t="s">
        <v>14769</v>
      </c>
      <c r="B859" s="3" t="s">
        <v>2287</v>
      </c>
      <c r="C859" s="3" t="s">
        <v>5319</v>
      </c>
      <c r="D859" s="3">
        <v>35.672499999999999</v>
      </c>
      <c r="E859" s="3">
        <v>35.654299999999999</v>
      </c>
      <c r="F859" s="3" t="s">
        <v>7719</v>
      </c>
      <c r="G859" s="3" t="s">
        <v>12499</v>
      </c>
      <c r="H859" s="3" t="s">
        <v>9616</v>
      </c>
      <c r="I859" s="3">
        <v>0.79</v>
      </c>
      <c r="J859" s="6" t="s">
        <v>9782</v>
      </c>
      <c r="K859" s="4">
        <v>0.1414234</v>
      </c>
      <c r="L859" s="4">
        <v>-0.15124119999999999</v>
      </c>
      <c r="M859" s="4">
        <v>14.3746761716123</v>
      </c>
      <c r="N859" s="4">
        <v>12.907932300000001</v>
      </c>
      <c r="O859" s="3">
        <v>1242588.75632143</v>
      </c>
      <c r="P859" s="3">
        <v>28753.5333333333</v>
      </c>
      <c r="Q859" s="3" t="s">
        <v>9618</v>
      </c>
      <c r="R859" s="3" t="s">
        <v>11694</v>
      </c>
      <c r="S859" s="4"/>
      <c r="T859" s="3">
        <f t="shared" si="36"/>
        <v>0</v>
      </c>
      <c r="U859" s="3" t="str">
        <f t="shared" si="37"/>
        <v>U:BSEP</v>
      </c>
      <c r="V859" s="3"/>
    </row>
    <row r="860" spans="1:22">
      <c r="A860" s="3" t="s">
        <v>15386</v>
      </c>
      <c r="B860" s="3" t="s">
        <v>3170</v>
      </c>
      <c r="C860" s="3" t="s">
        <v>8568</v>
      </c>
      <c r="D860" s="3">
        <v>21.0991</v>
      </c>
      <c r="E860" s="3">
        <v>21.084399999999999</v>
      </c>
      <c r="F860" s="3" t="s">
        <v>9158</v>
      </c>
      <c r="G860" s="3" t="s">
        <v>13582</v>
      </c>
      <c r="H860" s="3" t="s">
        <v>9616</v>
      </c>
      <c r="I860" s="3" t="s">
        <v>11991</v>
      </c>
      <c r="J860" s="6" t="s">
        <v>9782</v>
      </c>
      <c r="K860" s="4">
        <v>-1.5092100000000001E-2</v>
      </c>
      <c r="L860" s="4">
        <v>4.6910500000000001E-2</v>
      </c>
      <c r="M860" s="4">
        <v>9.1268370286154799</v>
      </c>
      <c r="N860" s="4">
        <v>19.921845399999999</v>
      </c>
      <c r="O860" s="3">
        <v>169466.4179</v>
      </c>
      <c r="P860" s="3">
        <v>15639.4</v>
      </c>
      <c r="Q860" s="3" t="s">
        <v>9618</v>
      </c>
      <c r="R860" s="3" t="s">
        <v>9665</v>
      </c>
      <c r="S860" s="4"/>
      <c r="T860" s="3">
        <f t="shared" si="36"/>
        <v>0</v>
      </c>
      <c r="U860" s="3" t="str">
        <f t="shared" si="37"/>
        <v>U:GVLU</v>
      </c>
      <c r="V860" s="3"/>
    </row>
    <row r="861" spans="1:22">
      <c r="A861" s="3" t="s">
        <v>14760</v>
      </c>
      <c r="B861" s="3" t="s">
        <v>2277</v>
      </c>
      <c r="C861" s="3" t="s">
        <v>5309</v>
      </c>
      <c r="D861" s="3">
        <v>55.186199999999999</v>
      </c>
      <c r="E861" s="3">
        <v>55.2</v>
      </c>
      <c r="F861" s="3" t="s">
        <v>7709</v>
      </c>
      <c r="G861" s="3" t="s">
        <v>12486</v>
      </c>
      <c r="H861" s="3" t="s">
        <v>9616</v>
      </c>
      <c r="I861" s="3">
        <v>0.22</v>
      </c>
      <c r="J861" s="6" t="s">
        <v>9784</v>
      </c>
      <c r="K861" s="4">
        <v>1.7311400000000001E-2</v>
      </c>
      <c r="L861" s="4">
        <v>-0.33749040000000002</v>
      </c>
      <c r="M861" s="4">
        <v>8.3859505079656493</v>
      </c>
      <c r="N861" s="4">
        <v>12.244378599999999</v>
      </c>
      <c r="O861" s="3">
        <v>654819.08202142897</v>
      </c>
      <c r="P861" s="3">
        <v>9888</v>
      </c>
      <c r="Q861" s="3" t="s">
        <v>9618</v>
      </c>
      <c r="R861" s="3" t="s">
        <v>9629</v>
      </c>
      <c r="S861" s="4"/>
      <c r="T861" s="3">
        <f t="shared" si="36"/>
        <v>0</v>
      </c>
      <c r="U861" s="3" t="str">
        <f t="shared" si="37"/>
        <v>U:QLV</v>
      </c>
      <c r="V861" s="3"/>
    </row>
    <row r="862" spans="1:22">
      <c r="A862" s="3" t="s">
        <v>14228</v>
      </c>
      <c r="B862" s="3" t="s">
        <v>1532</v>
      </c>
      <c r="C862" s="3" t="s">
        <v>4582</v>
      </c>
      <c r="D862" s="3">
        <v>48.59</v>
      </c>
      <c r="E862" s="3">
        <v>48.61</v>
      </c>
      <c r="F862" s="3" t="s">
        <v>6987</v>
      </c>
      <c r="G862" s="3" t="s">
        <v>11358</v>
      </c>
      <c r="H862" s="3" t="s">
        <v>9616</v>
      </c>
      <c r="I862" s="3">
        <v>0.35</v>
      </c>
      <c r="J862" s="6" t="s">
        <v>11359</v>
      </c>
      <c r="K862" s="4">
        <v>-0.55198130000000001</v>
      </c>
      <c r="L862" s="4">
        <v>-0.2979832</v>
      </c>
      <c r="M862" s="4">
        <v>-11.586950126743901</v>
      </c>
      <c r="N862" s="4">
        <v>11.0457318</v>
      </c>
      <c r="O862" s="3">
        <v>252519.45752857099</v>
      </c>
      <c r="P862" s="3">
        <v>4610.9333333333298</v>
      </c>
      <c r="Q862" s="3" t="s">
        <v>9618</v>
      </c>
      <c r="R862" s="3" t="s">
        <v>9665</v>
      </c>
      <c r="S862" s="4"/>
      <c r="T862" s="3">
        <f t="shared" si="36"/>
        <v>0</v>
      </c>
      <c r="U862" s="3" t="str">
        <f t="shared" si="37"/>
        <v>@CSF</v>
      </c>
      <c r="V862" s="3"/>
    </row>
    <row r="863" spans="1:22">
      <c r="A863" s="3" t="s">
        <v>358</v>
      </c>
      <c r="B863" s="3" t="s">
        <v>357</v>
      </c>
      <c r="C863" s="3" t="s">
        <v>3787</v>
      </c>
      <c r="D863" s="3">
        <v>39.6</v>
      </c>
      <c r="E863" s="3">
        <v>39.619999999999997</v>
      </c>
      <c r="F863" s="3" t="s">
        <v>6195</v>
      </c>
      <c r="G863" s="3" t="s">
        <v>9969</v>
      </c>
      <c r="H863" s="3" t="s">
        <v>9616</v>
      </c>
      <c r="I863" s="3">
        <v>0.35</v>
      </c>
      <c r="J863" s="6" t="s">
        <v>9970</v>
      </c>
      <c r="K863" s="4">
        <v>-4.2711800000000001E-2</v>
      </c>
      <c r="L863" s="4">
        <v>-3.1982400000000001E-2</v>
      </c>
      <c r="M863" s="4">
        <v>6.4993559439270996</v>
      </c>
      <c r="N863" s="4">
        <v>17.667435999999999</v>
      </c>
      <c r="O863" s="3">
        <v>406465.823242857</v>
      </c>
      <c r="P863" s="3">
        <v>14715.166666666701</v>
      </c>
      <c r="Q863" s="3" t="s">
        <v>9618</v>
      </c>
      <c r="R863" s="3" t="s">
        <v>9665</v>
      </c>
      <c r="S863" s="4">
        <f>(D863-E863)/E863*100</f>
        <v>-5.0479555779899099E-2</v>
      </c>
      <c r="T863" s="3">
        <f t="shared" si="36"/>
        <v>0</v>
      </c>
      <c r="U863" s="3" t="str">
        <f t="shared" si="37"/>
        <v>U:RFG</v>
      </c>
      <c r="V863" s="3"/>
    </row>
    <row r="864" spans="1:22">
      <c r="A864" s="3" t="s">
        <v>497</v>
      </c>
      <c r="B864" s="3" t="s">
        <v>496</v>
      </c>
      <c r="C864" s="3" t="s">
        <v>3863</v>
      </c>
      <c r="D864" s="3">
        <v>86.935000000000002</v>
      </c>
      <c r="E864" s="3">
        <v>86.95</v>
      </c>
      <c r="F864" s="3" t="s">
        <v>6266</v>
      </c>
      <c r="G864" s="3" t="s">
        <v>10109</v>
      </c>
      <c r="H864" s="3" t="s">
        <v>9616</v>
      </c>
      <c r="I864" s="3">
        <v>0.6</v>
      </c>
      <c r="J864" s="6" t="s">
        <v>10110</v>
      </c>
      <c r="K864" s="4">
        <v>-0.12587899999999999</v>
      </c>
      <c r="L864" s="4">
        <v>-5.9676100000000003E-2</v>
      </c>
      <c r="M864" s="4">
        <v>2.5392262736934299</v>
      </c>
      <c r="N864" s="4">
        <v>14.541126</v>
      </c>
      <c r="O864" s="3">
        <v>96975.014307142905</v>
      </c>
      <c r="P864" s="3">
        <v>2592.63333333333</v>
      </c>
      <c r="Q864" s="3" t="s">
        <v>9618</v>
      </c>
      <c r="R864" s="3" t="s">
        <v>9752</v>
      </c>
      <c r="S864" s="4">
        <f>(D864-E864)/E864*100</f>
        <v>-1.7251293847039179E-2</v>
      </c>
      <c r="T864" s="3">
        <f t="shared" si="36"/>
        <v>0</v>
      </c>
      <c r="U864" s="3" t="str">
        <f t="shared" si="37"/>
        <v>@PSL</v>
      </c>
      <c r="V864" s="3"/>
    </row>
    <row r="865" spans="1:22">
      <c r="A865" s="3" t="s">
        <v>14393</v>
      </c>
      <c r="B865" s="3" t="s">
        <v>1755</v>
      </c>
      <c r="C865" s="3" t="s">
        <v>4801</v>
      </c>
      <c r="D865" s="3">
        <v>45.695500000000003</v>
      </c>
      <c r="E865" s="3">
        <v>45.698</v>
      </c>
      <c r="F865" s="3" t="s">
        <v>7203</v>
      </c>
      <c r="G865" s="3" t="s">
        <v>11701</v>
      </c>
      <c r="H865" s="3" t="s">
        <v>9616</v>
      </c>
      <c r="I865" s="3">
        <v>0.17</v>
      </c>
      <c r="J865" s="6" t="s">
        <v>11702</v>
      </c>
      <c r="K865" s="4">
        <v>-3.1700399999999997E-2</v>
      </c>
      <c r="L865" s="4">
        <v>0.16142690000000001</v>
      </c>
      <c r="M865" s="4">
        <v>6.7042051851718298</v>
      </c>
      <c r="N865" s="4">
        <v>16.7890829</v>
      </c>
      <c r="O865" s="3">
        <v>511733.69129285699</v>
      </c>
      <c r="P865" s="3">
        <v>9778.7666666666701</v>
      </c>
      <c r="Q865" s="3" t="s">
        <v>9618</v>
      </c>
      <c r="R865" s="3" t="s">
        <v>9629</v>
      </c>
      <c r="S865" s="4"/>
      <c r="T865" s="3">
        <f t="shared" si="36"/>
        <v>0</v>
      </c>
      <c r="U865" s="3" t="str">
        <f t="shared" si="37"/>
        <v>U:DEUS</v>
      </c>
      <c r="V865" s="3"/>
    </row>
    <row r="866" spans="1:22">
      <c r="A866" s="3" t="s">
        <v>511</v>
      </c>
      <c r="B866" s="3" t="s">
        <v>510</v>
      </c>
      <c r="C866" s="3" t="s">
        <v>3870</v>
      </c>
      <c r="D866" s="3">
        <v>147.72620000000001</v>
      </c>
      <c r="E866" s="3">
        <v>147.8897</v>
      </c>
      <c r="F866" s="3" t="s">
        <v>6273</v>
      </c>
      <c r="G866" s="3" t="s">
        <v>10123</v>
      </c>
      <c r="H866" s="3" t="s">
        <v>9616</v>
      </c>
      <c r="I866" s="3">
        <v>0.55000000000000004</v>
      </c>
      <c r="J866" s="6" t="s">
        <v>10124</v>
      </c>
      <c r="K866" s="4">
        <v>-7.4676800000000002E-2</v>
      </c>
      <c r="L866" s="4">
        <v>-6.5206299999999995E-2</v>
      </c>
      <c r="M866" s="4">
        <v>4.1521728983313002</v>
      </c>
      <c r="N866" s="4">
        <v>21.9238201</v>
      </c>
      <c r="O866" s="3">
        <v>218278.827342857</v>
      </c>
      <c r="P866" s="3">
        <v>1486.5</v>
      </c>
      <c r="Q866" s="3" t="s">
        <v>9618</v>
      </c>
      <c r="R866" s="3" t="s">
        <v>9730</v>
      </c>
      <c r="S866" s="4">
        <f>(D866-E866)/E866*100</f>
        <v>-0.11055536660091886</v>
      </c>
      <c r="T866" s="3">
        <f t="shared" si="36"/>
        <v>0</v>
      </c>
      <c r="U866" s="3" t="str">
        <f t="shared" si="37"/>
        <v>U:EVX</v>
      </c>
      <c r="V866" s="3"/>
    </row>
    <row r="867" spans="1:22">
      <c r="A867" s="3" t="s">
        <v>611</v>
      </c>
      <c r="B867" s="3" t="s">
        <v>610</v>
      </c>
      <c r="C867" s="3" t="s">
        <v>3933</v>
      </c>
      <c r="D867" s="3">
        <v>22.7895</v>
      </c>
      <c r="E867" s="3">
        <v>22.780799999999999</v>
      </c>
      <c r="F867" s="3" t="s">
        <v>6336</v>
      </c>
      <c r="G867" s="3" t="s">
        <v>10230</v>
      </c>
      <c r="H867" s="3" t="s">
        <v>9616</v>
      </c>
      <c r="I867" s="3">
        <v>0.95</v>
      </c>
      <c r="J867" s="6" t="s">
        <v>10217</v>
      </c>
      <c r="K867" s="4">
        <v>-5.6792700000000002E-2</v>
      </c>
      <c r="L867" s="4">
        <v>-3.3915300000000002E-2</v>
      </c>
      <c r="M867" s="4">
        <v>-2.6781361283618401</v>
      </c>
      <c r="N867" s="4">
        <v>44.334791500000001</v>
      </c>
      <c r="O867" s="3">
        <v>169368.98821428599</v>
      </c>
      <c r="P867" s="3">
        <v>12542.4666666667</v>
      </c>
      <c r="Q867" s="3" t="s">
        <v>9618</v>
      </c>
      <c r="R867" s="3" t="s">
        <v>10041</v>
      </c>
      <c r="S867" s="4">
        <f>(D867-E867)/E867*100</f>
        <v>3.8190054782979703E-2</v>
      </c>
      <c r="T867" s="3">
        <f t="shared" si="36"/>
        <v>0</v>
      </c>
      <c r="U867" s="3" t="str">
        <f t="shared" si="37"/>
        <v>U:UYM</v>
      </c>
      <c r="V867" s="3"/>
    </row>
    <row r="868" spans="1:22">
      <c r="A868" s="3" t="s">
        <v>15599</v>
      </c>
      <c r="B868" s="3" t="s">
        <v>3517</v>
      </c>
      <c r="C868" s="3" t="s">
        <v>8907</v>
      </c>
      <c r="D868" s="3">
        <v>28.11</v>
      </c>
      <c r="E868" s="3">
        <v>28.098700000000001</v>
      </c>
      <c r="F868" s="3" t="s">
        <v>9499</v>
      </c>
      <c r="G868" s="3" t="s">
        <v>13961</v>
      </c>
      <c r="H868" s="3" t="s">
        <v>9616</v>
      </c>
      <c r="I868" s="3" t="s">
        <v>11991</v>
      </c>
      <c r="J868" s="6" t="s">
        <v>11990</v>
      </c>
      <c r="K868" s="4" t="s">
        <v>11991</v>
      </c>
      <c r="L868" s="4" t="s">
        <v>11991</v>
      </c>
      <c r="M868" s="4">
        <v>12.4237804881021</v>
      </c>
      <c r="N868" s="4" t="s">
        <v>11991</v>
      </c>
      <c r="O868" s="3">
        <v>583868.02678571397</v>
      </c>
      <c r="P868" s="3">
        <v>30449</v>
      </c>
      <c r="Q868" s="3" t="s">
        <v>9618</v>
      </c>
      <c r="R868" s="3" t="s">
        <v>9629</v>
      </c>
      <c r="S868" s="4"/>
      <c r="T868" s="3">
        <f t="shared" si="36"/>
        <v>0</v>
      </c>
      <c r="U868" s="3" t="str">
        <f t="shared" si="37"/>
        <v>U:APUE</v>
      </c>
      <c r="V868" s="3"/>
    </row>
    <row r="869" spans="1:22">
      <c r="A869" s="3" t="s">
        <v>422</v>
      </c>
      <c r="B869" s="3" t="s">
        <v>421</v>
      </c>
      <c r="C869" s="3" t="s">
        <v>3820</v>
      </c>
      <c r="D869" s="3">
        <v>92.437600000000003</v>
      </c>
      <c r="E869" s="3">
        <v>92.468299999999999</v>
      </c>
      <c r="F869" s="3" t="s">
        <v>6225</v>
      </c>
      <c r="G869" s="3" t="s">
        <v>10029</v>
      </c>
      <c r="H869" s="3" t="s">
        <v>9616</v>
      </c>
      <c r="I869" s="3">
        <v>0.38</v>
      </c>
      <c r="J869" s="6" t="s">
        <v>9791</v>
      </c>
      <c r="K869" s="4">
        <v>-0.1112802</v>
      </c>
      <c r="L869" s="4">
        <v>-0.21495529999999999</v>
      </c>
      <c r="M869" s="4">
        <v>1.74948416538243</v>
      </c>
      <c r="N869" s="4">
        <v>16.674954499999998</v>
      </c>
      <c r="O869" s="3">
        <v>417465.70764285699</v>
      </c>
      <c r="P869" s="3">
        <v>4790.2666666666701</v>
      </c>
      <c r="Q869" s="3" t="s">
        <v>9618</v>
      </c>
      <c r="R869" s="3" t="s">
        <v>9629</v>
      </c>
      <c r="S869" s="4">
        <f>(D869-E869)/E869*100</f>
        <v>-3.3200567113265793E-2</v>
      </c>
      <c r="T869" s="3">
        <f t="shared" si="36"/>
        <v>0</v>
      </c>
      <c r="U869" s="3" t="str">
        <f t="shared" si="37"/>
        <v>U:AIVL</v>
      </c>
      <c r="V869" s="3"/>
    </row>
    <row r="870" spans="1:22">
      <c r="A870" s="3" t="s">
        <v>15558</v>
      </c>
      <c r="B870" s="3" t="s">
        <v>3443</v>
      </c>
      <c r="C870" s="3" t="s">
        <v>8837</v>
      </c>
      <c r="D870" s="3">
        <v>20.376899999999999</v>
      </c>
      <c r="E870" s="3">
        <v>20.32</v>
      </c>
      <c r="F870" s="3" t="s">
        <v>9427</v>
      </c>
      <c r="G870" s="3" t="s">
        <v>13886</v>
      </c>
      <c r="H870" s="3" t="s">
        <v>9616</v>
      </c>
      <c r="I870" s="3" t="s">
        <v>11991</v>
      </c>
      <c r="J870" s="6" t="s">
        <v>11990</v>
      </c>
      <c r="K870" s="4" t="s">
        <v>11991</v>
      </c>
      <c r="L870" s="4" t="s">
        <v>11991</v>
      </c>
      <c r="M870" s="4">
        <v>-9.0433179881029808</v>
      </c>
      <c r="N870" s="4" t="s">
        <v>11991</v>
      </c>
      <c r="O870" s="3">
        <v>5604.9977714285696</v>
      </c>
      <c r="P870" s="3">
        <v>248.36</v>
      </c>
      <c r="Q870" s="3" t="s">
        <v>9618</v>
      </c>
      <c r="R870" s="3" t="s">
        <v>9622</v>
      </c>
      <c r="S870" s="4"/>
      <c r="T870" s="3">
        <f t="shared" si="36"/>
        <v>0</v>
      </c>
      <c r="U870" s="3" t="str">
        <f t="shared" si="37"/>
        <v>U:SURI</v>
      </c>
      <c r="V870" s="3"/>
    </row>
    <row r="871" spans="1:22">
      <c r="A871" s="3" t="s">
        <v>14674</v>
      </c>
      <c r="B871" s="3" t="s">
        <v>2159</v>
      </c>
      <c r="C871" s="3" t="s">
        <v>5192</v>
      </c>
      <c r="D871" s="3">
        <v>30.3874</v>
      </c>
      <c r="E871" s="3">
        <v>30.391400000000001</v>
      </c>
      <c r="F871" s="3" t="s">
        <v>7595</v>
      </c>
      <c r="G871" s="3" t="s">
        <v>12316</v>
      </c>
      <c r="H871" s="3" t="s">
        <v>9616</v>
      </c>
      <c r="I871" s="3">
        <v>0.28999999999999998</v>
      </c>
      <c r="J871" s="6" t="s">
        <v>9624</v>
      </c>
      <c r="K871" s="4">
        <v>-0.24048349999999999</v>
      </c>
      <c r="L871" s="4">
        <v>-0.2378865</v>
      </c>
      <c r="M871" s="4">
        <v>-2.5662803317662699</v>
      </c>
      <c r="N871" s="4">
        <v>10.8766666</v>
      </c>
      <c r="O871" s="3">
        <v>655916.56333571405</v>
      </c>
      <c r="P871" s="3">
        <v>18295.9666666667</v>
      </c>
      <c r="Q871" s="3" t="s">
        <v>9618</v>
      </c>
      <c r="R871" s="3" t="s">
        <v>9733</v>
      </c>
      <c r="S871" s="4"/>
      <c r="T871" s="3">
        <f t="shared" si="36"/>
        <v>0</v>
      </c>
      <c r="U871" s="3" t="str">
        <f t="shared" si="37"/>
        <v>U:DURA</v>
      </c>
      <c r="V871" s="3"/>
    </row>
    <row r="872" spans="1:22">
      <c r="A872" s="3" t="s">
        <v>368</v>
      </c>
      <c r="B872" s="3" t="s">
        <v>367</v>
      </c>
      <c r="C872" s="3" t="s">
        <v>3792</v>
      </c>
      <c r="D872" s="3">
        <v>58.391199999999998</v>
      </c>
      <c r="E872" s="3">
        <v>58.44</v>
      </c>
      <c r="F872" s="3" t="s">
        <v>6200</v>
      </c>
      <c r="G872" s="3" t="s">
        <v>9978</v>
      </c>
      <c r="H872" s="3" t="s">
        <v>9616</v>
      </c>
      <c r="I872" s="3">
        <v>0.75</v>
      </c>
      <c r="J872" s="6" t="s">
        <v>9624</v>
      </c>
      <c r="K872" s="4">
        <v>-6.2599799999999997E-2</v>
      </c>
      <c r="L872" s="4">
        <v>-6.4324500000000007E-2</v>
      </c>
      <c r="M872" s="4">
        <v>6.0522637229077896</v>
      </c>
      <c r="N872" s="4">
        <v>20.860109000000001</v>
      </c>
      <c r="O872" s="3">
        <v>108531.046435714</v>
      </c>
      <c r="P872" s="3">
        <v>2003.1</v>
      </c>
      <c r="Q872" s="3" t="s">
        <v>9618</v>
      </c>
      <c r="R872" s="3" t="s">
        <v>9665</v>
      </c>
      <c r="S872" s="4">
        <f>(D872-E872)/E872*100</f>
        <v>-8.3504449007529014E-2</v>
      </c>
      <c r="T872" s="3">
        <f t="shared" si="36"/>
        <v>0</v>
      </c>
      <c r="U872" s="3" t="str">
        <f t="shared" si="37"/>
        <v>U:RYJ</v>
      </c>
      <c r="V872" s="3"/>
    </row>
    <row r="873" spans="1:22">
      <c r="A873" s="3" t="s">
        <v>14271</v>
      </c>
      <c r="B873" s="3" t="s">
        <v>1598</v>
      </c>
      <c r="C873" s="3" t="s">
        <v>4647</v>
      </c>
      <c r="D873" s="3">
        <v>22.81</v>
      </c>
      <c r="E873" s="3">
        <v>22.824300000000001</v>
      </c>
      <c r="F873" s="3" t="s">
        <v>7051</v>
      </c>
      <c r="G873" s="3" t="s">
        <v>11454</v>
      </c>
      <c r="H873" s="3" t="s">
        <v>9616</v>
      </c>
      <c r="I873" s="3">
        <v>0.35</v>
      </c>
      <c r="J873" s="6" t="s">
        <v>9624</v>
      </c>
      <c r="K873" s="4">
        <v>6.5883499999999998E-2</v>
      </c>
      <c r="L873" s="4">
        <v>0.2585459</v>
      </c>
      <c r="M873" s="4">
        <v>12.680364930587899</v>
      </c>
      <c r="N873" s="4">
        <v>15.168792</v>
      </c>
      <c r="O873" s="3">
        <v>642103.39248571405</v>
      </c>
      <c r="P873" s="3">
        <v>25614</v>
      </c>
      <c r="Q873" s="3" t="s">
        <v>9618</v>
      </c>
      <c r="R873" s="3" t="s">
        <v>10806</v>
      </c>
      <c r="S873" s="4"/>
      <c r="T873" s="3">
        <f t="shared" si="36"/>
        <v>0</v>
      </c>
      <c r="U873" s="3" t="str">
        <f t="shared" si="37"/>
        <v>U:ENFR</v>
      </c>
      <c r="V873" s="3"/>
    </row>
    <row r="874" spans="1:22">
      <c r="A874" s="3" t="s">
        <v>14975</v>
      </c>
      <c r="B874" s="3" t="s">
        <v>2587</v>
      </c>
      <c r="C874" s="3" t="s">
        <v>5607</v>
      </c>
      <c r="D874" s="3">
        <v>34.813400000000001</v>
      </c>
      <c r="E874" s="3">
        <v>34.82</v>
      </c>
      <c r="F874" s="3" t="s">
        <v>8009</v>
      </c>
      <c r="G874" s="3" t="s">
        <v>12873</v>
      </c>
      <c r="H874" s="3" t="s">
        <v>9616</v>
      </c>
      <c r="I874" s="3">
        <v>1.1000000000000001</v>
      </c>
      <c r="J874" s="6" t="s">
        <v>12874</v>
      </c>
      <c r="K874" s="4">
        <v>-1.05979E-2</v>
      </c>
      <c r="L874" s="4">
        <v>0.31281579999999998</v>
      </c>
      <c r="M874" s="4">
        <v>8.7250486490735994</v>
      </c>
      <c r="N874" s="4">
        <v>18.5416594</v>
      </c>
      <c r="O874" s="3">
        <v>706693.74335714302</v>
      </c>
      <c r="P874" s="3">
        <v>14445.8666666667</v>
      </c>
      <c r="Q874" s="3" t="s">
        <v>9618</v>
      </c>
      <c r="R874" s="3" t="s">
        <v>9665</v>
      </c>
      <c r="S874" s="4"/>
      <c r="T874" s="3">
        <f t="shared" si="36"/>
        <v>0</v>
      </c>
      <c r="U874" s="3" t="str">
        <f t="shared" si="37"/>
        <v>U:MGMT</v>
      </c>
      <c r="V874" s="3"/>
    </row>
    <row r="875" spans="1:22">
      <c r="A875" s="3" t="s">
        <v>14868</v>
      </c>
      <c r="B875" s="3" t="s">
        <v>2430</v>
      </c>
      <c r="C875" s="3" t="s">
        <v>5459</v>
      </c>
      <c r="D875" s="3">
        <v>33.061100000000003</v>
      </c>
      <c r="E875" s="3">
        <v>33.11</v>
      </c>
      <c r="F875" s="3" t="s">
        <v>7860</v>
      </c>
      <c r="G875" s="3" t="s">
        <v>12670</v>
      </c>
      <c r="H875" s="3" t="s">
        <v>9616</v>
      </c>
      <c r="I875" s="3">
        <v>0.78</v>
      </c>
      <c r="J875" s="6" t="s">
        <v>10431</v>
      </c>
      <c r="K875" s="4">
        <v>-5.2316999999999997E-3</v>
      </c>
      <c r="L875" s="4">
        <v>4.8291899999999999E-2</v>
      </c>
      <c r="M875" s="4">
        <v>4.4089803958996097</v>
      </c>
      <c r="N875" s="4">
        <v>6.2556607</v>
      </c>
      <c r="O875" s="3">
        <v>242581.08335714301</v>
      </c>
      <c r="P875" s="3">
        <v>5576.7333333333299</v>
      </c>
      <c r="Q875" s="3" t="s">
        <v>9618</v>
      </c>
      <c r="R875" s="3" t="s">
        <v>11694</v>
      </c>
      <c r="S875" s="4"/>
      <c r="T875" s="3">
        <f t="shared" si="36"/>
        <v>0</v>
      </c>
      <c r="U875" s="3" t="str">
        <f t="shared" si="37"/>
        <v>U:SIXH</v>
      </c>
      <c r="V875" s="3"/>
    </row>
    <row r="876" spans="1:22">
      <c r="A876" s="3" t="s">
        <v>14479</v>
      </c>
      <c r="B876" s="3" t="s">
        <v>1868</v>
      </c>
      <c r="C876" s="3" t="s">
        <v>4913</v>
      </c>
      <c r="D876" s="3">
        <v>28.99</v>
      </c>
      <c r="E876" s="3">
        <v>29.005199999999999</v>
      </c>
      <c r="F876" s="3" t="s">
        <v>7315</v>
      </c>
      <c r="G876" s="3" t="s">
        <v>11869</v>
      </c>
      <c r="H876" s="3" t="s">
        <v>9616</v>
      </c>
      <c r="I876" s="3">
        <v>0.35</v>
      </c>
      <c r="J876" s="6" t="s">
        <v>11870</v>
      </c>
      <c r="K876" s="4">
        <v>-0.14746989999999999</v>
      </c>
      <c r="L876" s="4">
        <v>-0.24461840000000001</v>
      </c>
      <c r="M876" s="4">
        <v>-0.38864770669758703</v>
      </c>
      <c r="N876" s="4">
        <v>21.279415100000001</v>
      </c>
      <c r="O876" s="3">
        <v>904296.70908571396</v>
      </c>
      <c r="P876" s="3">
        <v>20890.266666666699</v>
      </c>
      <c r="Q876" s="3" t="s">
        <v>9618</v>
      </c>
      <c r="R876" s="3" t="s">
        <v>9619</v>
      </c>
      <c r="S876" s="4"/>
      <c r="T876" s="3">
        <f t="shared" si="36"/>
        <v>0</v>
      </c>
      <c r="U876" s="3" t="str">
        <f t="shared" si="37"/>
        <v>U:NURE</v>
      </c>
      <c r="V876" s="3"/>
    </row>
    <row r="877" spans="1:22">
      <c r="A877" s="3" t="s">
        <v>14641</v>
      </c>
      <c r="B877" s="3" t="s">
        <v>2110</v>
      </c>
      <c r="C877" s="3" t="s">
        <v>5145</v>
      </c>
      <c r="D877" s="3">
        <v>43.2074</v>
      </c>
      <c r="E877" s="3">
        <v>43.190100000000001</v>
      </c>
      <c r="F877" s="3" t="s">
        <v>7549</v>
      </c>
      <c r="G877" s="3" t="s">
        <v>12238</v>
      </c>
      <c r="H877" s="3" t="s">
        <v>9616</v>
      </c>
      <c r="I877" s="3">
        <v>0.6</v>
      </c>
      <c r="J877" s="6" t="s">
        <v>9624</v>
      </c>
      <c r="K877" s="4">
        <v>5.7982600000000002E-2</v>
      </c>
      <c r="L877" s="4">
        <v>-9.5364299999999999E-2</v>
      </c>
      <c r="M877" s="4">
        <v>13.3934784177294</v>
      </c>
      <c r="N877" s="4">
        <v>21.795592200000002</v>
      </c>
      <c r="O877" s="3">
        <v>300035.87862857099</v>
      </c>
      <c r="P877" s="3">
        <v>4915.6666666666697</v>
      </c>
      <c r="Q877" s="3" t="s">
        <v>9618</v>
      </c>
      <c r="R877" s="3" t="s">
        <v>9629</v>
      </c>
      <c r="S877" s="4"/>
      <c r="T877" s="3">
        <f t="shared" si="36"/>
        <v>0</v>
      </c>
      <c r="U877" s="3" t="str">
        <f t="shared" si="37"/>
        <v>U:PEXL</v>
      </c>
      <c r="V877" s="3"/>
    </row>
    <row r="878" spans="1:22">
      <c r="A878" s="3" t="s">
        <v>14954</v>
      </c>
      <c r="B878" s="3" t="s">
        <v>2559</v>
      </c>
      <c r="C878" s="3" t="s">
        <v>5582</v>
      </c>
      <c r="D878" s="3">
        <v>31.357500000000002</v>
      </c>
      <c r="E878" s="3">
        <v>31.38</v>
      </c>
      <c r="F878" s="3" t="s">
        <v>7983</v>
      </c>
      <c r="G878" s="3" t="s">
        <v>12838</v>
      </c>
      <c r="H878" s="3" t="s">
        <v>9616</v>
      </c>
      <c r="I878" s="3">
        <v>0.75</v>
      </c>
      <c r="J878" s="6" t="s">
        <v>9782</v>
      </c>
      <c r="K878" s="4">
        <v>-9.4527700000000006E-2</v>
      </c>
      <c r="L878" s="4">
        <v>0.1443526</v>
      </c>
      <c r="M878" s="4">
        <v>3.6968869358762202</v>
      </c>
      <c r="N878" s="4">
        <v>22.483420500000001</v>
      </c>
      <c r="O878" s="3">
        <v>281985.60675714299</v>
      </c>
      <c r="P878" s="3">
        <v>24353.4666666667</v>
      </c>
      <c r="Q878" s="3" t="s">
        <v>9618</v>
      </c>
      <c r="R878" s="3" t="s">
        <v>9665</v>
      </c>
      <c r="S878" s="4"/>
      <c r="T878" s="3">
        <f t="shared" si="36"/>
        <v>0</v>
      </c>
      <c r="U878" s="3" t="str">
        <f t="shared" si="37"/>
        <v>U:ACTV</v>
      </c>
      <c r="V878" s="3"/>
    </row>
    <row r="879" spans="1:22">
      <c r="A879" s="3" t="s">
        <v>664</v>
      </c>
      <c r="B879" s="3" t="s">
        <v>663</v>
      </c>
      <c r="C879" s="3" t="s">
        <v>3964</v>
      </c>
      <c r="D879" s="3">
        <v>73.98</v>
      </c>
      <c r="E879" s="3">
        <v>74.06</v>
      </c>
      <c r="F879" s="3" t="s">
        <v>6368</v>
      </c>
      <c r="G879" s="3" t="s">
        <v>10292</v>
      </c>
      <c r="H879" s="3" t="s">
        <v>9616</v>
      </c>
      <c r="I879" s="3">
        <v>0.64</v>
      </c>
      <c r="J879" s="6" t="s">
        <v>10293</v>
      </c>
      <c r="K879" s="4">
        <v>-5.4073700000000002E-2</v>
      </c>
      <c r="L879" s="4">
        <v>9.2559500000000003E-2</v>
      </c>
      <c r="M879" s="4">
        <v>6.1156481079112304</v>
      </c>
      <c r="N879" s="4">
        <v>21.8528208</v>
      </c>
      <c r="O879" s="3">
        <v>430628.50505714299</v>
      </c>
      <c r="P879" s="3">
        <v>5843.3</v>
      </c>
      <c r="Q879" s="3" t="s">
        <v>9618</v>
      </c>
      <c r="R879" s="3" t="s">
        <v>9665</v>
      </c>
      <c r="S879" s="4">
        <f>(D879-E879)/E879*100</f>
        <v>-0.1080205238995386</v>
      </c>
      <c r="T879" s="3">
        <f t="shared" si="36"/>
        <v>0</v>
      </c>
      <c r="U879" s="3" t="str">
        <f t="shared" si="37"/>
        <v>@FAB</v>
      </c>
      <c r="V879" s="3"/>
    </row>
    <row r="880" spans="1:22">
      <c r="A880" s="3" t="s">
        <v>15581</v>
      </c>
      <c r="B880" s="3" t="s">
        <v>3486</v>
      </c>
      <c r="C880" s="3" t="s">
        <v>8878</v>
      </c>
      <c r="D880" s="3">
        <v>24.84</v>
      </c>
      <c r="E880" s="3">
        <v>24.849699999999999</v>
      </c>
      <c r="F880" s="3" t="s">
        <v>9470</v>
      </c>
      <c r="G880" s="3" t="s">
        <v>13929</v>
      </c>
      <c r="H880" s="3" t="s">
        <v>9616</v>
      </c>
      <c r="I880" s="3" t="s">
        <v>11991</v>
      </c>
      <c r="J880" s="6" t="s">
        <v>11990</v>
      </c>
      <c r="K880" s="4" t="s">
        <v>11991</v>
      </c>
      <c r="L880" s="4" t="s">
        <v>11991</v>
      </c>
      <c r="M880" s="4">
        <v>4.26404021660698</v>
      </c>
      <c r="N880" s="4" t="s">
        <v>11991</v>
      </c>
      <c r="O880" s="3">
        <v>139941.706957143</v>
      </c>
      <c r="P880" s="3">
        <v>9416.7999999999993</v>
      </c>
      <c r="Q880" s="3" t="s">
        <v>9618</v>
      </c>
      <c r="R880" s="3" t="s">
        <v>11694</v>
      </c>
      <c r="S880" s="4"/>
      <c r="T880" s="3">
        <f t="shared" si="36"/>
        <v>0</v>
      </c>
      <c r="U880" s="3" t="str">
        <f t="shared" si="37"/>
        <v>U:APRQ</v>
      </c>
      <c r="V880" s="3"/>
    </row>
    <row r="881" spans="1:22">
      <c r="A881" s="3" t="s">
        <v>14923</v>
      </c>
      <c r="B881" s="3" t="s">
        <v>2505</v>
      </c>
      <c r="C881" s="3" t="s">
        <v>5532</v>
      </c>
      <c r="D881" s="3">
        <v>29.7821</v>
      </c>
      <c r="E881" s="3">
        <v>29.79</v>
      </c>
      <c r="F881" s="3" t="s">
        <v>7933</v>
      </c>
      <c r="G881" s="3" t="s">
        <v>12768</v>
      </c>
      <c r="H881" s="3" t="s">
        <v>9616</v>
      </c>
      <c r="I881" s="3">
        <v>0.25</v>
      </c>
      <c r="J881" s="6" t="s">
        <v>11990</v>
      </c>
      <c r="K881" s="4">
        <v>8.6416099999999996E-2</v>
      </c>
      <c r="L881" s="4">
        <v>-0.56780180000000002</v>
      </c>
      <c r="M881" s="4">
        <v>13.7252717161143</v>
      </c>
      <c r="N881" s="4">
        <v>17.261019399999999</v>
      </c>
      <c r="O881" s="3">
        <v>268595.57650000002</v>
      </c>
      <c r="P881" s="3">
        <v>9258.7666666666701</v>
      </c>
      <c r="Q881" s="3" t="s">
        <v>9618</v>
      </c>
      <c r="R881" s="3" t="s">
        <v>11694</v>
      </c>
      <c r="S881" s="4"/>
      <c r="T881" s="3">
        <f t="shared" si="36"/>
        <v>0</v>
      </c>
      <c r="U881" s="3" t="str">
        <f t="shared" si="37"/>
        <v>U:SPYC</v>
      </c>
      <c r="V881" s="3"/>
    </row>
    <row r="882" spans="1:22">
      <c r="A882" s="3" t="s">
        <v>15092</v>
      </c>
      <c r="B882" s="3" t="s">
        <v>2743</v>
      </c>
      <c r="C882" s="3" t="s">
        <v>5759</v>
      </c>
      <c r="D882" s="3">
        <v>27.75</v>
      </c>
      <c r="E882" s="3">
        <v>27.75</v>
      </c>
      <c r="F882" s="3" t="s">
        <v>8161</v>
      </c>
      <c r="G882" s="3" t="s">
        <v>13062</v>
      </c>
      <c r="H882" s="3" t="s">
        <v>9616</v>
      </c>
      <c r="I882" s="3">
        <v>0.5</v>
      </c>
      <c r="J882" s="6" t="s">
        <v>11990</v>
      </c>
      <c r="K882" s="4">
        <v>0.29847790000000002</v>
      </c>
      <c r="L882" s="4">
        <v>0.501579</v>
      </c>
      <c r="M882" s="4">
        <v>39.493199227053204</v>
      </c>
      <c r="N882" s="4">
        <v>21.797027400000001</v>
      </c>
      <c r="O882" s="3">
        <v>84428.527857142893</v>
      </c>
      <c r="P882" s="3">
        <v>3665.3333333333298</v>
      </c>
      <c r="Q882" s="3" t="s">
        <v>9618</v>
      </c>
      <c r="R882" s="3" t="s">
        <v>9629</v>
      </c>
      <c r="S882" s="4"/>
      <c r="T882" s="3">
        <f t="shared" si="36"/>
        <v>0</v>
      </c>
      <c r="U882" s="3" t="str">
        <f t="shared" si="37"/>
        <v>@SPBC</v>
      </c>
      <c r="V882" s="3"/>
    </row>
    <row r="883" spans="1:22">
      <c r="A883" s="3" t="s">
        <v>15570</v>
      </c>
      <c r="B883" s="3" t="s">
        <v>3466</v>
      </c>
      <c r="C883" s="3" t="s">
        <v>8859</v>
      </c>
      <c r="D883" s="3">
        <v>33.049900000000001</v>
      </c>
      <c r="E883" s="3">
        <v>33.06</v>
      </c>
      <c r="F883" s="3" t="s">
        <v>9450</v>
      </c>
      <c r="G883" s="3" t="s">
        <v>13909</v>
      </c>
      <c r="H883" s="3" t="s">
        <v>9616</v>
      </c>
      <c r="I883" s="3" t="s">
        <v>11991</v>
      </c>
      <c r="J883" s="6" t="s">
        <v>11990</v>
      </c>
      <c r="K883" s="4" t="s">
        <v>11991</v>
      </c>
      <c r="L883" s="4" t="s">
        <v>11991</v>
      </c>
      <c r="M883" s="4">
        <v>10.254691688192899</v>
      </c>
      <c r="N883" s="4" t="s">
        <v>11991</v>
      </c>
      <c r="O883" s="3">
        <v>243256.90182857099</v>
      </c>
      <c r="P883" s="3">
        <v>8309.2666666666701</v>
      </c>
      <c r="Q883" s="3" t="s">
        <v>9618</v>
      </c>
      <c r="R883" s="3" t="s">
        <v>11694</v>
      </c>
      <c r="S883" s="4"/>
      <c r="T883" s="3">
        <f t="shared" si="36"/>
        <v>0</v>
      </c>
      <c r="U883" s="3" t="str">
        <f t="shared" si="37"/>
        <v>U:GMAR</v>
      </c>
      <c r="V883" s="3"/>
    </row>
    <row r="884" spans="1:22">
      <c r="A884" s="3" t="s">
        <v>15058</v>
      </c>
      <c r="B884" s="3" t="s">
        <v>2696</v>
      </c>
      <c r="C884" s="3" t="s">
        <v>5714</v>
      </c>
      <c r="D884" s="3">
        <v>30.229900000000001</v>
      </c>
      <c r="E884" s="3">
        <v>30.2684</v>
      </c>
      <c r="F884" s="3" t="s">
        <v>8116</v>
      </c>
      <c r="G884" s="3" t="s">
        <v>13008</v>
      </c>
      <c r="H884" s="3" t="s">
        <v>9616</v>
      </c>
      <c r="I884" s="3">
        <v>0.79</v>
      </c>
      <c r="J884" s="6" t="s">
        <v>9782</v>
      </c>
      <c r="K884" s="4">
        <v>0.26782119999999998</v>
      </c>
      <c r="L884" s="4">
        <v>0.26806849999999999</v>
      </c>
      <c r="M884" s="4">
        <v>17.4495022356069</v>
      </c>
      <c r="N884" s="4">
        <v>9.6164000999999999</v>
      </c>
      <c r="O884" s="3">
        <v>232162.133485714</v>
      </c>
      <c r="P884" s="3">
        <v>6563.7</v>
      </c>
      <c r="Q884" s="3" t="s">
        <v>9618</v>
      </c>
      <c r="R884" s="3" t="s">
        <v>11694</v>
      </c>
      <c r="S884" s="4"/>
      <c r="T884" s="3">
        <f t="shared" si="36"/>
        <v>0</v>
      </c>
      <c r="U884" s="3" t="str">
        <f t="shared" si="37"/>
        <v>U:XBAP</v>
      </c>
      <c r="V884" s="3"/>
    </row>
    <row r="885" spans="1:22">
      <c r="A885" s="3" t="s">
        <v>14918</v>
      </c>
      <c r="B885" s="3" t="s">
        <v>2499</v>
      </c>
      <c r="C885" s="3" t="s">
        <v>5526</v>
      </c>
      <c r="D885" s="3">
        <v>35.591999999999999</v>
      </c>
      <c r="E885" s="3">
        <v>35.589700000000001</v>
      </c>
      <c r="F885" s="3" t="s">
        <v>7927</v>
      </c>
      <c r="G885" s="3" t="s">
        <v>12760</v>
      </c>
      <c r="H885" s="3" t="s">
        <v>9616</v>
      </c>
      <c r="I885" s="3">
        <v>0.5</v>
      </c>
      <c r="J885" s="6" t="s">
        <v>9791</v>
      </c>
      <c r="K885" s="4">
        <v>-3.8583199999999998E-2</v>
      </c>
      <c r="L885" s="4">
        <v>0.1660324</v>
      </c>
      <c r="M885" s="4">
        <v>7.03316991738832</v>
      </c>
      <c r="N885" s="4">
        <v>16.552757799999998</v>
      </c>
      <c r="O885" s="3">
        <v>171844.45165</v>
      </c>
      <c r="P885" s="3">
        <v>5730.7</v>
      </c>
      <c r="Q885" s="3" t="s">
        <v>9618</v>
      </c>
      <c r="R885" s="3" t="s">
        <v>9629</v>
      </c>
      <c r="S885" s="4"/>
      <c r="T885" s="3">
        <f t="shared" si="36"/>
        <v>0</v>
      </c>
      <c r="U885" s="3" t="str">
        <f t="shared" si="37"/>
        <v>U:FUNL</v>
      </c>
      <c r="V885" s="3"/>
    </row>
    <row r="886" spans="1:22">
      <c r="A886" s="3" t="s">
        <v>15060</v>
      </c>
      <c r="B886" s="3" t="s">
        <v>2698</v>
      </c>
      <c r="C886" s="3" t="s">
        <v>5716</v>
      </c>
      <c r="D886" s="3">
        <v>29.45</v>
      </c>
      <c r="E886" s="3">
        <v>29.407299999999999</v>
      </c>
      <c r="F886" s="3" t="s">
        <v>8118</v>
      </c>
      <c r="G886" s="3" t="s">
        <v>13010</v>
      </c>
      <c r="H886" s="3" t="s">
        <v>9616</v>
      </c>
      <c r="I886" s="3">
        <v>0.79</v>
      </c>
      <c r="J886" s="6" t="s">
        <v>11990</v>
      </c>
      <c r="K886" s="4">
        <v>0.34915859999999999</v>
      </c>
      <c r="L886" s="4">
        <v>0.34908610000000001</v>
      </c>
      <c r="M886" s="4">
        <v>23.992784893893301</v>
      </c>
      <c r="N886" s="4">
        <v>13.2319073</v>
      </c>
      <c r="O886" s="3">
        <v>306358.842257143</v>
      </c>
      <c r="P886" s="3">
        <v>11278</v>
      </c>
      <c r="Q886" s="3" t="s">
        <v>9618</v>
      </c>
      <c r="R886" s="3" t="s">
        <v>11694</v>
      </c>
      <c r="S886" s="4"/>
      <c r="T886" s="3">
        <f t="shared" si="36"/>
        <v>0</v>
      </c>
      <c r="U886" s="3" t="str">
        <f t="shared" si="37"/>
        <v>U:XDSQ</v>
      </c>
      <c r="V886" s="3"/>
    </row>
    <row r="887" spans="1:22">
      <c r="A887" s="3" t="s">
        <v>15188</v>
      </c>
      <c r="B887" s="3" t="s">
        <v>2875</v>
      </c>
      <c r="C887" s="3" t="s">
        <v>5885</v>
      </c>
      <c r="D887" s="3">
        <v>10.44</v>
      </c>
      <c r="E887" s="3">
        <v>10.4274</v>
      </c>
      <c r="F887" s="3" t="s">
        <v>8287</v>
      </c>
      <c r="G887" s="3" t="s">
        <v>13219</v>
      </c>
      <c r="H887" s="3" t="s">
        <v>9616</v>
      </c>
      <c r="I887" s="3">
        <v>0.36</v>
      </c>
      <c r="J887" s="6" t="s">
        <v>15823</v>
      </c>
      <c r="K887" s="4">
        <v>-0.10919470000000001</v>
      </c>
      <c r="L887" s="4">
        <v>-0.13344239999999999</v>
      </c>
      <c r="M887" s="4">
        <v>0.74464243206993097</v>
      </c>
      <c r="N887" s="4">
        <v>28.171080799999999</v>
      </c>
      <c r="O887" s="3">
        <v>518617.20224999997</v>
      </c>
      <c r="P887" s="3">
        <v>41185.266666666699</v>
      </c>
      <c r="Q887" s="3" t="s">
        <v>9618</v>
      </c>
      <c r="R887" s="3" t="s">
        <v>9733</v>
      </c>
      <c r="S887" s="4"/>
      <c r="T887" s="3">
        <f t="shared" si="36"/>
        <v>0</v>
      </c>
      <c r="U887" s="3" t="str">
        <f t="shared" si="37"/>
        <v>U:RIET</v>
      </c>
      <c r="V887" s="3"/>
    </row>
    <row r="888" spans="1:22">
      <c r="A888" s="3" t="s">
        <v>14164</v>
      </c>
      <c r="B888" s="3" t="s">
        <v>1448</v>
      </c>
      <c r="C888" s="3" t="s">
        <v>4500</v>
      </c>
      <c r="D888" s="3">
        <v>194.86</v>
      </c>
      <c r="E888" s="3">
        <v>195.1172</v>
      </c>
      <c r="F888" s="3" t="s">
        <v>6904</v>
      </c>
      <c r="G888" s="3" t="s">
        <v>11220</v>
      </c>
      <c r="H888" s="3" t="s">
        <v>9616</v>
      </c>
      <c r="I888" s="3">
        <v>0.13</v>
      </c>
      <c r="J888" s="6" t="s">
        <v>11221</v>
      </c>
      <c r="K888" s="4">
        <v>0.1074304</v>
      </c>
      <c r="L888" s="4">
        <v>-0.16088450000000001</v>
      </c>
      <c r="M888" s="4">
        <v>13.6837934391621</v>
      </c>
      <c r="N888" s="4">
        <v>15.744851499999999</v>
      </c>
      <c r="O888" s="3">
        <v>201601.787871429</v>
      </c>
      <c r="P888" s="3">
        <v>2482.3000000000002</v>
      </c>
      <c r="Q888" s="3" t="s">
        <v>9618</v>
      </c>
      <c r="R888" s="3" t="s">
        <v>9629</v>
      </c>
      <c r="S888" s="4"/>
      <c r="T888" s="3">
        <f t="shared" si="36"/>
        <v>0</v>
      </c>
      <c r="U888" s="3" t="str">
        <f t="shared" si="37"/>
        <v>U:MMTM</v>
      </c>
      <c r="V888" s="3"/>
    </row>
    <row r="889" spans="1:22">
      <c r="A889" s="3" t="s">
        <v>15048</v>
      </c>
      <c r="B889" s="3" t="s">
        <v>2684</v>
      </c>
      <c r="C889" s="3" t="s">
        <v>5702</v>
      </c>
      <c r="D889" s="3">
        <v>28.168900000000001</v>
      </c>
      <c r="E889" s="3">
        <v>28.17</v>
      </c>
      <c r="F889" s="3" t="s">
        <v>8104</v>
      </c>
      <c r="G889" s="3" t="s">
        <v>12992</v>
      </c>
      <c r="H889" s="3" t="s">
        <v>9616</v>
      </c>
      <c r="I889" s="3">
        <v>1.25</v>
      </c>
      <c r="J889" s="6" t="s">
        <v>12993</v>
      </c>
      <c r="K889" s="4">
        <v>0.15417890000000001</v>
      </c>
      <c r="L889" s="4">
        <v>5.3783699999999997E-2</v>
      </c>
      <c r="M889" s="4">
        <v>17.9252431926908</v>
      </c>
      <c r="N889" s="4">
        <v>17.541766899999999</v>
      </c>
      <c r="O889" s="3">
        <v>363215.04672142898</v>
      </c>
      <c r="P889" s="3">
        <v>14100.0333333333</v>
      </c>
      <c r="Q889" s="3" t="s">
        <v>9618</v>
      </c>
      <c r="R889" s="3" t="s">
        <v>9629</v>
      </c>
      <c r="S889" s="4"/>
      <c r="T889" s="3">
        <f t="shared" si="36"/>
        <v>0</v>
      </c>
      <c r="U889" s="3" t="str">
        <f t="shared" si="37"/>
        <v>U:MBCC</v>
      </c>
      <c r="V889" s="3"/>
    </row>
    <row r="890" spans="1:22">
      <c r="A890" s="3" t="s">
        <v>15315</v>
      </c>
      <c r="B890" s="3" t="s">
        <v>3052</v>
      </c>
      <c r="C890" s="3" t="s">
        <v>8704</v>
      </c>
      <c r="D890" s="3" t="s">
        <v>8704</v>
      </c>
      <c r="E890" s="3" t="s">
        <v>8704</v>
      </c>
      <c r="F890" s="3" t="s">
        <v>8704</v>
      </c>
      <c r="G890" s="3" t="s">
        <v>13429</v>
      </c>
      <c r="H890" s="3" t="s">
        <v>12303</v>
      </c>
      <c r="I890" s="3" t="s">
        <v>12304</v>
      </c>
      <c r="J890" s="6" t="s">
        <v>12305</v>
      </c>
      <c r="K890" s="4" t="s">
        <v>12306</v>
      </c>
      <c r="L890" s="4" t="s">
        <v>12307</v>
      </c>
      <c r="M890" s="4">
        <v>1.1260105576541299</v>
      </c>
      <c r="N890" s="4" t="s">
        <v>12308</v>
      </c>
      <c r="O890" s="3">
        <v>39779.19038</v>
      </c>
      <c r="P890" s="3">
        <v>0</v>
      </c>
      <c r="Q890" s="3" t="s">
        <v>12309</v>
      </c>
      <c r="R890" s="3" t="s">
        <v>12310</v>
      </c>
      <c r="S890" s="4"/>
      <c r="T890" s="3">
        <f t="shared" si="36"/>
        <v>0</v>
      </c>
      <c r="U890" s="3" t="str">
        <f t="shared" si="37"/>
        <v>U:LETB</v>
      </c>
      <c r="V890" s="3"/>
    </row>
    <row r="891" spans="1:22">
      <c r="A891" s="3" t="s">
        <v>15025</v>
      </c>
      <c r="B891" s="3" t="s">
        <v>2648</v>
      </c>
      <c r="C891" s="3" t="s">
        <v>5667</v>
      </c>
      <c r="D891" s="3">
        <v>23.2803</v>
      </c>
      <c r="E891" s="3">
        <v>23.275200000000002</v>
      </c>
      <c r="F891" s="3" t="s">
        <v>8069</v>
      </c>
      <c r="G891" s="3" t="s">
        <v>12950</v>
      </c>
      <c r="H891" s="3" t="s">
        <v>9616</v>
      </c>
      <c r="I891" s="3">
        <v>0.59</v>
      </c>
      <c r="J891" s="6" t="s">
        <v>11990</v>
      </c>
      <c r="K891" s="4">
        <v>0.18812570000000001</v>
      </c>
      <c r="L891" s="4">
        <v>-0.46352209999999999</v>
      </c>
      <c r="M891" s="4">
        <v>20.471776784935901</v>
      </c>
      <c r="N891" s="4">
        <v>17.5164559</v>
      </c>
      <c r="O891" s="3">
        <v>434861.45895</v>
      </c>
      <c r="P891" s="3">
        <v>16192.4333333333</v>
      </c>
      <c r="Q891" s="3" t="s">
        <v>9618</v>
      </c>
      <c r="R891" s="3" t="s">
        <v>9629</v>
      </c>
      <c r="S891" s="4"/>
      <c r="T891" s="3">
        <f t="shared" si="36"/>
        <v>0</v>
      </c>
      <c r="U891" s="3" t="str">
        <f t="shared" si="37"/>
        <v>U:FMAG</v>
      </c>
      <c r="V891" s="3"/>
    </row>
    <row r="892" spans="1:22">
      <c r="A892" s="3" t="s">
        <v>14154</v>
      </c>
      <c r="B892" s="3" t="s">
        <v>1434</v>
      </c>
      <c r="C892" s="3" t="s">
        <v>4486</v>
      </c>
      <c r="D892" s="3">
        <v>29.29</v>
      </c>
      <c r="E892" s="3">
        <v>29.28</v>
      </c>
      <c r="F892" s="3" t="s">
        <v>6890</v>
      </c>
      <c r="G892" s="3" t="s">
        <v>11198</v>
      </c>
      <c r="H892" s="3" t="s">
        <v>9616</v>
      </c>
      <c r="I892" s="3">
        <v>0.6</v>
      </c>
      <c r="J892" s="6" t="s">
        <v>11199</v>
      </c>
      <c r="K892" s="4">
        <v>-0.11213770000000001</v>
      </c>
      <c r="L892" s="4">
        <v>-7.6310299999999998E-2</v>
      </c>
      <c r="M892" s="4">
        <v>1.9787134006682201</v>
      </c>
      <c r="N892" s="4">
        <v>18.110319400000002</v>
      </c>
      <c r="O892" s="3">
        <v>213652.03037142899</v>
      </c>
      <c r="P892" s="3">
        <v>5507.3333333333303</v>
      </c>
      <c r="Q892" s="3" t="s">
        <v>9618</v>
      </c>
      <c r="R892" s="3" t="s">
        <v>9733</v>
      </c>
      <c r="S892" s="4"/>
      <c r="T892" s="3">
        <f t="shared" si="36"/>
        <v>0</v>
      </c>
      <c r="U892" s="3" t="str">
        <f t="shared" si="37"/>
        <v>@DDIV</v>
      </c>
      <c r="V892" s="3"/>
    </row>
    <row r="893" spans="1:22">
      <c r="A893" s="3" t="s">
        <v>15019</v>
      </c>
      <c r="B893" s="3" t="s">
        <v>2642</v>
      </c>
      <c r="C893" s="3" t="s">
        <v>5661</v>
      </c>
      <c r="D893" s="3">
        <v>27.241800000000001</v>
      </c>
      <c r="E893" s="3">
        <v>27.2559</v>
      </c>
      <c r="F893" s="3" t="s">
        <v>8064</v>
      </c>
      <c r="G893" s="3" t="s">
        <v>12944</v>
      </c>
      <c r="H893" s="3" t="s">
        <v>9616</v>
      </c>
      <c r="I893" s="3">
        <v>0.65</v>
      </c>
      <c r="J893" s="6" t="s">
        <v>11990</v>
      </c>
      <c r="K893" s="4">
        <v>-0.24000150000000001</v>
      </c>
      <c r="L893" s="4">
        <v>-0.3725617</v>
      </c>
      <c r="M893" s="4">
        <v>-4.83272628191372</v>
      </c>
      <c r="N893" s="4">
        <v>13.2200083</v>
      </c>
      <c r="O893" s="3">
        <v>211850.1073</v>
      </c>
      <c r="P893" s="3">
        <v>6379.4</v>
      </c>
      <c r="Q893" s="3" t="s">
        <v>9618</v>
      </c>
      <c r="R893" s="3" t="s">
        <v>9733</v>
      </c>
      <c r="S893" s="4"/>
      <c r="T893" s="3">
        <f t="shared" si="36"/>
        <v>0</v>
      </c>
      <c r="U893" s="3" t="str">
        <f t="shared" si="37"/>
        <v>U:DIVZ</v>
      </c>
      <c r="V893" s="3"/>
    </row>
    <row r="894" spans="1:22">
      <c r="A894" s="3" t="s">
        <v>14861</v>
      </c>
      <c r="B894" s="3" t="s">
        <v>2422</v>
      </c>
      <c r="C894" s="3" t="s">
        <v>5451</v>
      </c>
      <c r="D894" s="3">
        <v>32.978900000000003</v>
      </c>
      <c r="E894" s="3">
        <v>32.968899999999998</v>
      </c>
      <c r="F894" s="3" t="s">
        <v>7852</v>
      </c>
      <c r="G894" s="3" t="s">
        <v>12661</v>
      </c>
      <c r="H894" s="3" t="s">
        <v>9616</v>
      </c>
      <c r="I894" s="3">
        <v>0.79</v>
      </c>
      <c r="J894" s="6" t="s">
        <v>9782</v>
      </c>
      <c r="K894" s="4">
        <v>8.28739E-2</v>
      </c>
      <c r="L894" s="4">
        <v>-0.26564349999999998</v>
      </c>
      <c r="M894" s="4">
        <v>10.8458927384878</v>
      </c>
      <c r="N894" s="4">
        <v>11.579537699999999</v>
      </c>
      <c r="O894" s="3">
        <v>305759.06079999998</v>
      </c>
      <c r="P894" s="3">
        <v>7052.8</v>
      </c>
      <c r="Q894" s="3" t="s">
        <v>9618</v>
      </c>
      <c r="R894" s="3" t="s">
        <v>11694</v>
      </c>
      <c r="S894" s="4"/>
      <c r="T894" s="3">
        <f t="shared" si="36"/>
        <v>0</v>
      </c>
      <c r="U894" s="3" t="str">
        <f t="shared" si="37"/>
        <v>U:BMAY</v>
      </c>
      <c r="V894" s="3"/>
    </row>
    <row r="895" spans="1:22">
      <c r="A895" s="3" t="s">
        <v>14695</v>
      </c>
      <c r="B895" s="3" t="s">
        <v>2192</v>
      </c>
      <c r="C895" s="3" t="s">
        <v>5225</v>
      </c>
      <c r="D895" s="3">
        <v>31.82</v>
      </c>
      <c r="E895" s="3">
        <v>31.827200000000001</v>
      </c>
      <c r="F895" s="3" t="s">
        <v>7628</v>
      </c>
      <c r="G895" s="3" t="s">
        <v>12368</v>
      </c>
      <c r="H895" s="3" t="s">
        <v>9616</v>
      </c>
      <c r="I895" s="3">
        <v>0.79</v>
      </c>
      <c r="J895" s="6" t="s">
        <v>9782</v>
      </c>
      <c r="K895" s="4">
        <v>0.3718785</v>
      </c>
      <c r="L895" s="4">
        <v>2.4199399999999999E-2</v>
      </c>
      <c r="M895" s="4">
        <v>15.270408164556301</v>
      </c>
      <c r="N895" s="4">
        <v>6.9291422999999996</v>
      </c>
      <c r="O895" s="3">
        <v>556087.08583571401</v>
      </c>
      <c r="P895" s="3">
        <v>22160.866666666701</v>
      </c>
      <c r="Q895" s="3" t="s">
        <v>9618</v>
      </c>
      <c r="R895" s="3" t="s">
        <v>11694</v>
      </c>
      <c r="S895" s="4"/>
      <c r="T895" s="3">
        <f t="shared" si="36"/>
        <v>0</v>
      </c>
      <c r="U895" s="3" t="str">
        <f t="shared" si="37"/>
        <v>U:UOCT</v>
      </c>
      <c r="V895" s="3"/>
    </row>
    <row r="896" spans="1:22">
      <c r="A896" s="3" t="s">
        <v>14610</v>
      </c>
      <c r="B896" s="3" t="s">
        <v>2055</v>
      </c>
      <c r="C896" s="3" t="s">
        <v>5091</v>
      </c>
      <c r="D896" s="3">
        <v>102.7984</v>
      </c>
      <c r="E896" s="3">
        <v>102.78</v>
      </c>
      <c r="F896" s="3" t="s">
        <v>7495</v>
      </c>
      <c r="G896" s="3" t="s">
        <v>12163</v>
      </c>
      <c r="H896" s="3" t="s">
        <v>9616</v>
      </c>
      <c r="I896" s="3">
        <v>0.13</v>
      </c>
      <c r="J896" s="6" t="s">
        <v>9797</v>
      </c>
      <c r="K896" s="4">
        <v>-0.1086307</v>
      </c>
      <c r="L896" s="4">
        <v>-0.45908549999999998</v>
      </c>
      <c r="M896" s="4">
        <v>4.2620343282139901</v>
      </c>
      <c r="N896" s="4">
        <v>10.0310782</v>
      </c>
      <c r="O896" s="3">
        <v>256062.5477</v>
      </c>
      <c r="P896" s="3">
        <v>2576.13333333333</v>
      </c>
      <c r="Q896" s="3" t="s">
        <v>9618</v>
      </c>
      <c r="R896" s="3" t="s">
        <v>9629</v>
      </c>
      <c r="S896" s="4"/>
      <c r="T896" s="3">
        <f t="shared" si="36"/>
        <v>0</v>
      </c>
      <c r="U896" s="3" t="str">
        <f t="shared" si="37"/>
        <v>U:VFMV</v>
      </c>
      <c r="V896" s="3"/>
    </row>
    <row r="897" spans="1:22">
      <c r="A897" s="3" t="s">
        <v>298</v>
      </c>
      <c r="B897" s="3" t="s">
        <v>297</v>
      </c>
      <c r="C897" s="3" t="s">
        <v>15722</v>
      </c>
      <c r="D897" s="3">
        <v>60.07</v>
      </c>
      <c r="E897" s="3">
        <v>60.13</v>
      </c>
      <c r="F897" s="3" t="s">
        <v>6164</v>
      </c>
      <c r="G897" s="3" t="s">
        <v>9906</v>
      </c>
      <c r="H897" s="3" t="s">
        <v>9616</v>
      </c>
      <c r="I897" s="3">
        <v>0.57999999999999996</v>
      </c>
      <c r="J897" s="6" t="s">
        <v>9907</v>
      </c>
      <c r="K897" s="4">
        <v>-0.29692800000000003</v>
      </c>
      <c r="L897" s="4">
        <v>-0.28818329999999998</v>
      </c>
      <c r="M897" s="4">
        <v>-8.6053864622716407</v>
      </c>
      <c r="N897" s="4">
        <v>17.3648612</v>
      </c>
      <c r="O897" s="3">
        <v>460512.86624285701</v>
      </c>
      <c r="P897" s="3">
        <v>8200.1666666666697</v>
      </c>
      <c r="Q897" s="3" t="s">
        <v>9618</v>
      </c>
      <c r="R897" s="3" t="s">
        <v>9622</v>
      </c>
      <c r="S897" s="4">
        <f>(D897-E897)/E897*100</f>
        <v>-9.978380176285094E-2</v>
      </c>
      <c r="T897" s="3">
        <f t="shared" si="36"/>
        <v>0</v>
      </c>
      <c r="U897" s="3" t="str">
        <f t="shared" si="37"/>
        <v>U:PBE</v>
      </c>
      <c r="V897" s="3"/>
    </row>
    <row r="898" spans="1:22">
      <c r="A898" s="3" t="s">
        <v>15038</v>
      </c>
      <c r="B898" s="3" t="s">
        <v>2670</v>
      </c>
      <c r="C898" s="3" t="s">
        <v>5688</v>
      </c>
      <c r="D898" s="3">
        <v>17.5639</v>
      </c>
      <c r="E898" s="3">
        <v>17.569199999999999</v>
      </c>
      <c r="F898" s="3" t="s">
        <v>8090</v>
      </c>
      <c r="G898" s="3" t="s">
        <v>12975</v>
      </c>
      <c r="H898" s="3" t="s">
        <v>9616</v>
      </c>
      <c r="I898" s="3">
        <v>0.75</v>
      </c>
      <c r="J898" s="6" t="s">
        <v>12976</v>
      </c>
      <c r="K898" s="4">
        <v>0.1223167</v>
      </c>
      <c r="L898" s="4">
        <v>-4.4797299999999998E-2</v>
      </c>
      <c r="M898" s="4">
        <v>32.100410926471497</v>
      </c>
      <c r="N898" s="4">
        <v>34.665745999999999</v>
      </c>
      <c r="O898" s="3">
        <v>198383.194035714</v>
      </c>
      <c r="P898" s="3">
        <v>9770.7666666666701</v>
      </c>
      <c r="Q898" s="3" t="s">
        <v>9618</v>
      </c>
      <c r="R898" s="3" t="s">
        <v>9629</v>
      </c>
      <c r="S898" s="4"/>
      <c r="T898" s="3">
        <f t="shared" si="36"/>
        <v>0</v>
      </c>
      <c r="U898" s="3" t="str">
        <f t="shared" si="37"/>
        <v>U:BUZZ</v>
      </c>
      <c r="V898" s="3"/>
    </row>
    <row r="899" spans="1:22">
      <c r="A899" s="3" t="s">
        <v>14902</v>
      </c>
      <c r="B899" s="3" t="s">
        <v>2478</v>
      </c>
      <c r="C899" s="3" t="s">
        <v>5506</v>
      </c>
      <c r="D899" s="3">
        <v>57.284300000000002</v>
      </c>
      <c r="E899" s="3">
        <v>57.286299999999997</v>
      </c>
      <c r="F899" s="3" t="s">
        <v>7907</v>
      </c>
      <c r="G899" s="3" t="s">
        <v>12736</v>
      </c>
      <c r="H899" s="3" t="s">
        <v>9616</v>
      </c>
      <c r="I899" s="3">
        <v>0.39</v>
      </c>
      <c r="J899" s="6" t="s">
        <v>9782</v>
      </c>
      <c r="K899" s="4">
        <v>0.1194597</v>
      </c>
      <c r="L899" s="4">
        <v>-0.40121839999999998</v>
      </c>
      <c r="M899" s="4">
        <v>15.4354932700217</v>
      </c>
      <c r="N899" s="4">
        <v>15.9190576</v>
      </c>
      <c r="O899" s="3">
        <v>421656.7905</v>
      </c>
      <c r="P899" s="3">
        <v>6414.6</v>
      </c>
      <c r="Q899" s="3" t="s">
        <v>9618</v>
      </c>
      <c r="R899" s="3" t="s">
        <v>9629</v>
      </c>
      <c r="S899" s="4"/>
      <c r="T899" s="3">
        <f t="shared" ref="T899:T962" si="38">IF(ISNUMBER(FIND($T$2,C899)),1,0)</f>
        <v>0</v>
      </c>
      <c r="U899" s="3" t="str">
        <f t="shared" si="37"/>
        <v>U:ESGA</v>
      </c>
      <c r="V899" s="3"/>
    </row>
    <row r="900" spans="1:22">
      <c r="A900" s="3" t="s">
        <v>15027</v>
      </c>
      <c r="B900" s="3" t="s">
        <v>2650</v>
      </c>
      <c r="C900" s="3" t="s">
        <v>5669</v>
      </c>
      <c r="D900" s="3">
        <v>22.2498</v>
      </c>
      <c r="E900" s="3">
        <v>22.246500000000001</v>
      </c>
      <c r="F900" s="3" t="s">
        <v>8071</v>
      </c>
      <c r="G900" s="3" t="s">
        <v>12952</v>
      </c>
      <c r="H900" s="3" t="s">
        <v>9616</v>
      </c>
      <c r="I900" s="3">
        <v>0.6</v>
      </c>
      <c r="J900" s="6" t="s">
        <v>11969</v>
      </c>
      <c r="K900" s="4">
        <v>-4.0589399999999998E-2</v>
      </c>
      <c r="L900" s="4">
        <v>0.26022020000000001</v>
      </c>
      <c r="M900" s="4">
        <v>7.8439625253283696</v>
      </c>
      <c r="N900" s="4">
        <v>20.300529999999998</v>
      </c>
      <c r="O900" s="3">
        <v>183847.6721</v>
      </c>
      <c r="P900" s="3">
        <v>8728.5333333333292</v>
      </c>
      <c r="Q900" s="3" t="s">
        <v>9618</v>
      </c>
      <c r="R900" s="3" t="s">
        <v>9665</v>
      </c>
      <c r="S900" s="4"/>
      <c r="T900" s="3">
        <f t="shared" si="38"/>
        <v>0</v>
      </c>
      <c r="U900" s="3" t="str">
        <f t="shared" ref="U900:U963" si="39">B900</f>
        <v>U:FSMO</v>
      </c>
      <c r="V900" s="3"/>
    </row>
    <row r="901" spans="1:22">
      <c r="A901" s="3" t="s">
        <v>1036</v>
      </c>
      <c r="B901" s="3" t="s">
        <v>1035</v>
      </c>
      <c r="C901" s="3" t="s">
        <v>4205</v>
      </c>
      <c r="D901" s="3">
        <v>19.13</v>
      </c>
      <c r="E901" s="3">
        <v>19.109200000000001</v>
      </c>
      <c r="F901" s="3" t="s">
        <v>6610</v>
      </c>
      <c r="G901" s="3" t="s">
        <v>10718</v>
      </c>
      <c r="H901" s="3" t="s">
        <v>9616</v>
      </c>
      <c r="I901" s="3">
        <v>0.95</v>
      </c>
      <c r="J901" s="6" t="s">
        <v>9664</v>
      </c>
      <c r="K901" s="4">
        <v>-0.1124069</v>
      </c>
      <c r="L901" s="4">
        <v>-0.1416753</v>
      </c>
      <c r="M901" s="4">
        <v>-1.6915409604330001</v>
      </c>
      <c r="N901" s="4">
        <v>62.4442515</v>
      </c>
      <c r="O901" s="3">
        <v>358527.43793571403</v>
      </c>
      <c r="P901" s="3">
        <v>23509.566666666698</v>
      </c>
      <c r="Q901" s="3" t="s">
        <v>9618</v>
      </c>
      <c r="R901" s="3" t="s">
        <v>10041</v>
      </c>
      <c r="S901" s="4">
        <f>(D901-E901)/E901*100</f>
        <v>0.10884809411172477</v>
      </c>
      <c r="T901" s="3">
        <f t="shared" si="38"/>
        <v>0</v>
      </c>
      <c r="U901" s="3" t="str">
        <f t="shared" si="39"/>
        <v>U:UMDD</v>
      </c>
      <c r="V901" s="3"/>
    </row>
    <row r="902" spans="1:22">
      <c r="A902" s="3" t="s">
        <v>15614</v>
      </c>
      <c r="B902" s="3" t="s">
        <v>3547</v>
      </c>
      <c r="C902" s="3" t="s">
        <v>8937</v>
      </c>
      <c r="D902" s="3">
        <v>26.624600000000001</v>
      </c>
      <c r="E902" s="3">
        <v>26.63</v>
      </c>
      <c r="F902" s="3" t="s">
        <v>9529</v>
      </c>
      <c r="G902" s="3" t="s">
        <v>13991</v>
      </c>
      <c r="H902" s="3" t="s">
        <v>9616</v>
      </c>
      <c r="I902" s="3" t="s">
        <v>11991</v>
      </c>
      <c r="J902" s="6" t="s">
        <v>11990</v>
      </c>
      <c r="K902" s="4" t="s">
        <v>11991</v>
      </c>
      <c r="L902" s="4" t="s">
        <v>11991</v>
      </c>
      <c r="M902" s="4">
        <v>5.1401349764723197</v>
      </c>
      <c r="N902" s="4" t="s">
        <v>11991</v>
      </c>
      <c r="O902" s="3">
        <v>216992.86039285699</v>
      </c>
      <c r="P902" s="3">
        <v>12959.8666666667</v>
      </c>
      <c r="Q902" s="3" t="s">
        <v>9618</v>
      </c>
      <c r="R902" s="3" t="s">
        <v>11694</v>
      </c>
      <c r="S902" s="4"/>
      <c r="T902" s="3">
        <f t="shared" si="38"/>
        <v>0</v>
      </c>
      <c r="U902" s="3" t="str">
        <f t="shared" si="39"/>
        <v>U:JUNW</v>
      </c>
      <c r="V902" s="3"/>
    </row>
    <row r="903" spans="1:22">
      <c r="A903" s="3" t="s">
        <v>14927</v>
      </c>
      <c r="B903" s="3" t="s">
        <v>2512</v>
      </c>
      <c r="C903" s="3" t="s">
        <v>5539</v>
      </c>
      <c r="D903" s="3">
        <v>27.004999999999999</v>
      </c>
      <c r="E903" s="3">
        <v>27.007100000000001</v>
      </c>
      <c r="F903" s="3" t="s">
        <v>7940</v>
      </c>
      <c r="G903" s="3" t="s">
        <v>12776</v>
      </c>
      <c r="H903" s="3" t="s">
        <v>9616</v>
      </c>
      <c r="I903" s="3">
        <v>0.28999999999999998</v>
      </c>
      <c r="J903" s="6" t="s">
        <v>9624</v>
      </c>
      <c r="K903" s="4">
        <v>7.5800099999999995E-2</v>
      </c>
      <c r="L903" s="4">
        <v>-0.27546720000000002</v>
      </c>
      <c r="M903" s="4">
        <v>10.974698336922099</v>
      </c>
      <c r="N903" s="4">
        <v>13.092119200000001</v>
      </c>
      <c r="O903" s="3">
        <v>680060.75139999995</v>
      </c>
      <c r="P903" s="3">
        <v>20929.633333333299</v>
      </c>
      <c r="Q903" s="3" t="s">
        <v>9618</v>
      </c>
      <c r="R903" s="3" t="s">
        <v>9629</v>
      </c>
      <c r="S903" s="4"/>
      <c r="T903" s="3">
        <f t="shared" si="38"/>
        <v>0</v>
      </c>
      <c r="U903" s="3" t="str">
        <f t="shared" si="39"/>
        <v>U:FLRG</v>
      </c>
      <c r="V903" s="3"/>
    </row>
    <row r="904" spans="1:22">
      <c r="A904" s="3" t="s">
        <v>14721</v>
      </c>
      <c r="B904" s="3" t="s">
        <v>2226</v>
      </c>
      <c r="C904" s="3" t="s">
        <v>5259</v>
      </c>
      <c r="D904" s="3">
        <v>37.176900000000003</v>
      </c>
      <c r="E904" s="3">
        <v>37.191099999999999</v>
      </c>
      <c r="F904" s="3" t="s">
        <v>7661</v>
      </c>
      <c r="G904" s="3" t="s">
        <v>12411</v>
      </c>
      <c r="H904" s="3" t="s">
        <v>9616</v>
      </c>
      <c r="I904" s="3">
        <v>0.79</v>
      </c>
      <c r="J904" s="6" t="s">
        <v>9782</v>
      </c>
      <c r="K904" s="4">
        <v>0.22325010000000001</v>
      </c>
      <c r="L904" s="4">
        <v>6.3675700000000002E-2</v>
      </c>
      <c r="M904" s="4">
        <v>17.464559385462799</v>
      </c>
      <c r="N904" s="4">
        <v>12.026818199999999</v>
      </c>
      <c r="O904" s="3">
        <v>286267.07627857098</v>
      </c>
      <c r="P904" s="3">
        <v>13382</v>
      </c>
      <c r="Q904" s="3" t="s">
        <v>9618</v>
      </c>
      <c r="R904" s="3" t="s">
        <v>11694</v>
      </c>
      <c r="S904" s="4"/>
      <c r="T904" s="3">
        <f t="shared" si="38"/>
        <v>0</v>
      </c>
      <c r="U904" s="3" t="str">
        <f t="shared" si="39"/>
        <v>U:BAPR</v>
      </c>
      <c r="V904" s="3"/>
    </row>
    <row r="905" spans="1:22">
      <c r="A905" s="3" t="s">
        <v>505</v>
      </c>
      <c r="B905" s="3" t="s">
        <v>504</v>
      </c>
      <c r="C905" s="3" t="s">
        <v>3867</v>
      </c>
      <c r="D905" s="3">
        <v>43.713799999999999</v>
      </c>
      <c r="E905" s="3">
        <v>43.73</v>
      </c>
      <c r="F905" s="3" t="s">
        <v>6270</v>
      </c>
      <c r="G905" s="3" t="s">
        <v>10117</v>
      </c>
      <c r="H905" s="3" t="s">
        <v>9616</v>
      </c>
      <c r="I905" s="3">
        <v>0.6</v>
      </c>
      <c r="J905" s="6" t="s">
        <v>10118</v>
      </c>
      <c r="K905" s="4">
        <v>-6.20577E-2</v>
      </c>
      <c r="L905" s="4">
        <v>-3.3386600000000002E-2</v>
      </c>
      <c r="M905" s="4">
        <v>3.83320860668992</v>
      </c>
      <c r="N905" s="4">
        <v>22.525464199999998</v>
      </c>
      <c r="O905" s="3">
        <v>101952.823328571</v>
      </c>
      <c r="P905" s="3">
        <v>1971.1</v>
      </c>
      <c r="Q905" s="3" t="s">
        <v>9618</v>
      </c>
      <c r="R905" s="3" t="s">
        <v>9658</v>
      </c>
      <c r="S905" s="4">
        <f>(D905-E905)/E905*100</f>
        <v>-3.7045506517259942E-2</v>
      </c>
      <c r="T905" s="3">
        <f t="shared" si="38"/>
        <v>0</v>
      </c>
      <c r="U905" s="3" t="str">
        <f t="shared" si="39"/>
        <v>@PFI</v>
      </c>
      <c r="V905" s="3"/>
    </row>
    <row r="906" spans="1:22">
      <c r="A906" s="3" t="s">
        <v>15280</v>
      </c>
      <c r="B906" s="3" t="s">
        <v>3009</v>
      </c>
      <c r="C906" s="3" t="s">
        <v>6014</v>
      </c>
      <c r="D906" s="3">
        <v>23.75</v>
      </c>
      <c r="E906" s="3">
        <v>23.6416</v>
      </c>
      <c r="F906" s="3" t="s">
        <v>8417</v>
      </c>
      <c r="G906" s="3" t="s">
        <v>13378</v>
      </c>
      <c r="H906" s="3" t="s">
        <v>9616</v>
      </c>
      <c r="I906" s="3">
        <v>0.8</v>
      </c>
      <c r="J906" s="6" t="s">
        <v>9782</v>
      </c>
      <c r="K906" s="4">
        <v>-0.132077</v>
      </c>
      <c r="L906" s="4">
        <v>-0.188915</v>
      </c>
      <c r="M906" s="4">
        <v>0.45667281984644897</v>
      </c>
      <c r="N906" s="4">
        <v>23.969619999999999</v>
      </c>
      <c r="O906" s="3">
        <v>383238.84012857202</v>
      </c>
      <c r="P906" s="3">
        <v>12996.833333333299</v>
      </c>
      <c r="Q906" s="3" t="s">
        <v>9618</v>
      </c>
      <c r="R906" s="3" t="s">
        <v>9733</v>
      </c>
      <c r="S906" s="4"/>
      <c r="T906" s="3">
        <f t="shared" si="38"/>
        <v>0</v>
      </c>
      <c r="U906" s="3" t="str">
        <f t="shared" si="39"/>
        <v>U:ICAP</v>
      </c>
      <c r="V906" s="3"/>
    </row>
    <row r="907" spans="1:22">
      <c r="A907" s="3" t="s">
        <v>14485</v>
      </c>
      <c r="B907" s="3" t="s">
        <v>1874</v>
      </c>
      <c r="C907" s="3" t="s">
        <v>4919</v>
      </c>
      <c r="D907" s="3">
        <v>17.940000000000001</v>
      </c>
      <c r="E907" s="3">
        <v>17.931000000000001</v>
      </c>
      <c r="F907" s="3" t="s">
        <v>7321</v>
      </c>
      <c r="G907" s="3" t="s">
        <v>11880</v>
      </c>
      <c r="H907" s="3" t="s">
        <v>9616</v>
      </c>
      <c r="I907" s="3">
        <v>0.45</v>
      </c>
      <c r="J907" s="6" t="s">
        <v>11881</v>
      </c>
      <c r="K907" s="4">
        <v>9.40391E-2</v>
      </c>
      <c r="L907" s="4">
        <v>0.42521429999999999</v>
      </c>
      <c r="M907" s="4">
        <v>12.006704432287799</v>
      </c>
      <c r="N907" s="4">
        <v>21.260981099999999</v>
      </c>
      <c r="O907" s="3">
        <v>421045.781735714</v>
      </c>
      <c r="P907" s="3">
        <v>16511.2</v>
      </c>
      <c r="Q907" s="3" t="s">
        <v>9618</v>
      </c>
      <c r="R907" s="3" t="s">
        <v>9619</v>
      </c>
      <c r="S907" s="4"/>
      <c r="T907" s="3">
        <f t="shared" si="38"/>
        <v>0</v>
      </c>
      <c r="U907" s="3" t="str">
        <f t="shared" si="39"/>
        <v>U:PFFR</v>
      </c>
      <c r="V907" s="3"/>
    </row>
    <row r="908" spans="1:22">
      <c r="A908" s="3" t="s">
        <v>15523</v>
      </c>
      <c r="B908" s="3" t="s">
        <v>3388</v>
      </c>
      <c r="C908" s="3" t="s">
        <v>8782</v>
      </c>
      <c r="D908" s="3">
        <v>35.26</v>
      </c>
      <c r="E908" s="3">
        <v>35.243699999999997</v>
      </c>
      <c r="F908" s="3" t="s">
        <v>9372</v>
      </c>
      <c r="G908" s="3" t="s">
        <v>13829</v>
      </c>
      <c r="H908" s="3" t="s">
        <v>9616</v>
      </c>
      <c r="I908" s="3" t="s">
        <v>11991</v>
      </c>
      <c r="J908" s="6" t="s">
        <v>9624</v>
      </c>
      <c r="K908" s="4" t="s">
        <v>11991</v>
      </c>
      <c r="L908" s="4" t="s">
        <v>11991</v>
      </c>
      <c r="M908" s="4">
        <v>42.703495675050497</v>
      </c>
      <c r="N908" s="4" t="s">
        <v>11991</v>
      </c>
      <c r="O908" s="3">
        <v>2222948.1804999998</v>
      </c>
      <c r="P908" s="3">
        <v>49117.4</v>
      </c>
      <c r="Q908" s="3" t="s">
        <v>9618</v>
      </c>
      <c r="R908" s="3" t="s">
        <v>9629</v>
      </c>
      <c r="S908" s="4"/>
      <c r="T908" s="3">
        <f t="shared" si="38"/>
        <v>0</v>
      </c>
      <c r="U908" s="3" t="str">
        <f t="shared" si="39"/>
        <v>U:QGRW</v>
      </c>
      <c r="V908" s="3"/>
    </row>
    <row r="909" spans="1:22">
      <c r="A909" s="3" t="s">
        <v>14696</v>
      </c>
      <c r="B909" s="3" t="s">
        <v>2193</v>
      </c>
      <c r="C909" s="3" t="s">
        <v>5226</v>
      </c>
      <c r="D909" s="3">
        <v>37.559100000000001</v>
      </c>
      <c r="E909" s="3">
        <v>37.556399999999996</v>
      </c>
      <c r="F909" s="3" t="s">
        <v>7629</v>
      </c>
      <c r="G909" s="3" t="s">
        <v>12369</v>
      </c>
      <c r="H909" s="3" t="s">
        <v>9616</v>
      </c>
      <c r="I909" s="3">
        <v>0.79</v>
      </c>
      <c r="J909" s="6" t="s">
        <v>9782</v>
      </c>
      <c r="K909" s="4">
        <v>0.184</v>
      </c>
      <c r="L909" s="4">
        <v>-1.46988E-2</v>
      </c>
      <c r="M909" s="4">
        <v>15.883981340834101</v>
      </c>
      <c r="N909" s="4">
        <v>12.540011099999999</v>
      </c>
      <c r="O909" s="3">
        <v>467606.310192857</v>
      </c>
      <c r="P909" s="3">
        <v>16565.133333333299</v>
      </c>
      <c r="Q909" s="3" t="s">
        <v>9618</v>
      </c>
      <c r="R909" s="3" t="s">
        <v>11694</v>
      </c>
      <c r="S909" s="4"/>
      <c r="T909" s="3">
        <f t="shared" si="38"/>
        <v>0</v>
      </c>
      <c r="U909" s="3" t="str">
        <f t="shared" si="39"/>
        <v>U:BOCT</v>
      </c>
      <c r="V909" s="3"/>
    </row>
    <row r="910" spans="1:22">
      <c r="A910" s="3" t="s">
        <v>15475</v>
      </c>
      <c r="B910" s="3" t="s">
        <v>3320</v>
      </c>
      <c r="C910" s="3" t="s">
        <v>8714</v>
      </c>
      <c r="D910" s="3">
        <v>24.796700000000001</v>
      </c>
      <c r="E910" s="3">
        <v>24.8</v>
      </c>
      <c r="F910" s="3" t="s">
        <v>9305</v>
      </c>
      <c r="G910" s="3" t="s">
        <v>13759</v>
      </c>
      <c r="H910" s="3" t="s">
        <v>9616</v>
      </c>
      <c r="I910" s="3" t="s">
        <v>11991</v>
      </c>
      <c r="J910" s="6" t="s">
        <v>15824</v>
      </c>
      <c r="K910" s="4">
        <v>9.2728599999999994E-2</v>
      </c>
      <c r="L910" s="4">
        <v>1.13639E-2</v>
      </c>
      <c r="M910" s="4">
        <v>12.678029684881199</v>
      </c>
      <c r="N910" s="4">
        <v>15.119710100000001</v>
      </c>
      <c r="O910" s="3">
        <v>284591.68625000003</v>
      </c>
      <c r="P910" s="3">
        <v>10622</v>
      </c>
      <c r="Q910" s="3" t="s">
        <v>9618</v>
      </c>
      <c r="R910" s="3" t="s">
        <v>9730</v>
      </c>
      <c r="S910" s="4"/>
      <c r="T910" s="3">
        <f t="shared" si="38"/>
        <v>0</v>
      </c>
      <c r="U910" s="3" t="str">
        <f t="shared" si="39"/>
        <v>U:MISL</v>
      </c>
      <c r="V910" s="3"/>
    </row>
    <row r="911" spans="1:22">
      <c r="A911" s="3" t="s">
        <v>15495</v>
      </c>
      <c r="B911" s="3" t="s">
        <v>3349</v>
      </c>
      <c r="C911" s="3" t="s">
        <v>8742</v>
      </c>
      <c r="D911" s="3">
        <v>27.07</v>
      </c>
      <c r="E911" s="3">
        <v>27.0444</v>
      </c>
      <c r="F911" s="3" t="s">
        <v>9333</v>
      </c>
      <c r="G911" s="3" t="s">
        <v>13788</v>
      </c>
      <c r="H911" s="3" t="s">
        <v>9616</v>
      </c>
      <c r="I911" s="3">
        <v>0.18</v>
      </c>
      <c r="J911" s="6" t="s">
        <v>9624</v>
      </c>
      <c r="K911" s="4">
        <v>-6.1979300000000001E-2</v>
      </c>
      <c r="L911" s="4">
        <v>0.45643080000000003</v>
      </c>
      <c r="M911" s="4">
        <v>7.38196851592265</v>
      </c>
      <c r="N911" s="4">
        <v>22.281809200000001</v>
      </c>
      <c r="O911" s="3">
        <v>166885.36357142901</v>
      </c>
      <c r="P911" s="3">
        <v>6110.3666666666704</v>
      </c>
      <c r="Q911" s="3" t="s">
        <v>9618</v>
      </c>
      <c r="R911" s="3" t="s">
        <v>9665</v>
      </c>
      <c r="S911" s="4"/>
      <c r="T911" s="3">
        <f t="shared" si="38"/>
        <v>0</v>
      </c>
      <c r="U911" s="3" t="str">
        <f t="shared" si="39"/>
        <v>@STXK</v>
      </c>
      <c r="V911" s="3"/>
    </row>
    <row r="912" spans="1:22">
      <c r="A912" s="3" t="s">
        <v>14912</v>
      </c>
      <c r="B912" s="3" t="s">
        <v>2492</v>
      </c>
      <c r="C912" s="3" t="s">
        <v>5519</v>
      </c>
      <c r="D912" s="3">
        <v>29.778600000000001</v>
      </c>
      <c r="E912" s="3">
        <v>29.77</v>
      </c>
      <c r="F912" s="3" t="s">
        <v>7920</v>
      </c>
      <c r="G912" s="3" t="s">
        <v>12753</v>
      </c>
      <c r="H912" s="3" t="s">
        <v>9616</v>
      </c>
      <c r="I912" s="3">
        <v>0.52</v>
      </c>
      <c r="J912" s="6" t="s">
        <v>9782</v>
      </c>
      <c r="K912" s="4">
        <v>0.31469049999999998</v>
      </c>
      <c r="L912" s="4">
        <v>0.38118059999999998</v>
      </c>
      <c r="M912" s="4">
        <v>36.134758532725598</v>
      </c>
      <c r="N912" s="4">
        <v>20.772623299999999</v>
      </c>
      <c r="O912" s="3">
        <v>218032.84472857101</v>
      </c>
      <c r="P912" s="3">
        <v>6462.1666666666697</v>
      </c>
      <c r="Q912" s="3" t="s">
        <v>9618</v>
      </c>
      <c r="R912" s="3" t="s">
        <v>9629</v>
      </c>
      <c r="S912" s="4"/>
      <c r="T912" s="3">
        <f t="shared" si="38"/>
        <v>0</v>
      </c>
      <c r="U912" s="3" t="str">
        <f t="shared" si="39"/>
        <v>U:TGRW</v>
      </c>
      <c r="V912" s="3"/>
    </row>
    <row r="913" spans="1:22">
      <c r="A913" s="3" t="s">
        <v>15469</v>
      </c>
      <c r="B913" s="3" t="s">
        <v>3309</v>
      </c>
      <c r="C913" s="3" t="s">
        <v>8703</v>
      </c>
      <c r="D913" s="3">
        <v>10.220000000000001</v>
      </c>
      <c r="E913" s="3" t="s">
        <v>8704</v>
      </c>
      <c r="F913" s="3" t="s">
        <v>9294</v>
      </c>
      <c r="G913" s="3" t="s">
        <v>13748</v>
      </c>
      <c r="H913" s="3" t="s">
        <v>9616</v>
      </c>
      <c r="I913" s="3">
        <v>0.15</v>
      </c>
      <c r="J913" s="6" t="s">
        <v>9782</v>
      </c>
      <c r="K913" s="4">
        <v>0.24623010000000001</v>
      </c>
      <c r="L913" s="4">
        <v>0.67473970000000005</v>
      </c>
      <c r="M913" s="4">
        <v>23.217250492424501</v>
      </c>
      <c r="N913" s="4">
        <v>15.4460952</v>
      </c>
      <c r="O913" s="3">
        <v>618803.45785714302</v>
      </c>
      <c r="P913" s="3">
        <v>61277.266666666699</v>
      </c>
      <c r="Q913" s="3" t="s">
        <v>9618</v>
      </c>
      <c r="R913" s="3" t="s">
        <v>9629</v>
      </c>
      <c r="S913" s="4"/>
      <c r="T913" s="3">
        <f t="shared" si="38"/>
        <v>0</v>
      </c>
      <c r="U913" s="3" t="str">
        <f t="shared" si="39"/>
        <v>U:BBLU</v>
      </c>
      <c r="V913" s="3"/>
    </row>
    <row r="914" spans="1:22">
      <c r="A914" s="3" t="s">
        <v>15429</v>
      </c>
      <c r="B914" s="3" t="s">
        <v>3241</v>
      </c>
      <c r="C914" s="3" t="s">
        <v>8636</v>
      </c>
      <c r="D914" s="3">
        <v>4.47</v>
      </c>
      <c r="E914" s="3">
        <v>4.4382999999999999</v>
      </c>
      <c r="F914" s="3" t="s">
        <v>9227</v>
      </c>
      <c r="G914" s="3" t="s">
        <v>13674</v>
      </c>
      <c r="H914" s="3" t="s">
        <v>9616</v>
      </c>
      <c r="I914" s="3">
        <v>0.95</v>
      </c>
      <c r="J914" s="6" t="s">
        <v>11990</v>
      </c>
      <c r="K914" s="4">
        <v>-0.3221656</v>
      </c>
      <c r="L914" s="4">
        <v>-0.35006310000000002</v>
      </c>
      <c r="M914" s="4">
        <v>-74.293628809059797</v>
      </c>
      <c r="N914" s="4">
        <v>116.74761650000001</v>
      </c>
      <c r="O914" s="3">
        <v>1045022.2642857101</v>
      </c>
      <c r="P914" s="3">
        <v>386965.83333333302</v>
      </c>
      <c r="Q914" s="3" t="s">
        <v>9618</v>
      </c>
      <c r="R914" s="3" t="s">
        <v>10041</v>
      </c>
      <c r="S914" s="4"/>
      <c r="T914" s="3">
        <f t="shared" si="38"/>
        <v>0</v>
      </c>
      <c r="U914" s="3" t="str">
        <f t="shared" si="39"/>
        <v>U:MSOX</v>
      </c>
      <c r="V914" s="3"/>
    </row>
    <row r="915" spans="1:22">
      <c r="A915" s="3" t="s">
        <v>15330</v>
      </c>
      <c r="B915" s="3" t="s">
        <v>3087</v>
      </c>
      <c r="C915" s="3" t="s">
        <v>8485</v>
      </c>
      <c r="D915" s="3">
        <v>27.7349</v>
      </c>
      <c r="E915" s="3">
        <v>27.722200000000001</v>
      </c>
      <c r="F915" s="3" t="s">
        <v>9076</v>
      </c>
      <c r="G915" s="3" t="s">
        <v>13476</v>
      </c>
      <c r="H915" s="3" t="s">
        <v>9616</v>
      </c>
      <c r="I915" s="3">
        <v>0.89</v>
      </c>
      <c r="J915" s="6" t="s">
        <v>11990</v>
      </c>
      <c r="K915" s="4">
        <v>0.1108591</v>
      </c>
      <c r="L915" s="4">
        <v>0.1107882</v>
      </c>
      <c r="M915" s="4">
        <v>12.1934688392894</v>
      </c>
      <c r="N915" s="4">
        <v>11.7845745</v>
      </c>
      <c r="O915" s="3">
        <v>807292.63416428596</v>
      </c>
      <c r="P915" s="3">
        <v>15343.5</v>
      </c>
      <c r="Q915" s="3" t="s">
        <v>9618</v>
      </c>
      <c r="R915" s="3" t="s">
        <v>11694</v>
      </c>
      <c r="S915" s="4"/>
      <c r="T915" s="3">
        <f t="shared" si="38"/>
        <v>0</v>
      </c>
      <c r="U915" s="3" t="str">
        <f t="shared" si="39"/>
        <v>U:BSTP</v>
      </c>
      <c r="V915" s="3"/>
    </row>
    <row r="916" spans="1:22">
      <c r="A916" s="3" t="s">
        <v>14465</v>
      </c>
      <c r="B916" s="3" t="s">
        <v>1850</v>
      </c>
      <c r="C916" s="3" t="s">
        <v>4895</v>
      </c>
      <c r="D916" s="3">
        <v>93.495599999999996</v>
      </c>
      <c r="E916" s="3">
        <v>93.48</v>
      </c>
      <c r="F916" s="3" t="s">
        <v>7297</v>
      </c>
      <c r="G916" s="3" t="s">
        <v>11839</v>
      </c>
      <c r="H916" s="3" t="s">
        <v>9616</v>
      </c>
      <c r="I916" s="3">
        <v>0.45</v>
      </c>
      <c r="J916" s="6" t="s">
        <v>9624</v>
      </c>
      <c r="K916" s="4">
        <v>0.26749909999999999</v>
      </c>
      <c r="L916" s="4">
        <v>0.68038109999999996</v>
      </c>
      <c r="M916" s="4">
        <v>28.842891819843</v>
      </c>
      <c r="N916" s="4">
        <v>19.212950500000002</v>
      </c>
      <c r="O916" s="3">
        <v>932865.62459999998</v>
      </c>
      <c r="P916" s="3">
        <v>6629.5666666666702</v>
      </c>
      <c r="Q916" s="3" t="s">
        <v>9618</v>
      </c>
      <c r="R916" s="3" t="s">
        <v>9629</v>
      </c>
      <c r="S916" s="4"/>
      <c r="T916" s="3">
        <f t="shared" si="38"/>
        <v>0</v>
      </c>
      <c r="U916" s="3" t="str">
        <f t="shared" si="39"/>
        <v>U:GVIP</v>
      </c>
      <c r="V916" s="3"/>
    </row>
    <row r="917" spans="1:22">
      <c r="A917" s="3" t="s">
        <v>14642</v>
      </c>
      <c r="B917" s="3" t="s">
        <v>2111</v>
      </c>
      <c r="C917" s="3" t="s">
        <v>5146</v>
      </c>
      <c r="D917" s="3">
        <v>34.6</v>
      </c>
      <c r="E917" s="3">
        <v>34.5946</v>
      </c>
      <c r="F917" s="3" t="s">
        <v>7550</v>
      </c>
      <c r="G917" s="3" t="s">
        <v>12239</v>
      </c>
      <c r="H917" s="3" t="s">
        <v>9616</v>
      </c>
      <c r="I917" s="3">
        <v>0.6</v>
      </c>
      <c r="J917" s="6" t="s">
        <v>9624</v>
      </c>
      <c r="K917" s="4">
        <v>-0.1723288</v>
      </c>
      <c r="L917" s="4">
        <v>-0.45465739999999999</v>
      </c>
      <c r="M917" s="4">
        <v>-3.2649011436542099</v>
      </c>
      <c r="N917" s="4">
        <v>20.574081700000001</v>
      </c>
      <c r="O917" s="3">
        <v>232334.82339999999</v>
      </c>
      <c r="P917" s="3">
        <v>11040.2</v>
      </c>
      <c r="Q917" s="3" t="s">
        <v>9618</v>
      </c>
      <c r="R917" s="3" t="s">
        <v>9629</v>
      </c>
      <c r="S917" s="4"/>
      <c r="T917" s="3">
        <f t="shared" si="38"/>
        <v>0</v>
      </c>
      <c r="U917" s="3" t="str">
        <f t="shared" si="39"/>
        <v>U:SZNE</v>
      </c>
      <c r="V917" s="3"/>
    </row>
    <row r="918" spans="1:22">
      <c r="A918" s="3" t="s">
        <v>14910</v>
      </c>
      <c r="B918" s="3" t="s">
        <v>2490</v>
      </c>
      <c r="C918" s="3" t="s">
        <v>5517</v>
      </c>
      <c r="D918" s="3">
        <v>34.267299999999999</v>
      </c>
      <c r="E918" s="3">
        <v>34.280799999999999</v>
      </c>
      <c r="F918" s="3" t="s">
        <v>7918</v>
      </c>
      <c r="G918" s="3" t="s">
        <v>12751</v>
      </c>
      <c r="H918" s="3" t="s">
        <v>9616</v>
      </c>
      <c r="I918" s="3">
        <v>0.8</v>
      </c>
      <c r="J918" s="6" t="s">
        <v>9782</v>
      </c>
      <c r="K918" s="4">
        <v>0.11652410000000001</v>
      </c>
      <c r="L918" s="4">
        <v>-0.1952121</v>
      </c>
      <c r="M918" s="4">
        <v>11.7057170516388</v>
      </c>
      <c r="N918" s="4">
        <v>10.4289369</v>
      </c>
      <c r="O918" s="3">
        <v>8845.4351785714298</v>
      </c>
      <c r="P918" s="3">
        <v>693.68181818181802</v>
      </c>
      <c r="Q918" s="3" t="s">
        <v>9618</v>
      </c>
      <c r="R918" s="3" t="s">
        <v>11694</v>
      </c>
      <c r="S918" s="4"/>
      <c r="T918" s="3">
        <f t="shared" si="38"/>
        <v>0</v>
      </c>
      <c r="U918" s="3" t="str">
        <f t="shared" si="39"/>
        <v>U:AUGZ</v>
      </c>
      <c r="V918" s="3"/>
    </row>
    <row r="919" spans="1:22">
      <c r="A919" s="3" t="s">
        <v>14419</v>
      </c>
      <c r="B919" s="3" t="s">
        <v>1788</v>
      </c>
      <c r="C919" s="3" t="s">
        <v>4834</v>
      </c>
      <c r="D919" s="3">
        <v>46.363999999999997</v>
      </c>
      <c r="E919" s="3">
        <v>46.396900000000002</v>
      </c>
      <c r="F919" s="3" t="s">
        <v>7236</v>
      </c>
      <c r="G919" s="3" t="s">
        <v>11750</v>
      </c>
      <c r="H919" s="3" t="s">
        <v>9616</v>
      </c>
      <c r="I919" s="3">
        <v>0.52</v>
      </c>
      <c r="J919" s="6" t="s">
        <v>9782</v>
      </c>
      <c r="K919" s="4">
        <v>-4.6240000000000002E-4</v>
      </c>
      <c r="L919" s="4">
        <v>-0.43111699999999997</v>
      </c>
      <c r="M919" s="4">
        <v>9.2115059146632401</v>
      </c>
      <c r="N919" s="4">
        <v>15.970208</v>
      </c>
      <c r="O919" s="3">
        <v>117634.51139285701</v>
      </c>
      <c r="P919" s="3">
        <v>2810.0333333333301</v>
      </c>
      <c r="Q919" s="3" t="s">
        <v>9618</v>
      </c>
      <c r="R919" s="3" t="s">
        <v>9733</v>
      </c>
      <c r="S919" s="4"/>
      <c r="T919" s="3">
        <f t="shared" si="38"/>
        <v>0</v>
      </c>
      <c r="U919" s="3" t="str">
        <f t="shared" si="39"/>
        <v>U:RFDA</v>
      </c>
      <c r="V919" s="3"/>
    </row>
    <row r="920" spans="1:22">
      <c r="A920" s="3" t="s">
        <v>14527</v>
      </c>
      <c r="B920" s="3" t="s">
        <v>1938</v>
      </c>
      <c r="C920" s="3" t="s">
        <v>4979</v>
      </c>
      <c r="D920" s="3">
        <v>51.45</v>
      </c>
      <c r="E920" s="3">
        <v>51.386499999999998</v>
      </c>
      <c r="F920" s="3" t="s">
        <v>7381</v>
      </c>
      <c r="G920" s="3" t="s">
        <v>11983</v>
      </c>
      <c r="H920" s="3" t="s">
        <v>9616</v>
      </c>
      <c r="I920" s="3">
        <v>0.35</v>
      </c>
      <c r="J920" s="6" t="s">
        <v>11984</v>
      </c>
      <c r="K920" s="4">
        <v>-0.1070873</v>
      </c>
      <c r="L920" s="4">
        <v>-7.60329E-2</v>
      </c>
      <c r="M920" s="4">
        <v>-1.6809728403516</v>
      </c>
      <c r="N920" s="4">
        <v>23.825274199999999</v>
      </c>
      <c r="O920" s="3">
        <v>132754.02968571399</v>
      </c>
      <c r="P920" s="3">
        <v>2309.4</v>
      </c>
      <c r="Q920" s="3" t="s">
        <v>9618</v>
      </c>
      <c r="R920" s="3" t="s">
        <v>9629</v>
      </c>
      <c r="S920" s="4"/>
      <c r="T920" s="3">
        <f t="shared" si="38"/>
        <v>0</v>
      </c>
      <c r="U920" s="3" t="str">
        <f t="shared" si="39"/>
        <v>@EQRR</v>
      </c>
      <c r="V920" s="3"/>
    </row>
    <row r="921" spans="1:22">
      <c r="A921" s="3" t="s">
        <v>15284</v>
      </c>
      <c r="B921" s="3" t="s">
        <v>3014</v>
      </c>
      <c r="C921" s="3" t="s">
        <v>6019</v>
      </c>
      <c r="D921" s="3">
        <v>24.0548</v>
      </c>
      <c r="E921" s="3">
        <v>24.0549</v>
      </c>
      <c r="F921" s="3" t="s">
        <v>8422</v>
      </c>
      <c r="G921" s="3" t="s">
        <v>13385</v>
      </c>
      <c r="H921" s="3" t="s">
        <v>9616</v>
      </c>
      <c r="I921" s="3">
        <v>0.79</v>
      </c>
      <c r="J921" s="6" t="s">
        <v>9782</v>
      </c>
      <c r="K921" s="4">
        <v>0.22135740000000001</v>
      </c>
      <c r="L921" s="4">
        <v>0.2213928</v>
      </c>
      <c r="M921" s="4">
        <v>18.916859625184198</v>
      </c>
      <c r="N921" s="4">
        <v>11.300611</v>
      </c>
      <c r="O921" s="3">
        <v>40705.5118428571</v>
      </c>
      <c r="P921" s="3">
        <v>10557.266666666699</v>
      </c>
      <c r="Q921" s="3" t="s">
        <v>9618</v>
      </c>
      <c r="R921" s="3" t="s">
        <v>11694</v>
      </c>
      <c r="S921" s="4"/>
      <c r="T921" s="3">
        <f t="shared" si="38"/>
        <v>0</v>
      </c>
      <c r="U921" s="3" t="str">
        <f t="shared" si="39"/>
        <v>U:XTJA</v>
      </c>
      <c r="V921" s="3"/>
    </row>
    <row r="922" spans="1:22">
      <c r="A922" s="3" t="s">
        <v>14284</v>
      </c>
      <c r="B922" s="3" t="s">
        <v>1615</v>
      </c>
      <c r="C922" s="3" t="s">
        <v>4664</v>
      </c>
      <c r="D922" s="3">
        <v>28.6249</v>
      </c>
      <c r="E922" s="3">
        <v>28.6616</v>
      </c>
      <c r="F922" s="3" t="s">
        <v>7067</v>
      </c>
      <c r="G922" s="3" t="s">
        <v>11479</v>
      </c>
      <c r="H922" s="3" t="s">
        <v>9616</v>
      </c>
      <c r="I922" s="3">
        <v>0.5</v>
      </c>
      <c r="J922" s="6" t="s">
        <v>9624</v>
      </c>
      <c r="K922" s="4">
        <v>-0.247636</v>
      </c>
      <c r="L922" s="4">
        <v>-0.21748890000000001</v>
      </c>
      <c r="M922" s="4">
        <v>-5.7101266048175399</v>
      </c>
      <c r="N922" s="4">
        <v>25.431973500000002</v>
      </c>
      <c r="O922" s="3">
        <v>242951.49067857099</v>
      </c>
      <c r="P922" s="3">
        <v>11319.9666666667</v>
      </c>
      <c r="Q922" s="3" t="s">
        <v>9618</v>
      </c>
      <c r="R922" s="3" t="s">
        <v>9622</v>
      </c>
      <c r="S922" s="4"/>
      <c r="T922" s="3">
        <f t="shared" si="38"/>
        <v>0</v>
      </c>
      <c r="U922" s="3" t="str">
        <f t="shared" si="39"/>
        <v>U:SBIO</v>
      </c>
      <c r="V922" s="3"/>
    </row>
    <row r="923" spans="1:22">
      <c r="A923" s="3" t="s">
        <v>15169</v>
      </c>
      <c r="B923" s="3" t="s">
        <v>2839</v>
      </c>
      <c r="C923" s="3" t="s">
        <v>5849</v>
      </c>
      <c r="D923" s="3">
        <v>18.91</v>
      </c>
      <c r="E923" s="3">
        <v>18.87</v>
      </c>
      <c r="F923" s="3" t="s">
        <v>8252</v>
      </c>
      <c r="G923" s="3" t="s">
        <v>13174</v>
      </c>
      <c r="H923" s="3" t="s">
        <v>9616</v>
      </c>
      <c r="I923" s="3">
        <v>0.63</v>
      </c>
      <c r="J923" s="6" t="s">
        <v>13175</v>
      </c>
      <c r="K923" s="4">
        <v>-0.19113759999999999</v>
      </c>
      <c r="L923" s="4">
        <v>-0.19095319999999999</v>
      </c>
      <c r="M923" s="4">
        <v>1.93032456312603</v>
      </c>
      <c r="N923" s="4">
        <v>6.3237265999999996</v>
      </c>
      <c r="O923" s="3">
        <v>132315.71282857101</v>
      </c>
      <c r="P923" s="3">
        <v>6601.8</v>
      </c>
      <c r="Q923" s="3" t="s">
        <v>9618</v>
      </c>
      <c r="R923" s="3" t="s">
        <v>11694</v>
      </c>
      <c r="S923" s="4"/>
      <c r="T923" s="3">
        <f t="shared" si="38"/>
        <v>0</v>
      </c>
      <c r="U923" s="3" t="str">
        <f t="shared" si="39"/>
        <v>U:XRMI</v>
      </c>
      <c r="V923" s="3"/>
    </row>
    <row r="924" spans="1:22">
      <c r="A924" s="3" t="s">
        <v>14717</v>
      </c>
      <c r="B924" s="3" t="s">
        <v>2221</v>
      </c>
      <c r="C924" s="3" t="s">
        <v>5254</v>
      </c>
      <c r="D924" s="3">
        <v>23.572600000000001</v>
      </c>
      <c r="E924" s="3">
        <v>23.587299999999999</v>
      </c>
      <c r="F924" s="3" t="s">
        <v>7656</v>
      </c>
      <c r="G924" s="3" t="s">
        <v>12406</v>
      </c>
      <c r="H924" s="3" t="s">
        <v>9616</v>
      </c>
      <c r="I924" s="3">
        <v>0.6</v>
      </c>
      <c r="J924" s="6" t="s">
        <v>9624</v>
      </c>
      <c r="K924" s="4">
        <v>-0.20305690000000001</v>
      </c>
      <c r="L924" s="4">
        <v>-0.30181560000000002</v>
      </c>
      <c r="M924" s="4">
        <v>-4.6473982295687302</v>
      </c>
      <c r="N924" s="4">
        <v>18.722966799999998</v>
      </c>
      <c r="O924" s="3">
        <v>283184.15645000001</v>
      </c>
      <c r="P924" s="3">
        <v>30072.433333333302</v>
      </c>
      <c r="Q924" s="3" t="s">
        <v>9618</v>
      </c>
      <c r="R924" s="3" t="s">
        <v>9619</v>
      </c>
      <c r="S924" s="4"/>
      <c r="T924" s="3">
        <f t="shared" si="38"/>
        <v>0</v>
      </c>
      <c r="U924" s="3" t="str">
        <f t="shared" si="39"/>
        <v>U:NETL.IV</v>
      </c>
      <c r="V924" s="3"/>
    </row>
    <row r="925" spans="1:22">
      <c r="A925" s="3" t="s">
        <v>14535</v>
      </c>
      <c r="B925" s="3" t="s">
        <v>1949</v>
      </c>
      <c r="C925" s="3" t="s">
        <v>4990</v>
      </c>
      <c r="D925" s="3">
        <v>40.339399999999998</v>
      </c>
      <c r="E925" s="3">
        <v>40.3416</v>
      </c>
      <c r="F925" s="3" t="s">
        <v>7392</v>
      </c>
      <c r="G925" s="3" t="s">
        <v>12002</v>
      </c>
      <c r="H925" s="3" t="s">
        <v>9616</v>
      </c>
      <c r="I925" s="3">
        <v>0.28999999999999998</v>
      </c>
      <c r="J925" s="6" t="s">
        <v>12003</v>
      </c>
      <c r="K925" s="4">
        <v>-7.2529200000000002E-2</v>
      </c>
      <c r="L925" s="4">
        <v>-3.5280899999999997E-2</v>
      </c>
      <c r="M925" s="4">
        <v>4.7685875105207796</v>
      </c>
      <c r="N925" s="4">
        <v>15.294279899999999</v>
      </c>
      <c r="O925" s="3">
        <v>276176.664978571</v>
      </c>
      <c r="P925" s="3">
        <v>6340.6666666666697</v>
      </c>
      <c r="Q925" s="3" t="s">
        <v>9618</v>
      </c>
      <c r="R925" s="3" t="s">
        <v>9629</v>
      </c>
      <c r="S925" s="4"/>
      <c r="T925" s="3">
        <f t="shared" si="38"/>
        <v>0</v>
      </c>
      <c r="U925" s="3" t="str">
        <f t="shared" si="39"/>
        <v>U:MFUS</v>
      </c>
      <c r="V925" s="3"/>
    </row>
    <row r="926" spans="1:22">
      <c r="A926" s="3" t="s">
        <v>14456</v>
      </c>
      <c r="B926" s="3" t="s">
        <v>1837</v>
      </c>
      <c r="C926" s="3" t="s">
        <v>4882</v>
      </c>
      <c r="D926" s="3">
        <v>54.732799999999997</v>
      </c>
      <c r="E926" s="3">
        <v>54.716099999999997</v>
      </c>
      <c r="F926" s="3" t="s">
        <v>7284</v>
      </c>
      <c r="G926" s="3" t="s">
        <v>11820</v>
      </c>
      <c r="H926" s="3" t="s">
        <v>9616</v>
      </c>
      <c r="I926" s="3">
        <v>0.59</v>
      </c>
      <c r="J926" s="6" t="s">
        <v>9797</v>
      </c>
      <c r="K926" s="4">
        <v>0.1106972</v>
      </c>
      <c r="L926" s="4">
        <v>-0.23070350000000001</v>
      </c>
      <c r="M926" s="4">
        <v>14.460834293710199</v>
      </c>
      <c r="N926" s="4">
        <v>14.1332273</v>
      </c>
      <c r="O926" s="3">
        <v>8589570.9751571398</v>
      </c>
      <c r="P926" s="3">
        <v>79342.966666666704</v>
      </c>
      <c r="Q926" s="3" t="s">
        <v>9618</v>
      </c>
      <c r="R926" s="3" t="s">
        <v>9629</v>
      </c>
      <c r="S926" s="4"/>
      <c r="T926" s="3">
        <f t="shared" si="38"/>
        <v>0</v>
      </c>
      <c r="U926" s="3" t="str">
        <f t="shared" si="39"/>
        <v>U:TTAC</v>
      </c>
      <c r="V926" s="3"/>
    </row>
    <row r="927" spans="1:22">
      <c r="A927" s="3" t="s">
        <v>14652</v>
      </c>
      <c r="B927" s="3" t="s">
        <v>2127</v>
      </c>
      <c r="C927" s="3" t="s">
        <v>5162</v>
      </c>
      <c r="D927" s="3">
        <v>35.17</v>
      </c>
      <c r="E927" s="3">
        <v>35.159999999999997</v>
      </c>
      <c r="F927" s="3" t="s">
        <v>7565</v>
      </c>
      <c r="G927" s="3" t="s">
        <v>12259</v>
      </c>
      <c r="H927" s="3" t="s">
        <v>9616</v>
      </c>
      <c r="I927" s="3">
        <v>0.27</v>
      </c>
      <c r="J927" s="6" t="s">
        <v>12260</v>
      </c>
      <c r="K927" s="4">
        <v>7.1174100000000004E-2</v>
      </c>
      <c r="L927" s="4">
        <v>0.28058559999999999</v>
      </c>
      <c r="M927" s="4">
        <v>11.4705551202081</v>
      </c>
      <c r="N927" s="4">
        <v>16.1761643</v>
      </c>
      <c r="O927" s="3">
        <v>585267.80594999995</v>
      </c>
      <c r="P927" s="3">
        <v>17558.833333333299</v>
      </c>
      <c r="Q927" s="3" t="s">
        <v>9618</v>
      </c>
      <c r="R927" s="3" t="s">
        <v>9629</v>
      </c>
      <c r="S927" s="4"/>
      <c r="T927" s="3">
        <f t="shared" si="38"/>
        <v>0</v>
      </c>
      <c r="U927" s="3" t="str">
        <f t="shared" si="39"/>
        <v>U:AUSF</v>
      </c>
      <c r="V927" s="3"/>
    </row>
    <row r="928" spans="1:22">
      <c r="A928" s="3" t="s">
        <v>14750</v>
      </c>
      <c r="B928" s="3" t="s">
        <v>2267</v>
      </c>
      <c r="C928" s="3" t="s">
        <v>5299</v>
      </c>
      <c r="D928" s="3">
        <v>29.5749</v>
      </c>
      <c r="E928" s="3">
        <v>29.5763</v>
      </c>
      <c r="F928" s="3" t="s">
        <v>7699</v>
      </c>
      <c r="G928" s="3" t="s">
        <v>12471</v>
      </c>
      <c r="H928" s="3" t="s">
        <v>9616</v>
      </c>
      <c r="I928" s="3">
        <v>0.79</v>
      </c>
      <c r="J928" s="6" t="s">
        <v>9782</v>
      </c>
      <c r="K928" s="4">
        <v>5.8561799999999997E-2</v>
      </c>
      <c r="L928" s="4">
        <v>-0.23332729999999999</v>
      </c>
      <c r="M928" s="4">
        <v>8.0535998904151906</v>
      </c>
      <c r="N928" s="4">
        <v>8.5757916000000005</v>
      </c>
      <c r="O928" s="3">
        <v>231265.744614286</v>
      </c>
      <c r="P928" s="3">
        <v>9542.8666666666704</v>
      </c>
      <c r="Q928" s="3" t="s">
        <v>9618</v>
      </c>
      <c r="R928" s="3" t="s">
        <v>11694</v>
      </c>
      <c r="S928" s="4"/>
      <c r="T928" s="3">
        <f t="shared" si="38"/>
        <v>0</v>
      </c>
      <c r="U928" s="3" t="str">
        <f t="shared" si="39"/>
        <v>U:UJUN</v>
      </c>
      <c r="V928" s="3"/>
    </row>
    <row r="929" spans="1:22">
      <c r="A929" s="3" t="s">
        <v>14863</v>
      </c>
      <c r="B929" s="3" t="s">
        <v>2424</v>
      </c>
      <c r="C929" s="3" t="s">
        <v>5453</v>
      </c>
      <c r="D929" s="3">
        <v>28.91</v>
      </c>
      <c r="E929" s="3">
        <v>28.934999999999999</v>
      </c>
      <c r="F929" s="3" t="s">
        <v>7854</v>
      </c>
      <c r="G929" s="3" t="s">
        <v>12663</v>
      </c>
      <c r="H929" s="3" t="s">
        <v>9616</v>
      </c>
      <c r="I929" s="3">
        <v>0.79</v>
      </c>
      <c r="J929" s="6" t="s">
        <v>9782</v>
      </c>
      <c r="K929" s="4">
        <v>5.4026100000000001E-2</v>
      </c>
      <c r="L929" s="4">
        <v>-0.3476302</v>
      </c>
      <c r="M929" s="4">
        <v>8.47140556632759</v>
      </c>
      <c r="N929" s="4">
        <v>8.7906986000000007</v>
      </c>
      <c r="O929" s="3">
        <v>110446.00790714299</v>
      </c>
      <c r="P929" s="3">
        <v>10866.233333333301</v>
      </c>
      <c r="Q929" s="3" t="s">
        <v>9618</v>
      </c>
      <c r="R929" s="3" t="s">
        <v>11694</v>
      </c>
      <c r="S929" s="4"/>
      <c r="T929" s="3">
        <f t="shared" si="38"/>
        <v>0</v>
      </c>
      <c r="U929" s="3" t="str">
        <f t="shared" si="39"/>
        <v>U:UMAY</v>
      </c>
      <c r="V929" s="3"/>
    </row>
    <row r="930" spans="1:22">
      <c r="A930" s="3" t="s">
        <v>310</v>
      </c>
      <c r="B930" s="3" t="s">
        <v>309</v>
      </c>
      <c r="C930" s="3" t="s">
        <v>3765</v>
      </c>
      <c r="D930" s="3">
        <v>57.4452</v>
      </c>
      <c r="E930" s="3">
        <v>57.39</v>
      </c>
      <c r="F930" s="3" t="s">
        <v>6170</v>
      </c>
      <c r="G930" s="3" t="s">
        <v>9919</v>
      </c>
      <c r="H930" s="3" t="s">
        <v>9616</v>
      </c>
      <c r="I930" s="3">
        <v>0.6</v>
      </c>
      <c r="J930" s="6" t="s">
        <v>9920</v>
      </c>
      <c r="K930" s="4">
        <v>-0.1224753</v>
      </c>
      <c r="L930" s="4">
        <v>2.88437E-2</v>
      </c>
      <c r="M930" s="4">
        <v>0.65332073436068505</v>
      </c>
      <c r="N930" s="4">
        <v>21.6494246</v>
      </c>
      <c r="O930" s="3">
        <v>680690.152</v>
      </c>
      <c r="P930" s="3">
        <v>13136.8</v>
      </c>
      <c r="Q930" s="3" t="s">
        <v>9618</v>
      </c>
      <c r="R930" s="3" t="s">
        <v>9665</v>
      </c>
      <c r="S930" s="4">
        <f>(D930-E930)/E930*100</f>
        <v>9.618400418191192E-2</v>
      </c>
      <c r="T930" s="3">
        <f t="shared" si="38"/>
        <v>0</v>
      </c>
      <c r="U930" s="3" t="str">
        <f t="shared" si="39"/>
        <v>U:FDM</v>
      </c>
      <c r="V930" s="3"/>
    </row>
    <row r="931" spans="1:22">
      <c r="A931" s="3" t="s">
        <v>14367</v>
      </c>
      <c r="B931" s="3" t="s">
        <v>1726</v>
      </c>
      <c r="C931" s="3" t="s">
        <v>4772</v>
      </c>
      <c r="D931" s="3">
        <v>52.722000000000001</v>
      </c>
      <c r="E931" s="3">
        <v>52.749400000000001</v>
      </c>
      <c r="F931" s="3" t="s">
        <v>7176</v>
      </c>
      <c r="G931" s="3" t="s">
        <v>11656</v>
      </c>
      <c r="H931" s="3" t="s">
        <v>9616</v>
      </c>
      <c r="I931" s="3">
        <v>0.45</v>
      </c>
      <c r="J931" s="6" t="s">
        <v>11657</v>
      </c>
      <c r="K931" s="4">
        <v>-8.9206400000000005E-2</v>
      </c>
      <c r="L931" s="4">
        <v>-0.37077300000000002</v>
      </c>
      <c r="M931" s="4">
        <v>3.3874529769254398</v>
      </c>
      <c r="N931" s="4">
        <v>20.616997699999999</v>
      </c>
      <c r="O931" s="3">
        <v>422438.58452142897</v>
      </c>
      <c r="P931" s="3">
        <v>9900.2000000000007</v>
      </c>
      <c r="Q931" s="3" t="s">
        <v>9618</v>
      </c>
      <c r="R931" s="3" t="s">
        <v>9629</v>
      </c>
      <c r="S931" s="4"/>
      <c r="T931" s="3">
        <f t="shared" si="38"/>
        <v>0</v>
      </c>
      <c r="U931" s="3" t="str">
        <f t="shared" si="39"/>
        <v>U:ETHO</v>
      </c>
      <c r="V931" s="3"/>
    </row>
    <row r="932" spans="1:22">
      <c r="A932" s="3" t="s">
        <v>160</v>
      </c>
      <c r="B932" s="3" t="s">
        <v>159</v>
      </c>
      <c r="C932" s="3" t="s">
        <v>3699</v>
      </c>
      <c r="D932" s="3">
        <v>50.029600000000002</v>
      </c>
      <c r="E932" s="3">
        <v>50.070099999999996</v>
      </c>
      <c r="F932" s="3" t="s">
        <v>6097</v>
      </c>
      <c r="G932" s="3" t="s">
        <v>9773</v>
      </c>
      <c r="H932" s="3" t="s">
        <v>9616</v>
      </c>
      <c r="I932" s="3">
        <v>0.04</v>
      </c>
      <c r="J932" s="6" t="s">
        <v>9624</v>
      </c>
      <c r="K932" s="4">
        <v>-5.5274499999999997E-2</v>
      </c>
      <c r="L932" s="4">
        <v>0.58031129999999997</v>
      </c>
      <c r="M932" s="4">
        <v>6.9605397563711904</v>
      </c>
      <c r="N932" s="4">
        <v>23.062677699999998</v>
      </c>
      <c r="O932" s="3">
        <v>266689.04709285701</v>
      </c>
      <c r="P932" s="3">
        <v>5670.3333333333303</v>
      </c>
      <c r="Q932" s="3" t="s">
        <v>9618</v>
      </c>
      <c r="R932" s="3" t="s">
        <v>9665</v>
      </c>
      <c r="S932" s="4">
        <f>(D932-E932)/E932*100</f>
        <v>-8.0886596991007476E-2</v>
      </c>
      <c r="T932" s="3">
        <f t="shared" si="38"/>
        <v>0</v>
      </c>
      <c r="U932" s="3" t="str">
        <f t="shared" si="39"/>
        <v>U:ISCB</v>
      </c>
      <c r="V932" s="3"/>
    </row>
    <row r="933" spans="1:22">
      <c r="A933" s="3" t="s">
        <v>14345</v>
      </c>
      <c r="B933" s="3" t="s">
        <v>1698</v>
      </c>
      <c r="C933" s="3" t="s">
        <v>4744</v>
      </c>
      <c r="D933" s="3">
        <v>26.8507</v>
      </c>
      <c r="E933" s="3">
        <v>26.892800000000001</v>
      </c>
      <c r="F933" s="3" t="s">
        <v>7148</v>
      </c>
      <c r="G933" s="3" t="s">
        <v>11609</v>
      </c>
      <c r="H933" s="3" t="s">
        <v>9616</v>
      </c>
      <c r="I933" s="3">
        <v>0.61</v>
      </c>
      <c r="J933" s="6" t="s">
        <v>9782</v>
      </c>
      <c r="K933" s="4">
        <v>-0.18974869999999999</v>
      </c>
      <c r="L933" s="4">
        <v>2.7290100000000001E-2</v>
      </c>
      <c r="M933" s="4">
        <v>-1.5461682251245701</v>
      </c>
      <c r="N933" s="4">
        <v>13.251636299999999</v>
      </c>
      <c r="O933" s="3">
        <v>137411.93515</v>
      </c>
      <c r="P933" s="3">
        <v>5383.3666666666704</v>
      </c>
      <c r="Q933" s="3" t="s">
        <v>9618</v>
      </c>
      <c r="R933" s="3" t="s">
        <v>9665</v>
      </c>
      <c r="S933" s="4"/>
      <c r="T933" s="3">
        <f t="shared" si="38"/>
        <v>0</v>
      </c>
      <c r="U933" s="3" t="str">
        <f t="shared" si="39"/>
        <v>U:VAMO</v>
      </c>
      <c r="V933" s="3"/>
    </row>
    <row r="934" spans="1:22">
      <c r="A934" s="3" t="s">
        <v>15122</v>
      </c>
      <c r="B934" s="3" t="s">
        <v>2780</v>
      </c>
      <c r="C934" s="3" t="s">
        <v>5792</v>
      </c>
      <c r="D934" s="3">
        <v>25.6006</v>
      </c>
      <c r="E934" s="3">
        <v>25.599599999999999</v>
      </c>
      <c r="F934" s="3" t="s">
        <v>8195</v>
      </c>
      <c r="G934" s="3" t="s">
        <v>13102</v>
      </c>
      <c r="H934" s="3" t="s">
        <v>9616</v>
      </c>
      <c r="I934" s="3">
        <v>0.5</v>
      </c>
      <c r="J934" s="6" t="s">
        <v>11990</v>
      </c>
      <c r="K934" s="4">
        <v>0.15666859999999999</v>
      </c>
      <c r="L934" s="4">
        <v>0.2133478</v>
      </c>
      <c r="M934" s="4">
        <v>23.263186951637898</v>
      </c>
      <c r="N934" s="4">
        <v>20.773647100000002</v>
      </c>
      <c r="O934" s="3">
        <v>237129.76524285701</v>
      </c>
      <c r="P934" s="3">
        <v>6793.5333333333301</v>
      </c>
      <c r="Q934" s="3" t="s">
        <v>9618</v>
      </c>
      <c r="R934" s="3" t="s">
        <v>9629</v>
      </c>
      <c r="S934" s="4"/>
      <c r="T934" s="3">
        <f t="shared" si="38"/>
        <v>0</v>
      </c>
      <c r="U934" s="3" t="str">
        <f t="shared" si="39"/>
        <v>U:ITAN</v>
      </c>
      <c r="V934" s="3"/>
    </row>
    <row r="935" spans="1:22">
      <c r="A935" s="3" t="s">
        <v>14581</v>
      </c>
      <c r="B935" s="3" t="s">
        <v>2016</v>
      </c>
      <c r="C935" s="3" t="s">
        <v>5053</v>
      </c>
      <c r="D935" s="3">
        <v>28.34</v>
      </c>
      <c r="E935" s="3">
        <v>28.295300000000001</v>
      </c>
      <c r="F935" s="3" t="s">
        <v>7456</v>
      </c>
      <c r="G935" s="3" t="s">
        <v>12102</v>
      </c>
      <c r="H935" s="3" t="s">
        <v>9616</v>
      </c>
      <c r="I935" s="3">
        <v>0.28999999999999998</v>
      </c>
      <c r="J935" s="6" t="s">
        <v>12103</v>
      </c>
      <c r="K935" s="4">
        <v>-0.18635550000000001</v>
      </c>
      <c r="L935" s="4">
        <v>-0.58503119999999997</v>
      </c>
      <c r="M935" s="4">
        <v>-1.02050093986118</v>
      </c>
      <c r="N935" s="4">
        <v>16.527639099999998</v>
      </c>
      <c r="O935" s="3">
        <v>203637.80564285701</v>
      </c>
      <c r="P935" s="3">
        <v>15190.333333333299</v>
      </c>
      <c r="Q935" s="3" t="s">
        <v>9618</v>
      </c>
      <c r="R935" s="3" t="s">
        <v>9629</v>
      </c>
      <c r="S935" s="4"/>
      <c r="T935" s="3">
        <f t="shared" si="38"/>
        <v>0</v>
      </c>
      <c r="U935" s="3" t="str">
        <f t="shared" si="39"/>
        <v>U:SPDV</v>
      </c>
      <c r="V935" s="3"/>
    </row>
    <row r="936" spans="1:22">
      <c r="A936" s="3" t="s">
        <v>14783</v>
      </c>
      <c r="B936" s="3" t="s">
        <v>2314</v>
      </c>
      <c r="C936" s="3" t="s">
        <v>5346</v>
      </c>
      <c r="D936" s="3">
        <v>36.619999999999997</v>
      </c>
      <c r="E936" s="3">
        <v>36.556600000000003</v>
      </c>
      <c r="F936" s="3" t="s">
        <v>7746</v>
      </c>
      <c r="G936" s="3" t="s">
        <v>12533</v>
      </c>
      <c r="H936" s="3" t="s">
        <v>9616</v>
      </c>
      <c r="I936" s="3">
        <v>0.75</v>
      </c>
      <c r="J936" s="6" t="s">
        <v>9782</v>
      </c>
      <c r="K936" s="4">
        <v>0.1282247</v>
      </c>
      <c r="L936" s="4">
        <v>2.7116899999999999E-2</v>
      </c>
      <c r="M936" s="4">
        <v>18.178500188864501</v>
      </c>
      <c r="N936" s="4">
        <v>19.290097500000002</v>
      </c>
      <c r="O936" s="3">
        <v>753246.76175714296</v>
      </c>
      <c r="P936" s="3">
        <v>53052.5</v>
      </c>
      <c r="Q936" s="3" t="s">
        <v>9618</v>
      </c>
      <c r="R936" s="3" t="s">
        <v>9629</v>
      </c>
      <c r="S936" s="4"/>
      <c r="T936" s="3">
        <f t="shared" si="38"/>
        <v>0</v>
      </c>
      <c r="U936" s="3" t="str">
        <f t="shared" si="39"/>
        <v>U:OVL</v>
      </c>
      <c r="V936" s="3"/>
    </row>
    <row r="937" spans="1:22">
      <c r="A937" s="3" t="s">
        <v>15246</v>
      </c>
      <c r="B937" s="3" t="s">
        <v>2963</v>
      </c>
      <c r="C937" s="3" t="s">
        <v>5971</v>
      </c>
      <c r="D937" s="3">
        <v>24.64</v>
      </c>
      <c r="E937" s="3">
        <v>24.670200000000001</v>
      </c>
      <c r="F937" s="3" t="s">
        <v>8375</v>
      </c>
      <c r="G937" s="3" t="s">
        <v>13327</v>
      </c>
      <c r="H937" s="3" t="s">
        <v>9616</v>
      </c>
      <c r="I937" s="3">
        <v>0.84</v>
      </c>
      <c r="J937" s="6" t="s">
        <v>9782</v>
      </c>
      <c r="K937" s="4">
        <v>0.20368549999999999</v>
      </c>
      <c r="L937" s="4">
        <v>3.63758E-2</v>
      </c>
      <c r="M937" s="4">
        <v>13.2448918205226</v>
      </c>
      <c r="N937" s="4">
        <v>12.1828211</v>
      </c>
      <c r="O937" s="3">
        <v>193756.50865714299</v>
      </c>
      <c r="P937" s="3">
        <v>5741.7666666666701</v>
      </c>
      <c r="Q937" s="3" t="s">
        <v>9618</v>
      </c>
      <c r="R937" s="3" t="s">
        <v>9629</v>
      </c>
      <c r="S937" s="4"/>
      <c r="T937" s="3">
        <f t="shared" si="38"/>
        <v>0</v>
      </c>
      <c r="U937" s="3" t="str">
        <f t="shared" si="39"/>
        <v>U:MSMR</v>
      </c>
      <c r="V937" s="3"/>
    </row>
    <row r="938" spans="1:22">
      <c r="A938" s="3" t="s">
        <v>15010</v>
      </c>
      <c r="B938" s="3" t="s">
        <v>2631</v>
      </c>
      <c r="C938" s="3" t="s">
        <v>5650</v>
      </c>
      <c r="D938" s="3">
        <v>28.29</v>
      </c>
      <c r="E938" s="3">
        <v>28.244499999999999</v>
      </c>
      <c r="F938" s="3" t="s">
        <v>8053</v>
      </c>
      <c r="G938" s="3" t="s">
        <v>12930</v>
      </c>
      <c r="H938" s="3" t="s">
        <v>9616</v>
      </c>
      <c r="I938" s="3">
        <v>0.75</v>
      </c>
      <c r="J938" s="6" t="s">
        <v>11990</v>
      </c>
      <c r="K938" s="4">
        <v>4.7348099999999997E-2</v>
      </c>
      <c r="L938" s="4">
        <v>-0.60017980000000004</v>
      </c>
      <c r="M938" s="4">
        <v>9.9242631016673197</v>
      </c>
      <c r="N938" s="4">
        <v>14.1751912</v>
      </c>
      <c r="O938" s="3">
        <v>224379.76645714301</v>
      </c>
      <c r="P938" s="3">
        <v>8151.6666666666697</v>
      </c>
      <c r="Q938" s="3" t="s">
        <v>9618</v>
      </c>
      <c r="R938" s="3" t="s">
        <v>9629</v>
      </c>
      <c r="S938" s="4"/>
      <c r="T938" s="3">
        <f t="shared" si="38"/>
        <v>0</v>
      </c>
      <c r="U938" s="3" t="str">
        <f t="shared" si="39"/>
        <v>U:OVLH</v>
      </c>
      <c r="V938" s="3"/>
    </row>
    <row r="939" spans="1:22">
      <c r="A939" s="3" t="s">
        <v>14956</v>
      </c>
      <c r="B939" s="3" t="s">
        <v>2561</v>
      </c>
      <c r="C939" s="3" t="s">
        <v>5584</v>
      </c>
      <c r="D939" s="3">
        <v>28.859300000000001</v>
      </c>
      <c r="E939" s="3">
        <v>28.871099999999998</v>
      </c>
      <c r="F939" s="3" t="s">
        <v>7985</v>
      </c>
      <c r="G939" s="3" t="s">
        <v>12840</v>
      </c>
      <c r="H939" s="3" t="s">
        <v>9616</v>
      </c>
      <c r="I939" s="3">
        <v>0.2</v>
      </c>
      <c r="J939" s="6" t="s">
        <v>12841</v>
      </c>
      <c r="K939" s="4">
        <v>-0.1594158</v>
      </c>
      <c r="L939" s="4">
        <v>-0.1312527</v>
      </c>
      <c r="M939" s="4">
        <v>-0.40721920601699502</v>
      </c>
      <c r="N939" s="4">
        <v>23.257450899999998</v>
      </c>
      <c r="O939" s="3">
        <v>270609.054285714</v>
      </c>
      <c r="P939" s="3">
        <v>10939.9</v>
      </c>
      <c r="Q939" s="3" t="s">
        <v>9618</v>
      </c>
      <c r="R939" s="3" t="s">
        <v>9665</v>
      </c>
      <c r="S939" s="4"/>
      <c r="T939" s="3">
        <f t="shared" si="38"/>
        <v>0</v>
      </c>
      <c r="U939" s="3" t="str">
        <f t="shared" si="39"/>
        <v>U:SVAL</v>
      </c>
      <c r="V939" s="3"/>
    </row>
    <row r="940" spans="1:22">
      <c r="A940" s="3" t="s">
        <v>14482</v>
      </c>
      <c r="B940" s="3" t="s">
        <v>1871</v>
      </c>
      <c r="C940" s="3" t="s">
        <v>4916</v>
      </c>
      <c r="D940" s="3">
        <v>28.9636</v>
      </c>
      <c r="E940" s="3">
        <v>29.020600000000002</v>
      </c>
      <c r="F940" s="3" t="s">
        <v>7318</v>
      </c>
      <c r="G940" s="3" t="s">
        <v>11877</v>
      </c>
      <c r="H940" s="3" t="s">
        <v>9616</v>
      </c>
      <c r="I940" s="3">
        <v>0.63</v>
      </c>
      <c r="J940" s="6" t="s">
        <v>9782</v>
      </c>
      <c r="K940" s="4">
        <v>-4.6712400000000001E-2</v>
      </c>
      <c r="L940" s="4">
        <v>-0.16427030000000001</v>
      </c>
      <c r="M940" s="4">
        <v>6.4697969598361196</v>
      </c>
      <c r="N940" s="4">
        <v>23.401153000000001</v>
      </c>
      <c r="O940" s="3">
        <v>783166.95801428601</v>
      </c>
      <c r="P940" s="3">
        <v>18616.133333333299</v>
      </c>
      <c r="Q940" s="3" t="s">
        <v>9618</v>
      </c>
      <c r="R940" s="3" t="s">
        <v>9658</v>
      </c>
      <c r="S940" s="4"/>
      <c r="T940" s="3">
        <f t="shared" si="38"/>
        <v>0</v>
      </c>
      <c r="U940" s="3" t="str">
        <f t="shared" si="39"/>
        <v>U:DFNL</v>
      </c>
      <c r="V940" s="3"/>
    </row>
    <row r="941" spans="1:22">
      <c r="A941" s="3" t="s">
        <v>14801</v>
      </c>
      <c r="B941" s="3" t="s">
        <v>2339</v>
      </c>
      <c r="C941" s="3" t="s">
        <v>5370</v>
      </c>
      <c r="D941" s="3">
        <v>34.199800000000003</v>
      </c>
      <c r="E941" s="3">
        <v>34.197800000000001</v>
      </c>
      <c r="F941" s="3" t="s">
        <v>7770</v>
      </c>
      <c r="G941" s="3" t="s">
        <v>12566</v>
      </c>
      <c r="H941" s="3" t="s">
        <v>9616</v>
      </c>
      <c r="I941" s="3">
        <v>0.79</v>
      </c>
      <c r="J941" s="6" t="s">
        <v>9782</v>
      </c>
      <c r="K941" s="4">
        <v>9.2244999999999994E-2</v>
      </c>
      <c r="L941" s="4">
        <v>-0.1992285</v>
      </c>
      <c r="M941" s="4">
        <v>12.139749822452201</v>
      </c>
      <c r="N941" s="4">
        <v>13.425729499999999</v>
      </c>
      <c r="O941" s="3">
        <v>591993.78438571398</v>
      </c>
      <c r="P941" s="3">
        <v>35439.433333333298</v>
      </c>
      <c r="Q941" s="3" t="s">
        <v>9618</v>
      </c>
      <c r="R941" s="3" t="s">
        <v>11694</v>
      </c>
      <c r="S941" s="4"/>
      <c r="T941" s="3">
        <f t="shared" si="38"/>
        <v>0</v>
      </c>
      <c r="U941" s="3" t="str">
        <f t="shared" si="39"/>
        <v>U:BNOV</v>
      </c>
      <c r="V941" s="3"/>
    </row>
    <row r="942" spans="1:22">
      <c r="A942" s="3" t="s">
        <v>14906</v>
      </c>
      <c r="B942" s="3" t="s">
        <v>2485</v>
      </c>
      <c r="C942" s="3" t="s">
        <v>5513</v>
      </c>
      <c r="D942" s="3">
        <v>22.946200000000001</v>
      </c>
      <c r="E942" s="3">
        <v>22.94</v>
      </c>
      <c r="F942" s="3" t="s">
        <v>7914</v>
      </c>
      <c r="G942" s="3" t="s">
        <v>12744</v>
      </c>
      <c r="H942" s="3" t="s">
        <v>9616</v>
      </c>
      <c r="I942" s="3">
        <v>0.85</v>
      </c>
      <c r="J942" s="6" t="s">
        <v>9793</v>
      </c>
      <c r="K942" s="4">
        <v>0.24667210000000001</v>
      </c>
      <c r="L942" s="4">
        <v>5.8792700000000003E-2</v>
      </c>
      <c r="M942" s="4">
        <v>33.108239721851803</v>
      </c>
      <c r="N942" s="4">
        <v>23.575181000000001</v>
      </c>
      <c r="O942" s="3">
        <v>959814.886264286</v>
      </c>
      <c r="P942" s="3">
        <v>27811.200000000001</v>
      </c>
      <c r="Q942" s="3" t="s">
        <v>9618</v>
      </c>
      <c r="R942" s="3" t="s">
        <v>9629</v>
      </c>
      <c r="S942" s="4"/>
      <c r="T942" s="3">
        <f t="shared" si="38"/>
        <v>0</v>
      </c>
      <c r="U942" s="3" t="str">
        <f t="shared" si="39"/>
        <v>U:MMLG</v>
      </c>
      <c r="V942" s="3"/>
    </row>
    <row r="943" spans="1:22">
      <c r="A943" s="3" t="s">
        <v>15463</v>
      </c>
      <c r="B943" s="3" t="s">
        <v>3301</v>
      </c>
      <c r="C943" s="3" t="s">
        <v>8695</v>
      </c>
      <c r="D943" s="3">
        <v>28.739899999999999</v>
      </c>
      <c r="E943" s="3">
        <v>28.735900000000001</v>
      </c>
      <c r="F943" s="3" t="s">
        <v>9286</v>
      </c>
      <c r="G943" s="3" t="s">
        <v>13740</v>
      </c>
      <c r="H943" s="3" t="s">
        <v>9616</v>
      </c>
      <c r="I943" s="3">
        <v>0.65</v>
      </c>
      <c r="J943" s="6" t="s">
        <v>11990</v>
      </c>
      <c r="K943" s="4">
        <v>0.21258840000000001</v>
      </c>
      <c r="L943" s="4">
        <v>0.2969792</v>
      </c>
      <c r="M943" s="4">
        <v>26.164560009535801</v>
      </c>
      <c r="N943" s="4">
        <v>20.2775727</v>
      </c>
      <c r="O943" s="3">
        <v>232909.95752857099</v>
      </c>
      <c r="P943" s="3">
        <v>10620.266666666699</v>
      </c>
      <c r="Q943" s="3" t="s">
        <v>9618</v>
      </c>
      <c r="R943" s="3" t="s">
        <v>9629</v>
      </c>
      <c r="S943" s="4"/>
      <c r="T943" s="3">
        <f t="shared" si="38"/>
        <v>0</v>
      </c>
      <c r="U943" s="3" t="str">
        <f t="shared" si="39"/>
        <v>U:YALL</v>
      </c>
      <c r="V943" s="3"/>
    </row>
    <row r="944" spans="1:22">
      <c r="A944" s="3" t="s">
        <v>14734</v>
      </c>
      <c r="B944" s="3" t="s">
        <v>2245</v>
      </c>
      <c r="C944" s="3" t="s">
        <v>5278</v>
      </c>
      <c r="D944" s="3">
        <v>34.9</v>
      </c>
      <c r="E944" s="3">
        <v>34.943600000000004</v>
      </c>
      <c r="F944" s="3" t="s">
        <v>7679</v>
      </c>
      <c r="G944" s="3" t="s">
        <v>12440</v>
      </c>
      <c r="H944" s="3" t="s">
        <v>9616</v>
      </c>
      <c r="I944" s="3">
        <v>0.6</v>
      </c>
      <c r="J944" s="6" t="s">
        <v>12441</v>
      </c>
      <c r="K944" s="4">
        <v>-0.1827472</v>
      </c>
      <c r="L944" s="4">
        <v>-0.19137380000000001</v>
      </c>
      <c r="M944" s="4">
        <v>-3.0002352673019002</v>
      </c>
      <c r="N944" s="4">
        <v>15.8885361</v>
      </c>
      <c r="O944" s="3">
        <v>136407.84664999999</v>
      </c>
      <c r="P944" s="3">
        <v>7397.5</v>
      </c>
      <c r="Q944" s="3" t="s">
        <v>9618</v>
      </c>
      <c r="R944" s="3" t="s">
        <v>9629</v>
      </c>
      <c r="S944" s="4"/>
      <c r="T944" s="3">
        <f t="shared" si="38"/>
        <v>0</v>
      </c>
      <c r="U944" s="3" t="str">
        <f t="shared" si="39"/>
        <v>U:BUL</v>
      </c>
      <c r="V944" s="3"/>
    </row>
    <row r="945" spans="1:22">
      <c r="A945" s="3" t="s">
        <v>14189</v>
      </c>
      <c r="B945" s="3" t="s">
        <v>1485</v>
      </c>
      <c r="C945" s="3" t="s">
        <v>4537</v>
      </c>
      <c r="D945" s="3">
        <v>59.43</v>
      </c>
      <c r="E945" s="3">
        <v>59.499299999999998</v>
      </c>
      <c r="F945" s="3" t="s">
        <v>6941</v>
      </c>
      <c r="G945" s="3" t="s">
        <v>11279</v>
      </c>
      <c r="H945" s="3" t="s">
        <v>9616</v>
      </c>
      <c r="I945" s="3">
        <v>0.65</v>
      </c>
      <c r="J945" s="6" t="s">
        <v>11280</v>
      </c>
      <c r="K945" s="4">
        <v>-4.64252E-2</v>
      </c>
      <c r="L945" s="4">
        <v>4.0507099999999997E-2</v>
      </c>
      <c r="M945" s="4">
        <v>7.4051267523774298</v>
      </c>
      <c r="N945" s="4">
        <v>20.224298699999999</v>
      </c>
      <c r="O945" s="3">
        <v>213718.19779285701</v>
      </c>
      <c r="P945" s="3">
        <v>3594.1666666666702</v>
      </c>
      <c r="Q945" s="3" t="s">
        <v>9618</v>
      </c>
      <c r="R945" s="3" t="s">
        <v>9665</v>
      </c>
      <c r="S945" s="4"/>
      <c r="T945" s="3">
        <f t="shared" si="38"/>
        <v>0</v>
      </c>
      <c r="U945" s="3" t="str">
        <f t="shared" si="39"/>
        <v>U:BFOR</v>
      </c>
      <c r="V945" s="3"/>
    </row>
    <row r="946" spans="1:22">
      <c r="A946" s="3" t="s">
        <v>14916</v>
      </c>
      <c r="B946" s="3" t="s">
        <v>2497</v>
      </c>
      <c r="C946" s="3" t="s">
        <v>5524</v>
      </c>
      <c r="D946" s="3">
        <v>20.438400000000001</v>
      </c>
      <c r="E946" s="3">
        <v>20.421700000000001</v>
      </c>
      <c r="F946" s="3" t="s">
        <v>7925</v>
      </c>
      <c r="G946" s="3" t="s">
        <v>12758</v>
      </c>
      <c r="H946" s="3" t="s">
        <v>9616</v>
      </c>
      <c r="I946" s="3">
        <v>0.79</v>
      </c>
      <c r="J946" s="6" t="s">
        <v>9678</v>
      </c>
      <c r="K946" s="4">
        <v>-0.19987070000000001</v>
      </c>
      <c r="L946" s="4">
        <v>-0.54847420000000002</v>
      </c>
      <c r="M946" s="4">
        <v>-3.8376926133780902</v>
      </c>
      <c r="N946" s="4">
        <v>11.5558198</v>
      </c>
      <c r="O946" s="3">
        <v>58166.455292857099</v>
      </c>
      <c r="P946" s="3">
        <v>3102.1923076923099</v>
      </c>
      <c r="Q946" s="3" t="s">
        <v>9618</v>
      </c>
      <c r="R946" s="3" t="s">
        <v>11694</v>
      </c>
      <c r="S946" s="4"/>
      <c r="T946" s="3">
        <f t="shared" si="38"/>
        <v>0</v>
      </c>
      <c r="U946" s="3" t="str">
        <f t="shared" si="39"/>
        <v>U:TFJL</v>
      </c>
      <c r="V946" s="3"/>
    </row>
    <row r="947" spans="1:22">
      <c r="A947" s="3" t="s">
        <v>14772</v>
      </c>
      <c r="B947" s="3" t="s">
        <v>2290</v>
      </c>
      <c r="C947" s="3" t="s">
        <v>5322</v>
      </c>
      <c r="D947" s="3">
        <v>41.4114</v>
      </c>
      <c r="E947" s="3">
        <v>41.407600000000002</v>
      </c>
      <c r="F947" s="3" t="s">
        <v>7722</v>
      </c>
      <c r="G947" s="3" t="s">
        <v>12503</v>
      </c>
      <c r="H947" s="3" t="s">
        <v>9616</v>
      </c>
      <c r="I947" s="3">
        <v>0.6</v>
      </c>
      <c r="J947" s="6" t="s">
        <v>12504</v>
      </c>
      <c r="K947" s="4">
        <v>0.20196900000000001</v>
      </c>
      <c r="L947" s="4">
        <v>0.30676330000000002</v>
      </c>
      <c r="M947" s="4">
        <v>25.433641194135099</v>
      </c>
      <c r="N947" s="4">
        <v>20.620211000000001</v>
      </c>
      <c r="O947" s="3">
        <v>129028.896035714</v>
      </c>
      <c r="P947" s="3">
        <v>2823.1666666666702</v>
      </c>
      <c r="Q947" s="3" t="s">
        <v>9618</v>
      </c>
      <c r="R947" s="3" t="s">
        <v>9629</v>
      </c>
      <c r="S947" s="4"/>
      <c r="T947" s="3">
        <f t="shared" si="38"/>
        <v>0</v>
      </c>
      <c r="U947" s="3" t="str">
        <f t="shared" si="39"/>
        <v>U:VEGN</v>
      </c>
      <c r="V947" s="3"/>
    </row>
    <row r="948" spans="1:22">
      <c r="A948" s="3" t="s">
        <v>15020</v>
      </c>
      <c r="B948" s="3" t="s">
        <v>2643</v>
      </c>
      <c r="C948" s="3" t="s">
        <v>5662</v>
      </c>
      <c r="D948" s="3">
        <v>15.29</v>
      </c>
      <c r="E948" s="3">
        <v>15.26</v>
      </c>
      <c r="F948" s="3" t="s">
        <v>8065</v>
      </c>
      <c r="G948" s="3" t="s">
        <v>12945</v>
      </c>
      <c r="H948" s="3" t="s">
        <v>9616</v>
      </c>
      <c r="I948" s="3">
        <v>0.96</v>
      </c>
      <c r="J948" s="6" t="s">
        <v>10464</v>
      </c>
      <c r="K948" s="4">
        <v>3.40735E-2</v>
      </c>
      <c r="L948" s="4">
        <v>-0.34278789999999998</v>
      </c>
      <c r="M948" s="4">
        <v>15.9393092627174</v>
      </c>
      <c r="N948" s="4">
        <v>32.591268300000003</v>
      </c>
      <c r="O948" s="3">
        <v>177151.78828571399</v>
      </c>
      <c r="P948" s="3">
        <v>49873.7</v>
      </c>
      <c r="Q948" s="3" t="s">
        <v>9618</v>
      </c>
      <c r="R948" s="3" t="s">
        <v>9625</v>
      </c>
      <c r="S948" s="4"/>
      <c r="T948" s="3">
        <f t="shared" si="38"/>
        <v>0</v>
      </c>
      <c r="U948" s="3" t="str">
        <f t="shared" si="39"/>
        <v>U:TMAT</v>
      </c>
      <c r="V948" s="3"/>
    </row>
    <row r="949" spans="1:22">
      <c r="A949" s="3" t="s">
        <v>14726</v>
      </c>
      <c r="B949" s="3" t="s">
        <v>2232</v>
      </c>
      <c r="C949" s="3" t="s">
        <v>5265</v>
      </c>
      <c r="D949" s="3">
        <v>12.15</v>
      </c>
      <c r="E949" s="3">
        <v>12.132300000000001</v>
      </c>
      <c r="F949" s="3" t="s">
        <v>7666</v>
      </c>
      <c r="G949" s="3" t="s">
        <v>12420</v>
      </c>
      <c r="H949" s="3" t="s">
        <v>9616</v>
      </c>
      <c r="I949" s="3">
        <v>0</v>
      </c>
      <c r="J949" s="6" t="s">
        <v>12421</v>
      </c>
      <c r="K949" s="4">
        <v>-5.5397399999999999E-2</v>
      </c>
      <c r="L949" s="4">
        <v>-0.1276689</v>
      </c>
      <c r="M949" s="4">
        <v>7.3622781447478598</v>
      </c>
      <c r="N949" s="4">
        <v>21.022008899999999</v>
      </c>
      <c r="O949" s="3">
        <v>296093.92283571401</v>
      </c>
      <c r="P949" s="3">
        <v>24385.733333333301</v>
      </c>
      <c r="Q949" s="3" t="s">
        <v>9618</v>
      </c>
      <c r="R949" s="3" t="s">
        <v>9665</v>
      </c>
      <c r="S949" s="4"/>
      <c r="T949" s="3">
        <f t="shared" si="38"/>
        <v>0</v>
      </c>
      <c r="U949" s="3" t="str">
        <f t="shared" si="39"/>
        <v>U:SFYX</v>
      </c>
      <c r="V949" s="3"/>
    </row>
    <row r="950" spans="1:22">
      <c r="A950" s="3" t="s">
        <v>15472</v>
      </c>
      <c r="B950" s="3" t="s">
        <v>3315</v>
      </c>
      <c r="C950" s="3" t="s">
        <v>8710</v>
      </c>
      <c r="D950" s="3">
        <v>24.514600000000002</v>
      </c>
      <c r="E950" s="3">
        <v>24.500599999999999</v>
      </c>
      <c r="F950" s="3" t="s">
        <v>9300</v>
      </c>
      <c r="G950" s="3" t="s">
        <v>13754</v>
      </c>
      <c r="H950" s="3" t="s">
        <v>9616</v>
      </c>
      <c r="I950" s="3">
        <v>0.66</v>
      </c>
      <c r="J950" s="6" t="s">
        <v>10431</v>
      </c>
      <c r="K950" s="4">
        <v>0.15970200000000001</v>
      </c>
      <c r="L950" s="4">
        <v>-7.6977599999999993E-2</v>
      </c>
      <c r="M950" s="4">
        <v>13.9128497641492</v>
      </c>
      <c r="N950" s="4">
        <v>12.463125700000001</v>
      </c>
      <c r="O950" s="3">
        <v>136498.10779285699</v>
      </c>
      <c r="P950" s="3">
        <v>9873.7333333333299</v>
      </c>
      <c r="Q950" s="3" t="s">
        <v>9618</v>
      </c>
      <c r="R950" s="3" t="s">
        <v>9629</v>
      </c>
      <c r="S950" s="4"/>
      <c r="T950" s="3">
        <f t="shared" si="38"/>
        <v>0</v>
      </c>
      <c r="U950" s="3" t="str">
        <f t="shared" si="39"/>
        <v>U:SHDG</v>
      </c>
      <c r="V950" s="3"/>
    </row>
    <row r="951" spans="1:22">
      <c r="A951" s="3" t="s">
        <v>14866</v>
      </c>
      <c r="B951" s="3" t="s">
        <v>2428</v>
      </c>
      <c r="C951" s="3" t="s">
        <v>5457</v>
      </c>
      <c r="D951" s="3">
        <v>35.572699999999998</v>
      </c>
      <c r="E951" s="3">
        <v>35.57</v>
      </c>
      <c r="F951" s="3" t="s">
        <v>7858</v>
      </c>
      <c r="G951" s="3" t="s">
        <v>12667</v>
      </c>
      <c r="H951" s="3" t="s">
        <v>9616</v>
      </c>
      <c r="I951" s="3">
        <v>0.8</v>
      </c>
      <c r="J951" s="6" t="s">
        <v>9782</v>
      </c>
      <c r="K951" s="4">
        <v>-2.8290800000000001E-2</v>
      </c>
      <c r="L951" s="4">
        <v>0.14839279999999999</v>
      </c>
      <c r="M951" s="4">
        <v>5.8280794455399096</v>
      </c>
      <c r="N951" s="4">
        <v>12.190339699999999</v>
      </c>
      <c r="O951" s="3">
        <v>176147.27549285701</v>
      </c>
      <c r="P951" s="3">
        <v>3364.9333333333302</v>
      </c>
      <c r="Q951" s="3" t="s">
        <v>9618</v>
      </c>
      <c r="R951" s="3" t="s">
        <v>9629</v>
      </c>
      <c r="S951" s="4"/>
      <c r="T951" s="3">
        <f t="shared" si="38"/>
        <v>0</v>
      </c>
      <c r="U951" s="3" t="str">
        <f t="shared" si="39"/>
        <v>U:SIXA</v>
      </c>
      <c r="V951" s="3"/>
    </row>
    <row r="952" spans="1:22">
      <c r="A952" s="3" t="s">
        <v>14893</v>
      </c>
      <c r="B952" s="3" t="s">
        <v>2467</v>
      </c>
      <c r="C952" s="3" t="s">
        <v>5496</v>
      </c>
      <c r="D952" s="3">
        <v>35.811799999999998</v>
      </c>
      <c r="E952" s="3">
        <v>35.820399999999999</v>
      </c>
      <c r="F952" s="3" t="s">
        <v>7897</v>
      </c>
      <c r="G952" s="3" t="s">
        <v>12723</v>
      </c>
      <c r="H952" s="3" t="s">
        <v>9616</v>
      </c>
      <c r="I952" s="3">
        <v>0.6</v>
      </c>
      <c r="J952" s="6" t="s">
        <v>12724</v>
      </c>
      <c r="K952" s="4">
        <v>2.5897400000000001E-2</v>
      </c>
      <c r="L952" s="4">
        <v>0.30575259999999999</v>
      </c>
      <c r="M952" s="4">
        <v>11.3657107176747</v>
      </c>
      <c r="N952" s="4">
        <v>19.424559299999999</v>
      </c>
      <c r="O952" s="3">
        <v>99113.734864285696</v>
      </c>
      <c r="P952" s="3">
        <v>4092.2</v>
      </c>
      <c r="Q952" s="3" t="s">
        <v>9618</v>
      </c>
      <c r="R952" s="3" t="s">
        <v>9665</v>
      </c>
      <c r="S952" s="4"/>
      <c r="T952" s="3">
        <f t="shared" si="38"/>
        <v>0</v>
      </c>
      <c r="U952" s="3" t="str">
        <f t="shared" si="39"/>
        <v>U:PAMC</v>
      </c>
      <c r="V952" s="3"/>
    </row>
    <row r="953" spans="1:22">
      <c r="A953" s="3" t="s">
        <v>15427</v>
      </c>
      <c r="B953" s="3" t="s">
        <v>3239</v>
      </c>
      <c r="C953" s="3" t="s">
        <v>8634</v>
      </c>
      <c r="D953" s="3">
        <v>27.601099999999999</v>
      </c>
      <c r="E953" s="3">
        <v>27.6</v>
      </c>
      <c r="F953" s="3" t="s">
        <v>9225</v>
      </c>
      <c r="G953" s="3" t="s">
        <v>13671</v>
      </c>
      <c r="H953" s="3" t="s">
        <v>9616</v>
      </c>
      <c r="I953" s="3" t="s">
        <v>11991</v>
      </c>
      <c r="J953" s="6" t="s">
        <v>13672</v>
      </c>
      <c r="K953" s="4">
        <v>1.4647E-3</v>
      </c>
      <c r="L953" s="4">
        <v>8.1525600000000004E-2</v>
      </c>
      <c r="M953" s="4">
        <v>8.5939777240686706</v>
      </c>
      <c r="N953" s="4">
        <v>20.927239400000001</v>
      </c>
      <c r="O953" s="3">
        <v>149785.82560714299</v>
      </c>
      <c r="P953" s="3">
        <v>12865.4333333333</v>
      </c>
      <c r="Q953" s="3" t="s">
        <v>9618</v>
      </c>
      <c r="R953" s="3" t="s">
        <v>9665</v>
      </c>
      <c r="S953" s="4"/>
      <c r="T953" s="3">
        <f t="shared" si="38"/>
        <v>0</v>
      </c>
      <c r="U953" s="3" t="str">
        <f t="shared" si="39"/>
        <v>U:FDLS</v>
      </c>
      <c r="V953" s="3"/>
    </row>
    <row r="954" spans="1:22">
      <c r="A954" s="3" t="s">
        <v>15018</v>
      </c>
      <c r="B954" s="3" t="s">
        <v>2641</v>
      </c>
      <c r="C954" s="3" t="s">
        <v>5660</v>
      </c>
      <c r="D954" s="3">
        <v>23.92</v>
      </c>
      <c r="E954" s="3">
        <v>23.868400000000001</v>
      </c>
      <c r="F954" s="3" t="s">
        <v>8063</v>
      </c>
      <c r="G954" s="3" t="s">
        <v>12942</v>
      </c>
      <c r="H954" s="3" t="s">
        <v>9616</v>
      </c>
      <c r="I954" s="3">
        <v>0.45</v>
      </c>
      <c r="J954" s="6" t="s">
        <v>12943</v>
      </c>
      <c r="K954" s="4">
        <v>0.30937809999999999</v>
      </c>
      <c r="L954" s="4">
        <v>9.8703399999999997E-2</v>
      </c>
      <c r="M954" s="4">
        <v>58.578084487805597</v>
      </c>
      <c r="N954" s="4">
        <v>29.9064382</v>
      </c>
      <c r="O954" s="3">
        <v>323849.13984999998</v>
      </c>
      <c r="P954" s="3">
        <v>11802.5</v>
      </c>
      <c r="Q954" s="3" t="s">
        <v>9618</v>
      </c>
      <c r="R954" s="3" t="s">
        <v>9625</v>
      </c>
      <c r="S954" s="4"/>
      <c r="T954" s="3">
        <f t="shared" si="38"/>
        <v>0</v>
      </c>
      <c r="U954" s="3" t="str">
        <f t="shared" si="39"/>
        <v>@WCBR</v>
      </c>
      <c r="V954" s="3"/>
    </row>
    <row r="955" spans="1:22">
      <c r="A955" s="3" t="s">
        <v>14793</v>
      </c>
      <c r="B955" s="3" t="s">
        <v>2329</v>
      </c>
      <c r="C955" s="3" t="s">
        <v>5360</v>
      </c>
      <c r="D955" s="3">
        <v>31.16</v>
      </c>
      <c r="E955" s="3">
        <v>31.163</v>
      </c>
      <c r="F955" s="3" t="s">
        <v>7760</v>
      </c>
      <c r="G955" s="3" t="s">
        <v>12555</v>
      </c>
      <c r="H955" s="3" t="s">
        <v>9616</v>
      </c>
      <c r="I955" s="3">
        <v>0.79</v>
      </c>
      <c r="J955" s="6" t="s">
        <v>9782</v>
      </c>
      <c r="K955" s="4">
        <v>0.13766700000000001</v>
      </c>
      <c r="L955" s="4">
        <v>-0.1298291</v>
      </c>
      <c r="M955" s="4">
        <v>10.8583239784081</v>
      </c>
      <c r="N955" s="4">
        <v>9.0654543000000007</v>
      </c>
      <c r="O955" s="3">
        <v>472736.269307143</v>
      </c>
      <c r="P955" s="3">
        <v>35070.9</v>
      </c>
      <c r="Q955" s="3" t="s">
        <v>9618</v>
      </c>
      <c r="R955" s="3" t="s">
        <v>11694</v>
      </c>
      <c r="S955" s="4"/>
      <c r="T955" s="3">
        <f t="shared" si="38"/>
        <v>0</v>
      </c>
      <c r="U955" s="3" t="str">
        <f t="shared" si="39"/>
        <v>U:UNOV</v>
      </c>
      <c r="V955" s="3"/>
    </row>
    <row r="956" spans="1:22">
      <c r="A956" s="3" t="s">
        <v>15187</v>
      </c>
      <c r="B956" s="3" t="s">
        <v>2873</v>
      </c>
      <c r="C956" s="3" t="s">
        <v>5883</v>
      </c>
      <c r="D956" s="3">
        <v>8.3800000000000008</v>
      </c>
      <c r="E956" s="3">
        <v>8.35</v>
      </c>
      <c r="F956" s="3" t="s">
        <v>8285</v>
      </c>
      <c r="G956" s="3" t="s">
        <v>13217</v>
      </c>
      <c r="H956" s="3" t="s">
        <v>9616</v>
      </c>
      <c r="I956" s="3">
        <v>0.85</v>
      </c>
      <c r="J956" s="6" t="s">
        <v>11990</v>
      </c>
      <c r="K956" s="4">
        <v>0.22074469999999999</v>
      </c>
      <c r="L956" s="4">
        <v>0.15425520000000001</v>
      </c>
      <c r="M956" s="4">
        <v>109.796461924338</v>
      </c>
      <c r="N956" s="4">
        <v>67.900223199999999</v>
      </c>
      <c r="O956" s="3">
        <v>376676.82615714299</v>
      </c>
      <c r="P956" s="3">
        <v>39719.1</v>
      </c>
      <c r="Q956" s="3" t="s">
        <v>9618</v>
      </c>
      <c r="R956" s="3" t="s">
        <v>9625</v>
      </c>
      <c r="S956" s="4"/>
      <c r="T956" s="3">
        <f t="shared" si="38"/>
        <v>0</v>
      </c>
      <c r="U956" s="3" t="str">
        <f t="shared" si="39"/>
        <v>U:CRPT</v>
      </c>
      <c r="V956" s="3"/>
    </row>
    <row r="957" spans="1:22">
      <c r="A957" s="3" t="s">
        <v>15492</v>
      </c>
      <c r="B957" s="3" t="s">
        <v>3346</v>
      </c>
      <c r="C957" s="3" t="s">
        <v>8739</v>
      </c>
      <c r="D957" s="3">
        <v>25.73</v>
      </c>
      <c r="E957" s="3">
        <v>25.715399999999999</v>
      </c>
      <c r="F957" s="3" t="s">
        <v>9330</v>
      </c>
      <c r="G957" s="3" t="s">
        <v>13785</v>
      </c>
      <c r="H957" s="3" t="s">
        <v>9616</v>
      </c>
      <c r="I957" s="3">
        <v>0.18</v>
      </c>
      <c r="J957" s="6" t="s">
        <v>9624</v>
      </c>
      <c r="K957" s="4">
        <v>-0.1030653</v>
      </c>
      <c r="L957" s="4">
        <v>-0.17696590000000001</v>
      </c>
      <c r="M957" s="4">
        <v>3.18935212573184</v>
      </c>
      <c r="N957" s="4">
        <v>15.555781700000001</v>
      </c>
      <c r="O957" s="3">
        <v>98616.293621428602</v>
      </c>
      <c r="P957" s="3">
        <v>3262.3</v>
      </c>
      <c r="Q957" s="3" t="s">
        <v>9618</v>
      </c>
      <c r="R957" s="3" t="s">
        <v>9629</v>
      </c>
      <c r="S957" s="4"/>
      <c r="T957" s="3">
        <f t="shared" si="38"/>
        <v>0</v>
      </c>
      <c r="U957" s="3" t="str">
        <f t="shared" si="39"/>
        <v>@STXV</v>
      </c>
      <c r="V957" s="3"/>
    </row>
    <row r="958" spans="1:22">
      <c r="A958" s="3" t="s">
        <v>14385</v>
      </c>
      <c r="B958" s="3" t="s">
        <v>1747</v>
      </c>
      <c r="C958" s="3" t="s">
        <v>4793</v>
      </c>
      <c r="D958" s="3">
        <v>68.0655</v>
      </c>
      <c r="E958" s="3">
        <v>68.092399999999998</v>
      </c>
      <c r="F958" s="3" t="s">
        <v>7195</v>
      </c>
      <c r="G958" s="3" t="s">
        <v>11690</v>
      </c>
      <c r="H958" s="3" t="s">
        <v>9616</v>
      </c>
      <c r="I958" s="3">
        <v>0.45</v>
      </c>
      <c r="J958" s="6" t="s">
        <v>9624</v>
      </c>
      <c r="K958" s="4">
        <v>8.3693100000000006E-2</v>
      </c>
      <c r="L958" s="4">
        <v>0.2933885</v>
      </c>
      <c r="M958" s="4">
        <v>13.922498166647999</v>
      </c>
      <c r="N958" s="4">
        <v>15.1198712</v>
      </c>
      <c r="O958" s="3">
        <v>248753.548128572</v>
      </c>
      <c r="P958" s="3">
        <v>3340.4666666666699</v>
      </c>
      <c r="Q958" s="3" t="s">
        <v>9618</v>
      </c>
      <c r="R958" s="3" t="s">
        <v>10806</v>
      </c>
      <c r="S958" s="4"/>
      <c r="T958" s="3">
        <f t="shared" si="38"/>
        <v>0</v>
      </c>
      <c r="U958" s="3" t="str">
        <f t="shared" si="39"/>
        <v>U:EINC</v>
      </c>
      <c r="V958" s="3"/>
    </row>
    <row r="959" spans="1:22">
      <c r="A959" s="3" t="s">
        <v>15209</v>
      </c>
      <c r="B959" s="3" t="s">
        <v>2904</v>
      </c>
      <c r="C959" s="3" t="s">
        <v>5914</v>
      </c>
      <c r="D959" s="3">
        <v>28.474900000000002</v>
      </c>
      <c r="E959" s="3">
        <v>28.45</v>
      </c>
      <c r="F959" s="3" t="s">
        <v>8316</v>
      </c>
      <c r="G959" s="3" t="s">
        <v>13253</v>
      </c>
      <c r="H959" s="3" t="s">
        <v>9616</v>
      </c>
      <c r="I959" s="3">
        <v>0.74</v>
      </c>
      <c r="J959" s="6" t="s">
        <v>12558</v>
      </c>
      <c r="K959" s="4">
        <v>0.26260480000000003</v>
      </c>
      <c r="L959" s="4">
        <v>0.26261050000000002</v>
      </c>
      <c r="M959" s="4">
        <v>14.561735170249699</v>
      </c>
      <c r="N959" s="4">
        <v>8.5892227999999999</v>
      </c>
      <c r="O959" s="3">
        <v>463915.29920000001</v>
      </c>
      <c r="P959" s="3">
        <v>12649.0333333333</v>
      </c>
      <c r="Q959" s="3" t="s">
        <v>9618</v>
      </c>
      <c r="R959" s="3" t="s">
        <v>11694</v>
      </c>
      <c r="S959" s="4"/>
      <c r="T959" s="3">
        <f t="shared" si="38"/>
        <v>0</v>
      </c>
      <c r="U959" s="3" t="str">
        <f t="shared" si="39"/>
        <v>U:SIXO</v>
      </c>
      <c r="V959" s="3"/>
    </row>
    <row r="960" spans="1:22">
      <c r="A960" s="3" t="s">
        <v>15153</v>
      </c>
      <c r="B960" s="3" t="s">
        <v>2821</v>
      </c>
      <c r="C960" s="3" t="s">
        <v>5831</v>
      </c>
      <c r="D960" s="3">
        <v>21.965</v>
      </c>
      <c r="E960" s="3">
        <v>21.96</v>
      </c>
      <c r="F960" s="3" t="s">
        <v>8234</v>
      </c>
      <c r="G960" s="3" t="s">
        <v>13148</v>
      </c>
      <c r="H960" s="3" t="s">
        <v>9616</v>
      </c>
      <c r="I960" s="3">
        <v>0.52</v>
      </c>
      <c r="J960" s="6" t="s">
        <v>13149</v>
      </c>
      <c r="K960" s="4">
        <v>-0.34622560000000002</v>
      </c>
      <c r="L960" s="4">
        <v>-0.41427750000000002</v>
      </c>
      <c r="M960" s="4">
        <v>-5.6768050715700804</v>
      </c>
      <c r="N960" s="4">
        <v>10.977564900000001</v>
      </c>
      <c r="O960" s="3">
        <v>184080.37792857099</v>
      </c>
      <c r="P960" s="3">
        <v>8378.5</v>
      </c>
      <c r="Q960" s="3" t="s">
        <v>9618</v>
      </c>
      <c r="R960" s="3" t="s">
        <v>9733</v>
      </c>
      <c r="S960" s="4"/>
      <c r="T960" s="3">
        <f t="shared" si="38"/>
        <v>0</v>
      </c>
      <c r="U960" s="3" t="str">
        <f t="shared" si="39"/>
        <v>U:TPHE</v>
      </c>
      <c r="V960" s="3"/>
    </row>
    <row r="961" spans="1:22">
      <c r="A961" s="3" t="s">
        <v>14628</v>
      </c>
      <c r="B961" s="3" t="s">
        <v>2090</v>
      </c>
      <c r="C961" s="3" t="s">
        <v>5126</v>
      </c>
      <c r="D961" s="3">
        <v>59.85</v>
      </c>
      <c r="E961" s="3">
        <v>59.7346</v>
      </c>
      <c r="F961" s="3" t="s">
        <v>7530</v>
      </c>
      <c r="G961" s="3" t="s">
        <v>12212</v>
      </c>
      <c r="H961" s="3" t="s">
        <v>9616</v>
      </c>
      <c r="I961" s="3">
        <v>0.17</v>
      </c>
      <c r="J961" s="6" t="s">
        <v>9624</v>
      </c>
      <c r="K961" s="4">
        <v>0.18352979999999999</v>
      </c>
      <c r="L961" s="4">
        <v>-4.9116800000000002E-2</v>
      </c>
      <c r="M961" s="4">
        <v>12.5861629540717</v>
      </c>
      <c r="N961" s="4">
        <v>15.266862100000001</v>
      </c>
      <c r="O961" s="3">
        <v>1031749.75500714</v>
      </c>
      <c r="P961" s="3">
        <v>12427.5666666667</v>
      </c>
      <c r="Q961" s="3" t="s">
        <v>9618</v>
      </c>
      <c r="R961" s="3" t="s">
        <v>10011</v>
      </c>
      <c r="S961" s="4"/>
      <c r="T961" s="3">
        <f t="shared" si="38"/>
        <v>0</v>
      </c>
      <c r="U961" s="3" t="str">
        <f t="shared" si="39"/>
        <v>U:IAUF</v>
      </c>
      <c r="V961" s="3"/>
    </row>
    <row r="962" spans="1:22">
      <c r="A962" s="3" t="s">
        <v>15610</v>
      </c>
      <c r="B962" s="3" t="s">
        <v>3541</v>
      </c>
      <c r="C962" s="3" t="s">
        <v>8931</v>
      </c>
      <c r="D962" s="3">
        <v>32.299999999999997</v>
      </c>
      <c r="E962" s="3">
        <v>32.31</v>
      </c>
      <c r="F962" s="3" t="s">
        <v>9523</v>
      </c>
      <c r="G962" s="3" t="s">
        <v>13985</v>
      </c>
      <c r="H962" s="3" t="s">
        <v>9616</v>
      </c>
      <c r="I962" s="3" t="s">
        <v>11991</v>
      </c>
      <c r="J962" s="6" t="s">
        <v>11990</v>
      </c>
      <c r="K962" s="4" t="s">
        <v>11991</v>
      </c>
      <c r="L962" s="4" t="s">
        <v>11991</v>
      </c>
      <c r="M962" s="4">
        <v>6.2882197235116104</v>
      </c>
      <c r="N962" s="4" t="s">
        <v>11991</v>
      </c>
      <c r="O962" s="3">
        <v>106473.54196428601</v>
      </c>
      <c r="P962" s="3">
        <v>4259.4333333333298</v>
      </c>
      <c r="Q962" s="3" t="s">
        <v>9618</v>
      </c>
      <c r="R962" s="3" t="s">
        <v>11694</v>
      </c>
      <c r="S962" s="4"/>
      <c r="T962" s="3">
        <f t="shared" si="38"/>
        <v>0</v>
      </c>
      <c r="U962" s="3" t="str">
        <f t="shared" si="39"/>
        <v>U:GMAY</v>
      </c>
      <c r="V962" s="3"/>
    </row>
    <row r="963" spans="1:22">
      <c r="A963" s="3" t="s">
        <v>15304</v>
      </c>
      <c r="B963" s="3" t="s">
        <v>3039</v>
      </c>
      <c r="C963" s="3" t="s">
        <v>8441</v>
      </c>
      <c r="D963" s="3">
        <v>24.597999999999999</v>
      </c>
      <c r="E963" s="3">
        <v>24.63</v>
      </c>
      <c r="F963" s="3" t="s">
        <v>9029</v>
      </c>
      <c r="G963" s="3" t="s">
        <v>13413</v>
      </c>
      <c r="H963" s="3" t="s">
        <v>9616</v>
      </c>
      <c r="I963" s="3">
        <v>0.95</v>
      </c>
      <c r="J963" s="6" t="s">
        <v>9664</v>
      </c>
      <c r="K963" s="4">
        <v>0.35644130000000002</v>
      </c>
      <c r="L963" s="4">
        <v>0.2308926</v>
      </c>
      <c r="M963" s="4">
        <v>44.663065136795602</v>
      </c>
      <c r="N963" s="4">
        <v>23.124044000000001</v>
      </c>
      <c r="O963" s="3">
        <v>42141.3677285714</v>
      </c>
      <c r="P963" s="3">
        <v>1990.0333333333299</v>
      </c>
      <c r="Q963" s="3" t="s">
        <v>9618</v>
      </c>
      <c r="R963" s="3" t="s">
        <v>9625</v>
      </c>
      <c r="S963" s="4"/>
      <c r="T963" s="3">
        <f t="shared" ref="T963:T1026" si="40">IF(ISNUMBER(FIND($T$2,C963)),1,0)</f>
        <v>0</v>
      </c>
      <c r="U963" s="3" t="str">
        <f t="shared" si="39"/>
        <v>U:TIME</v>
      </c>
      <c r="V963" s="3"/>
    </row>
    <row r="964" spans="1:22">
      <c r="A964" s="3" t="s">
        <v>14903</v>
      </c>
      <c r="B964" s="3" t="s">
        <v>2479</v>
      </c>
      <c r="C964" s="3" t="s">
        <v>5507</v>
      </c>
      <c r="D964" s="3">
        <v>47.713200000000001</v>
      </c>
      <c r="E964" s="3">
        <v>47.709200000000003</v>
      </c>
      <c r="F964" s="3" t="s">
        <v>7908</v>
      </c>
      <c r="G964" s="3" t="s">
        <v>12737</v>
      </c>
      <c r="H964" s="3" t="s">
        <v>9616</v>
      </c>
      <c r="I964" s="3">
        <v>0.45</v>
      </c>
      <c r="J964" s="6" t="s">
        <v>9716</v>
      </c>
      <c r="K964" s="4">
        <v>-1.28209E-2</v>
      </c>
      <c r="L964" s="4">
        <v>-0.29912850000000002</v>
      </c>
      <c r="M964" s="4">
        <v>9.5425953776335799</v>
      </c>
      <c r="N964" s="4">
        <v>21.4745548</v>
      </c>
      <c r="O964" s="3">
        <v>173389.50469999999</v>
      </c>
      <c r="P964" s="3">
        <v>3949.1666666666702</v>
      </c>
      <c r="Q964" s="3" t="s">
        <v>9618</v>
      </c>
      <c r="R964" s="3" t="s">
        <v>9629</v>
      </c>
      <c r="S964" s="4"/>
      <c r="T964" s="3">
        <f t="shared" si="40"/>
        <v>0</v>
      </c>
      <c r="U964" s="3" t="str">
        <f t="shared" ref="U964:U1027" si="41">B964</f>
        <v>U:MID</v>
      </c>
      <c r="V964" s="3"/>
    </row>
    <row r="965" spans="1:22">
      <c r="A965" s="3" t="s">
        <v>15043</v>
      </c>
      <c r="B965" s="3" t="s">
        <v>2678</v>
      </c>
      <c r="C965" s="3" t="s">
        <v>5696</v>
      </c>
      <c r="D965" s="3">
        <v>43.621200000000002</v>
      </c>
      <c r="E965" s="3">
        <v>43.607599999999998</v>
      </c>
      <c r="F965" s="3" t="s">
        <v>8098</v>
      </c>
      <c r="G965" s="3" t="s">
        <v>12985</v>
      </c>
      <c r="H965" s="3" t="s">
        <v>9616</v>
      </c>
      <c r="I965" s="3">
        <v>0.04</v>
      </c>
      <c r="J965" s="6" t="s">
        <v>9702</v>
      </c>
      <c r="K965" s="4">
        <v>-5.5258700000000001E-2</v>
      </c>
      <c r="L965" s="4">
        <v>-0.57284159999999995</v>
      </c>
      <c r="M965" s="4">
        <v>5.5889358372516202</v>
      </c>
      <c r="N965" s="4">
        <v>17.433772099999999</v>
      </c>
      <c r="O965" s="3">
        <v>122754.866707143</v>
      </c>
      <c r="P965" s="3">
        <v>3143.4</v>
      </c>
      <c r="Q965" s="3" t="s">
        <v>9618</v>
      </c>
      <c r="R965" s="3" t="s">
        <v>9629</v>
      </c>
      <c r="S965" s="4"/>
      <c r="T965" s="3">
        <f t="shared" si="40"/>
        <v>0</v>
      </c>
      <c r="U965" s="3" t="str">
        <f t="shared" si="41"/>
        <v>U:SYUS</v>
      </c>
      <c r="V965" s="3"/>
    </row>
    <row r="966" spans="1:22">
      <c r="A966" s="3" t="s">
        <v>14436</v>
      </c>
      <c r="B966" s="3" t="s">
        <v>1810</v>
      </c>
      <c r="C966" s="3" t="s">
        <v>4855</v>
      </c>
      <c r="D966" s="3">
        <v>31.527799999999999</v>
      </c>
      <c r="E966" s="3">
        <v>31.565300000000001</v>
      </c>
      <c r="F966" s="3" t="s">
        <v>7257</v>
      </c>
      <c r="G966" s="3" t="s">
        <v>11780</v>
      </c>
      <c r="H966" s="3" t="s">
        <v>9616</v>
      </c>
      <c r="I966" s="3">
        <v>0.42</v>
      </c>
      <c r="J966" s="6" t="s">
        <v>11781</v>
      </c>
      <c r="K966" s="4">
        <v>-0.21334620000000001</v>
      </c>
      <c r="L966" s="4">
        <v>-0.21622759999999999</v>
      </c>
      <c r="M966" s="4">
        <v>-5.9492432109445996</v>
      </c>
      <c r="N966" s="4">
        <v>25.8044437</v>
      </c>
      <c r="O966" s="3">
        <v>88391.447164285695</v>
      </c>
      <c r="P966" s="3">
        <v>2877.1666666666702</v>
      </c>
      <c r="Q966" s="3" t="s">
        <v>9618</v>
      </c>
      <c r="R966" s="3" t="s">
        <v>9622</v>
      </c>
      <c r="S966" s="4"/>
      <c r="T966" s="3">
        <f t="shared" si="40"/>
        <v>0</v>
      </c>
      <c r="U966" s="3" t="str">
        <f t="shared" si="41"/>
        <v>@BTEC</v>
      </c>
      <c r="V966" s="3"/>
    </row>
    <row r="967" spans="1:22">
      <c r="A967" s="3" t="s">
        <v>15462</v>
      </c>
      <c r="B967" s="3" t="s">
        <v>3299</v>
      </c>
      <c r="C967" s="3" t="s">
        <v>8693</v>
      </c>
      <c r="D967" s="3">
        <v>32.24</v>
      </c>
      <c r="E967" s="3">
        <v>32.228499999999997</v>
      </c>
      <c r="F967" s="3" t="s">
        <v>9284</v>
      </c>
      <c r="G967" s="3" t="s">
        <v>13738</v>
      </c>
      <c r="H967" s="3" t="s">
        <v>9616</v>
      </c>
      <c r="I967" s="3" t="s">
        <v>11991</v>
      </c>
      <c r="J967" s="6" t="s">
        <v>11990</v>
      </c>
      <c r="K967" s="4">
        <v>6.7596900000000001E-2</v>
      </c>
      <c r="L967" s="4">
        <v>0.52948980000000001</v>
      </c>
      <c r="M967" s="4">
        <v>15.5682148603294</v>
      </c>
      <c r="N967" s="4">
        <v>23.448333300000002</v>
      </c>
      <c r="O967" s="3">
        <v>522656.27619285701</v>
      </c>
      <c r="P967" s="3">
        <v>14483.2</v>
      </c>
      <c r="Q967" s="3" t="s">
        <v>9618</v>
      </c>
      <c r="R967" s="3" t="s">
        <v>9665</v>
      </c>
      <c r="S967" s="4"/>
      <c r="T967" s="3">
        <f t="shared" si="40"/>
        <v>0</v>
      </c>
      <c r="U967" s="3" t="str">
        <f t="shared" si="41"/>
        <v>U:DSMC</v>
      </c>
      <c r="V967" s="3"/>
    </row>
    <row r="968" spans="1:22">
      <c r="A968" s="3" t="s">
        <v>14509</v>
      </c>
      <c r="B968" s="3" t="s">
        <v>1911</v>
      </c>
      <c r="C968" s="3" t="s">
        <v>8704</v>
      </c>
      <c r="D968" s="3" t="s">
        <v>8704</v>
      </c>
      <c r="E968" s="3" t="s">
        <v>8704</v>
      </c>
      <c r="F968" s="3" t="s">
        <v>8704</v>
      </c>
      <c r="G968" s="3" t="s">
        <v>11940</v>
      </c>
      <c r="H968" s="3" t="s">
        <v>12303</v>
      </c>
      <c r="I968" s="3" t="s">
        <v>12304</v>
      </c>
      <c r="J968" s="6" t="s">
        <v>12305</v>
      </c>
      <c r="K968" s="4" t="s">
        <v>12306</v>
      </c>
      <c r="L968" s="4" t="s">
        <v>12307</v>
      </c>
      <c r="M968" s="4">
        <v>2.5428505208501901</v>
      </c>
      <c r="N968" s="4" t="s">
        <v>12308</v>
      </c>
      <c r="O968" s="3">
        <v>146284.66068359799</v>
      </c>
      <c r="P968" s="3">
        <v>0</v>
      </c>
      <c r="Q968" s="3" t="s">
        <v>12309</v>
      </c>
      <c r="R968" s="3" t="s">
        <v>12310</v>
      </c>
      <c r="S968" s="4"/>
      <c r="T968" s="3">
        <f t="shared" si="40"/>
        <v>0</v>
      </c>
      <c r="U968" s="3" t="str">
        <f t="shared" si="41"/>
        <v>U:FFHG</v>
      </c>
      <c r="V968" s="3"/>
    </row>
    <row r="969" spans="1:22">
      <c r="A969" s="3" t="s">
        <v>15421</v>
      </c>
      <c r="B969" s="3" t="s">
        <v>3230</v>
      </c>
      <c r="C969" s="3" t="s">
        <v>8626</v>
      </c>
      <c r="D969" s="3">
        <v>29.241700000000002</v>
      </c>
      <c r="E969" s="3">
        <v>29.203299999999999</v>
      </c>
      <c r="F969" s="3" t="s">
        <v>9217</v>
      </c>
      <c r="G969" s="3" t="s">
        <v>13657</v>
      </c>
      <c r="H969" s="3" t="s">
        <v>9616</v>
      </c>
      <c r="I969" s="3" t="s">
        <v>11991</v>
      </c>
      <c r="J969" s="6" t="s">
        <v>11990</v>
      </c>
      <c r="K969" s="4">
        <v>9.2378100000000005E-2</v>
      </c>
      <c r="L969" s="4">
        <v>9.2322100000000004E-2</v>
      </c>
      <c r="M969" s="4">
        <v>14.7831860703965</v>
      </c>
      <c r="N969" s="4">
        <v>19.523797099999999</v>
      </c>
      <c r="O969" s="3">
        <v>198979.51807857101</v>
      </c>
      <c r="P969" s="3">
        <v>7016.6</v>
      </c>
      <c r="Q969" s="3" t="s">
        <v>9618</v>
      </c>
      <c r="R969" s="3" t="s">
        <v>11694</v>
      </c>
      <c r="S969" s="4"/>
      <c r="T969" s="3">
        <f t="shared" si="40"/>
        <v>0</v>
      </c>
      <c r="U969" s="3" t="str">
        <f t="shared" si="41"/>
        <v>U:XUSP</v>
      </c>
      <c r="V969" s="3"/>
    </row>
    <row r="970" spans="1:22">
      <c r="A970" s="3" t="s">
        <v>14768</v>
      </c>
      <c r="B970" s="3" t="s">
        <v>2286</v>
      </c>
      <c r="C970" s="3" t="s">
        <v>5318</v>
      </c>
      <c r="D970" s="3">
        <v>30.635000000000002</v>
      </c>
      <c r="E970" s="3">
        <v>30.622399999999999</v>
      </c>
      <c r="F970" s="3" t="s">
        <v>7718</v>
      </c>
      <c r="G970" s="3" t="s">
        <v>12498</v>
      </c>
      <c r="H970" s="3" t="s">
        <v>9616</v>
      </c>
      <c r="I970" s="3">
        <v>0.79</v>
      </c>
      <c r="J970" s="6" t="s">
        <v>9782</v>
      </c>
      <c r="K970" s="4">
        <v>0.21777460000000001</v>
      </c>
      <c r="L970" s="4">
        <v>-4.3542999999999998E-2</v>
      </c>
      <c r="M970" s="4">
        <v>14.24880098755</v>
      </c>
      <c r="N970" s="4">
        <v>9.4457198000000009</v>
      </c>
      <c r="O970" s="3">
        <v>416340.54499999998</v>
      </c>
      <c r="P970" s="3">
        <v>19095.5333333333</v>
      </c>
      <c r="Q970" s="3" t="s">
        <v>9618</v>
      </c>
      <c r="R970" s="3" t="s">
        <v>11694</v>
      </c>
      <c r="S970" s="4"/>
      <c r="T970" s="3">
        <f t="shared" si="40"/>
        <v>0</v>
      </c>
      <c r="U970" s="3" t="str">
        <f t="shared" si="41"/>
        <v>U:USEP</v>
      </c>
      <c r="V970" s="3"/>
    </row>
    <row r="971" spans="1:22">
      <c r="A971" s="3" t="s">
        <v>1082</v>
      </c>
      <c r="B971" s="3" t="s">
        <v>1081</v>
      </c>
      <c r="C971" s="3" t="s">
        <v>4230</v>
      </c>
      <c r="D971" s="3">
        <v>67.03</v>
      </c>
      <c r="E971" s="3">
        <v>67.150000000000006</v>
      </c>
      <c r="F971" s="3" t="s">
        <v>6635</v>
      </c>
      <c r="G971" s="3" t="s">
        <v>10758</v>
      </c>
      <c r="H971" s="3" t="s">
        <v>9616</v>
      </c>
      <c r="I971" s="3">
        <v>0.28999999999999998</v>
      </c>
      <c r="J971" s="6" t="s">
        <v>10759</v>
      </c>
      <c r="K971" s="4">
        <v>-8.5526599999999994E-2</v>
      </c>
      <c r="L971" s="4">
        <v>-0.15200179999999999</v>
      </c>
      <c r="M971" s="4">
        <v>0.84833293975819002</v>
      </c>
      <c r="N971" s="4">
        <v>27.241660599999999</v>
      </c>
      <c r="O971" s="3">
        <v>84927.619635714305</v>
      </c>
      <c r="P971" s="3">
        <v>1309.8</v>
      </c>
      <c r="Q971" s="3" t="s">
        <v>9618</v>
      </c>
      <c r="R971" s="3" t="s">
        <v>9743</v>
      </c>
      <c r="S971" s="4">
        <f>(D971-E971)/E971*100</f>
        <v>-0.17870439314967168</v>
      </c>
      <c r="T971" s="3">
        <f t="shared" si="40"/>
        <v>0</v>
      </c>
      <c r="U971" s="3" t="str">
        <f t="shared" si="41"/>
        <v>@PSCM</v>
      </c>
      <c r="V971" s="3"/>
    </row>
    <row r="972" spans="1:22">
      <c r="A972" s="3" t="s">
        <v>15005</v>
      </c>
      <c r="B972" s="3" t="s">
        <v>2625</v>
      </c>
      <c r="C972" s="3" t="s">
        <v>5644</v>
      </c>
      <c r="D972" s="3">
        <v>9.9251000000000005</v>
      </c>
      <c r="E972" s="3">
        <v>9.9589999999999996</v>
      </c>
      <c r="F972" s="3" t="s">
        <v>8047</v>
      </c>
      <c r="G972" s="3" t="s">
        <v>12921</v>
      </c>
      <c r="H972" s="3" t="s">
        <v>9616</v>
      </c>
      <c r="I972" s="3">
        <v>0.95</v>
      </c>
      <c r="J972" s="6" t="s">
        <v>12922</v>
      </c>
      <c r="K972" s="4">
        <v>0.17903250000000001</v>
      </c>
      <c r="L972" s="4">
        <v>0.18405769999999999</v>
      </c>
      <c r="M972" s="4">
        <v>64.4421768779724</v>
      </c>
      <c r="N972" s="4">
        <v>51.7963679</v>
      </c>
      <c r="O972" s="3">
        <v>189752.665421429</v>
      </c>
      <c r="P972" s="3">
        <v>17328.433333333302</v>
      </c>
      <c r="Q972" s="3" t="s">
        <v>9618</v>
      </c>
      <c r="R972" s="3" t="s">
        <v>10041</v>
      </c>
      <c r="S972" s="4"/>
      <c r="T972" s="3">
        <f t="shared" si="40"/>
        <v>0</v>
      </c>
      <c r="U972" s="3" t="str">
        <f t="shared" si="41"/>
        <v>U:CLDL</v>
      </c>
      <c r="V972" s="3"/>
    </row>
    <row r="973" spans="1:22">
      <c r="A973" s="3" t="s">
        <v>14592</v>
      </c>
      <c r="B973" s="3" t="s">
        <v>2034</v>
      </c>
      <c r="C973" s="3" t="s">
        <v>5070</v>
      </c>
      <c r="D973" s="3">
        <v>51.242899999999999</v>
      </c>
      <c r="E973" s="3">
        <v>51.238799999999998</v>
      </c>
      <c r="F973" s="3" t="s">
        <v>7474</v>
      </c>
      <c r="G973" s="3" t="s">
        <v>12133</v>
      </c>
      <c r="H973" s="3" t="s">
        <v>9616</v>
      </c>
      <c r="I973" s="3">
        <v>0.28999999999999998</v>
      </c>
      <c r="J973" s="6" t="s">
        <v>12134</v>
      </c>
      <c r="K973" s="4">
        <v>-2.4935100000000002E-2</v>
      </c>
      <c r="L973" s="4">
        <v>0.240925</v>
      </c>
      <c r="M973" s="4">
        <v>7.1875086668427697</v>
      </c>
      <c r="N973" s="4">
        <v>14.2013832</v>
      </c>
      <c r="O973" s="3">
        <v>432944.43569285702</v>
      </c>
      <c r="P973" s="3">
        <v>12598.6333333333</v>
      </c>
      <c r="Q973" s="3" t="s">
        <v>9618</v>
      </c>
      <c r="R973" s="3" t="s">
        <v>9629</v>
      </c>
      <c r="S973" s="4"/>
      <c r="T973" s="3">
        <f t="shared" si="40"/>
        <v>0</v>
      </c>
      <c r="U973" s="3" t="str">
        <f t="shared" si="41"/>
        <v>U:VALQ</v>
      </c>
      <c r="V973" s="3"/>
    </row>
    <row r="974" spans="1:22">
      <c r="A974" s="3" t="s">
        <v>15259</v>
      </c>
      <c r="B974" s="3" t="s">
        <v>2981</v>
      </c>
      <c r="C974" s="3" t="s">
        <v>5987</v>
      </c>
      <c r="D974" s="3">
        <v>24.449300000000001</v>
      </c>
      <c r="E974" s="3">
        <v>24.454699999999999</v>
      </c>
      <c r="F974" s="3" t="s">
        <v>8391</v>
      </c>
      <c r="G974" s="3" t="s">
        <v>13348</v>
      </c>
      <c r="H974" s="3" t="s">
        <v>9616</v>
      </c>
      <c r="I974" s="3">
        <v>0.85</v>
      </c>
      <c r="J974" s="6" t="s">
        <v>9716</v>
      </c>
      <c r="K974" s="4">
        <v>3.5614E-2</v>
      </c>
      <c r="L974" s="4">
        <v>-8.5439000000000001E-2</v>
      </c>
      <c r="M974" s="4">
        <v>13.0909477802336</v>
      </c>
      <c r="N974" s="4">
        <v>17.415780999999999</v>
      </c>
      <c r="O974" s="3">
        <v>182699.832121429</v>
      </c>
      <c r="P974" s="3">
        <v>6866.7666666666701</v>
      </c>
      <c r="Q974" s="3" t="s">
        <v>9618</v>
      </c>
      <c r="R974" s="3" t="s">
        <v>9665</v>
      </c>
      <c r="S974" s="4"/>
      <c r="T974" s="3">
        <f t="shared" si="40"/>
        <v>0</v>
      </c>
      <c r="U974" s="3" t="str">
        <f t="shared" si="41"/>
        <v>U:TMFM</v>
      </c>
      <c r="V974" s="3"/>
    </row>
    <row r="975" spans="1:22">
      <c r="A975" s="3" t="s">
        <v>362</v>
      </c>
      <c r="B975" s="3" t="s">
        <v>361</v>
      </c>
      <c r="C975" s="3" t="s">
        <v>3789</v>
      </c>
      <c r="D975" s="3">
        <v>42.32</v>
      </c>
      <c r="E975" s="3">
        <v>42.26</v>
      </c>
      <c r="F975" s="3" t="s">
        <v>6197</v>
      </c>
      <c r="G975" s="3" t="s">
        <v>9973</v>
      </c>
      <c r="H975" s="3" t="s">
        <v>9616</v>
      </c>
      <c r="I975" s="3">
        <v>0.35</v>
      </c>
      <c r="J975" s="6" t="s">
        <v>9974</v>
      </c>
      <c r="K975" s="4">
        <v>-9.4330600000000001E-2</v>
      </c>
      <c r="L975" s="4">
        <v>0.1008226</v>
      </c>
      <c r="M975" s="4">
        <v>4.2025750912790398</v>
      </c>
      <c r="N975" s="4">
        <v>19.800773599999999</v>
      </c>
      <c r="O975" s="3">
        <v>216765.962778571</v>
      </c>
      <c r="P975" s="3">
        <v>4535.5</v>
      </c>
      <c r="Q975" s="3" t="s">
        <v>9618</v>
      </c>
      <c r="R975" s="3" t="s">
        <v>9665</v>
      </c>
      <c r="S975" s="4">
        <f>(D975-E975)/E975*100</f>
        <v>0.141978230004738</v>
      </c>
      <c r="T975" s="3">
        <f t="shared" si="40"/>
        <v>0</v>
      </c>
      <c r="U975" s="3" t="str">
        <f t="shared" si="41"/>
        <v>U:RZG</v>
      </c>
      <c r="V975" s="3"/>
    </row>
    <row r="976" spans="1:22">
      <c r="A976" s="3" t="s">
        <v>588</v>
      </c>
      <c r="B976" s="3" t="s">
        <v>587</v>
      </c>
      <c r="C976" s="3" t="s">
        <v>3916</v>
      </c>
      <c r="D976" s="3">
        <v>26.253900000000002</v>
      </c>
      <c r="E976" s="3">
        <v>26.2501</v>
      </c>
      <c r="F976" s="3" t="s">
        <v>6319</v>
      </c>
      <c r="G976" s="3" t="s">
        <v>10204</v>
      </c>
      <c r="H976" s="3" t="s">
        <v>9616</v>
      </c>
      <c r="I976" s="3">
        <v>0.95</v>
      </c>
      <c r="J976" s="6" t="s">
        <v>10205</v>
      </c>
      <c r="K976" s="4">
        <v>-2.3412499999999999E-2</v>
      </c>
      <c r="L976" s="4">
        <v>-1.52278E-2</v>
      </c>
      <c r="M976" s="4">
        <v>10.416507004631001</v>
      </c>
      <c r="N976" s="4">
        <v>37.802495999999998</v>
      </c>
      <c r="O976" s="3">
        <v>485640.443407143</v>
      </c>
      <c r="P976" s="3">
        <v>9165.5666666666693</v>
      </c>
      <c r="Q976" s="3" t="s">
        <v>9618</v>
      </c>
      <c r="R976" s="3" t="s">
        <v>10041</v>
      </c>
      <c r="S976" s="4">
        <f>(D976-E976)/E976*100</f>
        <v>1.4476135329015134E-2</v>
      </c>
      <c r="T976" s="3">
        <f t="shared" si="40"/>
        <v>0</v>
      </c>
      <c r="U976" s="3" t="str">
        <f t="shared" si="41"/>
        <v>U:UXI</v>
      </c>
      <c r="V976" s="3"/>
    </row>
    <row r="977" spans="1:22">
      <c r="A977" s="3" t="s">
        <v>14781</v>
      </c>
      <c r="B977" s="3" t="s">
        <v>2311</v>
      </c>
      <c r="C977" s="3" t="s">
        <v>5343</v>
      </c>
      <c r="D977" s="3">
        <v>26.62</v>
      </c>
      <c r="E977" s="3">
        <v>26.556999999999999</v>
      </c>
      <c r="F977" s="3" t="s">
        <v>7743</v>
      </c>
      <c r="G977" s="3" t="s">
        <v>12530</v>
      </c>
      <c r="H977" s="3" t="s">
        <v>9616</v>
      </c>
      <c r="I977" s="3">
        <v>0.79</v>
      </c>
      <c r="J977" s="6" t="s">
        <v>9795</v>
      </c>
      <c r="K977" s="4">
        <v>-8.7048500000000001E-2</v>
      </c>
      <c r="L977" s="4">
        <v>0.1040174</v>
      </c>
      <c r="M977" s="4">
        <v>3.6092585330998999</v>
      </c>
      <c r="N977" s="4">
        <v>15.204262099999999</v>
      </c>
      <c r="O977" s="3">
        <v>699099.36105714296</v>
      </c>
      <c r="P977" s="3">
        <v>28489.233333333301</v>
      </c>
      <c r="Q977" s="3" t="s">
        <v>9618</v>
      </c>
      <c r="R977" s="3" t="s">
        <v>11694</v>
      </c>
      <c r="S977" s="4"/>
      <c r="T977" s="3">
        <f t="shared" si="40"/>
        <v>0</v>
      </c>
      <c r="U977" s="3" t="str">
        <f t="shared" si="41"/>
        <v>U:KOCT</v>
      </c>
      <c r="V977" s="3"/>
    </row>
    <row r="978" spans="1:22">
      <c r="A978" s="3" t="s">
        <v>14676</v>
      </c>
      <c r="B978" s="3" t="s">
        <v>2162</v>
      </c>
      <c r="C978" s="3" t="s">
        <v>5195</v>
      </c>
      <c r="D978" s="3">
        <v>28.228000000000002</v>
      </c>
      <c r="E978" s="3">
        <v>28.2257</v>
      </c>
      <c r="F978" s="3" t="s">
        <v>7598</v>
      </c>
      <c r="G978" s="3" t="s">
        <v>12320</v>
      </c>
      <c r="H978" s="3" t="s">
        <v>9616</v>
      </c>
      <c r="I978" s="3">
        <v>0.85</v>
      </c>
      <c r="J978" s="6" t="s">
        <v>9855</v>
      </c>
      <c r="K978" s="4">
        <v>6.5470799999999996E-2</v>
      </c>
      <c r="L978" s="4">
        <v>0.34692509999999999</v>
      </c>
      <c r="M978" s="4">
        <v>14.1656205727339</v>
      </c>
      <c r="N978" s="4">
        <v>18.992412999999999</v>
      </c>
      <c r="O978" s="3">
        <v>637850.422735714</v>
      </c>
      <c r="P978" s="3">
        <v>22036.400000000001</v>
      </c>
      <c r="Q978" s="3" t="s">
        <v>9618</v>
      </c>
      <c r="R978" s="3" t="s">
        <v>9665</v>
      </c>
      <c r="S978" s="4"/>
      <c r="T978" s="3">
        <f t="shared" si="40"/>
        <v>0</v>
      </c>
      <c r="U978" s="3" t="str">
        <f t="shared" si="41"/>
        <v>U:TMFS</v>
      </c>
      <c r="V978" s="3"/>
    </row>
    <row r="979" spans="1:22">
      <c r="A979" s="3" t="s">
        <v>14739</v>
      </c>
      <c r="B979" s="3" t="s">
        <v>2251</v>
      </c>
      <c r="C979" s="3" t="s">
        <v>5284</v>
      </c>
      <c r="D979" s="3">
        <v>28.87</v>
      </c>
      <c r="E979" s="3">
        <v>28.8688</v>
      </c>
      <c r="F979" s="3" t="s">
        <v>7685</v>
      </c>
      <c r="G979" s="3" t="s">
        <v>12451</v>
      </c>
      <c r="H979" s="3" t="s">
        <v>9616</v>
      </c>
      <c r="I979" s="3">
        <v>0.28999999999999998</v>
      </c>
      <c r="J979" s="6" t="s">
        <v>12452</v>
      </c>
      <c r="K979" s="4">
        <v>0.13427639999999999</v>
      </c>
      <c r="L979" s="4">
        <v>-2.84744E-2</v>
      </c>
      <c r="M979" s="4">
        <v>32.231965713977601</v>
      </c>
      <c r="N979" s="4">
        <v>35.966444199999998</v>
      </c>
      <c r="O979" s="3">
        <v>86324.904521428602</v>
      </c>
      <c r="P979" s="3">
        <v>2850.0333333333301</v>
      </c>
      <c r="Q979" s="3" t="s">
        <v>9618</v>
      </c>
      <c r="R979" s="3" t="s">
        <v>9629</v>
      </c>
      <c r="S979" s="4"/>
      <c r="T979" s="3">
        <f t="shared" si="40"/>
        <v>0</v>
      </c>
      <c r="U979" s="3" t="str">
        <f t="shared" si="41"/>
        <v>U:SFYF</v>
      </c>
      <c r="V979" s="3"/>
    </row>
    <row r="980" spans="1:22">
      <c r="A980" s="3" t="s">
        <v>14919</v>
      </c>
      <c r="B980" s="3" t="s">
        <v>2500</v>
      </c>
      <c r="C980" s="3" t="s">
        <v>5527</v>
      </c>
      <c r="D980" s="3">
        <v>26.693899999999999</v>
      </c>
      <c r="E980" s="3">
        <v>26.69</v>
      </c>
      <c r="F980" s="3" t="s">
        <v>7928</v>
      </c>
      <c r="G980" s="3" t="s">
        <v>12761</v>
      </c>
      <c r="H980" s="3" t="s">
        <v>9616</v>
      </c>
      <c r="I980" s="3">
        <v>0.59</v>
      </c>
      <c r="J980" s="6" t="s">
        <v>9793</v>
      </c>
      <c r="K980" s="4">
        <v>0.1506448</v>
      </c>
      <c r="L980" s="4">
        <v>0.23624880000000001</v>
      </c>
      <c r="M980" s="4">
        <v>29.041094550047202</v>
      </c>
      <c r="N980" s="4">
        <v>30.2262053</v>
      </c>
      <c r="O980" s="3">
        <v>258595.888885714</v>
      </c>
      <c r="P980" s="3">
        <v>12415.733333333301</v>
      </c>
      <c r="Q980" s="3" t="s">
        <v>9618</v>
      </c>
      <c r="R980" s="3" t="s">
        <v>9629</v>
      </c>
      <c r="S980" s="4"/>
      <c r="T980" s="3">
        <f t="shared" si="40"/>
        <v>0</v>
      </c>
      <c r="U980" s="3" t="str">
        <f t="shared" si="41"/>
        <v>U:LCG</v>
      </c>
      <c r="V980" s="3"/>
    </row>
    <row r="981" spans="1:22">
      <c r="A981" s="3" t="s">
        <v>15474</v>
      </c>
      <c r="B981" s="3" t="s">
        <v>3319</v>
      </c>
      <c r="C981" s="3" t="s">
        <v>8713</v>
      </c>
      <c r="D981" s="3">
        <v>25.870100000000001</v>
      </c>
      <c r="E981" s="3">
        <v>25.85</v>
      </c>
      <c r="F981" s="3" t="s">
        <v>9304</v>
      </c>
      <c r="G981" s="3" t="s">
        <v>13758</v>
      </c>
      <c r="H981" s="3" t="s">
        <v>9616</v>
      </c>
      <c r="I981" s="3" t="s">
        <v>11991</v>
      </c>
      <c r="J981" s="6" t="s">
        <v>15825</v>
      </c>
      <c r="K981" s="4">
        <v>0.16838690000000001</v>
      </c>
      <c r="L981" s="4">
        <v>-0.28965800000000003</v>
      </c>
      <c r="M981" s="4">
        <v>21.182213088449402</v>
      </c>
      <c r="N981" s="4">
        <v>18.601491899999999</v>
      </c>
      <c r="O981" s="3">
        <v>423207.52635714301</v>
      </c>
      <c r="P981" s="3">
        <v>42893.4</v>
      </c>
      <c r="Q981" s="3" t="s">
        <v>9618</v>
      </c>
      <c r="R981" s="3" t="s">
        <v>9629</v>
      </c>
      <c r="S981" s="4"/>
      <c r="T981" s="3">
        <f t="shared" si="40"/>
        <v>0</v>
      </c>
      <c r="U981" s="3" t="str">
        <f t="shared" si="41"/>
        <v>@FTGS</v>
      </c>
      <c r="V981" s="3"/>
    </row>
    <row r="982" spans="1:22">
      <c r="A982" s="3" t="s">
        <v>15398</v>
      </c>
      <c r="B982" s="3" t="s">
        <v>3188</v>
      </c>
      <c r="C982" s="3" t="s">
        <v>15725</v>
      </c>
      <c r="D982" s="3">
        <v>29.8596</v>
      </c>
      <c r="E982" s="3">
        <v>29.832999999999998</v>
      </c>
      <c r="F982" s="3" t="s">
        <v>9176</v>
      </c>
      <c r="G982" s="3" t="s">
        <v>13606</v>
      </c>
      <c r="H982" s="3" t="s">
        <v>9616</v>
      </c>
      <c r="I982" s="3">
        <v>0.1</v>
      </c>
      <c r="J982" s="6" t="s">
        <v>13607</v>
      </c>
      <c r="K982" s="4">
        <v>0.15223700000000001</v>
      </c>
      <c r="L982" s="4">
        <v>0.14096249999999999</v>
      </c>
      <c r="M982" s="4">
        <v>18.364052826887399</v>
      </c>
      <c r="N982" s="4">
        <v>17.2947214</v>
      </c>
      <c r="O982" s="3">
        <v>131468.88109285699</v>
      </c>
      <c r="P982" s="3">
        <v>8939.76</v>
      </c>
      <c r="Q982" s="3" t="s">
        <v>9618</v>
      </c>
      <c r="R982" s="3" t="s">
        <v>9629</v>
      </c>
      <c r="S982" s="4"/>
      <c r="T982" s="3">
        <f t="shared" si="40"/>
        <v>0</v>
      </c>
      <c r="U982" s="3" t="str">
        <f t="shared" si="41"/>
        <v>U:USNZ</v>
      </c>
      <c r="V982" s="3"/>
    </row>
    <row r="983" spans="1:22">
      <c r="A983" s="3" t="s">
        <v>14400</v>
      </c>
      <c r="B983" s="3" t="s">
        <v>1763</v>
      </c>
      <c r="C983" s="3" t="s">
        <v>4809</v>
      </c>
      <c r="D983" s="3">
        <v>58.81</v>
      </c>
      <c r="E983" s="3">
        <v>58.699199999999998</v>
      </c>
      <c r="F983" s="3" t="s">
        <v>7211</v>
      </c>
      <c r="G983" s="3" t="s">
        <v>11713</v>
      </c>
      <c r="H983" s="3" t="s">
        <v>9616</v>
      </c>
      <c r="I983" s="3">
        <v>0.15</v>
      </c>
      <c r="J983" s="6" t="s">
        <v>9782</v>
      </c>
      <c r="K983" s="4">
        <v>0.11156339999999999</v>
      </c>
      <c r="L983" s="4">
        <v>-0.12668189999999999</v>
      </c>
      <c r="M983" s="4">
        <v>15.4780022754522</v>
      </c>
      <c r="N983" s="4">
        <v>17.111382200000001</v>
      </c>
      <c r="O983" s="3">
        <v>2071388.8539357099</v>
      </c>
      <c r="P983" s="3">
        <v>18009.866666666701</v>
      </c>
      <c r="Q983" s="3" t="s">
        <v>9618</v>
      </c>
      <c r="R983" s="3" t="s">
        <v>9629</v>
      </c>
      <c r="S983" s="4"/>
      <c r="T983" s="3">
        <f t="shared" si="40"/>
        <v>0</v>
      </c>
      <c r="U983" s="3" t="str">
        <f t="shared" si="41"/>
        <v>@PSET</v>
      </c>
      <c r="V983" s="3"/>
    </row>
    <row r="984" spans="1:22">
      <c r="A984" s="3" t="s">
        <v>14518</v>
      </c>
      <c r="B984" s="3" t="s">
        <v>1922</v>
      </c>
      <c r="C984" s="3" t="s">
        <v>4963</v>
      </c>
      <c r="D984" s="3">
        <v>27.21</v>
      </c>
      <c r="E984" s="3">
        <v>27.15</v>
      </c>
      <c r="F984" s="3" t="s">
        <v>7365</v>
      </c>
      <c r="G984" s="3" t="s">
        <v>11958</v>
      </c>
      <c r="H984" s="3" t="s">
        <v>9616</v>
      </c>
      <c r="I984" s="3">
        <v>0.6</v>
      </c>
      <c r="J984" s="6" t="s">
        <v>11959</v>
      </c>
      <c r="K984" s="4">
        <v>-9.5983299999999994E-2</v>
      </c>
      <c r="L984" s="4">
        <v>0.19846030000000001</v>
      </c>
      <c r="M984" s="4">
        <v>3.6091995151512801</v>
      </c>
      <c r="N984" s="4">
        <v>21.327681599999998</v>
      </c>
      <c r="O984" s="3">
        <v>334539.64288571401</v>
      </c>
      <c r="P984" s="3">
        <v>9590.6</v>
      </c>
      <c r="Q984" s="3" t="s">
        <v>9618</v>
      </c>
      <c r="R984" s="3" t="s">
        <v>9733</v>
      </c>
      <c r="S984" s="4"/>
      <c r="T984" s="3">
        <f t="shared" si="40"/>
        <v>0</v>
      </c>
      <c r="U984" s="3" t="str">
        <f t="shared" si="41"/>
        <v>@RNSC</v>
      </c>
      <c r="V984" s="3"/>
    </row>
    <row r="985" spans="1:22">
      <c r="A985" s="3" t="s">
        <v>582</v>
      </c>
      <c r="B985" s="3" t="s">
        <v>581</v>
      </c>
      <c r="C985" s="3" t="s">
        <v>3913</v>
      </c>
      <c r="D985" s="3">
        <v>33.909999999999997</v>
      </c>
      <c r="E985" s="3">
        <v>33.807699999999997</v>
      </c>
      <c r="F985" s="3" t="s">
        <v>6316</v>
      </c>
      <c r="G985" s="3" t="s">
        <v>10198</v>
      </c>
      <c r="H985" s="3" t="s">
        <v>9616</v>
      </c>
      <c r="I985" s="3">
        <v>0.95</v>
      </c>
      <c r="J985" s="6" t="s">
        <v>10199</v>
      </c>
      <c r="K985" s="4">
        <v>7.8437699999999999E-2</v>
      </c>
      <c r="L985" s="4">
        <v>5.4717300000000003E-2</v>
      </c>
      <c r="M985" s="4">
        <v>36.426287608570703</v>
      </c>
      <c r="N985" s="4">
        <v>51.492529599999997</v>
      </c>
      <c r="O985" s="3">
        <v>370890.48492142803</v>
      </c>
      <c r="P985" s="3">
        <v>5964.7</v>
      </c>
      <c r="Q985" s="3" t="s">
        <v>9618</v>
      </c>
      <c r="R985" s="3" t="s">
        <v>10041</v>
      </c>
      <c r="S985" s="4">
        <f>(D985-E985)/E985*100</f>
        <v>0.30259378780573543</v>
      </c>
      <c r="T985" s="3">
        <f t="shared" si="40"/>
        <v>0</v>
      </c>
      <c r="U985" s="3" t="str">
        <f t="shared" si="41"/>
        <v>U:UCC</v>
      </c>
      <c r="V985" s="3"/>
    </row>
    <row r="986" spans="1:22">
      <c r="A986" s="3" t="s">
        <v>1283</v>
      </c>
      <c r="B986" s="3" t="s">
        <v>1282</v>
      </c>
      <c r="C986" s="3" t="s">
        <v>4341</v>
      </c>
      <c r="D986" s="3">
        <v>49.037799999999997</v>
      </c>
      <c r="E986" s="3">
        <v>49.03</v>
      </c>
      <c r="F986" s="3" t="s">
        <v>6746</v>
      </c>
      <c r="G986" s="3" t="s">
        <v>10948</v>
      </c>
      <c r="H986" s="3" t="s">
        <v>9616</v>
      </c>
      <c r="I986" s="3">
        <v>0.39</v>
      </c>
      <c r="J986" s="6" t="s">
        <v>10949</v>
      </c>
      <c r="K986" s="4">
        <v>-0.16330410000000001</v>
      </c>
      <c r="L986" s="4">
        <v>-0.28419250000000001</v>
      </c>
      <c r="M986" s="4">
        <v>-1.26125457078286</v>
      </c>
      <c r="N986" s="4">
        <v>15.8701594</v>
      </c>
      <c r="O986" s="3">
        <v>219619.369157143</v>
      </c>
      <c r="P986" s="3">
        <v>4626.1333333333296</v>
      </c>
      <c r="Q986" s="3" t="s">
        <v>9618</v>
      </c>
      <c r="R986" s="3" t="s">
        <v>9629</v>
      </c>
      <c r="S986" s="4">
        <f>(D986-E986)/E986*100</f>
        <v>1.5908627370989255E-2</v>
      </c>
      <c r="T986" s="3">
        <f t="shared" si="40"/>
        <v>0</v>
      </c>
      <c r="U986" s="3" t="str">
        <f t="shared" si="41"/>
        <v>U:SPVM</v>
      </c>
      <c r="V986" s="3"/>
    </row>
    <row r="987" spans="1:22">
      <c r="A987" s="3" t="s">
        <v>15557</v>
      </c>
      <c r="B987" s="3" t="s">
        <v>3440</v>
      </c>
      <c r="C987" s="3" t="s">
        <v>8834</v>
      </c>
      <c r="D987" s="3">
        <v>29.655000000000001</v>
      </c>
      <c r="E987" s="3">
        <v>29.622299999999999</v>
      </c>
      <c r="F987" s="3" t="s">
        <v>9424</v>
      </c>
      <c r="G987" s="3" t="s">
        <v>13883</v>
      </c>
      <c r="H987" s="3" t="s">
        <v>9616</v>
      </c>
      <c r="I987" s="3" t="s">
        <v>11991</v>
      </c>
      <c r="J987" s="6" t="s">
        <v>11990</v>
      </c>
      <c r="K987" s="4" t="s">
        <v>11991</v>
      </c>
      <c r="L987" s="4" t="s">
        <v>11991</v>
      </c>
      <c r="M987" s="4">
        <v>14.7396937546423</v>
      </c>
      <c r="N987" s="4" t="s">
        <v>11991</v>
      </c>
      <c r="O987" s="3">
        <v>91456.705714285694</v>
      </c>
      <c r="P987" s="3">
        <v>2729.63333333333</v>
      </c>
      <c r="Q987" s="3" t="s">
        <v>9618</v>
      </c>
      <c r="R987" s="3" t="s">
        <v>9629</v>
      </c>
      <c r="S987" s="4"/>
      <c r="T987" s="3">
        <f t="shared" si="40"/>
        <v>0</v>
      </c>
      <c r="U987" s="3" t="str">
        <f t="shared" si="41"/>
        <v>U:NANC</v>
      </c>
      <c r="V987" s="3"/>
    </row>
    <row r="988" spans="1:22">
      <c r="A988" s="3" t="s">
        <v>15382</v>
      </c>
      <c r="B988" s="3" t="s">
        <v>3162</v>
      </c>
      <c r="C988" s="3" t="s">
        <v>8560</v>
      </c>
      <c r="D988" s="3">
        <v>42.891300000000001</v>
      </c>
      <c r="E988" s="3">
        <v>42.91</v>
      </c>
      <c r="F988" s="3" t="s">
        <v>9150</v>
      </c>
      <c r="G988" s="3" t="s">
        <v>13571</v>
      </c>
      <c r="H988" s="3" t="s">
        <v>9616</v>
      </c>
      <c r="I988" s="3">
        <v>0.55000000000000004</v>
      </c>
      <c r="J988" s="6" t="s">
        <v>10528</v>
      </c>
      <c r="K988" s="4">
        <v>-0.1275992</v>
      </c>
      <c r="L988" s="4">
        <v>0.2429231</v>
      </c>
      <c r="M988" s="4">
        <v>5.4326583073885502</v>
      </c>
      <c r="N988" s="4">
        <v>18.374484299999999</v>
      </c>
      <c r="O988" s="3">
        <v>700990.21697142802</v>
      </c>
      <c r="P988" s="3">
        <v>13224.1333333333</v>
      </c>
      <c r="Q988" s="3" t="s">
        <v>9618</v>
      </c>
      <c r="R988" s="3" t="s">
        <v>9619</v>
      </c>
      <c r="S988" s="4"/>
      <c r="T988" s="3">
        <f t="shared" si="40"/>
        <v>0</v>
      </c>
      <c r="U988" s="3" t="str">
        <f t="shared" si="41"/>
        <v>U:JPRE</v>
      </c>
      <c r="V988" s="3"/>
    </row>
    <row r="989" spans="1:22">
      <c r="A989" s="3" t="s">
        <v>14729</v>
      </c>
      <c r="B989" s="3" t="s">
        <v>2237</v>
      </c>
      <c r="C989" s="3" t="s">
        <v>5270</v>
      </c>
      <c r="D989" s="3">
        <v>3.16</v>
      </c>
      <c r="E989" s="3">
        <v>3.1695000000000002</v>
      </c>
      <c r="F989" s="3" t="s">
        <v>7671</v>
      </c>
      <c r="G989" s="3" t="s">
        <v>12429</v>
      </c>
      <c r="H989" s="3" t="s">
        <v>9616</v>
      </c>
      <c r="I989" s="3">
        <v>0.51</v>
      </c>
      <c r="J989" s="6" t="s">
        <v>9782</v>
      </c>
      <c r="K989" s="4">
        <v>-0.32584229999999997</v>
      </c>
      <c r="L989" s="4">
        <v>-0.33082450000000002</v>
      </c>
      <c r="M989" s="4">
        <v>-34.982101366461897</v>
      </c>
      <c r="N989" s="4">
        <v>48.5625638</v>
      </c>
      <c r="O989" s="3">
        <v>125867.32854285699</v>
      </c>
      <c r="P989" s="3">
        <v>46012.066666666702</v>
      </c>
      <c r="Q989" s="3" t="s">
        <v>9618</v>
      </c>
      <c r="R989" s="3" t="s">
        <v>9948</v>
      </c>
      <c r="S989" s="4"/>
      <c r="T989" s="3">
        <f t="shared" si="40"/>
        <v>0</v>
      </c>
      <c r="U989" s="3" t="str">
        <f t="shared" si="41"/>
        <v>U:YOLO</v>
      </c>
      <c r="V989" s="3"/>
    </row>
    <row r="990" spans="1:22">
      <c r="A990" s="3" t="s">
        <v>14282</v>
      </c>
      <c r="B990" s="3" t="s">
        <v>1613</v>
      </c>
      <c r="C990" s="3" t="s">
        <v>4662</v>
      </c>
      <c r="D990" s="3">
        <v>52.882199999999997</v>
      </c>
      <c r="E990" s="3">
        <v>52.899000000000001</v>
      </c>
      <c r="F990" s="3" t="s">
        <v>7065</v>
      </c>
      <c r="G990" s="3" t="s">
        <v>11476</v>
      </c>
      <c r="H990" s="3" t="s">
        <v>9616</v>
      </c>
      <c r="I990" s="3">
        <v>0.79</v>
      </c>
      <c r="J990" s="6" t="s">
        <v>9624</v>
      </c>
      <c r="K990" s="4">
        <v>-4.8695000000000002E-2</v>
      </c>
      <c r="L990" s="4">
        <v>0.50092170000000003</v>
      </c>
      <c r="M990" s="4">
        <v>7.1099515949263603</v>
      </c>
      <c r="N990" s="4">
        <v>17.812163200000001</v>
      </c>
      <c r="O990" s="3">
        <v>53252.212921428603</v>
      </c>
      <c r="P990" s="3">
        <v>971.26666666666699</v>
      </c>
      <c r="Q990" s="3" t="s">
        <v>9618</v>
      </c>
      <c r="R990" s="3" t="s">
        <v>9622</v>
      </c>
      <c r="S990" s="4"/>
      <c r="T990" s="3">
        <f t="shared" si="40"/>
        <v>0</v>
      </c>
      <c r="U990" s="3" t="str">
        <f t="shared" si="41"/>
        <v>U:BBP</v>
      </c>
      <c r="V990" s="3"/>
    </row>
    <row r="991" spans="1:22">
      <c r="A991" s="3" t="s">
        <v>15154</v>
      </c>
      <c r="B991" s="3" t="s">
        <v>2822</v>
      </c>
      <c r="C991" s="3" t="s">
        <v>5832</v>
      </c>
      <c r="D991" s="3">
        <v>21.758500000000002</v>
      </c>
      <c r="E991" s="3">
        <v>21.77</v>
      </c>
      <c r="F991" s="3" t="s">
        <v>8235</v>
      </c>
      <c r="G991" s="3" t="s">
        <v>13150</v>
      </c>
      <c r="H991" s="3" t="s">
        <v>9616</v>
      </c>
      <c r="I991" s="3">
        <v>0.52</v>
      </c>
      <c r="J991" s="6" t="s">
        <v>13151</v>
      </c>
      <c r="K991" s="4">
        <v>-0.46574900000000002</v>
      </c>
      <c r="L991" s="4">
        <v>-0.89092249999999995</v>
      </c>
      <c r="M991" s="4">
        <v>-9.2963961019060406</v>
      </c>
      <c r="N991" s="4">
        <v>10.4649606</v>
      </c>
      <c r="O991" s="3">
        <v>98933.2215</v>
      </c>
      <c r="P991" s="3">
        <v>4264.7333333333299</v>
      </c>
      <c r="Q991" s="3" t="s">
        <v>9618</v>
      </c>
      <c r="R991" s="3" t="s">
        <v>9629</v>
      </c>
      <c r="S991" s="4"/>
      <c r="T991" s="3">
        <f t="shared" si="40"/>
        <v>0</v>
      </c>
      <c r="U991" s="3" t="str">
        <f t="shared" si="41"/>
        <v>U:TPLE</v>
      </c>
      <c r="V991" s="3"/>
    </row>
    <row r="992" spans="1:22">
      <c r="A992" s="3" t="s">
        <v>14525</v>
      </c>
      <c r="B992" s="3" t="s">
        <v>1932</v>
      </c>
      <c r="C992" s="3" t="s">
        <v>4973</v>
      </c>
      <c r="D992" s="3">
        <v>38.409300000000002</v>
      </c>
      <c r="E992" s="3">
        <v>38.413600000000002</v>
      </c>
      <c r="F992" s="3" t="s">
        <v>7375</v>
      </c>
      <c r="G992" s="3" t="s">
        <v>11974</v>
      </c>
      <c r="H992" s="3" t="s">
        <v>9616</v>
      </c>
      <c r="I992" s="3">
        <v>0.6</v>
      </c>
      <c r="J992" s="6" t="s">
        <v>9624</v>
      </c>
      <c r="K992" s="4">
        <v>-4.8495799999999999E-2</v>
      </c>
      <c r="L992" s="4">
        <v>0.55995720000000004</v>
      </c>
      <c r="M992" s="4">
        <v>6.91808523983297</v>
      </c>
      <c r="N992" s="4">
        <v>21.596185899999998</v>
      </c>
      <c r="O992" s="3">
        <v>154299.83788571399</v>
      </c>
      <c r="P992" s="3">
        <v>4020.3</v>
      </c>
      <c r="Q992" s="3" t="s">
        <v>9618</v>
      </c>
      <c r="R992" s="3" t="s">
        <v>9665</v>
      </c>
      <c r="S992" s="4"/>
      <c r="T992" s="3">
        <f t="shared" si="40"/>
        <v>0</v>
      </c>
      <c r="U992" s="3" t="str">
        <f t="shared" si="41"/>
        <v>@SQLV</v>
      </c>
      <c r="V992" s="3"/>
    </row>
    <row r="993" spans="1:22">
      <c r="A993" s="3" t="s">
        <v>15590</v>
      </c>
      <c r="B993" s="3" t="s">
        <v>3506</v>
      </c>
      <c r="C993" s="3" t="s">
        <v>8897</v>
      </c>
      <c r="D993" s="3">
        <v>20.395</v>
      </c>
      <c r="E993" s="3">
        <v>20.41</v>
      </c>
      <c r="F993" s="3" t="s">
        <v>9489</v>
      </c>
      <c r="G993" s="3" t="s">
        <v>13950</v>
      </c>
      <c r="H993" s="3" t="s">
        <v>9616</v>
      </c>
      <c r="I993" s="3" t="s">
        <v>11991</v>
      </c>
      <c r="J993" s="6" t="s">
        <v>15826</v>
      </c>
      <c r="K993" s="4" t="s">
        <v>11991</v>
      </c>
      <c r="L993" s="4" t="s">
        <v>11991</v>
      </c>
      <c r="M993" s="4">
        <v>6.1363040317093303</v>
      </c>
      <c r="N993" s="4" t="s">
        <v>11991</v>
      </c>
      <c r="O993" s="3">
        <v>251.25690714285699</v>
      </c>
      <c r="P993" s="3">
        <v>30.157894736842099</v>
      </c>
      <c r="Q993" s="3" t="s">
        <v>9618</v>
      </c>
      <c r="R993" s="3" t="s">
        <v>9619</v>
      </c>
      <c r="S993" s="4"/>
      <c r="T993" s="3">
        <f t="shared" si="40"/>
        <v>0</v>
      </c>
      <c r="U993" s="3" t="str">
        <f t="shared" si="41"/>
        <v>U:CRED</v>
      </c>
      <c r="V993" s="3"/>
    </row>
    <row r="994" spans="1:22">
      <c r="A994" s="3" t="s">
        <v>15521</v>
      </c>
      <c r="B994" s="3" t="s">
        <v>3386</v>
      </c>
      <c r="C994" s="3" t="s">
        <v>8780</v>
      </c>
      <c r="D994" s="3">
        <v>70.009100000000004</v>
      </c>
      <c r="E994" s="3">
        <v>69.97</v>
      </c>
      <c r="F994" s="3" t="s">
        <v>9370</v>
      </c>
      <c r="G994" s="3" t="s">
        <v>13827</v>
      </c>
      <c r="H994" s="3" t="s">
        <v>9616</v>
      </c>
      <c r="I994" s="3">
        <v>0.75</v>
      </c>
      <c r="J994" s="6" t="s">
        <v>11990</v>
      </c>
      <c r="K994" s="4" t="s">
        <v>11991</v>
      </c>
      <c r="L994" s="4" t="s">
        <v>11991</v>
      </c>
      <c r="M994" s="4">
        <v>36.2934101553437</v>
      </c>
      <c r="N994" s="4" t="s">
        <v>11991</v>
      </c>
      <c r="O994" s="3">
        <v>165838.500457143</v>
      </c>
      <c r="P994" s="3">
        <v>2231.2333333333299</v>
      </c>
      <c r="Q994" s="3" t="s">
        <v>9618</v>
      </c>
      <c r="R994" s="3" t="s">
        <v>9629</v>
      </c>
      <c r="S994" s="4"/>
      <c r="T994" s="3">
        <f t="shared" si="40"/>
        <v>0</v>
      </c>
      <c r="U994" s="3" t="str">
        <f t="shared" si="41"/>
        <v>U:PJFG</v>
      </c>
      <c r="V994" s="3"/>
    </row>
    <row r="995" spans="1:22">
      <c r="A995" s="3" t="s">
        <v>14516</v>
      </c>
      <c r="B995" s="3" t="s">
        <v>1919</v>
      </c>
      <c r="C995" s="3" t="s">
        <v>8704</v>
      </c>
      <c r="D995" s="3" t="s">
        <v>8704</v>
      </c>
      <c r="E995" s="3" t="s">
        <v>8704</v>
      </c>
      <c r="F995" s="3" t="s">
        <v>8704</v>
      </c>
      <c r="G995" s="3" t="s">
        <v>11954</v>
      </c>
      <c r="H995" s="3" t="s">
        <v>12303</v>
      </c>
      <c r="I995" s="3" t="s">
        <v>12304</v>
      </c>
      <c r="J995" s="6" t="s">
        <v>12305</v>
      </c>
      <c r="K995" s="4" t="s">
        <v>12306</v>
      </c>
      <c r="L995" s="4" t="s">
        <v>12307</v>
      </c>
      <c r="M995" s="4">
        <v>2.6774224919437599</v>
      </c>
      <c r="N995" s="4" t="s">
        <v>12308</v>
      </c>
      <c r="O995" s="3">
        <v>41063.328307142903</v>
      </c>
      <c r="P995" s="3">
        <v>10788.4333333333</v>
      </c>
      <c r="Q995" s="3" t="s">
        <v>12309</v>
      </c>
      <c r="R995" s="3" t="s">
        <v>12310</v>
      </c>
      <c r="S995" s="4"/>
      <c r="T995" s="3">
        <f t="shared" si="40"/>
        <v>0</v>
      </c>
      <c r="U995" s="3" t="str">
        <f t="shared" si="41"/>
        <v>@RNDV</v>
      </c>
      <c r="V995" s="3"/>
    </row>
    <row r="996" spans="1:22">
      <c r="A996" s="3" t="s">
        <v>14401</v>
      </c>
      <c r="B996" s="3" t="s">
        <v>1764</v>
      </c>
      <c r="C996" s="3" t="s">
        <v>4810</v>
      </c>
      <c r="D996" s="3">
        <v>41.628</v>
      </c>
      <c r="E996" s="3">
        <v>41.644199999999998</v>
      </c>
      <c r="F996" s="3" t="s">
        <v>7212</v>
      </c>
      <c r="G996" s="3" t="s">
        <v>11714</v>
      </c>
      <c r="H996" s="3" t="s">
        <v>9616</v>
      </c>
      <c r="I996" s="3">
        <v>0.15</v>
      </c>
      <c r="J996" s="6" t="s">
        <v>9782</v>
      </c>
      <c r="K996" s="4">
        <v>-0.13005749999999999</v>
      </c>
      <c r="L996" s="4">
        <v>-0.23194319999999999</v>
      </c>
      <c r="M996" s="4">
        <v>1.11423750202295</v>
      </c>
      <c r="N996" s="4">
        <v>15.958948400000001</v>
      </c>
      <c r="O996" s="3">
        <v>1025869.15007857</v>
      </c>
      <c r="P996" s="3">
        <v>15238.2</v>
      </c>
      <c r="Q996" s="3" t="s">
        <v>9618</v>
      </c>
      <c r="R996" s="3" t="s">
        <v>9629</v>
      </c>
      <c r="S996" s="4"/>
      <c r="T996" s="3">
        <f t="shared" si="40"/>
        <v>0</v>
      </c>
      <c r="U996" s="3" t="str">
        <f t="shared" si="41"/>
        <v>@PY</v>
      </c>
      <c r="V996" s="3"/>
    </row>
    <row r="997" spans="1:22">
      <c r="A997" s="3" t="s">
        <v>15615</v>
      </c>
      <c r="B997" s="3" t="s">
        <v>3548</v>
      </c>
      <c r="C997" s="3" t="s">
        <v>8938</v>
      </c>
      <c r="D997" s="3">
        <v>27.184899999999999</v>
      </c>
      <c r="E997" s="3">
        <v>27.17</v>
      </c>
      <c r="F997" s="3" t="s">
        <v>9530</v>
      </c>
      <c r="G997" s="3" t="s">
        <v>13992</v>
      </c>
      <c r="H997" s="3" t="s">
        <v>9616</v>
      </c>
      <c r="I997" s="3" t="s">
        <v>11991</v>
      </c>
      <c r="J997" s="6" t="s">
        <v>11990</v>
      </c>
      <c r="K997" s="4" t="s">
        <v>11991</v>
      </c>
      <c r="L997" s="4" t="s">
        <v>11991</v>
      </c>
      <c r="M997" s="4">
        <v>6.9478090223699098</v>
      </c>
      <c r="N997" s="4" t="s">
        <v>11991</v>
      </c>
      <c r="O997" s="3">
        <v>130918.572192857</v>
      </c>
      <c r="P997" s="3">
        <v>6454.1</v>
      </c>
      <c r="Q997" s="3" t="s">
        <v>9618</v>
      </c>
      <c r="R997" s="3" t="s">
        <v>11694</v>
      </c>
      <c r="S997" s="4"/>
      <c r="T997" s="3">
        <f t="shared" si="40"/>
        <v>0</v>
      </c>
      <c r="U997" s="3" t="str">
        <f t="shared" si="41"/>
        <v>U:JUNT</v>
      </c>
      <c r="V997" s="3"/>
    </row>
    <row r="998" spans="1:22">
      <c r="A998" s="3" t="s">
        <v>15014</v>
      </c>
      <c r="B998" s="3" t="s">
        <v>2636</v>
      </c>
      <c r="C998" s="3" t="s">
        <v>5655</v>
      </c>
      <c r="D998" s="3">
        <v>18.389500000000002</v>
      </c>
      <c r="E998" s="3">
        <v>18.38</v>
      </c>
      <c r="F998" s="3" t="s">
        <v>8058</v>
      </c>
      <c r="G998" s="3" t="s">
        <v>12936</v>
      </c>
      <c r="H998" s="3" t="s">
        <v>9616</v>
      </c>
      <c r="I998" s="3">
        <v>0.9</v>
      </c>
      <c r="J998" s="6" t="s">
        <v>11990</v>
      </c>
      <c r="K998" s="4">
        <v>0.23504359999999999</v>
      </c>
      <c r="L998" s="4">
        <v>0.2346598</v>
      </c>
      <c r="M998" s="4">
        <v>13.416163321219001</v>
      </c>
      <c r="N998" s="4">
        <v>10.142553599999999</v>
      </c>
      <c r="O998" s="3">
        <v>548973.46277142898</v>
      </c>
      <c r="P998" s="3">
        <v>19676.933333333302</v>
      </c>
      <c r="Q998" s="3" t="s">
        <v>9618</v>
      </c>
      <c r="R998" s="3" t="s">
        <v>11694</v>
      </c>
      <c r="S998" s="4"/>
      <c r="T998" s="3">
        <f t="shared" si="40"/>
        <v>0</v>
      </c>
      <c r="U998" s="3" t="str">
        <f t="shared" si="41"/>
        <v>U:BGLD</v>
      </c>
      <c r="V998" s="3"/>
    </row>
    <row r="999" spans="1:22">
      <c r="A999" s="3" t="s">
        <v>14515</v>
      </c>
      <c r="B999" s="3" t="s">
        <v>1918</v>
      </c>
      <c r="C999" s="3" t="s">
        <v>4960</v>
      </c>
      <c r="D999" s="3">
        <v>29.41</v>
      </c>
      <c r="E999" s="3">
        <v>29.49</v>
      </c>
      <c r="F999" s="3" t="s">
        <v>7362</v>
      </c>
      <c r="G999" s="3" t="s">
        <v>11952</v>
      </c>
      <c r="H999" s="3" t="s">
        <v>9616</v>
      </c>
      <c r="I999" s="3">
        <v>0.6</v>
      </c>
      <c r="J999" s="6" t="s">
        <v>11953</v>
      </c>
      <c r="K999" s="4">
        <v>-4.5765699999999999E-2</v>
      </c>
      <c r="L999" s="4">
        <v>0.39562310000000001</v>
      </c>
      <c r="M999" s="4">
        <v>6.9567649607736897</v>
      </c>
      <c r="N999" s="4">
        <v>20.253010100000001</v>
      </c>
      <c r="O999" s="3">
        <v>59572.0620071429</v>
      </c>
      <c r="P999" s="3">
        <v>1842.36666666667</v>
      </c>
      <c r="Q999" s="3" t="s">
        <v>9618</v>
      </c>
      <c r="R999" s="3" t="s">
        <v>9733</v>
      </c>
      <c r="S999" s="4"/>
      <c r="T999" s="3">
        <f t="shared" si="40"/>
        <v>0</v>
      </c>
      <c r="U999" s="3" t="str">
        <f t="shared" si="41"/>
        <v>@RNMC</v>
      </c>
      <c r="V999" s="3"/>
    </row>
    <row r="1000" spans="1:22">
      <c r="A1000" s="3" t="s">
        <v>14616</v>
      </c>
      <c r="B1000" s="3" t="s">
        <v>2063</v>
      </c>
      <c r="C1000" s="3" t="s">
        <v>5099</v>
      </c>
      <c r="D1000" s="3">
        <v>28.850200000000001</v>
      </c>
      <c r="E1000" s="3">
        <v>28.850999999999999</v>
      </c>
      <c r="F1000" s="3" t="s">
        <v>7503</v>
      </c>
      <c r="G1000" s="3" t="s">
        <v>12173</v>
      </c>
      <c r="H1000" s="3" t="s">
        <v>9616</v>
      </c>
      <c r="I1000" s="3">
        <v>0.49</v>
      </c>
      <c r="J1000" s="6" t="s">
        <v>9624</v>
      </c>
      <c r="K1000" s="4">
        <v>-0.10954129999999999</v>
      </c>
      <c r="L1000" s="4">
        <v>-0.1211803</v>
      </c>
      <c r="M1000" s="4">
        <v>3.36030136569474</v>
      </c>
      <c r="N1000" s="4">
        <v>21.1474537</v>
      </c>
      <c r="O1000" s="3">
        <v>198908.758892857</v>
      </c>
      <c r="P1000" s="3">
        <v>6423.3</v>
      </c>
      <c r="Q1000" s="3" t="s">
        <v>9618</v>
      </c>
      <c r="R1000" s="3" t="s">
        <v>9619</v>
      </c>
      <c r="S1000" s="4"/>
      <c r="T1000" s="3">
        <f t="shared" si="40"/>
        <v>0</v>
      </c>
      <c r="U1000" s="3" t="str">
        <f t="shared" si="41"/>
        <v>U:PPTY</v>
      </c>
      <c r="V1000" s="3"/>
    </row>
    <row r="1001" spans="1:22">
      <c r="A1001" s="3" t="s">
        <v>15449</v>
      </c>
      <c r="B1001" s="3" t="s">
        <v>3283</v>
      </c>
      <c r="C1001" s="3" t="s">
        <v>8678</v>
      </c>
      <c r="D1001" s="3">
        <v>30.671600000000002</v>
      </c>
      <c r="E1001" s="3">
        <v>30.62</v>
      </c>
      <c r="F1001" s="3" t="s">
        <v>9269</v>
      </c>
      <c r="G1001" s="3" t="s">
        <v>13721</v>
      </c>
      <c r="H1001" s="3" t="s">
        <v>9616</v>
      </c>
      <c r="I1001" s="3" t="s">
        <v>11991</v>
      </c>
      <c r="J1001" s="6" t="s">
        <v>11990</v>
      </c>
      <c r="K1001" s="4">
        <v>-0.1309273</v>
      </c>
      <c r="L1001" s="4">
        <v>-0.33762510000000001</v>
      </c>
      <c r="M1001" s="4">
        <v>-2.2159331490935399</v>
      </c>
      <c r="N1001" s="4">
        <v>34.256002700000003</v>
      </c>
      <c r="O1001" s="3">
        <v>147502.243821429</v>
      </c>
      <c r="P1001" s="3">
        <v>6938.0333333333301</v>
      </c>
      <c r="Q1001" s="3" t="s">
        <v>9618</v>
      </c>
      <c r="R1001" s="3" t="s">
        <v>9629</v>
      </c>
      <c r="S1001" s="4"/>
      <c r="T1001" s="3">
        <f t="shared" si="40"/>
        <v>0</v>
      </c>
      <c r="U1001" s="3" t="str">
        <f t="shared" si="41"/>
        <v>U:NXTE</v>
      </c>
      <c r="V1001" s="3"/>
    </row>
    <row r="1002" spans="1:22">
      <c r="A1002" s="3" t="s">
        <v>14844</v>
      </c>
      <c r="B1002" s="3" t="s">
        <v>2401</v>
      </c>
      <c r="C1002" s="3" t="s">
        <v>5430</v>
      </c>
      <c r="D1002" s="3">
        <v>38.650300000000001</v>
      </c>
      <c r="E1002" s="3">
        <v>38.669199999999996</v>
      </c>
      <c r="F1002" s="3" t="s">
        <v>7831</v>
      </c>
      <c r="G1002" s="3" t="s">
        <v>12638</v>
      </c>
      <c r="H1002" s="3" t="s">
        <v>9616</v>
      </c>
      <c r="I1002" s="3">
        <v>0.79</v>
      </c>
      <c r="J1002" s="6" t="s">
        <v>9782</v>
      </c>
      <c r="K1002" s="4">
        <v>0.26649800000000001</v>
      </c>
      <c r="L1002" s="4">
        <v>9.4286499999999995E-2</v>
      </c>
      <c r="M1002" s="4">
        <v>18.223285981166502</v>
      </c>
      <c r="N1002" s="4">
        <v>11.1470541</v>
      </c>
      <c r="O1002" s="3">
        <v>98336.874885714293</v>
      </c>
      <c r="P1002" s="3">
        <v>2908.86666666667</v>
      </c>
      <c r="Q1002" s="3" t="s">
        <v>9618</v>
      </c>
      <c r="R1002" s="3" t="s">
        <v>11694</v>
      </c>
      <c r="S1002" s="4"/>
      <c r="T1002" s="3">
        <f t="shared" si="40"/>
        <v>0</v>
      </c>
      <c r="U1002" s="3" t="str">
        <f t="shared" si="41"/>
        <v>U:BMAR</v>
      </c>
      <c r="V1002" s="3"/>
    </row>
    <row r="1003" spans="1:22">
      <c r="A1003" s="3" t="s">
        <v>15301</v>
      </c>
      <c r="B1003" s="3" t="s">
        <v>3036</v>
      </c>
      <c r="C1003" s="3" t="s">
        <v>8438</v>
      </c>
      <c r="D1003" s="3">
        <v>22.865200000000002</v>
      </c>
      <c r="E1003" s="3">
        <v>22.88</v>
      </c>
      <c r="F1003" s="3" t="s">
        <v>9026</v>
      </c>
      <c r="G1003" s="3" t="s">
        <v>13408</v>
      </c>
      <c r="H1003" s="3" t="s">
        <v>9616</v>
      </c>
      <c r="I1003" s="3">
        <v>0.65</v>
      </c>
      <c r="J1003" s="6" t="s">
        <v>11990</v>
      </c>
      <c r="K1003" s="4">
        <v>-0.20478070000000001</v>
      </c>
      <c r="L1003" s="4">
        <v>-0.48080129999999999</v>
      </c>
      <c r="M1003" s="4">
        <v>-1.2881664053969699</v>
      </c>
      <c r="N1003" s="4">
        <v>11.6901653</v>
      </c>
      <c r="O1003" s="3">
        <v>151341.28584999999</v>
      </c>
      <c r="P1003" s="3">
        <v>5426.8</v>
      </c>
      <c r="Q1003" s="3" t="s">
        <v>9618</v>
      </c>
      <c r="R1003" s="3" t="s">
        <v>9629</v>
      </c>
      <c r="S1003" s="4"/>
      <c r="T1003" s="3">
        <f t="shared" si="40"/>
        <v>0</v>
      </c>
      <c r="U1003" s="3" t="str">
        <f t="shared" si="41"/>
        <v>U:SAMT</v>
      </c>
      <c r="V1003" s="3"/>
    </row>
    <row r="1004" spans="1:22">
      <c r="A1004" s="3" t="s">
        <v>14614</v>
      </c>
      <c r="B1004" s="3" t="s">
        <v>2061</v>
      </c>
      <c r="C1004" s="3" t="s">
        <v>5097</v>
      </c>
      <c r="D1004" s="3">
        <v>42.310200000000002</v>
      </c>
      <c r="E1004" s="3">
        <v>42.318100000000001</v>
      </c>
      <c r="F1004" s="3" t="s">
        <v>7501</v>
      </c>
      <c r="G1004" s="3" t="s">
        <v>12171</v>
      </c>
      <c r="H1004" s="3" t="s">
        <v>9616</v>
      </c>
      <c r="I1004" s="3">
        <v>0.18</v>
      </c>
      <c r="J1004" s="6" t="s">
        <v>9740</v>
      </c>
      <c r="K1004" s="4">
        <v>4.3633699999999997E-2</v>
      </c>
      <c r="L1004" s="4">
        <v>-0.28459459999999998</v>
      </c>
      <c r="M1004" s="4">
        <v>14.076744697913</v>
      </c>
      <c r="N1004" s="4">
        <v>18.809488600000002</v>
      </c>
      <c r="O1004" s="3">
        <v>120406.75646428599</v>
      </c>
      <c r="P1004" s="3">
        <v>2907.6</v>
      </c>
      <c r="Q1004" s="3" t="s">
        <v>9618</v>
      </c>
      <c r="R1004" s="3" t="s">
        <v>9767</v>
      </c>
      <c r="S1004" s="4"/>
      <c r="T1004" s="3">
        <f t="shared" si="40"/>
        <v>0</v>
      </c>
      <c r="U1004" s="3" t="str">
        <f t="shared" si="41"/>
        <v>U:IEDI</v>
      </c>
      <c r="V1004" s="3"/>
    </row>
    <row r="1005" spans="1:22">
      <c r="A1005" s="3" t="s">
        <v>15595</v>
      </c>
      <c r="B1005" s="3" t="s">
        <v>3511</v>
      </c>
      <c r="C1005" s="3" t="s">
        <v>8901</v>
      </c>
      <c r="D1005" s="3">
        <v>27.320900000000002</v>
      </c>
      <c r="E1005" s="3">
        <v>27.3</v>
      </c>
      <c r="F1005" s="3" t="s">
        <v>9493</v>
      </c>
      <c r="G1005" s="3" t="s">
        <v>13955</v>
      </c>
      <c r="H1005" s="3" t="s">
        <v>9616</v>
      </c>
      <c r="I1005" s="3" t="s">
        <v>11991</v>
      </c>
      <c r="J1005" s="6" t="s">
        <v>11990</v>
      </c>
      <c r="K1005" s="4" t="s">
        <v>11991</v>
      </c>
      <c r="L1005" s="4" t="s">
        <v>11991</v>
      </c>
      <c r="M1005" s="4">
        <v>8.0462937480483294</v>
      </c>
      <c r="N1005" s="4" t="s">
        <v>11991</v>
      </c>
      <c r="O1005" s="3">
        <v>175015.76879285701</v>
      </c>
      <c r="P1005" s="3">
        <v>7898.6333333333296</v>
      </c>
      <c r="Q1005" s="3" t="s">
        <v>9618</v>
      </c>
      <c r="R1005" s="3" t="s">
        <v>11694</v>
      </c>
      <c r="S1005" s="4"/>
      <c r="T1005" s="3">
        <f t="shared" si="40"/>
        <v>0</v>
      </c>
      <c r="U1005" s="3" t="str">
        <f t="shared" si="41"/>
        <v>U:MAYT</v>
      </c>
      <c r="V1005" s="3"/>
    </row>
    <row r="1006" spans="1:22">
      <c r="A1006" s="3" t="s">
        <v>491</v>
      </c>
      <c r="B1006" s="3" t="s">
        <v>490</v>
      </c>
      <c r="C1006" s="3" t="s">
        <v>3861</v>
      </c>
      <c r="D1006" s="3">
        <v>22.94</v>
      </c>
      <c r="E1006" s="3">
        <v>22.87</v>
      </c>
      <c r="F1006" s="3" t="s">
        <v>6263</v>
      </c>
      <c r="G1006" s="3" t="s">
        <v>10103</v>
      </c>
      <c r="H1006" s="3" t="s">
        <v>9616</v>
      </c>
      <c r="I1006" s="3">
        <v>0.73</v>
      </c>
      <c r="J1006" s="6" t="s">
        <v>10104</v>
      </c>
      <c r="K1006" s="4">
        <v>3.6847E-3</v>
      </c>
      <c r="L1006" s="4">
        <v>0.2426393</v>
      </c>
      <c r="M1006" s="4">
        <v>9.7654399499379707</v>
      </c>
      <c r="N1006" s="4">
        <v>19.4413068</v>
      </c>
      <c r="O1006" s="3">
        <v>354503.48291428603</v>
      </c>
      <c r="P1006" s="3">
        <v>11582.8</v>
      </c>
      <c r="Q1006" s="3" t="s">
        <v>9618</v>
      </c>
      <c r="R1006" s="3" t="s">
        <v>9665</v>
      </c>
      <c r="S1006" s="4">
        <f>(D1006-E1006)/E1006*100</f>
        <v>0.30607783121994003</v>
      </c>
      <c r="T1006" s="3">
        <f t="shared" si="40"/>
        <v>0</v>
      </c>
      <c r="U1006" s="3" t="str">
        <f t="shared" si="41"/>
        <v>U:CVY</v>
      </c>
      <c r="V1006" s="3"/>
    </row>
    <row r="1007" spans="1:22">
      <c r="A1007" s="3" t="s">
        <v>14976</v>
      </c>
      <c r="B1007" s="3" t="s">
        <v>2589</v>
      </c>
      <c r="C1007" s="3" t="s">
        <v>5609</v>
      </c>
      <c r="D1007" s="3">
        <v>31.875800000000002</v>
      </c>
      <c r="E1007" s="3">
        <v>31.8872</v>
      </c>
      <c r="F1007" s="3" t="s">
        <v>8011</v>
      </c>
      <c r="G1007" s="3" t="s">
        <v>12876</v>
      </c>
      <c r="H1007" s="3" t="s">
        <v>9616</v>
      </c>
      <c r="I1007" s="3">
        <v>0.75</v>
      </c>
      <c r="J1007" s="6" t="s">
        <v>9782</v>
      </c>
      <c r="K1007" s="4">
        <v>-0.15138850000000001</v>
      </c>
      <c r="L1007" s="4">
        <v>-0.20073859999999999</v>
      </c>
      <c r="M1007" s="4">
        <v>-0.58684629390065601</v>
      </c>
      <c r="N1007" s="4">
        <v>18.607937100000001</v>
      </c>
      <c r="O1007" s="3">
        <v>3502.7479357142902</v>
      </c>
      <c r="P1007" s="3">
        <v>102.5</v>
      </c>
      <c r="Q1007" s="3" t="s">
        <v>9618</v>
      </c>
      <c r="R1007" s="3" t="s">
        <v>9629</v>
      </c>
      <c r="S1007" s="4"/>
      <c r="T1007" s="3">
        <f t="shared" si="40"/>
        <v>0</v>
      </c>
      <c r="U1007" s="3" t="str">
        <f t="shared" si="41"/>
        <v>U:NVQ</v>
      </c>
      <c r="V1007" s="3"/>
    </row>
    <row r="1008" spans="1:22">
      <c r="A1008" s="3" t="s">
        <v>15103</v>
      </c>
      <c r="B1008" s="3" t="s">
        <v>2754</v>
      </c>
      <c r="C1008" s="3" t="s">
        <v>5769</v>
      </c>
      <c r="D1008" s="3">
        <v>28.400700000000001</v>
      </c>
      <c r="E1008" s="3">
        <v>28.4</v>
      </c>
      <c r="F1008" s="3" t="s">
        <v>8171</v>
      </c>
      <c r="G1008" s="3" t="s">
        <v>13074</v>
      </c>
      <c r="H1008" s="3" t="s">
        <v>9616</v>
      </c>
      <c r="I1008" s="3">
        <v>0.34</v>
      </c>
      <c r="J1008" s="6" t="s">
        <v>9782</v>
      </c>
      <c r="K1008" s="4">
        <v>0.19197539999999999</v>
      </c>
      <c r="L1008" s="4">
        <v>0.84771730000000001</v>
      </c>
      <c r="M1008" s="4">
        <v>20.921274324137499</v>
      </c>
      <c r="N1008" s="4">
        <v>16.373974199999999</v>
      </c>
      <c r="O1008" s="3">
        <v>2927544.87951429</v>
      </c>
      <c r="P1008" s="3">
        <v>62157.866666666698</v>
      </c>
      <c r="Q1008" s="3" t="s">
        <v>9618</v>
      </c>
      <c r="R1008" s="3" t="s">
        <v>9629</v>
      </c>
      <c r="S1008" s="4"/>
      <c r="T1008" s="3">
        <f t="shared" si="40"/>
        <v>0</v>
      </c>
      <c r="U1008" s="3" t="str">
        <f t="shared" si="41"/>
        <v>U:TSPA</v>
      </c>
      <c r="V1008" s="3"/>
    </row>
    <row r="1009" spans="1:22">
      <c r="A1009" s="3" t="s">
        <v>15622</v>
      </c>
      <c r="B1009" s="3" t="s">
        <v>3557</v>
      </c>
      <c r="C1009" s="3" t="s">
        <v>8946</v>
      </c>
      <c r="D1009" s="3">
        <v>22.05</v>
      </c>
      <c r="E1009" s="3" t="s">
        <v>8704</v>
      </c>
      <c r="F1009" s="3" t="s">
        <v>9539</v>
      </c>
      <c r="G1009" s="3" t="s">
        <v>14001</v>
      </c>
      <c r="H1009" s="3" t="s">
        <v>9616</v>
      </c>
      <c r="I1009" s="3">
        <v>0.84</v>
      </c>
      <c r="J1009" s="6" t="s">
        <v>11224</v>
      </c>
      <c r="K1009" s="4">
        <v>-0.33003169999999998</v>
      </c>
      <c r="L1009" s="4">
        <v>-0.27779150000000002</v>
      </c>
      <c r="M1009" s="4">
        <v>-13.1291314115487</v>
      </c>
      <c r="N1009" s="4">
        <v>17.326995100000001</v>
      </c>
      <c r="O1009" s="3">
        <v>212571.28957142899</v>
      </c>
      <c r="P1009" s="3">
        <v>7519</v>
      </c>
      <c r="Q1009" s="3" t="s">
        <v>9618</v>
      </c>
      <c r="R1009" s="3" t="s">
        <v>9622</v>
      </c>
      <c r="S1009" s="4"/>
      <c r="T1009" s="3">
        <f t="shared" si="40"/>
        <v>0</v>
      </c>
      <c r="U1009" s="3" t="str">
        <f t="shared" si="41"/>
        <v>@FMED</v>
      </c>
      <c r="V1009" s="3"/>
    </row>
    <row r="1010" spans="1:22">
      <c r="A1010" s="3" t="s">
        <v>15242</v>
      </c>
      <c r="B1010" s="3" t="s">
        <v>2952</v>
      </c>
      <c r="C1010" s="3" t="s">
        <v>5961</v>
      </c>
      <c r="D1010" s="3">
        <v>30.747599999999998</v>
      </c>
      <c r="E1010" s="3">
        <v>30.77</v>
      </c>
      <c r="F1010" s="3" t="s">
        <v>8364</v>
      </c>
      <c r="G1010" s="3" t="s">
        <v>13314</v>
      </c>
      <c r="H1010" s="3" t="s">
        <v>9616</v>
      </c>
      <c r="I1010" s="3">
        <v>0.75</v>
      </c>
      <c r="J1010" s="6" t="s">
        <v>11990</v>
      </c>
      <c r="K1010" s="4">
        <v>-0.20992630000000001</v>
      </c>
      <c r="L1010" s="4">
        <v>-3.0080900000000001E-2</v>
      </c>
      <c r="M1010" s="4">
        <v>-4.3929137684664497</v>
      </c>
      <c r="N1010" s="4">
        <v>16.601749999999999</v>
      </c>
      <c r="O1010" s="3">
        <v>38888.410328571401</v>
      </c>
      <c r="P1010" s="3">
        <v>1968.6</v>
      </c>
      <c r="Q1010" s="3" t="s">
        <v>9618</v>
      </c>
      <c r="R1010" s="3" t="s">
        <v>9622</v>
      </c>
      <c r="S1010" s="4"/>
      <c r="T1010" s="3">
        <f t="shared" si="40"/>
        <v>0</v>
      </c>
      <c r="U1010" s="3" t="str">
        <f t="shared" si="41"/>
        <v>U:GDOC</v>
      </c>
      <c r="V1010" s="3"/>
    </row>
    <row r="1011" spans="1:22">
      <c r="A1011" s="3" t="s">
        <v>14865</v>
      </c>
      <c r="B1011" s="3" t="s">
        <v>2427</v>
      </c>
      <c r="C1011" s="3" t="s">
        <v>5456</v>
      </c>
      <c r="D1011" s="3">
        <v>32.4</v>
      </c>
      <c r="E1011" s="3">
        <v>32.39</v>
      </c>
      <c r="F1011" s="3" t="s">
        <v>7857</v>
      </c>
      <c r="G1011" s="3" t="s">
        <v>12666</v>
      </c>
      <c r="H1011" s="3" t="s">
        <v>9616</v>
      </c>
      <c r="I1011" s="3">
        <v>0.8</v>
      </c>
      <c r="J1011" s="6" t="s">
        <v>9624</v>
      </c>
      <c r="K1011" s="4">
        <v>-0.27549649999999998</v>
      </c>
      <c r="L1011" s="4">
        <v>-0.2893637</v>
      </c>
      <c r="M1011" s="4">
        <v>-1.8074498196017399</v>
      </c>
      <c r="N1011" s="4">
        <v>10.855785600000001</v>
      </c>
      <c r="O1011" s="3">
        <v>118711.905885714</v>
      </c>
      <c r="P1011" s="3">
        <v>4508.9655172413804</v>
      </c>
      <c r="Q1011" s="3" t="s">
        <v>9618</v>
      </c>
      <c r="R1011" s="3" t="s">
        <v>9665</v>
      </c>
      <c r="S1011" s="4"/>
      <c r="T1011" s="3">
        <f t="shared" si="40"/>
        <v>0</v>
      </c>
      <c r="U1011" s="3" t="str">
        <f t="shared" si="41"/>
        <v>U:SIXL</v>
      </c>
      <c r="V1011" s="3"/>
    </row>
    <row r="1012" spans="1:22">
      <c r="A1012" s="3" t="s">
        <v>14992</v>
      </c>
      <c r="B1012" s="3" t="s">
        <v>2610</v>
      </c>
      <c r="C1012" s="3" t="s">
        <v>5629</v>
      </c>
      <c r="D1012" s="3">
        <v>25.454999999999998</v>
      </c>
      <c r="E1012" s="3">
        <v>25.4467</v>
      </c>
      <c r="F1012" s="3" t="s">
        <v>8032</v>
      </c>
      <c r="G1012" s="3" t="s">
        <v>12905</v>
      </c>
      <c r="H1012" s="3" t="s">
        <v>9616</v>
      </c>
      <c r="I1012" s="3">
        <v>0.5</v>
      </c>
      <c r="J1012" s="6" t="s">
        <v>9782</v>
      </c>
      <c r="K1012" s="4">
        <v>0.1429416</v>
      </c>
      <c r="L1012" s="4">
        <v>-9.3340500000000007E-2</v>
      </c>
      <c r="M1012" s="4">
        <v>17.397861920705701</v>
      </c>
      <c r="N1012" s="4">
        <v>15.8945931</v>
      </c>
      <c r="O1012" s="3">
        <v>111016.39210714299</v>
      </c>
      <c r="P1012" s="3">
        <v>51508.866666666698</v>
      </c>
      <c r="Q1012" s="3" t="s">
        <v>9618</v>
      </c>
      <c r="R1012" s="3" t="s">
        <v>9629</v>
      </c>
      <c r="S1012" s="4"/>
      <c r="T1012" s="3">
        <f t="shared" si="40"/>
        <v>0</v>
      </c>
      <c r="U1012" s="3" t="str">
        <f t="shared" si="41"/>
        <v>U:GSPY</v>
      </c>
      <c r="V1012" s="3"/>
    </row>
    <row r="1013" spans="1:22">
      <c r="A1013" s="3" t="s">
        <v>14977</v>
      </c>
      <c r="B1013" s="3" t="s">
        <v>2592</v>
      </c>
      <c r="C1013" s="3" t="s">
        <v>5611</v>
      </c>
      <c r="D1013" s="3">
        <v>25.75</v>
      </c>
      <c r="E1013" s="3">
        <v>25.77</v>
      </c>
      <c r="F1013" s="3" t="s">
        <v>8014</v>
      </c>
      <c r="G1013" s="3" t="s">
        <v>12879</v>
      </c>
      <c r="H1013" s="3" t="s">
        <v>9616</v>
      </c>
      <c r="I1013" s="3">
        <v>0.95</v>
      </c>
      <c r="J1013" s="6" t="s">
        <v>9664</v>
      </c>
      <c r="K1013" s="4">
        <v>2.6912599999999998E-2</v>
      </c>
      <c r="L1013" s="4">
        <v>-0.104327</v>
      </c>
      <c r="M1013" s="4">
        <v>11.1099742520089</v>
      </c>
      <c r="N1013" s="4">
        <v>18.067966599999998</v>
      </c>
      <c r="O1013" s="3">
        <v>158570.04942857099</v>
      </c>
      <c r="P1013" s="3">
        <v>5963.9</v>
      </c>
      <c r="Q1013" s="3" t="s">
        <v>9618</v>
      </c>
      <c r="R1013" s="3" t="s">
        <v>9665</v>
      </c>
      <c r="S1013" s="4"/>
      <c r="T1013" s="3">
        <f t="shared" si="40"/>
        <v>0</v>
      </c>
      <c r="U1013" s="3" t="str">
        <f t="shared" si="41"/>
        <v>U:GLRY</v>
      </c>
      <c r="V1013" s="3"/>
    </row>
    <row r="1014" spans="1:22">
      <c r="A1014" s="3" t="s">
        <v>15281</v>
      </c>
      <c r="B1014" s="3" t="s">
        <v>3011</v>
      </c>
      <c r="C1014" s="3" t="s">
        <v>6016</v>
      </c>
      <c r="D1014" s="3">
        <v>15.71</v>
      </c>
      <c r="E1014" s="3">
        <v>15.7212</v>
      </c>
      <c r="F1014" s="3" t="s">
        <v>8419</v>
      </c>
      <c r="G1014" s="3" t="s">
        <v>13380</v>
      </c>
      <c r="H1014" s="3" t="s">
        <v>9616</v>
      </c>
      <c r="I1014" s="3">
        <v>0.5</v>
      </c>
      <c r="J1014" s="6" t="s">
        <v>13381</v>
      </c>
      <c r="K1014" s="4">
        <v>-5.4326600000000003E-2</v>
      </c>
      <c r="L1014" s="4">
        <v>-0.61571209999999998</v>
      </c>
      <c r="M1014" s="4">
        <v>6.5722975278537499</v>
      </c>
      <c r="N1014" s="4">
        <v>22.903448399999998</v>
      </c>
      <c r="O1014" s="3">
        <v>96569.777807142804</v>
      </c>
      <c r="P1014" s="3">
        <v>5623.0333333333301</v>
      </c>
      <c r="Q1014" s="3" t="s">
        <v>9618</v>
      </c>
      <c r="R1014" s="3" t="s">
        <v>9665</v>
      </c>
      <c r="S1014" s="4"/>
      <c r="T1014" s="3">
        <f t="shared" si="40"/>
        <v>0</v>
      </c>
      <c r="U1014" s="3" t="str">
        <f t="shared" si="41"/>
        <v>U:TMFX</v>
      </c>
      <c r="V1014" s="3"/>
    </row>
    <row r="1015" spans="1:22">
      <c r="A1015" s="3" t="s">
        <v>15578</v>
      </c>
      <c r="B1015" s="3" t="s">
        <v>3483</v>
      </c>
      <c r="C1015" s="3" t="s">
        <v>8875</v>
      </c>
      <c r="D1015" s="3">
        <v>25.085000000000001</v>
      </c>
      <c r="E1015" s="3">
        <v>25.0869</v>
      </c>
      <c r="F1015" s="3" t="s">
        <v>9467</v>
      </c>
      <c r="G1015" s="3" t="s">
        <v>13926</v>
      </c>
      <c r="H1015" s="3" t="s">
        <v>9616</v>
      </c>
      <c r="I1015" s="3" t="s">
        <v>11991</v>
      </c>
      <c r="J1015" s="6" t="s">
        <v>11990</v>
      </c>
      <c r="K1015" s="4" t="s">
        <v>11991</v>
      </c>
      <c r="L1015" s="4" t="s">
        <v>11991</v>
      </c>
      <c r="M1015" s="4">
        <v>6.4122053346098404</v>
      </c>
      <c r="N1015" s="4" t="s">
        <v>11991</v>
      </c>
      <c r="O1015" s="3">
        <v>30186.817607142901</v>
      </c>
      <c r="P1015" s="3">
        <v>1663.86666666667</v>
      </c>
      <c r="Q1015" s="3" t="s">
        <v>9618</v>
      </c>
      <c r="R1015" s="3" t="s">
        <v>11694</v>
      </c>
      <c r="S1015" s="4"/>
      <c r="T1015" s="3">
        <f t="shared" si="40"/>
        <v>0</v>
      </c>
      <c r="U1015" s="3" t="str">
        <f t="shared" si="41"/>
        <v>U:APRH</v>
      </c>
      <c r="V1015" s="3"/>
    </row>
    <row r="1016" spans="1:22">
      <c r="A1016" s="3" t="s">
        <v>14530</v>
      </c>
      <c r="B1016" s="3" t="s">
        <v>1941</v>
      </c>
      <c r="C1016" s="3" t="s">
        <v>4982</v>
      </c>
      <c r="D1016" s="3">
        <v>23.24</v>
      </c>
      <c r="E1016" s="3">
        <v>23.22</v>
      </c>
      <c r="F1016" s="3" t="s">
        <v>7384</v>
      </c>
      <c r="G1016" s="3" t="s">
        <v>11989</v>
      </c>
      <c r="H1016" s="3" t="s">
        <v>9616</v>
      </c>
      <c r="I1016" s="3">
        <v>0.8</v>
      </c>
      <c r="J1016" s="6" t="s">
        <v>11990</v>
      </c>
      <c r="K1016" s="4" t="s">
        <v>11991</v>
      </c>
      <c r="L1016" s="4" t="s">
        <v>11991</v>
      </c>
      <c r="M1016" s="4" t="s">
        <v>11992</v>
      </c>
      <c r="N1016" s="4" t="s">
        <v>11991</v>
      </c>
      <c r="O1016" s="3">
        <v>115193.27823571399</v>
      </c>
      <c r="P1016" s="3">
        <v>0</v>
      </c>
      <c r="Q1016" s="3" t="s">
        <v>9618</v>
      </c>
      <c r="R1016" s="3" t="s">
        <v>9629</v>
      </c>
      <c r="S1016" s="4"/>
      <c r="T1016" s="3">
        <f t="shared" si="40"/>
        <v>0</v>
      </c>
      <c r="U1016" s="3" t="str">
        <f t="shared" si="41"/>
        <v>U:FMDG</v>
      </c>
      <c r="V1016" s="3"/>
    </row>
    <row r="1017" spans="1:22">
      <c r="A1017" s="3" t="s">
        <v>15244</v>
      </c>
      <c r="B1017" s="3" t="s">
        <v>2956</v>
      </c>
      <c r="C1017" s="3" t="s">
        <v>5964</v>
      </c>
      <c r="D1017" s="3">
        <v>24.31</v>
      </c>
      <c r="E1017" s="3">
        <v>24.27</v>
      </c>
      <c r="F1017" s="3" t="s">
        <v>8368</v>
      </c>
      <c r="G1017" s="3" t="s">
        <v>13319</v>
      </c>
      <c r="H1017" s="3" t="s">
        <v>9616</v>
      </c>
      <c r="I1017" s="3">
        <v>0.86</v>
      </c>
      <c r="J1017" s="6" t="s">
        <v>11990</v>
      </c>
      <c r="K1017" s="4">
        <v>0.13192039999999999</v>
      </c>
      <c r="L1017" s="4">
        <v>-5.6914600000000003E-2</v>
      </c>
      <c r="M1017" s="4">
        <v>15.4241192241685</v>
      </c>
      <c r="N1017" s="4">
        <v>15.8543871</v>
      </c>
      <c r="O1017" s="3">
        <v>279864.57069285703</v>
      </c>
      <c r="P1017" s="3">
        <v>30875.566666666698</v>
      </c>
      <c r="Q1017" s="3" t="s">
        <v>9618</v>
      </c>
      <c r="R1017" s="3" t="s">
        <v>9629</v>
      </c>
      <c r="S1017" s="4"/>
      <c r="T1017" s="3">
        <f t="shared" si="40"/>
        <v>0</v>
      </c>
      <c r="U1017" s="3" t="str">
        <f t="shared" si="41"/>
        <v>U:OALC</v>
      </c>
      <c r="V1017" s="3"/>
    </row>
    <row r="1018" spans="1:22">
      <c r="A1018" s="3" t="s">
        <v>14480</v>
      </c>
      <c r="B1018" s="3" t="s">
        <v>1869</v>
      </c>
      <c r="C1018" s="3" t="s">
        <v>4914</v>
      </c>
      <c r="D1018" s="3">
        <v>27.594999999999999</v>
      </c>
      <c r="E1018" s="3">
        <v>27.623999999999999</v>
      </c>
      <c r="F1018" s="3" t="s">
        <v>7316</v>
      </c>
      <c r="G1018" s="3" t="s">
        <v>11871</v>
      </c>
      <c r="H1018" s="3" t="s">
        <v>9616</v>
      </c>
      <c r="I1018" s="3">
        <v>0.7</v>
      </c>
      <c r="J1018" s="6" t="s">
        <v>11872</v>
      </c>
      <c r="K1018" s="4">
        <v>-7.2103200000000006E-2</v>
      </c>
      <c r="L1018" s="4">
        <v>-2.65E-5</v>
      </c>
      <c r="M1018" s="4">
        <v>4.3965122079453698</v>
      </c>
      <c r="N1018" s="4">
        <v>22.853742400000002</v>
      </c>
      <c r="O1018" s="3">
        <v>117626.24383571401</v>
      </c>
      <c r="P1018" s="3">
        <v>4702.1000000000004</v>
      </c>
      <c r="Q1018" s="3" t="s">
        <v>9618</v>
      </c>
      <c r="R1018" s="3" t="s">
        <v>9629</v>
      </c>
      <c r="S1018" s="4"/>
      <c r="T1018" s="3">
        <f t="shared" si="40"/>
        <v>0</v>
      </c>
      <c r="U1018" s="3" t="str">
        <f t="shared" si="41"/>
        <v>U:WBIY</v>
      </c>
      <c r="V1018" s="3"/>
    </row>
    <row r="1019" spans="1:22">
      <c r="A1019" s="3" t="s">
        <v>15457</v>
      </c>
      <c r="B1019" s="3" t="s">
        <v>3293</v>
      </c>
      <c r="C1019" s="3" t="s">
        <v>8688</v>
      </c>
      <c r="D1019" s="3">
        <v>30.517600000000002</v>
      </c>
      <c r="E1019" s="3">
        <v>30.522600000000001</v>
      </c>
      <c r="F1019" s="3" t="s">
        <v>9279</v>
      </c>
      <c r="G1019" s="3" t="s">
        <v>13731</v>
      </c>
      <c r="H1019" s="3" t="s">
        <v>9616</v>
      </c>
      <c r="I1019" s="3" t="s">
        <v>11991</v>
      </c>
      <c r="J1019" s="6" t="s">
        <v>13732</v>
      </c>
      <c r="K1019" s="4">
        <v>5.0949000000000001E-2</v>
      </c>
      <c r="L1019" s="4">
        <v>-0.38495550000000001</v>
      </c>
      <c r="M1019" s="4">
        <v>12.185720164033301</v>
      </c>
      <c r="N1019" s="4">
        <v>16.330088700000001</v>
      </c>
      <c r="O1019" s="3">
        <v>527.42536428571395</v>
      </c>
      <c r="P1019" s="3">
        <v>16.05</v>
      </c>
      <c r="Q1019" s="3" t="s">
        <v>9618</v>
      </c>
      <c r="R1019" s="3" t="s">
        <v>9629</v>
      </c>
      <c r="S1019" s="4"/>
      <c r="T1019" s="3">
        <f t="shared" si="40"/>
        <v>0</v>
      </c>
      <c r="U1019" s="3" t="str">
        <f t="shared" si="41"/>
        <v>U:SRHQ</v>
      </c>
      <c r="V1019" s="3"/>
    </row>
    <row r="1020" spans="1:22">
      <c r="A1020" s="3" t="s">
        <v>14071</v>
      </c>
      <c r="B1020" s="3" t="s">
        <v>3525</v>
      </c>
      <c r="C1020" s="3" t="s">
        <v>8915</v>
      </c>
      <c r="D1020" s="3">
        <v>29.727499999999999</v>
      </c>
      <c r="E1020" s="3">
        <v>29.689900000000002</v>
      </c>
      <c r="F1020" s="3" t="s">
        <v>9507</v>
      </c>
      <c r="G1020" s="3" t="s">
        <v>13969</v>
      </c>
      <c r="H1020" s="3" t="s">
        <v>9616</v>
      </c>
      <c r="I1020" s="3" t="s">
        <v>11991</v>
      </c>
      <c r="J1020" s="6" t="s">
        <v>11990</v>
      </c>
      <c r="K1020" s="4" t="s">
        <v>11991</v>
      </c>
      <c r="L1020" s="4" t="s">
        <v>11991</v>
      </c>
      <c r="M1020" s="4">
        <v>17.3422836041129</v>
      </c>
      <c r="N1020" s="4" t="s">
        <v>11991</v>
      </c>
      <c r="O1020" s="3">
        <v>75265.253185714304</v>
      </c>
      <c r="P1020" s="3">
        <v>1391.06896551724</v>
      </c>
      <c r="Q1020" s="3" t="s">
        <v>9618</v>
      </c>
      <c r="R1020" s="3" t="s">
        <v>9730</v>
      </c>
      <c r="S1020" s="4"/>
      <c r="T1020" s="3">
        <f t="shared" si="40"/>
        <v>0</v>
      </c>
      <c r="U1020" s="3" t="str">
        <f t="shared" si="41"/>
        <v>U:RSHO</v>
      </c>
      <c r="V1020" s="3"/>
    </row>
    <row r="1021" spans="1:22">
      <c r="A1021" s="3" t="s">
        <v>14519</v>
      </c>
      <c r="B1021" s="3" t="s">
        <v>1923</v>
      </c>
      <c r="C1021" s="3" t="s">
        <v>4964</v>
      </c>
      <c r="D1021" s="3">
        <v>41.49</v>
      </c>
      <c r="E1021" s="3">
        <v>41.53</v>
      </c>
      <c r="F1021" s="3" t="s">
        <v>7366</v>
      </c>
      <c r="G1021" s="3" t="s">
        <v>11960</v>
      </c>
      <c r="H1021" s="3" t="s">
        <v>9616</v>
      </c>
      <c r="I1021" s="3">
        <v>0.35</v>
      </c>
      <c r="J1021" s="6" t="s">
        <v>11961</v>
      </c>
      <c r="K1021" s="4">
        <v>7.2434999999999999E-3</v>
      </c>
      <c r="L1021" s="4">
        <v>-0.31359150000000002</v>
      </c>
      <c r="M1021" s="4">
        <v>8.1490745763258605</v>
      </c>
      <c r="N1021" s="4">
        <v>11.1072635</v>
      </c>
      <c r="O1021" s="3">
        <v>1635717.95422857</v>
      </c>
      <c r="P1021" s="3">
        <v>30323.633333333299</v>
      </c>
      <c r="Q1021" s="3" t="s">
        <v>9618</v>
      </c>
      <c r="R1021" s="3" t="s">
        <v>9629</v>
      </c>
      <c r="S1021" s="4"/>
      <c r="T1021" s="3">
        <f t="shared" si="40"/>
        <v>0</v>
      </c>
      <c r="U1021" s="3" t="str">
        <f t="shared" si="41"/>
        <v>@VSMV</v>
      </c>
      <c r="V1021" s="3"/>
    </row>
    <row r="1022" spans="1:22">
      <c r="A1022" s="3" t="s">
        <v>15380</v>
      </c>
      <c r="B1022" s="3" t="s">
        <v>3157</v>
      </c>
      <c r="C1022" s="3" t="s">
        <v>8554</v>
      </c>
      <c r="D1022" s="3">
        <v>27.185300000000002</v>
      </c>
      <c r="E1022" s="3">
        <v>27.18</v>
      </c>
      <c r="F1022" s="3" t="s">
        <v>9145</v>
      </c>
      <c r="G1022" s="3" t="s">
        <v>13565</v>
      </c>
      <c r="H1022" s="3" t="s">
        <v>9616</v>
      </c>
      <c r="I1022" s="3">
        <v>0.15</v>
      </c>
      <c r="J1022" s="6" t="s">
        <v>11990</v>
      </c>
      <c r="K1022" s="4">
        <v>5.6738999999999998E-2</v>
      </c>
      <c r="L1022" s="4">
        <v>0.45621020000000001</v>
      </c>
      <c r="M1022" s="4">
        <v>12.8397738729471</v>
      </c>
      <c r="N1022" s="4">
        <v>17.931209599999999</v>
      </c>
      <c r="O1022" s="3">
        <v>100568.8354</v>
      </c>
      <c r="P1022" s="3">
        <v>4138.3999999999996</v>
      </c>
      <c r="Q1022" s="3" t="s">
        <v>9618</v>
      </c>
      <c r="R1022" s="3" t="s">
        <v>9629</v>
      </c>
      <c r="S1022" s="4"/>
      <c r="T1022" s="3">
        <f t="shared" si="40"/>
        <v>0</v>
      </c>
      <c r="U1022" s="3" t="str">
        <f t="shared" si="41"/>
        <v>U:SEIV</v>
      </c>
      <c r="V1022" s="3"/>
    </row>
    <row r="1023" spans="1:22">
      <c r="A1023" s="3" t="s">
        <v>14822</v>
      </c>
      <c r="B1023" s="3" t="s">
        <v>2367</v>
      </c>
      <c r="C1023" s="3" t="s">
        <v>5396</v>
      </c>
      <c r="D1023" s="3">
        <v>38.56</v>
      </c>
      <c r="E1023" s="3">
        <v>38.570999999999998</v>
      </c>
      <c r="F1023" s="3" t="s">
        <v>7798</v>
      </c>
      <c r="G1023" s="3" t="s">
        <v>12598</v>
      </c>
      <c r="H1023" s="3" t="s">
        <v>9616</v>
      </c>
      <c r="I1023" s="3">
        <v>0.98</v>
      </c>
      <c r="J1023" s="6" t="s">
        <v>9782</v>
      </c>
      <c r="K1023" s="4">
        <v>0.10311629999999999</v>
      </c>
      <c r="L1023" s="4">
        <v>-0.13645789999999999</v>
      </c>
      <c r="M1023" s="4">
        <v>12.439318680732301</v>
      </c>
      <c r="N1023" s="4">
        <v>15.656501199999999</v>
      </c>
      <c r="O1023" s="3">
        <v>49826.74265</v>
      </c>
      <c r="P1023" s="3">
        <v>2124.5</v>
      </c>
      <c r="Q1023" s="3" t="s">
        <v>9618</v>
      </c>
      <c r="R1023" s="3" t="s">
        <v>9629</v>
      </c>
      <c r="S1023" s="4"/>
      <c r="T1023" s="3">
        <f t="shared" si="40"/>
        <v>0</v>
      </c>
      <c r="U1023" s="3" t="str">
        <f t="shared" si="41"/>
        <v>@DWUS</v>
      </c>
      <c r="V1023" s="3"/>
    </row>
    <row r="1024" spans="1:22">
      <c r="A1024" s="3" t="s">
        <v>15083</v>
      </c>
      <c r="B1024" s="3" t="s">
        <v>2725</v>
      </c>
      <c r="C1024" s="3" t="s">
        <v>5743</v>
      </c>
      <c r="D1024" s="3">
        <v>27.329699999999999</v>
      </c>
      <c r="E1024" s="3">
        <v>27.325700000000001</v>
      </c>
      <c r="F1024" s="3" t="s">
        <v>8145</v>
      </c>
      <c r="G1024" s="3" t="s">
        <v>13040</v>
      </c>
      <c r="H1024" s="3" t="s">
        <v>9616</v>
      </c>
      <c r="I1024" s="3">
        <v>0.39</v>
      </c>
      <c r="J1024" s="6" t="s">
        <v>15827</v>
      </c>
      <c r="K1024" s="4">
        <v>-1.57412E-2</v>
      </c>
      <c r="L1024" s="4">
        <v>0.20501710000000001</v>
      </c>
      <c r="M1024" s="4">
        <v>7.2480426592296299</v>
      </c>
      <c r="N1024" s="4">
        <v>15.1119255</v>
      </c>
      <c r="O1024" s="3">
        <v>99484.615550000002</v>
      </c>
      <c r="P1024" s="3">
        <v>4137.1000000000004</v>
      </c>
      <c r="Q1024" s="3" t="s">
        <v>9618</v>
      </c>
      <c r="R1024" s="3" t="s">
        <v>9733</v>
      </c>
      <c r="S1024" s="4"/>
      <c r="T1024" s="3">
        <f t="shared" si="40"/>
        <v>0</v>
      </c>
      <c r="U1024" s="3" t="str">
        <f t="shared" si="41"/>
        <v>U:MBOX</v>
      </c>
      <c r="V1024" s="3"/>
    </row>
    <row r="1025" spans="1:22">
      <c r="A1025" s="3" t="s">
        <v>14353</v>
      </c>
      <c r="B1025" s="3" t="s">
        <v>1707</v>
      </c>
      <c r="C1025" s="3" t="s">
        <v>4753</v>
      </c>
      <c r="D1025" s="3">
        <v>99.358400000000003</v>
      </c>
      <c r="E1025" s="3">
        <v>99.335899999999995</v>
      </c>
      <c r="F1025" s="3" t="s">
        <v>7157</v>
      </c>
      <c r="G1025" s="3" t="s">
        <v>11625</v>
      </c>
      <c r="H1025" s="3" t="s">
        <v>9616</v>
      </c>
      <c r="I1025" s="3">
        <v>0.09</v>
      </c>
      <c r="J1025" s="6" t="s">
        <v>11626</v>
      </c>
      <c r="K1025" s="4">
        <v>0.17705109999999999</v>
      </c>
      <c r="L1025" s="4">
        <v>0.24703639999999999</v>
      </c>
      <c r="M1025" s="4">
        <v>19.425638072761501</v>
      </c>
      <c r="N1025" s="4">
        <v>16.5008032</v>
      </c>
      <c r="O1025" s="3">
        <v>120295.282178571</v>
      </c>
      <c r="P1025" s="3">
        <v>1321.9666666666701</v>
      </c>
      <c r="Q1025" s="3" t="s">
        <v>9618</v>
      </c>
      <c r="R1025" s="3" t="s">
        <v>9629</v>
      </c>
      <c r="S1025" s="4"/>
      <c r="T1025" s="3">
        <f t="shared" si="40"/>
        <v>0</v>
      </c>
      <c r="U1025" s="3" t="str">
        <f t="shared" si="41"/>
        <v>U:SPXN</v>
      </c>
      <c r="V1025" s="3"/>
    </row>
    <row r="1026" spans="1:22">
      <c r="A1026" s="3" t="s">
        <v>15593</v>
      </c>
      <c r="B1026" s="3" t="s">
        <v>3509</v>
      </c>
      <c r="C1026" s="3" t="s">
        <v>8899</v>
      </c>
      <c r="D1026" s="3">
        <v>20.354700000000001</v>
      </c>
      <c r="E1026" s="3">
        <v>20.32</v>
      </c>
      <c r="F1026" s="3" t="s">
        <v>9491</v>
      </c>
      <c r="G1026" s="3" t="s">
        <v>13953</v>
      </c>
      <c r="H1026" s="3" t="s">
        <v>9616</v>
      </c>
      <c r="I1026" s="3" t="s">
        <v>11991</v>
      </c>
      <c r="J1026" s="6" t="s">
        <v>11990</v>
      </c>
      <c r="K1026" s="4" t="s">
        <v>11991</v>
      </c>
      <c r="L1026" s="4" t="s">
        <v>11991</v>
      </c>
      <c r="M1026" s="4">
        <v>4.4949361699113703</v>
      </c>
      <c r="N1026" s="4" t="s">
        <v>11991</v>
      </c>
      <c r="O1026" s="3">
        <v>173663.766164286</v>
      </c>
      <c r="P1026" s="3">
        <v>6758.3</v>
      </c>
      <c r="Q1026" s="3" t="s">
        <v>9618</v>
      </c>
      <c r="R1026" s="3" t="s">
        <v>11694</v>
      </c>
      <c r="S1026" s="4"/>
      <c r="T1026" s="3">
        <f t="shared" si="40"/>
        <v>0</v>
      </c>
      <c r="U1026" s="3" t="str">
        <f t="shared" si="41"/>
        <v>U:DOGG</v>
      </c>
      <c r="V1026" s="3"/>
    </row>
    <row r="1027" spans="1:22">
      <c r="A1027" s="3" t="s">
        <v>15455</v>
      </c>
      <c r="B1027" s="3" t="s">
        <v>3289</v>
      </c>
      <c r="C1027" s="3" t="s">
        <v>8684</v>
      </c>
      <c r="D1027" s="3">
        <v>31.684999999999999</v>
      </c>
      <c r="E1027" s="3">
        <v>31.665900000000001</v>
      </c>
      <c r="F1027" s="3" t="s">
        <v>9275</v>
      </c>
      <c r="G1027" s="3" t="s">
        <v>13727</v>
      </c>
      <c r="H1027" s="3" t="s">
        <v>9616</v>
      </c>
      <c r="I1027" s="3" t="s">
        <v>11991</v>
      </c>
      <c r="J1027" s="6" t="s">
        <v>11990</v>
      </c>
      <c r="K1027" s="4">
        <v>0.27274019999999999</v>
      </c>
      <c r="L1027" s="4">
        <v>0.50928580000000001</v>
      </c>
      <c r="M1027" s="4">
        <v>24.7365390240526</v>
      </c>
      <c r="N1027" s="4">
        <v>14.7372794</v>
      </c>
      <c r="O1027" s="3">
        <v>445386.54000714299</v>
      </c>
      <c r="P1027" s="3">
        <v>12473.6</v>
      </c>
      <c r="Q1027" s="3" t="s">
        <v>9618</v>
      </c>
      <c r="R1027" s="3" t="s">
        <v>9658</v>
      </c>
      <c r="S1027" s="4"/>
      <c r="T1027" s="3">
        <f t="shared" ref="T1027:T1090" si="42">IF(ISNUMBER(FIND($T$2,C1027)),1,0)</f>
        <v>0</v>
      </c>
      <c r="U1027" s="3" t="str">
        <f t="shared" si="41"/>
        <v>U:PBDC</v>
      </c>
      <c r="V1027" s="3"/>
    </row>
    <row r="1028" spans="1:22">
      <c r="A1028" s="3" t="s">
        <v>15096</v>
      </c>
      <c r="B1028" s="3" t="s">
        <v>2747</v>
      </c>
      <c r="C1028" s="3" t="s">
        <v>5763</v>
      </c>
      <c r="D1028" s="3">
        <v>28.1952</v>
      </c>
      <c r="E1028" s="3">
        <v>28.1812</v>
      </c>
      <c r="F1028" s="3" t="s">
        <v>8165</v>
      </c>
      <c r="G1028" s="3" t="s">
        <v>13066</v>
      </c>
      <c r="H1028" s="3" t="s">
        <v>9616</v>
      </c>
      <c r="I1028" s="3">
        <v>0.56000000000000005</v>
      </c>
      <c r="J1028" s="6" t="s">
        <v>11990</v>
      </c>
      <c r="K1028" s="4">
        <v>0.29007300000000003</v>
      </c>
      <c r="L1028" s="4">
        <v>0.20324310000000001</v>
      </c>
      <c r="M1028" s="4">
        <v>32.599521523433197</v>
      </c>
      <c r="N1028" s="4">
        <v>20.3315546</v>
      </c>
      <c r="O1028" s="3">
        <v>82229.417064285706</v>
      </c>
      <c r="P1028" s="3">
        <v>2697.63333333333</v>
      </c>
      <c r="Q1028" s="3" t="s">
        <v>9618</v>
      </c>
      <c r="R1028" s="3" t="s">
        <v>9629</v>
      </c>
      <c r="S1028" s="4"/>
      <c r="T1028" s="3">
        <f t="shared" si="42"/>
        <v>0</v>
      </c>
      <c r="U1028" s="3" t="str">
        <f t="shared" ref="U1028:U1091" si="43">B1028</f>
        <v>U:PGRO</v>
      </c>
      <c r="V1028" s="3"/>
    </row>
    <row r="1029" spans="1:22">
      <c r="A1029" s="3" t="s">
        <v>15378</v>
      </c>
      <c r="B1029" s="3" t="s">
        <v>3155</v>
      </c>
      <c r="C1029" s="3" t="s">
        <v>8552</v>
      </c>
      <c r="D1029" s="3">
        <v>27.020700000000001</v>
      </c>
      <c r="E1029" s="3">
        <v>27.02</v>
      </c>
      <c r="F1029" s="3" t="s">
        <v>9143</v>
      </c>
      <c r="G1029" s="3" t="s">
        <v>13563</v>
      </c>
      <c r="H1029" s="3" t="s">
        <v>9616</v>
      </c>
      <c r="I1029" s="3">
        <v>0.15</v>
      </c>
      <c r="J1029" s="6" t="s">
        <v>11990</v>
      </c>
      <c r="K1029" s="4">
        <v>-3.3998E-2</v>
      </c>
      <c r="L1029" s="4">
        <v>-0.47453329999999999</v>
      </c>
      <c r="M1029" s="4">
        <v>7.0665814444453199</v>
      </c>
      <c r="N1029" s="4">
        <v>14.8666614</v>
      </c>
      <c r="O1029" s="3">
        <v>97676.491442857194</v>
      </c>
      <c r="P1029" s="3">
        <v>3775.5333333333301</v>
      </c>
      <c r="Q1029" s="3" t="s">
        <v>9618</v>
      </c>
      <c r="R1029" s="3" t="s">
        <v>9629</v>
      </c>
      <c r="S1029" s="4"/>
      <c r="T1029" s="3">
        <f t="shared" si="42"/>
        <v>0</v>
      </c>
      <c r="U1029" s="3" t="str">
        <f t="shared" si="43"/>
        <v>U:SEIM</v>
      </c>
      <c r="V1029" s="3"/>
    </row>
    <row r="1030" spans="1:22">
      <c r="A1030" s="3" t="s">
        <v>14714</v>
      </c>
      <c r="B1030" s="3" t="s">
        <v>2218</v>
      </c>
      <c r="C1030" s="3" t="s">
        <v>5251</v>
      </c>
      <c r="D1030" s="3">
        <v>38.978999999999999</v>
      </c>
      <c r="E1030" s="3">
        <v>38.999699999999997</v>
      </c>
      <c r="F1030" s="3" t="s">
        <v>7653</v>
      </c>
      <c r="G1030" s="3" t="s">
        <v>12403</v>
      </c>
      <c r="H1030" s="3" t="s">
        <v>9616</v>
      </c>
      <c r="I1030" s="3">
        <v>0.3</v>
      </c>
      <c r="J1030" s="6" t="s">
        <v>9624</v>
      </c>
      <c r="K1030" s="4">
        <v>8.2203799999999994E-2</v>
      </c>
      <c r="L1030" s="4">
        <v>0.36683100000000002</v>
      </c>
      <c r="M1030" s="4">
        <v>20.695121557343501</v>
      </c>
      <c r="N1030" s="4">
        <v>28.0545109</v>
      </c>
      <c r="O1030" s="3">
        <v>71064.985764285695</v>
      </c>
      <c r="P1030" s="3">
        <v>1556.36666666667</v>
      </c>
      <c r="Q1030" s="3" t="s">
        <v>9618</v>
      </c>
      <c r="R1030" s="3" t="s">
        <v>9619</v>
      </c>
      <c r="S1030" s="4"/>
      <c r="T1030" s="3">
        <f t="shared" si="42"/>
        <v>0</v>
      </c>
      <c r="U1030" s="3" t="str">
        <f t="shared" si="43"/>
        <v>U:HOMZ</v>
      </c>
      <c r="V1030" s="3"/>
    </row>
    <row r="1031" spans="1:22">
      <c r="A1031" s="3" t="s">
        <v>14775</v>
      </c>
      <c r="B1031" s="3" t="s">
        <v>2298</v>
      </c>
      <c r="C1031" s="3" t="s">
        <v>5330</v>
      </c>
      <c r="D1031" s="3">
        <v>21.242899999999999</v>
      </c>
      <c r="E1031" s="3">
        <v>21.25</v>
      </c>
      <c r="F1031" s="3" t="s">
        <v>7730</v>
      </c>
      <c r="G1031" s="3" t="s">
        <v>12516</v>
      </c>
      <c r="H1031" s="3" t="s">
        <v>9616</v>
      </c>
      <c r="I1031" s="3">
        <v>0.19</v>
      </c>
      <c r="J1031" s="6" t="s">
        <v>9624</v>
      </c>
      <c r="K1031" s="4">
        <v>-3.7673999999999999E-2</v>
      </c>
      <c r="L1031" s="4">
        <v>0.49072090000000002</v>
      </c>
      <c r="M1031" s="4">
        <v>6.33477174299877</v>
      </c>
      <c r="N1031" s="4">
        <v>15.1721916</v>
      </c>
      <c r="O1031" s="3">
        <v>109098.538821429</v>
      </c>
      <c r="P1031" s="3">
        <v>4528.3</v>
      </c>
      <c r="Q1031" s="3" t="s">
        <v>9618</v>
      </c>
      <c r="R1031" s="3" t="s">
        <v>9629</v>
      </c>
      <c r="S1031" s="4"/>
      <c r="T1031" s="3">
        <f t="shared" si="42"/>
        <v>0</v>
      </c>
      <c r="U1031" s="3" t="str">
        <f t="shared" si="43"/>
        <v>U:REVS</v>
      </c>
      <c r="V1031" s="3"/>
    </row>
    <row r="1032" spans="1:22">
      <c r="A1032" s="3" t="s">
        <v>15201</v>
      </c>
      <c r="B1032" s="3" t="s">
        <v>2895</v>
      </c>
      <c r="C1032" s="3" t="s">
        <v>5905</v>
      </c>
      <c r="D1032" s="3">
        <v>26.115600000000001</v>
      </c>
      <c r="E1032" s="3">
        <v>26.122399999999999</v>
      </c>
      <c r="F1032" s="3" t="s">
        <v>8307</v>
      </c>
      <c r="G1032" s="3" t="s">
        <v>13244</v>
      </c>
      <c r="H1032" s="3" t="s">
        <v>9616</v>
      </c>
      <c r="I1032" s="3">
        <v>0.79</v>
      </c>
      <c r="J1032" s="6" t="s">
        <v>9782</v>
      </c>
      <c r="K1032" s="4">
        <v>0.39100839999999998</v>
      </c>
      <c r="L1032" s="4">
        <v>0.39152379999999998</v>
      </c>
      <c r="M1032" s="4">
        <v>21.309544947788201</v>
      </c>
      <c r="N1032" s="4">
        <v>9.9551286999999995</v>
      </c>
      <c r="O1032" s="3">
        <v>65353.983085714302</v>
      </c>
      <c r="P1032" s="3">
        <v>10320.200000000001</v>
      </c>
      <c r="Q1032" s="3" t="s">
        <v>9618</v>
      </c>
      <c r="R1032" s="3" t="s">
        <v>11694</v>
      </c>
      <c r="S1032" s="4"/>
      <c r="T1032" s="3">
        <f t="shared" si="42"/>
        <v>0</v>
      </c>
      <c r="U1032" s="3" t="str">
        <f t="shared" si="43"/>
        <v>U:XTOC</v>
      </c>
      <c r="V1032" s="3"/>
    </row>
    <row r="1033" spans="1:22">
      <c r="A1033" s="3" t="s">
        <v>14996</v>
      </c>
      <c r="B1033" s="3" t="s">
        <v>2616</v>
      </c>
      <c r="C1033" s="3" t="s">
        <v>5635</v>
      </c>
      <c r="D1033" s="3">
        <v>24.8721</v>
      </c>
      <c r="E1033" s="3">
        <v>24.914300000000001</v>
      </c>
      <c r="F1033" s="3" t="s">
        <v>8038</v>
      </c>
      <c r="G1033" s="3" t="s">
        <v>12912</v>
      </c>
      <c r="H1033" s="3" t="s">
        <v>9616</v>
      </c>
      <c r="I1033" s="3">
        <v>0.45</v>
      </c>
      <c r="J1033" s="6" t="s">
        <v>9782</v>
      </c>
      <c r="K1033" s="4">
        <v>-0.1725091</v>
      </c>
      <c r="L1033" s="4">
        <v>-0.31042609999999998</v>
      </c>
      <c r="M1033" s="4">
        <v>-1.6445184851344601</v>
      </c>
      <c r="N1033" s="4">
        <v>15.2269405</v>
      </c>
      <c r="O1033" s="3">
        <v>87288.613192857098</v>
      </c>
      <c r="P1033" s="3">
        <v>4111.9666666666699</v>
      </c>
      <c r="Q1033" s="3" t="s">
        <v>9618</v>
      </c>
      <c r="R1033" s="3" t="s">
        <v>9733</v>
      </c>
      <c r="S1033" s="4"/>
      <c r="T1033" s="3">
        <f t="shared" si="42"/>
        <v>0</v>
      </c>
      <c r="U1033" s="3" t="str">
        <f t="shared" si="43"/>
        <v>U:DIVY</v>
      </c>
      <c r="V1033" s="3"/>
    </row>
    <row r="1034" spans="1:22">
      <c r="A1034" s="3" t="s">
        <v>592</v>
      </c>
      <c r="B1034" s="3" t="s">
        <v>591</v>
      </c>
      <c r="C1034" s="3" t="s">
        <v>3918</v>
      </c>
      <c r="D1034" s="3">
        <v>56.386899999999997</v>
      </c>
      <c r="E1034" s="3">
        <v>56.480200000000004</v>
      </c>
      <c r="F1034" s="3" t="s">
        <v>6321</v>
      </c>
      <c r="G1034" s="3" t="s">
        <v>10208</v>
      </c>
      <c r="H1034" s="3" t="s">
        <v>9616</v>
      </c>
      <c r="I1034" s="3">
        <v>0.95</v>
      </c>
      <c r="J1034" s="6" t="s">
        <v>10209</v>
      </c>
      <c r="K1034" s="4">
        <v>-0.14049010000000001</v>
      </c>
      <c r="L1034" s="4">
        <v>-0.28731509999999999</v>
      </c>
      <c r="M1034" s="4">
        <v>-5.9868056957412996</v>
      </c>
      <c r="N1034" s="4">
        <v>44.318745</v>
      </c>
      <c r="O1034" s="3">
        <v>176155.527064286</v>
      </c>
      <c r="P1034" s="3">
        <v>3187.6666666666702</v>
      </c>
      <c r="Q1034" s="3" t="s">
        <v>9618</v>
      </c>
      <c r="R1034" s="3" t="s">
        <v>10041</v>
      </c>
      <c r="S1034" s="4">
        <f>(D1034-E1034)/E1034*100</f>
        <v>-0.16519063317765584</v>
      </c>
      <c r="T1034" s="3">
        <f t="shared" si="42"/>
        <v>0</v>
      </c>
      <c r="U1034" s="3" t="str">
        <f t="shared" si="43"/>
        <v>U:URE</v>
      </c>
      <c r="V1034" s="3"/>
    </row>
    <row r="1035" spans="1:22">
      <c r="A1035" s="3" t="s">
        <v>14237</v>
      </c>
      <c r="B1035" s="3" t="s">
        <v>1548</v>
      </c>
      <c r="C1035" s="3" t="s">
        <v>4597</v>
      </c>
      <c r="D1035" s="3">
        <v>34.144300000000001</v>
      </c>
      <c r="E1035" s="3">
        <v>34.190300000000001</v>
      </c>
      <c r="F1035" s="3" t="s">
        <v>7003</v>
      </c>
      <c r="G1035" s="3" t="s">
        <v>11382</v>
      </c>
      <c r="H1035" s="3" t="s">
        <v>9616</v>
      </c>
      <c r="I1035" s="3">
        <v>0.8</v>
      </c>
      <c r="J1035" s="6" t="s">
        <v>11383</v>
      </c>
      <c r="K1035" s="4">
        <v>-1.7388799999999999E-2</v>
      </c>
      <c r="L1035" s="4">
        <v>0.39190979999999997</v>
      </c>
      <c r="M1035" s="4">
        <v>8.7940677866801504</v>
      </c>
      <c r="N1035" s="4">
        <v>22.687324</v>
      </c>
      <c r="O1035" s="3">
        <v>83583.940092857098</v>
      </c>
      <c r="P1035" s="3">
        <v>2503.1</v>
      </c>
      <c r="Q1035" s="3" t="s">
        <v>9618</v>
      </c>
      <c r="R1035" s="3" t="s">
        <v>9665</v>
      </c>
      <c r="S1035" s="4"/>
      <c r="T1035" s="3">
        <f t="shared" si="42"/>
        <v>0</v>
      </c>
      <c r="U1035" s="3" t="str">
        <f t="shared" si="43"/>
        <v>U:DEEP</v>
      </c>
      <c r="V1035" s="3"/>
    </row>
    <row r="1036" spans="1:22">
      <c r="A1036" s="3" t="s">
        <v>292</v>
      </c>
      <c r="B1036" s="3" t="s">
        <v>291</v>
      </c>
      <c r="C1036" s="3" t="s">
        <v>8704</v>
      </c>
      <c r="D1036" s="3" t="s">
        <v>8704</v>
      </c>
      <c r="E1036" s="3" t="s">
        <v>8704</v>
      </c>
      <c r="F1036" s="3" t="s">
        <v>8704</v>
      </c>
      <c r="G1036" s="3" t="s">
        <v>9902</v>
      </c>
      <c r="H1036" s="3" t="s">
        <v>12303</v>
      </c>
      <c r="I1036" s="3" t="s">
        <v>12304</v>
      </c>
      <c r="J1036" s="6" t="s">
        <v>12305</v>
      </c>
      <c r="K1036" s="4" t="s">
        <v>12306</v>
      </c>
      <c r="L1036" s="4" t="s">
        <v>12307</v>
      </c>
      <c r="M1036" s="4">
        <v>14.3487405135239</v>
      </c>
      <c r="N1036" s="4" t="s">
        <v>12308</v>
      </c>
      <c r="O1036" s="3">
        <v>289582.83032142901</v>
      </c>
      <c r="P1036" s="3">
        <v>6446.9333333333298</v>
      </c>
      <c r="Q1036" s="3" t="s">
        <v>12309</v>
      </c>
      <c r="R1036" s="3" t="s">
        <v>12310</v>
      </c>
      <c r="S1036" s="4" t="e">
        <f>(D1036-E1036)/E1036*100</f>
        <v>#VALUE!</v>
      </c>
      <c r="T1036" s="3">
        <f t="shared" si="42"/>
        <v>0</v>
      </c>
      <c r="U1036" s="3" t="str">
        <f t="shared" si="43"/>
        <v>U:PBS</v>
      </c>
      <c r="V1036" s="3"/>
    </row>
    <row r="1037" spans="1:22">
      <c r="A1037" s="3" t="s">
        <v>15132</v>
      </c>
      <c r="B1037" s="3" t="s">
        <v>2790</v>
      </c>
      <c r="C1037" s="3" t="s">
        <v>5802</v>
      </c>
      <c r="D1037" s="3">
        <v>22.645800000000001</v>
      </c>
      <c r="E1037" s="3">
        <v>22.6553</v>
      </c>
      <c r="F1037" s="3" t="s">
        <v>8205</v>
      </c>
      <c r="G1037" s="3" t="s">
        <v>13113</v>
      </c>
      <c r="H1037" s="3" t="s">
        <v>9616</v>
      </c>
      <c r="I1037" s="3">
        <v>0.76</v>
      </c>
      <c r="J1037" s="6" t="s">
        <v>9782</v>
      </c>
      <c r="K1037" s="4">
        <v>0.19227459999999999</v>
      </c>
      <c r="L1037" s="4">
        <v>0.19232540000000001</v>
      </c>
      <c r="M1037" s="4">
        <v>13.289848348186201</v>
      </c>
      <c r="N1037" s="4">
        <v>10.174753900000001</v>
      </c>
      <c r="O1037" s="3">
        <v>72055.336528571395</v>
      </c>
      <c r="P1037" s="3">
        <v>3374.85</v>
      </c>
      <c r="Q1037" s="3" t="s">
        <v>9618</v>
      </c>
      <c r="R1037" s="3" t="s">
        <v>11694</v>
      </c>
      <c r="S1037" s="4"/>
      <c r="T1037" s="3">
        <f t="shared" si="42"/>
        <v>0</v>
      </c>
      <c r="U1037" s="3" t="str">
        <f t="shared" si="43"/>
        <v>U:PSCJ</v>
      </c>
      <c r="V1037" s="3"/>
    </row>
    <row r="1038" spans="1:22">
      <c r="A1038" s="3" t="s">
        <v>15376</v>
      </c>
      <c r="B1038" s="3" t="s">
        <v>3150</v>
      </c>
      <c r="C1038" s="3" t="s">
        <v>8547</v>
      </c>
      <c r="D1038" s="3">
        <v>32.011299999999999</v>
      </c>
      <c r="E1038" s="3">
        <v>32.01</v>
      </c>
      <c r="F1038" s="3" t="s">
        <v>9138</v>
      </c>
      <c r="G1038" s="3" t="s">
        <v>13558</v>
      </c>
      <c r="H1038" s="3" t="s">
        <v>9616</v>
      </c>
      <c r="I1038" s="3" t="s">
        <v>11991</v>
      </c>
      <c r="J1038" s="6" t="s">
        <v>11990</v>
      </c>
      <c r="K1038" s="4">
        <v>0.14043800000000001</v>
      </c>
      <c r="L1038" s="4">
        <v>0.55908349999999996</v>
      </c>
      <c r="M1038" s="4">
        <v>23.983389319350401</v>
      </c>
      <c r="N1038" s="4">
        <v>23.341677000000001</v>
      </c>
      <c r="O1038" s="3">
        <v>11516.6428</v>
      </c>
      <c r="P1038" s="3">
        <v>330.068965517241</v>
      </c>
      <c r="Q1038" s="3" t="s">
        <v>9618</v>
      </c>
      <c r="R1038" s="3" t="s">
        <v>9658</v>
      </c>
      <c r="S1038" s="4"/>
      <c r="T1038" s="3">
        <f t="shared" si="42"/>
        <v>0</v>
      </c>
      <c r="U1038" s="3" t="str">
        <f t="shared" si="43"/>
        <v>U:GABF</v>
      </c>
      <c r="V1038" s="3"/>
    </row>
    <row r="1039" spans="1:22">
      <c r="A1039" s="3" t="s">
        <v>14618</v>
      </c>
      <c r="B1039" s="3" t="s">
        <v>2067</v>
      </c>
      <c r="C1039" s="3" t="s">
        <v>5103</v>
      </c>
      <c r="D1039" s="3">
        <v>43.24</v>
      </c>
      <c r="E1039" s="3">
        <v>43.164000000000001</v>
      </c>
      <c r="F1039" s="3" t="s">
        <v>7507</v>
      </c>
      <c r="G1039" s="3" t="s">
        <v>12179</v>
      </c>
      <c r="H1039" s="3" t="s">
        <v>9616</v>
      </c>
      <c r="I1039" s="3">
        <v>0.19</v>
      </c>
      <c r="J1039" s="6" t="s">
        <v>12180</v>
      </c>
      <c r="K1039" s="4">
        <v>0.1118248</v>
      </c>
      <c r="L1039" s="4">
        <v>-0.18593950000000001</v>
      </c>
      <c r="M1039" s="4">
        <v>14.8921654803974</v>
      </c>
      <c r="N1039" s="4">
        <v>15.0410874</v>
      </c>
      <c r="O1039" s="3">
        <v>1165685.66831429</v>
      </c>
      <c r="P1039" s="3">
        <v>15864.6</v>
      </c>
      <c r="Q1039" s="3" t="s">
        <v>9618</v>
      </c>
      <c r="R1039" s="3" t="s">
        <v>9629</v>
      </c>
      <c r="S1039" s="4"/>
      <c r="T1039" s="3">
        <f t="shared" si="42"/>
        <v>0</v>
      </c>
      <c r="U1039" s="3" t="str">
        <f t="shared" si="43"/>
        <v>U:QARP</v>
      </c>
      <c r="V1039" s="3"/>
    </row>
    <row r="1040" spans="1:22">
      <c r="A1040" s="3" t="s">
        <v>14942</v>
      </c>
      <c r="B1040" s="3" t="s">
        <v>2538</v>
      </c>
      <c r="C1040" s="3" t="s">
        <v>5564</v>
      </c>
      <c r="D1040" s="3">
        <v>33.452199999999998</v>
      </c>
      <c r="E1040" s="3">
        <v>33.42</v>
      </c>
      <c r="F1040" s="3" t="s">
        <v>7965</v>
      </c>
      <c r="G1040" s="3" t="s">
        <v>12813</v>
      </c>
      <c r="H1040" s="3" t="s">
        <v>9616</v>
      </c>
      <c r="I1040" s="3">
        <v>0.74</v>
      </c>
      <c r="J1040" s="6" t="s">
        <v>12558</v>
      </c>
      <c r="K1040" s="4">
        <v>0.2122404</v>
      </c>
      <c r="L1040" s="4">
        <v>5.0240100000000003E-2</v>
      </c>
      <c r="M1040" s="4">
        <v>15.9391821068425</v>
      </c>
      <c r="N1040" s="4">
        <v>11.5826916</v>
      </c>
      <c r="O1040" s="3">
        <v>53427.760278571397</v>
      </c>
      <c r="P1040" s="3">
        <v>4895.8275862069004</v>
      </c>
      <c r="Q1040" s="3" t="s">
        <v>9618</v>
      </c>
      <c r="R1040" s="3" t="s">
        <v>11694</v>
      </c>
      <c r="S1040" s="4"/>
      <c r="T1040" s="3">
        <f t="shared" si="42"/>
        <v>0</v>
      </c>
      <c r="U1040" s="3" t="str">
        <f t="shared" si="43"/>
        <v>U:OCTT</v>
      </c>
      <c r="V1040" s="3"/>
    </row>
    <row r="1041" spans="1:22">
      <c r="A1041" s="3" t="s">
        <v>14767</v>
      </c>
      <c r="B1041" s="3" t="s">
        <v>2285</v>
      </c>
      <c r="C1041" s="3" t="s">
        <v>5317</v>
      </c>
      <c r="D1041" s="3">
        <v>24.055299999999999</v>
      </c>
      <c r="E1041" s="3">
        <v>24.12</v>
      </c>
      <c r="F1041" s="3" t="s">
        <v>7717</v>
      </c>
      <c r="G1041" s="3" t="s">
        <v>12496</v>
      </c>
      <c r="H1041" s="3" t="s">
        <v>9616</v>
      </c>
      <c r="I1041" s="3">
        <v>0.95</v>
      </c>
      <c r="J1041" s="6" t="s">
        <v>12497</v>
      </c>
      <c r="K1041" s="4">
        <v>-0.29315780000000002</v>
      </c>
      <c r="L1041" s="4">
        <v>5.99716E-2</v>
      </c>
      <c r="M1041" s="4">
        <v>-5.7845379769084504</v>
      </c>
      <c r="N1041" s="4">
        <v>13.062655400000001</v>
      </c>
      <c r="O1041" s="3">
        <v>37097.359814285701</v>
      </c>
      <c r="P1041" s="3">
        <v>4772.6000000000004</v>
      </c>
      <c r="Q1041" s="3" t="s">
        <v>9618</v>
      </c>
      <c r="R1041" s="3" t="s">
        <v>9872</v>
      </c>
      <c r="S1041" s="4"/>
      <c r="T1041" s="3">
        <f t="shared" si="42"/>
        <v>0</v>
      </c>
      <c r="U1041" s="3" t="str">
        <f t="shared" si="43"/>
        <v>U:ECLN</v>
      </c>
      <c r="V1041" s="3"/>
    </row>
    <row r="1042" spans="1:22">
      <c r="A1042" s="3" t="s">
        <v>15647</v>
      </c>
      <c r="B1042" s="3" t="s">
        <v>3596</v>
      </c>
      <c r="C1042" s="3" t="s">
        <v>8984</v>
      </c>
      <c r="D1042" s="3">
        <v>25.155000000000001</v>
      </c>
      <c r="E1042" s="3">
        <v>25.131799999999998</v>
      </c>
      <c r="F1042" s="3" t="s">
        <v>9577</v>
      </c>
      <c r="G1042" s="3" t="s">
        <v>14040</v>
      </c>
      <c r="H1042" s="3" t="s">
        <v>9616</v>
      </c>
      <c r="I1042" s="3" t="s">
        <v>11991</v>
      </c>
      <c r="J1042" s="6" t="s">
        <v>11990</v>
      </c>
      <c r="K1042" s="4" t="s">
        <v>11991</v>
      </c>
      <c r="L1042" s="4" t="s">
        <v>11991</v>
      </c>
      <c r="M1042" s="4">
        <v>2.86266993455166</v>
      </c>
      <c r="N1042" s="4" t="s">
        <v>11991</v>
      </c>
      <c r="O1042" s="3">
        <v>2964.0024571428598</v>
      </c>
      <c r="P1042" s="3">
        <v>1283.44444444444</v>
      </c>
      <c r="Q1042" s="3" t="s">
        <v>9618</v>
      </c>
      <c r="R1042" s="3" t="s">
        <v>11694</v>
      </c>
      <c r="S1042" s="4"/>
      <c r="T1042" s="3">
        <f t="shared" si="42"/>
        <v>0</v>
      </c>
      <c r="U1042" s="3" t="str">
        <f t="shared" si="43"/>
        <v>U:JULQ</v>
      </c>
      <c r="V1042" s="3"/>
    </row>
    <row r="1043" spans="1:22">
      <c r="A1043" s="3" t="s">
        <v>14660</v>
      </c>
      <c r="B1043" s="3" t="s">
        <v>2138</v>
      </c>
      <c r="C1043" s="3" t="s">
        <v>5172</v>
      </c>
      <c r="D1043" s="3">
        <v>23.561800000000002</v>
      </c>
      <c r="E1043" s="3">
        <v>23.61</v>
      </c>
      <c r="F1043" s="3" t="s">
        <v>7575</v>
      </c>
      <c r="G1043" s="3" t="s">
        <v>12275</v>
      </c>
      <c r="H1043" s="3" t="s">
        <v>9616</v>
      </c>
      <c r="I1043" s="3">
        <v>0.75</v>
      </c>
      <c r="J1043" s="6" t="s">
        <v>12276</v>
      </c>
      <c r="K1043" s="4">
        <v>-0.27297399999999999</v>
      </c>
      <c r="L1043" s="4">
        <v>-0.43189929999999999</v>
      </c>
      <c r="M1043" s="4">
        <v>-3.8310173927828401</v>
      </c>
      <c r="N1043" s="4">
        <v>13.1770481</v>
      </c>
      <c r="O1043" s="3">
        <v>965582.54075000004</v>
      </c>
      <c r="P1043" s="3">
        <v>23415.0333333333</v>
      </c>
      <c r="Q1043" s="3" t="s">
        <v>9618</v>
      </c>
      <c r="R1043" s="3" t="s">
        <v>9629</v>
      </c>
      <c r="S1043" s="4"/>
      <c r="T1043" s="3">
        <f t="shared" si="42"/>
        <v>0</v>
      </c>
      <c r="U1043" s="3" t="str">
        <f t="shared" si="43"/>
        <v>U:UTRN</v>
      </c>
      <c r="V1043" s="3"/>
    </row>
    <row r="1044" spans="1:22">
      <c r="A1044" s="3" t="s">
        <v>14656</v>
      </c>
      <c r="B1044" s="3" t="s">
        <v>2132</v>
      </c>
      <c r="C1044" s="3" t="s">
        <v>5166</v>
      </c>
      <c r="D1044" s="3">
        <v>24.43</v>
      </c>
      <c r="E1044" s="3">
        <v>24.42</v>
      </c>
      <c r="F1044" s="3" t="s">
        <v>7569</v>
      </c>
      <c r="G1044" s="3" t="s">
        <v>12266</v>
      </c>
      <c r="H1044" s="3" t="s">
        <v>9616</v>
      </c>
      <c r="I1044" s="3">
        <v>0.6</v>
      </c>
      <c r="J1044" s="6" t="s">
        <v>12267</v>
      </c>
      <c r="K1044" s="4">
        <v>-4.0281200000000003E-2</v>
      </c>
      <c r="L1044" s="4">
        <v>0.14604900000000001</v>
      </c>
      <c r="M1044" s="4">
        <v>6.5771063527193103</v>
      </c>
      <c r="N1044" s="4">
        <v>22.591096400000001</v>
      </c>
      <c r="O1044" s="3">
        <v>62266.472878571403</v>
      </c>
      <c r="P1044" s="3">
        <v>3945.9</v>
      </c>
      <c r="Q1044" s="3" t="s">
        <v>9618</v>
      </c>
      <c r="R1044" s="3" t="s">
        <v>9665</v>
      </c>
      <c r="S1044" s="4"/>
      <c r="T1044" s="3">
        <f t="shared" si="42"/>
        <v>0</v>
      </c>
      <c r="U1044" s="3" t="str">
        <f t="shared" si="43"/>
        <v>@DVLU</v>
      </c>
      <c r="V1044" s="3"/>
    </row>
    <row r="1045" spans="1:22">
      <c r="A1045" s="3" t="s">
        <v>15519</v>
      </c>
      <c r="B1045" s="3" t="s">
        <v>3384</v>
      </c>
      <c r="C1045" s="3" t="s">
        <v>8778</v>
      </c>
      <c r="D1045" s="3">
        <v>25.145900000000001</v>
      </c>
      <c r="E1045" s="3">
        <v>25.148399999999999</v>
      </c>
      <c r="F1045" s="3" t="s">
        <v>9368</v>
      </c>
      <c r="G1045" s="3" t="s">
        <v>13825</v>
      </c>
      <c r="H1045" s="3" t="s">
        <v>9616</v>
      </c>
      <c r="I1045" s="3" t="s">
        <v>11991</v>
      </c>
      <c r="J1045" s="6" t="s">
        <v>11990</v>
      </c>
      <c r="K1045" s="4" t="s">
        <v>11991</v>
      </c>
      <c r="L1045" s="4" t="s">
        <v>11991</v>
      </c>
      <c r="M1045" s="4">
        <v>-0.547386752550438</v>
      </c>
      <c r="N1045" s="4" t="s">
        <v>11991</v>
      </c>
      <c r="O1045" s="3">
        <v>14702.602800000001</v>
      </c>
      <c r="P1045" s="3">
        <v>873.83333333333303</v>
      </c>
      <c r="Q1045" s="3" t="s">
        <v>9618</v>
      </c>
      <c r="R1045" s="3" t="s">
        <v>9629</v>
      </c>
      <c r="S1045" s="4"/>
      <c r="T1045" s="3">
        <f t="shared" si="42"/>
        <v>0</v>
      </c>
      <c r="U1045" s="3" t="str">
        <f t="shared" si="43"/>
        <v>U:DIP</v>
      </c>
      <c r="V1045" s="3"/>
    </row>
    <row r="1046" spans="1:22">
      <c r="A1046" s="3" t="s">
        <v>15238</v>
      </c>
      <c r="B1046" s="3" t="s">
        <v>2946</v>
      </c>
      <c r="C1046" s="3" t="s">
        <v>5955</v>
      </c>
      <c r="D1046" s="3">
        <v>12.4931</v>
      </c>
      <c r="E1046" s="3">
        <v>12.5045</v>
      </c>
      <c r="F1046" s="3" t="s">
        <v>8358</v>
      </c>
      <c r="G1046" s="3" t="s">
        <v>13308</v>
      </c>
      <c r="H1046" s="3" t="s">
        <v>9616</v>
      </c>
      <c r="I1046" s="3">
        <v>1.24</v>
      </c>
      <c r="J1046" s="6" t="s">
        <v>9624</v>
      </c>
      <c r="K1046" s="4">
        <v>-0.14707100000000001</v>
      </c>
      <c r="L1046" s="4">
        <v>-0.59657819999999995</v>
      </c>
      <c r="M1046" s="4">
        <v>1.4674567928134401</v>
      </c>
      <c r="N1046" s="4">
        <v>11.879824899999999</v>
      </c>
      <c r="O1046" s="3">
        <v>722500.87893571402</v>
      </c>
      <c r="P1046" s="3">
        <v>40031.466666666704</v>
      </c>
      <c r="Q1046" s="3" t="s">
        <v>9618</v>
      </c>
      <c r="R1046" s="3" t="s">
        <v>9629</v>
      </c>
      <c r="S1046" s="4"/>
      <c r="T1046" s="3">
        <f t="shared" si="42"/>
        <v>0</v>
      </c>
      <c r="U1046" s="3" t="str">
        <f t="shared" si="43"/>
        <v>U:RHRX</v>
      </c>
      <c r="V1046" s="3"/>
    </row>
    <row r="1047" spans="1:22">
      <c r="A1047" s="3" t="s">
        <v>15644</v>
      </c>
      <c r="B1047" s="3" t="s">
        <v>3593</v>
      </c>
      <c r="C1047" s="3" t="s">
        <v>8981</v>
      </c>
      <c r="D1047" s="3">
        <v>25.33</v>
      </c>
      <c r="E1047" s="3">
        <v>25.280100000000001</v>
      </c>
      <c r="F1047" s="3" t="s">
        <v>9574</v>
      </c>
      <c r="G1047" s="3" t="s">
        <v>14037</v>
      </c>
      <c r="H1047" s="3" t="s">
        <v>9616</v>
      </c>
      <c r="I1047" s="3" t="s">
        <v>11991</v>
      </c>
      <c r="J1047" s="6" t="s">
        <v>11990</v>
      </c>
      <c r="K1047" s="4" t="s">
        <v>11991</v>
      </c>
      <c r="L1047" s="4" t="s">
        <v>11991</v>
      </c>
      <c r="M1047" s="4">
        <v>3.7826104711867501</v>
      </c>
      <c r="N1047" s="4" t="s">
        <v>11991</v>
      </c>
      <c r="O1047" s="3">
        <v>24705.495578571401</v>
      </c>
      <c r="P1047" s="3">
        <v>1464.37037037037</v>
      </c>
      <c r="Q1047" s="3" t="s">
        <v>9618</v>
      </c>
      <c r="R1047" s="3" t="s">
        <v>11694</v>
      </c>
      <c r="S1047" s="4"/>
      <c r="T1047" s="3">
        <f t="shared" si="42"/>
        <v>0</v>
      </c>
      <c r="U1047" s="3" t="str">
        <f t="shared" si="43"/>
        <v>U:JULD</v>
      </c>
      <c r="V1047" s="3"/>
    </row>
    <row r="1048" spans="1:22">
      <c r="A1048" s="3" t="s">
        <v>14999</v>
      </c>
      <c r="B1048" s="3" t="s">
        <v>2619</v>
      </c>
      <c r="C1048" s="3" t="s">
        <v>5638</v>
      </c>
      <c r="D1048" s="3">
        <v>30.139800000000001</v>
      </c>
      <c r="E1048" s="3">
        <v>30.13</v>
      </c>
      <c r="F1048" s="3" t="s">
        <v>8041</v>
      </c>
      <c r="G1048" s="3" t="s">
        <v>12915</v>
      </c>
      <c r="H1048" s="3" t="s">
        <v>9616</v>
      </c>
      <c r="I1048" s="3">
        <v>0.74</v>
      </c>
      <c r="J1048" s="6" t="s">
        <v>12558</v>
      </c>
      <c r="K1048" s="4">
        <v>0.14026430000000001</v>
      </c>
      <c r="L1048" s="4">
        <v>0.1402265</v>
      </c>
      <c r="M1048" s="4">
        <v>15.1626028814895</v>
      </c>
      <c r="N1048" s="4">
        <v>13.7135835</v>
      </c>
      <c r="O1048" s="3">
        <v>514523.11987857101</v>
      </c>
      <c r="P1048" s="3">
        <v>9656.5862068965507</v>
      </c>
      <c r="Q1048" s="3" t="s">
        <v>9618</v>
      </c>
      <c r="R1048" s="3" t="s">
        <v>11694</v>
      </c>
      <c r="S1048" s="4"/>
      <c r="T1048" s="3">
        <f t="shared" si="42"/>
        <v>0</v>
      </c>
      <c r="U1048" s="3" t="str">
        <f t="shared" si="43"/>
        <v>U:JANT</v>
      </c>
      <c r="V1048" s="3"/>
    </row>
    <row r="1049" spans="1:22">
      <c r="A1049" s="3" t="s">
        <v>14741</v>
      </c>
      <c r="B1049" s="3" t="s">
        <v>2258</v>
      </c>
      <c r="C1049" s="3" t="s">
        <v>5291</v>
      </c>
      <c r="D1049" s="3">
        <v>32.5627</v>
      </c>
      <c r="E1049" s="3">
        <v>32.5608</v>
      </c>
      <c r="F1049" s="3" t="s">
        <v>7692</v>
      </c>
      <c r="G1049" s="3" t="s">
        <v>12460</v>
      </c>
      <c r="H1049" s="3" t="s">
        <v>9616</v>
      </c>
      <c r="I1049" s="3">
        <v>0.75</v>
      </c>
      <c r="J1049" s="6" t="s">
        <v>9782</v>
      </c>
      <c r="K1049" s="4">
        <v>0.13582250000000001</v>
      </c>
      <c r="L1049" s="4">
        <v>0.13102349999999999</v>
      </c>
      <c r="M1049" s="4">
        <v>19.482562098309099</v>
      </c>
      <c r="N1049" s="4">
        <v>18.390161599999999</v>
      </c>
      <c r="O1049" s="3">
        <v>101433.31975</v>
      </c>
      <c r="P1049" s="3">
        <v>5600.8333333333303</v>
      </c>
      <c r="Q1049" s="3" t="s">
        <v>9618</v>
      </c>
      <c r="R1049" s="3" t="s">
        <v>9629</v>
      </c>
      <c r="S1049" s="4"/>
      <c r="T1049" s="3">
        <f t="shared" si="42"/>
        <v>0</v>
      </c>
      <c r="U1049" s="3" t="str">
        <f t="shared" si="43"/>
        <v>U:AMOM</v>
      </c>
      <c r="V1049" s="3"/>
    </row>
    <row r="1050" spans="1:22">
      <c r="A1050" s="3" t="s">
        <v>14885</v>
      </c>
      <c r="B1050" s="3" t="s">
        <v>2452</v>
      </c>
      <c r="C1050" s="3" t="s">
        <v>5481</v>
      </c>
      <c r="D1050" s="3">
        <v>17.948799999999999</v>
      </c>
      <c r="E1050" s="3">
        <v>18.017600000000002</v>
      </c>
      <c r="F1050" s="3" t="s">
        <v>7882</v>
      </c>
      <c r="G1050" s="3" t="s">
        <v>12696</v>
      </c>
      <c r="H1050" s="3" t="s">
        <v>9616</v>
      </c>
      <c r="I1050" s="3">
        <v>0.68</v>
      </c>
      <c r="J1050" s="6" t="s">
        <v>12697</v>
      </c>
      <c r="K1050" s="4">
        <v>-0.50410299999999997</v>
      </c>
      <c r="L1050" s="4">
        <v>-0.60058959999999995</v>
      </c>
      <c r="M1050" s="4">
        <v>-22.364873654220201</v>
      </c>
      <c r="N1050" s="4">
        <v>19.291573100000001</v>
      </c>
      <c r="O1050" s="3">
        <v>34734.097457142903</v>
      </c>
      <c r="P1050" s="3">
        <v>2288.0333333333301</v>
      </c>
      <c r="Q1050" s="3" t="s">
        <v>9618</v>
      </c>
      <c r="R1050" s="3" t="s">
        <v>9622</v>
      </c>
      <c r="S1050" s="4"/>
      <c r="T1050" s="3">
        <f t="shared" si="42"/>
        <v>0</v>
      </c>
      <c r="U1050" s="3" t="str">
        <f t="shared" si="43"/>
        <v>U:GERM</v>
      </c>
      <c r="V1050" s="3"/>
    </row>
    <row r="1051" spans="1:22">
      <c r="A1051" s="3" t="s">
        <v>14379</v>
      </c>
      <c r="B1051" s="3" t="s">
        <v>1739</v>
      </c>
      <c r="C1051" s="3" t="s">
        <v>4785</v>
      </c>
      <c r="D1051" s="3">
        <v>58.393300000000004</v>
      </c>
      <c r="E1051" s="3">
        <v>58.359000000000002</v>
      </c>
      <c r="F1051" s="3" t="s">
        <v>7187</v>
      </c>
      <c r="G1051" s="3" t="s">
        <v>11678</v>
      </c>
      <c r="H1051" s="3" t="s">
        <v>9616</v>
      </c>
      <c r="I1051" s="3">
        <v>0.43</v>
      </c>
      <c r="J1051" s="6" t="s">
        <v>11679</v>
      </c>
      <c r="K1051" s="4">
        <v>0.11395569999999999</v>
      </c>
      <c r="L1051" s="4">
        <v>-6.0900999999999997E-2</v>
      </c>
      <c r="M1051" s="4">
        <v>15.038632366730001</v>
      </c>
      <c r="N1051" s="4">
        <v>18.429790199999999</v>
      </c>
      <c r="O1051" s="3">
        <v>193043.69787857099</v>
      </c>
      <c r="P1051" s="3">
        <v>2941.86666666667</v>
      </c>
      <c r="Q1051" s="3" t="s">
        <v>9618</v>
      </c>
      <c r="R1051" s="3" t="s">
        <v>9629</v>
      </c>
      <c r="S1051" s="4"/>
      <c r="T1051" s="3">
        <f t="shared" si="42"/>
        <v>0</v>
      </c>
      <c r="U1051" s="3" t="str">
        <f t="shared" si="43"/>
        <v>U:LEAD</v>
      </c>
      <c r="V1051" s="3"/>
    </row>
    <row r="1052" spans="1:22">
      <c r="A1052" s="3" t="s">
        <v>14352</v>
      </c>
      <c r="B1052" s="3" t="s">
        <v>1706</v>
      </c>
      <c r="C1052" s="3" t="s">
        <v>4752</v>
      </c>
      <c r="D1052" s="3">
        <v>98.623999999999995</v>
      </c>
      <c r="E1052" s="3">
        <v>98.625699999999995</v>
      </c>
      <c r="F1052" s="3" t="s">
        <v>7156</v>
      </c>
      <c r="G1052" s="3" t="s">
        <v>11623</v>
      </c>
      <c r="H1052" s="3" t="s">
        <v>9616</v>
      </c>
      <c r="I1052" s="3">
        <v>0.09</v>
      </c>
      <c r="J1052" s="6" t="s">
        <v>11624</v>
      </c>
      <c r="K1052" s="4">
        <v>0.1550926</v>
      </c>
      <c r="L1052" s="4">
        <v>0.2409569</v>
      </c>
      <c r="M1052" s="4">
        <v>18.316841807209499</v>
      </c>
      <c r="N1052" s="4">
        <v>16.752894300000001</v>
      </c>
      <c r="O1052" s="3">
        <v>56941.973142857103</v>
      </c>
      <c r="P1052" s="3">
        <v>865.4</v>
      </c>
      <c r="Q1052" s="3" t="s">
        <v>9618</v>
      </c>
      <c r="R1052" s="3" t="s">
        <v>9629</v>
      </c>
      <c r="S1052" s="4"/>
      <c r="T1052" s="3">
        <f t="shared" si="42"/>
        <v>0</v>
      </c>
      <c r="U1052" s="3" t="str">
        <f t="shared" si="43"/>
        <v>U:SPXE</v>
      </c>
      <c r="V1052" s="3"/>
    </row>
    <row r="1053" spans="1:22">
      <c r="A1053" s="3" t="s">
        <v>14584</v>
      </c>
      <c r="B1053" s="3" t="s">
        <v>2020</v>
      </c>
      <c r="C1053" s="3" t="s">
        <v>5057</v>
      </c>
      <c r="D1053" s="3">
        <v>28.714700000000001</v>
      </c>
      <c r="E1053" s="3">
        <v>28.715699999999998</v>
      </c>
      <c r="F1053" s="3" t="s">
        <v>7460</v>
      </c>
      <c r="G1053" s="3" t="s">
        <v>12110</v>
      </c>
      <c r="H1053" s="3" t="s">
        <v>9616</v>
      </c>
      <c r="I1053" s="3">
        <v>0.75</v>
      </c>
      <c r="J1053" s="6" t="s">
        <v>9624</v>
      </c>
      <c r="K1053" s="4">
        <v>3.67233E-2</v>
      </c>
      <c r="L1053" s="4">
        <v>0.1750023</v>
      </c>
      <c r="M1053" s="4">
        <v>11.4574284965194</v>
      </c>
      <c r="N1053" s="4">
        <v>16.4937231</v>
      </c>
      <c r="O1053" s="3">
        <v>59264.873921428603</v>
      </c>
      <c r="P1053" s="3">
        <v>1994.0333333333299</v>
      </c>
      <c r="Q1053" s="3" t="s">
        <v>9618</v>
      </c>
      <c r="R1053" s="3" t="s">
        <v>10806</v>
      </c>
      <c r="S1053" s="4"/>
      <c r="T1053" s="3">
        <f t="shared" si="42"/>
        <v>0</v>
      </c>
      <c r="U1053" s="3" t="str">
        <f t="shared" si="43"/>
        <v>U:USAI</v>
      </c>
      <c r="V1053" s="3"/>
    </row>
    <row r="1054" spans="1:22">
      <c r="A1054" s="3" t="s">
        <v>15089</v>
      </c>
      <c r="B1054" s="3" t="s">
        <v>2736</v>
      </c>
      <c r="C1054" s="3" t="s">
        <v>5754</v>
      </c>
      <c r="D1054" s="3">
        <v>37.349699999999999</v>
      </c>
      <c r="E1054" s="3">
        <v>37.352699999999999</v>
      </c>
      <c r="F1054" s="3" t="s">
        <v>8156</v>
      </c>
      <c r="G1054" s="3" t="s">
        <v>13053</v>
      </c>
      <c r="H1054" s="3" t="s">
        <v>9616</v>
      </c>
      <c r="I1054" s="3">
        <v>0.57999999999999996</v>
      </c>
      <c r="J1054" s="6" t="s">
        <v>13054</v>
      </c>
      <c r="K1054" s="4">
        <v>8.8751499999999997E-2</v>
      </c>
      <c r="L1054" s="4">
        <v>-0.43331799999999998</v>
      </c>
      <c r="M1054" s="4">
        <v>11.824381940655799</v>
      </c>
      <c r="N1054" s="4">
        <v>21.7548356</v>
      </c>
      <c r="O1054" s="3">
        <v>97373.592242857107</v>
      </c>
      <c r="P1054" s="3">
        <v>1988.43333333333</v>
      </c>
      <c r="Q1054" s="3" t="s">
        <v>9618</v>
      </c>
      <c r="R1054" s="3" t="s">
        <v>9629</v>
      </c>
      <c r="S1054" s="4"/>
      <c r="T1054" s="3">
        <f t="shared" si="42"/>
        <v>0</v>
      </c>
      <c r="U1054" s="3" t="str">
        <f t="shared" si="43"/>
        <v>@QQQA</v>
      </c>
      <c r="V1054" s="3"/>
    </row>
    <row r="1055" spans="1:22">
      <c r="A1055" s="3" t="s">
        <v>15652</v>
      </c>
      <c r="B1055" s="3" t="s">
        <v>3604</v>
      </c>
      <c r="C1055" s="3" t="s">
        <v>8992</v>
      </c>
      <c r="D1055" s="3">
        <v>25.351500000000001</v>
      </c>
      <c r="E1055" s="3">
        <v>25.36</v>
      </c>
      <c r="F1055" s="3" t="s">
        <v>9585</v>
      </c>
      <c r="G1055" s="3" t="s">
        <v>14048</v>
      </c>
      <c r="H1055" s="3" t="s">
        <v>9616</v>
      </c>
      <c r="I1055" s="3" t="s">
        <v>11991</v>
      </c>
      <c r="J1055" s="6" t="s">
        <v>15828</v>
      </c>
      <c r="K1055" s="4" t="s">
        <v>11991</v>
      </c>
      <c r="L1055" s="4" t="s">
        <v>11991</v>
      </c>
      <c r="M1055" s="4">
        <v>-1.6577223888502999E-2</v>
      </c>
      <c r="N1055" s="4" t="s">
        <v>11991</v>
      </c>
      <c r="O1055" s="3">
        <v>45584.556314285699</v>
      </c>
      <c r="P1055" s="3">
        <v>2843.7</v>
      </c>
      <c r="Q1055" s="3" t="s">
        <v>9618</v>
      </c>
      <c r="R1055" s="3" t="s">
        <v>9665</v>
      </c>
      <c r="S1055" s="4"/>
      <c r="T1055" s="3">
        <f t="shared" si="42"/>
        <v>0</v>
      </c>
      <c r="U1055" s="3" t="str">
        <f t="shared" si="43"/>
        <v>U:TXS</v>
      </c>
      <c r="V1055" s="3"/>
    </row>
    <row r="1056" spans="1:22">
      <c r="A1056" s="3" t="s">
        <v>104</v>
      </c>
      <c r="B1056" s="3" t="s">
        <v>103</v>
      </c>
      <c r="C1056" s="3" t="s">
        <v>8704</v>
      </c>
      <c r="D1056" s="3" t="s">
        <v>8704</v>
      </c>
      <c r="E1056" s="3" t="s">
        <v>8704</v>
      </c>
      <c r="F1056" s="3" t="s">
        <v>8704</v>
      </c>
      <c r="G1056" s="3" t="s">
        <v>9714</v>
      </c>
      <c r="H1056" s="3" t="s">
        <v>12303</v>
      </c>
      <c r="I1056" s="3" t="s">
        <v>12304</v>
      </c>
      <c r="J1056" s="6" t="s">
        <v>12305</v>
      </c>
      <c r="K1056" s="4" t="s">
        <v>12306</v>
      </c>
      <c r="L1056" s="4" t="s">
        <v>12307</v>
      </c>
      <c r="M1056" s="4">
        <v>7.3218521758058097</v>
      </c>
      <c r="N1056" s="4" t="s">
        <v>12308</v>
      </c>
      <c r="O1056" s="3">
        <v>61342.208314285701</v>
      </c>
      <c r="P1056" s="3">
        <v>1740.9</v>
      </c>
      <c r="Q1056" s="3" t="s">
        <v>12309</v>
      </c>
      <c r="R1056" s="3" t="s">
        <v>12310</v>
      </c>
      <c r="S1056" s="4" t="e">
        <f>(D1056-E1056)/E1056*100</f>
        <v>#VALUE!</v>
      </c>
      <c r="T1056" s="3">
        <f t="shared" si="42"/>
        <v>0</v>
      </c>
      <c r="U1056" s="3" t="str">
        <f t="shared" si="43"/>
        <v>U:PWC</v>
      </c>
      <c r="V1056" s="3"/>
    </row>
    <row r="1057" spans="1:22">
      <c r="A1057" s="3" t="s">
        <v>15487</v>
      </c>
      <c r="B1057" s="3" t="s">
        <v>3340</v>
      </c>
      <c r="C1057" s="3" t="s">
        <v>8734</v>
      </c>
      <c r="D1057" s="3">
        <v>23.624500000000001</v>
      </c>
      <c r="E1057" s="3">
        <v>23.627700000000001</v>
      </c>
      <c r="F1057" s="3" t="s">
        <v>9325</v>
      </c>
      <c r="G1057" s="3" t="s">
        <v>13779</v>
      </c>
      <c r="H1057" s="3" t="s">
        <v>9616</v>
      </c>
      <c r="I1057" s="3" t="s">
        <v>11991</v>
      </c>
      <c r="J1057" s="6" t="s">
        <v>11990</v>
      </c>
      <c r="K1057" s="4">
        <v>-0.1756962</v>
      </c>
      <c r="L1057" s="4">
        <v>-0.33969519999999997</v>
      </c>
      <c r="M1057" s="4">
        <v>-6.8282703691586599</v>
      </c>
      <c r="N1057" s="4">
        <v>17.854663500000001</v>
      </c>
      <c r="O1057" s="3">
        <v>322265.98359999998</v>
      </c>
      <c r="P1057" s="3">
        <v>12141.2</v>
      </c>
      <c r="Q1057" s="3" t="s">
        <v>9618</v>
      </c>
      <c r="R1057" s="3" t="s">
        <v>9629</v>
      </c>
      <c r="S1057" s="4"/>
      <c r="T1057" s="3">
        <f t="shared" si="42"/>
        <v>0</v>
      </c>
      <c r="U1057" s="3" t="str">
        <f t="shared" si="43"/>
        <v>U:ADPV</v>
      </c>
      <c r="V1057" s="3"/>
    </row>
    <row r="1058" spans="1:22">
      <c r="A1058" s="3" t="s">
        <v>14236</v>
      </c>
      <c r="B1058" s="3" t="s">
        <v>1544</v>
      </c>
      <c r="C1058" s="3" t="s">
        <v>4593</v>
      </c>
      <c r="D1058" s="3">
        <v>29.867799999999999</v>
      </c>
      <c r="E1058" s="3">
        <v>29.884899999999998</v>
      </c>
      <c r="F1058" s="3" t="s">
        <v>6999</v>
      </c>
      <c r="G1058" s="3" t="s">
        <v>11376</v>
      </c>
      <c r="H1058" s="3" t="s">
        <v>9616</v>
      </c>
      <c r="I1058" s="3">
        <v>1.25</v>
      </c>
      <c r="J1058" s="6" t="s">
        <v>9782</v>
      </c>
      <c r="K1058" s="4">
        <v>-4.0624E-2</v>
      </c>
      <c r="L1058" s="4">
        <v>-0.3778803</v>
      </c>
      <c r="M1058" s="4">
        <v>4.5490682389290198</v>
      </c>
      <c r="N1058" s="4">
        <v>12.0867714</v>
      </c>
      <c r="O1058" s="3">
        <v>86063.831014285694</v>
      </c>
      <c r="P1058" s="3">
        <v>3612.5333333333301</v>
      </c>
      <c r="Q1058" s="3" t="s">
        <v>9618</v>
      </c>
      <c r="R1058" s="3" t="s">
        <v>9629</v>
      </c>
      <c r="S1058" s="4"/>
      <c r="T1058" s="3">
        <f t="shared" si="42"/>
        <v>0</v>
      </c>
      <c r="U1058" s="3" t="str">
        <f t="shared" si="43"/>
        <v>U:WBIL</v>
      </c>
      <c r="V1058" s="3"/>
    </row>
    <row r="1059" spans="1:22">
      <c r="A1059" s="3" t="s">
        <v>15282</v>
      </c>
      <c r="B1059" s="3" t="s">
        <v>3012</v>
      </c>
      <c r="C1059" s="3" t="s">
        <v>6017</v>
      </c>
      <c r="D1059" s="3">
        <v>20.1006</v>
      </c>
      <c r="E1059" s="3">
        <v>20.098400000000002</v>
      </c>
      <c r="F1059" s="3" t="s">
        <v>8420</v>
      </c>
      <c r="G1059" s="3" t="s">
        <v>13382</v>
      </c>
      <c r="H1059" s="3" t="s">
        <v>9616</v>
      </c>
      <c r="I1059" s="3">
        <v>0.5</v>
      </c>
      <c r="J1059" s="6" t="s">
        <v>13383</v>
      </c>
      <c r="K1059" s="4">
        <v>0.3299224</v>
      </c>
      <c r="L1059" s="4">
        <v>9.9837099999999998E-2</v>
      </c>
      <c r="M1059" s="4">
        <v>32.158203059368098</v>
      </c>
      <c r="N1059" s="4">
        <v>17.647300300000001</v>
      </c>
      <c r="O1059" s="3">
        <v>88432.702671428604</v>
      </c>
      <c r="P1059" s="3">
        <v>4624.1333333333296</v>
      </c>
      <c r="Q1059" s="3" t="s">
        <v>9618</v>
      </c>
      <c r="R1059" s="3" t="s">
        <v>9629</v>
      </c>
      <c r="S1059" s="4"/>
      <c r="T1059" s="3">
        <f t="shared" si="42"/>
        <v>0</v>
      </c>
      <c r="U1059" s="3" t="str">
        <f t="shared" si="43"/>
        <v>U:TMFE</v>
      </c>
      <c r="V1059" s="3"/>
    </row>
    <row r="1060" spans="1:22">
      <c r="A1060" s="3" t="s">
        <v>15076</v>
      </c>
      <c r="B1060" s="3" t="s">
        <v>2718</v>
      </c>
      <c r="C1060" s="3" t="s">
        <v>5736</v>
      </c>
      <c r="D1060" s="3">
        <v>17.876100000000001</v>
      </c>
      <c r="E1060" s="3">
        <v>17.863900000000001</v>
      </c>
      <c r="F1060" s="3" t="s">
        <v>8138</v>
      </c>
      <c r="G1060" s="3" t="s">
        <v>13033</v>
      </c>
      <c r="H1060" s="3" t="s">
        <v>9616</v>
      </c>
      <c r="I1060" s="3">
        <v>0.83</v>
      </c>
      <c r="J1060" s="6" t="s">
        <v>11990</v>
      </c>
      <c r="K1060" s="4">
        <v>-0.1212753</v>
      </c>
      <c r="L1060" s="4">
        <v>-0.68844459999999996</v>
      </c>
      <c r="M1060" s="4">
        <v>0.38581981935805798</v>
      </c>
      <c r="N1060" s="4">
        <v>16.587948399999998</v>
      </c>
      <c r="O1060" s="3">
        <v>102001.54321428599</v>
      </c>
      <c r="P1060" s="3">
        <v>7028.7931034482799</v>
      </c>
      <c r="Q1060" s="3" t="s">
        <v>9618</v>
      </c>
      <c r="R1060" s="3" t="s">
        <v>9629</v>
      </c>
      <c r="S1060" s="4"/>
      <c r="T1060" s="3">
        <f t="shared" si="42"/>
        <v>0</v>
      </c>
      <c r="U1060" s="3" t="str">
        <f t="shared" si="43"/>
        <v>U:XVOL</v>
      </c>
      <c r="V1060" s="3"/>
    </row>
    <row r="1061" spans="1:22">
      <c r="A1061" s="3" t="s">
        <v>14469</v>
      </c>
      <c r="B1061" s="3" t="s">
        <v>1857</v>
      </c>
      <c r="C1061" s="3" t="s">
        <v>4902</v>
      </c>
      <c r="D1061" s="3">
        <v>15.62</v>
      </c>
      <c r="E1061" s="3">
        <v>15.62</v>
      </c>
      <c r="F1061" s="3" t="s">
        <v>7304</v>
      </c>
      <c r="G1061" s="3" t="s">
        <v>11847</v>
      </c>
      <c r="H1061" s="3" t="s">
        <v>9616</v>
      </c>
      <c r="I1061" s="3">
        <v>0.3</v>
      </c>
      <c r="J1061" s="6" t="s">
        <v>11848</v>
      </c>
      <c r="K1061" s="4">
        <v>-0.21615039999999999</v>
      </c>
      <c r="L1061" s="4">
        <v>-0.72461070000000005</v>
      </c>
      <c r="M1061" s="4">
        <v>-7.9526708506944104</v>
      </c>
      <c r="N1061" s="4">
        <v>25.364442199999999</v>
      </c>
      <c r="O1061" s="3">
        <v>294285.76663571398</v>
      </c>
      <c r="P1061" s="3">
        <v>20090.633333333299</v>
      </c>
      <c r="Q1061" s="3" t="s">
        <v>9618</v>
      </c>
      <c r="R1061" s="3" t="s">
        <v>9733</v>
      </c>
      <c r="S1061" s="4"/>
      <c r="T1061" s="3">
        <f t="shared" si="42"/>
        <v>0</v>
      </c>
      <c r="U1061" s="3" t="str">
        <f t="shared" si="43"/>
        <v>U:XSHD</v>
      </c>
      <c r="V1061" s="3"/>
    </row>
    <row r="1062" spans="1:22">
      <c r="A1062" s="3" t="s">
        <v>14326</v>
      </c>
      <c r="B1062" s="3" t="s">
        <v>1674</v>
      </c>
      <c r="C1062" s="3" t="s">
        <v>4721</v>
      </c>
      <c r="D1062" s="3">
        <v>62.52</v>
      </c>
      <c r="E1062" s="3">
        <v>62.47</v>
      </c>
      <c r="F1062" s="3" t="s">
        <v>7125</v>
      </c>
      <c r="G1062" s="3" t="s">
        <v>11570</v>
      </c>
      <c r="H1062" s="3" t="s">
        <v>9616</v>
      </c>
      <c r="I1062" s="3">
        <v>0.35</v>
      </c>
      <c r="J1062" s="6" t="s">
        <v>11571</v>
      </c>
      <c r="K1062" s="4">
        <v>-9.4498499999999999E-2</v>
      </c>
      <c r="L1062" s="4">
        <v>0.25841239999999999</v>
      </c>
      <c r="M1062" s="4">
        <v>4.4556859547606003</v>
      </c>
      <c r="N1062" s="4">
        <v>20.892620699999998</v>
      </c>
      <c r="O1062" s="3">
        <v>61217.903435714303</v>
      </c>
      <c r="P1062" s="3">
        <v>1554.43333333333</v>
      </c>
      <c r="Q1062" s="3" t="s">
        <v>9618</v>
      </c>
      <c r="R1062" s="3" t="s">
        <v>9665</v>
      </c>
      <c r="S1062" s="4"/>
      <c r="T1062" s="3">
        <f t="shared" si="42"/>
        <v>0</v>
      </c>
      <c r="U1062" s="3" t="str">
        <f t="shared" si="43"/>
        <v>@CSA</v>
      </c>
      <c r="V1062" s="3"/>
    </row>
    <row r="1063" spans="1:22">
      <c r="A1063" s="3" t="s">
        <v>14505</v>
      </c>
      <c r="B1063" s="3" t="s">
        <v>1904</v>
      </c>
      <c r="C1063" s="3" t="s">
        <v>15728</v>
      </c>
      <c r="D1063" s="3">
        <v>33.545200000000001</v>
      </c>
      <c r="E1063" s="3">
        <v>33.538200000000003</v>
      </c>
      <c r="F1063" s="3" t="s">
        <v>7349</v>
      </c>
      <c r="G1063" s="3" t="s">
        <v>11929</v>
      </c>
      <c r="H1063" s="3" t="s">
        <v>9616</v>
      </c>
      <c r="I1063" s="3">
        <v>0.35</v>
      </c>
      <c r="J1063" s="6" t="s">
        <v>11930</v>
      </c>
      <c r="K1063" s="4">
        <v>-0.12346409999999999</v>
      </c>
      <c r="L1063" s="4">
        <v>2.9128000000000001E-2</v>
      </c>
      <c r="M1063" s="4">
        <v>2.81604549476226</v>
      </c>
      <c r="N1063" s="4">
        <v>20.468872999999999</v>
      </c>
      <c r="O1063" s="3">
        <v>246784.650485714</v>
      </c>
      <c r="P1063" s="3">
        <v>8526.0666666666693</v>
      </c>
      <c r="Q1063" s="3" t="s">
        <v>9618</v>
      </c>
      <c r="R1063" s="3" t="s">
        <v>9665</v>
      </c>
      <c r="S1063" s="4"/>
      <c r="T1063" s="3">
        <f t="shared" si="42"/>
        <v>0</v>
      </c>
      <c r="U1063" s="3" t="str">
        <f t="shared" si="43"/>
        <v>@CSML</v>
      </c>
      <c r="V1063" s="3"/>
    </row>
    <row r="1064" spans="1:22">
      <c r="A1064" s="3" t="s">
        <v>14878</v>
      </c>
      <c r="B1064" s="3" t="s">
        <v>2442</v>
      </c>
      <c r="C1064" s="3" t="s">
        <v>5471</v>
      </c>
      <c r="D1064" s="3">
        <v>42.020200000000003</v>
      </c>
      <c r="E1064" s="3">
        <v>42.004600000000003</v>
      </c>
      <c r="F1064" s="3" t="s">
        <v>7872</v>
      </c>
      <c r="G1064" s="3" t="s">
        <v>12684</v>
      </c>
      <c r="H1064" s="3" t="s">
        <v>9616</v>
      </c>
      <c r="I1064" s="3">
        <v>0.4</v>
      </c>
      <c r="J1064" s="6" t="s">
        <v>12685</v>
      </c>
      <c r="K1064" s="4">
        <v>-0.16217480000000001</v>
      </c>
      <c r="L1064" s="4">
        <v>-0.31818950000000001</v>
      </c>
      <c r="M1064" s="4">
        <v>-1.10743755671678</v>
      </c>
      <c r="N1064" s="4">
        <v>22.403282999999998</v>
      </c>
      <c r="O1064" s="3">
        <v>6771.6842142857204</v>
      </c>
      <c r="P1064" s="3">
        <v>289.8125</v>
      </c>
      <c r="Q1064" s="3" t="s">
        <v>9618</v>
      </c>
      <c r="R1064" s="3" t="s">
        <v>9665</v>
      </c>
      <c r="S1064" s="4"/>
      <c r="T1064" s="3">
        <f t="shared" si="42"/>
        <v>0</v>
      </c>
      <c r="U1064" s="3" t="str">
        <f t="shared" si="43"/>
        <v>U:SSLY</v>
      </c>
      <c r="V1064" s="3"/>
    </row>
    <row r="1065" spans="1:22">
      <c r="A1065" s="3" t="s">
        <v>14640</v>
      </c>
      <c r="B1065" s="3" t="s">
        <v>2109</v>
      </c>
      <c r="C1065" s="3" t="s">
        <v>5144</v>
      </c>
      <c r="D1065" s="3">
        <v>32.947000000000003</v>
      </c>
      <c r="E1065" s="3">
        <v>32.94</v>
      </c>
      <c r="F1065" s="3" t="s">
        <v>7548</v>
      </c>
      <c r="G1065" s="3" t="s">
        <v>12237</v>
      </c>
      <c r="H1065" s="3" t="s">
        <v>9616</v>
      </c>
      <c r="I1065" s="3">
        <v>0.49</v>
      </c>
      <c r="J1065" s="6" t="s">
        <v>9624</v>
      </c>
      <c r="K1065" s="4">
        <v>0.16489309999999999</v>
      </c>
      <c r="L1065" s="4">
        <v>-0.19619030000000001</v>
      </c>
      <c r="M1065" s="4">
        <v>19.316957907366401</v>
      </c>
      <c r="N1065" s="4">
        <v>17.003793699999999</v>
      </c>
      <c r="O1065" s="3">
        <v>118260.27083571401</v>
      </c>
      <c r="P1065" s="3">
        <v>2877.2</v>
      </c>
      <c r="Q1065" s="3" t="s">
        <v>9618</v>
      </c>
      <c r="R1065" s="3" t="s">
        <v>9629</v>
      </c>
      <c r="S1065" s="4"/>
      <c r="T1065" s="3">
        <f t="shared" si="42"/>
        <v>0</v>
      </c>
      <c r="U1065" s="3" t="str">
        <f t="shared" si="43"/>
        <v>U:NACP</v>
      </c>
      <c r="V1065" s="3"/>
    </row>
    <row r="1066" spans="1:22">
      <c r="A1066" s="3" t="s">
        <v>14736</v>
      </c>
      <c r="B1066" s="3" t="s">
        <v>2247</v>
      </c>
      <c r="C1066" s="3" t="s">
        <v>5280</v>
      </c>
      <c r="D1066" s="3">
        <v>29.264900000000001</v>
      </c>
      <c r="E1066" s="3">
        <v>29.2958</v>
      </c>
      <c r="F1066" s="3" t="s">
        <v>7681</v>
      </c>
      <c r="G1066" s="3" t="s">
        <v>12444</v>
      </c>
      <c r="H1066" s="3" t="s">
        <v>9616</v>
      </c>
      <c r="I1066" s="3">
        <v>0.15</v>
      </c>
      <c r="J1066" s="6" t="s">
        <v>12445</v>
      </c>
      <c r="K1066" s="4">
        <v>6.6057699999999997E-2</v>
      </c>
      <c r="L1066" s="4">
        <v>-0.2048605</v>
      </c>
      <c r="M1066" s="4">
        <v>9.5886149623097197</v>
      </c>
      <c r="N1066" s="4">
        <v>11.2884814</v>
      </c>
      <c r="O1066" s="3">
        <v>151954.654235714</v>
      </c>
      <c r="P1066" s="3">
        <v>4271.4333333333298</v>
      </c>
      <c r="Q1066" s="3" t="s">
        <v>9618</v>
      </c>
      <c r="R1066" s="3" t="s">
        <v>9629</v>
      </c>
      <c r="S1066" s="4"/>
      <c r="T1066" s="3">
        <f t="shared" si="42"/>
        <v>0</v>
      </c>
      <c r="U1066" s="3" t="str">
        <f t="shared" si="43"/>
        <v>U:TRND</v>
      </c>
      <c r="V1066" s="3"/>
    </row>
    <row r="1067" spans="1:22">
      <c r="A1067" s="3" t="s">
        <v>15620</v>
      </c>
      <c r="B1067" s="3" t="s">
        <v>3555</v>
      </c>
      <c r="C1067" s="3" t="s">
        <v>8944</v>
      </c>
      <c r="D1067" s="3">
        <v>28.0488</v>
      </c>
      <c r="E1067" s="3" t="s">
        <v>8704</v>
      </c>
      <c r="F1067" s="3" t="s">
        <v>9537</v>
      </c>
      <c r="G1067" s="3" t="s">
        <v>13999</v>
      </c>
      <c r="H1067" s="3" t="s">
        <v>9616</v>
      </c>
      <c r="I1067" s="3">
        <v>0.79</v>
      </c>
      <c r="J1067" s="6" t="s">
        <v>11224</v>
      </c>
      <c r="K1067" s="4">
        <v>0.2108525</v>
      </c>
      <c r="L1067" s="4">
        <v>6.9913600000000006E-2</v>
      </c>
      <c r="M1067" s="4">
        <v>8.3646327939004497</v>
      </c>
      <c r="N1067" s="4">
        <v>26.244084399999998</v>
      </c>
      <c r="O1067" s="3">
        <v>90504.467164285699</v>
      </c>
      <c r="P1067" s="3">
        <v>2588.86666666667</v>
      </c>
      <c r="Q1067" s="3" t="s">
        <v>9618</v>
      </c>
      <c r="R1067" s="3" t="s">
        <v>9632</v>
      </c>
      <c r="S1067" s="4"/>
      <c r="T1067" s="3">
        <f t="shared" si="42"/>
        <v>0</v>
      </c>
      <c r="U1067" s="3" t="str">
        <f t="shared" si="43"/>
        <v>@FDCF</v>
      </c>
      <c r="V1067" s="3"/>
    </row>
    <row r="1068" spans="1:22">
      <c r="A1068" s="3" t="s">
        <v>14302</v>
      </c>
      <c r="B1068" s="3" t="s">
        <v>1644</v>
      </c>
      <c r="C1068" s="3" t="s">
        <v>4693</v>
      </c>
      <c r="D1068" s="3">
        <v>46.615499999999997</v>
      </c>
      <c r="E1068" s="3">
        <v>46.63</v>
      </c>
      <c r="F1068" s="3" t="s">
        <v>7096</v>
      </c>
      <c r="G1068" s="3" t="s">
        <v>11523</v>
      </c>
      <c r="H1068" s="3" t="s">
        <v>9616</v>
      </c>
      <c r="I1068" s="3">
        <v>0.25</v>
      </c>
      <c r="J1068" s="6" t="s">
        <v>11524</v>
      </c>
      <c r="K1068" s="4">
        <v>-0.22180330000000001</v>
      </c>
      <c r="L1068" s="4">
        <v>-0.18067639999999999</v>
      </c>
      <c r="M1068" s="4">
        <v>-2.5405981180151098</v>
      </c>
      <c r="N1068" s="4">
        <v>11.344909899999999</v>
      </c>
      <c r="O1068" s="3">
        <v>20770.4664142857</v>
      </c>
      <c r="P1068" s="3">
        <v>840.23333333333301</v>
      </c>
      <c r="Q1068" s="3" t="s">
        <v>9618</v>
      </c>
      <c r="R1068" s="3" t="s">
        <v>9629</v>
      </c>
      <c r="S1068" s="4"/>
      <c r="T1068" s="3">
        <f t="shared" si="42"/>
        <v>0</v>
      </c>
      <c r="U1068" s="3" t="str">
        <f t="shared" si="43"/>
        <v>U:XRLV</v>
      </c>
      <c r="V1068" s="3"/>
    </row>
    <row r="1069" spans="1:22">
      <c r="A1069" s="3" t="s">
        <v>15056</v>
      </c>
      <c r="B1069" s="3" t="s">
        <v>2694</v>
      </c>
      <c r="C1069" s="3" t="s">
        <v>5712</v>
      </c>
      <c r="D1069" s="3">
        <v>24.4011</v>
      </c>
      <c r="E1069" s="3">
        <v>24.394600000000001</v>
      </c>
      <c r="F1069" s="3" t="s">
        <v>8114</v>
      </c>
      <c r="G1069" s="3" t="s">
        <v>13006</v>
      </c>
      <c r="H1069" s="3" t="s">
        <v>9616</v>
      </c>
      <c r="I1069" s="3">
        <v>0.76</v>
      </c>
      <c r="J1069" s="6" t="s">
        <v>9782</v>
      </c>
      <c r="K1069" s="4">
        <v>0.22518289999999999</v>
      </c>
      <c r="L1069" s="4">
        <v>0.22522320000000001</v>
      </c>
      <c r="M1069" s="4">
        <v>13.268986942569899</v>
      </c>
      <c r="N1069" s="4">
        <v>8.1950774000000006</v>
      </c>
      <c r="O1069" s="3">
        <v>136469.27352857101</v>
      </c>
      <c r="P1069" s="3">
        <v>4704.9047619047597</v>
      </c>
      <c r="Q1069" s="3" t="s">
        <v>9618</v>
      </c>
      <c r="R1069" s="3" t="s">
        <v>11694</v>
      </c>
      <c r="S1069" s="4"/>
      <c r="T1069" s="3">
        <f t="shared" si="42"/>
        <v>0</v>
      </c>
      <c r="U1069" s="3" t="str">
        <f t="shared" si="43"/>
        <v>U:PSMR</v>
      </c>
      <c r="V1069" s="3"/>
    </row>
    <row r="1070" spans="1:22">
      <c r="A1070" s="3" t="s">
        <v>15033</v>
      </c>
      <c r="B1070" s="3" t="s">
        <v>2661</v>
      </c>
      <c r="C1070" s="3" t="s">
        <v>5679</v>
      </c>
      <c r="D1070" s="3">
        <v>28.3188</v>
      </c>
      <c r="E1070" s="3">
        <v>28.34</v>
      </c>
      <c r="F1070" s="3" t="s">
        <v>8081</v>
      </c>
      <c r="G1070" s="3" t="s">
        <v>12966</v>
      </c>
      <c r="H1070" s="3" t="s">
        <v>9616</v>
      </c>
      <c r="I1070" s="3">
        <v>0.11</v>
      </c>
      <c r="J1070" s="6" t="s">
        <v>9702</v>
      </c>
      <c r="K1070" s="4">
        <v>-5.11005E-2</v>
      </c>
      <c r="L1070" s="4">
        <v>-0.53786769999999995</v>
      </c>
      <c r="M1070" s="4">
        <v>5.1616126623060596</v>
      </c>
      <c r="N1070" s="4">
        <v>13.706814400000001</v>
      </c>
      <c r="O1070" s="3">
        <v>6538.7812428571397</v>
      </c>
      <c r="P1070" s="3">
        <v>343.33333333333297</v>
      </c>
      <c r="Q1070" s="3" t="s">
        <v>9618</v>
      </c>
      <c r="R1070" s="3" t="s">
        <v>9629</v>
      </c>
      <c r="S1070" s="4"/>
      <c r="T1070" s="3">
        <f t="shared" si="42"/>
        <v>0</v>
      </c>
      <c r="U1070" s="3" t="str">
        <f t="shared" si="43"/>
        <v>U:HKND</v>
      </c>
      <c r="V1070" s="3"/>
    </row>
    <row r="1071" spans="1:22">
      <c r="A1071" s="3" t="s">
        <v>571</v>
      </c>
      <c r="B1071" s="3" t="s">
        <v>570</v>
      </c>
      <c r="C1071" s="3" t="s">
        <v>3906</v>
      </c>
      <c r="D1071" s="3">
        <v>21.448499999999999</v>
      </c>
      <c r="E1071" s="3">
        <v>21.476900000000001</v>
      </c>
      <c r="F1071" s="3" t="s">
        <v>6309</v>
      </c>
      <c r="G1071" s="3" t="s">
        <v>10188</v>
      </c>
      <c r="H1071" s="3" t="s">
        <v>9616</v>
      </c>
      <c r="I1071" s="3">
        <v>0.95</v>
      </c>
      <c r="J1071" s="6" t="s">
        <v>9803</v>
      </c>
      <c r="K1071" s="4">
        <v>-0.1615905</v>
      </c>
      <c r="L1071" s="4">
        <v>-0.20172770000000001</v>
      </c>
      <c r="M1071" s="4">
        <v>-5.8141692349546403</v>
      </c>
      <c r="N1071" s="4">
        <v>43.2501392</v>
      </c>
      <c r="O1071" s="3">
        <v>98175.374285714293</v>
      </c>
      <c r="P1071" s="3">
        <v>5080.3999999999996</v>
      </c>
      <c r="Q1071" s="3" t="s">
        <v>9618</v>
      </c>
      <c r="R1071" s="3" t="s">
        <v>10041</v>
      </c>
      <c r="S1071" s="4">
        <f>(D1071-E1071)/E1071*100</f>
        <v>-0.13223509910648795</v>
      </c>
      <c r="T1071" s="3">
        <f t="shared" si="42"/>
        <v>0</v>
      </c>
      <c r="U1071" s="3" t="str">
        <f t="shared" si="43"/>
        <v>U:SAA</v>
      </c>
      <c r="V1071" s="3"/>
    </row>
    <row r="1072" spans="1:22">
      <c r="A1072" s="3" t="s">
        <v>14426</v>
      </c>
      <c r="B1072" s="3" t="s">
        <v>1800</v>
      </c>
      <c r="C1072" s="3" t="s">
        <v>4846</v>
      </c>
      <c r="D1072" s="3">
        <v>80.544499999999999</v>
      </c>
      <c r="E1072" s="3">
        <v>80.587900000000005</v>
      </c>
      <c r="F1072" s="3" t="s">
        <v>7248</v>
      </c>
      <c r="G1072" s="3" t="s">
        <v>11763</v>
      </c>
      <c r="H1072" s="3" t="s">
        <v>9616</v>
      </c>
      <c r="I1072" s="3">
        <v>0.36</v>
      </c>
      <c r="J1072" s="6" t="s">
        <v>11764</v>
      </c>
      <c r="K1072" s="4">
        <v>7.18303E-2</v>
      </c>
      <c r="L1072" s="4">
        <v>8.8112599999999999E-2</v>
      </c>
      <c r="M1072" s="4">
        <v>23.214739123246702</v>
      </c>
      <c r="N1072" s="4">
        <v>37.746314699999999</v>
      </c>
      <c r="O1072" s="3">
        <v>71928.857449999996</v>
      </c>
      <c r="P1072" s="3">
        <v>1385.9</v>
      </c>
      <c r="Q1072" s="3" t="s">
        <v>9618</v>
      </c>
      <c r="R1072" s="3" t="s">
        <v>9625</v>
      </c>
      <c r="S1072" s="4"/>
      <c r="T1072" s="3">
        <f t="shared" si="42"/>
        <v>0</v>
      </c>
      <c r="U1072" s="3" t="str">
        <f t="shared" si="43"/>
        <v>U:XWEB</v>
      </c>
      <c r="V1072" s="3"/>
    </row>
    <row r="1073" spans="1:22">
      <c r="A1073" s="3" t="s">
        <v>14938</v>
      </c>
      <c r="B1073" s="3" t="s">
        <v>2534</v>
      </c>
      <c r="C1073" s="3" t="s">
        <v>8704</v>
      </c>
      <c r="D1073" s="3" t="s">
        <v>8704</v>
      </c>
      <c r="E1073" s="3" t="s">
        <v>8704</v>
      </c>
      <c r="F1073" s="3" t="s">
        <v>8704</v>
      </c>
      <c r="G1073" s="3" t="s">
        <v>12808</v>
      </c>
      <c r="H1073" s="3" t="s">
        <v>12303</v>
      </c>
      <c r="I1073" s="3" t="s">
        <v>12304</v>
      </c>
      <c r="J1073" s="6" t="s">
        <v>12305</v>
      </c>
      <c r="K1073" s="4" t="s">
        <v>12306</v>
      </c>
      <c r="L1073" s="4" t="s">
        <v>12307</v>
      </c>
      <c r="M1073" s="4">
        <v>-4.3266227796311698</v>
      </c>
      <c r="N1073" s="4" t="s">
        <v>12308</v>
      </c>
      <c r="O1073" s="3">
        <v>20229.980820000001</v>
      </c>
      <c r="P1073" s="3">
        <v>150.03333333333299</v>
      </c>
      <c r="Q1073" s="3" t="s">
        <v>12309</v>
      </c>
      <c r="R1073" s="3" t="s">
        <v>12310</v>
      </c>
      <c r="S1073" s="4"/>
      <c r="T1073" s="3">
        <f t="shared" si="42"/>
        <v>0</v>
      </c>
      <c r="U1073" s="3" t="str">
        <f t="shared" si="43"/>
        <v>U:BFTR</v>
      </c>
      <c r="V1073" s="3"/>
    </row>
    <row r="1074" spans="1:22">
      <c r="A1074" s="3" t="s">
        <v>14362</v>
      </c>
      <c r="B1074" s="3" t="s">
        <v>1719</v>
      </c>
      <c r="C1074" s="3" t="s">
        <v>4765</v>
      </c>
      <c r="D1074" s="3">
        <v>11.77</v>
      </c>
      <c r="E1074" s="3">
        <v>11.8003</v>
      </c>
      <c r="F1074" s="3" t="s">
        <v>7169</v>
      </c>
      <c r="G1074" s="3" t="s">
        <v>11644</v>
      </c>
      <c r="H1074" s="3" t="s">
        <v>9616</v>
      </c>
      <c r="I1074" s="3">
        <v>0.79</v>
      </c>
      <c r="J1074" s="6" t="s">
        <v>9782</v>
      </c>
      <c r="K1074" s="4">
        <v>-0.35850680000000001</v>
      </c>
      <c r="L1074" s="4">
        <v>-0.42373509999999998</v>
      </c>
      <c r="M1074" s="4">
        <v>-21.8538565636151</v>
      </c>
      <c r="N1074" s="4">
        <v>28.523410999999999</v>
      </c>
      <c r="O1074" s="3">
        <v>31397.24</v>
      </c>
      <c r="P1074" s="3">
        <v>2520.4666666666699</v>
      </c>
      <c r="Q1074" s="3" t="s">
        <v>9618</v>
      </c>
      <c r="R1074" s="3" t="s">
        <v>9622</v>
      </c>
      <c r="S1074" s="4"/>
      <c r="T1074" s="3">
        <f t="shared" si="42"/>
        <v>0</v>
      </c>
      <c r="U1074" s="3" t="str">
        <f t="shared" si="43"/>
        <v>@CNCR</v>
      </c>
      <c r="V1074" s="3"/>
    </row>
    <row r="1075" spans="1:22">
      <c r="A1075" s="3" t="s">
        <v>14715</v>
      </c>
      <c r="B1075" s="3" t="s">
        <v>2219</v>
      </c>
      <c r="C1075" s="3" t="s">
        <v>5252</v>
      </c>
      <c r="D1075" s="3">
        <v>38.103000000000002</v>
      </c>
      <c r="E1075" s="3">
        <v>38.119</v>
      </c>
      <c r="F1075" s="3" t="s">
        <v>7654</v>
      </c>
      <c r="G1075" s="3" t="s">
        <v>12404</v>
      </c>
      <c r="H1075" s="3" t="s">
        <v>9616</v>
      </c>
      <c r="I1075" s="3">
        <v>0.2</v>
      </c>
      <c r="J1075" s="6" t="s">
        <v>12015</v>
      </c>
      <c r="K1075" s="4">
        <v>0.23627790000000001</v>
      </c>
      <c r="L1075" s="4">
        <v>0.76931799999999995</v>
      </c>
      <c r="M1075" s="4">
        <v>25.2585921468742</v>
      </c>
      <c r="N1075" s="4">
        <v>18.079737900000001</v>
      </c>
      <c r="O1075" s="3">
        <v>146278.987292857</v>
      </c>
      <c r="P1075" s="3">
        <v>7265.3</v>
      </c>
      <c r="Q1075" s="3" t="s">
        <v>9618</v>
      </c>
      <c r="R1075" s="3" t="s">
        <v>9629</v>
      </c>
      <c r="S1075" s="4"/>
      <c r="T1075" s="3">
        <f t="shared" si="42"/>
        <v>0</v>
      </c>
      <c r="U1075" s="3" t="str">
        <f t="shared" si="43"/>
        <v>U:DYNF</v>
      </c>
      <c r="V1075" s="3"/>
    </row>
    <row r="1076" spans="1:22">
      <c r="A1076" s="3" t="s">
        <v>14514</v>
      </c>
      <c r="B1076" s="3" t="s">
        <v>1917</v>
      </c>
      <c r="C1076" s="3" t="s">
        <v>4959</v>
      </c>
      <c r="D1076" s="3">
        <v>32.930700000000002</v>
      </c>
      <c r="E1076" s="3">
        <v>32.93</v>
      </c>
      <c r="F1076" s="3" t="s">
        <v>7361</v>
      </c>
      <c r="G1076" s="3" t="s">
        <v>11950</v>
      </c>
      <c r="H1076" s="3" t="s">
        <v>9616</v>
      </c>
      <c r="I1076" s="3">
        <v>0.6</v>
      </c>
      <c r="J1076" s="6" t="s">
        <v>11951</v>
      </c>
      <c r="K1076" s="4">
        <v>-4.0850000000000001E-4</v>
      </c>
      <c r="L1076" s="4">
        <v>0.14700150000000001</v>
      </c>
      <c r="M1076" s="4">
        <v>8.3601656258640293</v>
      </c>
      <c r="N1076" s="4">
        <v>17.3693633</v>
      </c>
      <c r="O1076" s="3">
        <v>39136.603871428597</v>
      </c>
      <c r="P1076" s="3">
        <v>1206.2758620689699</v>
      </c>
      <c r="Q1076" s="3" t="s">
        <v>9618</v>
      </c>
      <c r="R1076" s="3" t="s">
        <v>9733</v>
      </c>
      <c r="S1076" s="4"/>
      <c r="T1076" s="3">
        <f t="shared" si="42"/>
        <v>0</v>
      </c>
      <c r="U1076" s="3" t="str">
        <f t="shared" si="43"/>
        <v>@RNLC</v>
      </c>
      <c r="V1076" s="3"/>
    </row>
    <row r="1077" spans="1:22">
      <c r="A1077" s="3" t="s">
        <v>15597</v>
      </c>
      <c r="B1077" s="3" t="s">
        <v>3513</v>
      </c>
      <c r="C1077" s="3" t="s">
        <v>8903</v>
      </c>
      <c r="D1077" s="3">
        <v>22.0152</v>
      </c>
      <c r="E1077" s="3">
        <v>22.014500000000002</v>
      </c>
      <c r="F1077" s="3" t="s">
        <v>9495</v>
      </c>
      <c r="G1077" s="3" t="s">
        <v>13957</v>
      </c>
      <c r="H1077" s="3" t="s">
        <v>9616</v>
      </c>
      <c r="I1077" s="3" t="s">
        <v>11991</v>
      </c>
      <c r="J1077" s="6" t="s">
        <v>9624</v>
      </c>
      <c r="K1077" s="4" t="s">
        <v>11991</v>
      </c>
      <c r="L1077" s="4" t="s">
        <v>11991</v>
      </c>
      <c r="M1077" s="4">
        <v>9.7048671400958906</v>
      </c>
      <c r="N1077" s="4" t="s">
        <v>11991</v>
      </c>
      <c r="O1077" s="3">
        <v>87474.773235714296</v>
      </c>
      <c r="P1077" s="3">
        <v>5981.4</v>
      </c>
      <c r="Q1077" s="3" t="s">
        <v>9618</v>
      </c>
      <c r="R1077" s="3" t="s">
        <v>9665</v>
      </c>
      <c r="S1077" s="4"/>
      <c r="T1077" s="3">
        <f t="shared" si="42"/>
        <v>0</v>
      </c>
      <c r="U1077" s="3" t="str">
        <f t="shared" si="43"/>
        <v>@CAFG</v>
      </c>
      <c r="V1077" s="3"/>
    </row>
    <row r="1078" spans="1:22">
      <c r="A1078" s="3" t="s">
        <v>15250</v>
      </c>
      <c r="B1078" s="3" t="s">
        <v>2970</v>
      </c>
      <c r="C1078" s="3" t="s">
        <v>5976</v>
      </c>
      <c r="D1078" s="3">
        <v>13.628500000000001</v>
      </c>
      <c r="E1078" s="3">
        <v>13.62</v>
      </c>
      <c r="F1078" s="3" t="s">
        <v>8380</v>
      </c>
      <c r="G1078" s="3" t="s">
        <v>13335</v>
      </c>
      <c r="H1078" s="3" t="s">
        <v>9616</v>
      </c>
      <c r="I1078" s="3">
        <v>0.55000000000000004</v>
      </c>
      <c r="J1078" s="6" t="s">
        <v>9782</v>
      </c>
      <c r="K1078" s="4">
        <v>0.10116799999999999</v>
      </c>
      <c r="L1078" s="4">
        <v>-0.22357399999999999</v>
      </c>
      <c r="M1078" s="4">
        <v>20.054219946293902</v>
      </c>
      <c r="N1078" s="4">
        <v>26.1475139</v>
      </c>
      <c r="O1078" s="3">
        <v>48182.153542857202</v>
      </c>
      <c r="P1078" s="3">
        <v>4748.6000000000004</v>
      </c>
      <c r="Q1078" s="3" t="s">
        <v>9618</v>
      </c>
      <c r="R1078" s="3" t="s">
        <v>9629</v>
      </c>
      <c r="S1078" s="4"/>
      <c r="T1078" s="3">
        <f t="shared" si="42"/>
        <v>0</v>
      </c>
      <c r="U1078" s="3" t="str">
        <f t="shared" si="43"/>
        <v>U:INNO</v>
      </c>
      <c r="V1078" s="3"/>
    </row>
    <row r="1079" spans="1:22">
      <c r="A1079" s="3" t="s">
        <v>15136</v>
      </c>
      <c r="B1079" s="3" t="s">
        <v>2797</v>
      </c>
      <c r="C1079" s="3" t="s">
        <v>5809</v>
      </c>
      <c r="D1079" s="3">
        <v>17.399999999999999</v>
      </c>
      <c r="E1079" s="3">
        <v>17.440799999999999</v>
      </c>
      <c r="F1079" s="3" t="s">
        <v>8212</v>
      </c>
      <c r="G1079" s="3" t="s">
        <v>13120</v>
      </c>
      <c r="H1079" s="3" t="s">
        <v>9616</v>
      </c>
      <c r="I1079" s="3">
        <v>0.75</v>
      </c>
      <c r="J1079" s="6" t="s">
        <v>11990</v>
      </c>
      <c r="K1079" s="4">
        <v>-4.6975000000000003E-2</v>
      </c>
      <c r="L1079" s="4">
        <v>-0.63052509999999995</v>
      </c>
      <c r="M1079" s="4">
        <v>4.4255445127652404</v>
      </c>
      <c r="N1079" s="4">
        <v>25.3844286</v>
      </c>
      <c r="O1079" s="3">
        <v>72583.8460928571</v>
      </c>
      <c r="P1079" s="3">
        <v>3959.3</v>
      </c>
      <c r="Q1079" s="3" t="s">
        <v>9618</v>
      </c>
      <c r="R1079" s="3" t="s">
        <v>9629</v>
      </c>
      <c r="S1079" s="4"/>
      <c r="T1079" s="3">
        <f t="shared" si="42"/>
        <v>0</v>
      </c>
      <c r="U1079" s="3" t="str">
        <f t="shared" si="43"/>
        <v>U:GK</v>
      </c>
      <c r="V1079" s="3"/>
    </row>
    <row r="1080" spans="1:22">
      <c r="A1080" s="3" t="s">
        <v>15542</v>
      </c>
      <c r="B1080" s="3" t="s">
        <v>3422</v>
      </c>
      <c r="C1080" s="3" t="s">
        <v>8816</v>
      </c>
      <c r="D1080" s="3">
        <v>50.522399999999998</v>
      </c>
      <c r="E1080" s="3">
        <v>50.52</v>
      </c>
      <c r="F1080" s="3" t="s">
        <v>9406</v>
      </c>
      <c r="G1080" s="3" t="s">
        <v>13863</v>
      </c>
      <c r="H1080" s="3" t="s">
        <v>9616</v>
      </c>
      <c r="I1080" s="3" t="s">
        <v>11991</v>
      </c>
      <c r="J1080" s="6" t="s">
        <v>13864</v>
      </c>
      <c r="K1080" s="4" t="s">
        <v>11991</v>
      </c>
      <c r="L1080" s="4" t="s">
        <v>11991</v>
      </c>
      <c r="M1080" s="4">
        <v>-2.48465790127341</v>
      </c>
      <c r="N1080" s="4" t="s">
        <v>11991</v>
      </c>
      <c r="O1080" s="3">
        <v>48370.905407142898</v>
      </c>
      <c r="P1080" s="3">
        <v>1125.3103448275899</v>
      </c>
      <c r="Q1080" s="3" t="s">
        <v>9618</v>
      </c>
      <c r="R1080" s="3" t="s">
        <v>9665</v>
      </c>
      <c r="S1080" s="4"/>
      <c r="T1080" s="3">
        <f t="shared" si="42"/>
        <v>0</v>
      </c>
      <c r="U1080" s="3" t="str">
        <f t="shared" si="43"/>
        <v>U:CVMC</v>
      </c>
      <c r="V1080" s="3"/>
    </row>
    <row r="1081" spans="1:22">
      <c r="A1081" s="3" t="s">
        <v>14351</v>
      </c>
      <c r="B1081" s="3" t="s">
        <v>1705</v>
      </c>
      <c r="C1081" s="3" t="s">
        <v>4751</v>
      </c>
      <c r="D1081" s="3">
        <v>44.547400000000003</v>
      </c>
      <c r="E1081" s="3">
        <v>44.561</v>
      </c>
      <c r="F1081" s="3" t="s">
        <v>7155</v>
      </c>
      <c r="G1081" s="3" t="s">
        <v>11621</v>
      </c>
      <c r="H1081" s="3" t="s">
        <v>9616</v>
      </c>
      <c r="I1081" s="3">
        <v>0.49</v>
      </c>
      <c r="J1081" s="6" t="s">
        <v>11622</v>
      </c>
      <c r="K1081" s="4">
        <v>-0.2565597</v>
      </c>
      <c r="L1081" s="4">
        <v>0.27201649999999999</v>
      </c>
      <c r="M1081" s="4">
        <v>-3.5528232649168898</v>
      </c>
      <c r="N1081" s="4">
        <v>12.701654899999999</v>
      </c>
      <c r="O1081" s="3">
        <v>153849.29049285699</v>
      </c>
      <c r="P1081" s="3">
        <v>5621.0333333333301</v>
      </c>
      <c r="Q1081" s="3" t="s">
        <v>9618</v>
      </c>
      <c r="R1081" s="3" t="s">
        <v>9762</v>
      </c>
      <c r="S1081" s="4"/>
      <c r="T1081" s="3">
        <f t="shared" si="42"/>
        <v>0</v>
      </c>
      <c r="U1081" s="3" t="str">
        <f t="shared" si="43"/>
        <v>U:UTES</v>
      </c>
      <c r="V1081" s="3"/>
    </row>
    <row r="1082" spans="1:22">
      <c r="A1082" s="3" t="s">
        <v>14891</v>
      </c>
      <c r="B1082" s="3" t="s">
        <v>2464</v>
      </c>
      <c r="C1082" s="3" t="s">
        <v>5493</v>
      </c>
      <c r="D1082" s="3">
        <v>51.697000000000003</v>
      </c>
      <c r="E1082" s="3">
        <v>51.741</v>
      </c>
      <c r="F1082" s="3" t="s">
        <v>7894</v>
      </c>
      <c r="G1082" s="3" t="s">
        <v>12718</v>
      </c>
      <c r="H1082" s="3" t="s">
        <v>9616</v>
      </c>
      <c r="I1082" s="3">
        <v>0.45</v>
      </c>
      <c r="J1082" s="6" t="s">
        <v>12719</v>
      </c>
      <c r="K1082" s="4">
        <v>0.1522868</v>
      </c>
      <c r="L1082" s="4">
        <v>-7.2624999999999995E-2</v>
      </c>
      <c r="M1082" s="4">
        <v>24.9451804511727</v>
      </c>
      <c r="N1082" s="4">
        <v>26.094509299999999</v>
      </c>
      <c r="O1082" s="3">
        <v>72493.266978571395</v>
      </c>
      <c r="P1082" s="3">
        <v>1692.3</v>
      </c>
      <c r="Q1082" s="3" t="s">
        <v>9618</v>
      </c>
      <c r="R1082" s="3" t="s">
        <v>9625</v>
      </c>
      <c r="S1082" s="4"/>
      <c r="T1082" s="3">
        <f t="shared" si="42"/>
        <v>0</v>
      </c>
      <c r="U1082" s="3" t="str">
        <f t="shared" si="43"/>
        <v>U:WFH</v>
      </c>
      <c r="V1082" s="3"/>
    </row>
    <row r="1083" spans="1:22">
      <c r="A1083" s="3" t="s">
        <v>14867</v>
      </c>
      <c r="B1083" s="3" t="s">
        <v>2429</v>
      </c>
      <c r="C1083" s="3" t="s">
        <v>5458</v>
      </c>
      <c r="D1083" s="3">
        <v>44.775700000000001</v>
      </c>
      <c r="E1083" s="3">
        <v>44.8</v>
      </c>
      <c r="F1083" s="3" t="s">
        <v>7859</v>
      </c>
      <c r="G1083" s="3" t="s">
        <v>12668</v>
      </c>
      <c r="H1083" s="3" t="s">
        <v>9616</v>
      </c>
      <c r="I1083" s="3">
        <v>0.89</v>
      </c>
      <c r="J1083" s="6" t="s">
        <v>12669</v>
      </c>
      <c r="K1083" s="4">
        <v>-8.7123099999999995E-2</v>
      </c>
      <c r="L1083" s="4">
        <v>0.13686999999999999</v>
      </c>
      <c r="M1083" s="4">
        <v>4.7023882012057197</v>
      </c>
      <c r="N1083" s="4">
        <v>17.500836899999999</v>
      </c>
      <c r="O1083" s="3">
        <v>182918.87892142899</v>
      </c>
      <c r="P1083" s="3">
        <v>3810.86666666667</v>
      </c>
      <c r="Q1083" s="3" t="s">
        <v>9618</v>
      </c>
      <c r="R1083" s="3" t="s">
        <v>9665</v>
      </c>
      <c r="S1083" s="4"/>
      <c r="T1083" s="3">
        <f t="shared" si="42"/>
        <v>0</v>
      </c>
      <c r="U1083" s="3" t="str">
        <f t="shared" si="43"/>
        <v>U:SIXS</v>
      </c>
      <c r="V1083" s="3"/>
    </row>
    <row r="1084" spans="1:22">
      <c r="A1084" s="3" t="s">
        <v>493</v>
      </c>
      <c r="B1084" s="3" t="s">
        <v>492</v>
      </c>
      <c r="C1084" s="3" t="s">
        <v>15729</v>
      </c>
      <c r="D1084" s="3">
        <v>76.150000000000006</v>
      </c>
      <c r="E1084" s="3">
        <v>76.069999999999993</v>
      </c>
      <c r="F1084" s="3" t="s">
        <v>6264</v>
      </c>
      <c r="G1084" s="3" t="s">
        <v>10105</v>
      </c>
      <c r="H1084" s="3" t="s">
        <v>9616</v>
      </c>
      <c r="I1084" s="3">
        <v>0.6</v>
      </c>
      <c r="J1084" s="6" t="s">
        <v>10106</v>
      </c>
      <c r="K1084" s="4">
        <v>4.6645999999999996E-3</v>
      </c>
      <c r="L1084" s="4">
        <v>0.18069080000000001</v>
      </c>
      <c r="M1084" s="4">
        <v>13.129665229643299</v>
      </c>
      <c r="N1084" s="4">
        <v>28.090156400000001</v>
      </c>
      <c r="O1084" s="3">
        <v>2076854.8082071401</v>
      </c>
      <c r="P1084" s="3">
        <v>13782.733333333301</v>
      </c>
      <c r="Q1084" s="3" t="s">
        <v>9618</v>
      </c>
      <c r="R1084" s="3" t="s">
        <v>9767</v>
      </c>
      <c r="S1084" s="4">
        <f>(D1084-E1084)/E1084*100</f>
        <v>0.10516629420272447</v>
      </c>
      <c r="T1084" s="3">
        <f t="shared" si="42"/>
        <v>0</v>
      </c>
      <c r="U1084" s="3" t="str">
        <f t="shared" si="43"/>
        <v>@PEZ</v>
      </c>
      <c r="V1084" s="3"/>
    </row>
    <row r="1085" spans="1:22">
      <c r="A1085" s="3" t="s">
        <v>15125</v>
      </c>
      <c r="B1085" s="3" t="s">
        <v>2783</v>
      </c>
      <c r="C1085" s="3" t="s">
        <v>5795</v>
      </c>
      <c r="D1085" s="3">
        <v>24.310500000000001</v>
      </c>
      <c r="E1085" s="3">
        <v>24.31</v>
      </c>
      <c r="F1085" s="3" t="s">
        <v>8198</v>
      </c>
      <c r="G1085" s="3" t="s">
        <v>13106</v>
      </c>
      <c r="H1085" s="3" t="s">
        <v>9616</v>
      </c>
      <c r="I1085" s="3">
        <v>0.15</v>
      </c>
      <c r="J1085" s="6" t="s">
        <v>9624</v>
      </c>
      <c r="K1085" s="4">
        <v>-6.6976800000000003E-2</v>
      </c>
      <c r="L1085" s="4">
        <v>0.15676280000000001</v>
      </c>
      <c r="M1085" s="4">
        <v>5.97604683244084</v>
      </c>
      <c r="N1085" s="4">
        <v>20.2480574</v>
      </c>
      <c r="O1085" s="3">
        <v>5583.3137714285704</v>
      </c>
      <c r="P1085" s="3">
        <v>1065.5</v>
      </c>
      <c r="Q1085" s="3" t="s">
        <v>9618</v>
      </c>
      <c r="R1085" s="3" t="s">
        <v>9665</v>
      </c>
      <c r="S1085" s="4"/>
      <c r="T1085" s="3">
        <f t="shared" si="42"/>
        <v>0</v>
      </c>
      <c r="U1085" s="3" t="str">
        <f t="shared" si="43"/>
        <v>U:QVMM</v>
      </c>
      <c r="V1085" s="3"/>
    </row>
    <row r="1086" spans="1:22">
      <c r="A1086" s="3" t="s">
        <v>14122</v>
      </c>
      <c r="B1086" s="3" t="s">
        <v>1394</v>
      </c>
      <c r="C1086" s="3" t="s">
        <v>4446</v>
      </c>
      <c r="D1086" s="3">
        <v>38.32</v>
      </c>
      <c r="E1086" s="3">
        <v>38.32</v>
      </c>
      <c r="F1086" s="3" t="s">
        <v>6850</v>
      </c>
      <c r="G1086" s="3" t="s">
        <v>11118</v>
      </c>
      <c r="H1086" s="3" t="s">
        <v>9616</v>
      </c>
      <c r="I1086" s="3">
        <v>0.75</v>
      </c>
      <c r="J1086" s="6" t="s">
        <v>11119</v>
      </c>
      <c r="K1086" s="4">
        <v>-7.7600000000000004E-3</v>
      </c>
      <c r="L1086" s="4">
        <v>0.14660380000000001</v>
      </c>
      <c r="M1086" s="4">
        <v>8.1595174973396691</v>
      </c>
      <c r="N1086" s="4">
        <v>18.348680699999999</v>
      </c>
      <c r="O1086" s="3">
        <v>102676.358778571</v>
      </c>
      <c r="P1086" s="3">
        <v>2312.36666666667</v>
      </c>
      <c r="Q1086" s="3" t="s">
        <v>9618</v>
      </c>
      <c r="R1086" s="3" t="s">
        <v>9629</v>
      </c>
      <c r="S1086" s="4"/>
      <c r="T1086" s="3">
        <f t="shared" si="42"/>
        <v>0</v>
      </c>
      <c r="U1086" s="3" t="str">
        <f t="shared" si="43"/>
        <v>U:GURU</v>
      </c>
      <c r="V1086" s="3"/>
    </row>
    <row r="1087" spans="1:22">
      <c r="A1087" s="3" t="s">
        <v>15468</v>
      </c>
      <c r="B1087" s="3" t="s">
        <v>3308</v>
      </c>
      <c r="C1087" s="3" t="s">
        <v>8702</v>
      </c>
      <c r="D1087" s="3">
        <v>30.676600000000001</v>
      </c>
      <c r="E1087" s="3">
        <v>30.673400000000001</v>
      </c>
      <c r="F1087" s="3" t="s">
        <v>9293</v>
      </c>
      <c r="G1087" s="3" t="s">
        <v>13747</v>
      </c>
      <c r="H1087" s="3" t="s">
        <v>9616</v>
      </c>
      <c r="I1087" s="3">
        <v>0.79</v>
      </c>
      <c r="J1087" s="6" t="s">
        <v>11990</v>
      </c>
      <c r="K1087" s="4">
        <v>4.2254699999999999E-2</v>
      </c>
      <c r="L1087" s="4">
        <v>-0.24790470000000001</v>
      </c>
      <c r="M1087" s="4">
        <v>12.5375617985709</v>
      </c>
      <c r="N1087" s="4">
        <v>17.775734400000001</v>
      </c>
      <c r="O1087" s="3">
        <v>199106.69666428599</v>
      </c>
      <c r="P1087" s="3">
        <v>6882.5357142857101</v>
      </c>
      <c r="Q1087" s="3" t="s">
        <v>9618</v>
      </c>
      <c r="R1087" s="3" t="s">
        <v>9629</v>
      </c>
      <c r="S1087" s="4"/>
      <c r="T1087" s="3">
        <f t="shared" si="42"/>
        <v>0</v>
      </c>
      <c r="U1087" s="3" t="str">
        <f t="shared" si="43"/>
        <v>@BRNY</v>
      </c>
      <c r="V1087" s="3"/>
    </row>
    <row r="1088" spans="1:22">
      <c r="A1088" s="3" t="s">
        <v>14653</v>
      </c>
      <c r="B1088" s="3" t="s">
        <v>2128</v>
      </c>
      <c r="C1088" s="3" t="s">
        <v>5163</v>
      </c>
      <c r="D1088" s="3">
        <v>32.500999999999998</v>
      </c>
      <c r="E1088" s="3">
        <v>32.49</v>
      </c>
      <c r="F1088" s="3" t="s">
        <v>7566</v>
      </c>
      <c r="G1088" s="3" t="s">
        <v>12261</v>
      </c>
      <c r="H1088" s="3" t="s">
        <v>9616</v>
      </c>
      <c r="I1088" s="3">
        <v>0.75</v>
      </c>
      <c r="J1088" s="6" t="s">
        <v>9624</v>
      </c>
      <c r="K1088" s="4">
        <v>0.1880812</v>
      </c>
      <c r="L1088" s="4">
        <v>0.45207760000000002</v>
      </c>
      <c r="M1088" s="4">
        <v>19.821531747095001</v>
      </c>
      <c r="N1088" s="4">
        <v>16.249026499999999</v>
      </c>
      <c r="O1088" s="3">
        <v>111416.637464286</v>
      </c>
      <c r="P1088" s="3">
        <v>4426.8</v>
      </c>
      <c r="Q1088" s="3" t="s">
        <v>9618</v>
      </c>
      <c r="R1088" s="3" t="s">
        <v>9629</v>
      </c>
      <c r="S1088" s="4"/>
      <c r="T1088" s="3">
        <f t="shared" si="42"/>
        <v>0</v>
      </c>
      <c r="U1088" s="3" t="str">
        <f t="shared" si="43"/>
        <v>U:WOMN</v>
      </c>
      <c r="V1088" s="3"/>
    </row>
    <row r="1089" spans="1:22">
      <c r="A1089" s="3" t="s">
        <v>15628</v>
      </c>
      <c r="B1089" s="3" t="s">
        <v>3565</v>
      </c>
      <c r="C1089" s="3" t="s">
        <v>8954</v>
      </c>
      <c r="D1089" s="3">
        <v>26.3233</v>
      </c>
      <c r="E1089" s="3">
        <v>26.32</v>
      </c>
      <c r="F1089" s="3" t="s">
        <v>9547</v>
      </c>
      <c r="G1089" s="3" t="s">
        <v>14009</v>
      </c>
      <c r="H1089" s="3" t="s">
        <v>9616</v>
      </c>
      <c r="I1089" s="3" t="s">
        <v>11991</v>
      </c>
      <c r="J1089" s="6" t="s">
        <v>11990</v>
      </c>
      <c r="K1089" s="4" t="s">
        <v>11991</v>
      </c>
      <c r="L1089" s="4" t="s">
        <v>11991</v>
      </c>
      <c r="M1089" s="4">
        <v>3.1645368913255201</v>
      </c>
      <c r="N1089" s="4" t="s">
        <v>11991</v>
      </c>
      <c r="O1089" s="3">
        <v>201851.461221429</v>
      </c>
      <c r="P1089" s="3">
        <v>6812.5333333333301</v>
      </c>
      <c r="Q1089" s="3" t="s">
        <v>9618</v>
      </c>
      <c r="R1089" s="3" t="s">
        <v>9665</v>
      </c>
      <c r="S1089" s="4"/>
      <c r="T1089" s="3">
        <f t="shared" si="42"/>
        <v>0</v>
      </c>
      <c r="U1089" s="3" t="str">
        <f t="shared" si="43"/>
        <v>U:TMSL</v>
      </c>
      <c r="V1089" s="3"/>
    </row>
    <row r="1090" spans="1:22">
      <c r="A1090" s="3" t="s">
        <v>14420</v>
      </c>
      <c r="B1090" s="3" t="s">
        <v>1789</v>
      </c>
      <c r="C1090" s="3" t="s">
        <v>4835</v>
      </c>
      <c r="D1090" s="3">
        <v>45.5929</v>
      </c>
      <c r="E1090" s="3">
        <v>45.591999999999999</v>
      </c>
      <c r="F1090" s="3" t="s">
        <v>7237</v>
      </c>
      <c r="G1090" s="3" t="s">
        <v>11751</v>
      </c>
      <c r="H1090" s="3" t="s">
        <v>9616</v>
      </c>
      <c r="I1090" s="3">
        <v>0.52</v>
      </c>
      <c r="J1090" s="6" t="s">
        <v>9702</v>
      </c>
      <c r="K1090" s="4">
        <v>5.1710199999999998E-2</v>
      </c>
      <c r="L1090" s="4">
        <v>-0.46472960000000002</v>
      </c>
      <c r="M1090" s="4">
        <v>11.7086303731329</v>
      </c>
      <c r="N1090" s="4">
        <v>15.068129799999999</v>
      </c>
      <c r="O1090" s="3">
        <v>35770.355271428598</v>
      </c>
      <c r="P1090" s="3">
        <v>735.96666666666704</v>
      </c>
      <c r="Q1090" s="3" t="s">
        <v>9618</v>
      </c>
      <c r="R1090" s="3" t="s">
        <v>9629</v>
      </c>
      <c r="S1090" s="4"/>
      <c r="T1090" s="3">
        <f t="shared" si="42"/>
        <v>0</v>
      </c>
      <c r="U1090" s="3" t="str">
        <f t="shared" si="43"/>
        <v>U:RFFC</v>
      </c>
      <c r="V1090" s="3"/>
    </row>
    <row r="1091" spans="1:22">
      <c r="A1091" s="3" t="s">
        <v>15278</v>
      </c>
      <c r="B1091" s="3" t="s">
        <v>3007</v>
      </c>
      <c r="C1091" s="3" t="s">
        <v>6012</v>
      </c>
      <c r="D1091" s="3">
        <v>24.325600000000001</v>
      </c>
      <c r="E1091" s="3">
        <v>24.31</v>
      </c>
      <c r="F1091" s="3" t="s">
        <v>8415</v>
      </c>
      <c r="G1091" s="3" t="s">
        <v>13376</v>
      </c>
      <c r="H1091" s="3" t="s">
        <v>9616</v>
      </c>
      <c r="I1091" s="3">
        <v>0.87</v>
      </c>
      <c r="J1091" s="6" t="s">
        <v>11990</v>
      </c>
      <c r="K1091" s="4">
        <v>-7.7415200000000003E-2</v>
      </c>
      <c r="L1091" s="4">
        <v>-6.4047599999999996E-2</v>
      </c>
      <c r="M1091" s="4">
        <v>3.8127759284220799</v>
      </c>
      <c r="N1091" s="4">
        <v>21.652545199999999</v>
      </c>
      <c r="O1091" s="3">
        <v>2613.3567857142898</v>
      </c>
      <c r="P1091" s="3">
        <v>1914.6521739130401</v>
      </c>
      <c r="Q1091" s="3" t="s">
        <v>9618</v>
      </c>
      <c r="R1091" s="3" t="s">
        <v>9629</v>
      </c>
      <c r="S1091" s="4"/>
      <c r="T1091" s="3">
        <f t="shared" ref="T1091:T1154" si="44">IF(ISNUMBER(FIND($T$2,C1091)),1,0)</f>
        <v>0</v>
      </c>
      <c r="U1091" s="3" t="str">
        <f t="shared" si="43"/>
        <v>U:CVAR</v>
      </c>
      <c r="V1091" s="3"/>
    </row>
    <row r="1092" spans="1:22">
      <c r="A1092" s="3" t="s">
        <v>1068</v>
      </c>
      <c r="B1092" s="3" t="s">
        <v>1067</v>
      </c>
      <c r="C1092" s="3" t="s">
        <v>4223</v>
      </c>
      <c r="D1092" s="3">
        <v>95.341800000000006</v>
      </c>
      <c r="E1092" s="3">
        <v>95.4</v>
      </c>
      <c r="F1092" s="3" t="s">
        <v>6628</v>
      </c>
      <c r="G1092" s="3" t="s">
        <v>10744</v>
      </c>
      <c r="H1092" s="3" t="s">
        <v>9616</v>
      </c>
      <c r="I1092" s="3">
        <v>0.28999999999999998</v>
      </c>
      <c r="J1092" s="6" t="s">
        <v>10745</v>
      </c>
      <c r="K1092" s="4">
        <v>2.5295999999999999E-2</v>
      </c>
      <c r="L1092" s="4">
        <v>0.31448090000000001</v>
      </c>
      <c r="M1092" s="4">
        <v>14.9535422279359</v>
      </c>
      <c r="N1092" s="4">
        <v>29.676482199999999</v>
      </c>
      <c r="O1092" s="3">
        <v>150016.1507</v>
      </c>
      <c r="P1092" s="3">
        <v>1339.56666666667</v>
      </c>
      <c r="Q1092" s="3" t="s">
        <v>9618</v>
      </c>
      <c r="R1092" s="3" t="s">
        <v>9767</v>
      </c>
      <c r="S1092" s="4">
        <f>(D1092-E1092)/E1092*100</f>
        <v>-6.1006289308175428E-2</v>
      </c>
      <c r="T1092" s="3">
        <f t="shared" si="44"/>
        <v>0</v>
      </c>
      <c r="U1092" s="3" t="str">
        <f t="shared" ref="U1092:U1155" si="45">B1092</f>
        <v>@PSCD</v>
      </c>
      <c r="V1092" s="3"/>
    </row>
    <row r="1093" spans="1:22">
      <c r="A1093" s="3" t="s">
        <v>15401</v>
      </c>
      <c r="B1093" s="3" t="s">
        <v>3199</v>
      </c>
      <c r="C1093" s="3" t="s">
        <v>8596</v>
      </c>
      <c r="D1093" s="3">
        <v>29.645499999999998</v>
      </c>
      <c r="E1093" s="3">
        <v>29.643899999999999</v>
      </c>
      <c r="F1093" s="3" t="s">
        <v>9187</v>
      </c>
      <c r="G1093" s="3" t="s">
        <v>13619</v>
      </c>
      <c r="H1093" s="3" t="s">
        <v>9616</v>
      </c>
      <c r="I1093" s="3" t="s">
        <v>11991</v>
      </c>
      <c r="J1093" s="6" t="s">
        <v>9624</v>
      </c>
      <c r="K1093" s="4">
        <v>0.15452299999999999</v>
      </c>
      <c r="L1093" s="4">
        <v>-0.16787340000000001</v>
      </c>
      <c r="M1093" s="4">
        <v>29.703875671527701</v>
      </c>
      <c r="N1093" s="4">
        <v>30.565329500000001</v>
      </c>
      <c r="O1093" s="3">
        <v>162085.58570714301</v>
      </c>
      <c r="P1093" s="3">
        <v>4351.1785714285697</v>
      </c>
      <c r="Q1093" s="3" t="s">
        <v>9618</v>
      </c>
      <c r="R1093" s="3" t="s">
        <v>9625</v>
      </c>
      <c r="S1093" s="4"/>
      <c r="T1093" s="3">
        <f t="shared" si="44"/>
        <v>0</v>
      </c>
      <c r="U1093" s="3" t="str">
        <f t="shared" si="45"/>
        <v>U:TRFM</v>
      </c>
      <c r="V1093" s="3"/>
    </row>
    <row r="1094" spans="1:22">
      <c r="A1094" s="3" t="s">
        <v>15034</v>
      </c>
      <c r="B1094" s="3" t="s">
        <v>2663</v>
      </c>
      <c r="C1094" s="3" t="s">
        <v>5681</v>
      </c>
      <c r="D1094" s="3">
        <v>24.770099999999999</v>
      </c>
      <c r="E1094" s="3">
        <v>24.79</v>
      </c>
      <c r="F1094" s="3" t="s">
        <v>8083</v>
      </c>
      <c r="G1094" s="3" t="s">
        <v>12968</v>
      </c>
      <c r="H1094" s="3" t="s">
        <v>9616</v>
      </c>
      <c r="I1094" s="3">
        <v>0.68</v>
      </c>
      <c r="J1094" s="6" t="s">
        <v>10311</v>
      </c>
      <c r="K1094" s="4">
        <v>-9.1210700000000006E-2</v>
      </c>
      <c r="L1094" s="4">
        <v>0.1156568</v>
      </c>
      <c r="M1094" s="4">
        <v>3.5904466765057901</v>
      </c>
      <c r="N1094" s="4">
        <v>20.659058399999999</v>
      </c>
      <c r="O1094" s="3">
        <v>71496.123614285694</v>
      </c>
      <c r="P1094" s="3">
        <v>2473.6</v>
      </c>
      <c r="Q1094" s="3" t="s">
        <v>9618</v>
      </c>
      <c r="R1094" s="3" t="s">
        <v>9619</v>
      </c>
      <c r="S1094" s="4"/>
      <c r="T1094" s="3">
        <f t="shared" si="44"/>
        <v>0</v>
      </c>
      <c r="U1094" s="3" t="str">
        <f t="shared" si="45"/>
        <v>@REIT</v>
      </c>
      <c r="V1094" s="3"/>
    </row>
    <row r="1095" spans="1:22">
      <c r="A1095" s="3" t="s">
        <v>14961</v>
      </c>
      <c r="B1095" s="3" t="s">
        <v>2566</v>
      </c>
      <c r="C1095" s="3" t="s">
        <v>5589</v>
      </c>
      <c r="D1095" s="3">
        <v>28.701499999999999</v>
      </c>
      <c r="E1095" s="3">
        <v>28.71</v>
      </c>
      <c r="F1095" s="3" t="s">
        <v>7990</v>
      </c>
      <c r="G1095" s="3" t="s">
        <v>12848</v>
      </c>
      <c r="H1095" s="3" t="s">
        <v>9616</v>
      </c>
      <c r="I1095" s="3">
        <v>0.45</v>
      </c>
      <c r="J1095" s="6" t="s">
        <v>9624</v>
      </c>
      <c r="K1095" s="4">
        <v>0.1210174</v>
      </c>
      <c r="L1095" s="4">
        <v>-6.9894700000000004E-2</v>
      </c>
      <c r="M1095" s="4">
        <v>16.689419200809802</v>
      </c>
      <c r="N1095" s="4">
        <v>17.586403199999999</v>
      </c>
      <c r="O1095" s="3">
        <v>43073.325714285696</v>
      </c>
      <c r="P1095" s="3">
        <v>1836.63333333333</v>
      </c>
      <c r="Q1095" s="3" t="s">
        <v>9618</v>
      </c>
      <c r="R1095" s="3" t="s">
        <v>9629</v>
      </c>
      <c r="S1095" s="4"/>
      <c r="T1095" s="3">
        <f t="shared" si="44"/>
        <v>0</v>
      </c>
      <c r="U1095" s="3" t="str">
        <f t="shared" si="45"/>
        <v>@DEMZ</v>
      </c>
      <c r="V1095" s="3"/>
    </row>
    <row r="1096" spans="1:22">
      <c r="A1096" s="3" t="s">
        <v>15237</v>
      </c>
      <c r="B1096" s="3" t="s">
        <v>2945</v>
      </c>
      <c r="C1096" s="3" t="s">
        <v>5954</v>
      </c>
      <c r="D1096" s="3">
        <v>13.3485</v>
      </c>
      <c r="E1096" s="3">
        <v>13.386799999999999</v>
      </c>
      <c r="F1096" s="3" t="s">
        <v>8357</v>
      </c>
      <c r="G1096" s="3" t="s">
        <v>13307</v>
      </c>
      <c r="H1096" s="3" t="s">
        <v>9616</v>
      </c>
      <c r="I1096" s="3">
        <v>1.25</v>
      </c>
      <c r="J1096" s="6" t="s">
        <v>9624</v>
      </c>
      <c r="K1096" s="4">
        <v>-0.1510215</v>
      </c>
      <c r="L1096" s="4">
        <v>-0.54691149999999999</v>
      </c>
      <c r="M1096" s="4">
        <v>1.2720804931594101</v>
      </c>
      <c r="N1096" s="4">
        <v>12.5153199</v>
      </c>
      <c r="O1096" s="3">
        <v>16460.734392857099</v>
      </c>
      <c r="P1096" s="3">
        <v>19143.400000000001</v>
      </c>
      <c r="Q1096" s="3" t="s">
        <v>9618</v>
      </c>
      <c r="R1096" s="3" t="s">
        <v>9629</v>
      </c>
      <c r="S1096" s="4"/>
      <c r="T1096" s="3">
        <f t="shared" si="44"/>
        <v>0</v>
      </c>
      <c r="U1096" s="3" t="str">
        <f t="shared" si="45"/>
        <v>U:RHTX</v>
      </c>
      <c r="V1096" s="3"/>
    </row>
    <row r="1097" spans="1:22">
      <c r="A1097" s="3" t="s">
        <v>549</v>
      </c>
      <c r="B1097" s="3" t="s">
        <v>548</v>
      </c>
      <c r="C1097" s="3" t="s">
        <v>3888</v>
      </c>
      <c r="D1097" s="3">
        <v>60.0182</v>
      </c>
      <c r="E1097" s="3">
        <v>60.04</v>
      </c>
      <c r="F1097" s="3" t="s">
        <v>6291</v>
      </c>
      <c r="G1097" s="3" t="s">
        <v>10156</v>
      </c>
      <c r="H1097" s="3" t="s">
        <v>9616</v>
      </c>
      <c r="I1097" s="3">
        <v>0.65</v>
      </c>
      <c r="J1097" s="6" t="s">
        <v>10157</v>
      </c>
      <c r="K1097" s="4">
        <v>1.0928E-2</v>
      </c>
      <c r="L1097" s="4">
        <v>0.33776200000000001</v>
      </c>
      <c r="M1097" s="4">
        <v>10.451137057798</v>
      </c>
      <c r="N1097" s="4">
        <v>21.536462499999999</v>
      </c>
      <c r="O1097" s="3">
        <v>25476.0707</v>
      </c>
      <c r="P1097" s="3">
        <v>842.96666666666704</v>
      </c>
      <c r="Q1097" s="3" t="s">
        <v>9618</v>
      </c>
      <c r="R1097" s="3" t="s">
        <v>9665</v>
      </c>
      <c r="S1097" s="4">
        <f>(D1097-E1097)/E1097*100</f>
        <v>-3.6309127248499218E-2</v>
      </c>
      <c r="T1097" s="3">
        <f t="shared" si="44"/>
        <v>0</v>
      </c>
      <c r="U1097" s="3" t="str">
        <f t="shared" si="45"/>
        <v>U:CSD</v>
      </c>
      <c r="V1097" s="3"/>
    </row>
    <row r="1098" spans="1:22">
      <c r="A1098" s="3" t="s">
        <v>14836</v>
      </c>
      <c r="B1098" s="3" t="s">
        <v>2386</v>
      </c>
      <c r="C1098" s="3" t="s">
        <v>5415</v>
      </c>
      <c r="D1098" s="3">
        <v>20.3489</v>
      </c>
      <c r="E1098" s="3">
        <v>20.360900000000001</v>
      </c>
      <c r="F1098" s="3" t="s">
        <v>7816</v>
      </c>
      <c r="G1098" s="3" t="s">
        <v>12622</v>
      </c>
      <c r="H1098" s="3" t="s">
        <v>9616</v>
      </c>
      <c r="I1098" s="3">
        <v>0.5</v>
      </c>
      <c r="J1098" s="6" t="s">
        <v>12623</v>
      </c>
      <c r="K1098" s="4">
        <v>-0.15837300000000001</v>
      </c>
      <c r="L1098" s="4">
        <v>-0.26256059999999998</v>
      </c>
      <c r="M1098" s="4">
        <v>-2.9041680803430601</v>
      </c>
      <c r="N1098" s="4">
        <v>19.806127100000001</v>
      </c>
      <c r="O1098" s="3">
        <v>159313.34022142901</v>
      </c>
      <c r="P1098" s="3">
        <v>12384.0666666667</v>
      </c>
      <c r="Q1098" s="3" t="s">
        <v>9618</v>
      </c>
      <c r="R1098" s="3" t="s">
        <v>9629</v>
      </c>
      <c r="S1098" s="4"/>
      <c r="T1098" s="3">
        <f t="shared" si="44"/>
        <v>0</v>
      </c>
      <c r="U1098" s="3" t="str">
        <f t="shared" si="45"/>
        <v>U:ARMR</v>
      </c>
      <c r="V1098" s="3"/>
    </row>
    <row r="1099" spans="1:22">
      <c r="A1099" s="3" t="s">
        <v>14553</v>
      </c>
      <c r="B1099" s="3" t="s">
        <v>1984</v>
      </c>
      <c r="C1099" s="3" t="s">
        <v>5023</v>
      </c>
      <c r="D1099" s="3">
        <v>21.935500000000001</v>
      </c>
      <c r="E1099" s="3">
        <v>21.93</v>
      </c>
      <c r="F1099" s="3" t="s">
        <v>7427</v>
      </c>
      <c r="G1099" s="3" t="s">
        <v>12052</v>
      </c>
      <c r="H1099" s="3" t="s">
        <v>9616</v>
      </c>
      <c r="I1099" s="3">
        <v>0.28999999999999998</v>
      </c>
      <c r="J1099" s="6" t="s">
        <v>9624</v>
      </c>
      <c r="K1099" s="4">
        <v>-9.0334200000000003E-2</v>
      </c>
      <c r="L1099" s="4">
        <v>-0.1438151</v>
      </c>
      <c r="M1099" s="4">
        <v>2.9192209571427399</v>
      </c>
      <c r="N1099" s="4">
        <v>21.856112400000001</v>
      </c>
      <c r="O1099" s="3">
        <v>16946.713457142901</v>
      </c>
      <c r="P1099" s="3">
        <v>5342.4333333333298</v>
      </c>
      <c r="Q1099" s="3" t="s">
        <v>9618</v>
      </c>
      <c r="R1099" s="3" t="s">
        <v>9665</v>
      </c>
      <c r="S1099" s="4"/>
      <c r="T1099" s="3">
        <f t="shared" si="44"/>
        <v>0</v>
      </c>
      <c r="U1099" s="3" t="str">
        <f t="shared" si="45"/>
        <v>U:YPS</v>
      </c>
      <c r="V1099" s="3"/>
    </row>
    <row r="1100" spans="1:22">
      <c r="A1100" s="3" t="s">
        <v>15273</v>
      </c>
      <c r="B1100" s="3" t="s">
        <v>3000</v>
      </c>
      <c r="C1100" s="3" t="s">
        <v>6006</v>
      </c>
      <c r="D1100" s="3">
        <v>20.852699999999999</v>
      </c>
      <c r="E1100" s="3">
        <v>20.919799999999999</v>
      </c>
      <c r="F1100" s="3" t="s">
        <v>8409</v>
      </c>
      <c r="G1100" s="3" t="s">
        <v>13368</v>
      </c>
      <c r="H1100" s="3" t="s">
        <v>9616</v>
      </c>
      <c r="I1100" s="3">
        <v>0.68</v>
      </c>
      <c r="J1100" s="6" t="s">
        <v>11990</v>
      </c>
      <c r="K1100" s="4">
        <v>7.09259E-2</v>
      </c>
      <c r="L1100" s="4">
        <v>7.0936100000000002E-2</v>
      </c>
      <c r="M1100" s="4">
        <v>9.4236649002118007</v>
      </c>
      <c r="N1100" s="4">
        <v>11.827648</v>
      </c>
      <c r="O1100" s="3">
        <v>103072.840657143</v>
      </c>
      <c r="P1100" s="3">
        <v>9474.4666666666708</v>
      </c>
      <c r="Q1100" s="3" t="s">
        <v>9618</v>
      </c>
      <c r="R1100" s="3" t="s">
        <v>11694</v>
      </c>
      <c r="S1100" s="4"/>
      <c r="T1100" s="3">
        <f t="shared" si="44"/>
        <v>0</v>
      </c>
      <c r="U1100" s="3" t="str">
        <f t="shared" si="45"/>
        <v>U:NDJI</v>
      </c>
      <c r="V1100" s="3"/>
    </row>
    <row r="1101" spans="1:22">
      <c r="A1101" s="3" t="s">
        <v>15063</v>
      </c>
      <c r="B1101" s="3" t="s">
        <v>2701</v>
      </c>
      <c r="C1101" s="3" t="s">
        <v>5719</v>
      </c>
      <c r="D1101" s="3">
        <v>22.765999999999998</v>
      </c>
      <c r="E1101" s="3">
        <v>22.786999999999999</v>
      </c>
      <c r="F1101" s="3" t="s">
        <v>8121</v>
      </c>
      <c r="G1101" s="3" t="s">
        <v>13013</v>
      </c>
      <c r="H1101" s="3" t="s">
        <v>9616</v>
      </c>
      <c r="I1101" s="3">
        <v>0.76</v>
      </c>
      <c r="J1101" s="6" t="s">
        <v>9782</v>
      </c>
      <c r="K1101" s="4">
        <v>9.07636E-2</v>
      </c>
      <c r="L1101" s="4">
        <v>9.0641899999999997E-2</v>
      </c>
      <c r="M1101" s="4">
        <v>8.5399501965028897</v>
      </c>
      <c r="N1101" s="4">
        <v>7.9891420000000002</v>
      </c>
      <c r="O1101" s="3">
        <v>34987.221285714302</v>
      </c>
      <c r="P1101" s="3">
        <v>1759.8333333333301</v>
      </c>
      <c r="Q1101" s="3" t="s">
        <v>9618</v>
      </c>
      <c r="R1101" s="3" t="s">
        <v>11694</v>
      </c>
      <c r="S1101" s="4"/>
      <c r="T1101" s="3">
        <f t="shared" si="44"/>
        <v>0</v>
      </c>
      <c r="U1101" s="3" t="str">
        <f t="shared" si="45"/>
        <v>U:PSCW</v>
      </c>
      <c r="V1101" s="3"/>
    </row>
    <row r="1102" spans="1:22">
      <c r="A1102" s="3" t="s">
        <v>14972</v>
      </c>
      <c r="B1102" s="3" t="s">
        <v>2581</v>
      </c>
      <c r="C1102" s="3" t="s">
        <v>5601</v>
      </c>
      <c r="D1102" s="3">
        <v>22.671199999999999</v>
      </c>
      <c r="E1102" s="3">
        <v>22.66</v>
      </c>
      <c r="F1102" s="3" t="s">
        <v>8003</v>
      </c>
      <c r="G1102" s="3" t="s">
        <v>12867</v>
      </c>
      <c r="H1102" s="3" t="s">
        <v>9616</v>
      </c>
      <c r="I1102" s="3">
        <v>0.56000000000000005</v>
      </c>
      <c r="J1102" s="6" t="s">
        <v>9624</v>
      </c>
      <c r="K1102" s="4">
        <v>-5.6148900000000002E-2</v>
      </c>
      <c r="L1102" s="4">
        <v>4.5741799999999999E-2</v>
      </c>
      <c r="M1102" s="4">
        <v>5.8695121902075504</v>
      </c>
      <c r="N1102" s="4">
        <v>13.7339263</v>
      </c>
      <c r="O1102" s="3">
        <v>132817.14592142901</v>
      </c>
      <c r="P1102" s="3">
        <v>4355.8</v>
      </c>
      <c r="Q1102" s="3" t="s">
        <v>9618</v>
      </c>
      <c r="R1102" s="3" t="s">
        <v>9629</v>
      </c>
      <c r="S1102" s="4"/>
      <c r="T1102" s="3">
        <f t="shared" si="44"/>
        <v>0</v>
      </c>
      <c r="U1102" s="3" t="str">
        <f t="shared" si="45"/>
        <v>U:KVLE</v>
      </c>
      <c r="V1102" s="3"/>
    </row>
    <row r="1103" spans="1:22">
      <c r="A1103" s="3" t="s">
        <v>14703</v>
      </c>
      <c r="B1103" s="3" t="s">
        <v>2202</v>
      </c>
      <c r="C1103" s="3" t="s">
        <v>5235</v>
      </c>
      <c r="D1103" s="3">
        <v>25.22</v>
      </c>
      <c r="E1103" s="3">
        <v>25.38</v>
      </c>
      <c r="F1103" s="3" t="s">
        <v>7637</v>
      </c>
      <c r="G1103" s="3" t="s">
        <v>12380</v>
      </c>
      <c r="H1103" s="3" t="s">
        <v>9616</v>
      </c>
      <c r="I1103" s="3" t="s">
        <v>11991</v>
      </c>
      <c r="J1103" s="6" t="s">
        <v>12220</v>
      </c>
      <c r="K1103" s="4">
        <v>-0.20394309999999999</v>
      </c>
      <c r="L1103" s="4">
        <v>-0.2166642</v>
      </c>
      <c r="M1103" s="4" t="s">
        <v>11992</v>
      </c>
      <c r="N1103" s="4">
        <v>67.192723900000004</v>
      </c>
      <c r="O1103" s="3">
        <v>55745.676700000004</v>
      </c>
      <c r="P1103" s="3">
        <v>0</v>
      </c>
      <c r="Q1103" s="3" t="s">
        <v>9618</v>
      </c>
      <c r="R1103" s="3" t="s">
        <v>10041</v>
      </c>
      <c r="S1103" s="4"/>
      <c r="T1103" s="3">
        <f t="shared" si="44"/>
        <v>0</v>
      </c>
      <c r="U1103" s="3" t="str">
        <f t="shared" si="45"/>
        <v>U:UCOM</v>
      </c>
      <c r="V1103" s="3"/>
    </row>
    <row r="1104" spans="1:22">
      <c r="A1104" s="3" t="s">
        <v>15423</v>
      </c>
      <c r="B1104" s="3" t="s">
        <v>3232</v>
      </c>
      <c r="C1104" s="3" t="s">
        <v>8704</v>
      </c>
      <c r="D1104" s="3" t="s">
        <v>8704</v>
      </c>
      <c r="E1104" s="3" t="s">
        <v>8704</v>
      </c>
      <c r="F1104" s="3" t="s">
        <v>8704</v>
      </c>
      <c r="G1104" s="3" t="s">
        <v>13660</v>
      </c>
      <c r="H1104" s="3" t="s">
        <v>12303</v>
      </c>
      <c r="I1104" s="3" t="s">
        <v>12304</v>
      </c>
      <c r="J1104" s="6" t="s">
        <v>12305</v>
      </c>
      <c r="K1104" s="4" t="s">
        <v>12306</v>
      </c>
      <c r="L1104" s="4" t="s">
        <v>12307</v>
      </c>
      <c r="M1104" s="4">
        <v>-83.968972204840995</v>
      </c>
      <c r="N1104" s="4" t="s">
        <v>12308</v>
      </c>
      <c r="O1104" s="3">
        <v>52176.493346666699</v>
      </c>
      <c r="P1104" s="3">
        <v>5688.7666666666701</v>
      </c>
      <c r="Q1104" s="3" t="s">
        <v>12309</v>
      </c>
      <c r="R1104" s="3" t="s">
        <v>12310</v>
      </c>
      <c r="S1104" s="4"/>
      <c r="T1104" s="3">
        <f t="shared" si="44"/>
        <v>0</v>
      </c>
      <c r="U1104" s="3" t="str">
        <f t="shared" si="45"/>
        <v>U:SPKY</v>
      </c>
      <c r="V1104" s="3"/>
    </row>
    <row r="1105" spans="1:22">
      <c r="A1105" s="3" t="s">
        <v>15445</v>
      </c>
      <c r="B1105" s="3" t="s">
        <v>3279</v>
      </c>
      <c r="C1105" s="3" t="s">
        <v>8674</v>
      </c>
      <c r="D1105" s="3">
        <v>18.329999999999998</v>
      </c>
      <c r="E1105" s="3">
        <v>18.277699999999999</v>
      </c>
      <c r="F1105" s="3" t="s">
        <v>9265</v>
      </c>
      <c r="G1105" s="3" t="s">
        <v>13717</v>
      </c>
      <c r="H1105" s="3" t="s">
        <v>9616</v>
      </c>
      <c r="I1105" s="3">
        <v>0.35</v>
      </c>
      <c r="J1105" s="6" t="s">
        <v>11990</v>
      </c>
      <c r="K1105" s="4">
        <v>-0.1253679</v>
      </c>
      <c r="L1105" s="4">
        <v>-0.36315530000000001</v>
      </c>
      <c r="M1105" s="4">
        <v>-2.66256085923736</v>
      </c>
      <c r="N1105" s="4">
        <v>29.105529799999999</v>
      </c>
      <c r="O1105" s="3">
        <v>48497.904785714301</v>
      </c>
      <c r="P1105" s="3">
        <v>2974.13333333333</v>
      </c>
      <c r="Q1105" s="3" t="s">
        <v>9618</v>
      </c>
      <c r="R1105" s="3" t="s">
        <v>9948</v>
      </c>
      <c r="S1105" s="4"/>
      <c r="T1105" s="3">
        <f t="shared" si="44"/>
        <v>0</v>
      </c>
      <c r="U1105" s="3" t="str">
        <f t="shared" si="45"/>
        <v>@CCSO</v>
      </c>
      <c r="V1105" s="3"/>
    </row>
    <row r="1106" spans="1:22">
      <c r="A1106" s="3" t="s">
        <v>14624</v>
      </c>
      <c r="B1106" s="3" t="s">
        <v>2081</v>
      </c>
      <c r="C1106" s="3" t="s">
        <v>5117</v>
      </c>
      <c r="D1106" s="3">
        <v>20.85</v>
      </c>
      <c r="E1106" s="3">
        <v>20.89</v>
      </c>
      <c r="F1106" s="3" t="s">
        <v>7521</v>
      </c>
      <c r="G1106" s="3" t="s">
        <v>12199</v>
      </c>
      <c r="H1106" s="3" t="s">
        <v>9616</v>
      </c>
      <c r="I1106" s="3">
        <v>0.88</v>
      </c>
      <c r="J1106" s="6" t="s">
        <v>11990</v>
      </c>
      <c r="K1106" s="4" t="s">
        <v>11991</v>
      </c>
      <c r="L1106" s="4" t="s">
        <v>11991</v>
      </c>
      <c r="M1106" s="4" t="s">
        <v>11992</v>
      </c>
      <c r="N1106" s="4" t="s">
        <v>11991</v>
      </c>
      <c r="O1106" s="3">
        <v>54374.828321428999</v>
      </c>
      <c r="P1106" s="3">
        <v>0</v>
      </c>
      <c r="Q1106" s="3" t="s">
        <v>9618</v>
      </c>
      <c r="R1106" s="3" t="s">
        <v>9948</v>
      </c>
      <c r="S1106" s="4"/>
      <c r="T1106" s="3">
        <f t="shared" si="44"/>
        <v>0</v>
      </c>
      <c r="U1106" s="3" t="str">
        <f t="shared" si="45"/>
        <v>U:BKC</v>
      </c>
      <c r="V1106" s="3"/>
    </row>
    <row r="1107" spans="1:22">
      <c r="A1107" s="3" t="s">
        <v>15057</v>
      </c>
      <c r="B1107" s="3" t="s">
        <v>2695</v>
      </c>
      <c r="C1107" s="3" t="s">
        <v>5713</v>
      </c>
      <c r="D1107" s="3">
        <v>31.719899999999999</v>
      </c>
      <c r="E1107" s="3">
        <v>31.693999999999999</v>
      </c>
      <c r="F1107" s="3" t="s">
        <v>8115</v>
      </c>
      <c r="G1107" s="3" t="s">
        <v>13007</v>
      </c>
      <c r="H1107" s="3" t="s">
        <v>9616</v>
      </c>
      <c r="I1107" s="3">
        <v>0.79</v>
      </c>
      <c r="J1107" s="6" t="s">
        <v>10043</v>
      </c>
      <c r="K1107" s="4">
        <v>0.30888520000000003</v>
      </c>
      <c r="L1107" s="4">
        <v>0.3087203</v>
      </c>
      <c r="M1107" s="4">
        <v>33.757418303867098</v>
      </c>
      <c r="N1107" s="4">
        <v>18.669139900000001</v>
      </c>
      <c r="O1107" s="3">
        <v>309130.68241428601</v>
      </c>
      <c r="P1107" s="3">
        <v>6306.6</v>
      </c>
      <c r="Q1107" s="3" t="s">
        <v>9618</v>
      </c>
      <c r="R1107" s="3" t="s">
        <v>11694</v>
      </c>
      <c r="S1107" s="4"/>
      <c r="T1107" s="3">
        <f t="shared" si="44"/>
        <v>0</v>
      </c>
      <c r="U1107" s="3" t="str">
        <f t="shared" si="45"/>
        <v>U:QTAP</v>
      </c>
      <c r="V1107" s="3"/>
    </row>
    <row r="1108" spans="1:22">
      <c r="A1108" s="3" t="s">
        <v>1074</v>
      </c>
      <c r="B1108" s="3" t="s">
        <v>1073</v>
      </c>
      <c r="C1108" s="3" t="s">
        <v>4226</v>
      </c>
      <c r="D1108" s="3">
        <v>46.08</v>
      </c>
      <c r="E1108" s="3">
        <v>46.12</v>
      </c>
      <c r="F1108" s="3" t="s">
        <v>6631</v>
      </c>
      <c r="G1108" s="3" t="s">
        <v>10750</v>
      </c>
      <c r="H1108" s="3" t="s">
        <v>9616</v>
      </c>
      <c r="I1108" s="3">
        <v>0.28999999999999998</v>
      </c>
      <c r="J1108" s="6" t="s">
        <v>10751</v>
      </c>
      <c r="K1108" s="4">
        <v>-0.2179719</v>
      </c>
      <c r="L1108" s="4">
        <v>-0.27411439999999998</v>
      </c>
      <c r="M1108" s="4">
        <v>-6.2496151498864396</v>
      </c>
      <c r="N1108" s="4">
        <v>27.114097999999998</v>
      </c>
      <c r="O1108" s="3">
        <v>133044.86420714299</v>
      </c>
      <c r="P1108" s="3">
        <v>2630</v>
      </c>
      <c r="Q1108" s="3" t="s">
        <v>9618</v>
      </c>
      <c r="R1108" s="3" t="s">
        <v>9658</v>
      </c>
      <c r="S1108" s="4">
        <f>(D1108-E1108)/E1108*100</f>
        <v>-8.673026886383163E-2</v>
      </c>
      <c r="T1108" s="3">
        <f t="shared" si="44"/>
        <v>0</v>
      </c>
      <c r="U1108" s="3" t="str">
        <f t="shared" si="45"/>
        <v>@PSCF</v>
      </c>
      <c r="V1108" s="3"/>
    </row>
    <row r="1109" spans="1:22">
      <c r="A1109" s="3" t="s">
        <v>14659</v>
      </c>
      <c r="B1109" s="3" t="s">
        <v>2136</v>
      </c>
      <c r="C1109" s="3" t="s">
        <v>5170</v>
      </c>
      <c r="D1109" s="3">
        <v>31.6919</v>
      </c>
      <c r="E1109" s="3">
        <v>31.705100000000002</v>
      </c>
      <c r="F1109" s="3" t="s">
        <v>7573</v>
      </c>
      <c r="G1109" s="3" t="s">
        <v>12272</v>
      </c>
      <c r="H1109" s="3" t="s">
        <v>9616</v>
      </c>
      <c r="I1109" s="3">
        <v>0.8</v>
      </c>
      <c r="J1109" s="6" t="s">
        <v>12273</v>
      </c>
      <c r="K1109" s="4">
        <v>-7.4613299999999994E-2</v>
      </c>
      <c r="L1109" s="4">
        <v>-9.0913599999999997E-2</v>
      </c>
      <c r="M1109" s="4">
        <v>4.6187355224906996</v>
      </c>
      <c r="N1109" s="4">
        <v>17.3593096</v>
      </c>
      <c r="O1109" s="3">
        <v>39200.419735714298</v>
      </c>
      <c r="P1109" s="3">
        <v>952.33333333333303</v>
      </c>
      <c r="Q1109" s="3" t="s">
        <v>9618</v>
      </c>
      <c r="R1109" s="3" t="s">
        <v>9665</v>
      </c>
      <c r="S1109" s="4"/>
      <c r="T1109" s="3">
        <f t="shared" si="44"/>
        <v>0</v>
      </c>
      <c r="U1109" s="3" t="str">
        <f t="shared" si="45"/>
        <v>U:BOUT</v>
      </c>
      <c r="V1109" s="3"/>
    </row>
    <row r="1110" spans="1:22">
      <c r="A1110" s="3" t="s">
        <v>14540</v>
      </c>
      <c r="B1110" s="3" t="s">
        <v>1964</v>
      </c>
      <c r="C1110" s="3" t="s">
        <v>5003</v>
      </c>
      <c r="D1110" s="3">
        <v>39.281799999999997</v>
      </c>
      <c r="E1110" s="3">
        <v>39.2911</v>
      </c>
      <c r="F1110" s="3" t="s">
        <v>7407</v>
      </c>
      <c r="G1110" s="3" t="s">
        <v>12024</v>
      </c>
      <c r="H1110" s="3" t="s">
        <v>9616</v>
      </c>
      <c r="I1110" s="3">
        <v>0.55000000000000004</v>
      </c>
      <c r="J1110" s="6" t="s">
        <v>9624</v>
      </c>
      <c r="K1110" s="4">
        <v>0.12624450000000001</v>
      </c>
      <c r="L1110" s="4">
        <v>-0.29469139999999999</v>
      </c>
      <c r="M1110" s="4">
        <v>12.7347116046059</v>
      </c>
      <c r="N1110" s="4">
        <v>13.297502100000001</v>
      </c>
      <c r="O1110" s="3">
        <v>18463.632249999999</v>
      </c>
      <c r="P1110" s="3">
        <v>2727.4333333333302</v>
      </c>
      <c r="Q1110" s="3" t="s">
        <v>9618</v>
      </c>
      <c r="R1110" s="3" t="s">
        <v>9629</v>
      </c>
      <c r="S1110" s="4"/>
      <c r="T1110" s="3">
        <f t="shared" si="44"/>
        <v>0</v>
      </c>
      <c r="U1110" s="3" t="str">
        <f t="shared" si="45"/>
        <v>U:LFEQ</v>
      </c>
      <c r="V1110" s="3"/>
    </row>
    <row r="1111" spans="1:22">
      <c r="A1111" s="3" t="s">
        <v>14928</v>
      </c>
      <c r="B1111" s="3" t="s">
        <v>2518</v>
      </c>
      <c r="C1111" s="3" t="s">
        <v>5545</v>
      </c>
      <c r="D1111" s="3">
        <v>29.531500000000001</v>
      </c>
      <c r="E1111" s="3">
        <v>29.532</v>
      </c>
      <c r="F1111" s="3" t="s">
        <v>7946</v>
      </c>
      <c r="G1111" s="3" t="s">
        <v>12783</v>
      </c>
      <c r="H1111" s="3" t="s">
        <v>9616</v>
      </c>
      <c r="I1111" s="3">
        <v>0.8</v>
      </c>
      <c r="J1111" s="6" t="s">
        <v>9782</v>
      </c>
      <c r="K1111" s="4">
        <v>9.3866599999999994E-2</v>
      </c>
      <c r="L1111" s="4">
        <v>-0.1684831</v>
      </c>
      <c r="M1111" s="4">
        <v>13.9321654794319</v>
      </c>
      <c r="N1111" s="4">
        <v>17.071943699999999</v>
      </c>
      <c r="O1111" s="3">
        <v>62192.562671428597</v>
      </c>
      <c r="P1111" s="3">
        <v>1692.1111111111099</v>
      </c>
      <c r="Q1111" s="3" t="s">
        <v>9618</v>
      </c>
      <c r="R1111" s="3" t="s">
        <v>9629</v>
      </c>
      <c r="S1111" s="4"/>
      <c r="T1111" s="3">
        <f t="shared" si="44"/>
        <v>0</v>
      </c>
      <c r="U1111" s="3" t="str">
        <f t="shared" si="45"/>
        <v>U:VNSE</v>
      </c>
      <c r="V1111" s="3"/>
    </row>
    <row r="1112" spans="1:22">
      <c r="A1112" s="3" t="s">
        <v>14526</v>
      </c>
      <c r="B1112" s="3" t="s">
        <v>1935</v>
      </c>
      <c r="C1112" s="3" t="s">
        <v>4976</v>
      </c>
      <c r="D1112" s="3">
        <v>38.728400000000001</v>
      </c>
      <c r="E1112" s="3">
        <v>38.729999999999997</v>
      </c>
      <c r="F1112" s="3" t="s">
        <v>7378</v>
      </c>
      <c r="G1112" s="3" t="s">
        <v>11977</v>
      </c>
      <c r="H1112" s="3" t="s">
        <v>9616</v>
      </c>
      <c r="I1112" s="3">
        <v>0.1</v>
      </c>
      <c r="J1112" s="6" t="s">
        <v>11978</v>
      </c>
      <c r="K1112" s="4">
        <v>-2.6276999999999998E-2</v>
      </c>
      <c r="L1112" s="4">
        <v>-0.41269460000000002</v>
      </c>
      <c r="M1112" s="4">
        <v>5.7457320708594901</v>
      </c>
      <c r="N1112" s="4">
        <v>13.8785369</v>
      </c>
      <c r="O1112" s="3">
        <v>955782.19362142903</v>
      </c>
      <c r="P1112" s="3">
        <v>14409.535714285699</v>
      </c>
      <c r="Q1112" s="3" t="s">
        <v>9618</v>
      </c>
      <c r="R1112" s="3" t="s">
        <v>9629</v>
      </c>
      <c r="S1112" s="4"/>
      <c r="T1112" s="3">
        <f t="shared" si="44"/>
        <v>0</v>
      </c>
      <c r="U1112" s="3" t="str">
        <f t="shared" si="45"/>
        <v>U:SPMV</v>
      </c>
      <c r="V1112" s="3"/>
    </row>
    <row r="1113" spans="1:22">
      <c r="A1113" s="3" t="s">
        <v>15607</v>
      </c>
      <c r="B1113" s="3" t="s">
        <v>3536</v>
      </c>
      <c r="C1113" s="3" t="s">
        <v>8926</v>
      </c>
      <c r="D1113" s="3">
        <v>29.004100000000001</v>
      </c>
      <c r="E1113" s="3">
        <v>29.004200000000001</v>
      </c>
      <c r="F1113" s="3" t="s">
        <v>9518</v>
      </c>
      <c r="G1113" s="3" t="s">
        <v>13980</v>
      </c>
      <c r="H1113" s="3" t="s">
        <v>9616</v>
      </c>
      <c r="I1113" s="3" t="s">
        <v>11991</v>
      </c>
      <c r="J1113" s="6" t="s">
        <v>11990</v>
      </c>
      <c r="K1113" s="4" t="s">
        <v>11991</v>
      </c>
      <c r="L1113" s="4" t="s">
        <v>11991</v>
      </c>
      <c r="M1113" s="4">
        <v>12.7886372335945</v>
      </c>
      <c r="N1113" s="4" t="s">
        <v>11991</v>
      </c>
      <c r="O1113" s="3">
        <v>10061.189399999999</v>
      </c>
      <c r="P1113" s="3">
        <v>555.89655172413802</v>
      </c>
      <c r="Q1113" s="3" t="s">
        <v>9618</v>
      </c>
      <c r="R1113" s="3" t="s">
        <v>9629</v>
      </c>
      <c r="S1113" s="4"/>
      <c r="T1113" s="3">
        <f t="shared" si="44"/>
        <v>0</v>
      </c>
      <c r="U1113" s="3" t="str">
        <f t="shared" si="45"/>
        <v>U:ECML</v>
      </c>
      <c r="V1113" s="3"/>
    </row>
    <row r="1114" spans="1:22">
      <c r="A1114" s="3" t="s">
        <v>15023</v>
      </c>
      <c r="B1114" s="3" t="s">
        <v>2646</v>
      </c>
      <c r="C1114" s="3" t="s">
        <v>5665</v>
      </c>
      <c r="D1114" s="3">
        <v>21.22</v>
      </c>
      <c r="E1114" s="3">
        <v>21.25</v>
      </c>
      <c r="F1114" s="3" t="s">
        <v>15903</v>
      </c>
      <c r="G1114" s="3" t="s">
        <v>12948</v>
      </c>
      <c r="H1114" s="3" t="s">
        <v>12303</v>
      </c>
      <c r="I1114" s="3" t="s">
        <v>12304</v>
      </c>
      <c r="J1114" s="6" t="s">
        <v>12305</v>
      </c>
      <c r="K1114" s="4" t="s">
        <v>12306</v>
      </c>
      <c r="L1114" s="4" t="s">
        <v>12307</v>
      </c>
      <c r="M1114" s="4">
        <v>-7.7713540549687901</v>
      </c>
      <c r="N1114" s="4" t="s">
        <v>12308</v>
      </c>
      <c r="O1114" s="3">
        <v>572528.04579333297</v>
      </c>
      <c r="P1114" s="3">
        <v>0</v>
      </c>
      <c r="Q1114" s="3" t="s">
        <v>12309</v>
      </c>
      <c r="R1114" s="3" t="s">
        <v>12310</v>
      </c>
      <c r="S1114" s="4"/>
      <c r="T1114" s="3">
        <f t="shared" si="44"/>
        <v>0</v>
      </c>
      <c r="U1114" s="3" t="str">
        <f t="shared" si="45"/>
        <v>U:SENT</v>
      </c>
      <c r="V1114" s="3"/>
    </row>
    <row r="1115" spans="1:22">
      <c r="A1115" s="3" t="s">
        <v>15064</v>
      </c>
      <c r="B1115" s="3" t="s">
        <v>2702</v>
      </c>
      <c r="C1115" s="3" t="s">
        <v>5720</v>
      </c>
      <c r="D1115" s="3">
        <v>25.3933</v>
      </c>
      <c r="E1115" s="3">
        <v>25.399899999999999</v>
      </c>
      <c r="F1115" s="3" t="s">
        <v>8122</v>
      </c>
      <c r="G1115" s="3" t="s">
        <v>13014</v>
      </c>
      <c r="H1115" s="3" t="s">
        <v>9616</v>
      </c>
      <c r="I1115" s="3">
        <v>0.77</v>
      </c>
      <c r="J1115" s="6" t="s">
        <v>9782</v>
      </c>
      <c r="K1115" s="4">
        <v>0.22743140000000001</v>
      </c>
      <c r="L1115" s="4">
        <v>0.22736219999999999</v>
      </c>
      <c r="M1115" s="4">
        <v>14.6120053228909</v>
      </c>
      <c r="N1115" s="4">
        <v>9.4641903999999997</v>
      </c>
      <c r="O1115" s="3">
        <v>48668.758821428601</v>
      </c>
      <c r="P1115" s="3">
        <v>2191.4705882352901</v>
      </c>
      <c r="Q1115" s="3" t="s">
        <v>9618</v>
      </c>
      <c r="R1115" s="3" t="s">
        <v>11694</v>
      </c>
      <c r="S1115" s="4"/>
      <c r="T1115" s="3">
        <f t="shared" si="44"/>
        <v>0</v>
      </c>
      <c r="U1115" s="3" t="str">
        <f t="shared" si="45"/>
        <v>U:PSFM</v>
      </c>
      <c r="V1115" s="3"/>
    </row>
    <row r="1116" spans="1:22">
      <c r="A1116" s="3" t="s">
        <v>15036</v>
      </c>
      <c r="B1116" s="3" t="s">
        <v>2665</v>
      </c>
      <c r="C1116" s="3" t="s">
        <v>5683</v>
      </c>
      <c r="D1116" s="3">
        <v>12.9688</v>
      </c>
      <c r="E1116" s="3">
        <v>13.03</v>
      </c>
      <c r="F1116" s="3" t="s">
        <v>8085</v>
      </c>
      <c r="G1116" s="3" t="s">
        <v>12970</v>
      </c>
      <c r="H1116" s="3" t="s">
        <v>9616</v>
      </c>
      <c r="I1116" s="3">
        <v>0.6</v>
      </c>
      <c r="J1116" s="6" t="s">
        <v>9716</v>
      </c>
      <c r="K1116" s="4">
        <v>7.9973000000000006E-3</v>
      </c>
      <c r="L1116" s="4">
        <v>-0.22099269999999999</v>
      </c>
      <c r="M1116" s="4">
        <v>8.1196581211591798</v>
      </c>
      <c r="N1116" s="4">
        <v>18.733495099999999</v>
      </c>
      <c r="O1116" s="3">
        <v>73661.771835714302</v>
      </c>
      <c r="P1116" s="3">
        <v>4989.2666666666701</v>
      </c>
      <c r="Q1116" s="3" t="s">
        <v>9618</v>
      </c>
      <c r="R1116" s="3" t="s">
        <v>9665</v>
      </c>
      <c r="S1116" s="4"/>
      <c r="T1116" s="3">
        <f t="shared" si="44"/>
        <v>0</v>
      </c>
      <c r="U1116" s="3" t="str">
        <f t="shared" si="45"/>
        <v>U:FRTY</v>
      </c>
      <c r="V1116" s="3"/>
    </row>
    <row r="1117" spans="1:22">
      <c r="A1117" s="3" t="s">
        <v>15379</v>
      </c>
      <c r="B1117" s="3" t="s">
        <v>3156</v>
      </c>
      <c r="C1117" s="3" t="s">
        <v>8553</v>
      </c>
      <c r="D1117" s="3">
        <v>29.494900000000001</v>
      </c>
      <c r="E1117" s="3">
        <v>29.49</v>
      </c>
      <c r="F1117" s="3" t="s">
        <v>9144</v>
      </c>
      <c r="G1117" s="3" t="s">
        <v>13564</v>
      </c>
      <c r="H1117" s="3" t="s">
        <v>9616</v>
      </c>
      <c r="I1117" s="3">
        <v>0.15</v>
      </c>
      <c r="J1117" s="6" t="s">
        <v>11990</v>
      </c>
      <c r="K1117" s="4">
        <v>0.1249656</v>
      </c>
      <c r="L1117" s="4">
        <v>-0.4513646</v>
      </c>
      <c r="M1117" s="4">
        <v>14.705056829483199</v>
      </c>
      <c r="N1117" s="4">
        <v>15.521697700000001</v>
      </c>
      <c r="O1117" s="3">
        <v>49566.13985</v>
      </c>
      <c r="P1117" s="3">
        <v>1872.8</v>
      </c>
      <c r="Q1117" s="3" t="s">
        <v>9618</v>
      </c>
      <c r="R1117" s="3" t="s">
        <v>9629</v>
      </c>
      <c r="S1117" s="4"/>
      <c r="T1117" s="3">
        <f t="shared" si="44"/>
        <v>0</v>
      </c>
      <c r="U1117" s="3" t="str">
        <f t="shared" si="45"/>
        <v>U:SEIQ</v>
      </c>
      <c r="V1117" s="3"/>
    </row>
    <row r="1118" spans="1:22">
      <c r="A1118" s="3" t="s">
        <v>294</v>
      </c>
      <c r="B1118" s="3" t="s">
        <v>293</v>
      </c>
      <c r="C1118" s="3" t="s">
        <v>8704</v>
      </c>
      <c r="D1118" s="3" t="s">
        <v>8704</v>
      </c>
      <c r="E1118" s="3" t="s">
        <v>8704</v>
      </c>
      <c r="F1118" s="3" t="s">
        <v>8704</v>
      </c>
      <c r="G1118" s="3" t="s">
        <v>9903</v>
      </c>
      <c r="H1118" s="3" t="s">
        <v>12303</v>
      </c>
      <c r="I1118" s="3" t="s">
        <v>12304</v>
      </c>
      <c r="J1118" s="6" t="s">
        <v>12305</v>
      </c>
      <c r="K1118" s="4" t="s">
        <v>12306</v>
      </c>
      <c r="L1118" s="4" t="s">
        <v>12307</v>
      </c>
      <c r="M1118" s="4">
        <v>15.226445440877001</v>
      </c>
      <c r="N1118" s="4" t="s">
        <v>12308</v>
      </c>
      <c r="O1118" s="3">
        <v>315028.92149285699</v>
      </c>
      <c r="P1118" s="3">
        <v>1984</v>
      </c>
      <c r="Q1118" s="3" t="s">
        <v>12309</v>
      </c>
      <c r="R1118" s="3" t="s">
        <v>12310</v>
      </c>
      <c r="S1118" s="4" t="e">
        <f>(D1118-E1118)/E1118*100</f>
        <v>#VALUE!</v>
      </c>
      <c r="T1118" s="3">
        <f t="shared" si="44"/>
        <v>0</v>
      </c>
      <c r="U1118" s="3" t="str">
        <f t="shared" si="45"/>
        <v>U:PXQ</v>
      </c>
      <c r="V1118" s="3"/>
    </row>
    <row r="1119" spans="1:22">
      <c r="A1119" s="3" t="s">
        <v>14989</v>
      </c>
      <c r="B1119" s="3" t="s">
        <v>2607</v>
      </c>
      <c r="C1119" s="3" t="s">
        <v>5626</v>
      </c>
      <c r="D1119" s="3">
        <v>24.274999999999999</v>
      </c>
      <c r="E1119" s="3">
        <v>24.286999999999999</v>
      </c>
      <c r="F1119" s="3" t="s">
        <v>8029</v>
      </c>
      <c r="G1119" s="3" t="s">
        <v>12902</v>
      </c>
      <c r="H1119" s="3" t="s">
        <v>9616</v>
      </c>
      <c r="I1119" s="3">
        <v>0.76</v>
      </c>
      <c r="J1119" s="6" t="s">
        <v>9782</v>
      </c>
      <c r="K1119" s="4">
        <v>0.32032719999999998</v>
      </c>
      <c r="L1119" s="4">
        <v>0.32072729999999999</v>
      </c>
      <c r="M1119" s="4">
        <v>15.3019813847673</v>
      </c>
      <c r="N1119" s="4">
        <v>8.4872724999999996</v>
      </c>
      <c r="O1119" s="3">
        <v>16989.932957142901</v>
      </c>
      <c r="P1119" s="3">
        <v>1885.27272727273</v>
      </c>
      <c r="Q1119" s="3" t="s">
        <v>9618</v>
      </c>
      <c r="R1119" s="3" t="s">
        <v>11694</v>
      </c>
      <c r="S1119" s="4"/>
      <c r="T1119" s="3">
        <f t="shared" si="44"/>
        <v>0</v>
      </c>
      <c r="U1119" s="3" t="str">
        <f t="shared" si="45"/>
        <v>U:PSCX</v>
      </c>
      <c r="V1119" s="3"/>
    </row>
    <row r="1120" spans="1:22">
      <c r="A1120" s="3" t="s">
        <v>15334</v>
      </c>
      <c r="B1120" s="3" t="s">
        <v>3094</v>
      </c>
      <c r="C1120" s="3" t="s">
        <v>8492</v>
      </c>
      <c r="D1120" s="3">
        <v>39.641800000000003</v>
      </c>
      <c r="E1120" s="3">
        <v>39.631799999999998</v>
      </c>
      <c r="F1120" s="3" t="s">
        <v>9083</v>
      </c>
      <c r="G1120" s="3" t="s">
        <v>13484</v>
      </c>
      <c r="H1120" s="3" t="s">
        <v>9616</v>
      </c>
      <c r="I1120" s="3">
        <v>0.57999999999999996</v>
      </c>
      <c r="J1120" s="6" t="s">
        <v>13485</v>
      </c>
      <c r="K1120" s="4">
        <v>0.1255375</v>
      </c>
      <c r="L1120" s="4">
        <v>-0.13553599999999999</v>
      </c>
      <c r="M1120" s="4">
        <v>29.987943149974399</v>
      </c>
      <c r="N1120" s="4">
        <v>36.195896099999999</v>
      </c>
      <c r="O1120" s="3">
        <v>101842.591435714</v>
      </c>
      <c r="P1120" s="3">
        <v>1771.63333333333</v>
      </c>
      <c r="Q1120" s="3" t="s">
        <v>9618</v>
      </c>
      <c r="R1120" s="3" t="s">
        <v>9625</v>
      </c>
      <c r="S1120" s="4"/>
      <c r="T1120" s="3">
        <f t="shared" si="44"/>
        <v>0</v>
      </c>
      <c r="U1120" s="3" t="str">
        <f t="shared" si="45"/>
        <v>U:VERS</v>
      </c>
      <c r="V1120" s="3"/>
    </row>
    <row r="1121" spans="1:22">
      <c r="A1121" s="3" t="s">
        <v>14234</v>
      </c>
      <c r="B1121" s="3" t="s">
        <v>1542</v>
      </c>
      <c r="C1121" s="3" t="s">
        <v>4591</v>
      </c>
      <c r="D1121" s="3">
        <v>27.214600000000001</v>
      </c>
      <c r="E1121" s="3">
        <v>27.235600000000002</v>
      </c>
      <c r="F1121" s="3" t="s">
        <v>6997</v>
      </c>
      <c r="G1121" s="3" t="s">
        <v>11373</v>
      </c>
      <c r="H1121" s="3" t="s">
        <v>9616</v>
      </c>
      <c r="I1121" s="3">
        <v>1.25</v>
      </c>
      <c r="J1121" s="6" t="s">
        <v>9782</v>
      </c>
      <c r="K1121" s="4">
        <v>-0.26193729999999998</v>
      </c>
      <c r="L1121" s="4">
        <v>-0.16724629999999999</v>
      </c>
      <c r="M1121" s="4">
        <v>-5.4590617511332997</v>
      </c>
      <c r="N1121" s="4">
        <v>14.821614200000001</v>
      </c>
      <c r="O1121" s="3">
        <v>64718.658707142902</v>
      </c>
      <c r="P1121" s="3">
        <v>3207.4</v>
      </c>
      <c r="Q1121" s="3" t="s">
        <v>9618</v>
      </c>
      <c r="R1121" s="3" t="s">
        <v>9629</v>
      </c>
      <c r="S1121" s="4"/>
      <c r="T1121" s="3">
        <f t="shared" si="44"/>
        <v>0</v>
      </c>
      <c r="U1121" s="3" t="str">
        <f t="shared" si="45"/>
        <v>U:WBIF</v>
      </c>
      <c r="V1121" s="3"/>
    </row>
    <row r="1122" spans="1:22">
      <c r="A1122" s="3" t="s">
        <v>15016</v>
      </c>
      <c r="B1122" s="3" t="s">
        <v>2638</v>
      </c>
      <c r="C1122" s="3" t="s">
        <v>5657</v>
      </c>
      <c r="D1122" s="3">
        <v>19.68</v>
      </c>
      <c r="E1122" s="3">
        <v>19.692799999999998</v>
      </c>
      <c r="F1122" s="3" t="s">
        <v>8060</v>
      </c>
      <c r="G1122" s="3" t="s">
        <v>12938</v>
      </c>
      <c r="H1122" s="3" t="s">
        <v>9616</v>
      </c>
      <c r="I1122" s="3">
        <v>0.95</v>
      </c>
      <c r="J1122" s="6" t="s">
        <v>10955</v>
      </c>
      <c r="K1122" s="4">
        <v>0.1931668</v>
      </c>
      <c r="L1122" s="4">
        <v>0.19893060000000001</v>
      </c>
      <c r="M1122" s="4">
        <v>70.589332837339001</v>
      </c>
      <c r="N1122" s="4">
        <v>54.093893000000001</v>
      </c>
      <c r="O1122" s="3">
        <v>30509.604899999998</v>
      </c>
      <c r="P1122" s="3">
        <v>2882.6666666666702</v>
      </c>
      <c r="Q1122" s="3" t="s">
        <v>9618</v>
      </c>
      <c r="R1122" s="3" t="s">
        <v>10041</v>
      </c>
      <c r="S1122" s="4"/>
      <c r="T1122" s="3">
        <f t="shared" si="44"/>
        <v>0</v>
      </c>
      <c r="U1122" s="3" t="str">
        <f t="shared" si="45"/>
        <v>@SKYU</v>
      </c>
      <c r="V1122" s="3"/>
    </row>
    <row r="1123" spans="1:22">
      <c r="A1123" s="3" t="s">
        <v>14417</v>
      </c>
      <c r="B1123" s="3" t="s">
        <v>1786</v>
      </c>
      <c r="C1123" s="3" t="s">
        <v>4832</v>
      </c>
      <c r="D1123" s="3">
        <v>35.799799999999998</v>
      </c>
      <c r="E1123" s="3">
        <v>35.799999999999997</v>
      </c>
      <c r="F1123" s="3" t="s">
        <v>7234</v>
      </c>
      <c r="G1123" s="3" t="s">
        <v>11748</v>
      </c>
      <c r="H1123" s="3" t="s">
        <v>9616</v>
      </c>
      <c r="I1123" s="3">
        <v>0.19</v>
      </c>
      <c r="J1123" s="6" t="s">
        <v>9624</v>
      </c>
      <c r="K1123" s="4">
        <v>0.12003270000000001</v>
      </c>
      <c r="L1123" s="4">
        <v>7.3130100000000003E-2</v>
      </c>
      <c r="M1123" s="4">
        <v>16.376174469061102</v>
      </c>
      <c r="N1123" s="4">
        <v>16.776069700000001</v>
      </c>
      <c r="O1123" s="3">
        <v>48528.432035714301</v>
      </c>
      <c r="P1123" s="3">
        <v>35213.933333333298</v>
      </c>
      <c r="Q1123" s="3" t="s">
        <v>9618</v>
      </c>
      <c r="R1123" s="3" t="s">
        <v>9733</v>
      </c>
      <c r="S1123" s="4"/>
      <c r="T1123" s="3">
        <f t="shared" si="44"/>
        <v>0</v>
      </c>
      <c r="U1123" s="3" t="str">
        <f t="shared" si="45"/>
        <v>U:UDIV</v>
      </c>
      <c r="V1123" s="3"/>
    </row>
    <row r="1124" spans="1:22">
      <c r="A1124" s="3" t="s">
        <v>14716</v>
      </c>
      <c r="B1124" s="3" t="s">
        <v>2220</v>
      </c>
      <c r="C1124" s="3" t="s">
        <v>5253</v>
      </c>
      <c r="D1124" s="3">
        <v>54.945799999999998</v>
      </c>
      <c r="E1124" s="3">
        <v>54.960799999999999</v>
      </c>
      <c r="F1124" s="3" t="s">
        <v>7655</v>
      </c>
      <c r="G1124" s="3" t="s">
        <v>12405</v>
      </c>
      <c r="H1124" s="3" t="s">
        <v>9616</v>
      </c>
      <c r="I1124" s="3">
        <v>0.25</v>
      </c>
      <c r="J1124" s="6" t="s">
        <v>9624</v>
      </c>
      <c r="K1124" s="4">
        <v>-5.5944000000000001E-2</v>
      </c>
      <c r="L1124" s="4">
        <v>4.0176000000000003E-2</v>
      </c>
      <c r="M1124" s="4">
        <v>6.6219892684507498</v>
      </c>
      <c r="N1124" s="4">
        <v>24.5684407</v>
      </c>
      <c r="O1124" s="3">
        <v>83617.572849999997</v>
      </c>
      <c r="P1124" s="3">
        <v>1177.7931034482799</v>
      </c>
      <c r="Q1124" s="3" t="s">
        <v>9618</v>
      </c>
      <c r="R1124" s="3" t="s">
        <v>9665</v>
      </c>
      <c r="S1124" s="4"/>
      <c r="T1124" s="3">
        <f t="shared" si="44"/>
        <v>0</v>
      </c>
      <c r="U1124" s="3" t="str">
        <f t="shared" si="45"/>
        <v>U:FOVL</v>
      </c>
      <c r="V1124" s="3"/>
    </row>
    <row r="1125" spans="1:22">
      <c r="A1125" s="3" t="s">
        <v>14536</v>
      </c>
      <c r="B1125" s="3" t="s">
        <v>1950</v>
      </c>
      <c r="C1125" s="3" t="s">
        <v>4991</v>
      </c>
      <c r="D1125" s="3">
        <v>40.3979</v>
      </c>
      <c r="E1125" s="3">
        <v>40.405299999999997</v>
      </c>
      <c r="F1125" s="3" t="s">
        <v>7393</v>
      </c>
      <c r="G1125" s="3" t="s">
        <v>12004</v>
      </c>
      <c r="H1125" s="3" t="s">
        <v>9616</v>
      </c>
      <c r="I1125" s="3">
        <v>0.72</v>
      </c>
      <c r="J1125" s="6" t="s">
        <v>9624</v>
      </c>
      <c r="K1125" s="4">
        <v>-8.6631399999999997E-2</v>
      </c>
      <c r="L1125" s="4">
        <v>-7.1103600000000003E-2</v>
      </c>
      <c r="M1125" s="4">
        <v>3.20905556468005</v>
      </c>
      <c r="N1125" s="4">
        <v>17.8964438</v>
      </c>
      <c r="O1125" s="3">
        <v>30154.6375928571</v>
      </c>
      <c r="P1125" s="3">
        <v>790</v>
      </c>
      <c r="Q1125" s="3" t="s">
        <v>9618</v>
      </c>
      <c r="R1125" s="3" t="s">
        <v>9948</v>
      </c>
      <c r="S1125" s="4"/>
      <c r="T1125" s="3">
        <f t="shared" si="44"/>
        <v>0</v>
      </c>
      <c r="U1125" s="3" t="str">
        <f t="shared" si="45"/>
        <v>U:MAGA</v>
      </c>
      <c r="V1125" s="3"/>
    </row>
    <row r="1126" spans="1:22">
      <c r="A1126" s="3" t="s">
        <v>580</v>
      </c>
      <c r="B1126" s="3" t="s">
        <v>579</v>
      </c>
      <c r="C1126" s="3" t="s">
        <v>3912</v>
      </c>
      <c r="D1126" s="3">
        <v>14.91</v>
      </c>
      <c r="E1126" s="3">
        <v>14.877599999999999</v>
      </c>
      <c r="F1126" s="3" t="s">
        <v>6315</v>
      </c>
      <c r="G1126" s="3" t="s">
        <v>10196</v>
      </c>
      <c r="H1126" s="3" t="s">
        <v>9616</v>
      </c>
      <c r="I1126" s="3">
        <v>0.95</v>
      </c>
      <c r="J1126" s="6" t="s">
        <v>10197</v>
      </c>
      <c r="K1126" s="4">
        <v>-0.21777759999999999</v>
      </c>
      <c r="L1126" s="4">
        <v>-0.451455</v>
      </c>
      <c r="M1126" s="4">
        <v>-13.361387196910201</v>
      </c>
      <c r="N1126" s="4">
        <v>30.0960584</v>
      </c>
      <c r="O1126" s="3">
        <v>136775.90032142901</v>
      </c>
      <c r="P1126" s="3">
        <v>6298.6</v>
      </c>
      <c r="Q1126" s="3" t="s">
        <v>9618</v>
      </c>
      <c r="R1126" s="3" t="s">
        <v>10041</v>
      </c>
      <c r="S1126" s="4">
        <f>(D1126-E1126)/E1126*100</f>
        <v>0.21777706081626655</v>
      </c>
      <c r="T1126" s="3">
        <f t="shared" si="44"/>
        <v>0</v>
      </c>
      <c r="U1126" s="3" t="str">
        <f t="shared" si="45"/>
        <v>U:UGE</v>
      </c>
      <c r="V1126" s="3"/>
    </row>
    <row r="1127" spans="1:22">
      <c r="A1127" s="3" t="s">
        <v>320</v>
      </c>
      <c r="B1127" s="3" t="s">
        <v>319</v>
      </c>
      <c r="C1127" s="3" t="s">
        <v>3767</v>
      </c>
      <c r="D1127" s="3">
        <v>31.6967</v>
      </c>
      <c r="E1127" s="3">
        <v>31.7</v>
      </c>
      <c r="F1127" s="3" t="s">
        <v>6175</v>
      </c>
      <c r="G1127" s="3" t="s">
        <v>9929</v>
      </c>
      <c r="H1127" s="3" t="s">
        <v>9616</v>
      </c>
      <c r="I1127" s="3">
        <v>0.6</v>
      </c>
      <c r="J1127" s="6" t="s">
        <v>9930</v>
      </c>
      <c r="K1127" s="4">
        <v>-0.34395229999999999</v>
      </c>
      <c r="L1127" s="4">
        <v>-3.4251700000000003E-2</v>
      </c>
      <c r="M1127" s="4">
        <v>-5.9952902693336299</v>
      </c>
      <c r="N1127" s="4">
        <v>12.6548789</v>
      </c>
      <c r="O1127" s="3">
        <v>48592.166157142899</v>
      </c>
      <c r="P1127" s="3">
        <v>1430.7666666666701</v>
      </c>
      <c r="Q1127" s="3" t="s">
        <v>9618</v>
      </c>
      <c r="R1127" s="3" t="s">
        <v>9762</v>
      </c>
      <c r="S1127" s="4">
        <f>(D1127-E1127)/E1127*100</f>
        <v>-1.0410094637222127E-2</v>
      </c>
      <c r="T1127" s="3">
        <f t="shared" si="44"/>
        <v>0</v>
      </c>
      <c r="U1127" s="3" t="str">
        <f t="shared" si="45"/>
        <v>@PUI</v>
      </c>
      <c r="V1127" s="3"/>
    </row>
    <row r="1128" spans="1:22">
      <c r="A1128" s="3" t="s">
        <v>15358</v>
      </c>
      <c r="B1128" s="3" t="s">
        <v>3126</v>
      </c>
      <c r="C1128" s="3" t="s">
        <v>8523</v>
      </c>
      <c r="D1128" s="3">
        <v>32.126600000000003</v>
      </c>
      <c r="E1128" s="3">
        <v>32.0565</v>
      </c>
      <c r="F1128" s="3" t="s">
        <v>9114</v>
      </c>
      <c r="G1128" s="3" t="s">
        <v>13525</v>
      </c>
      <c r="H1128" s="3" t="s">
        <v>9616</v>
      </c>
      <c r="I1128" s="3">
        <v>0.52</v>
      </c>
      <c r="J1128" s="6" t="s">
        <v>11990</v>
      </c>
      <c r="K1128" s="4">
        <v>-0.2265162</v>
      </c>
      <c r="L1128" s="4">
        <v>-0.27582279999999998</v>
      </c>
      <c r="M1128" s="4">
        <v>-28.022026431164701</v>
      </c>
      <c r="N1128" s="4">
        <v>65.574169499999996</v>
      </c>
      <c r="O1128" s="3">
        <v>59207.216121428602</v>
      </c>
      <c r="P1128" s="3">
        <v>2084.7666666666701</v>
      </c>
      <c r="Q1128" s="3" t="s">
        <v>9618</v>
      </c>
      <c r="R1128" s="3" t="s">
        <v>9948</v>
      </c>
      <c r="S1128" s="4"/>
      <c r="T1128" s="3">
        <f t="shared" si="44"/>
        <v>0</v>
      </c>
      <c r="U1128" s="3" t="str">
        <f t="shared" si="45"/>
        <v>U:WEED</v>
      </c>
      <c r="V1128" s="3"/>
    </row>
    <row r="1129" spans="1:22">
      <c r="A1129" s="3" t="s">
        <v>15504</v>
      </c>
      <c r="B1129" s="3" t="s">
        <v>3362</v>
      </c>
      <c r="C1129" s="3" t="s">
        <v>8756</v>
      </c>
      <c r="D1129" s="3">
        <v>31.5</v>
      </c>
      <c r="E1129" s="3">
        <v>31.5</v>
      </c>
      <c r="F1129" s="3" t="s">
        <v>9346</v>
      </c>
      <c r="G1129" s="3" t="s">
        <v>13803</v>
      </c>
      <c r="H1129" s="3" t="s">
        <v>9616</v>
      </c>
      <c r="I1129" s="3" t="s">
        <v>11991</v>
      </c>
      <c r="J1129" s="6" t="s">
        <v>9624</v>
      </c>
      <c r="K1129" s="4">
        <v>0.37836570000000003</v>
      </c>
      <c r="L1129" s="4">
        <v>-6.96687E-2</v>
      </c>
      <c r="M1129" s="4">
        <v>33.466414000866102</v>
      </c>
      <c r="N1129" s="4">
        <v>16.795874000000001</v>
      </c>
      <c r="O1129" s="3">
        <v>9008.2871142857093</v>
      </c>
      <c r="P1129" s="3">
        <v>529.86666666666702</v>
      </c>
      <c r="Q1129" s="3" t="s">
        <v>9618</v>
      </c>
      <c r="R1129" s="3" t="s">
        <v>9625</v>
      </c>
      <c r="S1129" s="4"/>
      <c r="T1129" s="3">
        <f t="shared" si="44"/>
        <v>0</v>
      </c>
      <c r="U1129" s="3" t="str">
        <f t="shared" si="45"/>
        <v>U:TYLG</v>
      </c>
      <c r="V1129" s="3"/>
    </row>
    <row r="1130" spans="1:22">
      <c r="A1130" s="3" t="s">
        <v>15026</v>
      </c>
      <c r="B1130" s="3" t="s">
        <v>2649</v>
      </c>
      <c r="C1130" s="3" t="s">
        <v>5668</v>
      </c>
      <c r="D1130" s="3">
        <v>20.57</v>
      </c>
      <c r="E1130" s="3">
        <v>20.587399999999999</v>
      </c>
      <c r="F1130" s="3" t="s">
        <v>8070</v>
      </c>
      <c r="G1130" s="3" t="s">
        <v>12951</v>
      </c>
      <c r="H1130" s="3" t="s">
        <v>9616</v>
      </c>
      <c r="I1130" s="3">
        <v>0.59</v>
      </c>
      <c r="J1130" s="6" t="s">
        <v>11990</v>
      </c>
      <c r="K1130" s="4">
        <v>-9.5347399999999999E-2</v>
      </c>
      <c r="L1130" s="4">
        <v>0.13849939999999999</v>
      </c>
      <c r="M1130" s="4">
        <v>2.1872225419542501</v>
      </c>
      <c r="N1130" s="4">
        <v>21.665081099999998</v>
      </c>
      <c r="O1130" s="3">
        <v>93008.895449999996</v>
      </c>
      <c r="P1130" s="3">
        <v>3107.36666666667</v>
      </c>
      <c r="Q1130" s="3" t="s">
        <v>9618</v>
      </c>
      <c r="R1130" s="3" t="s">
        <v>9619</v>
      </c>
      <c r="S1130" s="4"/>
      <c r="T1130" s="3">
        <f t="shared" si="44"/>
        <v>0</v>
      </c>
      <c r="U1130" s="3" t="str">
        <f t="shared" si="45"/>
        <v>U:FPRO</v>
      </c>
      <c r="V1130" s="3"/>
    </row>
    <row r="1131" spans="1:22">
      <c r="A1131" s="3" t="s">
        <v>15179</v>
      </c>
      <c r="B1131" s="3" t="s">
        <v>2854</v>
      </c>
      <c r="C1131" s="3" t="s">
        <v>5864</v>
      </c>
      <c r="D1131" s="3">
        <v>28.349799999999998</v>
      </c>
      <c r="E1131" s="3">
        <v>28.35</v>
      </c>
      <c r="F1131" s="3" t="s">
        <v>8266</v>
      </c>
      <c r="G1131" s="3" t="s">
        <v>13192</v>
      </c>
      <c r="H1131" s="3" t="s">
        <v>9616</v>
      </c>
      <c r="I1131" s="3">
        <v>0.49</v>
      </c>
      <c r="J1131" s="6" t="s">
        <v>9782</v>
      </c>
      <c r="K1131" s="4">
        <v>-5.74577E-2</v>
      </c>
      <c r="L1131" s="4">
        <v>4.8145100000000003E-2</v>
      </c>
      <c r="M1131" s="4">
        <v>6.87783864598235</v>
      </c>
      <c r="N1131" s="4">
        <v>23.266448499999999</v>
      </c>
      <c r="O1131" s="3">
        <v>9508.6975999999995</v>
      </c>
      <c r="P1131" s="3">
        <v>254.434782608696</v>
      </c>
      <c r="Q1131" s="3" t="s">
        <v>9618</v>
      </c>
      <c r="R1131" s="3" t="s">
        <v>9665</v>
      </c>
      <c r="S1131" s="4"/>
      <c r="T1131" s="3">
        <f t="shared" si="44"/>
        <v>0</v>
      </c>
      <c r="U1131" s="3" t="str">
        <f t="shared" si="45"/>
        <v>U:USVT</v>
      </c>
      <c r="V1131" s="3"/>
    </row>
    <row r="1132" spans="1:22">
      <c r="A1132" s="3" t="s">
        <v>14990</v>
      </c>
      <c r="B1132" s="3" t="s">
        <v>2608</v>
      </c>
      <c r="C1132" s="3" t="s">
        <v>5627</v>
      </c>
      <c r="D1132" s="3">
        <v>28.2807</v>
      </c>
      <c r="E1132" s="3">
        <v>28.284800000000001</v>
      </c>
      <c r="F1132" s="3" t="s">
        <v>8030</v>
      </c>
      <c r="G1132" s="3" t="s">
        <v>12903</v>
      </c>
      <c r="H1132" s="3" t="s">
        <v>9616</v>
      </c>
      <c r="I1132" s="3">
        <v>0.76</v>
      </c>
      <c r="J1132" s="6" t="s">
        <v>9782</v>
      </c>
      <c r="K1132" s="4">
        <v>0.31186950000000002</v>
      </c>
      <c r="L1132" s="4">
        <v>0.31209490000000001</v>
      </c>
      <c r="M1132" s="4">
        <v>18.3810387032348</v>
      </c>
      <c r="N1132" s="4">
        <v>11.246884</v>
      </c>
      <c r="O1132" s="3">
        <v>31570.930607142898</v>
      </c>
      <c r="P1132" s="3">
        <v>5634.8888888888896</v>
      </c>
      <c r="Q1132" s="3" t="s">
        <v>9618</v>
      </c>
      <c r="R1132" s="3" t="s">
        <v>11694</v>
      </c>
      <c r="S1132" s="4"/>
      <c r="T1132" s="3">
        <f t="shared" si="44"/>
        <v>0</v>
      </c>
      <c r="U1132" s="3" t="str">
        <f t="shared" si="45"/>
        <v>U:PSFD</v>
      </c>
      <c r="V1132" s="3"/>
    </row>
    <row r="1133" spans="1:22">
      <c r="A1133" s="3" t="s">
        <v>15556</v>
      </c>
      <c r="B1133" s="3" t="s">
        <v>3439</v>
      </c>
      <c r="C1133" s="3" t="s">
        <v>8833</v>
      </c>
      <c r="D1133" s="3">
        <v>26.529299999999999</v>
      </c>
      <c r="E1133" s="3">
        <v>26.504200000000001</v>
      </c>
      <c r="F1133" s="3" t="s">
        <v>9423</v>
      </c>
      <c r="G1133" s="3" t="s">
        <v>13882</v>
      </c>
      <c r="H1133" s="3" t="s">
        <v>9616</v>
      </c>
      <c r="I1133" s="3" t="s">
        <v>11991</v>
      </c>
      <c r="J1133" s="6" t="s">
        <v>11990</v>
      </c>
      <c r="K1133" s="4" t="s">
        <v>11991</v>
      </c>
      <c r="L1133" s="4" t="s">
        <v>11991</v>
      </c>
      <c r="M1133" s="4">
        <v>3.7115156355775198</v>
      </c>
      <c r="N1133" s="4" t="s">
        <v>11991</v>
      </c>
      <c r="O1133" s="3">
        <v>28227.521085714299</v>
      </c>
      <c r="P1133" s="3">
        <v>1104.4666666666701</v>
      </c>
      <c r="Q1133" s="3" t="s">
        <v>9618</v>
      </c>
      <c r="R1133" s="3" t="s">
        <v>9629</v>
      </c>
      <c r="S1133" s="4"/>
      <c r="T1133" s="3">
        <f t="shared" si="44"/>
        <v>0</v>
      </c>
      <c r="U1133" s="3" t="str">
        <f t="shared" si="45"/>
        <v>U:KRUZ</v>
      </c>
      <c r="V1133" s="3"/>
    </row>
    <row r="1134" spans="1:22">
      <c r="A1134" s="3" t="s">
        <v>14991</v>
      </c>
      <c r="B1134" s="3" t="s">
        <v>2609</v>
      </c>
      <c r="C1134" s="3" t="s">
        <v>5628</v>
      </c>
      <c r="D1134" s="3">
        <v>25.625699999999998</v>
      </c>
      <c r="E1134" s="3">
        <v>25.6554</v>
      </c>
      <c r="F1134" s="3" t="s">
        <v>8031</v>
      </c>
      <c r="G1134" s="3" t="s">
        <v>12904</v>
      </c>
      <c r="H1134" s="3" t="s">
        <v>9616</v>
      </c>
      <c r="I1134" s="3">
        <v>0.75</v>
      </c>
      <c r="J1134" s="6" t="s">
        <v>9782</v>
      </c>
      <c r="K1134" s="4">
        <v>0.28943540000000001</v>
      </c>
      <c r="L1134" s="4">
        <v>0.28971180000000002</v>
      </c>
      <c r="M1134" s="4">
        <v>15.908129047926</v>
      </c>
      <c r="N1134" s="4">
        <v>9.1832583999999997</v>
      </c>
      <c r="O1134" s="3">
        <v>64834.8251285714</v>
      </c>
      <c r="P1134" s="3">
        <v>5552.8846153846198</v>
      </c>
      <c r="Q1134" s="3" t="s">
        <v>9618</v>
      </c>
      <c r="R1134" s="3" t="s">
        <v>11694</v>
      </c>
      <c r="S1134" s="4"/>
      <c r="T1134" s="3">
        <f t="shared" si="44"/>
        <v>0</v>
      </c>
      <c r="U1134" s="3" t="str">
        <f t="shared" si="45"/>
        <v>U:PSMD</v>
      </c>
      <c r="V1134" s="3"/>
    </row>
    <row r="1135" spans="1:22">
      <c r="A1135" s="3" t="s">
        <v>14984</v>
      </c>
      <c r="B1135" s="3" t="s">
        <v>2600</v>
      </c>
      <c r="C1135" s="3" t="s">
        <v>5619</v>
      </c>
      <c r="D1135" s="3">
        <v>23.47</v>
      </c>
      <c r="E1135" s="3">
        <v>23.66</v>
      </c>
      <c r="F1135" s="3" t="s">
        <v>8022</v>
      </c>
      <c r="G1135" s="3" t="s">
        <v>12892</v>
      </c>
      <c r="H1135" s="3" t="s">
        <v>9616</v>
      </c>
      <c r="I1135" s="3">
        <v>0.95</v>
      </c>
      <c r="J1135" s="6" t="s">
        <v>12893</v>
      </c>
      <c r="K1135" s="4">
        <v>-0.52535670000000001</v>
      </c>
      <c r="L1135" s="4">
        <v>-0.51630209999999999</v>
      </c>
      <c r="M1135" s="4">
        <v>-9.8812715440031198</v>
      </c>
      <c r="N1135" s="4">
        <v>8.1351642999999996</v>
      </c>
      <c r="O1135" s="3">
        <v>28870.239714285701</v>
      </c>
      <c r="P1135" s="3">
        <v>1446.2333333333299</v>
      </c>
      <c r="Q1135" s="3" t="s">
        <v>9951</v>
      </c>
      <c r="R1135" s="3" t="s">
        <v>10649</v>
      </c>
      <c r="S1135" s="4"/>
      <c r="T1135" s="3">
        <f t="shared" si="44"/>
        <v>0</v>
      </c>
      <c r="U1135" s="3" t="str">
        <f t="shared" si="45"/>
        <v>@SPCX</v>
      </c>
      <c r="V1135" s="3"/>
    </row>
    <row r="1136" spans="1:22">
      <c r="A1136" s="3" t="s">
        <v>14944</v>
      </c>
      <c r="B1136" s="3" t="s">
        <v>2540</v>
      </c>
      <c r="C1136" s="3" t="s">
        <v>8704</v>
      </c>
      <c r="D1136" s="3" t="s">
        <v>8704</v>
      </c>
      <c r="E1136" s="3" t="s">
        <v>8704</v>
      </c>
      <c r="F1136" s="3" t="s">
        <v>8704</v>
      </c>
      <c r="G1136" s="3" t="s">
        <v>12816</v>
      </c>
      <c r="H1136" s="3" t="s">
        <v>12303</v>
      </c>
      <c r="I1136" s="3" t="s">
        <v>12304</v>
      </c>
      <c r="J1136" s="6" t="s">
        <v>12305</v>
      </c>
      <c r="K1136" s="4" t="s">
        <v>12306</v>
      </c>
      <c r="L1136" s="4" t="s">
        <v>12307</v>
      </c>
      <c r="M1136" s="4">
        <v>14.9249070543547</v>
      </c>
      <c r="N1136" s="4" t="s">
        <v>12308</v>
      </c>
      <c r="O1136" s="3">
        <v>17802.574206666701</v>
      </c>
      <c r="P1136" s="3">
        <v>0</v>
      </c>
      <c r="Q1136" s="3" t="s">
        <v>12309</v>
      </c>
      <c r="R1136" s="3" t="s">
        <v>12310</v>
      </c>
      <c r="S1136" s="4"/>
      <c r="T1136" s="3">
        <f t="shared" si="44"/>
        <v>0</v>
      </c>
      <c r="U1136" s="3" t="str">
        <f t="shared" si="45"/>
        <v>U:TSOC</v>
      </c>
      <c r="V1136" s="3"/>
    </row>
    <row r="1137" spans="1:22">
      <c r="A1137" s="3" t="s">
        <v>15642</v>
      </c>
      <c r="B1137" s="3" t="s">
        <v>3590</v>
      </c>
      <c r="C1137" s="3" t="s">
        <v>8978</v>
      </c>
      <c r="D1137" s="3">
        <v>26.360800000000001</v>
      </c>
      <c r="E1137" s="3">
        <v>26.345199999999998</v>
      </c>
      <c r="F1137" s="3" t="s">
        <v>9571</v>
      </c>
      <c r="G1137" s="3" t="s">
        <v>14034</v>
      </c>
      <c r="H1137" s="3" t="s">
        <v>9616</v>
      </c>
      <c r="I1137" s="3" t="s">
        <v>11991</v>
      </c>
      <c r="J1137" s="6" t="s">
        <v>11990</v>
      </c>
      <c r="K1137" s="4" t="s">
        <v>11991</v>
      </c>
      <c r="L1137" s="4" t="s">
        <v>11991</v>
      </c>
      <c r="M1137" s="4">
        <v>3.7486148524793701</v>
      </c>
      <c r="N1137" s="4" t="s">
        <v>11991</v>
      </c>
      <c r="O1137" s="3">
        <v>47171.280828571398</v>
      </c>
      <c r="P1137" s="3">
        <v>1346</v>
      </c>
      <c r="Q1137" s="3" t="s">
        <v>9618</v>
      </c>
      <c r="R1137" s="3" t="s">
        <v>11694</v>
      </c>
      <c r="S1137" s="4"/>
      <c r="T1137" s="3">
        <f t="shared" si="44"/>
        <v>0</v>
      </c>
      <c r="U1137" s="3" t="str">
        <f t="shared" si="45"/>
        <v>U:IVVM</v>
      </c>
      <c r="V1137" s="3"/>
    </row>
    <row r="1138" spans="1:22">
      <c r="A1138" s="3" t="s">
        <v>15580</v>
      </c>
      <c r="B1138" s="3" t="s">
        <v>3485</v>
      </c>
      <c r="C1138" s="3" t="s">
        <v>8877</v>
      </c>
      <c r="D1138" s="3">
        <v>25.22</v>
      </c>
      <c r="E1138" s="3">
        <v>25.217099999999999</v>
      </c>
      <c r="F1138" s="3" t="s">
        <v>9469</v>
      </c>
      <c r="G1138" s="3" t="s">
        <v>13928</v>
      </c>
      <c r="H1138" s="3" t="s">
        <v>9616</v>
      </c>
      <c r="I1138" s="3" t="s">
        <v>11991</v>
      </c>
      <c r="J1138" s="6" t="s">
        <v>11990</v>
      </c>
      <c r="K1138" s="4" t="s">
        <v>11991</v>
      </c>
      <c r="L1138" s="4" t="s">
        <v>11991</v>
      </c>
      <c r="M1138" s="4">
        <v>7.5480070665880001</v>
      </c>
      <c r="N1138" s="4" t="s">
        <v>11991</v>
      </c>
      <c r="O1138" s="3">
        <v>31926.503421428599</v>
      </c>
      <c r="P1138" s="3">
        <v>1490.6206896551701</v>
      </c>
      <c r="Q1138" s="3" t="s">
        <v>9618</v>
      </c>
      <c r="R1138" s="3" t="s">
        <v>11694</v>
      </c>
      <c r="S1138" s="4"/>
      <c r="T1138" s="3">
        <f t="shared" si="44"/>
        <v>0</v>
      </c>
      <c r="U1138" s="3" t="str">
        <f t="shared" si="45"/>
        <v>U:APRD</v>
      </c>
      <c r="V1138" s="3"/>
    </row>
    <row r="1139" spans="1:22">
      <c r="A1139" s="3" t="s">
        <v>15583</v>
      </c>
      <c r="B1139" s="3" t="s">
        <v>3491</v>
      </c>
      <c r="C1139" s="3" t="s">
        <v>8883</v>
      </c>
      <c r="D1139" s="3">
        <v>37.549999999999997</v>
      </c>
      <c r="E1139" s="3">
        <v>37.529400000000003</v>
      </c>
      <c r="F1139" s="3" t="s">
        <v>9475</v>
      </c>
      <c r="G1139" s="3" t="s">
        <v>13934</v>
      </c>
      <c r="H1139" s="3" t="s">
        <v>9616</v>
      </c>
      <c r="I1139" s="3" t="s">
        <v>11991</v>
      </c>
      <c r="J1139" s="6" t="s">
        <v>9624</v>
      </c>
      <c r="K1139" s="4" t="s">
        <v>11991</v>
      </c>
      <c r="L1139" s="4" t="s">
        <v>11991</v>
      </c>
      <c r="M1139" s="4">
        <v>8.64753461390608</v>
      </c>
      <c r="N1139" s="4" t="s">
        <v>11991</v>
      </c>
      <c r="O1139" s="3">
        <v>41919.023814285698</v>
      </c>
      <c r="P1139" s="3">
        <v>1425.8333333333301</v>
      </c>
      <c r="Q1139" s="3" t="s">
        <v>9618</v>
      </c>
      <c r="R1139" s="3" t="s">
        <v>9625</v>
      </c>
      <c r="S1139" s="4"/>
      <c r="T1139" s="3">
        <f t="shared" si="44"/>
        <v>0</v>
      </c>
      <c r="U1139" s="3" t="str">
        <f t="shared" si="45"/>
        <v>@IBOT</v>
      </c>
      <c r="V1139" s="3"/>
    </row>
    <row r="1140" spans="1:22">
      <c r="A1140" s="3" t="s">
        <v>15350</v>
      </c>
      <c r="B1140" s="3" t="s">
        <v>3117</v>
      </c>
      <c r="C1140" s="3" t="s">
        <v>8514</v>
      </c>
      <c r="D1140" s="3">
        <v>23.975000000000001</v>
      </c>
      <c r="E1140" s="3">
        <v>23.97</v>
      </c>
      <c r="F1140" s="3" t="s">
        <v>9105</v>
      </c>
      <c r="G1140" s="3" t="s">
        <v>13512</v>
      </c>
      <c r="H1140" s="3" t="s">
        <v>9616</v>
      </c>
      <c r="I1140" s="3">
        <v>0.55000000000000004</v>
      </c>
      <c r="J1140" s="6" t="s">
        <v>11990</v>
      </c>
      <c r="K1140" s="4">
        <v>0.20047770000000001</v>
      </c>
      <c r="L1140" s="4">
        <v>-0.35357309999999997</v>
      </c>
      <c r="M1140" s="4">
        <v>25.856354775216602</v>
      </c>
      <c r="N1140" s="4">
        <v>22.612257</v>
      </c>
      <c r="O1140" s="3">
        <v>24591.2393928571</v>
      </c>
      <c r="P1140" s="3">
        <v>1208.32142857143</v>
      </c>
      <c r="Q1140" s="3" t="s">
        <v>9618</v>
      </c>
      <c r="R1140" s="3" t="s">
        <v>9625</v>
      </c>
      <c r="S1140" s="4"/>
      <c r="T1140" s="3">
        <f t="shared" si="44"/>
        <v>0</v>
      </c>
      <c r="U1140" s="3" t="str">
        <f t="shared" si="45"/>
        <v>U:NBDS</v>
      </c>
      <c r="V1140" s="3"/>
    </row>
    <row r="1141" spans="1:22">
      <c r="A1141" s="3" t="s">
        <v>15196</v>
      </c>
      <c r="B1141" s="3" t="s">
        <v>2889</v>
      </c>
      <c r="C1141" s="3" t="s">
        <v>5899</v>
      </c>
      <c r="D1141" s="3">
        <v>31.989899999999999</v>
      </c>
      <c r="E1141" s="3">
        <v>31.885200000000001</v>
      </c>
      <c r="F1141" s="3" t="s">
        <v>8301</v>
      </c>
      <c r="G1141" s="3" t="s">
        <v>13234</v>
      </c>
      <c r="H1141" s="3" t="s">
        <v>9616</v>
      </c>
      <c r="I1141" s="3">
        <v>0.57999999999999996</v>
      </c>
      <c r="J1141" s="6" t="s">
        <v>13235</v>
      </c>
      <c r="K1141" s="4">
        <v>0.28696290000000002</v>
      </c>
      <c r="L1141" s="4">
        <v>6.4634300000000006E-2</v>
      </c>
      <c r="M1141" s="4">
        <v>47.133908906904097</v>
      </c>
      <c r="N1141" s="4">
        <v>29.015757199999999</v>
      </c>
      <c r="O1141" s="3">
        <v>47054.108164285703</v>
      </c>
      <c r="P1141" s="3">
        <v>1231.36666666667</v>
      </c>
      <c r="Q1141" s="3" t="s">
        <v>9618</v>
      </c>
      <c r="R1141" s="3" t="s">
        <v>9625</v>
      </c>
      <c r="S1141" s="4"/>
      <c r="T1141" s="3">
        <f t="shared" si="44"/>
        <v>0</v>
      </c>
      <c r="U1141" s="3" t="str">
        <f t="shared" si="45"/>
        <v>U:DAT</v>
      </c>
      <c r="V1141" s="3"/>
    </row>
    <row r="1142" spans="1:22">
      <c r="A1142" s="3" t="s">
        <v>15328</v>
      </c>
      <c r="B1142" s="3" t="s">
        <v>3083</v>
      </c>
      <c r="C1142" s="3" t="s">
        <v>8481</v>
      </c>
      <c r="D1142" s="3">
        <v>15.561500000000001</v>
      </c>
      <c r="E1142" s="3">
        <v>15.578099999999999</v>
      </c>
      <c r="F1142" s="3" t="s">
        <v>9072</v>
      </c>
      <c r="G1142" s="3" t="s">
        <v>13472</v>
      </c>
      <c r="H1142" s="3" t="s">
        <v>9616</v>
      </c>
      <c r="I1142" s="3">
        <v>0.6</v>
      </c>
      <c r="J1142" s="6" t="s">
        <v>11990</v>
      </c>
      <c r="K1142" s="4">
        <v>-0.10869139999999999</v>
      </c>
      <c r="L1142" s="4">
        <v>5.4551000000000001E-3</v>
      </c>
      <c r="M1142" s="4">
        <v>5.4521820857401604</v>
      </c>
      <c r="N1142" s="4">
        <v>20.370647300000002</v>
      </c>
      <c r="O1142" s="3">
        <v>19838.574471428601</v>
      </c>
      <c r="P1142" s="3">
        <v>1742.7666666666701</v>
      </c>
      <c r="Q1142" s="3" t="s">
        <v>9618</v>
      </c>
      <c r="R1142" s="3" t="s">
        <v>9619</v>
      </c>
      <c r="S1142" s="4"/>
      <c r="T1142" s="3">
        <f t="shared" si="44"/>
        <v>0</v>
      </c>
      <c r="U1142" s="3" t="str">
        <f t="shared" si="45"/>
        <v>U:HAUS</v>
      </c>
      <c r="V1142" s="3"/>
    </row>
    <row r="1143" spans="1:22">
      <c r="A1143" s="3" t="s">
        <v>14281</v>
      </c>
      <c r="B1143" s="3" t="s">
        <v>1612</v>
      </c>
      <c r="C1143" s="3" t="s">
        <v>4661</v>
      </c>
      <c r="D1143" s="3">
        <v>21.243600000000001</v>
      </c>
      <c r="E1143" s="3">
        <v>21.231000000000002</v>
      </c>
      <c r="F1143" s="3" t="s">
        <v>7064</v>
      </c>
      <c r="G1143" s="3" t="s">
        <v>11475</v>
      </c>
      <c r="H1143" s="3" t="s">
        <v>9616</v>
      </c>
      <c r="I1143" s="3">
        <v>0.79</v>
      </c>
      <c r="J1143" s="6" t="s">
        <v>9624</v>
      </c>
      <c r="K1143" s="4">
        <v>-0.30331560000000002</v>
      </c>
      <c r="L1143" s="4">
        <v>-0.32579950000000002</v>
      </c>
      <c r="M1143" s="4">
        <v>-14.761846404966001</v>
      </c>
      <c r="N1143" s="4">
        <v>28.791533600000001</v>
      </c>
      <c r="O1143" s="3">
        <v>26181.3796714286</v>
      </c>
      <c r="P1143" s="3">
        <v>2106.4666666666699</v>
      </c>
      <c r="Q1143" s="3" t="s">
        <v>9618</v>
      </c>
      <c r="R1143" s="3" t="s">
        <v>9622</v>
      </c>
      <c r="S1143" s="4"/>
      <c r="T1143" s="3">
        <f t="shared" si="44"/>
        <v>0</v>
      </c>
      <c r="U1143" s="3" t="str">
        <f t="shared" si="45"/>
        <v>U:BBC</v>
      </c>
      <c r="V1143" s="3"/>
    </row>
    <row r="1144" spans="1:22">
      <c r="A1144" s="3" t="s">
        <v>15163</v>
      </c>
      <c r="B1144" s="3" t="s">
        <v>2833</v>
      </c>
      <c r="C1144" s="3" t="s">
        <v>5843</v>
      </c>
      <c r="D1144" s="3">
        <v>19.4938</v>
      </c>
      <c r="E1144" s="3">
        <v>19.489999999999998</v>
      </c>
      <c r="F1144" s="3" t="s">
        <v>8246</v>
      </c>
      <c r="G1144" s="3" t="s">
        <v>13163</v>
      </c>
      <c r="H1144" s="3" t="s">
        <v>9616</v>
      </c>
      <c r="I1144" s="3">
        <v>1</v>
      </c>
      <c r="J1144" s="6" t="s">
        <v>11990</v>
      </c>
      <c r="K1144" s="4">
        <v>7.25832E-2</v>
      </c>
      <c r="L1144" s="4">
        <v>-0.19596140000000001</v>
      </c>
      <c r="M1144" s="4">
        <v>19.669265088117601</v>
      </c>
      <c r="N1144" s="4">
        <v>28.992683199999998</v>
      </c>
      <c r="O1144" s="3">
        <v>23634.968657142901</v>
      </c>
      <c r="P1144" s="3">
        <v>1413.2333333333299</v>
      </c>
      <c r="Q1144" s="3" t="s">
        <v>9618</v>
      </c>
      <c r="R1144" s="3" t="s">
        <v>9629</v>
      </c>
      <c r="S1144" s="4"/>
      <c r="T1144" s="3">
        <f t="shared" si="44"/>
        <v>0</v>
      </c>
      <c r="U1144" s="3" t="str">
        <f t="shared" si="45"/>
        <v>U:FFND</v>
      </c>
      <c r="V1144" s="3"/>
    </row>
    <row r="1145" spans="1:22">
      <c r="A1145" s="3" t="s">
        <v>14786</v>
      </c>
      <c r="B1145" s="3" t="s">
        <v>2317</v>
      </c>
      <c r="C1145" s="3" t="s">
        <v>5349</v>
      </c>
      <c r="D1145" s="3">
        <v>30.5</v>
      </c>
      <c r="E1145" s="3">
        <v>30.433499999999999</v>
      </c>
      <c r="F1145" s="3" t="s">
        <v>7749</v>
      </c>
      <c r="G1145" s="3" t="s">
        <v>12537</v>
      </c>
      <c r="H1145" s="3" t="s">
        <v>9616</v>
      </c>
      <c r="I1145" s="3">
        <v>0.75</v>
      </c>
      <c r="J1145" s="6" t="s">
        <v>9803</v>
      </c>
      <c r="K1145" s="4">
        <v>-0.10538939999999999</v>
      </c>
      <c r="L1145" s="4">
        <v>2.68902E-2</v>
      </c>
      <c r="M1145" s="4">
        <v>2.8695175873009799</v>
      </c>
      <c r="N1145" s="4">
        <v>24.076868900000001</v>
      </c>
      <c r="O1145" s="3">
        <v>87927.883892857106</v>
      </c>
      <c r="P1145" s="3">
        <v>2567.5</v>
      </c>
      <c r="Q1145" s="3" t="s">
        <v>9618</v>
      </c>
      <c r="R1145" s="3" t="s">
        <v>9665</v>
      </c>
      <c r="S1145" s="4"/>
      <c r="T1145" s="3">
        <f t="shared" si="44"/>
        <v>0</v>
      </c>
      <c r="U1145" s="3" t="str">
        <f t="shared" si="45"/>
        <v>U:OVS</v>
      </c>
      <c r="V1145" s="3"/>
    </row>
    <row r="1146" spans="1:22">
      <c r="A1146" s="3" t="s">
        <v>1277</v>
      </c>
      <c r="B1146" s="3" t="s">
        <v>1276</v>
      </c>
      <c r="C1146" s="3" t="s">
        <v>4338</v>
      </c>
      <c r="D1146" s="3">
        <v>19.4803</v>
      </c>
      <c r="E1146" s="3">
        <v>19.478000000000002</v>
      </c>
      <c r="F1146" s="3" t="s">
        <v>6743</v>
      </c>
      <c r="G1146" s="3" t="s">
        <v>10943</v>
      </c>
      <c r="H1146" s="3" t="s">
        <v>9616</v>
      </c>
      <c r="I1146" s="3">
        <v>0.66</v>
      </c>
      <c r="J1146" s="6" t="s">
        <v>10944</v>
      </c>
      <c r="K1146" s="4">
        <v>-7.7730199999999999E-2</v>
      </c>
      <c r="L1146" s="4">
        <v>3.7529800000000002E-2</v>
      </c>
      <c r="M1146" s="4">
        <v>3.3742177778144402</v>
      </c>
      <c r="N1146" s="4">
        <v>22.127877000000002</v>
      </c>
      <c r="O1146" s="3">
        <v>9058086.9448928591</v>
      </c>
      <c r="P1146" s="3">
        <v>221696.1</v>
      </c>
      <c r="Q1146" s="3" t="s">
        <v>9618</v>
      </c>
      <c r="R1146" s="3" t="s">
        <v>9619</v>
      </c>
      <c r="S1146" s="4">
        <f>(D1146-E1146)/E1146*100</f>
        <v>1.1808193859729912E-2</v>
      </c>
      <c r="T1146" s="3">
        <f t="shared" si="44"/>
        <v>0</v>
      </c>
      <c r="U1146" s="3" t="str">
        <f t="shared" si="45"/>
        <v>U:ROOF</v>
      </c>
      <c r="V1146" s="3"/>
    </row>
    <row r="1147" spans="1:22">
      <c r="A1147" s="3" t="s">
        <v>15574</v>
      </c>
      <c r="B1147" s="3" t="s">
        <v>3472</v>
      </c>
      <c r="C1147" s="3" t="s">
        <v>8864</v>
      </c>
      <c r="D1147" s="3">
        <v>57.81</v>
      </c>
      <c r="E1147" s="3">
        <v>57.782499999999999</v>
      </c>
      <c r="F1147" s="3" t="s">
        <v>9456</v>
      </c>
      <c r="G1147" s="3" t="s">
        <v>13915</v>
      </c>
      <c r="H1147" s="3" t="s">
        <v>9616</v>
      </c>
      <c r="I1147" s="3" t="s">
        <v>11991</v>
      </c>
      <c r="J1147" s="6" t="s">
        <v>11990</v>
      </c>
      <c r="K1147" s="4" t="s">
        <v>11991</v>
      </c>
      <c r="L1147" s="4" t="s">
        <v>11991</v>
      </c>
      <c r="M1147" s="4">
        <v>16.8966306793737</v>
      </c>
      <c r="N1147" s="4" t="s">
        <v>11991</v>
      </c>
      <c r="O1147" s="3">
        <v>98725.8223714286</v>
      </c>
      <c r="P1147" s="3">
        <v>2146.7666666666701</v>
      </c>
      <c r="Q1147" s="3" t="s">
        <v>9618</v>
      </c>
      <c r="R1147" s="3" t="s">
        <v>9629</v>
      </c>
      <c r="S1147" s="4"/>
      <c r="T1147" s="3">
        <f t="shared" si="44"/>
        <v>0</v>
      </c>
      <c r="U1147" s="3" t="str">
        <f t="shared" si="45"/>
        <v>U:LOWV</v>
      </c>
      <c r="V1147" s="3"/>
    </row>
    <row r="1148" spans="1:22">
      <c r="A1148" s="3" t="s">
        <v>1084</v>
      </c>
      <c r="B1148" s="3" t="s">
        <v>1083</v>
      </c>
      <c r="C1148" s="3" t="s">
        <v>4231</v>
      </c>
      <c r="D1148" s="3">
        <v>51.36</v>
      </c>
      <c r="E1148" s="3">
        <v>51.47</v>
      </c>
      <c r="F1148" s="3" t="s">
        <v>6636</v>
      </c>
      <c r="G1148" s="3" t="s">
        <v>10760</v>
      </c>
      <c r="H1148" s="3" t="s">
        <v>9616</v>
      </c>
      <c r="I1148" s="3">
        <v>0.28999999999999998</v>
      </c>
      <c r="J1148" s="6" t="s">
        <v>10761</v>
      </c>
      <c r="K1148" s="4">
        <v>-0.34218130000000002</v>
      </c>
      <c r="L1148" s="4">
        <v>-0.21344959999999999</v>
      </c>
      <c r="M1148" s="4">
        <v>-6.1273601344315702</v>
      </c>
      <c r="N1148" s="4">
        <v>14.413115700000001</v>
      </c>
      <c r="O1148" s="3">
        <v>72321.607350000006</v>
      </c>
      <c r="P1148" s="3">
        <v>1626.4666666666701</v>
      </c>
      <c r="Q1148" s="3" t="s">
        <v>9618</v>
      </c>
      <c r="R1148" s="3" t="s">
        <v>9762</v>
      </c>
      <c r="S1148" s="4">
        <f>(D1148-E1148)/E1148*100</f>
        <v>-0.21371672819117823</v>
      </c>
      <c r="T1148" s="3">
        <f t="shared" si="44"/>
        <v>0</v>
      </c>
      <c r="U1148" s="3" t="str">
        <f t="shared" si="45"/>
        <v>@PSCU</v>
      </c>
      <c r="V1148" s="3"/>
    </row>
    <row r="1149" spans="1:22">
      <c r="A1149" s="3" t="s">
        <v>15651</v>
      </c>
      <c r="B1149" s="3" t="s">
        <v>3603</v>
      </c>
      <c r="C1149" s="3" t="s">
        <v>8991</v>
      </c>
      <c r="D1149" s="3">
        <v>27.556000000000001</v>
      </c>
      <c r="E1149" s="3">
        <v>27.553999999999998</v>
      </c>
      <c r="F1149" s="3" t="s">
        <v>9584</v>
      </c>
      <c r="G1149" s="3" t="s">
        <v>14047</v>
      </c>
      <c r="H1149" s="3" t="s">
        <v>9616</v>
      </c>
      <c r="I1149" s="3" t="s">
        <v>11991</v>
      </c>
      <c r="J1149" s="6" t="s">
        <v>11990</v>
      </c>
      <c r="K1149" s="4" t="s">
        <v>11991</v>
      </c>
      <c r="L1149" s="4" t="s">
        <v>11991</v>
      </c>
      <c r="M1149" s="4">
        <v>7.9915682559321901</v>
      </c>
      <c r="N1149" s="4" t="s">
        <v>11991</v>
      </c>
      <c r="O1149" s="3">
        <v>2175149.7558642901</v>
      </c>
      <c r="P1149" s="3">
        <v>40342.633333333302</v>
      </c>
      <c r="Q1149" s="3" t="s">
        <v>9618</v>
      </c>
      <c r="R1149" s="3" t="s">
        <v>9629</v>
      </c>
      <c r="S1149" s="4"/>
      <c r="T1149" s="3">
        <f t="shared" si="44"/>
        <v>0</v>
      </c>
      <c r="U1149" s="3" t="str">
        <f t="shared" si="45"/>
        <v>U:BCHP</v>
      </c>
      <c r="V1149" s="3"/>
    </row>
    <row r="1150" spans="1:22">
      <c r="A1150" s="3" t="s">
        <v>14945</v>
      </c>
      <c r="B1150" s="3" t="s">
        <v>2541</v>
      </c>
      <c r="C1150" s="3" t="s">
        <v>8704</v>
      </c>
      <c r="D1150" s="3" t="s">
        <v>8704</v>
      </c>
      <c r="E1150" s="3" t="s">
        <v>8704</v>
      </c>
      <c r="F1150" s="3" t="s">
        <v>8704</v>
      </c>
      <c r="G1150" s="3" t="s">
        <v>12817</v>
      </c>
      <c r="H1150" s="3" t="s">
        <v>12303</v>
      </c>
      <c r="I1150" s="3" t="s">
        <v>12304</v>
      </c>
      <c r="J1150" s="6" t="s">
        <v>12305</v>
      </c>
      <c r="K1150" s="4" t="s">
        <v>12306</v>
      </c>
      <c r="L1150" s="4" t="s">
        <v>12307</v>
      </c>
      <c r="M1150" s="4">
        <v>13.272875382751501</v>
      </c>
      <c r="N1150" s="4" t="s">
        <v>12308</v>
      </c>
      <c r="O1150" s="3">
        <v>40389.278466666699</v>
      </c>
      <c r="P1150" s="3">
        <v>0</v>
      </c>
      <c r="Q1150" s="3" t="s">
        <v>12309</v>
      </c>
      <c r="R1150" s="3" t="s">
        <v>12310</v>
      </c>
      <c r="S1150" s="4"/>
      <c r="T1150" s="3">
        <f t="shared" si="44"/>
        <v>0</v>
      </c>
      <c r="U1150" s="3" t="str">
        <f t="shared" si="45"/>
        <v>U:DBOC</v>
      </c>
      <c r="V1150" s="3"/>
    </row>
    <row r="1151" spans="1:22">
      <c r="A1151" s="3" t="s">
        <v>15424</v>
      </c>
      <c r="B1151" s="3" t="s">
        <v>3233</v>
      </c>
      <c r="C1151" s="3" t="s">
        <v>8628</v>
      </c>
      <c r="D1151" s="3">
        <v>28.4543</v>
      </c>
      <c r="E1151" s="3">
        <v>28.443300000000001</v>
      </c>
      <c r="F1151" s="3" t="s">
        <v>9219</v>
      </c>
      <c r="G1151" s="3" t="s">
        <v>13661</v>
      </c>
      <c r="H1151" s="3" t="s">
        <v>9616</v>
      </c>
      <c r="I1151" s="3">
        <v>0.52</v>
      </c>
      <c r="J1151" s="6" t="s">
        <v>11990</v>
      </c>
      <c r="K1151" s="4">
        <v>0.1059056</v>
      </c>
      <c r="L1151" s="4">
        <v>0.1386839</v>
      </c>
      <c r="M1151" s="4">
        <v>18.000225733833801</v>
      </c>
      <c r="N1151" s="4">
        <v>21.049185000000001</v>
      </c>
      <c r="O1151" s="3">
        <v>230697.91627142901</v>
      </c>
      <c r="P1151" s="3">
        <v>4464.7666666666701</v>
      </c>
      <c r="Q1151" s="3" t="s">
        <v>9618</v>
      </c>
      <c r="R1151" s="3" t="s">
        <v>9665</v>
      </c>
      <c r="S1151" s="4"/>
      <c r="T1151" s="3">
        <f t="shared" si="44"/>
        <v>0</v>
      </c>
      <c r="U1151" s="3" t="str">
        <f t="shared" si="45"/>
        <v>@AMID</v>
      </c>
      <c r="V1151" s="3"/>
    </row>
    <row r="1152" spans="1:22">
      <c r="A1152" s="3" t="s">
        <v>14924</v>
      </c>
      <c r="B1152" s="3" t="s">
        <v>2506</v>
      </c>
      <c r="C1152" s="3" t="s">
        <v>5533</v>
      </c>
      <c r="D1152" s="3">
        <v>31.545000000000002</v>
      </c>
      <c r="E1152" s="3">
        <v>31.54</v>
      </c>
      <c r="F1152" s="3" t="s">
        <v>7934</v>
      </c>
      <c r="G1152" s="3" t="s">
        <v>12769</v>
      </c>
      <c r="H1152" s="3" t="s">
        <v>9616</v>
      </c>
      <c r="I1152" s="3">
        <v>0.25</v>
      </c>
      <c r="J1152" s="6" t="s">
        <v>11990</v>
      </c>
      <c r="K1152" s="4">
        <v>9.0047500000000003E-2</v>
      </c>
      <c r="L1152" s="4">
        <v>-0.18587890000000001</v>
      </c>
      <c r="M1152" s="4">
        <v>15.5968087640503</v>
      </c>
      <c r="N1152" s="4">
        <v>19.1534431</v>
      </c>
      <c r="O1152" s="3">
        <v>347051.00883571402</v>
      </c>
      <c r="P1152" s="3">
        <v>6346.1666666666697</v>
      </c>
      <c r="Q1152" s="3" t="s">
        <v>9618</v>
      </c>
      <c r="R1152" s="3" t="s">
        <v>11694</v>
      </c>
      <c r="S1152" s="4"/>
      <c r="T1152" s="3">
        <f t="shared" si="44"/>
        <v>0</v>
      </c>
      <c r="U1152" s="3" t="str">
        <f t="shared" si="45"/>
        <v>U:SPUC</v>
      </c>
      <c r="V1152" s="3"/>
    </row>
    <row r="1153" spans="1:22">
      <c r="A1153" s="3" t="s">
        <v>14702</v>
      </c>
      <c r="B1153" s="3" t="s">
        <v>2199</v>
      </c>
      <c r="C1153" s="3" t="s">
        <v>5232</v>
      </c>
      <c r="D1153" s="3">
        <v>69.146799999999999</v>
      </c>
      <c r="E1153" s="3">
        <v>69.176000000000002</v>
      </c>
      <c r="F1153" s="3" t="s">
        <v>7634</v>
      </c>
      <c r="G1153" s="3" t="s">
        <v>12375</v>
      </c>
      <c r="H1153" s="3" t="s">
        <v>9616</v>
      </c>
      <c r="I1153" s="3">
        <v>0.3</v>
      </c>
      <c r="J1153" s="6" t="s">
        <v>12376</v>
      </c>
      <c r="K1153" s="4">
        <v>-5.0625700000000003E-2</v>
      </c>
      <c r="L1153" s="4">
        <v>0.15087639999999999</v>
      </c>
      <c r="M1153" s="4">
        <v>5.76126671058221</v>
      </c>
      <c r="N1153" s="4">
        <v>16.9671901</v>
      </c>
      <c r="O1153" s="3">
        <v>155582.237557143</v>
      </c>
      <c r="P1153" s="3">
        <v>2510.2333333333299</v>
      </c>
      <c r="Q1153" s="3" t="s">
        <v>9618</v>
      </c>
      <c r="R1153" s="3" t="s">
        <v>9629</v>
      </c>
      <c r="S1153" s="4"/>
      <c r="T1153" s="3">
        <f t="shared" si="44"/>
        <v>0</v>
      </c>
      <c r="U1153" s="3" t="str">
        <f t="shared" si="45"/>
        <v>U:SSPY</v>
      </c>
      <c r="V1153" s="3"/>
    </row>
    <row r="1154" spans="1:22">
      <c r="A1154" s="3" t="s">
        <v>15222</v>
      </c>
      <c r="B1154" s="3" t="s">
        <v>2924</v>
      </c>
      <c r="C1154" s="3" t="s">
        <v>5934</v>
      </c>
      <c r="D1154" s="3">
        <v>21.3292</v>
      </c>
      <c r="E1154" s="3">
        <v>21.33</v>
      </c>
      <c r="F1154" s="3" t="s">
        <v>8336</v>
      </c>
      <c r="G1154" s="3" t="s">
        <v>13276</v>
      </c>
      <c r="H1154" s="3" t="s">
        <v>9616</v>
      </c>
      <c r="I1154" s="3">
        <v>0.9</v>
      </c>
      <c r="J1154" s="6" t="s">
        <v>9782</v>
      </c>
      <c r="K1154" s="4">
        <v>0.1162545</v>
      </c>
      <c r="L1154" s="4">
        <v>-0.45864630000000001</v>
      </c>
      <c r="M1154" s="4">
        <v>16.100542372804199</v>
      </c>
      <c r="N1154" s="4">
        <v>17.464534499999999</v>
      </c>
      <c r="O1154" s="3">
        <v>42935.219071428597</v>
      </c>
      <c r="P1154" s="3">
        <v>2476.13333333333</v>
      </c>
      <c r="Q1154" s="3" t="s">
        <v>9618</v>
      </c>
      <c r="R1154" s="3" t="s">
        <v>9629</v>
      </c>
      <c r="S1154" s="4"/>
      <c r="T1154" s="3">
        <f t="shared" si="44"/>
        <v>0</v>
      </c>
      <c r="U1154" s="3" t="str">
        <f t="shared" si="45"/>
        <v>U:RUFF</v>
      </c>
      <c r="V1154" s="3"/>
    </row>
    <row r="1155" spans="1:22">
      <c r="A1155" s="3" t="s">
        <v>14573</v>
      </c>
      <c r="B1155" s="3" t="s">
        <v>2006</v>
      </c>
      <c r="C1155" s="3" t="s">
        <v>8704</v>
      </c>
      <c r="D1155" s="3" t="s">
        <v>8704</v>
      </c>
      <c r="E1155" s="3" t="s">
        <v>8704</v>
      </c>
      <c r="F1155" s="3" t="s">
        <v>8704</v>
      </c>
      <c r="G1155" s="3" t="s">
        <v>12089</v>
      </c>
      <c r="H1155" s="3" t="s">
        <v>12303</v>
      </c>
      <c r="I1155" s="3" t="s">
        <v>12304</v>
      </c>
      <c r="J1155" s="6" t="s">
        <v>12305</v>
      </c>
      <c r="K1155" s="4" t="s">
        <v>12306</v>
      </c>
      <c r="L1155" s="4" t="s">
        <v>12307</v>
      </c>
      <c r="M1155" s="4">
        <v>34.610200443497597</v>
      </c>
      <c r="N1155" s="4" t="s">
        <v>12308</v>
      </c>
      <c r="O1155" s="3">
        <v>9866.0213142857101</v>
      </c>
      <c r="P1155" s="3">
        <v>1181.1666666666699</v>
      </c>
      <c r="Q1155" s="3" t="s">
        <v>12309</v>
      </c>
      <c r="R1155" s="3" t="s">
        <v>12310</v>
      </c>
      <c r="S1155" s="4"/>
      <c r="T1155" s="3">
        <f t="shared" ref="T1155:T1218" si="46">IF(ISNUMBER(FIND($T$2,C1155)),1,0)</f>
        <v>0</v>
      </c>
      <c r="U1155" s="3" t="str">
        <f t="shared" si="45"/>
        <v>U:ENTR</v>
      </c>
      <c r="V1155" s="3"/>
    </row>
    <row r="1156" spans="1:22">
      <c r="A1156" s="3" t="s">
        <v>15239</v>
      </c>
      <c r="B1156" s="3" t="s">
        <v>2948</v>
      </c>
      <c r="C1156" s="3" t="s">
        <v>5957</v>
      </c>
      <c r="D1156" s="3">
        <v>16.1877</v>
      </c>
      <c r="E1156" s="3">
        <v>16.191199999999998</v>
      </c>
      <c r="F1156" s="3" t="s">
        <v>8360</v>
      </c>
      <c r="G1156" s="3" t="s">
        <v>13310</v>
      </c>
      <c r="H1156" s="3" t="s">
        <v>9616</v>
      </c>
      <c r="I1156" s="3">
        <v>0.59</v>
      </c>
      <c r="J1156" s="6" t="s">
        <v>11990</v>
      </c>
      <c r="K1156" s="4">
        <v>0.2464539</v>
      </c>
      <c r="L1156" s="4">
        <v>0.1115375</v>
      </c>
      <c r="M1156" s="4">
        <v>30.238440189393</v>
      </c>
      <c r="N1156" s="4">
        <v>22.546322199999999</v>
      </c>
      <c r="O1156" s="3">
        <v>23782.153592857099</v>
      </c>
      <c r="P1156" s="3">
        <v>1383.93333333333</v>
      </c>
      <c r="Q1156" s="3" t="s">
        <v>9618</v>
      </c>
      <c r="R1156" s="3" t="s">
        <v>9629</v>
      </c>
      <c r="S1156" s="4"/>
      <c r="T1156" s="3">
        <f t="shared" si="46"/>
        <v>0</v>
      </c>
      <c r="U1156" s="3" t="str">
        <f t="shared" ref="U1156:U1219" si="47">B1156</f>
        <v>U:HFGO</v>
      </c>
      <c r="V1156" s="3"/>
    </row>
    <row r="1157" spans="1:22">
      <c r="A1157" s="3" t="s">
        <v>14742</v>
      </c>
      <c r="B1157" s="3" t="s">
        <v>2259</v>
      </c>
      <c r="C1157" s="3" t="s">
        <v>5292</v>
      </c>
      <c r="D1157" s="3">
        <v>42.3155</v>
      </c>
      <c r="E1157" s="3">
        <v>42.311599999999999</v>
      </c>
      <c r="F1157" s="3" t="s">
        <v>7693</v>
      </c>
      <c r="G1157" s="3" t="s">
        <v>12461</v>
      </c>
      <c r="H1157" s="3" t="s">
        <v>9616</v>
      </c>
      <c r="I1157" s="3">
        <v>0.75</v>
      </c>
      <c r="J1157" s="6" t="s">
        <v>9782</v>
      </c>
      <c r="K1157" s="4">
        <v>8.8366100000000003E-2</v>
      </c>
      <c r="L1157" s="4">
        <v>-0.27291919999999997</v>
      </c>
      <c r="M1157" s="4">
        <v>14.4335684443519</v>
      </c>
      <c r="N1157" s="4">
        <v>17.515857400000002</v>
      </c>
      <c r="O1157" s="3">
        <v>19771.1495785714</v>
      </c>
      <c r="P1157" s="3">
        <v>607.03333333333296</v>
      </c>
      <c r="Q1157" s="3" t="s">
        <v>9618</v>
      </c>
      <c r="R1157" s="3" t="s">
        <v>9629</v>
      </c>
      <c r="S1157" s="4"/>
      <c r="T1157" s="3">
        <f t="shared" si="46"/>
        <v>0</v>
      </c>
      <c r="U1157" s="3" t="str">
        <f t="shared" si="47"/>
        <v>U:QRFT</v>
      </c>
      <c r="V1157" s="3"/>
    </row>
    <row r="1158" spans="1:22">
      <c r="A1158" s="3" t="s">
        <v>15438</v>
      </c>
      <c r="B1158" s="3" t="s">
        <v>3257</v>
      </c>
      <c r="C1158" s="3" t="s">
        <v>8652</v>
      </c>
      <c r="D1158" s="3">
        <v>47.749699999999997</v>
      </c>
      <c r="E1158" s="3">
        <v>47.68</v>
      </c>
      <c r="F1158" s="3" t="s">
        <v>9243</v>
      </c>
      <c r="G1158" s="3" t="s">
        <v>13691</v>
      </c>
      <c r="H1158" s="3" t="s">
        <v>9616</v>
      </c>
      <c r="I1158" s="3" t="s">
        <v>11991</v>
      </c>
      <c r="J1158" s="6" t="s">
        <v>11990</v>
      </c>
      <c r="K1158" s="4">
        <v>-8.18469E-2</v>
      </c>
      <c r="L1158" s="4">
        <v>-0.1724436</v>
      </c>
      <c r="M1158" s="4">
        <v>2.12668489548438</v>
      </c>
      <c r="N1158" s="4">
        <v>18.303476700000001</v>
      </c>
      <c r="O1158" s="3">
        <v>6094.0641928571404</v>
      </c>
      <c r="P1158" s="3">
        <v>169.56</v>
      </c>
      <c r="Q1158" s="3" t="s">
        <v>9618</v>
      </c>
      <c r="R1158" s="3" t="s">
        <v>9730</v>
      </c>
      <c r="S1158" s="4"/>
      <c r="T1158" s="3">
        <f t="shared" si="46"/>
        <v>0</v>
      </c>
      <c r="U1158" s="3" t="str">
        <f t="shared" si="47"/>
        <v>@BLLD</v>
      </c>
      <c r="V1158" s="3"/>
    </row>
    <row r="1159" spans="1:22">
      <c r="A1159" s="3" t="s">
        <v>15279</v>
      </c>
      <c r="B1159" s="3" t="s">
        <v>3008</v>
      </c>
      <c r="C1159" s="3" t="s">
        <v>6013</v>
      </c>
      <c r="D1159" s="3">
        <v>15.602499999999999</v>
      </c>
      <c r="E1159" s="3">
        <v>15.576499999999999</v>
      </c>
      <c r="F1159" s="3" t="s">
        <v>8416</v>
      </c>
      <c r="G1159" s="3" t="s">
        <v>13377</v>
      </c>
      <c r="H1159" s="3" t="s">
        <v>9616</v>
      </c>
      <c r="I1159" s="3">
        <v>0.75</v>
      </c>
      <c r="J1159" s="6" t="s">
        <v>9782</v>
      </c>
      <c r="K1159" s="4">
        <v>-0.25238630000000001</v>
      </c>
      <c r="L1159" s="4">
        <v>-0.7511274</v>
      </c>
      <c r="M1159" s="4">
        <v>-5.8818347072760098</v>
      </c>
      <c r="N1159" s="4">
        <v>16.469751500000001</v>
      </c>
      <c r="O1159" s="3">
        <v>30520.906849999999</v>
      </c>
      <c r="P1159" s="3">
        <v>1195.36666666667</v>
      </c>
      <c r="Q1159" s="3" t="s">
        <v>9618</v>
      </c>
      <c r="R1159" s="3" t="s">
        <v>9629</v>
      </c>
      <c r="S1159" s="4"/>
      <c r="T1159" s="3">
        <f t="shared" si="46"/>
        <v>0</v>
      </c>
      <c r="U1159" s="3" t="str">
        <f t="shared" si="47"/>
        <v>U:EATV</v>
      </c>
      <c r="V1159" s="3"/>
    </row>
    <row r="1160" spans="1:22">
      <c r="A1160" s="3" t="s">
        <v>14812</v>
      </c>
      <c r="B1160" s="3" t="s">
        <v>2353</v>
      </c>
      <c r="C1160" s="3" t="s">
        <v>5384</v>
      </c>
      <c r="D1160" s="3">
        <v>25.4299</v>
      </c>
      <c r="E1160" s="3">
        <v>25.42</v>
      </c>
      <c r="F1160" s="3" t="s">
        <v>7784</v>
      </c>
      <c r="G1160" s="3" t="s">
        <v>12582</v>
      </c>
      <c r="H1160" s="3" t="s">
        <v>9616</v>
      </c>
      <c r="I1160" s="3">
        <v>0.65</v>
      </c>
      <c r="J1160" s="6" t="s">
        <v>9664</v>
      </c>
      <c r="K1160" s="4">
        <v>4.5881999999999997E-3</v>
      </c>
      <c r="L1160" s="4">
        <v>0.58859170000000005</v>
      </c>
      <c r="M1160" s="4">
        <v>10.344756408313399</v>
      </c>
      <c r="N1160" s="4">
        <v>20.668685100000001</v>
      </c>
      <c r="O1160" s="3">
        <v>7782.6989785714304</v>
      </c>
      <c r="P1160" s="3">
        <v>3189.3846153846198</v>
      </c>
      <c r="Q1160" s="3" t="s">
        <v>9618</v>
      </c>
      <c r="R1160" s="3" t="s">
        <v>9665</v>
      </c>
      <c r="S1160" s="4"/>
      <c r="T1160" s="3">
        <f t="shared" si="46"/>
        <v>0</v>
      </c>
      <c r="U1160" s="3" t="str">
        <f t="shared" si="47"/>
        <v>U:AFMC</v>
      </c>
      <c r="V1160" s="3"/>
    </row>
    <row r="1161" spans="1:22">
      <c r="A1161" s="3" t="s">
        <v>15329</v>
      </c>
      <c r="B1161" s="3" t="s">
        <v>3084</v>
      </c>
      <c r="C1161" s="3" t="s">
        <v>8482</v>
      </c>
      <c r="D1161" s="3">
        <v>16.548300000000001</v>
      </c>
      <c r="E1161" s="3">
        <v>16.559000000000001</v>
      </c>
      <c r="F1161" s="3" t="s">
        <v>9073</v>
      </c>
      <c r="G1161" s="3" t="s">
        <v>13473</v>
      </c>
      <c r="H1161" s="3" t="s">
        <v>9616</v>
      </c>
      <c r="I1161" s="3">
        <v>1.1299999999999999</v>
      </c>
      <c r="J1161" s="6" t="s">
        <v>9915</v>
      </c>
      <c r="K1161" s="4">
        <v>2.8967799999999998E-2</v>
      </c>
      <c r="L1161" s="4">
        <v>-0.16117509999999999</v>
      </c>
      <c r="M1161" s="4">
        <v>16.356358014070299</v>
      </c>
      <c r="N1161" s="4">
        <v>23.811722499999998</v>
      </c>
      <c r="O1161" s="3">
        <v>13140.1678642857</v>
      </c>
      <c r="P1161" s="3">
        <v>878.16666666666697</v>
      </c>
      <c r="Q1161" s="3" t="s">
        <v>9618</v>
      </c>
      <c r="R1161" s="3" t="s">
        <v>9733</v>
      </c>
      <c r="S1161" s="4"/>
      <c r="T1161" s="3">
        <f t="shared" si="46"/>
        <v>0</v>
      </c>
      <c r="U1161" s="3" t="str">
        <f t="shared" si="47"/>
        <v>U:IPDP</v>
      </c>
      <c r="V1161" s="3"/>
    </row>
    <row r="1162" spans="1:22">
      <c r="A1162" s="3" t="s">
        <v>15207</v>
      </c>
      <c r="B1162" s="3" t="s">
        <v>2901</v>
      </c>
      <c r="C1162" s="3" t="s">
        <v>5911</v>
      </c>
      <c r="D1162" s="3">
        <v>24.77</v>
      </c>
      <c r="E1162" s="3">
        <v>24.762899999999998</v>
      </c>
      <c r="F1162" s="3" t="s">
        <v>8313</v>
      </c>
      <c r="G1162" s="3" t="s">
        <v>13250</v>
      </c>
      <c r="H1162" s="3" t="s">
        <v>9616</v>
      </c>
      <c r="I1162" s="3">
        <v>0.75</v>
      </c>
      <c r="J1162" s="6" t="s">
        <v>9782</v>
      </c>
      <c r="K1162" s="4">
        <v>0.36695870000000003</v>
      </c>
      <c r="L1162" s="4">
        <v>0.36770720000000001</v>
      </c>
      <c r="M1162" s="4">
        <v>16.4102953245342</v>
      </c>
      <c r="N1162" s="4">
        <v>7.6974771999999998</v>
      </c>
      <c r="O1162" s="3">
        <v>197822.226942857</v>
      </c>
      <c r="P1162" s="3">
        <v>6013.2</v>
      </c>
      <c r="Q1162" s="3" t="s">
        <v>9618</v>
      </c>
      <c r="R1162" s="3" t="s">
        <v>11694</v>
      </c>
      <c r="S1162" s="4"/>
      <c r="T1162" s="3">
        <f t="shared" si="46"/>
        <v>0</v>
      </c>
      <c r="U1162" s="3" t="str">
        <f t="shared" si="47"/>
        <v>U:PSMO</v>
      </c>
      <c r="V1162" s="3"/>
    </row>
    <row r="1163" spans="1:22">
      <c r="A1163" s="3" t="s">
        <v>15074</v>
      </c>
      <c r="B1163" s="3" t="s">
        <v>2716</v>
      </c>
      <c r="C1163" s="3" t="s">
        <v>5734</v>
      </c>
      <c r="D1163" s="3">
        <v>21.473400000000002</v>
      </c>
      <c r="E1163" s="3">
        <v>21.4924</v>
      </c>
      <c r="F1163" s="3" t="s">
        <v>8136</v>
      </c>
      <c r="G1163" s="3" t="s">
        <v>13031</v>
      </c>
      <c r="H1163" s="3" t="s">
        <v>9616</v>
      </c>
      <c r="I1163" s="3">
        <v>0.99</v>
      </c>
      <c r="J1163" s="6" t="s">
        <v>11990</v>
      </c>
      <c r="K1163" s="4">
        <v>-1.5062600000000001E-2</v>
      </c>
      <c r="L1163" s="4">
        <v>-0.3547613</v>
      </c>
      <c r="M1163" s="4">
        <v>13.3499472967671</v>
      </c>
      <c r="N1163" s="4">
        <v>24.017771700000001</v>
      </c>
      <c r="O1163" s="3">
        <v>12213.6087642857</v>
      </c>
      <c r="P1163" s="3">
        <v>829.7</v>
      </c>
      <c r="Q1163" s="3" t="s">
        <v>9618</v>
      </c>
      <c r="R1163" s="3" t="s">
        <v>9767</v>
      </c>
      <c r="S1163" s="4"/>
      <c r="T1163" s="3">
        <f t="shared" si="46"/>
        <v>0</v>
      </c>
      <c r="U1163" s="3" t="str">
        <f t="shared" si="47"/>
        <v>U:EATZ</v>
      </c>
      <c r="V1163" s="3"/>
    </row>
    <row r="1164" spans="1:22">
      <c r="A1164" s="3" t="s">
        <v>14370</v>
      </c>
      <c r="B1164" s="3" t="s">
        <v>1730</v>
      </c>
      <c r="C1164" s="3" t="s">
        <v>4776</v>
      </c>
      <c r="D1164" s="3">
        <v>99.611500000000007</v>
      </c>
      <c r="E1164" s="3">
        <v>99.611800000000002</v>
      </c>
      <c r="F1164" s="3" t="s">
        <v>7180</v>
      </c>
      <c r="G1164" s="3" t="s">
        <v>11663</v>
      </c>
      <c r="H1164" s="3" t="s">
        <v>9616</v>
      </c>
      <c r="I1164" s="3">
        <v>0.21</v>
      </c>
      <c r="J1164" s="6" t="s">
        <v>11664</v>
      </c>
      <c r="K1164" s="4">
        <v>-3.9850299999999998E-2</v>
      </c>
      <c r="L1164" s="4">
        <v>-5.2660699999999998E-2</v>
      </c>
      <c r="M1164" s="4">
        <v>6.6617218388999504</v>
      </c>
      <c r="N1164" s="4">
        <v>18.580881699999999</v>
      </c>
      <c r="O1164" s="3">
        <v>61931.652521428601</v>
      </c>
      <c r="P1164" s="3">
        <v>675.74074074074099</v>
      </c>
      <c r="Q1164" s="3" t="s">
        <v>9618</v>
      </c>
      <c r="R1164" s="3" t="s">
        <v>9665</v>
      </c>
      <c r="S1164" s="4"/>
      <c r="T1164" s="3">
        <f t="shared" si="46"/>
        <v>0</v>
      </c>
      <c r="U1164" s="3" t="str">
        <f t="shared" si="47"/>
        <v>U:ONEO</v>
      </c>
      <c r="V1164" s="3"/>
    </row>
    <row r="1165" spans="1:22">
      <c r="A1165" s="3" t="s">
        <v>15059</v>
      </c>
      <c r="B1165" s="3" t="s">
        <v>2697</v>
      </c>
      <c r="C1165" s="3" t="s">
        <v>5715</v>
      </c>
      <c r="D1165" s="3">
        <v>30.220199999999998</v>
      </c>
      <c r="E1165" s="3">
        <v>30.246400000000001</v>
      </c>
      <c r="F1165" s="3" t="s">
        <v>8117</v>
      </c>
      <c r="G1165" s="3" t="s">
        <v>13009</v>
      </c>
      <c r="H1165" s="3" t="s">
        <v>9616</v>
      </c>
      <c r="I1165" s="3">
        <v>0.79</v>
      </c>
      <c r="J1165" s="6" t="s">
        <v>9782</v>
      </c>
      <c r="K1165" s="4">
        <v>0.15781400000000001</v>
      </c>
      <c r="L1165" s="4">
        <v>0.15783159999999999</v>
      </c>
      <c r="M1165" s="4">
        <v>18.127749745780001</v>
      </c>
      <c r="N1165" s="4">
        <v>14.8209955</v>
      </c>
      <c r="O1165" s="3">
        <v>53683.866085714297</v>
      </c>
      <c r="P1165" s="3">
        <v>1191.1923076923099</v>
      </c>
      <c r="Q1165" s="3" t="s">
        <v>9618</v>
      </c>
      <c r="R1165" s="3" t="s">
        <v>11694</v>
      </c>
      <c r="S1165" s="4"/>
      <c r="T1165" s="3">
        <f t="shared" si="46"/>
        <v>0</v>
      </c>
      <c r="U1165" s="3" t="str">
        <f t="shared" si="47"/>
        <v>U:XDAP</v>
      </c>
      <c r="V1165" s="3"/>
    </row>
    <row r="1166" spans="1:22">
      <c r="A1166" s="3" t="s">
        <v>15112</v>
      </c>
      <c r="B1166" s="3" t="s">
        <v>2763</v>
      </c>
      <c r="C1166" s="3" t="s">
        <v>5778</v>
      </c>
      <c r="D1166" s="3">
        <v>22.587800000000001</v>
      </c>
      <c r="E1166" s="3">
        <v>22.59</v>
      </c>
      <c r="F1166" s="3" t="s">
        <v>8180</v>
      </c>
      <c r="G1166" s="3" t="s">
        <v>13084</v>
      </c>
      <c r="H1166" s="3" t="s">
        <v>9616</v>
      </c>
      <c r="I1166" s="3">
        <v>0.65</v>
      </c>
      <c r="J1166" s="6" t="s">
        <v>11990</v>
      </c>
      <c r="K1166" s="4">
        <v>0.2841687</v>
      </c>
      <c r="L1166" s="4">
        <v>-0.14202219999999999</v>
      </c>
      <c r="M1166" s="4">
        <v>32.948099818255699</v>
      </c>
      <c r="N1166" s="4">
        <v>21.687932499999999</v>
      </c>
      <c r="O1166" s="3">
        <v>506941.68805714301</v>
      </c>
      <c r="P1166" s="3">
        <v>11960.9666666667</v>
      </c>
      <c r="Q1166" s="3" t="s">
        <v>9618</v>
      </c>
      <c r="R1166" s="3" t="s">
        <v>9625</v>
      </c>
      <c r="S1166" s="4"/>
      <c r="T1166" s="3">
        <f t="shared" si="46"/>
        <v>0</v>
      </c>
      <c r="U1166" s="3" t="str">
        <f t="shared" si="47"/>
        <v>U:XPND</v>
      </c>
      <c r="V1166" s="3"/>
    </row>
    <row r="1167" spans="1:22">
      <c r="A1167" s="3" t="s">
        <v>14487</v>
      </c>
      <c r="B1167" s="3" t="s">
        <v>1877</v>
      </c>
      <c r="C1167" s="3" t="s">
        <v>8704</v>
      </c>
      <c r="D1167" s="3" t="s">
        <v>8704</v>
      </c>
      <c r="E1167" s="3" t="s">
        <v>8704</v>
      </c>
      <c r="F1167" s="3" t="s">
        <v>8704</v>
      </c>
      <c r="G1167" s="3" t="s">
        <v>11884</v>
      </c>
      <c r="H1167" s="3" t="s">
        <v>12303</v>
      </c>
      <c r="I1167" s="3" t="s">
        <v>12304</v>
      </c>
      <c r="J1167" s="6" t="s">
        <v>12305</v>
      </c>
      <c r="K1167" s="4" t="s">
        <v>12306</v>
      </c>
      <c r="L1167" s="4" t="s">
        <v>12307</v>
      </c>
      <c r="M1167" s="4">
        <v>13.052257339786699</v>
      </c>
      <c r="N1167" s="4" t="s">
        <v>12308</v>
      </c>
      <c r="O1167" s="3">
        <v>60552.007993333304</v>
      </c>
      <c r="P1167" s="3">
        <v>1187.3448275862099</v>
      </c>
      <c r="Q1167" s="3" t="s">
        <v>12309</v>
      </c>
      <c r="R1167" s="3" t="s">
        <v>12310</v>
      </c>
      <c r="S1167" s="4"/>
      <c r="T1167" s="3">
        <f t="shared" si="46"/>
        <v>0</v>
      </c>
      <c r="U1167" s="3" t="str">
        <f t="shared" si="47"/>
        <v>U:BOSS</v>
      </c>
      <c r="V1167" s="3"/>
    </row>
    <row r="1168" spans="1:22">
      <c r="A1168" s="3" t="s">
        <v>15377</v>
      </c>
      <c r="B1168" s="3" t="s">
        <v>3154</v>
      </c>
      <c r="C1168" s="3" t="s">
        <v>8551</v>
      </c>
      <c r="D1168" s="3">
        <v>25.461500000000001</v>
      </c>
      <c r="E1168" s="3">
        <v>25.46</v>
      </c>
      <c r="F1168" s="3" t="s">
        <v>9142</v>
      </c>
      <c r="G1168" s="3" t="s">
        <v>13562</v>
      </c>
      <c r="H1168" s="3" t="s">
        <v>9616</v>
      </c>
      <c r="I1168" s="3">
        <v>0.15</v>
      </c>
      <c r="J1168" s="6" t="s">
        <v>11990</v>
      </c>
      <c r="K1168" s="4">
        <v>-0.1105964</v>
      </c>
      <c r="L1168" s="4">
        <v>-6.5954999999999998E-3</v>
      </c>
      <c r="M1168" s="4">
        <v>2.9789664740611999</v>
      </c>
      <c r="N1168" s="4">
        <v>10.7091221</v>
      </c>
      <c r="O1168" s="3">
        <v>1631368.6693</v>
      </c>
      <c r="P1168" s="3">
        <v>30411.9</v>
      </c>
      <c r="Q1168" s="3" t="s">
        <v>9618</v>
      </c>
      <c r="R1168" s="3" t="s">
        <v>9629</v>
      </c>
      <c r="S1168" s="4"/>
      <c r="T1168" s="3">
        <f t="shared" si="46"/>
        <v>0</v>
      </c>
      <c r="U1168" s="3" t="str">
        <f t="shared" si="47"/>
        <v>U:SELV</v>
      </c>
      <c r="V1168" s="3"/>
    </row>
    <row r="1169" spans="1:22">
      <c r="A1169" s="3" t="s">
        <v>15065</v>
      </c>
      <c r="B1169" s="3" t="s">
        <v>2703</v>
      </c>
      <c r="C1169" s="3" t="s">
        <v>5721</v>
      </c>
      <c r="D1169" s="3">
        <v>29.88</v>
      </c>
      <c r="E1169" s="3">
        <v>29.885200000000001</v>
      </c>
      <c r="F1169" s="3" t="s">
        <v>8123</v>
      </c>
      <c r="G1169" s="3" t="s">
        <v>13015</v>
      </c>
      <c r="H1169" s="3" t="s">
        <v>9616</v>
      </c>
      <c r="I1169" s="3">
        <v>0.79</v>
      </c>
      <c r="J1169" s="6" t="s">
        <v>9782</v>
      </c>
      <c r="K1169" s="4">
        <v>0.14888580000000001</v>
      </c>
      <c r="L1169" s="4">
        <v>0.14889369999999999</v>
      </c>
      <c r="M1169" s="4">
        <v>17.7899733199183</v>
      </c>
      <c r="N1169" s="4">
        <v>14.1780864</v>
      </c>
      <c r="O1169" s="3">
        <v>38637.762642857102</v>
      </c>
      <c r="P1169" s="3">
        <v>904.892857142857</v>
      </c>
      <c r="Q1169" s="3" t="s">
        <v>9618</v>
      </c>
      <c r="R1169" s="3" t="s">
        <v>11694</v>
      </c>
      <c r="S1169" s="4"/>
      <c r="T1169" s="3">
        <f t="shared" si="46"/>
        <v>0</v>
      </c>
      <c r="U1169" s="3" t="str">
        <f t="shared" si="47"/>
        <v>U:XTAP</v>
      </c>
      <c r="V1169" s="3"/>
    </row>
    <row r="1170" spans="1:22">
      <c r="A1170" s="3" t="s">
        <v>14853</v>
      </c>
      <c r="B1170" s="3" t="s">
        <v>2411</v>
      </c>
      <c r="C1170" s="3" t="s">
        <v>5440</v>
      </c>
      <c r="D1170" s="3">
        <v>31.100899999999999</v>
      </c>
      <c r="E1170" s="3">
        <v>31.14</v>
      </c>
      <c r="F1170" s="3" t="s">
        <v>7841</v>
      </c>
      <c r="G1170" s="3" t="s">
        <v>12648</v>
      </c>
      <c r="H1170" s="3" t="s">
        <v>9616</v>
      </c>
      <c r="I1170" s="3">
        <v>0.8</v>
      </c>
      <c r="J1170" s="6" t="s">
        <v>12649</v>
      </c>
      <c r="K1170" s="4">
        <v>-0.20435349999999999</v>
      </c>
      <c r="L1170" s="4">
        <v>-0.37665159999999998</v>
      </c>
      <c r="M1170" s="4">
        <v>-0.82049866402621496</v>
      </c>
      <c r="N1170" s="4">
        <v>15.4605809</v>
      </c>
      <c r="O1170" s="3">
        <v>35292.448128571399</v>
      </c>
      <c r="P1170" s="3">
        <v>1148.0999999999999</v>
      </c>
      <c r="Q1170" s="3" t="s">
        <v>9618</v>
      </c>
      <c r="R1170" s="3" t="s">
        <v>9665</v>
      </c>
      <c r="S1170" s="4"/>
      <c r="T1170" s="3">
        <f t="shared" si="46"/>
        <v>0</v>
      </c>
      <c r="U1170" s="3" t="str">
        <f t="shared" si="47"/>
        <v>U:HSMV</v>
      </c>
      <c r="V1170" s="3"/>
    </row>
    <row r="1171" spans="1:22">
      <c r="A1171" s="3" t="s">
        <v>15471</v>
      </c>
      <c r="B1171" s="3" t="s">
        <v>3313</v>
      </c>
      <c r="C1171" s="3" t="s">
        <v>8708</v>
      </c>
      <c r="D1171" s="3">
        <v>23.426300000000001</v>
      </c>
      <c r="E1171" s="3">
        <v>23.432200000000002</v>
      </c>
      <c r="F1171" s="3" t="s">
        <v>9298</v>
      </c>
      <c r="G1171" s="3" t="s">
        <v>13752</v>
      </c>
      <c r="H1171" s="3" t="s">
        <v>9616</v>
      </c>
      <c r="I1171" s="3" t="s">
        <v>11991</v>
      </c>
      <c r="J1171" s="6" t="s">
        <v>9624</v>
      </c>
      <c r="K1171" s="4">
        <v>-0.25541439999999999</v>
      </c>
      <c r="L1171" s="4">
        <v>-0.22036210000000001</v>
      </c>
      <c r="M1171" s="4">
        <v>-12.5793331801425</v>
      </c>
      <c r="N1171" s="4">
        <v>27.4939359</v>
      </c>
      <c r="O1171" s="3">
        <v>2317.33385</v>
      </c>
      <c r="P1171" s="3">
        <v>82.2068965517241</v>
      </c>
      <c r="Q1171" s="3" t="s">
        <v>9618</v>
      </c>
      <c r="R1171" s="3" t="s">
        <v>9644</v>
      </c>
      <c r="S1171" s="4"/>
      <c r="T1171" s="3">
        <f t="shared" si="46"/>
        <v>0</v>
      </c>
      <c r="U1171" s="3" t="str">
        <f t="shared" si="47"/>
        <v>@RNEW</v>
      </c>
      <c r="V1171" s="3"/>
    </row>
    <row r="1172" spans="1:22">
      <c r="A1172" s="3" t="s">
        <v>14306</v>
      </c>
      <c r="B1172" s="3" t="s">
        <v>1648</v>
      </c>
      <c r="C1172" s="3" t="s">
        <v>4697</v>
      </c>
      <c r="D1172" s="3">
        <v>27.192399999999999</v>
      </c>
      <c r="E1172" s="3">
        <v>27.145600000000002</v>
      </c>
      <c r="F1172" s="3" t="s">
        <v>7100</v>
      </c>
      <c r="G1172" s="3" t="s">
        <v>11530</v>
      </c>
      <c r="H1172" s="3" t="s">
        <v>9616</v>
      </c>
      <c r="I1172" s="3">
        <v>0.9</v>
      </c>
      <c r="J1172" s="6" t="s">
        <v>9624</v>
      </c>
      <c r="K1172" s="4">
        <v>-2.7770599999999999E-2</v>
      </c>
      <c r="L1172" s="4">
        <v>0.46389989999999998</v>
      </c>
      <c r="M1172" s="4">
        <v>9.2864947805663594</v>
      </c>
      <c r="N1172" s="4">
        <v>19.8657276</v>
      </c>
      <c r="O1172" s="3">
        <v>41727.6725357143</v>
      </c>
      <c r="P1172" s="3">
        <v>1436.32142857143</v>
      </c>
      <c r="Q1172" s="3" t="s">
        <v>9618</v>
      </c>
      <c r="R1172" s="3" t="s">
        <v>9665</v>
      </c>
      <c r="S1172" s="4"/>
      <c r="T1172" s="3">
        <f t="shared" si="46"/>
        <v>0</v>
      </c>
      <c r="U1172" s="3" t="str">
        <f t="shared" si="47"/>
        <v>@SMCP</v>
      </c>
      <c r="V1172" s="3"/>
    </row>
    <row r="1173" spans="1:22">
      <c r="A1173" s="3" t="s">
        <v>15088</v>
      </c>
      <c r="B1173" s="3" t="s">
        <v>2734</v>
      </c>
      <c r="C1173" s="3" t="s">
        <v>5752</v>
      </c>
      <c r="D1173" s="3">
        <v>1.71</v>
      </c>
      <c r="E1173" s="3">
        <v>1.7209000000000001</v>
      </c>
      <c r="F1173" s="3" t="s">
        <v>8154</v>
      </c>
      <c r="G1173" s="3" t="s">
        <v>13050</v>
      </c>
      <c r="H1173" s="3" t="s">
        <v>9616</v>
      </c>
      <c r="I1173" s="3">
        <v>0.75</v>
      </c>
      <c r="J1173" s="6" t="s">
        <v>9782</v>
      </c>
      <c r="K1173" s="4">
        <v>-0.34783209999999998</v>
      </c>
      <c r="L1173" s="4">
        <v>-0.43216549999999998</v>
      </c>
      <c r="M1173" s="4">
        <v>-35.8455882350152</v>
      </c>
      <c r="N1173" s="4">
        <v>47.160132900000001</v>
      </c>
      <c r="O1173" s="3">
        <v>43051.2714142857</v>
      </c>
      <c r="P1173" s="3">
        <v>102229.16666666701</v>
      </c>
      <c r="Q1173" s="3" t="s">
        <v>9618</v>
      </c>
      <c r="R1173" s="3" t="s">
        <v>9948</v>
      </c>
      <c r="S1173" s="4"/>
      <c r="T1173" s="3">
        <f t="shared" si="46"/>
        <v>0</v>
      </c>
      <c r="U1173" s="3" t="str">
        <f t="shared" si="47"/>
        <v>U:MJUS</v>
      </c>
      <c r="V1173" s="3"/>
    </row>
    <row r="1174" spans="1:22">
      <c r="A1174" s="3" t="s">
        <v>816</v>
      </c>
      <c r="B1174" s="3" t="s">
        <v>815</v>
      </c>
      <c r="C1174" s="3" t="s">
        <v>4056</v>
      </c>
      <c r="D1174" s="3">
        <v>47.816899999999997</v>
      </c>
      <c r="E1174" s="3">
        <v>47.808300000000003</v>
      </c>
      <c r="F1174" s="3" t="s">
        <v>6461</v>
      </c>
      <c r="G1174" s="3" t="s">
        <v>10461</v>
      </c>
      <c r="H1174" s="3" t="s">
        <v>9616</v>
      </c>
      <c r="I1174" s="3">
        <v>0.95</v>
      </c>
      <c r="J1174" s="6" t="s">
        <v>10462</v>
      </c>
      <c r="K1174" s="4">
        <v>0.26993279999999997</v>
      </c>
      <c r="L1174" s="4">
        <v>0.36225859999999999</v>
      </c>
      <c r="M1174" s="4">
        <v>44.1068523196884</v>
      </c>
      <c r="N1174" s="4">
        <v>29.618001799999998</v>
      </c>
      <c r="O1174" s="3">
        <v>84498.759850000002</v>
      </c>
      <c r="P1174" s="3">
        <v>1439.3</v>
      </c>
      <c r="Q1174" s="3" t="s">
        <v>9618</v>
      </c>
      <c r="R1174" s="3" t="s">
        <v>10041</v>
      </c>
      <c r="S1174" s="4">
        <f>(D1174-E1174)/E1174*100</f>
        <v>1.7988508271564074E-2</v>
      </c>
      <c r="T1174" s="3">
        <f t="shared" si="46"/>
        <v>0</v>
      </c>
      <c r="U1174" s="3" t="str">
        <f t="shared" si="47"/>
        <v>U:LTL</v>
      </c>
      <c r="V1174" s="3"/>
    </row>
    <row r="1175" spans="1:22">
      <c r="A1175" s="3" t="s">
        <v>832</v>
      </c>
      <c r="B1175" s="3" t="s">
        <v>831</v>
      </c>
      <c r="C1175" s="3" t="s">
        <v>4065</v>
      </c>
      <c r="D1175" s="3">
        <v>37.291200000000003</v>
      </c>
      <c r="E1175" s="3">
        <v>37.310400000000001</v>
      </c>
      <c r="F1175" s="3" t="s">
        <v>6470</v>
      </c>
      <c r="G1175" s="3" t="s">
        <v>10479</v>
      </c>
      <c r="H1175" s="3" t="s">
        <v>9616</v>
      </c>
      <c r="I1175" s="3">
        <v>0.35</v>
      </c>
      <c r="J1175" s="6" t="s">
        <v>10480</v>
      </c>
      <c r="K1175" s="4">
        <v>-0.1395132</v>
      </c>
      <c r="L1175" s="4">
        <v>-0.18990360000000001</v>
      </c>
      <c r="M1175" s="4">
        <v>-0.14116650452789001</v>
      </c>
      <c r="N1175" s="4">
        <v>25.801691699999999</v>
      </c>
      <c r="O1175" s="3">
        <v>15330.5203785714</v>
      </c>
      <c r="P1175" s="3">
        <v>635.06666666666695</v>
      </c>
      <c r="Q1175" s="3" t="s">
        <v>9618</v>
      </c>
      <c r="R1175" s="3" t="s">
        <v>9619</v>
      </c>
      <c r="S1175" s="4">
        <f>(D1175-E1175)/E1175*100</f>
        <v>-5.1460182683642858E-2</v>
      </c>
      <c r="T1175" s="3">
        <f t="shared" si="46"/>
        <v>0</v>
      </c>
      <c r="U1175" s="3" t="str">
        <f t="shared" si="47"/>
        <v>U:RDOG</v>
      </c>
      <c r="V1175" s="3"/>
    </row>
    <row r="1176" spans="1:22">
      <c r="A1176" s="3" t="s">
        <v>15643</v>
      </c>
      <c r="B1176" s="3" t="s">
        <v>3592</v>
      </c>
      <c r="C1176" s="3" t="s">
        <v>8980</v>
      </c>
      <c r="D1176" s="3">
        <v>10.1</v>
      </c>
      <c r="E1176" s="3">
        <v>10.0715</v>
      </c>
      <c r="F1176" s="3" t="s">
        <v>9573</v>
      </c>
      <c r="G1176" s="3" t="s">
        <v>14036</v>
      </c>
      <c r="H1176" s="3" t="s">
        <v>9616</v>
      </c>
      <c r="I1176" s="3" t="s">
        <v>11991</v>
      </c>
      <c r="J1176" s="6" t="s">
        <v>11990</v>
      </c>
      <c r="K1176" s="4" t="s">
        <v>11991</v>
      </c>
      <c r="L1176" s="4" t="s">
        <v>11991</v>
      </c>
      <c r="M1176" s="4">
        <v>-0.91135454057327303</v>
      </c>
      <c r="N1176" s="4" t="s">
        <v>11991</v>
      </c>
      <c r="O1176" s="3">
        <v>8478.3418214285703</v>
      </c>
      <c r="P1176" s="3">
        <v>638.36666666666702</v>
      </c>
      <c r="Q1176" s="3" t="s">
        <v>9618</v>
      </c>
      <c r="R1176" s="3" t="s">
        <v>9733</v>
      </c>
      <c r="S1176" s="4"/>
      <c r="T1176" s="3">
        <f t="shared" si="46"/>
        <v>0</v>
      </c>
      <c r="U1176" s="3" t="str">
        <f t="shared" si="47"/>
        <v>U:BDVG</v>
      </c>
      <c r="V1176" s="3"/>
    </row>
    <row r="1177" spans="1:22">
      <c r="A1177" s="3" t="s">
        <v>14349</v>
      </c>
      <c r="B1177" s="3" t="s">
        <v>1703</v>
      </c>
      <c r="C1177" s="3" t="s">
        <v>4749</v>
      </c>
      <c r="D1177" s="3">
        <v>97.530100000000004</v>
      </c>
      <c r="E1177" s="3">
        <v>97.508200000000002</v>
      </c>
      <c r="F1177" s="3" t="s">
        <v>7153</v>
      </c>
      <c r="G1177" s="3" t="s">
        <v>11617</v>
      </c>
      <c r="H1177" s="3" t="s">
        <v>9616</v>
      </c>
      <c r="I1177" s="3">
        <v>0.09</v>
      </c>
      <c r="J1177" s="6" t="s">
        <v>11618</v>
      </c>
      <c r="K1177" s="4">
        <v>0.17934990000000001</v>
      </c>
      <c r="L1177" s="4">
        <v>0.40839880000000001</v>
      </c>
      <c r="M1177" s="4">
        <v>21.213555923542199</v>
      </c>
      <c r="N1177" s="4">
        <v>17.676226799999998</v>
      </c>
      <c r="O1177" s="3">
        <v>40652.0025214286</v>
      </c>
      <c r="P1177" s="3">
        <v>327.25</v>
      </c>
      <c r="Q1177" s="3" t="s">
        <v>9618</v>
      </c>
      <c r="R1177" s="3" t="s">
        <v>9629</v>
      </c>
      <c r="S1177" s="4"/>
      <c r="T1177" s="3">
        <f t="shared" si="46"/>
        <v>0</v>
      </c>
      <c r="U1177" s="3" t="str">
        <f t="shared" si="47"/>
        <v>U:SPXV</v>
      </c>
      <c r="V1177" s="3"/>
    </row>
    <row r="1178" spans="1:22">
      <c r="A1178" s="3" t="s">
        <v>15079</v>
      </c>
      <c r="B1178" s="3" t="s">
        <v>2721</v>
      </c>
      <c r="C1178" s="3" t="s">
        <v>5739</v>
      </c>
      <c r="D1178" s="3">
        <v>22.155999999999999</v>
      </c>
      <c r="E1178" s="3">
        <v>22.13</v>
      </c>
      <c r="F1178" s="3" t="s">
        <v>8141</v>
      </c>
      <c r="G1178" s="3" t="s">
        <v>13036</v>
      </c>
      <c r="H1178" s="3" t="s">
        <v>9616</v>
      </c>
      <c r="I1178" s="3">
        <v>1.19</v>
      </c>
      <c r="J1178" s="6" t="s">
        <v>9664</v>
      </c>
      <c r="K1178" s="4">
        <v>-0.2734953</v>
      </c>
      <c r="L1178" s="4">
        <v>-0.76680179999999998</v>
      </c>
      <c r="M1178" s="4">
        <v>-7.5607750721083598</v>
      </c>
      <c r="N1178" s="4">
        <v>14.365032299999999</v>
      </c>
      <c r="O1178" s="3">
        <v>27301.71745</v>
      </c>
      <c r="P1178" s="3">
        <v>2070</v>
      </c>
      <c r="Q1178" s="3" t="s">
        <v>9618</v>
      </c>
      <c r="R1178" s="3" t="s">
        <v>9629</v>
      </c>
      <c r="S1178" s="4"/>
      <c r="T1178" s="3">
        <f t="shared" si="46"/>
        <v>0</v>
      </c>
      <c r="U1178" s="3" t="str">
        <f t="shared" si="47"/>
        <v>U:FORH</v>
      </c>
      <c r="V1178" s="3"/>
    </row>
    <row r="1179" spans="1:22">
      <c r="A1179" s="3" t="s">
        <v>14300</v>
      </c>
      <c r="B1179" s="3" t="s">
        <v>1642</v>
      </c>
      <c r="C1179" s="3" t="s">
        <v>4691</v>
      </c>
      <c r="D1179" s="3">
        <v>38.810600000000001</v>
      </c>
      <c r="E1179" s="3">
        <v>38.826799999999999</v>
      </c>
      <c r="F1179" s="3" t="s">
        <v>7094</v>
      </c>
      <c r="G1179" s="3" t="s">
        <v>11520</v>
      </c>
      <c r="H1179" s="3" t="s">
        <v>9616</v>
      </c>
      <c r="I1179" s="3">
        <v>0.34</v>
      </c>
      <c r="J1179" s="6" t="s">
        <v>11521</v>
      </c>
      <c r="K1179" s="4">
        <v>-7.7416399999999996E-2</v>
      </c>
      <c r="L1179" s="4">
        <v>0.2754316</v>
      </c>
      <c r="M1179" s="4">
        <v>5.7386094944612802</v>
      </c>
      <c r="N1179" s="4">
        <v>19.171127899999998</v>
      </c>
      <c r="O1179" s="3">
        <v>55288.397492857097</v>
      </c>
      <c r="P1179" s="3">
        <v>1078.7</v>
      </c>
      <c r="Q1179" s="3" t="s">
        <v>9618</v>
      </c>
      <c r="R1179" s="3" t="s">
        <v>9665</v>
      </c>
      <c r="S1179" s="4"/>
      <c r="T1179" s="3">
        <f t="shared" si="46"/>
        <v>0</v>
      </c>
      <c r="U1179" s="3" t="str">
        <f t="shared" si="47"/>
        <v>U:ROSC</v>
      </c>
      <c r="V1179" s="3"/>
    </row>
    <row r="1180" spans="1:22">
      <c r="A1180" s="3" t="s">
        <v>15563</v>
      </c>
      <c r="B1180" s="3" t="s">
        <v>3451</v>
      </c>
      <c r="C1180" s="3" t="s">
        <v>8844</v>
      </c>
      <c r="D1180" s="3">
        <v>27.639600000000002</v>
      </c>
      <c r="E1180" s="3">
        <v>27.65</v>
      </c>
      <c r="F1180" s="3" t="s">
        <v>9435</v>
      </c>
      <c r="G1180" s="3" t="s">
        <v>13894</v>
      </c>
      <c r="H1180" s="3" t="s">
        <v>9616</v>
      </c>
      <c r="I1180" s="3" t="s">
        <v>11991</v>
      </c>
      <c r="J1180" s="6" t="s">
        <v>11990</v>
      </c>
      <c r="K1180" s="4" t="s">
        <v>11991</v>
      </c>
      <c r="L1180" s="4" t="s">
        <v>11991</v>
      </c>
      <c r="M1180" s="4">
        <v>10.1279752790894</v>
      </c>
      <c r="N1180" s="4" t="s">
        <v>11991</v>
      </c>
      <c r="O1180" s="3">
        <v>150324.71897857101</v>
      </c>
      <c r="P1180" s="3">
        <v>3952.3846153846198</v>
      </c>
      <c r="Q1180" s="3" t="s">
        <v>9618</v>
      </c>
      <c r="R1180" s="3" t="s">
        <v>11694</v>
      </c>
      <c r="S1180" s="4"/>
      <c r="T1180" s="3">
        <f t="shared" si="46"/>
        <v>0</v>
      </c>
      <c r="U1180" s="3" t="str">
        <f t="shared" si="47"/>
        <v>U:MARW</v>
      </c>
      <c r="V1180" s="3"/>
    </row>
    <row r="1181" spans="1:22">
      <c r="A1181" s="3" t="s">
        <v>15022</v>
      </c>
      <c r="B1181" s="3" t="s">
        <v>2645</v>
      </c>
      <c r="C1181" s="3" t="s">
        <v>5664</v>
      </c>
      <c r="D1181" s="3">
        <v>24.100999999999999</v>
      </c>
      <c r="E1181" s="3">
        <v>24.11</v>
      </c>
      <c r="F1181" s="3" t="s">
        <v>8067</v>
      </c>
      <c r="G1181" s="3" t="s">
        <v>12947</v>
      </c>
      <c r="H1181" s="3" t="s">
        <v>9616</v>
      </c>
      <c r="I1181" s="3">
        <v>0</v>
      </c>
      <c r="J1181" s="6" t="s">
        <v>11990</v>
      </c>
      <c r="K1181" s="4">
        <v>-0.2335537</v>
      </c>
      <c r="L1181" s="4">
        <v>-0.47919859999999997</v>
      </c>
      <c r="M1181" s="4">
        <v>-5.37573319523261</v>
      </c>
      <c r="N1181" s="4">
        <v>17.6194956</v>
      </c>
      <c r="O1181" s="3">
        <v>7993.6013571428603</v>
      </c>
      <c r="P1181" s="3">
        <v>538.03571428571399</v>
      </c>
      <c r="Q1181" s="3" t="s">
        <v>9618</v>
      </c>
      <c r="R1181" s="3" t="s">
        <v>9629</v>
      </c>
      <c r="S1181" s="4"/>
      <c r="T1181" s="3">
        <f t="shared" si="46"/>
        <v>0</v>
      </c>
      <c r="U1181" s="3" t="str">
        <f t="shared" si="47"/>
        <v>U:LOPP</v>
      </c>
      <c r="V1181" s="3"/>
    </row>
    <row r="1182" spans="1:22">
      <c r="A1182" s="3" t="s">
        <v>15135</v>
      </c>
      <c r="B1182" s="3" t="s">
        <v>2795</v>
      </c>
      <c r="C1182" s="3" t="s">
        <v>5807</v>
      </c>
      <c r="D1182" s="3">
        <v>44.448599999999999</v>
      </c>
      <c r="E1182" s="3">
        <v>44.424900000000001</v>
      </c>
      <c r="F1182" s="3" t="s">
        <v>8210</v>
      </c>
      <c r="G1182" s="3" t="s">
        <v>13118</v>
      </c>
      <c r="H1182" s="3" t="s">
        <v>9616</v>
      </c>
      <c r="I1182" s="3">
        <v>0.39</v>
      </c>
      <c r="J1182" s="6" t="s">
        <v>11990</v>
      </c>
      <c r="K1182" s="4">
        <v>0.2976085</v>
      </c>
      <c r="L1182" s="4">
        <v>0.54913040000000002</v>
      </c>
      <c r="M1182" s="4">
        <v>31.769131449212601</v>
      </c>
      <c r="N1182" s="4">
        <v>19.267586699999999</v>
      </c>
      <c r="O1182" s="3">
        <v>46400.972178571399</v>
      </c>
      <c r="P1182" s="3">
        <v>619.73333333333301</v>
      </c>
      <c r="Q1182" s="3" t="s">
        <v>9618</v>
      </c>
      <c r="R1182" s="3" t="s">
        <v>9629</v>
      </c>
      <c r="S1182" s="4"/>
      <c r="T1182" s="3">
        <f t="shared" si="46"/>
        <v>0</v>
      </c>
      <c r="U1182" s="3" t="str">
        <f t="shared" si="47"/>
        <v>U:ESGY</v>
      </c>
      <c r="V1182" s="3"/>
    </row>
    <row r="1183" spans="1:22">
      <c r="A1183" s="3" t="s">
        <v>15113</v>
      </c>
      <c r="B1183" s="3" t="s">
        <v>2766</v>
      </c>
      <c r="C1183" s="3" t="s">
        <v>5781</v>
      </c>
      <c r="D1183" s="3">
        <v>21.543700000000001</v>
      </c>
      <c r="E1183" s="3">
        <v>21.518899999999999</v>
      </c>
      <c r="F1183" s="3" t="s">
        <v>8183</v>
      </c>
      <c r="G1183" s="3" t="s">
        <v>13087</v>
      </c>
      <c r="H1183" s="3" t="s">
        <v>9616</v>
      </c>
      <c r="I1183" s="3">
        <v>0.59</v>
      </c>
      <c r="J1183" s="6" t="s">
        <v>11990</v>
      </c>
      <c r="K1183" s="4">
        <v>9.8590200000000003E-2</v>
      </c>
      <c r="L1183" s="4">
        <v>-0.12939709999999999</v>
      </c>
      <c r="M1183" s="4">
        <v>15.255680203942701</v>
      </c>
      <c r="N1183" s="4">
        <v>17.638385100000001</v>
      </c>
      <c r="O1183" s="3">
        <v>25912.9325214286</v>
      </c>
      <c r="P1183" s="3">
        <v>1073.43333333333</v>
      </c>
      <c r="Q1183" s="3" t="s">
        <v>9618</v>
      </c>
      <c r="R1183" s="3" t="s">
        <v>9629</v>
      </c>
      <c r="S1183" s="4"/>
      <c r="T1183" s="3">
        <f t="shared" si="46"/>
        <v>0</v>
      </c>
      <c r="U1183" s="3" t="str">
        <f t="shared" si="47"/>
        <v>U:FSST</v>
      </c>
      <c r="V1183" s="2"/>
    </row>
    <row r="1184" spans="1:22">
      <c r="A1184" s="3" t="s">
        <v>15544</v>
      </c>
      <c r="B1184" s="3" t="s">
        <v>3424</v>
      </c>
      <c r="C1184" s="3" t="s">
        <v>8818</v>
      </c>
      <c r="D1184" s="3">
        <v>59.535600000000002</v>
      </c>
      <c r="E1184" s="3">
        <v>59.52</v>
      </c>
      <c r="F1184" s="3" t="s">
        <v>9408</v>
      </c>
      <c r="G1184" s="3" t="s">
        <v>13867</v>
      </c>
      <c r="H1184" s="3" t="s">
        <v>9616</v>
      </c>
      <c r="I1184" s="3" t="s">
        <v>11991</v>
      </c>
      <c r="J1184" s="6" t="s">
        <v>9624</v>
      </c>
      <c r="K1184" s="4" t="s">
        <v>11991</v>
      </c>
      <c r="L1184" s="4" t="s">
        <v>11991</v>
      </c>
      <c r="M1184" s="4">
        <v>15.283571832179399</v>
      </c>
      <c r="N1184" s="4" t="s">
        <v>11991</v>
      </c>
      <c r="O1184" s="3">
        <v>49000.549178571397</v>
      </c>
      <c r="P1184" s="3">
        <v>914.92857142857099</v>
      </c>
      <c r="Q1184" s="3" t="s">
        <v>9618</v>
      </c>
      <c r="R1184" s="3" t="s">
        <v>9629</v>
      </c>
      <c r="S1184" s="4"/>
      <c r="T1184" s="3">
        <f t="shared" si="46"/>
        <v>0</v>
      </c>
      <c r="U1184" s="3" t="str">
        <f t="shared" si="47"/>
        <v>U:CDEI</v>
      </c>
      <c r="V1184" s="2"/>
    </row>
    <row r="1185" spans="1:22">
      <c r="A1185" s="3" t="s">
        <v>15150</v>
      </c>
      <c r="B1185" s="3" t="s">
        <v>2817</v>
      </c>
      <c r="C1185" s="3" t="s">
        <v>5827</v>
      </c>
      <c r="D1185" s="3">
        <v>25.6997</v>
      </c>
      <c r="E1185" s="3">
        <v>25.72</v>
      </c>
      <c r="F1185" s="3" t="s">
        <v>8230</v>
      </c>
      <c r="G1185" s="3" t="s">
        <v>13144</v>
      </c>
      <c r="H1185" s="3" t="s">
        <v>9616</v>
      </c>
      <c r="I1185" s="3">
        <v>0.89</v>
      </c>
      <c r="J1185" s="6" t="s">
        <v>11990</v>
      </c>
      <c r="K1185" s="4">
        <v>-1.7278600000000002E-2</v>
      </c>
      <c r="L1185" s="4">
        <v>-0.2346462</v>
      </c>
      <c r="M1185" s="4">
        <v>6.6488935342258904</v>
      </c>
      <c r="N1185" s="4">
        <v>10.7514056</v>
      </c>
      <c r="O1185" s="3">
        <v>39797.425407142902</v>
      </c>
      <c r="P1185" s="3">
        <v>2943.7142857142899</v>
      </c>
      <c r="Q1185" s="3" t="s">
        <v>9618</v>
      </c>
      <c r="R1185" s="3" t="s">
        <v>9629</v>
      </c>
      <c r="S1185" s="4"/>
      <c r="T1185" s="3">
        <f t="shared" si="46"/>
        <v>0</v>
      </c>
      <c r="U1185" s="3" t="str">
        <f t="shared" si="47"/>
        <v>U:KONG</v>
      </c>
      <c r="V1185" s="2"/>
    </row>
    <row r="1186" spans="1:22">
      <c r="A1186" s="3" t="s">
        <v>15589</v>
      </c>
      <c r="B1186" s="3" t="s">
        <v>3505</v>
      </c>
      <c r="C1186" s="3" t="s">
        <v>8896</v>
      </c>
      <c r="D1186" s="3">
        <v>25.31</v>
      </c>
      <c r="E1186" s="3">
        <v>25.3018</v>
      </c>
      <c r="F1186" s="3" t="s">
        <v>9488</v>
      </c>
      <c r="G1186" s="3" t="s">
        <v>13949</v>
      </c>
      <c r="H1186" s="3" t="s">
        <v>9616</v>
      </c>
      <c r="I1186" s="3" t="s">
        <v>11991</v>
      </c>
      <c r="J1186" s="6" t="s">
        <v>9624</v>
      </c>
      <c r="K1186" s="4" t="s">
        <v>11991</v>
      </c>
      <c r="L1186" s="4" t="s">
        <v>11991</v>
      </c>
      <c r="M1186" s="4">
        <v>1.7002020195321601</v>
      </c>
      <c r="N1186" s="4" t="s">
        <v>11991</v>
      </c>
      <c r="O1186" s="3">
        <v>829.02664285714297</v>
      </c>
      <c r="P1186" s="3">
        <v>587.43333333333305</v>
      </c>
      <c r="Q1186" s="3" t="s">
        <v>9618</v>
      </c>
      <c r="R1186" s="3" t="s">
        <v>9629</v>
      </c>
      <c r="S1186" s="4"/>
      <c r="T1186" s="3">
        <f t="shared" si="46"/>
        <v>0</v>
      </c>
      <c r="U1186" s="3" t="str">
        <f t="shared" si="47"/>
        <v>U:CETF</v>
      </c>
      <c r="V1186" s="2"/>
    </row>
    <row r="1187" spans="1:22">
      <c r="A1187" s="3" t="s">
        <v>15364</v>
      </c>
      <c r="B1187" s="3" t="s">
        <v>3134</v>
      </c>
      <c r="C1187" s="3" t="s">
        <v>8531</v>
      </c>
      <c r="D1187" s="3">
        <v>26.0947</v>
      </c>
      <c r="E1187" s="3">
        <v>26.05</v>
      </c>
      <c r="F1187" s="3" t="s">
        <v>9122</v>
      </c>
      <c r="G1187" s="3" t="s">
        <v>13536</v>
      </c>
      <c r="H1187" s="3" t="s">
        <v>9616</v>
      </c>
      <c r="I1187" s="3">
        <v>0.7</v>
      </c>
      <c r="J1187" s="6" t="s">
        <v>11990</v>
      </c>
      <c r="K1187" s="4">
        <v>9.3296400000000002E-2</v>
      </c>
      <c r="L1187" s="4">
        <v>-0.5172407</v>
      </c>
      <c r="M1187" s="4">
        <v>14.482195254732099</v>
      </c>
      <c r="N1187" s="4">
        <v>17.358181699999999</v>
      </c>
      <c r="O1187" s="3">
        <v>3960.56882857143</v>
      </c>
      <c r="P1187" s="3">
        <v>317.39130434782601</v>
      </c>
      <c r="Q1187" s="3" t="s">
        <v>9618</v>
      </c>
      <c r="R1187" s="3" t="s">
        <v>9629</v>
      </c>
      <c r="S1187" s="4"/>
      <c r="T1187" s="3">
        <f t="shared" si="46"/>
        <v>0</v>
      </c>
      <c r="U1187" s="3" t="str">
        <f t="shared" si="47"/>
        <v>U:FMCX</v>
      </c>
      <c r="V1187" s="2"/>
    </row>
    <row r="1188" spans="1:22">
      <c r="A1188" s="3" t="s">
        <v>14929</v>
      </c>
      <c r="B1188" s="3" t="s">
        <v>2519</v>
      </c>
      <c r="C1188" s="3" t="s">
        <v>5546</v>
      </c>
      <c r="D1188" s="3">
        <v>30.9178</v>
      </c>
      <c r="E1188" s="3">
        <v>30.920500000000001</v>
      </c>
      <c r="F1188" s="3" t="s">
        <v>7947</v>
      </c>
      <c r="G1188" s="3" t="s">
        <v>12784</v>
      </c>
      <c r="H1188" s="3" t="s">
        <v>9616</v>
      </c>
      <c r="I1188" s="3">
        <v>0.85</v>
      </c>
      <c r="J1188" s="6" t="s">
        <v>9667</v>
      </c>
      <c r="K1188" s="4">
        <v>-3.97997E-2</v>
      </c>
      <c r="L1188" s="4">
        <v>0.18845200000000001</v>
      </c>
      <c r="M1188" s="4">
        <v>6.5688534110341896</v>
      </c>
      <c r="N1188" s="4">
        <v>16.536997599999999</v>
      </c>
      <c r="O1188" s="3">
        <v>2361.6798714285701</v>
      </c>
      <c r="P1188" s="3">
        <v>261.52380952380997</v>
      </c>
      <c r="Q1188" s="3" t="s">
        <v>9618</v>
      </c>
      <c r="R1188" s="3" t="s">
        <v>9665</v>
      </c>
      <c r="S1188" s="4"/>
      <c r="T1188" s="3">
        <f t="shared" si="46"/>
        <v>0</v>
      </c>
      <c r="U1188" s="3" t="str">
        <f t="shared" si="47"/>
        <v>U:VNMC</v>
      </c>
      <c r="V1188" s="2"/>
    </row>
    <row r="1189" spans="1:22">
      <c r="A1189" s="3" t="s">
        <v>14076</v>
      </c>
      <c r="B1189" s="3" t="s">
        <v>1313</v>
      </c>
      <c r="C1189" s="3" t="s">
        <v>4365</v>
      </c>
      <c r="D1189" s="3">
        <v>100.605</v>
      </c>
      <c r="E1189" s="3">
        <v>100.6046</v>
      </c>
      <c r="F1189" s="3" t="s">
        <v>6770</v>
      </c>
      <c r="G1189" s="3" t="s">
        <v>10989</v>
      </c>
      <c r="H1189" s="3" t="s">
        <v>9616</v>
      </c>
      <c r="I1189" s="3">
        <v>0.9</v>
      </c>
      <c r="J1189" s="6" t="s">
        <v>9791</v>
      </c>
      <c r="K1189" s="4">
        <v>3.6303099999999998E-2</v>
      </c>
      <c r="L1189" s="4">
        <v>0.3954221</v>
      </c>
      <c r="M1189" s="4">
        <v>13.087943190631201</v>
      </c>
      <c r="N1189" s="4">
        <v>20.433222099999998</v>
      </c>
      <c r="O1189" s="3">
        <v>15866.6450285714</v>
      </c>
      <c r="P1189" s="3">
        <v>162.068965517241</v>
      </c>
      <c r="Q1189" s="3" t="s">
        <v>9618</v>
      </c>
      <c r="R1189" s="3" t="s">
        <v>9629</v>
      </c>
      <c r="S1189" s="4"/>
      <c r="T1189" s="3">
        <f t="shared" si="46"/>
        <v>0</v>
      </c>
      <c r="U1189" s="3" t="str">
        <f t="shared" si="47"/>
        <v>U:SURE</v>
      </c>
      <c r="V1189" s="2"/>
    </row>
    <row r="1190" spans="1:22">
      <c r="A1190" s="3" t="s">
        <v>14585</v>
      </c>
      <c r="B1190" s="3" t="s">
        <v>2021</v>
      </c>
      <c r="C1190" s="3" t="s">
        <v>5058</v>
      </c>
      <c r="D1190" s="3">
        <v>26.6815</v>
      </c>
      <c r="E1190" s="3">
        <v>26.687999999999999</v>
      </c>
      <c r="F1190" s="3" t="s">
        <v>7461</v>
      </c>
      <c r="G1190" s="3" t="s">
        <v>12111</v>
      </c>
      <c r="H1190" s="3" t="s">
        <v>9616</v>
      </c>
      <c r="I1190" s="3">
        <v>0.99</v>
      </c>
      <c r="J1190" s="6" t="s">
        <v>9782</v>
      </c>
      <c r="K1190" s="4">
        <v>-0.1528226</v>
      </c>
      <c r="L1190" s="4">
        <v>-4.99625E-2</v>
      </c>
      <c r="M1190" s="4">
        <v>-4.18952127247469</v>
      </c>
      <c r="N1190" s="4">
        <v>20.828597500000001</v>
      </c>
      <c r="O1190" s="3">
        <v>12743.404814285699</v>
      </c>
      <c r="P1190" s="3">
        <v>631.36666666666702</v>
      </c>
      <c r="Q1190" s="3" t="s">
        <v>9618</v>
      </c>
      <c r="R1190" s="3" t="s">
        <v>9948</v>
      </c>
      <c r="S1190" s="4"/>
      <c r="T1190" s="3">
        <f t="shared" si="46"/>
        <v>0</v>
      </c>
      <c r="U1190" s="3" t="str">
        <f t="shared" si="47"/>
        <v>U:VICE</v>
      </c>
      <c r="V1190" s="7"/>
    </row>
    <row r="1191" spans="1:22">
      <c r="A1191" s="3" t="s">
        <v>14920</v>
      </c>
      <c r="B1191" s="3" t="s">
        <v>2501</v>
      </c>
      <c r="C1191" s="3" t="s">
        <v>5528</v>
      </c>
      <c r="D1191" s="3">
        <v>33.700499999999998</v>
      </c>
      <c r="E1191" s="3">
        <v>33.6935</v>
      </c>
      <c r="F1191" s="3" t="s">
        <v>7929</v>
      </c>
      <c r="G1191" s="3" t="s">
        <v>12762</v>
      </c>
      <c r="H1191" s="3" t="s">
        <v>9616</v>
      </c>
      <c r="I1191" s="3">
        <v>0.79</v>
      </c>
      <c r="J1191" s="6" t="s">
        <v>9782</v>
      </c>
      <c r="K1191" s="4">
        <v>0.1090699</v>
      </c>
      <c r="L1191" s="4">
        <v>-0.22413169999999999</v>
      </c>
      <c r="M1191" s="4">
        <v>11.7934749781038</v>
      </c>
      <c r="N1191" s="4">
        <v>11.2265251</v>
      </c>
      <c r="O1191" s="3">
        <v>15128.5079285714</v>
      </c>
      <c r="P1191" s="3">
        <v>839.68421052631595</v>
      </c>
      <c r="Q1191" s="3" t="s">
        <v>9618</v>
      </c>
      <c r="R1191" s="3" t="s">
        <v>11694</v>
      </c>
      <c r="S1191" s="4"/>
      <c r="T1191" s="3">
        <f t="shared" si="46"/>
        <v>0</v>
      </c>
      <c r="U1191" s="3" t="str">
        <f t="shared" si="47"/>
        <v>U:SEPZ</v>
      </c>
      <c r="V1191" s="7"/>
    </row>
    <row r="1192" spans="1:22">
      <c r="A1192" s="3" t="s">
        <v>14966</v>
      </c>
      <c r="B1192" s="3" t="s">
        <v>2572</v>
      </c>
      <c r="C1192" s="3" t="s">
        <v>15730</v>
      </c>
      <c r="D1192" s="3">
        <v>23.997699999999998</v>
      </c>
      <c r="E1192" s="3">
        <v>23.999500000000001</v>
      </c>
      <c r="F1192" s="3" t="s">
        <v>7995</v>
      </c>
      <c r="G1192" s="3" t="s">
        <v>12856</v>
      </c>
      <c r="H1192" s="3" t="s">
        <v>9616</v>
      </c>
      <c r="I1192" s="3">
        <v>0.85</v>
      </c>
      <c r="J1192" s="6" t="s">
        <v>9782</v>
      </c>
      <c r="K1192" s="4">
        <v>-5.1543800000000001E-2</v>
      </c>
      <c r="L1192" s="4">
        <v>0.13457830000000001</v>
      </c>
      <c r="M1192" s="4">
        <v>7.9579077788217099</v>
      </c>
      <c r="N1192" s="4">
        <v>20.808166499999999</v>
      </c>
      <c r="O1192" s="3">
        <v>8652.8430214285709</v>
      </c>
      <c r="P1192" s="3">
        <v>4210.3928571428596</v>
      </c>
      <c r="Q1192" s="3" t="s">
        <v>9618</v>
      </c>
      <c r="R1192" s="3" t="s">
        <v>9665</v>
      </c>
      <c r="S1192" s="4"/>
      <c r="T1192" s="3">
        <f t="shared" si="46"/>
        <v>0</v>
      </c>
      <c r="U1192" s="3" t="str">
        <f t="shared" si="47"/>
        <v>U:CBSE</v>
      </c>
      <c r="V1192" s="7"/>
    </row>
    <row r="1193" spans="1:22">
      <c r="A1193" s="3" t="s">
        <v>15085</v>
      </c>
      <c r="B1193" s="3" t="s">
        <v>2729</v>
      </c>
      <c r="C1193" s="3" t="s">
        <v>5747</v>
      </c>
      <c r="D1193" s="3">
        <v>25.5002</v>
      </c>
      <c r="E1193" s="3">
        <v>25.48</v>
      </c>
      <c r="F1193" s="3" t="s">
        <v>8149</v>
      </c>
      <c r="G1193" s="3" t="s">
        <v>13045</v>
      </c>
      <c r="H1193" s="3" t="s">
        <v>9616</v>
      </c>
      <c r="I1193" s="3">
        <v>1</v>
      </c>
      <c r="J1193" s="6" t="s">
        <v>9793</v>
      </c>
      <c r="K1193" s="4">
        <v>0.17868780000000001</v>
      </c>
      <c r="L1193" s="4">
        <v>-0.3151101</v>
      </c>
      <c r="M1193" s="4">
        <v>18.6494761793085</v>
      </c>
      <c r="N1193" s="4">
        <v>15.737935200000001</v>
      </c>
      <c r="O1193" s="3">
        <v>48943.256378571503</v>
      </c>
      <c r="P1193" s="3">
        <v>1217.93333333333</v>
      </c>
      <c r="Q1193" s="3" t="s">
        <v>9618</v>
      </c>
      <c r="R1193" s="3" t="s">
        <v>9629</v>
      </c>
      <c r="S1193" s="4"/>
      <c r="T1193" s="3">
        <f t="shared" si="46"/>
        <v>0</v>
      </c>
      <c r="U1193" s="3" t="str">
        <f t="shared" si="47"/>
        <v>U:SXQG</v>
      </c>
      <c r="V1193" s="7"/>
    </row>
    <row r="1194" spans="1:22">
      <c r="A1194" s="3" t="s">
        <v>15539</v>
      </c>
      <c r="B1194" s="3" t="s">
        <v>3415</v>
      </c>
      <c r="C1194" s="3" t="s">
        <v>8809</v>
      </c>
      <c r="D1194" s="3">
        <v>43.999899999999997</v>
      </c>
      <c r="E1194" s="3">
        <v>44</v>
      </c>
      <c r="F1194" s="3" t="s">
        <v>9399</v>
      </c>
      <c r="G1194" s="3" t="s">
        <v>13856</v>
      </c>
      <c r="H1194" s="3" t="s">
        <v>9616</v>
      </c>
      <c r="I1194" s="3">
        <v>0.56000000000000005</v>
      </c>
      <c r="J1194" s="6" t="s">
        <v>9782</v>
      </c>
      <c r="K1194" s="4">
        <v>-0.1323946</v>
      </c>
      <c r="L1194" s="4">
        <v>-0.46123449999999999</v>
      </c>
      <c r="M1194" s="4">
        <v>3.83762259592211</v>
      </c>
      <c r="N1194" s="4">
        <v>7.7912853999999996</v>
      </c>
      <c r="O1194" s="3">
        <v>451.22078571428602</v>
      </c>
      <c r="P1194" s="3">
        <v>69.571428571428598</v>
      </c>
      <c r="Q1194" s="3" t="s">
        <v>9618</v>
      </c>
      <c r="R1194" s="3" t="s">
        <v>11694</v>
      </c>
      <c r="S1194" s="4"/>
      <c r="T1194" s="3">
        <f t="shared" si="46"/>
        <v>0</v>
      </c>
      <c r="U1194" s="3" t="str">
        <f t="shared" si="47"/>
        <v>U:GDEF</v>
      </c>
      <c r="V1194" s="7"/>
    </row>
    <row r="1195" spans="1:22">
      <c r="A1195" s="3" t="s">
        <v>15363</v>
      </c>
      <c r="B1195" s="3" t="s">
        <v>3133</v>
      </c>
      <c r="C1195" s="3" t="s">
        <v>8530</v>
      </c>
      <c r="D1195" s="3">
        <v>25.955300000000001</v>
      </c>
      <c r="E1195" s="3">
        <v>25.952000000000002</v>
      </c>
      <c r="F1195" s="3" t="s">
        <v>9121</v>
      </c>
      <c r="G1195" s="3" t="s">
        <v>13534</v>
      </c>
      <c r="H1195" s="3" t="s">
        <v>9616</v>
      </c>
      <c r="I1195" s="3">
        <v>0.11</v>
      </c>
      <c r="J1195" s="6" t="s">
        <v>13535</v>
      </c>
      <c r="K1195" s="4">
        <v>0.14978739999999999</v>
      </c>
      <c r="L1195" s="4">
        <v>0.27580589999999999</v>
      </c>
      <c r="M1195" s="4">
        <v>18.8681524118056</v>
      </c>
      <c r="N1195" s="4">
        <v>18.259549100000001</v>
      </c>
      <c r="O1195" s="3">
        <v>10930.918142857099</v>
      </c>
      <c r="P1195" s="3">
        <v>265.42857142857099</v>
      </c>
      <c r="Q1195" s="3" t="s">
        <v>9618</v>
      </c>
      <c r="R1195" s="3" t="s">
        <v>9629</v>
      </c>
      <c r="S1195" s="4"/>
      <c r="T1195" s="3">
        <f t="shared" si="46"/>
        <v>0</v>
      </c>
      <c r="U1195" s="3" t="str">
        <f t="shared" si="47"/>
        <v>@NZUS</v>
      </c>
      <c r="V1195" s="7"/>
    </row>
    <row r="1196" spans="1:22">
      <c r="A1196" s="3" t="s">
        <v>15126</v>
      </c>
      <c r="B1196" s="3" t="s">
        <v>2784</v>
      </c>
      <c r="C1196" s="3" t="s">
        <v>5796</v>
      </c>
      <c r="D1196" s="3">
        <v>23.346599999999999</v>
      </c>
      <c r="E1196" s="3">
        <v>23.33</v>
      </c>
      <c r="F1196" s="3" t="s">
        <v>8199</v>
      </c>
      <c r="G1196" s="3" t="s">
        <v>13107</v>
      </c>
      <c r="H1196" s="3" t="s">
        <v>9616</v>
      </c>
      <c r="I1196" s="3">
        <v>0.15</v>
      </c>
      <c r="J1196" s="6" t="s">
        <v>9624</v>
      </c>
      <c r="K1196" s="4">
        <v>-0.10956829999999999</v>
      </c>
      <c r="L1196" s="4">
        <v>-4.6594099999999999E-2</v>
      </c>
      <c r="M1196" s="4">
        <v>3.43648516458877</v>
      </c>
      <c r="N1196" s="4">
        <v>21.186841600000001</v>
      </c>
      <c r="O1196" s="3">
        <v>38310.403107142898</v>
      </c>
      <c r="P1196" s="3">
        <v>1090.08</v>
      </c>
      <c r="Q1196" s="3" t="s">
        <v>9618</v>
      </c>
      <c r="R1196" s="3" t="s">
        <v>9665</v>
      </c>
      <c r="S1196" s="4"/>
      <c r="T1196" s="3">
        <f t="shared" si="46"/>
        <v>0</v>
      </c>
      <c r="U1196" s="3" t="str">
        <f t="shared" si="47"/>
        <v>U:QVMS</v>
      </c>
      <c r="V1196" s="7"/>
    </row>
    <row r="1197" spans="1:22">
      <c r="A1197" s="3" t="s">
        <v>15629</v>
      </c>
      <c r="B1197" s="3" t="s">
        <v>3566</v>
      </c>
      <c r="C1197" s="3" t="s">
        <v>8955</v>
      </c>
      <c r="D1197" s="3">
        <v>26.2195</v>
      </c>
      <c r="E1197" s="3">
        <v>26.21</v>
      </c>
      <c r="F1197" s="3" t="s">
        <v>9548</v>
      </c>
      <c r="G1197" s="3" t="s">
        <v>14010</v>
      </c>
      <c r="H1197" s="3" t="s">
        <v>9616</v>
      </c>
      <c r="I1197" s="3" t="s">
        <v>11991</v>
      </c>
      <c r="J1197" s="6" t="s">
        <v>11990</v>
      </c>
      <c r="K1197" s="4" t="s">
        <v>11991</v>
      </c>
      <c r="L1197" s="4" t="s">
        <v>11991</v>
      </c>
      <c r="M1197" s="4">
        <v>2.74112839297571</v>
      </c>
      <c r="N1197" s="4" t="s">
        <v>11991</v>
      </c>
      <c r="O1197" s="3">
        <v>53843.229871428601</v>
      </c>
      <c r="P1197" s="3">
        <v>1568.1</v>
      </c>
      <c r="Q1197" s="3" t="s">
        <v>9618</v>
      </c>
      <c r="R1197" s="3" t="s">
        <v>9629</v>
      </c>
      <c r="S1197" s="4"/>
      <c r="T1197" s="3">
        <f t="shared" si="46"/>
        <v>0</v>
      </c>
      <c r="U1197" s="3" t="str">
        <f t="shared" si="47"/>
        <v>U:TVAL</v>
      </c>
      <c r="V1197" s="7"/>
    </row>
    <row r="1198" spans="1:22">
      <c r="A1198" s="3" t="s">
        <v>15003</v>
      </c>
      <c r="B1198" s="3" t="s">
        <v>2623</v>
      </c>
      <c r="C1198" s="3" t="s">
        <v>5642</v>
      </c>
      <c r="D1198" s="3">
        <v>29.3735</v>
      </c>
      <c r="E1198" s="3">
        <v>29.3826</v>
      </c>
      <c r="F1198" s="3" t="s">
        <v>8045</v>
      </c>
      <c r="G1198" s="3" t="s">
        <v>12919</v>
      </c>
      <c r="H1198" s="3" t="s">
        <v>9616</v>
      </c>
      <c r="I1198" s="3">
        <v>0.79</v>
      </c>
      <c r="J1198" s="6" t="s">
        <v>9782</v>
      </c>
      <c r="K1198" s="4">
        <v>0.18510879999999999</v>
      </c>
      <c r="L1198" s="4">
        <v>0.18498200000000001</v>
      </c>
      <c r="M1198" s="4">
        <v>14.4019420185017</v>
      </c>
      <c r="N1198" s="4">
        <v>8.3965031999999997</v>
      </c>
      <c r="O1198" s="3">
        <v>16914.205150000002</v>
      </c>
      <c r="P1198" s="3">
        <v>1693.4166666666699</v>
      </c>
      <c r="Q1198" s="3" t="s">
        <v>9618</v>
      </c>
      <c r="R1198" s="3" t="s">
        <v>11694</v>
      </c>
      <c r="S1198" s="4"/>
      <c r="T1198" s="3">
        <f t="shared" si="46"/>
        <v>0</v>
      </c>
      <c r="U1198" s="3" t="str">
        <f t="shared" si="47"/>
        <v>U:DBJA</v>
      </c>
      <c r="V1198" s="7"/>
    </row>
    <row r="1199" spans="1:22">
      <c r="A1199" s="3" t="s">
        <v>14682</v>
      </c>
      <c r="B1199" s="3" t="s">
        <v>2168</v>
      </c>
      <c r="C1199" s="3" t="s">
        <v>5201</v>
      </c>
      <c r="D1199" s="3">
        <v>25.93</v>
      </c>
      <c r="E1199" s="3">
        <v>26.09</v>
      </c>
      <c r="F1199" s="3" t="s">
        <v>7604</v>
      </c>
      <c r="G1199" s="3" t="s">
        <v>12331</v>
      </c>
      <c r="H1199" s="3" t="s">
        <v>9616</v>
      </c>
      <c r="I1199" s="3" t="s">
        <v>11991</v>
      </c>
      <c r="J1199" s="6" t="s">
        <v>9624</v>
      </c>
      <c r="K1199" s="4" t="s">
        <v>11991</v>
      </c>
      <c r="L1199" s="4" t="s">
        <v>11991</v>
      </c>
      <c r="M1199" s="4" t="s">
        <v>11992</v>
      </c>
      <c r="N1199" s="4" t="s">
        <v>11991</v>
      </c>
      <c r="O1199" s="3">
        <v>16136.755359999999</v>
      </c>
      <c r="P1199" s="3">
        <v>0</v>
      </c>
      <c r="Q1199" s="3" t="s">
        <v>9618</v>
      </c>
      <c r="R1199" s="3" t="s">
        <v>9629</v>
      </c>
      <c r="S1199" s="4"/>
      <c r="T1199" s="3">
        <f t="shared" si="46"/>
        <v>0</v>
      </c>
      <c r="U1199" s="3" t="str">
        <f t="shared" si="47"/>
        <v>U:DQML</v>
      </c>
      <c r="V1199" s="7"/>
    </row>
    <row r="1200" spans="1:22">
      <c r="A1200" s="3" t="s">
        <v>859</v>
      </c>
      <c r="B1200" s="3" t="s">
        <v>858</v>
      </c>
      <c r="C1200" s="3" t="s">
        <v>4080</v>
      </c>
      <c r="D1200" s="3">
        <v>54.8249</v>
      </c>
      <c r="E1200" s="3">
        <v>54.85</v>
      </c>
      <c r="F1200" s="3" t="s">
        <v>6485</v>
      </c>
      <c r="G1200" s="3" t="s">
        <v>10506</v>
      </c>
      <c r="H1200" s="3" t="s">
        <v>9616</v>
      </c>
      <c r="I1200" s="3">
        <v>0.65</v>
      </c>
      <c r="J1200" s="6" t="s">
        <v>9624</v>
      </c>
      <c r="K1200" s="4">
        <v>7.0694699999999999E-2</v>
      </c>
      <c r="L1200" s="4">
        <v>0.1605752</v>
      </c>
      <c r="M1200" s="4">
        <v>13.071132390825699</v>
      </c>
      <c r="N1200" s="4">
        <v>17.411814</v>
      </c>
      <c r="O1200" s="3">
        <v>7080.8105571428596</v>
      </c>
      <c r="P1200" s="3">
        <v>151.13793103448299</v>
      </c>
      <c r="Q1200" s="3" t="s">
        <v>9618</v>
      </c>
      <c r="R1200" s="3" t="s">
        <v>9948</v>
      </c>
      <c r="S1200" s="4">
        <f>(D1200-E1200)/E1200*100</f>
        <v>-4.5761166818599631E-2</v>
      </c>
      <c r="T1200" s="3">
        <f t="shared" si="46"/>
        <v>0</v>
      </c>
      <c r="U1200" s="3" t="str">
        <f t="shared" si="47"/>
        <v>U:RBLD</v>
      </c>
      <c r="V1200" s="7"/>
    </row>
    <row r="1201" spans="1:22">
      <c r="A1201" s="3" t="s">
        <v>15082</v>
      </c>
      <c r="B1201" s="3" t="s">
        <v>2724</v>
      </c>
      <c r="C1201" s="3" t="s">
        <v>5742</v>
      </c>
      <c r="D1201" s="3">
        <v>16.221800000000002</v>
      </c>
      <c r="E1201" s="3">
        <v>16.25</v>
      </c>
      <c r="F1201" s="3" t="s">
        <v>8144</v>
      </c>
      <c r="G1201" s="3" t="s">
        <v>13039</v>
      </c>
      <c r="H1201" s="3" t="s">
        <v>9616</v>
      </c>
      <c r="I1201" s="3">
        <v>0.55000000000000004</v>
      </c>
      <c r="J1201" s="6" t="s">
        <v>9782</v>
      </c>
      <c r="K1201" s="4">
        <v>0.156665</v>
      </c>
      <c r="L1201" s="4">
        <v>-0.21221789999999999</v>
      </c>
      <c r="M1201" s="4">
        <v>21.1219739427127</v>
      </c>
      <c r="N1201" s="4">
        <v>21.8982557</v>
      </c>
      <c r="O1201" s="3">
        <v>1749.0769928571401</v>
      </c>
      <c r="P1201" s="3">
        <v>500.65517241379303</v>
      </c>
      <c r="Q1201" s="3" t="s">
        <v>9618</v>
      </c>
      <c r="R1201" s="3" t="s">
        <v>9629</v>
      </c>
      <c r="S1201" s="4"/>
      <c r="T1201" s="3">
        <f t="shared" si="46"/>
        <v>0</v>
      </c>
      <c r="U1201" s="3" t="str">
        <f t="shared" si="47"/>
        <v>U:ATFV</v>
      </c>
      <c r="V1201" s="7"/>
    </row>
    <row r="1202" spans="1:22">
      <c r="A1202" s="3" t="s">
        <v>15626</v>
      </c>
      <c r="B1202" s="3" t="s">
        <v>3563</v>
      </c>
      <c r="C1202" s="3" t="s">
        <v>8952</v>
      </c>
      <c r="D1202" s="3">
        <v>27.6951</v>
      </c>
      <c r="E1202" s="3">
        <v>27.69</v>
      </c>
      <c r="F1202" s="3" t="s">
        <v>9545</v>
      </c>
      <c r="G1202" s="3" t="s">
        <v>14007</v>
      </c>
      <c r="H1202" s="3" t="s">
        <v>9616</v>
      </c>
      <c r="I1202" s="3" t="s">
        <v>11991</v>
      </c>
      <c r="J1202" s="6" t="s">
        <v>11990</v>
      </c>
      <c r="K1202" s="4" t="s">
        <v>11991</v>
      </c>
      <c r="L1202" s="4" t="s">
        <v>11991</v>
      </c>
      <c r="M1202" s="4">
        <v>7.6670815303842899</v>
      </c>
      <c r="N1202" s="4" t="s">
        <v>11991</v>
      </c>
      <c r="O1202" s="3">
        <v>63960.568228571399</v>
      </c>
      <c r="P1202" s="3">
        <v>6126.1666666666697</v>
      </c>
      <c r="Q1202" s="3" t="s">
        <v>9618</v>
      </c>
      <c r="R1202" s="3" t="s">
        <v>9629</v>
      </c>
      <c r="S1202" s="4"/>
      <c r="T1202" s="3">
        <f t="shared" si="46"/>
        <v>0</v>
      </c>
      <c r="U1202" s="3" t="str">
        <f t="shared" si="47"/>
        <v>U:TGRT</v>
      </c>
      <c r="V1202" s="7"/>
    </row>
    <row r="1203" spans="1:22">
      <c r="A1203" s="3" t="s">
        <v>15451</v>
      </c>
      <c r="B1203" s="3" t="s">
        <v>3285</v>
      </c>
      <c r="C1203" s="3" t="s">
        <v>8680</v>
      </c>
      <c r="D1203" s="3">
        <v>56.461199999999998</v>
      </c>
      <c r="E1203" s="3">
        <v>56.462899999999998</v>
      </c>
      <c r="F1203" s="3" t="s">
        <v>9271</v>
      </c>
      <c r="G1203" s="3" t="s">
        <v>13723</v>
      </c>
      <c r="H1203" s="3" t="s">
        <v>9616</v>
      </c>
      <c r="I1203" s="3">
        <v>0.25</v>
      </c>
      <c r="J1203" s="6" t="s">
        <v>11990</v>
      </c>
      <c r="K1203" s="4">
        <v>-0.13066120000000001</v>
      </c>
      <c r="L1203" s="4">
        <v>-6.1570199999999999E-2</v>
      </c>
      <c r="M1203" s="4">
        <v>0.59496971361710005</v>
      </c>
      <c r="N1203" s="4">
        <v>12.424890700000001</v>
      </c>
      <c r="O1203" s="3">
        <v>17040.872542857102</v>
      </c>
      <c r="P1203" s="3">
        <v>244.9</v>
      </c>
      <c r="Q1203" s="3" t="s">
        <v>9618</v>
      </c>
      <c r="R1203" s="3" t="s">
        <v>9629</v>
      </c>
      <c r="S1203" s="4"/>
      <c r="T1203" s="3">
        <f t="shared" si="46"/>
        <v>0</v>
      </c>
      <c r="U1203" s="3" t="str">
        <f t="shared" si="47"/>
        <v>U:AVIE</v>
      </c>
      <c r="V1203" s="7"/>
    </row>
    <row r="1204" spans="1:22">
      <c r="A1204" s="3" t="s">
        <v>14846</v>
      </c>
      <c r="B1204" s="3" t="s">
        <v>2403</v>
      </c>
      <c r="C1204" s="3" t="s">
        <v>5432</v>
      </c>
      <c r="D1204" s="3">
        <v>28.038900000000002</v>
      </c>
      <c r="E1204" s="3">
        <v>28.04</v>
      </c>
      <c r="F1204" s="3" t="s">
        <v>7833</v>
      </c>
      <c r="G1204" s="3" t="s">
        <v>12640</v>
      </c>
      <c r="H1204" s="3" t="s">
        <v>9616</v>
      </c>
      <c r="I1204" s="3">
        <v>0.5</v>
      </c>
      <c r="J1204" s="6" t="s">
        <v>9797</v>
      </c>
      <c r="K1204" s="4">
        <v>-0.26055420000000001</v>
      </c>
      <c r="L1204" s="4">
        <v>-0.90326169999999995</v>
      </c>
      <c r="M1204" s="4">
        <v>-9.2134547513352594</v>
      </c>
      <c r="N1204" s="4">
        <v>20.196760699999999</v>
      </c>
      <c r="O1204" s="3">
        <v>30616.108835714302</v>
      </c>
      <c r="P1204" s="3">
        <v>4497.8999999999996</v>
      </c>
      <c r="Q1204" s="3" t="s">
        <v>9618</v>
      </c>
      <c r="R1204" s="3" t="s">
        <v>9622</v>
      </c>
      <c r="S1204" s="4"/>
      <c r="T1204" s="3">
        <f t="shared" si="46"/>
        <v>0</v>
      </c>
      <c r="U1204" s="3" t="str">
        <f t="shared" si="47"/>
        <v>U:HELX</v>
      </c>
      <c r="V1204" s="7"/>
    </row>
    <row r="1205" spans="1:22">
      <c r="A1205" s="3" t="s">
        <v>15009</v>
      </c>
      <c r="B1205" s="3" t="s">
        <v>2630</v>
      </c>
      <c r="C1205" s="3" t="s">
        <v>5649</v>
      </c>
      <c r="D1205" s="3">
        <v>20.8932</v>
      </c>
      <c r="E1205" s="3">
        <v>20.89</v>
      </c>
      <c r="F1205" s="3" t="s">
        <v>8052</v>
      </c>
      <c r="G1205" s="3" t="s">
        <v>12929</v>
      </c>
      <c r="H1205" s="3" t="s">
        <v>9616</v>
      </c>
      <c r="I1205" s="3">
        <v>0.5</v>
      </c>
      <c r="J1205" s="6" t="s">
        <v>9797</v>
      </c>
      <c r="K1205" s="4">
        <v>0.28025480000000003</v>
      </c>
      <c r="L1205" s="4">
        <v>-3.0888999999999999E-3</v>
      </c>
      <c r="M1205" s="4">
        <v>36.3661519023943</v>
      </c>
      <c r="N1205" s="4">
        <v>25.103286900000001</v>
      </c>
      <c r="O1205" s="3">
        <v>21089.956342857098</v>
      </c>
      <c r="P1205" s="3">
        <v>794.23333333333301</v>
      </c>
      <c r="Q1205" s="3" t="s">
        <v>9618</v>
      </c>
      <c r="R1205" s="3" t="s">
        <v>9625</v>
      </c>
      <c r="S1205" s="4"/>
      <c r="T1205" s="3">
        <f t="shared" si="46"/>
        <v>0</v>
      </c>
      <c r="U1205" s="3" t="str">
        <f t="shared" si="47"/>
        <v>U:XDAT</v>
      </c>
      <c r="V1205" s="7"/>
    </row>
    <row r="1206" spans="1:22">
      <c r="A1206" s="3" t="s">
        <v>15197</v>
      </c>
      <c r="B1206" s="3" t="s">
        <v>2890</v>
      </c>
      <c r="C1206" s="3" t="s">
        <v>5900</v>
      </c>
      <c r="D1206" s="3">
        <v>23.26</v>
      </c>
      <c r="E1206" s="3">
        <v>23.2621</v>
      </c>
      <c r="F1206" s="3" t="s">
        <v>8302</v>
      </c>
      <c r="G1206" s="3" t="s">
        <v>13236</v>
      </c>
      <c r="H1206" s="3" t="s">
        <v>9616</v>
      </c>
      <c r="I1206" s="3">
        <v>0.57999999999999996</v>
      </c>
      <c r="J1206" s="6" t="s">
        <v>13237</v>
      </c>
      <c r="K1206" s="4">
        <v>-0.38682939999999999</v>
      </c>
      <c r="L1206" s="4">
        <v>3.4494400000000001E-2</v>
      </c>
      <c r="M1206" s="4">
        <v>-29.3115120801416</v>
      </c>
      <c r="N1206" s="4">
        <v>36.506569200000001</v>
      </c>
      <c r="O1206" s="3">
        <v>13517.7998714286</v>
      </c>
      <c r="P1206" s="3">
        <v>1367.8620689655199</v>
      </c>
      <c r="Q1206" s="3" t="s">
        <v>9618</v>
      </c>
      <c r="R1206" s="3" t="s">
        <v>9872</v>
      </c>
      <c r="S1206" s="4"/>
      <c r="T1206" s="3">
        <f t="shared" si="46"/>
        <v>0</v>
      </c>
      <c r="U1206" s="3" t="str">
        <f t="shared" si="47"/>
        <v>U:CTEX</v>
      </c>
      <c r="V1206" s="7"/>
    </row>
    <row r="1207" spans="1:22">
      <c r="A1207" s="3" t="s">
        <v>15075</v>
      </c>
      <c r="B1207" s="3" t="s">
        <v>2717</v>
      </c>
      <c r="C1207" s="3" t="s">
        <v>5735</v>
      </c>
      <c r="D1207" s="3">
        <v>26.9283</v>
      </c>
      <c r="E1207" s="3">
        <v>27.045999999999999</v>
      </c>
      <c r="F1207" s="3" t="s">
        <v>8137</v>
      </c>
      <c r="G1207" s="3" t="s">
        <v>13032</v>
      </c>
      <c r="H1207" s="3" t="s">
        <v>9616</v>
      </c>
      <c r="I1207" s="3">
        <v>0.99</v>
      </c>
      <c r="J1207" s="6" t="s">
        <v>11990</v>
      </c>
      <c r="K1207" s="4">
        <v>3.8970900000000003E-2</v>
      </c>
      <c r="L1207" s="4">
        <v>-0.19308359999999999</v>
      </c>
      <c r="M1207" s="4">
        <v>11.7335400274488</v>
      </c>
      <c r="N1207" s="4">
        <v>24.1271901</v>
      </c>
      <c r="O1207" s="3">
        <v>22485.952042857101</v>
      </c>
      <c r="P1207" s="3">
        <v>682.06666666666695</v>
      </c>
      <c r="Q1207" s="3" t="s">
        <v>9618</v>
      </c>
      <c r="R1207" s="3" t="s">
        <v>9767</v>
      </c>
      <c r="S1207" s="4"/>
      <c r="T1207" s="3">
        <f t="shared" si="46"/>
        <v>0</v>
      </c>
      <c r="U1207" s="3" t="str">
        <f t="shared" si="47"/>
        <v>U:BEDZ</v>
      </c>
      <c r="V1207" s="7"/>
    </row>
    <row r="1208" spans="1:22">
      <c r="A1208" s="3" t="s">
        <v>15486</v>
      </c>
      <c r="B1208" s="3" t="s">
        <v>3339</v>
      </c>
      <c r="C1208" s="3" t="s">
        <v>8733</v>
      </c>
      <c r="D1208" s="3">
        <v>24.166599999999999</v>
      </c>
      <c r="E1208" s="3">
        <v>24.164200000000001</v>
      </c>
      <c r="F1208" s="3" t="s">
        <v>9324</v>
      </c>
      <c r="G1208" s="3" t="s">
        <v>13778</v>
      </c>
      <c r="H1208" s="3" t="s">
        <v>9616</v>
      </c>
      <c r="I1208" s="3" t="s">
        <v>11991</v>
      </c>
      <c r="J1208" s="6" t="s">
        <v>11990</v>
      </c>
      <c r="K1208" s="4">
        <v>0.1470243</v>
      </c>
      <c r="L1208" s="4">
        <v>0.30370740000000002</v>
      </c>
      <c r="M1208" s="4">
        <v>17.780621505518599</v>
      </c>
      <c r="N1208" s="4">
        <v>16.637236999999999</v>
      </c>
      <c r="O1208" s="3">
        <v>955.692292857143</v>
      </c>
      <c r="P1208" s="3">
        <v>190.67857142857099</v>
      </c>
      <c r="Q1208" s="3" t="s">
        <v>9618</v>
      </c>
      <c r="R1208" s="3" t="s">
        <v>9629</v>
      </c>
      <c r="S1208" s="4"/>
      <c r="T1208" s="3">
        <f t="shared" si="46"/>
        <v>0</v>
      </c>
      <c r="U1208" s="3" t="str">
        <f t="shared" si="47"/>
        <v>U:RVRB</v>
      </c>
      <c r="V1208" s="7"/>
    </row>
    <row r="1209" spans="1:22">
      <c r="A1209" s="3" t="s">
        <v>14463</v>
      </c>
      <c r="B1209" s="3" t="s">
        <v>1848</v>
      </c>
      <c r="C1209" s="3" t="s">
        <v>4893</v>
      </c>
      <c r="D1209" s="3">
        <v>48.854199999999999</v>
      </c>
      <c r="E1209" s="3">
        <v>48.841999999999999</v>
      </c>
      <c r="F1209" s="3" t="s">
        <v>7295</v>
      </c>
      <c r="G1209" s="3" t="s">
        <v>11837</v>
      </c>
      <c r="H1209" s="3" t="s">
        <v>9616</v>
      </c>
      <c r="I1209" s="3">
        <v>0.65</v>
      </c>
      <c r="J1209" s="6" t="s">
        <v>9624</v>
      </c>
      <c r="K1209" s="4">
        <v>1.23614E-2</v>
      </c>
      <c r="L1209" s="4">
        <v>-0.35280430000000002</v>
      </c>
      <c r="M1209" s="4">
        <v>10.7828711514706</v>
      </c>
      <c r="N1209" s="4">
        <v>19.070990299999998</v>
      </c>
      <c r="O1209" s="3">
        <v>2186.45229285714</v>
      </c>
      <c r="P1209" s="3">
        <v>107.107142857143</v>
      </c>
      <c r="Q1209" s="3" t="s">
        <v>9618</v>
      </c>
      <c r="R1209" s="3" t="s">
        <v>9629</v>
      </c>
      <c r="S1209" s="4"/>
      <c r="T1209" s="3">
        <f t="shared" si="46"/>
        <v>0</v>
      </c>
      <c r="U1209" s="3" t="str">
        <f t="shared" si="47"/>
        <v>U:ACSI</v>
      </c>
      <c r="V1209" s="7"/>
    </row>
    <row r="1210" spans="1:22">
      <c r="A1210" s="3" t="s">
        <v>15531</v>
      </c>
      <c r="B1210" s="3" t="s">
        <v>3401</v>
      </c>
      <c r="C1210" s="3" t="s">
        <v>8795</v>
      </c>
      <c r="D1210" s="3">
        <v>27.36</v>
      </c>
      <c r="E1210" s="3">
        <v>27.33</v>
      </c>
      <c r="F1210" s="3" t="s">
        <v>9385</v>
      </c>
      <c r="G1210" s="3" t="s">
        <v>13842</v>
      </c>
      <c r="H1210" s="3" t="s">
        <v>9616</v>
      </c>
      <c r="I1210" s="3" t="s">
        <v>11991</v>
      </c>
      <c r="J1210" s="6" t="s">
        <v>11990</v>
      </c>
      <c r="K1210" s="4" t="s">
        <v>11991</v>
      </c>
      <c r="L1210" s="4" t="s">
        <v>11991</v>
      </c>
      <c r="M1210" s="4">
        <v>8.4039920163475603</v>
      </c>
      <c r="N1210" s="4" t="s">
        <v>11991</v>
      </c>
      <c r="O1210" s="3">
        <v>8342.0593714285696</v>
      </c>
      <c r="P1210" s="3">
        <v>306.71428571428601</v>
      </c>
      <c r="Q1210" s="3" t="s">
        <v>9618</v>
      </c>
      <c r="R1210" s="3" t="s">
        <v>9730</v>
      </c>
      <c r="S1210" s="4"/>
      <c r="T1210" s="3">
        <f t="shared" si="46"/>
        <v>0</v>
      </c>
      <c r="U1210" s="3" t="str">
        <f t="shared" si="47"/>
        <v>U:GCAD</v>
      </c>
      <c r="V1210" s="7"/>
    </row>
    <row r="1211" spans="1:22">
      <c r="A1211" s="3" t="s">
        <v>14798</v>
      </c>
      <c r="B1211" s="3" t="s">
        <v>2335</v>
      </c>
      <c r="C1211" s="3" t="s">
        <v>5366</v>
      </c>
      <c r="D1211" s="3">
        <v>45.649299999999997</v>
      </c>
      <c r="E1211" s="3">
        <v>45.668999999999997</v>
      </c>
      <c r="F1211" s="3" t="s">
        <v>7766</v>
      </c>
      <c r="G1211" s="3" t="s">
        <v>12562</v>
      </c>
      <c r="H1211" s="3" t="s">
        <v>9616</v>
      </c>
      <c r="I1211" s="3">
        <v>0.35</v>
      </c>
      <c r="J1211" s="6" t="s">
        <v>9624</v>
      </c>
      <c r="K1211" s="4">
        <v>-0.23588880000000001</v>
      </c>
      <c r="L1211" s="4">
        <v>-0.65603639999999996</v>
      </c>
      <c r="M1211" s="4">
        <v>-3.9738608397960098</v>
      </c>
      <c r="N1211" s="4">
        <v>15.13814</v>
      </c>
      <c r="O1211" s="3">
        <v>18649.6573642857</v>
      </c>
      <c r="P1211" s="3">
        <v>534</v>
      </c>
      <c r="Q1211" s="3" t="s">
        <v>9618</v>
      </c>
      <c r="R1211" s="3" t="s">
        <v>9733</v>
      </c>
      <c r="S1211" s="4"/>
      <c r="T1211" s="3">
        <f t="shared" si="46"/>
        <v>0</v>
      </c>
      <c r="U1211" s="3" t="str">
        <f t="shared" si="47"/>
        <v>U:TMDV</v>
      </c>
      <c r="V1211" s="7"/>
    </row>
    <row r="1212" spans="1:22">
      <c r="A1212" s="3" t="s">
        <v>14898</v>
      </c>
      <c r="B1212" s="3" t="s">
        <v>2473</v>
      </c>
      <c r="C1212" s="3" t="s">
        <v>5502</v>
      </c>
      <c r="D1212" s="3">
        <v>36.526699999999998</v>
      </c>
      <c r="E1212" s="3">
        <v>36.533099999999997</v>
      </c>
      <c r="F1212" s="3" t="s">
        <v>7903</v>
      </c>
      <c r="G1212" s="3" t="s">
        <v>12731</v>
      </c>
      <c r="H1212" s="3" t="s">
        <v>9616</v>
      </c>
      <c r="I1212" s="3">
        <v>0.79</v>
      </c>
      <c r="J1212" s="6" t="s">
        <v>9782</v>
      </c>
      <c r="K1212" s="4">
        <v>0.1167994</v>
      </c>
      <c r="L1212" s="4">
        <v>-0.2043093</v>
      </c>
      <c r="M1212" s="4">
        <v>12.182317948683499</v>
      </c>
      <c r="N1212" s="4">
        <v>11.0962388</v>
      </c>
      <c r="O1212" s="3">
        <v>29964.1476</v>
      </c>
      <c r="P1212" s="3">
        <v>1010.95652173913</v>
      </c>
      <c r="Q1212" s="3" t="s">
        <v>9618</v>
      </c>
      <c r="R1212" s="3" t="s">
        <v>11694</v>
      </c>
      <c r="S1212" s="4"/>
      <c r="T1212" s="3">
        <f t="shared" si="46"/>
        <v>0</v>
      </c>
      <c r="U1212" s="3" t="str">
        <f t="shared" si="47"/>
        <v>U:JULZ</v>
      </c>
      <c r="V1212" s="7"/>
    </row>
    <row r="1213" spans="1:22">
      <c r="A1213" s="3" t="s">
        <v>545</v>
      </c>
      <c r="B1213" s="3" t="s">
        <v>544</v>
      </c>
      <c r="C1213" s="3" t="s">
        <v>3887</v>
      </c>
      <c r="D1213" s="3">
        <v>44.72</v>
      </c>
      <c r="E1213" s="3">
        <v>44.73</v>
      </c>
      <c r="F1213" s="3" t="s">
        <v>6290</v>
      </c>
      <c r="G1213" s="3" t="s">
        <v>10154</v>
      </c>
      <c r="H1213" s="3" t="s">
        <v>9616</v>
      </c>
      <c r="I1213" s="3">
        <v>0.7</v>
      </c>
      <c r="J1213" s="6" t="s">
        <v>9782</v>
      </c>
      <c r="K1213" s="4">
        <v>-8.6265300000000003E-2</v>
      </c>
      <c r="L1213" s="4">
        <v>-9.17631E-2</v>
      </c>
      <c r="M1213" s="4">
        <v>4.5646084519859</v>
      </c>
      <c r="N1213" s="4">
        <v>18.836148000000001</v>
      </c>
      <c r="O1213" s="3">
        <v>50589.875407142899</v>
      </c>
      <c r="P1213" s="3">
        <v>1678.2</v>
      </c>
      <c r="Q1213" s="3" t="s">
        <v>9618</v>
      </c>
      <c r="R1213" s="3" t="s">
        <v>9733</v>
      </c>
      <c r="S1213" s="4">
        <f>(D1213-E1213)/E1213*100</f>
        <v>-2.2356360384524952E-2</v>
      </c>
      <c r="T1213" s="3">
        <f t="shared" si="46"/>
        <v>0</v>
      </c>
      <c r="U1213" s="3" t="str">
        <f t="shared" si="47"/>
        <v>@FTDS</v>
      </c>
      <c r="V1213" s="7"/>
    </row>
    <row r="1214" spans="1:22">
      <c r="A1214" s="3" t="s">
        <v>15456</v>
      </c>
      <c r="B1214" s="3" t="s">
        <v>3291</v>
      </c>
      <c r="C1214" s="3" t="s">
        <v>8686</v>
      </c>
      <c r="D1214" s="3">
        <v>39.890500000000003</v>
      </c>
      <c r="E1214" s="3">
        <v>39.847999999999999</v>
      </c>
      <c r="F1214" s="3" t="s">
        <v>9277</v>
      </c>
      <c r="G1214" s="3" t="s">
        <v>13729</v>
      </c>
      <c r="H1214" s="3" t="s">
        <v>9616</v>
      </c>
      <c r="I1214" s="3" t="s">
        <v>11991</v>
      </c>
      <c r="J1214" s="6" t="s">
        <v>9624</v>
      </c>
      <c r="K1214" s="4">
        <v>0.23207249999999999</v>
      </c>
      <c r="L1214" s="4">
        <v>0.1305009</v>
      </c>
      <c r="M1214" s="4">
        <v>64.564780043648796</v>
      </c>
      <c r="N1214" s="4">
        <v>44.387270200000003</v>
      </c>
      <c r="O1214" s="3">
        <v>9348.1476142857191</v>
      </c>
      <c r="P1214" s="3">
        <v>157.63333333333301</v>
      </c>
      <c r="Q1214" s="3" t="s">
        <v>9618</v>
      </c>
      <c r="R1214" s="3" t="s">
        <v>9625</v>
      </c>
      <c r="S1214" s="4"/>
      <c r="T1214" s="3">
        <f t="shared" si="46"/>
        <v>0</v>
      </c>
      <c r="U1214" s="3" t="str">
        <f t="shared" si="47"/>
        <v>U:BWEB</v>
      </c>
      <c r="V1214" s="7"/>
    </row>
    <row r="1215" spans="1:22">
      <c r="A1215" s="3" t="s">
        <v>15004</v>
      </c>
      <c r="B1215" s="3" t="s">
        <v>2624</v>
      </c>
      <c r="C1215" s="3" t="s">
        <v>5643</v>
      </c>
      <c r="D1215" s="3">
        <v>28.481100000000001</v>
      </c>
      <c r="E1215" s="3">
        <v>28.480899999999998</v>
      </c>
      <c r="F1215" s="3" t="s">
        <v>8046</v>
      </c>
      <c r="G1215" s="3" t="s">
        <v>12920</v>
      </c>
      <c r="H1215" s="3" t="s">
        <v>9616</v>
      </c>
      <c r="I1215" s="3">
        <v>0.79</v>
      </c>
      <c r="J1215" s="6" t="s">
        <v>12815</v>
      </c>
      <c r="K1215" s="4">
        <v>0.12800039999999999</v>
      </c>
      <c r="L1215" s="4">
        <v>0.1278782</v>
      </c>
      <c r="M1215" s="4">
        <v>15.9906748456348</v>
      </c>
      <c r="N1215" s="4">
        <v>11.814572699999999</v>
      </c>
      <c r="O1215" s="3">
        <v>9104.6174499999997</v>
      </c>
      <c r="P1215" s="3">
        <v>500.222222222222</v>
      </c>
      <c r="Q1215" s="3" t="s">
        <v>9618</v>
      </c>
      <c r="R1215" s="3" t="s">
        <v>11694</v>
      </c>
      <c r="S1215" s="4"/>
      <c r="T1215" s="3">
        <f t="shared" si="46"/>
        <v>0</v>
      </c>
      <c r="U1215" s="3" t="str">
        <f t="shared" si="47"/>
        <v>U:TSJA</v>
      </c>
      <c r="V1215" s="7"/>
    </row>
    <row r="1216" spans="1:22">
      <c r="A1216" s="3" t="s">
        <v>15121</v>
      </c>
      <c r="B1216" s="3" t="s">
        <v>2775</v>
      </c>
      <c r="C1216" s="3" t="s">
        <v>8704</v>
      </c>
      <c r="D1216" s="3" t="s">
        <v>8704</v>
      </c>
      <c r="E1216" s="3" t="s">
        <v>8704</v>
      </c>
      <c r="F1216" s="3" t="s">
        <v>8704</v>
      </c>
      <c r="G1216" s="3" t="s">
        <v>13096</v>
      </c>
      <c r="H1216" s="3" t="s">
        <v>12303</v>
      </c>
      <c r="I1216" s="3" t="s">
        <v>12304</v>
      </c>
      <c r="J1216" s="6" t="s">
        <v>12305</v>
      </c>
      <c r="K1216" s="4" t="s">
        <v>12306</v>
      </c>
      <c r="L1216" s="4" t="s">
        <v>12307</v>
      </c>
      <c r="M1216" s="4">
        <v>-3.3037506948881701</v>
      </c>
      <c r="N1216" s="4" t="s">
        <v>12308</v>
      </c>
      <c r="O1216" s="3">
        <v>6919.5957266666701</v>
      </c>
      <c r="P1216" s="3">
        <v>0</v>
      </c>
      <c r="Q1216" s="3" t="s">
        <v>12309</v>
      </c>
      <c r="R1216" s="3" t="s">
        <v>12310</v>
      </c>
      <c r="S1216" s="4"/>
      <c r="T1216" s="3">
        <f t="shared" si="46"/>
        <v>0</v>
      </c>
      <c r="U1216" s="3" t="str">
        <f t="shared" si="47"/>
        <v>@WGRO</v>
      </c>
      <c r="V1216" s="7"/>
    </row>
    <row r="1217" spans="1:22">
      <c r="A1217" s="3" t="s">
        <v>15592</v>
      </c>
      <c r="B1217" s="3" t="s">
        <v>3508</v>
      </c>
      <c r="C1217" s="3" t="s">
        <v>8704</v>
      </c>
      <c r="D1217" s="3" t="s">
        <v>8704</v>
      </c>
      <c r="E1217" s="3" t="s">
        <v>8704</v>
      </c>
      <c r="F1217" s="3" t="s">
        <v>8704</v>
      </c>
      <c r="G1217" s="3" t="s">
        <v>13952</v>
      </c>
      <c r="H1217" s="3" t="s">
        <v>12303</v>
      </c>
      <c r="I1217" s="3" t="s">
        <v>12304</v>
      </c>
      <c r="J1217" s="6" t="s">
        <v>12305</v>
      </c>
      <c r="K1217" s="4" t="s">
        <v>12306</v>
      </c>
      <c r="L1217" s="4" t="s">
        <v>12307</v>
      </c>
      <c r="M1217" s="4">
        <v>6.4589928427180503</v>
      </c>
      <c r="N1217" s="4" t="s">
        <v>12308</v>
      </c>
      <c r="O1217" s="3">
        <v>13520.741120000001</v>
      </c>
      <c r="P1217" s="3">
        <v>0</v>
      </c>
      <c r="Q1217" s="3" t="s">
        <v>12309</v>
      </c>
      <c r="R1217" s="3" t="s">
        <v>12310</v>
      </c>
      <c r="S1217" s="4"/>
      <c r="T1217" s="3">
        <f t="shared" si="46"/>
        <v>0</v>
      </c>
      <c r="U1217" s="3" t="str">
        <f t="shared" si="47"/>
        <v>U:QWST</v>
      </c>
      <c r="V1217" s="7"/>
    </row>
    <row r="1218" spans="1:22">
      <c r="A1218" s="3" t="s">
        <v>15612</v>
      </c>
      <c r="B1218" s="3" t="s">
        <v>3543</v>
      </c>
      <c r="C1218" s="3" t="s">
        <v>8933</v>
      </c>
      <c r="D1218" s="3">
        <v>27.366099999999999</v>
      </c>
      <c r="E1218" s="3">
        <v>27.386500000000002</v>
      </c>
      <c r="F1218" s="3" t="s">
        <v>9525</v>
      </c>
      <c r="G1218" s="3" t="s">
        <v>13987</v>
      </c>
      <c r="H1218" s="3" t="s">
        <v>9616</v>
      </c>
      <c r="I1218" s="3" t="s">
        <v>11991</v>
      </c>
      <c r="J1218" s="6" t="s">
        <v>11990</v>
      </c>
      <c r="K1218" s="4" t="s">
        <v>11991</v>
      </c>
      <c r="L1218" s="4" t="s">
        <v>11991</v>
      </c>
      <c r="M1218" s="4">
        <v>9.8488571284736999</v>
      </c>
      <c r="N1218" s="4" t="s">
        <v>11991</v>
      </c>
      <c r="O1218" s="3">
        <v>12295.487121428599</v>
      </c>
      <c r="P1218" s="3">
        <v>359.51724137931001</v>
      </c>
      <c r="Q1218" s="3" t="s">
        <v>9618</v>
      </c>
      <c r="R1218" s="3" t="s">
        <v>9629</v>
      </c>
      <c r="S1218" s="4"/>
      <c r="T1218" s="3">
        <f t="shared" si="46"/>
        <v>0</v>
      </c>
      <c r="U1218" s="3" t="str">
        <f t="shared" si="47"/>
        <v>U:BLCV</v>
      </c>
      <c r="V1218" s="7"/>
    </row>
    <row r="1219" spans="1:22">
      <c r="A1219" s="3" t="s">
        <v>15337</v>
      </c>
      <c r="B1219" s="3" t="s">
        <v>3098</v>
      </c>
      <c r="C1219" s="3" t="s">
        <v>8496</v>
      </c>
      <c r="D1219" s="3">
        <v>14.4038</v>
      </c>
      <c r="E1219" s="3">
        <v>14.4</v>
      </c>
      <c r="F1219" s="3" t="s">
        <v>9087</v>
      </c>
      <c r="G1219" s="3" t="s">
        <v>13489</v>
      </c>
      <c r="H1219" s="3" t="s">
        <v>9616</v>
      </c>
      <c r="I1219" s="3">
        <v>0.65</v>
      </c>
      <c r="J1219" s="6" t="s">
        <v>9624</v>
      </c>
      <c r="K1219" s="4">
        <v>-0.21446770000000001</v>
      </c>
      <c r="L1219" s="4">
        <v>-0.14210229999999999</v>
      </c>
      <c r="M1219" s="4">
        <v>-12.228011031881399</v>
      </c>
      <c r="N1219" s="4">
        <v>29.9333277</v>
      </c>
      <c r="O1219" s="3">
        <v>338232.973585714</v>
      </c>
      <c r="P1219" s="3">
        <v>11617.1333333333</v>
      </c>
      <c r="Q1219" s="3" t="s">
        <v>9618</v>
      </c>
      <c r="R1219" s="3" t="s">
        <v>9622</v>
      </c>
      <c r="S1219" s="4"/>
      <c r="T1219" s="3">
        <f t="shared" ref="T1219:T1282" si="48">IF(ISNUMBER(FIND($T$2,C1219)),1,0)</f>
        <v>0</v>
      </c>
      <c r="U1219" s="3" t="str">
        <f t="shared" si="47"/>
        <v>@EKG</v>
      </c>
      <c r="V1219" s="7"/>
    </row>
    <row r="1220" spans="1:22">
      <c r="A1220" s="3" t="s">
        <v>14829</v>
      </c>
      <c r="B1220" s="3" t="s">
        <v>2376</v>
      </c>
      <c r="C1220" s="3" t="s">
        <v>5405</v>
      </c>
      <c r="D1220" s="3">
        <v>39.917499999999997</v>
      </c>
      <c r="E1220" s="3">
        <v>39.8733</v>
      </c>
      <c r="F1220" s="3" t="s">
        <v>7807</v>
      </c>
      <c r="G1220" s="3" t="s">
        <v>12609</v>
      </c>
      <c r="H1220" s="3" t="s">
        <v>9616</v>
      </c>
      <c r="I1220" s="3">
        <v>0.25</v>
      </c>
      <c r="J1220" s="6" t="s">
        <v>12610</v>
      </c>
      <c r="K1220" s="4">
        <v>0.27789740000000002</v>
      </c>
      <c r="L1220" s="4">
        <v>-2.8732899999999999E-2</v>
      </c>
      <c r="M1220" s="4">
        <v>30.778967063699199</v>
      </c>
      <c r="N1220" s="4">
        <v>19.152181299999999</v>
      </c>
      <c r="O1220" s="3">
        <v>968202.85677857103</v>
      </c>
      <c r="P1220" s="3">
        <v>19255.233333333301</v>
      </c>
      <c r="Q1220" s="3" t="s">
        <v>9618</v>
      </c>
      <c r="R1220" s="3" t="s">
        <v>9629</v>
      </c>
      <c r="S1220" s="4"/>
      <c r="T1220" s="3">
        <f t="shared" si="48"/>
        <v>0</v>
      </c>
      <c r="U1220" s="3" t="str">
        <f t="shared" ref="U1220:U1283" si="49">B1220</f>
        <v>U:STLG</v>
      </c>
      <c r="V1220" s="7"/>
    </row>
    <row r="1221" spans="1:22">
      <c r="A1221" s="3" t="s">
        <v>15272</v>
      </c>
      <c r="B1221" s="3" t="s">
        <v>2999</v>
      </c>
      <c r="C1221" s="3" t="s">
        <v>6005</v>
      </c>
      <c r="D1221" s="3">
        <v>21.190999999999999</v>
      </c>
      <c r="E1221" s="3">
        <v>21.193999999999999</v>
      </c>
      <c r="F1221" s="3" t="s">
        <v>8408</v>
      </c>
      <c r="G1221" s="3" t="s">
        <v>13367</v>
      </c>
      <c r="H1221" s="3" t="s">
        <v>9616</v>
      </c>
      <c r="I1221" s="3">
        <v>0.68</v>
      </c>
      <c r="J1221" s="6" t="s">
        <v>11990</v>
      </c>
      <c r="K1221" s="4">
        <v>0.1763816</v>
      </c>
      <c r="L1221" s="4">
        <v>0.1762446</v>
      </c>
      <c r="M1221" s="4">
        <v>14.3531885767541</v>
      </c>
      <c r="N1221" s="4">
        <v>11.9086278</v>
      </c>
      <c r="O1221" s="3">
        <v>4037.3568142857098</v>
      </c>
      <c r="P1221" s="3">
        <v>468.27586206896598</v>
      </c>
      <c r="Q1221" s="3" t="s">
        <v>9618</v>
      </c>
      <c r="R1221" s="3" t="s">
        <v>11694</v>
      </c>
      <c r="S1221" s="4"/>
      <c r="T1221" s="3">
        <f t="shared" si="48"/>
        <v>0</v>
      </c>
      <c r="U1221" s="3" t="str">
        <f t="shared" si="49"/>
        <v>U:NSPI</v>
      </c>
      <c r="V1221" s="7"/>
    </row>
    <row r="1222" spans="1:22">
      <c r="A1222" s="3" t="s">
        <v>15532</v>
      </c>
      <c r="B1222" s="3" t="s">
        <v>3402</v>
      </c>
      <c r="C1222" s="3" t="s">
        <v>8796</v>
      </c>
      <c r="D1222" s="3">
        <v>26.740200000000002</v>
      </c>
      <c r="E1222" s="3">
        <v>26.75</v>
      </c>
      <c r="F1222" s="3" t="s">
        <v>9386</v>
      </c>
      <c r="G1222" s="3" t="s">
        <v>13843</v>
      </c>
      <c r="H1222" s="3" t="s">
        <v>9616</v>
      </c>
      <c r="I1222" s="3" t="s">
        <v>11991</v>
      </c>
      <c r="J1222" s="6" t="s">
        <v>11990</v>
      </c>
      <c r="K1222" s="4" t="s">
        <v>11991</v>
      </c>
      <c r="L1222" s="4" t="s">
        <v>11991</v>
      </c>
      <c r="M1222" s="4">
        <v>3.4733507493476701</v>
      </c>
      <c r="N1222" s="4" t="s">
        <v>11991</v>
      </c>
      <c r="O1222" s="3">
        <v>2429.35086428571</v>
      </c>
      <c r="P1222" s="3">
        <v>132.4</v>
      </c>
      <c r="Q1222" s="3" t="s">
        <v>9618</v>
      </c>
      <c r="R1222" s="3" t="s">
        <v>9629</v>
      </c>
      <c r="S1222" s="4"/>
      <c r="T1222" s="3">
        <f t="shared" si="48"/>
        <v>0</v>
      </c>
      <c r="U1222" s="3" t="str">
        <f t="shared" si="49"/>
        <v>U:WCEO</v>
      </c>
      <c r="V1222" s="7"/>
    </row>
    <row r="1223" spans="1:22">
      <c r="A1223" s="3" t="s">
        <v>15114</v>
      </c>
      <c r="B1223" s="3" t="s">
        <v>2767</v>
      </c>
      <c r="C1223" s="3" t="s">
        <v>5782</v>
      </c>
      <c r="D1223" s="3">
        <v>19.484999999999999</v>
      </c>
      <c r="E1223" s="3">
        <v>19.471299999999999</v>
      </c>
      <c r="F1223" s="3" t="s">
        <v>8184</v>
      </c>
      <c r="G1223" s="3" t="s">
        <v>13088</v>
      </c>
      <c r="H1223" s="3" t="s">
        <v>9616</v>
      </c>
      <c r="I1223" s="3">
        <v>0.59</v>
      </c>
      <c r="J1223" s="6" t="s">
        <v>11990</v>
      </c>
      <c r="K1223" s="4">
        <v>5.1596400000000001E-2</v>
      </c>
      <c r="L1223" s="4">
        <v>-0.32758759999999998</v>
      </c>
      <c r="M1223" s="4">
        <v>12.339529007575299</v>
      </c>
      <c r="N1223" s="4">
        <v>18.222399200000002</v>
      </c>
      <c r="O1223" s="3">
        <v>14238.8068642857</v>
      </c>
      <c r="P1223" s="3">
        <v>444.17241379310298</v>
      </c>
      <c r="Q1223" s="3" t="s">
        <v>9618</v>
      </c>
      <c r="R1223" s="3" t="s">
        <v>9629</v>
      </c>
      <c r="S1223" s="4"/>
      <c r="T1223" s="3">
        <f t="shared" si="48"/>
        <v>0</v>
      </c>
      <c r="U1223" s="3" t="str">
        <f t="shared" si="49"/>
        <v>U:FDWM</v>
      </c>
      <c r="V1223" s="7"/>
    </row>
    <row r="1224" spans="1:22">
      <c r="A1224" s="3" t="s">
        <v>15564</v>
      </c>
      <c r="B1224" s="3" t="s">
        <v>3452</v>
      </c>
      <c r="C1224" s="3" t="s">
        <v>8845</v>
      </c>
      <c r="D1224" s="3">
        <v>28.492599999999999</v>
      </c>
      <c r="E1224" s="3">
        <v>28.5</v>
      </c>
      <c r="F1224" s="3" t="s">
        <v>9436</v>
      </c>
      <c r="G1224" s="3" t="s">
        <v>13895</v>
      </c>
      <c r="H1224" s="3" t="s">
        <v>9616</v>
      </c>
      <c r="I1224" s="3" t="s">
        <v>11991</v>
      </c>
      <c r="J1224" s="6" t="s">
        <v>11990</v>
      </c>
      <c r="K1224" s="4" t="s">
        <v>11991</v>
      </c>
      <c r="L1224" s="4" t="s">
        <v>11991</v>
      </c>
      <c r="M1224" s="4">
        <v>13.2430220687359</v>
      </c>
      <c r="N1224" s="4" t="s">
        <v>11991</v>
      </c>
      <c r="O1224" s="3">
        <v>4807.3987999999999</v>
      </c>
      <c r="P1224" s="3">
        <v>829</v>
      </c>
      <c r="Q1224" s="3" t="s">
        <v>9618</v>
      </c>
      <c r="R1224" s="3" t="s">
        <v>11694</v>
      </c>
      <c r="S1224" s="4"/>
      <c r="T1224" s="3">
        <f t="shared" si="48"/>
        <v>0</v>
      </c>
      <c r="U1224" s="3" t="str">
        <f t="shared" si="49"/>
        <v>U:MART</v>
      </c>
      <c r="V1224" s="7"/>
    </row>
    <row r="1225" spans="1:22">
      <c r="A1225" s="3" t="s">
        <v>15466</v>
      </c>
      <c r="B1225" s="3" t="s">
        <v>3305</v>
      </c>
      <c r="C1225" s="3" t="s">
        <v>8699</v>
      </c>
      <c r="D1225" s="3">
        <v>20.324999999999999</v>
      </c>
      <c r="E1225" s="3">
        <v>20.309999999999999</v>
      </c>
      <c r="F1225" s="3" t="s">
        <v>9290</v>
      </c>
      <c r="G1225" s="3" t="s">
        <v>13744</v>
      </c>
      <c r="H1225" s="3" t="s">
        <v>9616</v>
      </c>
      <c r="I1225" s="3" t="s">
        <v>11991</v>
      </c>
      <c r="J1225" s="6" t="s">
        <v>9624</v>
      </c>
      <c r="K1225" s="4">
        <v>-0.4994421</v>
      </c>
      <c r="L1225" s="4">
        <v>-0.45161420000000002</v>
      </c>
      <c r="M1225" s="4">
        <v>-30.332826061477601</v>
      </c>
      <c r="N1225" s="4">
        <v>18.2303356</v>
      </c>
      <c r="O1225" s="3">
        <v>1909.3965142857101</v>
      </c>
      <c r="P1225" s="3">
        <v>143.130434782609</v>
      </c>
      <c r="Q1225" s="3" t="s">
        <v>9618</v>
      </c>
      <c r="R1225" s="3" t="s">
        <v>9743</v>
      </c>
      <c r="S1225" s="4"/>
      <c r="T1225" s="3">
        <f t="shared" si="48"/>
        <v>0</v>
      </c>
      <c r="U1225" s="3" t="str">
        <f t="shared" si="49"/>
        <v>U:KMET</v>
      </c>
      <c r="V1225" s="7"/>
    </row>
    <row r="1226" spans="1:22">
      <c r="A1226" s="3" t="s">
        <v>15491</v>
      </c>
      <c r="B1226" s="3" t="s">
        <v>3345</v>
      </c>
      <c r="C1226" s="3" t="s">
        <v>8704</v>
      </c>
      <c r="D1226" s="3" t="s">
        <v>8704</v>
      </c>
      <c r="E1226" s="3" t="s">
        <v>8704</v>
      </c>
      <c r="F1226" s="3" t="s">
        <v>8704</v>
      </c>
      <c r="G1226" s="3" t="s">
        <v>13784</v>
      </c>
      <c r="H1226" s="3" t="s">
        <v>12303</v>
      </c>
      <c r="I1226" s="3" t="s">
        <v>12304</v>
      </c>
      <c r="J1226" s="6" t="s">
        <v>12305</v>
      </c>
      <c r="K1226" s="4" t="s">
        <v>12306</v>
      </c>
      <c r="L1226" s="4" t="s">
        <v>12307</v>
      </c>
      <c r="M1226" s="4">
        <v>3.96068042694779</v>
      </c>
      <c r="N1226" s="4" t="s">
        <v>12308</v>
      </c>
      <c r="O1226" s="3">
        <v>19247.608426666699</v>
      </c>
      <c r="P1226" s="3">
        <v>0</v>
      </c>
      <c r="Q1226" s="3" t="s">
        <v>12309</v>
      </c>
      <c r="R1226" s="3" t="s">
        <v>12310</v>
      </c>
      <c r="S1226" s="4"/>
      <c r="T1226" s="3">
        <f t="shared" si="48"/>
        <v>0</v>
      </c>
      <c r="U1226" s="3" t="str">
        <f t="shared" si="49"/>
        <v>U:TGN</v>
      </c>
      <c r="V1226" s="7"/>
    </row>
    <row r="1227" spans="1:22">
      <c r="A1227" s="3" t="s">
        <v>15412</v>
      </c>
      <c r="B1227" s="3" t="s">
        <v>3216</v>
      </c>
      <c r="C1227" s="3" t="s">
        <v>8612</v>
      </c>
      <c r="D1227" s="3">
        <v>38.160699999999999</v>
      </c>
      <c r="E1227" s="3">
        <v>38.152700000000003</v>
      </c>
      <c r="F1227" s="3" t="s">
        <v>9203</v>
      </c>
      <c r="G1227" s="3" t="s">
        <v>13638</v>
      </c>
      <c r="H1227" s="3" t="s">
        <v>9616</v>
      </c>
      <c r="I1227" s="3">
        <v>1.01</v>
      </c>
      <c r="J1227" s="6" t="s">
        <v>9793</v>
      </c>
      <c r="K1227" s="4">
        <v>0.18003839999999999</v>
      </c>
      <c r="L1227" s="4">
        <v>0.28065590000000001</v>
      </c>
      <c r="M1227" s="4">
        <v>22.8332199637061</v>
      </c>
      <c r="N1227" s="4">
        <v>20.477599999999999</v>
      </c>
      <c r="O1227" s="3">
        <v>5808.2376571428604</v>
      </c>
      <c r="P1227" s="3">
        <v>948</v>
      </c>
      <c r="Q1227" s="3" t="s">
        <v>9618</v>
      </c>
      <c r="R1227" s="3" t="s">
        <v>9625</v>
      </c>
      <c r="S1227" s="4"/>
      <c r="T1227" s="3">
        <f t="shared" si="48"/>
        <v>0</v>
      </c>
      <c r="U1227" s="3" t="str">
        <f t="shared" si="49"/>
        <v>U:LCLG</v>
      </c>
      <c r="V1227" s="7"/>
    </row>
    <row r="1228" spans="1:22">
      <c r="A1228" s="3" t="s">
        <v>15562</v>
      </c>
      <c r="B1228" s="3" t="s">
        <v>3447</v>
      </c>
      <c r="C1228" s="3" t="s">
        <v>8840</v>
      </c>
      <c r="D1228" s="3">
        <v>25.51</v>
      </c>
      <c r="E1228" s="3">
        <v>25.537099999999999</v>
      </c>
      <c r="F1228" s="3" t="s">
        <v>9431</v>
      </c>
      <c r="G1228" s="3" t="s">
        <v>13890</v>
      </c>
      <c r="H1228" s="3" t="s">
        <v>9616</v>
      </c>
      <c r="I1228" s="3" t="s">
        <v>11991</v>
      </c>
      <c r="J1228" s="6" t="s">
        <v>11990</v>
      </c>
      <c r="K1228" s="4" t="s">
        <v>11991</v>
      </c>
      <c r="L1228" s="4" t="s">
        <v>11991</v>
      </c>
      <c r="M1228" s="4">
        <v>3.0386493119455502</v>
      </c>
      <c r="N1228" s="4" t="s">
        <v>11991</v>
      </c>
      <c r="O1228" s="3">
        <v>7579.3899571428601</v>
      </c>
      <c r="P1228" s="3">
        <v>435.8</v>
      </c>
      <c r="Q1228" s="3" t="s">
        <v>9618</v>
      </c>
      <c r="R1228" s="3" t="s">
        <v>9872</v>
      </c>
      <c r="S1228" s="4"/>
      <c r="T1228" s="3">
        <f t="shared" si="48"/>
        <v>0</v>
      </c>
      <c r="U1228" s="3" t="str">
        <f t="shared" si="49"/>
        <v>U:NVIR</v>
      </c>
      <c r="V1228" s="7"/>
    </row>
    <row r="1229" spans="1:22">
      <c r="A1229" s="3" t="s">
        <v>15649</v>
      </c>
      <c r="B1229" s="3" t="s">
        <v>3600</v>
      </c>
      <c r="C1229" s="3" t="s">
        <v>8988</v>
      </c>
      <c r="D1229" s="3">
        <v>27.2621</v>
      </c>
      <c r="E1229" s="3">
        <v>27.23</v>
      </c>
      <c r="F1229" s="3" t="s">
        <v>9581</v>
      </c>
      <c r="G1229" s="3" t="s">
        <v>14044</v>
      </c>
      <c r="H1229" s="3" t="s">
        <v>9616</v>
      </c>
      <c r="I1229" s="3" t="s">
        <v>11991</v>
      </c>
      <c r="J1229" s="6" t="s">
        <v>15829</v>
      </c>
      <c r="K1229" s="4" t="s">
        <v>11991</v>
      </c>
      <c r="L1229" s="4" t="s">
        <v>11991</v>
      </c>
      <c r="M1229" s="4">
        <v>3.6109125517174601</v>
      </c>
      <c r="N1229" s="4" t="s">
        <v>11991</v>
      </c>
      <c r="O1229" s="3">
        <v>8115.7089928571404</v>
      </c>
      <c r="P1229" s="3">
        <v>777.6</v>
      </c>
      <c r="Q1229" s="3" t="s">
        <v>9618</v>
      </c>
      <c r="R1229" s="3" t="s">
        <v>9629</v>
      </c>
      <c r="S1229" s="4"/>
      <c r="T1229" s="3">
        <f t="shared" si="48"/>
        <v>0</v>
      </c>
      <c r="U1229" s="3" t="str">
        <f t="shared" si="49"/>
        <v>U:FLOW</v>
      </c>
      <c r="V1229" s="7"/>
    </row>
    <row r="1230" spans="1:22">
      <c r="A1230" s="3" t="s">
        <v>15199</v>
      </c>
      <c r="B1230" s="3" t="s">
        <v>2892</v>
      </c>
      <c r="C1230" s="3" t="s">
        <v>5902</v>
      </c>
      <c r="D1230" s="3">
        <v>35.134999999999998</v>
      </c>
      <c r="E1230" s="3">
        <v>35.141399999999997</v>
      </c>
      <c r="F1230" s="3" t="s">
        <v>8304</v>
      </c>
      <c r="G1230" s="3" t="s">
        <v>13240</v>
      </c>
      <c r="H1230" s="3" t="s">
        <v>9616</v>
      </c>
      <c r="I1230" s="3">
        <v>0.57999999999999996</v>
      </c>
      <c r="J1230" s="6" t="s">
        <v>13241</v>
      </c>
      <c r="K1230" s="4">
        <v>-2.4293000000000001E-3</v>
      </c>
      <c r="L1230" s="4">
        <v>-0.40097359999999999</v>
      </c>
      <c r="M1230" s="4">
        <v>9.3690559204511192</v>
      </c>
      <c r="N1230" s="4">
        <v>31.865290900000002</v>
      </c>
      <c r="O1230" s="3">
        <v>2999.59588571429</v>
      </c>
      <c r="P1230" s="3">
        <v>77.241379310344797</v>
      </c>
      <c r="Q1230" s="3" t="s">
        <v>9618</v>
      </c>
      <c r="R1230" s="3" t="s">
        <v>9625</v>
      </c>
      <c r="S1230" s="4"/>
      <c r="T1230" s="3">
        <f t="shared" si="48"/>
        <v>0</v>
      </c>
      <c r="U1230" s="3" t="str">
        <f t="shared" si="49"/>
        <v>U:MAKX</v>
      </c>
      <c r="V1230" s="7"/>
    </row>
    <row r="1231" spans="1:22">
      <c r="A1231" s="3" t="s">
        <v>15124</v>
      </c>
      <c r="B1231" s="3" t="s">
        <v>2782</v>
      </c>
      <c r="C1231" s="3" t="s">
        <v>5794</v>
      </c>
      <c r="D1231" s="3">
        <v>27.002099999999999</v>
      </c>
      <c r="E1231" s="3">
        <v>26.98</v>
      </c>
      <c r="F1231" s="3" t="s">
        <v>8197</v>
      </c>
      <c r="G1231" s="3" t="s">
        <v>13105</v>
      </c>
      <c r="H1231" s="3" t="s">
        <v>9616</v>
      </c>
      <c r="I1231" s="3">
        <v>0.11</v>
      </c>
      <c r="J1231" s="6" t="s">
        <v>9624</v>
      </c>
      <c r="K1231" s="4">
        <v>0.1008773</v>
      </c>
      <c r="L1231" s="4">
        <v>-0.39555960000000001</v>
      </c>
      <c r="M1231" s="4">
        <v>14.173254152496201</v>
      </c>
      <c r="N1231" s="4">
        <v>15.52078</v>
      </c>
      <c r="O1231" s="3">
        <v>22627.968571428599</v>
      </c>
      <c r="P1231" s="3">
        <v>515.9</v>
      </c>
      <c r="Q1231" s="3" t="s">
        <v>9618</v>
      </c>
      <c r="R1231" s="3" t="s">
        <v>9629</v>
      </c>
      <c r="S1231" s="4"/>
      <c r="T1231" s="3">
        <f t="shared" si="48"/>
        <v>0</v>
      </c>
      <c r="U1231" s="3" t="str">
        <f t="shared" si="49"/>
        <v>U:QVML</v>
      </c>
      <c r="V1231" s="7"/>
    </row>
    <row r="1232" spans="1:22">
      <c r="A1232" s="3" t="s">
        <v>15454</v>
      </c>
      <c r="B1232" s="3" t="s">
        <v>3288</v>
      </c>
      <c r="C1232" s="3" t="s">
        <v>8683</v>
      </c>
      <c r="D1232" s="3">
        <v>27.444299999999998</v>
      </c>
      <c r="E1232" s="3">
        <v>27.3294</v>
      </c>
      <c r="F1232" s="3" t="s">
        <v>9274</v>
      </c>
      <c r="G1232" s="3" t="s">
        <v>13726</v>
      </c>
      <c r="H1232" s="3" t="s">
        <v>9616</v>
      </c>
      <c r="I1232" s="3" t="s">
        <v>11991</v>
      </c>
      <c r="J1232" s="6" t="s">
        <v>11990</v>
      </c>
      <c r="K1232" s="4">
        <v>-0.1028134</v>
      </c>
      <c r="L1232" s="4">
        <v>0.12660540000000001</v>
      </c>
      <c r="M1232" s="4">
        <v>2.1269565932491501</v>
      </c>
      <c r="N1232" s="4">
        <v>17.764276500000001</v>
      </c>
      <c r="O1232" s="3">
        <v>95967.435242857202</v>
      </c>
      <c r="P1232" s="3">
        <v>2203.08</v>
      </c>
      <c r="Q1232" s="3" t="s">
        <v>9618</v>
      </c>
      <c r="R1232" s="3" t="s">
        <v>9622</v>
      </c>
      <c r="S1232" s="4"/>
      <c r="T1232" s="3">
        <f t="shared" si="48"/>
        <v>0</v>
      </c>
      <c r="U1232" s="3" t="str">
        <f t="shared" si="49"/>
        <v>U:SYNB</v>
      </c>
      <c r="V1232" s="7"/>
    </row>
    <row r="1233" spans="1:22">
      <c r="A1233" s="3" t="s">
        <v>15410</v>
      </c>
      <c r="B1233" s="3" t="s">
        <v>3213</v>
      </c>
      <c r="C1233" s="3" t="s">
        <v>8609</v>
      </c>
      <c r="D1233" s="3">
        <v>27.293399999999998</v>
      </c>
      <c r="E1233" s="3">
        <v>27.282</v>
      </c>
      <c r="F1233" s="3" t="s">
        <v>9200</v>
      </c>
      <c r="G1233" s="3" t="s">
        <v>13634</v>
      </c>
      <c r="H1233" s="3" t="s">
        <v>9616</v>
      </c>
      <c r="I1233" s="3" t="s">
        <v>11991</v>
      </c>
      <c r="J1233" s="6" t="s">
        <v>11990</v>
      </c>
      <c r="K1233" s="4">
        <v>-1.0715E-3</v>
      </c>
      <c r="L1233" s="4">
        <v>0.31558589999999997</v>
      </c>
      <c r="M1233" s="4">
        <v>7.81482163079803</v>
      </c>
      <c r="N1233" s="4">
        <v>14.0494716</v>
      </c>
      <c r="O1233" s="3">
        <v>30850.865178571399</v>
      </c>
      <c r="P1233" s="3">
        <v>662.44827586206895</v>
      </c>
      <c r="Q1233" s="3" t="s">
        <v>9618</v>
      </c>
      <c r="R1233" s="3" t="s">
        <v>9733</v>
      </c>
      <c r="S1233" s="4"/>
      <c r="T1233" s="3">
        <f t="shared" si="48"/>
        <v>0</v>
      </c>
      <c r="U1233" s="3" t="str">
        <f t="shared" si="49"/>
        <v>U:DVND</v>
      </c>
      <c r="V1233" s="7"/>
    </row>
    <row r="1234" spans="1:22">
      <c r="A1234" s="3" t="s">
        <v>15206</v>
      </c>
      <c r="B1234" s="3" t="s">
        <v>2900</v>
      </c>
      <c r="C1234" s="3" t="s">
        <v>5910</v>
      </c>
      <c r="D1234" s="3">
        <v>25.3812</v>
      </c>
      <c r="E1234" s="3">
        <v>25.363700000000001</v>
      </c>
      <c r="F1234" s="3" t="s">
        <v>8312</v>
      </c>
      <c r="G1234" s="3" t="s">
        <v>13249</v>
      </c>
      <c r="H1234" s="3" t="s">
        <v>9616</v>
      </c>
      <c r="I1234" s="3">
        <v>0.76</v>
      </c>
      <c r="J1234" s="6" t="s">
        <v>9782</v>
      </c>
      <c r="K1234" s="4">
        <v>0.21206659999999999</v>
      </c>
      <c r="L1234" s="4">
        <v>0.21206150000000001</v>
      </c>
      <c r="M1234" s="4">
        <v>15.315282255921</v>
      </c>
      <c r="N1234" s="4">
        <v>10.901433300000001</v>
      </c>
      <c r="O1234" s="3">
        <v>53434.562935714297</v>
      </c>
      <c r="P1234" s="3">
        <v>4344</v>
      </c>
      <c r="Q1234" s="3" t="s">
        <v>9618</v>
      </c>
      <c r="R1234" s="3" t="s">
        <v>11694</v>
      </c>
      <c r="S1234" s="4"/>
      <c r="T1234" s="3">
        <f t="shared" si="48"/>
        <v>0</v>
      </c>
      <c r="U1234" s="3" t="str">
        <f t="shared" si="49"/>
        <v>U:PSFO</v>
      </c>
      <c r="V1234" s="7"/>
    </row>
    <row r="1235" spans="1:22">
      <c r="A1235" s="3" t="s">
        <v>14636</v>
      </c>
      <c r="B1235" s="3" t="s">
        <v>2102</v>
      </c>
      <c r="C1235" s="3" t="s">
        <v>8704</v>
      </c>
      <c r="D1235" s="3" t="s">
        <v>8704</v>
      </c>
      <c r="E1235" s="3" t="s">
        <v>8704</v>
      </c>
      <c r="F1235" s="3" t="s">
        <v>8704</v>
      </c>
      <c r="G1235" s="3" t="s">
        <v>12228</v>
      </c>
      <c r="H1235" s="3" t="s">
        <v>12303</v>
      </c>
      <c r="I1235" s="3" t="s">
        <v>12304</v>
      </c>
      <c r="J1235" s="6" t="s">
        <v>12305</v>
      </c>
      <c r="K1235" s="4" t="s">
        <v>12306</v>
      </c>
      <c r="L1235" s="4" t="s">
        <v>12307</v>
      </c>
      <c r="M1235" s="4">
        <v>-4.1832947681626198</v>
      </c>
      <c r="N1235" s="4" t="s">
        <v>12308</v>
      </c>
      <c r="O1235" s="3">
        <v>141434.88233333299</v>
      </c>
      <c r="P1235" s="3">
        <v>0</v>
      </c>
      <c r="Q1235" s="3" t="s">
        <v>12309</v>
      </c>
      <c r="R1235" s="3" t="s">
        <v>12310</v>
      </c>
      <c r="S1235" s="4"/>
      <c r="T1235" s="3">
        <f t="shared" si="48"/>
        <v>0</v>
      </c>
      <c r="U1235" s="3" t="str">
        <f t="shared" si="49"/>
        <v>@DWMC</v>
      </c>
      <c r="V1235" s="7"/>
    </row>
    <row r="1236" spans="1:22">
      <c r="A1236" s="3" t="s">
        <v>14943</v>
      </c>
      <c r="B1236" s="3" t="s">
        <v>2539</v>
      </c>
      <c r="C1236" s="3" t="s">
        <v>8704</v>
      </c>
      <c r="D1236" s="3" t="s">
        <v>8704</v>
      </c>
      <c r="E1236" s="3" t="s">
        <v>8704</v>
      </c>
      <c r="F1236" s="3" t="s">
        <v>8704</v>
      </c>
      <c r="G1236" s="3" t="s">
        <v>12814</v>
      </c>
      <c r="H1236" s="3" t="s">
        <v>12303</v>
      </c>
      <c r="I1236" s="3" t="s">
        <v>12304</v>
      </c>
      <c r="J1236" s="6" t="s">
        <v>12305</v>
      </c>
      <c r="K1236" s="4" t="s">
        <v>12306</v>
      </c>
      <c r="L1236" s="4" t="s">
        <v>12307</v>
      </c>
      <c r="M1236" s="4">
        <v>17.765726519535299</v>
      </c>
      <c r="N1236" s="4" t="s">
        <v>12308</v>
      </c>
      <c r="O1236" s="3">
        <v>45003.906540000004</v>
      </c>
      <c r="P1236" s="3">
        <v>0</v>
      </c>
      <c r="Q1236" s="3" t="s">
        <v>12309</v>
      </c>
      <c r="R1236" s="3" t="s">
        <v>12310</v>
      </c>
      <c r="S1236" s="4"/>
      <c r="T1236" s="3">
        <f t="shared" si="48"/>
        <v>0</v>
      </c>
      <c r="U1236" s="3" t="str">
        <f t="shared" si="49"/>
        <v>U:DSOC</v>
      </c>
      <c r="V1236" s="7"/>
    </row>
    <row r="1237" spans="1:22">
      <c r="A1237" s="3" t="s">
        <v>15221</v>
      </c>
      <c r="B1237" s="3" t="s">
        <v>2923</v>
      </c>
      <c r="C1237" s="3" t="s">
        <v>5933</v>
      </c>
      <c r="D1237" s="3">
        <v>16.040299999999998</v>
      </c>
      <c r="E1237" s="3">
        <v>16.05</v>
      </c>
      <c r="F1237" s="3" t="s">
        <v>8335</v>
      </c>
      <c r="G1237" s="3" t="s">
        <v>13275</v>
      </c>
      <c r="H1237" s="3" t="s">
        <v>9616</v>
      </c>
      <c r="I1237" s="3">
        <v>0.95</v>
      </c>
      <c r="J1237" s="6" t="s">
        <v>11990</v>
      </c>
      <c r="K1237" s="4">
        <v>-3.9499399999999997E-2</v>
      </c>
      <c r="L1237" s="4">
        <v>0.16948440000000001</v>
      </c>
      <c r="M1237" s="4">
        <v>8.2501636191315093</v>
      </c>
      <c r="N1237" s="4">
        <v>19.738581799999999</v>
      </c>
      <c r="O1237" s="3">
        <v>20108.600342857098</v>
      </c>
      <c r="P1237" s="3">
        <v>1174.5357142857099</v>
      </c>
      <c r="Q1237" s="3" t="s">
        <v>9618</v>
      </c>
      <c r="R1237" s="3" t="s">
        <v>9665</v>
      </c>
      <c r="S1237" s="4"/>
      <c r="T1237" s="3">
        <f t="shared" si="48"/>
        <v>0</v>
      </c>
      <c r="U1237" s="3" t="str">
        <f t="shared" si="49"/>
        <v>U:MMSC</v>
      </c>
      <c r="V1237" s="7"/>
    </row>
    <row r="1238" spans="1:22">
      <c r="A1238" s="3" t="s">
        <v>14813</v>
      </c>
      <c r="B1238" s="3" t="s">
        <v>2354</v>
      </c>
      <c r="C1238" s="3" t="s">
        <v>5385</v>
      </c>
      <c r="D1238" s="3">
        <v>25.515499999999999</v>
      </c>
      <c r="E1238" s="3">
        <v>25.54</v>
      </c>
      <c r="F1238" s="3" t="s">
        <v>7785</v>
      </c>
      <c r="G1238" s="3" t="s">
        <v>12583</v>
      </c>
      <c r="H1238" s="3" t="s">
        <v>9616</v>
      </c>
      <c r="I1238" s="3">
        <v>0.75</v>
      </c>
      <c r="J1238" s="6" t="s">
        <v>9795</v>
      </c>
      <c r="K1238" s="4">
        <v>-3.0940200000000001E-2</v>
      </c>
      <c r="L1238" s="4">
        <v>0.44922840000000003</v>
      </c>
      <c r="M1238" s="4">
        <v>8.8021513567063199</v>
      </c>
      <c r="N1238" s="4">
        <v>20.623131900000001</v>
      </c>
      <c r="O1238" s="3">
        <v>8697.3781714285706</v>
      </c>
      <c r="P1238" s="3">
        <v>478.86956521739103</v>
      </c>
      <c r="Q1238" s="3" t="s">
        <v>9618</v>
      </c>
      <c r="R1238" s="3" t="s">
        <v>9665</v>
      </c>
      <c r="S1238" s="4"/>
      <c r="T1238" s="3">
        <f t="shared" si="48"/>
        <v>0</v>
      </c>
      <c r="U1238" s="3" t="str">
        <f t="shared" si="49"/>
        <v>U:AFSM</v>
      </c>
      <c r="V1238" s="7"/>
    </row>
    <row r="1239" spans="1:22">
      <c r="A1239" s="3" t="s">
        <v>15567</v>
      </c>
      <c r="B1239" s="3" t="s">
        <v>3459</v>
      </c>
      <c r="C1239" s="3" t="s">
        <v>8852</v>
      </c>
      <c r="D1239" s="3">
        <v>51.621099999999998</v>
      </c>
      <c r="E1239" s="3">
        <v>51.64</v>
      </c>
      <c r="F1239" s="3" t="s">
        <v>9443</v>
      </c>
      <c r="G1239" s="3" t="s">
        <v>13902</v>
      </c>
      <c r="H1239" s="3" t="s">
        <v>9616</v>
      </c>
      <c r="I1239" s="3" t="s">
        <v>11991</v>
      </c>
      <c r="J1239" s="6" t="s">
        <v>11990</v>
      </c>
      <c r="K1239" s="4" t="s">
        <v>11991</v>
      </c>
      <c r="L1239" s="4" t="s">
        <v>11991</v>
      </c>
      <c r="M1239" s="4">
        <v>1.5163029496930001</v>
      </c>
      <c r="N1239" s="4" t="s">
        <v>11991</v>
      </c>
      <c r="O1239" s="3">
        <v>2829.51577857143</v>
      </c>
      <c r="P1239" s="3">
        <v>38.413793103448299</v>
      </c>
      <c r="Q1239" s="3" t="s">
        <v>9618</v>
      </c>
      <c r="R1239" s="3" t="s">
        <v>9665</v>
      </c>
      <c r="S1239" s="4"/>
      <c r="T1239" s="3">
        <f t="shared" si="48"/>
        <v>0</v>
      </c>
      <c r="U1239" s="3" t="str">
        <f t="shared" si="49"/>
        <v>U:JPSV</v>
      </c>
      <c r="V1239" s="7"/>
    </row>
    <row r="1240" spans="1:22">
      <c r="A1240" s="3" t="s">
        <v>15266</v>
      </c>
      <c r="B1240" s="3" t="s">
        <v>2991</v>
      </c>
      <c r="C1240" s="3" t="s">
        <v>5997</v>
      </c>
      <c r="D1240" s="3">
        <v>24.768000000000001</v>
      </c>
      <c r="E1240" s="3">
        <v>24.764500000000002</v>
      </c>
      <c r="F1240" s="3" t="s">
        <v>8401</v>
      </c>
      <c r="G1240" s="3" t="s">
        <v>13359</v>
      </c>
      <c r="H1240" s="3" t="s">
        <v>9616</v>
      </c>
      <c r="I1240" s="3">
        <v>0.6</v>
      </c>
      <c r="J1240" s="6" t="s">
        <v>11990</v>
      </c>
      <c r="K1240" s="4">
        <v>0.11948689999999999</v>
      </c>
      <c r="L1240" s="4">
        <v>-1.6564599999999999E-2</v>
      </c>
      <c r="M1240" s="4">
        <v>15.233267930467701</v>
      </c>
      <c r="N1240" s="4">
        <v>16.7633419</v>
      </c>
      <c r="O1240" s="3">
        <v>12873.4034071429</v>
      </c>
      <c r="P1240" s="3">
        <v>290.758620689655</v>
      </c>
      <c r="Q1240" s="3" t="s">
        <v>9618</v>
      </c>
      <c r="R1240" s="3" t="s">
        <v>9629</v>
      </c>
      <c r="S1240" s="4"/>
      <c r="T1240" s="3">
        <f t="shared" si="48"/>
        <v>0</v>
      </c>
      <c r="U1240" s="3" t="str">
        <f t="shared" si="49"/>
        <v>U:BTHM</v>
      </c>
      <c r="V1240" s="7"/>
    </row>
    <row r="1241" spans="1:22">
      <c r="A1241" s="3" t="s">
        <v>15503</v>
      </c>
      <c r="B1241" s="3" t="s">
        <v>3361</v>
      </c>
      <c r="C1241" s="3" t="s">
        <v>8755</v>
      </c>
      <c r="D1241" s="3">
        <v>24.542100000000001</v>
      </c>
      <c r="E1241" s="3">
        <v>24.51</v>
      </c>
      <c r="F1241" s="3" t="s">
        <v>9345</v>
      </c>
      <c r="G1241" s="3" t="s">
        <v>13802</v>
      </c>
      <c r="H1241" s="3" t="s">
        <v>9616</v>
      </c>
      <c r="I1241" s="3" t="s">
        <v>11991</v>
      </c>
      <c r="J1241" s="6" t="s">
        <v>9624</v>
      </c>
      <c r="K1241" s="4">
        <v>-0.14952560000000001</v>
      </c>
      <c r="L1241" s="4">
        <v>0.63614369999999998</v>
      </c>
      <c r="M1241" s="4">
        <v>0.73215800607178105</v>
      </c>
      <c r="N1241" s="4">
        <v>9.1752135999999993</v>
      </c>
      <c r="O1241" s="3">
        <v>3596.42970714286</v>
      </c>
      <c r="P1241" s="3">
        <v>147.57142857142901</v>
      </c>
      <c r="Q1241" s="3" t="s">
        <v>9618</v>
      </c>
      <c r="R1241" s="3" t="s">
        <v>9622</v>
      </c>
      <c r="S1241" s="4"/>
      <c r="T1241" s="3">
        <f t="shared" si="48"/>
        <v>0</v>
      </c>
      <c r="U1241" s="3" t="str">
        <f t="shared" si="49"/>
        <v>U:HYLG</v>
      </c>
      <c r="V1241" s="7"/>
    </row>
    <row r="1242" spans="1:22">
      <c r="A1242" s="3" t="s">
        <v>15500</v>
      </c>
      <c r="B1242" s="3" t="s">
        <v>3358</v>
      </c>
      <c r="C1242" s="3" t="s">
        <v>8752</v>
      </c>
      <c r="D1242" s="3">
        <v>23.926500000000001</v>
      </c>
      <c r="E1242" s="3">
        <v>23.9</v>
      </c>
      <c r="F1242" s="3" t="s">
        <v>9342</v>
      </c>
      <c r="G1242" s="3" t="s">
        <v>13799</v>
      </c>
      <c r="H1242" s="3" t="s">
        <v>9616</v>
      </c>
      <c r="I1242" s="3" t="s">
        <v>11991</v>
      </c>
      <c r="J1242" s="6" t="s">
        <v>11990</v>
      </c>
      <c r="K1242" s="4">
        <v>0.12819079999999999</v>
      </c>
      <c r="L1242" s="4">
        <v>0.63619400000000004</v>
      </c>
      <c r="M1242" s="4">
        <v>16.2170099457717</v>
      </c>
      <c r="N1242" s="4">
        <v>12.0873305</v>
      </c>
      <c r="O1242" s="3">
        <v>10901.325114285701</v>
      </c>
      <c r="P1242" s="3">
        <v>357.33333333333297</v>
      </c>
      <c r="Q1242" s="3" t="s">
        <v>9618</v>
      </c>
      <c r="R1242" s="3" t="s">
        <v>9622</v>
      </c>
      <c r="S1242" s="4"/>
      <c r="T1242" s="3">
        <f t="shared" si="48"/>
        <v>0</v>
      </c>
      <c r="U1242" s="3" t="str">
        <f t="shared" si="49"/>
        <v>U:MEDI</v>
      </c>
      <c r="V1242" s="7"/>
    </row>
    <row r="1243" spans="1:22">
      <c r="A1243" s="3" t="s">
        <v>15399</v>
      </c>
      <c r="B1243" s="3" t="s">
        <v>3190</v>
      </c>
      <c r="C1243" s="3" t="s">
        <v>8587</v>
      </c>
      <c r="D1243" s="3">
        <v>32.06</v>
      </c>
      <c r="E1243" s="3">
        <v>32.008899999999997</v>
      </c>
      <c r="F1243" s="3" t="s">
        <v>9178</v>
      </c>
      <c r="G1243" s="3" t="s">
        <v>13609</v>
      </c>
      <c r="H1243" s="3" t="s">
        <v>9616</v>
      </c>
      <c r="I1243" s="3">
        <v>0.75</v>
      </c>
      <c r="J1243" s="6" t="s">
        <v>11990</v>
      </c>
      <c r="K1243" s="4">
        <v>0.21030409999999999</v>
      </c>
      <c r="L1243" s="4">
        <v>8.9746699999999999E-2</v>
      </c>
      <c r="M1243" s="4">
        <v>38.782388595631097</v>
      </c>
      <c r="N1243" s="4">
        <v>30.4735543</v>
      </c>
      <c r="O1243" s="3">
        <v>2592.32999285714</v>
      </c>
      <c r="P1243" s="3">
        <v>1268.63333333333</v>
      </c>
      <c r="Q1243" s="3" t="s">
        <v>9618</v>
      </c>
      <c r="R1243" s="3" t="s">
        <v>9629</v>
      </c>
      <c r="S1243" s="4"/>
      <c r="T1243" s="3">
        <f t="shared" si="48"/>
        <v>0</v>
      </c>
      <c r="U1243" s="3" t="str">
        <f t="shared" si="49"/>
        <v>@AOTG</v>
      </c>
      <c r="V1243" s="7"/>
    </row>
    <row r="1244" spans="1:22">
      <c r="A1244" s="3" t="s">
        <v>15269</v>
      </c>
      <c r="B1244" s="3" t="s">
        <v>2994</v>
      </c>
      <c r="C1244" s="3" t="s">
        <v>6000</v>
      </c>
      <c r="D1244" s="3">
        <v>23.75</v>
      </c>
      <c r="E1244" s="3">
        <v>23.810099999999998</v>
      </c>
      <c r="F1244" s="3" t="s">
        <v>8404</v>
      </c>
      <c r="G1244" s="3" t="s">
        <v>13362</v>
      </c>
      <c r="H1244" s="3" t="s">
        <v>9616</v>
      </c>
      <c r="I1244" s="3">
        <v>0.65</v>
      </c>
      <c r="J1244" s="6" t="s">
        <v>11990</v>
      </c>
      <c r="K1244" s="4">
        <v>9.1688099999999995E-2</v>
      </c>
      <c r="L1244" s="4">
        <v>-0.120944</v>
      </c>
      <c r="M1244" s="4">
        <v>14.6198819782554</v>
      </c>
      <c r="N1244" s="4">
        <v>18.514404500000001</v>
      </c>
      <c r="O1244" s="3">
        <v>23659.711871428601</v>
      </c>
      <c r="P1244" s="3">
        <v>771</v>
      </c>
      <c r="Q1244" s="3" t="s">
        <v>9618</v>
      </c>
      <c r="R1244" s="3" t="s">
        <v>9629</v>
      </c>
      <c r="S1244" s="4"/>
      <c r="T1244" s="3">
        <f t="shared" si="48"/>
        <v>0</v>
      </c>
      <c r="U1244" s="3" t="str">
        <f t="shared" si="49"/>
        <v>@GFGF</v>
      </c>
      <c r="V1244" s="7"/>
    </row>
    <row r="1245" spans="1:22">
      <c r="A1245" s="3" t="s">
        <v>14814</v>
      </c>
      <c r="B1245" s="3" t="s">
        <v>2355</v>
      </c>
      <c r="C1245" s="3" t="s">
        <v>5386</v>
      </c>
      <c r="D1245" s="3">
        <v>26.5717</v>
      </c>
      <c r="E1245" s="3">
        <v>26.59</v>
      </c>
      <c r="F1245" s="3" t="s">
        <v>7786</v>
      </c>
      <c r="G1245" s="3" t="s">
        <v>12584</v>
      </c>
      <c r="H1245" s="3" t="s">
        <v>9616</v>
      </c>
      <c r="I1245" s="3">
        <v>0.55000000000000004</v>
      </c>
      <c r="J1245" s="6" t="s">
        <v>9782</v>
      </c>
      <c r="K1245" s="4">
        <v>4.8918200000000002E-2</v>
      </c>
      <c r="L1245" s="4">
        <v>-0.4919558</v>
      </c>
      <c r="M1245" s="4">
        <v>11.213235797067201</v>
      </c>
      <c r="N1245" s="4">
        <v>15.559594199999999</v>
      </c>
      <c r="O1245" s="3">
        <v>5256.1363285714297</v>
      </c>
      <c r="P1245" s="3">
        <v>320.92307692307702</v>
      </c>
      <c r="Q1245" s="3" t="s">
        <v>9618</v>
      </c>
      <c r="R1245" s="3" t="s">
        <v>9629</v>
      </c>
      <c r="S1245" s="4"/>
      <c r="T1245" s="3">
        <f t="shared" si="48"/>
        <v>0</v>
      </c>
      <c r="U1245" s="3" t="str">
        <f t="shared" si="49"/>
        <v>U:AFLG</v>
      </c>
      <c r="V1245" s="7"/>
    </row>
    <row r="1246" spans="1:22">
      <c r="A1246" s="3" t="s">
        <v>15118</v>
      </c>
      <c r="B1246" s="3" t="s">
        <v>2771</v>
      </c>
      <c r="C1246" s="3" t="s">
        <v>5785</v>
      </c>
      <c r="D1246" s="3">
        <v>21.758299999999998</v>
      </c>
      <c r="E1246" s="3">
        <v>21.84</v>
      </c>
      <c r="F1246" s="3" t="s">
        <v>8187</v>
      </c>
      <c r="G1246" s="3" t="s">
        <v>13092</v>
      </c>
      <c r="H1246" s="3" t="s">
        <v>9616</v>
      </c>
      <c r="I1246" s="3">
        <v>0.65</v>
      </c>
      <c r="J1246" s="6" t="s">
        <v>10283</v>
      </c>
      <c r="K1246" s="4">
        <v>-0.1130009</v>
      </c>
      <c r="L1246" s="4">
        <v>-5.0615E-3</v>
      </c>
      <c r="M1246" s="4">
        <v>1.27028620848442</v>
      </c>
      <c r="N1246" s="4">
        <v>20.1523158</v>
      </c>
      <c r="O1246" s="3">
        <v>69524.135407142894</v>
      </c>
      <c r="P1246" s="3">
        <v>1771.1071428571399</v>
      </c>
      <c r="Q1246" s="3" t="s">
        <v>9618</v>
      </c>
      <c r="R1246" s="3" t="s">
        <v>9619</v>
      </c>
      <c r="S1246" s="4"/>
      <c r="T1246" s="3">
        <f t="shared" si="48"/>
        <v>0</v>
      </c>
      <c r="U1246" s="3" t="str">
        <f t="shared" si="49"/>
        <v>U:JRE</v>
      </c>
      <c r="V1246" s="7"/>
    </row>
    <row r="1247" spans="1:22">
      <c r="A1247" s="3" t="s">
        <v>15406</v>
      </c>
      <c r="B1247" s="3" t="s">
        <v>3209</v>
      </c>
      <c r="C1247" s="3" t="s">
        <v>8605</v>
      </c>
      <c r="D1247" s="3">
        <v>25.869599999999998</v>
      </c>
      <c r="E1247" s="3">
        <v>25.8642</v>
      </c>
      <c r="F1247" s="3" t="s">
        <v>9196</v>
      </c>
      <c r="G1247" s="3" t="s">
        <v>13630</v>
      </c>
      <c r="H1247" s="3" t="s">
        <v>9616</v>
      </c>
      <c r="I1247" s="3" t="s">
        <v>11991</v>
      </c>
      <c r="J1247" s="6" t="s">
        <v>11990</v>
      </c>
      <c r="K1247" s="4">
        <v>0.1235882</v>
      </c>
      <c r="L1247" s="4">
        <v>0.1233515</v>
      </c>
      <c r="M1247" s="4">
        <v>14.354565122626701</v>
      </c>
      <c r="N1247" s="4">
        <v>20.346368900000002</v>
      </c>
      <c r="O1247" s="3">
        <v>5612.3611499999997</v>
      </c>
      <c r="P1247" s="3">
        <v>462.96</v>
      </c>
      <c r="Q1247" s="3" t="s">
        <v>9618</v>
      </c>
      <c r="R1247" s="3" t="s">
        <v>11694</v>
      </c>
      <c r="S1247" s="4"/>
      <c r="T1247" s="3">
        <f t="shared" si="48"/>
        <v>0</v>
      </c>
      <c r="U1247" s="3" t="str">
        <f t="shared" si="49"/>
        <v>U:TSLH</v>
      </c>
      <c r="V1247" s="7"/>
    </row>
    <row r="1248" spans="1:22">
      <c r="A1248" s="3" t="s">
        <v>15100</v>
      </c>
      <c r="B1248" s="3" t="s">
        <v>2751</v>
      </c>
      <c r="C1248" s="3" t="s">
        <v>5766</v>
      </c>
      <c r="D1248" s="3">
        <v>15.5029</v>
      </c>
      <c r="E1248" s="3">
        <v>15.5151</v>
      </c>
      <c r="F1248" s="3" t="s">
        <v>8168</v>
      </c>
      <c r="G1248" s="3" t="s">
        <v>13070</v>
      </c>
      <c r="H1248" s="3" t="s">
        <v>9616</v>
      </c>
      <c r="I1248" s="3">
        <v>0.45</v>
      </c>
      <c r="J1248" s="6" t="s">
        <v>13071</v>
      </c>
      <c r="K1248" s="4">
        <v>-0.2995777</v>
      </c>
      <c r="L1248" s="4">
        <v>-0.2154305</v>
      </c>
      <c r="M1248" s="4">
        <v>-13.8469873539236</v>
      </c>
      <c r="N1248" s="4">
        <v>23.583004299999999</v>
      </c>
      <c r="O1248" s="3">
        <v>20187.2426071429</v>
      </c>
      <c r="P1248" s="3">
        <v>973.2</v>
      </c>
      <c r="Q1248" s="3" t="s">
        <v>9618</v>
      </c>
      <c r="R1248" s="3" t="s">
        <v>9622</v>
      </c>
      <c r="S1248" s="4"/>
      <c r="T1248" s="3">
        <f t="shared" si="48"/>
        <v>0</v>
      </c>
      <c r="U1248" s="3" t="str">
        <f t="shared" si="49"/>
        <v>U:WDNA</v>
      </c>
      <c r="V1248" s="7"/>
    </row>
    <row r="1249" spans="1:22">
      <c r="A1249" s="3" t="s">
        <v>15256</v>
      </c>
      <c r="B1249" s="3" t="s">
        <v>2978</v>
      </c>
      <c r="C1249" s="3" t="s">
        <v>5984</v>
      </c>
      <c r="D1249" s="3">
        <v>19.119900000000001</v>
      </c>
      <c r="E1249" s="3">
        <v>19.105</v>
      </c>
      <c r="F1249" s="3" t="s">
        <v>8388</v>
      </c>
      <c r="G1249" s="3" t="s">
        <v>13344</v>
      </c>
      <c r="H1249" s="3" t="s">
        <v>9616</v>
      </c>
      <c r="I1249" s="3">
        <v>0.49</v>
      </c>
      <c r="J1249" s="6" t="s">
        <v>13345</v>
      </c>
      <c r="K1249" s="4">
        <v>0.1105825</v>
      </c>
      <c r="L1249" s="4">
        <v>0.11047220000000001</v>
      </c>
      <c r="M1249" s="4">
        <v>10.601880987553001</v>
      </c>
      <c r="N1249" s="4">
        <v>16.325067399999998</v>
      </c>
      <c r="O1249" s="3">
        <v>153.525685714286</v>
      </c>
      <c r="P1249" s="3">
        <v>96.434782608695599</v>
      </c>
      <c r="Q1249" s="3" t="s">
        <v>9618</v>
      </c>
      <c r="R1249" s="3" t="s">
        <v>11694</v>
      </c>
      <c r="S1249" s="4"/>
      <c r="T1249" s="3">
        <f t="shared" si="48"/>
        <v>0</v>
      </c>
      <c r="U1249" s="3" t="str">
        <f t="shared" si="49"/>
        <v>U:QSWN</v>
      </c>
      <c r="V1249" s="7"/>
    </row>
    <row r="1250" spans="1:22">
      <c r="A1250" s="3" t="s">
        <v>15160</v>
      </c>
      <c r="B1250" s="3" t="s">
        <v>2828</v>
      </c>
      <c r="C1250" s="3" t="s">
        <v>5838</v>
      </c>
      <c r="D1250" s="3">
        <v>27.182200000000002</v>
      </c>
      <c r="E1250" s="3">
        <v>27.178699999999999</v>
      </c>
      <c r="F1250" s="3" t="s">
        <v>8241</v>
      </c>
      <c r="G1250" s="3" t="s">
        <v>13158</v>
      </c>
      <c r="H1250" s="3" t="s">
        <v>9616</v>
      </c>
      <c r="I1250" s="3">
        <v>0.64</v>
      </c>
      <c r="J1250" s="6" t="s">
        <v>11990</v>
      </c>
      <c r="K1250" s="4">
        <v>2.41351E-2</v>
      </c>
      <c r="L1250" s="4">
        <v>0.22802</v>
      </c>
      <c r="M1250" s="4">
        <v>8.8677041566814303</v>
      </c>
      <c r="N1250" s="4">
        <v>13.114062499999999</v>
      </c>
      <c r="O1250" s="3">
        <v>208580.81135</v>
      </c>
      <c r="P1250" s="3">
        <v>4791.9259259259297</v>
      </c>
      <c r="Q1250" s="3" t="s">
        <v>9618</v>
      </c>
      <c r="R1250" s="3" t="s">
        <v>9733</v>
      </c>
      <c r="S1250" s="4"/>
      <c r="T1250" s="3">
        <f t="shared" si="48"/>
        <v>0</v>
      </c>
      <c r="U1250" s="3" t="str">
        <f t="shared" si="49"/>
        <v>U:NDVG</v>
      </c>
      <c r="V1250" s="7"/>
    </row>
    <row r="1251" spans="1:22">
      <c r="A1251" s="3" t="s">
        <v>15520</v>
      </c>
      <c r="B1251" s="3" t="s">
        <v>3385</v>
      </c>
      <c r="C1251" s="3" t="s">
        <v>8779</v>
      </c>
      <c r="D1251" s="3">
        <v>26.9557</v>
      </c>
      <c r="E1251" s="3">
        <v>27.001999999999999</v>
      </c>
      <c r="F1251" s="3" t="s">
        <v>9369</v>
      </c>
      <c r="G1251" s="3" t="s">
        <v>13826</v>
      </c>
      <c r="H1251" s="3" t="s">
        <v>9616</v>
      </c>
      <c r="I1251" s="3">
        <v>0.45</v>
      </c>
      <c r="J1251" s="6" t="s">
        <v>11990</v>
      </c>
      <c r="K1251" s="4" t="s">
        <v>11991</v>
      </c>
      <c r="L1251" s="4" t="s">
        <v>11991</v>
      </c>
      <c r="M1251" s="4">
        <v>6.3080479229431301</v>
      </c>
      <c r="N1251" s="4" t="s">
        <v>11991</v>
      </c>
      <c r="O1251" s="3">
        <v>4790.8446928571402</v>
      </c>
      <c r="P1251" s="3">
        <v>257.45454545454498</v>
      </c>
      <c r="Q1251" s="3" t="s">
        <v>9618</v>
      </c>
      <c r="R1251" s="3" t="s">
        <v>11694</v>
      </c>
      <c r="S1251" s="4"/>
      <c r="T1251" s="3">
        <f t="shared" si="48"/>
        <v>0</v>
      </c>
      <c r="U1251" s="3" t="str">
        <f t="shared" si="49"/>
        <v>U:PBL</v>
      </c>
      <c r="V1251" s="7"/>
    </row>
    <row r="1252" spans="1:22">
      <c r="A1252" s="3" t="s">
        <v>14069</v>
      </c>
      <c r="B1252" s="3" t="s">
        <v>3523</v>
      </c>
      <c r="C1252" s="3" t="s">
        <v>8913</v>
      </c>
      <c r="D1252" s="3">
        <v>27.354600000000001</v>
      </c>
      <c r="E1252" s="3">
        <v>27.2714</v>
      </c>
      <c r="F1252" s="3" t="s">
        <v>9505</v>
      </c>
      <c r="G1252" s="3" t="s">
        <v>13967</v>
      </c>
      <c r="H1252" s="3" t="s">
        <v>9616</v>
      </c>
      <c r="I1252" s="3" t="s">
        <v>11991</v>
      </c>
      <c r="J1252" s="6" t="s">
        <v>11990</v>
      </c>
      <c r="K1252" s="4" t="s">
        <v>11991</v>
      </c>
      <c r="L1252" s="4" t="s">
        <v>11991</v>
      </c>
      <c r="M1252" s="4">
        <v>9.0828185328598607</v>
      </c>
      <c r="N1252" s="4" t="s">
        <v>11991</v>
      </c>
      <c r="O1252" s="3">
        <v>30375.2374285714</v>
      </c>
      <c r="P1252" s="3">
        <v>711.6</v>
      </c>
      <c r="Q1252" s="3" t="s">
        <v>9618</v>
      </c>
      <c r="R1252" s="3" t="s">
        <v>9629</v>
      </c>
      <c r="S1252" s="4"/>
      <c r="T1252" s="3">
        <f t="shared" si="48"/>
        <v>0</v>
      </c>
      <c r="U1252" s="3" t="str">
        <f t="shared" si="49"/>
        <v>U:TOLL</v>
      </c>
      <c r="V1252" s="7"/>
    </row>
    <row r="1253" spans="1:22">
      <c r="A1253" s="3" t="s">
        <v>15028</v>
      </c>
      <c r="B1253" s="3" t="s">
        <v>2653</v>
      </c>
      <c r="C1253" s="3" t="s">
        <v>5672</v>
      </c>
      <c r="D1253" s="3">
        <v>20.658200000000001</v>
      </c>
      <c r="E1253" s="3">
        <v>20.65</v>
      </c>
      <c r="F1253" s="3" t="s">
        <v>8074</v>
      </c>
      <c r="G1253" s="3" t="s">
        <v>12955</v>
      </c>
      <c r="H1253" s="3" t="s">
        <v>9616</v>
      </c>
      <c r="I1253" s="3">
        <v>0.9</v>
      </c>
      <c r="J1253" s="6" t="s">
        <v>11990</v>
      </c>
      <c r="K1253" s="4">
        <v>0.24123439999999999</v>
      </c>
      <c r="L1253" s="4">
        <v>-6.2200100000000001E-2</v>
      </c>
      <c r="M1253" s="4">
        <v>29.953067919080599</v>
      </c>
      <c r="N1253" s="4">
        <v>21.416613699999999</v>
      </c>
      <c r="O1253" s="3">
        <v>2064.4881714285698</v>
      </c>
      <c r="P1253" s="3">
        <v>771.04545454545496</v>
      </c>
      <c r="Q1253" s="3" t="s">
        <v>9618</v>
      </c>
      <c r="R1253" s="3" t="s">
        <v>9629</v>
      </c>
      <c r="S1253" s="4"/>
      <c r="T1253" s="3">
        <f t="shared" si="48"/>
        <v>0</v>
      </c>
      <c r="U1253" s="3" t="str">
        <f t="shared" si="49"/>
        <v>U:GGRW</v>
      </c>
      <c r="V1253" s="7"/>
    </row>
    <row r="1254" spans="1:22">
      <c r="A1254" s="3" t="s">
        <v>15381</v>
      </c>
      <c r="B1254" s="3" t="s">
        <v>3158</v>
      </c>
      <c r="C1254" s="3" t="s">
        <v>8555</v>
      </c>
      <c r="D1254" s="3">
        <v>23.008600000000001</v>
      </c>
      <c r="E1254" s="3">
        <v>22.990100000000002</v>
      </c>
      <c r="F1254" s="3" t="s">
        <v>9146</v>
      </c>
      <c r="G1254" s="3" t="s">
        <v>13566</v>
      </c>
      <c r="H1254" s="3" t="s">
        <v>9616</v>
      </c>
      <c r="I1254" s="3">
        <v>0.65</v>
      </c>
      <c r="J1254" s="6" t="s">
        <v>9624</v>
      </c>
      <c r="K1254" s="4">
        <v>-8.4238400000000005E-2</v>
      </c>
      <c r="L1254" s="4">
        <v>0.1470235</v>
      </c>
      <c r="M1254" s="4">
        <v>3.0663515048301901</v>
      </c>
      <c r="N1254" s="4">
        <v>21.2357388</v>
      </c>
      <c r="O1254" s="3">
        <v>419046.72431428602</v>
      </c>
      <c r="P1254" s="3">
        <v>9121.2999999999993</v>
      </c>
      <c r="Q1254" s="3" t="s">
        <v>9618</v>
      </c>
      <c r="R1254" s="3" t="s">
        <v>9619</v>
      </c>
      <c r="S1254" s="4"/>
      <c r="T1254" s="3">
        <f t="shared" si="48"/>
        <v>0</v>
      </c>
      <c r="U1254" s="3" t="str">
        <f t="shared" si="49"/>
        <v>U:BYRE</v>
      </c>
      <c r="V1254" s="7"/>
    </row>
    <row r="1255" spans="1:22">
      <c r="A1255" s="3" t="s">
        <v>15586</v>
      </c>
      <c r="B1255" s="3" t="s">
        <v>3495</v>
      </c>
      <c r="C1255" s="3" t="s">
        <v>8886</v>
      </c>
      <c r="D1255" s="3">
        <v>26.2483</v>
      </c>
      <c r="E1255" s="3">
        <v>26.25</v>
      </c>
      <c r="F1255" s="3" t="s">
        <v>9478</v>
      </c>
      <c r="G1255" s="3" t="s">
        <v>13939</v>
      </c>
      <c r="H1255" s="3" t="s">
        <v>9616</v>
      </c>
      <c r="I1255" s="3" t="s">
        <v>11991</v>
      </c>
      <c r="J1255" s="6" t="s">
        <v>9624</v>
      </c>
      <c r="K1255" s="4" t="s">
        <v>11991</v>
      </c>
      <c r="L1255" s="4" t="s">
        <v>11991</v>
      </c>
      <c r="M1255" s="4">
        <v>2.9786676404530699</v>
      </c>
      <c r="N1255" s="4" t="s">
        <v>11991</v>
      </c>
      <c r="O1255" s="3">
        <v>745.33492142857199</v>
      </c>
      <c r="P1255" s="3">
        <v>105.8125</v>
      </c>
      <c r="Q1255" s="3" t="s">
        <v>9618</v>
      </c>
      <c r="R1255" s="3" t="s">
        <v>9665</v>
      </c>
      <c r="S1255" s="4"/>
      <c r="T1255" s="3">
        <f t="shared" si="48"/>
        <v>0</v>
      </c>
      <c r="U1255" s="3" t="str">
        <f t="shared" si="49"/>
        <v>U:HAPS</v>
      </c>
      <c r="V1255" s="7"/>
    </row>
    <row r="1256" spans="1:22">
      <c r="A1256" s="3" t="s">
        <v>14832</v>
      </c>
      <c r="B1256" s="3" t="s">
        <v>2379</v>
      </c>
      <c r="C1256" s="3" t="s">
        <v>5408</v>
      </c>
      <c r="D1256" s="3">
        <v>39.001600000000003</v>
      </c>
      <c r="E1256" s="3">
        <v>39.001100000000001</v>
      </c>
      <c r="F1256" s="3" t="s">
        <v>7809</v>
      </c>
      <c r="G1256" s="3" t="s">
        <v>12613</v>
      </c>
      <c r="H1256" s="3" t="s">
        <v>9616</v>
      </c>
      <c r="I1256" s="3">
        <v>0.35</v>
      </c>
      <c r="J1256" s="6" t="s">
        <v>12614</v>
      </c>
      <c r="K1256" s="4">
        <v>-7.9762799999999995E-2</v>
      </c>
      <c r="L1256" s="4">
        <v>7.2261800000000001E-2</v>
      </c>
      <c r="M1256" s="4">
        <v>8.1952317116164899</v>
      </c>
      <c r="N1256" s="4">
        <v>19.558581</v>
      </c>
      <c r="O1256" s="3">
        <v>80.626392857142903</v>
      </c>
      <c r="P1256" s="3">
        <v>123.153846153846</v>
      </c>
      <c r="Q1256" s="3" t="s">
        <v>9618</v>
      </c>
      <c r="R1256" s="3" t="s">
        <v>9665</v>
      </c>
      <c r="S1256" s="4"/>
      <c r="T1256" s="3">
        <f t="shared" si="48"/>
        <v>0</v>
      </c>
      <c r="U1256" s="3" t="str">
        <f t="shared" si="49"/>
        <v>U:SMDY</v>
      </c>
      <c r="V1256" s="7"/>
    </row>
    <row r="1257" spans="1:22">
      <c r="A1257" s="3" t="s">
        <v>14459</v>
      </c>
      <c r="B1257" s="3" t="s">
        <v>1844</v>
      </c>
      <c r="C1257" s="3" t="s">
        <v>4889</v>
      </c>
      <c r="D1257" s="3">
        <v>27.55</v>
      </c>
      <c r="E1257" s="3">
        <v>27.57</v>
      </c>
      <c r="F1257" s="3" t="s">
        <v>7291</v>
      </c>
      <c r="G1257" s="3" t="s">
        <v>11830</v>
      </c>
      <c r="H1257" s="3" t="s">
        <v>9616</v>
      </c>
      <c r="I1257" s="3">
        <v>0.6</v>
      </c>
      <c r="J1257" s="6" t="s">
        <v>11831</v>
      </c>
      <c r="K1257" s="4">
        <v>4.42028E-2</v>
      </c>
      <c r="L1257" s="4">
        <v>-7.3316400000000004E-2</v>
      </c>
      <c r="M1257" s="4">
        <v>14.453991194795501</v>
      </c>
      <c r="N1257" s="4">
        <v>28.730752200000001</v>
      </c>
      <c r="O1257" s="3">
        <v>15137.401514285701</v>
      </c>
      <c r="P1257" s="3">
        <v>298.53333333333302</v>
      </c>
      <c r="Q1257" s="3" t="s">
        <v>9618</v>
      </c>
      <c r="R1257" s="3" t="s">
        <v>9948</v>
      </c>
      <c r="S1257" s="4"/>
      <c r="T1257" s="3">
        <f t="shared" si="48"/>
        <v>0</v>
      </c>
      <c r="U1257" s="3" t="str">
        <f t="shared" si="49"/>
        <v>@ISHP</v>
      </c>
      <c r="V1257" s="7"/>
    </row>
    <row r="1258" spans="1:22">
      <c r="A1258" s="3" t="s">
        <v>15407</v>
      </c>
      <c r="B1258" s="3" t="s">
        <v>3210</v>
      </c>
      <c r="C1258" s="3" t="s">
        <v>8606</v>
      </c>
      <c r="D1258" s="3">
        <v>29.67</v>
      </c>
      <c r="E1258" s="3">
        <v>29.689</v>
      </c>
      <c r="F1258" s="3" t="s">
        <v>9197</v>
      </c>
      <c r="G1258" s="3" t="s">
        <v>13631</v>
      </c>
      <c r="H1258" s="3" t="s">
        <v>9616</v>
      </c>
      <c r="I1258" s="3" t="s">
        <v>11991</v>
      </c>
      <c r="J1258" s="6" t="s">
        <v>11990</v>
      </c>
      <c r="K1258" s="4">
        <v>0.1794453</v>
      </c>
      <c r="L1258" s="4">
        <v>0.22797870000000001</v>
      </c>
      <c r="M1258" s="4">
        <v>19.4461430384533</v>
      </c>
      <c r="N1258" s="4">
        <v>15.9930147</v>
      </c>
      <c r="O1258" s="3">
        <v>16470.6523071429</v>
      </c>
      <c r="P1258" s="3">
        <v>376.625</v>
      </c>
      <c r="Q1258" s="3" t="s">
        <v>9618</v>
      </c>
      <c r="R1258" s="3" t="s">
        <v>9629</v>
      </c>
      <c r="S1258" s="4"/>
      <c r="T1258" s="3">
        <f t="shared" si="48"/>
        <v>0</v>
      </c>
      <c r="U1258" s="3" t="str">
        <f t="shared" si="49"/>
        <v>U:LCF</v>
      </c>
      <c r="V1258" s="7"/>
    </row>
    <row r="1259" spans="1:22">
      <c r="A1259" s="3" t="s">
        <v>15062</v>
      </c>
      <c r="B1259" s="3" t="s">
        <v>2700</v>
      </c>
      <c r="C1259" s="3" t="s">
        <v>5718</v>
      </c>
      <c r="D1259" s="3">
        <v>29.692</v>
      </c>
      <c r="E1259" s="3">
        <v>29.6997</v>
      </c>
      <c r="F1259" s="3" t="s">
        <v>8120</v>
      </c>
      <c r="G1259" s="3" t="s">
        <v>13012</v>
      </c>
      <c r="H1259" s="3" t="s">
        <v>9616</v>
      </c>
      <c r="I1259" s="3">
        <v>0.79</v>
      </c>
      <c r="J1259" s="6" t="s">
        <v>11990</v>
      </c>
      <c r="K1259" s="4">
        <v>0.22684380000000001</v>
      </c>
      <c r="L1259" s="4">
        <v>0.22687669999999999</v>
      </c>
      <c r="M1259" s="4">
        <v>16.5441969830141</v>
      </c>
      <c r="N1259" s="4">
        <v>11.533607399999999</v>
      </c>
      <c r="O1259" s="3">
        <v>1765.37745</v>
      </c>
      <c r="P1259" s="3">
        <v>125.71428571428601</v>
      </c>
      <c r="Q1259" s="3" t="s">
        <v>9618</v>
      </c>
      <c r="R1259" s="3" t="s">
        <v>11694</v>
      </c>
      <c r="S1259" s="4"/>
      <c r="T1259" s="3">
        <f t="shared" si="48"/>
        <v>0</v>
      </c>
      <c r="U1259" s="3" t="str">
        <f t="shared" si="49"/>
        <v>U:APRZ</v>
      </c>
      <c r="V1259" s="7"/>
    </row>
    <row r="1260" spans="1:22">
      <c r="A1260" s="3" t="s">
        <v>15262</v>
      </c>
      <c r="B1260" s="3" t="s">
        <v>2985</v>
      </c>
      <c r="C1260" s="3" t="s">
        <v>5991</v>
      </c>
      <c r="D1260" s="3">
        <v>37.997300000000003</v>
      </c>
      <c r="E1260" s="3">
        <v>37.99</v>
      </c>
      <c r="F1260" s="3" t="s">
        <v>8395</v>
      </c>
      <c r="G1260" s="3" t="s">
        <v>13352</v>
      </c>
      <c r="H1260" s="3" t="s">
        <v>9616</v>
      </c>
      <c r="I1260" s="3">
        <v>0.2</v>
      </c>
      <c r="J1260" s="6" t="s">
        <v>13353</v>
      </c>
      <c r="K1260" s="4">
        <v>0.1127128</v>
      </c>
      <c r="L1260" s="4">
        <v>-0.139651</v>
      </c>
      <c r="M1260" s="4">
        <v>15.1387406631457</v>
      </c>
      <c r="N1260" s="4">
        <v>16.1468998</v>
      </c>
      <c r="O1260" s="3">
        <v>10.6297714285714</v>
      </c>
      <c r="P1260" s="3">
        <v>19.428571428571399</v>
      </c>
      <c r="Q1260" s="3" t="s">
        <v>9618</v>
      </c>
      <c r="R1260" s="3" t="s">
        <v>9629</v>
      </c>
      <c r="S1260" s="4"/>
      <c r="T1260" s="3">
        <f t="shared" si="48"/>
        <v>0</v>
      </c>
      <c r="U1260" s="3" t="str">
        <f t="shared" si="49"/>
        <v>U:GPAL</v>
      </c>
      <c r="V1260" s="7"/>
    </row>
    <row r="1261" spans="1:22">
      <c r="A1261" s="3" t="s">
        <v>15099</v>
      </c>
      <c r="B1261" s="3" t="s">
        <v>2750</v>
      </c>
      <c r="C1261" s="3" t="s">
        <v>5765</v>
      </c>
      <c r="D1261" s="3">
        <v>27.025600000000001</v>
      </c>
      <c r="E1261" s="3">
        <v>27.048300000000001</v>
      </c>
      <c r="F1261" s="3" t="s">
        <v>8167</v>
      </c>
      <c r="G1261" s="3" t="s">
        <v>13069</v>
      </c>
      <c r="H1261" s="3" t="s">
        <v>9616</v>
      </c>
      <c r="I1261" s="3">
        <v>0.79</v>
      </c>
      <c r="J1261" s="6" t="s">
        <v>9782</v>
      </c>
      <c r="K1261" s="4">
        <v>0.10530639999999999</v>
      </c>
      <c r="L1261" s="4">
        <v>0.105252</v>
      </c>
      <c r="M1261" s="4">
        <v>11.6885911229882</v>
      </c>
      <c r="N1261" s="4">
        <v>11.1591997</v>
      </c>
      <c r="O1261" s="3">
        <v>4982.22319285714</v>
      </c>
      <c r="P1261" s="3">
        <v>415.8</v>
      </c>
      <c r="Q1261" s="3" t="s">
        <v>9618</v>
      </c>
      <c r="R1261" s="3" t="s">
        <v>11694</v>
      </c>
      <c r="S1261" s="4"/>
      <c r="T1261" s="3">
        <f t="shared" si="48"/>
        <v>0</v>
      </c>
      <c r="U1261" s="3" t="str">
        <f t="shared" si="49"/>
        <v>U:JUNZ</v>
      </c>
      <c r="V1261" s="7"/>
    </row>
    <row r="1262" spans="1:22">
      <c r="A1262" s="3" t="s">
        <v>15081</v>
      </c>
      <c r="B1262" s="3" t="s">
        <v>2723</v>
      </c>
      <c r="C1262" s="3" t="s">
        <v>5741</v>
      </c>
      <c r="D1262" s="3">
        <v>26.040500000000002</v>
      </c>
      <c r="E1262" s="3">
        <v>26.065899999999999</v>
      </c>
      <c r="F1262" s="3" t="s">
        <v>8143</v>
      </c>
      <c r="G1262" s="3" t="s">
        <v>13038</v>
      </c>
      <c r="H1262" s="3" t="s">
        <v>9616</v>
      </c>
      <c r="I1262" s="3">
        <v>0.79</v>
      </c>
      <c r="J1262" s="6" t="s">
        <v>11990</v>
      </c>
      <c r="K1262" s="4">
        <v>8.9729000000000003E-2</v>
      </c>
      <c r="L1262" s="4">
        <v>8.9634099999999994E-2</v>
      </c>
      <c r="M1262" s="4">
        <v>10.411431264891799</v>
      </c>
      <c r="N1262" s="4">
        <v>10.7463164</v>
      </c>
      <c r="O1262" s="3">
        <v>6133.1974</v>
      </c>
      <c r="P1262" s="3">
        <v>750.15384615384596</v>
      </c>
      <c r="Q1262" s="3" t="s">
        <v>9618</v>
      </c>
      <c r="R1262" s="3" t="s">
        <v>11694</v>
      </c>
      <c r="S1262" s="4"/>
      <c r="T1262" s="3">
        <f t="shared" si="48"/>
        <v>0</v>
      </c>
      <c r="U1262" s="3" t="str">
        <f t="shared" si="49"/>
        <v>U:MAYZ</v>
      </c>
      <c r="V1262" s="7"/>
    </row>
    <row r="1263" spans="1:22">
      <c r="A1263" s="3" t="s">
        <v>15613</v>
      </c>
      <c r="B1263" s="3" t="s">
        <v>3545</v>
      </c>
      <c r="C1263" s="3" t="s">
        <v>8935</v>
      </c>
      <c r="D1263" s="3">
        <v>27.252300000000002</v>
      </c>
      <c r="E1263" s="3">
        <v>27.244900000000001</v>
      </c>
      <c r="F1263" s="3" t="s">
        <v>9527</v>
      </c>
      <c r="G1263" s="3" t="s">
        <v>13989</v>
      </c>
      <c r="H1263" s="3" t="s">
        <v>9616</v>
      </c>
      <c r="I1263" s="3" t="s">
        <v>11991</v>
      </c>
      <c r="J1263" s="6" t="s">
        <v>11990</v>
      </c>
      <c r="K1263" s="4" t="s">
        <v>11991</v>
      </c>
      <c r="L1263" s="4" t="s">
        <v>11991</v>
      </c>
      <c r="M1263" s="4">
        <v>9.7656696285326205</v>
      </c>
      <c r="N1263" s="4" t="s">
        <v>11991</v>
      </c>
      <c r="O1263" s="3">
        <v>2044.05352857143</v>
      </c>
      <c r="P1263" s="3">
        <v>106.541666666667</v>
      </c>
      <c r="Q1263" s="3" t="s">
        <v>9618</v>
      </c>
      <c r="R1263" s="3" t="s">
        <v>9629</v>
      </c>
      <c r="S1263" s="4"/>
      <c r="T1263" s="3">
        <f t="shared" si="48"/>
        <v>0</v>
      </c>
      <c r="U1263" s="3" t="str">
        <f t="shared" si="49"/>
        <v>U:AIDB</v>
      </c>
      <c r="V1263" s="7"/>
    </row>
    <row r="1264" spans="1:22">
      <c r="A1264" s="3" t="s">
        <v>15650</v>
      </c>
      <c r="B1264" s="3" t="s">
        <v>3602</v>
      </c>
      <c r="C1264" s="3" t="s">
        <v>8990</v>
      </c>
      <c r="D1264" s="3">
        <v>41.752400000000002</v>
      </c>
      <c r="E1264" s="3">
        <v>41.76</v>
      </c>
      <c r="F1264" s="3" t="s">
        <v>9583</v>
      </c>
      <c r="G1264" s="3" t="s">
        <v>14046</v>
      </c>
      <c r="H1264" s="3" t="s">
        <v>9616</v>
      </c>
      <c r="I1264" s="3" t="s">
        <v>11991</v>
      </c>
      <c r="J1264" s="6" t="s">
        <v>15830</v>
      </c>
      <c r="K1264" s="4" t="s">
        <v>11991</v>
      </c>
      <c r="L1264" s="4" t="s">
        <v>11991</v>
      </c>
      <c r="M1264" s="4">
        <v>1.4772823336759899</v>
      </c>
      <c r="N1264" s="4" t="s">
        <v>11991</v>
      </c>
      <c r="O1264" s="3">
        <v>425577.242571429</v>
      </c>
      <c r="P1264" s="3">
        <v>8842.3157894736905</v>
      </c>
      <c r="Q1264" s="3" t="s">
        <v>9618</v>
      </c>
      <c r="R1264" s="3" t="s">
        <v>9762</v>
      </c>
      <c r="S1264" s="4"/>
      <c r="T1264" s="3">
        <f t="shared" si="48"/>
        <v>0</v>
      </c>
      <c r="U1264" s="3" t="str">
        <f t="shared" si="49"/>
        <v>U:GPOW</v>
      </c>
      <c r="V1264" s="7"/>
    </row>
    <row r="1265" spans="1:22">
      <c r="A1265" s="3" t="s">
        <v>15145</v>
      </c>
      <c r="B1265" s="3" t="s">
        <v>2811</v>
      </c>
      <c r="C1265" s="3" t="s">
        <v>5821</v>
      </c>
      <c r="D1265" s="3">
        <v>8.9216999999999995</v>
      </c>
      <c r="E1265" s="3">
        <v>8.9251000000000005</v>
      </c>
      <c r="F1265" s="3" t="s">
        <v>8224</v>
      </c>
      <c r="G1265" s="3" t="s">
        <v>13137</v>
      </c>
      <c r="H1265" s="3" t="s">
        <v>9616</v>
      </c>
      <c r="I1265" s="3">
        <v>0.75</v>
      </c>
      <c r="J1265" s="6" t="s">
        <v>11990</v>
      </c>
      <c r="K1265" s="4">
        <v>-3.4966499999999998E-2</v>
      </c>
      <c r="L1265" s="4">
        <v>-0.35826419999999998</v>
      </c>
      <c r="M1265" s="4">
        <v>12.0982962852728</v>
      </c>
      <c r="N1265" s="4">
        <v>37.081293199999998</v>
      </c>
      <c r="O1265" s="3">
        <v>3215.4675357142901</v>
      </c>
      <c r="P1265" s="3">
        <v>287.3</v>
      </c>
      <c r="Q1265" s="3" t="s">
        <v>9618</v>
      </c>
      <c r="R1265" s="3" t="s">
        <v>9625</v>
      </c>
      <c r="S1265" s="4"/>
      <c r="T1265" s="3">
        <f t="shared" si="48"/>
        <v>0</v>
      </c>
      <c r="U1265" s="3" t="str">
        <f t="shared" si="49"/>
        <v>U:JFWD</v>
      </c>
      <c r="V1265" s="7"/>
    </row>
    <row r="1266" spans="1:22">
      <c r="A1266" s="3" t="s">
        <v>15223</v>
      </c>
      <c r="B1266" s="3" t="s">
        <v>2926</v>
      </c>
      <c r="C1266" s="3" t="s">
        <v>5936</v>
      </c>
      <c r="D1266" s="3">
        <v>22.7837</v>
      </c>
      <c r="E1266" s="3">
        <v>22.783899999999999</v>
      </c>
      <c r="F1266" s="3" t="s">
        <v>8338</v>
      </c>
      <c r="G1266" s="3" t="s">
        <v>13278</v>
      </c>
      <c r="H1266" s="3" t="s">
        <v>9616</v>
      </c>
      <c r="I1266" s="3">
        <v>0.45</v>
      </c>
      <c r="J1266" s="6" t="s">
        <v>13279</v>
      </c>
      <c r="K1266" s="4">
        <v>-7.4983800000000003E-2</v>
      </c>
      <c r="L1266" s="4">
        <v>-0.50751769999999996</v>
      </c>
      <c r="M1266" s="4">
        <v>4.2305027806130298</v>
      </c>
      <c r="N1266" s="4">
        <v>20.333483600000001</v>
      </c>
      <c r="O1266" s="3">
        <v>6783.1130571428603</v>
      </c>
      <c r="P1266" s="3">
        <v>408.33333333333297</v>
      </c>
      <c r="Q1266" s="3" t="s">
        <v>9618</v>
      </c>
      <c r="R1266" s="3" t="s">
        <v>9629</v>
      </c>
      <c r="S1266" s="4"/>
      <c r="T1266" s="3">
        <f t="shared" si="48"/>
        <v>0</v>
      </c>
      <c r="U1266" s="3" t="str">
        <f t="shared" si="49"/>
        <v>U:EQUL</v>
      </c>
      <c r="V1266" s="7"/>
    </row>
    <row r="1267" spans="1:22">
      <c r="A1267" s="3" t="s">
        <v>15385</v>
      </c>
      <c r="B1267" s="3" t="s">
        <v>3169</v>
      </c>
      <c r="C1267" s="3" t="s">
        <v>8567</v>
      </c>
      <c r="D1267" s="3">
        <v>21.0684</v>
      </c>
      <c r="E1267" s="3">
        <v>21.0428</v>
      </c>
      <c r="F1267" s="3" t="s">
        <v>9157</v>
      </c>
      <c r="G1267" s="3" t="s">
        <v>13581</v>
      </c>
      <c r="H1267" s="3" t="s">
        <v>9616</v>
      </c>
      <c r="I1267" s="3">
        <v>0.75</v>
      </c>
      <c r="J1267" s="6" t="s">
        <v>11990</v>
      </c>
      <c r="K1267" s="4">
        <v>6.9535999999999999E-3</v>
      </c>
      <c r="L1267" s="4">
        <v>-0.70887109999999998</v>
      </c>
      <c r="M1267" s="4">
        <v>8.7650260235472697</v>
      </c>
      <c r="N1267" s="4">
        <v>17.718364300000001</v>
      </c>
      <c r="O1267" s="3">
        <v>2012.19417857143</v>
      </c>
      <c r="P1267" s="3">
        <v>408.56521739130397</v>
      </c>
      <c r="Q1267" s="3" t="s">
        <v>9618</v>
      </c>
      <c r="R1267" s="3" t="s">
        <v>9629</v>
      </c>
      <c r="S1267" s="4"/>
      <c r="T1267" s="3">
        <f t="shared" si="48"/>
        <v>0</v>
      </c>
      <c r="U1267" s="3" t="str">
        <f t="shared" si="49"/>
        <v>U:AHOY</v>
      </c>
      <c r="V1267" s="7"/>
    </row>
    <row r="1268" spans="1:22">
      <c r="A1268" s="3" t="s">
        <v>15448</v>
      </c>
      <c r="B1268" s="3" t="s">
        <v>3282</v>
      </c>
      <c r="C1268" s="3" t="s">
        <v>8677</v>
      </c>
      <c r="D1268" s="3">
        <v>28.22</v>
      </c>
      <c r="E1268" s="3">
        <v>28.228300000000001</v>
      </c>
      <c r="F1268" s="3" t="s">
        <v>9268</v>
      </c>
      <c r="G1268" s="3" t="s">
        <v>13720</v>
      </c>
      <c r="H1268" s="3" t="s">
        <v>9616</v>
      </c>
      <c r="I1268" s="3">
        <v>0.47</v>
      </c>
      <c r="J1268" s="6" t="s">
        <v>9624</v>
      </c>
      <c r="K1268" s="4">
        <v>-3.3134499999999997E-2</v>
      </c>
      <c r="L1268" s="4">
        <v>-0.58227180000000001</v>
      </c>
      <c r="M1268" s="4">
        <v>5.1756474870950697</v>
      </c>
      <c r="N1268" s="4">
        <v>16.873119800000001</v>
      </c>
      <c r="O1268" s="3">
        <v>3451.6071999999999</v>
      </c>
      <c r="P1268" s="3">
        <v>156.03333333333299</v>
      </c>
      <c r="Q1268" s="3" t="s">
        <v>9618</v>
      </c>
      <c r="R1268" s="3" t="s">
        <v>9948</v>
      </c>
      <c r="S1268" s="4"/>
      <c r="T1268" s="3">
        <f t="shared" si="48"/>
        <v>0</v>
      </c>
      <c r="U1268" s="3" t="str">
        <f t="shared" si="49"/>
        <v>@IWTR</v>
      </c>
      <c r="V1268" s="7"/>
    </row>
    <row r="1269" spans="1:22">
      <c r="A1269" s="3" t="s">
        <v>15633</v>
      </c>
      <c r="B1269" s="3" t="s">
        <v>3572</v>
      </c>
      <c r="C1269" s="3" t="s">
        <v>8704</v>
      </c>
      <c r="D1269" s="3" t="s">
        <v>8704</v>
      </c>
      <c r="E1269" s="3" t="s">
        <v>8704</v>
      </c>
      <c r="F1269" s="3" t="s">
        <v>8704</v>
      </c>
      <c r="G1269" s="3" t="s">
        <v>14016</v>
      </c>
      <c r="H1269" s="3" t="s">
        <v>12303</v>
      </c>
      <c r="I1269" s="3" t="s">
        <v>12304</v>
      </c>
      <c r="J1269" s="6" t="s">
        <v>12305</v>
      </c>
      <c r="K1269" s="4" t="s">
        <v>12306</v>
      </c>
      <c r="L1269" s="4" t="s">
        <v>12307</v>
      </c>
      <c r="M1269" s="4">
        <v>-0.42487891076656797</v>
      </c>
      <c r="N1269" s="4" t="s">
        <v>12308</v>
      </c>
      <c r="O1269" s="3">
        <v>152.83397333333301</v>
      </c>
      <c r="P1269" s="3">
        <v>4.96</v>
      </c>
      <c r="Q1269" s="3" t="s">
        <v>12309</v>
      </c>
      <c r="R1269" s="3" t="s">
        <v>12310</v>
      </c>
      <c r="S1269" s="4"/>
      <c r="T1269" s="3">
        <f t="shared" si="48"/>
        <v>0</v>
      </c>
      <c r="U1269" s="3" t="str">
        <f t="shared" si="49"/>
        <v>U:TUNE</v>
      </c>
      <c r="V1269" s="7"/>
    </row>
    <row r="1270" spans="1:22">
      <c r="A1270" s="3" t="s">
        <v>15465</v>
      </c>
      <c r="B1270" s="3" t="s">
        <v>3304</v>
      </c>
      <c r="C1270" s="3" t="s">
        <v>8698</v>
      </c>
      <c r="D1270" s="3">
        <v>27.3066</v>
      </c>
      <c r="E1270" s="3">
        <v>27.3</v>
      </c>
      <c r="F1270" s="3" t="s">
        <v>9289</v>
      </c>
      <c r="G1270" s="3" t="s">
        <v>13743</v>
      </c>
      <c r="H1270" s="3" t="s">
        <v>9616</v>
      </c>
      <c r="I1270" s="3" t="s">
        <v>11991</v>
      </c>
      <c r="J1270" s="6" t="s">
        <v>15831</v>
      </c>
      <c r="K1270" s="4">
        <v>0.204205</v>
      </c>
      <c r="L1270" s="4">
        <v>0.5689225</v>
      </c>
      <c r="M1270" s="4">
        <v>21.063699579864998</v>
      </c>
      <c r="N1270" s="4">
        <v>16.297291099999999</v>
      </c>
      <c r="O1270" s="3">
        <v>3239.3553714285699</v>
      </c>
      <c r="P1270" s="3">
        <v>176.392857142857</v>
      </c>
      <c r="Q1270" s="3" t="s">
        <v>9618</v>
      </c>
      <c r="R1270" s="3" t="s">
        <v>9629</v>
      </c>
      <c r="S1270" s="4"/>
      <c r="T1270" s="3">
        <f t="shared" si="48"/>
        <v>0</v>
      </c>
      <c r="U1270" s="3" t="str">
        <f t="shared" si="49"/>
        <v>U:HAPI</v>
      </c>
      <c r="V1270" s="7"/>
    </row>
    <row r="1271" spans="1:22">
      <c r="A1271" s="3" t="s">
        <v>15575</v>
      </c>
      <c r="B1271" s="3" t="s">
        <v>3473</v>
      </c>
      <c r="C1271" s="3" t="s">
        <v>8865</v>
      </c>
      <c r="D1271" s="3">
        <v>56.4803</v>
      </c>
      <c r="E1271" s="3">
        <v>56.482999999999997</v>
      </c>
      <c r="F1271" s="3" t="s">
        <v>9457</v>
      </c>
      <c r="G1271" s="3" t="s">
        <v>13916</v>
      </c>
      <c r="H1271" s="3" t="s">
        <v>9616</v>
      </c>
      <c r="I1271" s="3" t="s">
        <v>11991</v>
      </c>
      <c r="J1271" s="6" t="s">
        <v>11990</v>
      </c>
      <c r="K1271" s="4" t="s">
        <v>11991</v>
      </c>
      <c r="L1271" s="4" t="s">
        <v>11991</v>
      </c>
      <c r="M1271" s="4">
        <v>16.014913022099702</v>
      </c>
      <c r="N1271" s="4" t="s">
        <v>11991</v>
      </c>
      <c r="O1271" s="3">
        <v>18888.164285714302</v>
      </c>
      <c r="P1271" s="3">
        <v>217.8</v>
      </c>
      <c r="Q1271" s="3" t="s">
        <v>9618</v>
      </c>
      <c r="R1271" s="3" t="s">
        <v>9733</v>
      </c>
      <c r="S1271" s="4"/>
      <c r="T1271" s="3">
        <f t="shared" si="48"/>
        <v>0</v>
      </c>
      <c r="U1271" s="3" t="str">
        <f t="shared" si="49"/>
        <v>U:HIDV</v>
      </c>
      <c r="V1271" s="7"/>
    </row>
    <row r="1272" spans="1:22">
      <c r="A1272" s="3" t="s">
        <v>15289</v>
      </c>
      <c r="B1272" s="3" t="s">
        <v>3020</v>
      </c>
      <c r="C1272" s="3" t="s">
        <v>6025</v>
      </c>
      <c r="D1272" s="3">
        <v>23.2928</v>
      </c>
      <c r="E1272" s="3">
        <v>23.3</v>
      </c>
      <c r="F1272" s="3" t="s">
        <v>8428</v>
      </c>
      <c r="G1272" s="3" t="s">
        <v>13391</v>
      </c>
      <c r="H1272" s="3" t="s">
        <v>9616</v>
      </c>
      <c r="I1272" s="3">
        <v>0</v>
      </c>
      <c r="J1272" s="6" t="s">
        <v>11990</v>
      </c>
      <c r="K1272" s="4">
        <v>5.8323300000000002E-2</v>
      </c>
      <c r="L1272" s="4">
        <v>-2.657E-2</v>
      </c>
      <c r="M1272" s="4">
        <v>10.2188342464393</v>
      </c>
      <c r="N1272" s="4">
        <v>13.2002127</v>
      </c>
      <c r="O1272" s="3">
        <v>548.20929285714305</v>
      </c>
      <c r="P1272" s="3">
        <v>131.941176470588</v>
      </c>
      <c r="Q1272" s="3" t="s">
        <v>9618</v>
      </c>
      <c r="R1272" s="3" t="s">
        <v>9730</v>
      </c>
      <c r="S1272" s="4"/>
      <c r="T1272" s="3">
        <f t="shared" si="48"/>
        <v>0</v>
      </c>
      <c r="U1272" s="3" t="str">
        <f t="shared" si="49"/>
        <v>U:GAST</v>
      </c>
      <c r="V1272" s="7"/>
    </row>
    <row r="1273" spans="1:22">
      <c r="A1273" s="3" t="s">
        <v>15287</v>
      </c>
      <c r="B1273" s="3" t="s">
        <v>3017</v>
      </c>
      <c r="C1273" s="3" t="s">
        <v>6022</v>
      </c>
      <c r="D1273" s="3">
        <v>23.205300000000001</v>
      </c>
      <c r="E1273" s="3">
        <v>23.217199999999998</v>
      </c>
      <c r="F1273" s="3" t="s">
        <v>8425</v>
      </c>
      <c r="G1273" s="3" t="s">
        <v>13388</v>
      </c>
      <c r="H1273" s="3" t="s">
        <v>9616</v>
      </c>
      <c r="I1273" s="3">
        <v>0.7</v>
      </c>
      <c r="J1273" s="6" t="s">
        <v>11990</v>
      </c>
      <c r="K1273" s="4">
        <v>-8.9047899999999999E-2</v>
      </c>
      <c r="L1273" s="4">
        <v>-0.1873282</v>
      </c>
      <c r="M1273" s="4">
        <v>4.58247512549916</v>
      </c>
      <c r="N1273" s="4">
        <v>17.545176600000001</v>
      </c>
      <c r="O1273" s="3">
        <v>20.9505571428571</v>
      </c>
      <c r="P1273" s="3">
        <v>53.4</v>
      </c>
      <c r="Q1273" s="3" t="s">
        <v>9618</v>
      </c>
      <c r="R1273" s="3" t="s">
        <v>9665</v>
      </c>
      <c r="S1273" s="4"/>
      <c r="T1273" s="3">
        <f t="shared" si="48"/>
        <v>0</v>
      </c>
      <c r="U1273" s="3" t="str">
        <f t="shared" si="49"/>
        <v>U:FLDZ</v>
      </c>
      <c r="V1273" s="7"/>
    </row>
    <row r="1274" spans="1:22">
      <c r="A1274" s="3" t="s">
        <v>15502</v>
      </c>
      <c r="B1274" s="3" t="s">
        <v>3360</v>
      </c>
      <c r="C1274" s="3" t="s">
        <v>8754</v>
      </c>
      <c r="D1274" s="3">
        <v>24.007200000000001</v>
      </c>
      <c r="E1274" s="3">
        <v>24.03</v>
      </c>
      <c r="F1274" s="3" t="s">
        <v>9344</v>
      </c>
      <c r="G1274" s="3" t="s">
        <v>13801</v>
      </c>
      <c r="H1274" s="3" t="s">
        <v>9616</v>
      </c>
      <c r="I1274" s="3" t="s">
        <v>11991</v>
      </c>
      <c r="J1274" s="6" t="s">
        <v>9624</v>
      </c>
      <c r="K1274" s="4">
        <v>-8.6560700000000004E-2</v>
      </c>
      <c r="L1274" s="4">
        <v>0.1210658</v>
      </c>
      <c r="M1274" s="4">
        <v>3.1846599327442999</v>
      </c>
      <c r="N1274" s="4">
        <v>16.197317600000002</v>
      </c>
      <c r="O1274" s="3">
        <v>4151.1199500000002</v>
      </c>
      <c r="P1274" s="3">
        <v>112.448275862069</v>
      </c>
      <c r="Q1274" s="3" t="s">
        <v>9618</v>
      </c>
      <c r="R1274" s="3" t="s">
        <v>9658</v>
      </c>
      <c r="S1274" s="4"/>
      <c r="T1274" s="3">
        <f t="shared" si="48"/>
        <v>0</v>
      </c>
      <c r="U1274" s="3" t="str">
        <f t="shared" si="49"/>
        <v>U:FYLG</v>
      </c>
      <c r="V1274" s="7"/>
    </row>
    <row r="1275" spans="1:22">
      <c r="A1275" s="3" t="s">
        <v>14890</v>
      </c>
      <c r="B1275" s="3" t="s">
        <v>2463</v>
      </c>
      <c r="C1275" s="3" t="s">
        <v>5492</v>
      </c>
      <c r="D1275" s="3">
        <v>30.711099999999998</v>
      </c>
      <c r="E1275" s="3">
        <v>30.738499999999998</v>
      </c>
      <c r="F1275" s="3" t="s">
        <v>7893</v>
      </c>
      <c r="G1275" s="3" t="s">
        <v>12716</v>
      </c>
      <c r="H1275" s="3" t="s">
        <v>9616</v>
      </c>
      <c r="I1275" s="3">
        <v>0.7</v>
      </c>
      <c r="J1275" s="6" t="s">
        <v>12717</v>
      </c>
      <c r="K1275" s="4">
        <v>2.2417000000000001E-3</v>
      </c>
      <c r="L1275" s="4">
        <v>-0.59112180000000003</v>
      </c>
      <c r="M1275" s="4">
        <v>6.7362593630046801</v>
      </c>
      <c r="N1275" s="4">
        <v>15.0152591</v>
      </c>
      <c r="O1275" s="3">
        <v>3791.2718714285702</v>
      </c>
      <c r="P1275" s="3">
        <v>228.44</v>
      </c>
      <c r="Q1275" s="3" t="s">
        <v>9618</v>
      </c>
      <c r="R1275" s="3" t="s">
        <v>9622</v>
      </c>
      <c r="S1275" s="4"/>
      <c r="T1275" s="3">
        <f t="shared" si="48"/>
        <v>0</v>
      </c>
      <c r="U1275" s="3" t="str">
        <f t="shared" si="49"/>
        <v>U:VIRS</v>
      </c>
      <c r="V1275" s="7"/>
    </row>
    <row r="1276" spans="1:22">
      <c r="A1276" s="3" t="s">
        <v>14586</v>
      </c>
      <c r="B1276" s="3" t="s">
        <v>2022</v>
      </c>
      <c r="C1276" s="3" t="s">
        <v>15732</v>
      </c>
      <c r="D1276" s="3">
        <v>34.135599999999997</v>
      </c>
      <c r="E1276" s="3">
        <v>34.174100000000003</v>
      </c>
      <c r="F1276" s="3" t="s">
        <v>7462</v>
      </c>
      <c r="G1276" s="3" t="s">
        <v>12112</v>
      </c>
      <c r="H1276" s="3" t="s">
        <v>9616</v>
      </c>
      <c r="I1276" s="3">
        <v>0.25</v>
      </c>
      <c r="J1276" s="6" t="s">
        <v>12113</v>
      </c>
      <c r="K1276" s="4">
        <v>-1.8774E-3</v>
      </c>
      <c r="L1276" s="4">
        <v>-0.35907640000000002</v>
      </c>
      <c r="M1276" s="4">
        <v>7.6947517075872396</v>
      </c>
      <c r="N1276" s="4">
        <v>14.163005999999999</v>
      </c>
      <c r="O1276" s="3">
        <v>14353642.793857099</v>
      </c>
      <c r="P1276" s="3">
        <v>230898.884615385</v>
      </c>
      <c r="Q1276" s="3" t="s">
        <v>9618</v>
      </c>
      <c r="R1276" s="3" t="s">
        <v>9629</v>
      </c>
      <c r="S1276" s="4"/>
      <c r="T1276" s="3">
        <f t="shared" si="48"/>
        <v>0</v>
      </c>
      <c r="U1276" s="3" t="str">
        <f t="shared" si="49"/>
        <v>@CLRG</v>
      </c>
      <c r="V1276" s="7"/>
    </row>
    <row r="1277" spans="1:22">
      <c r="A1277" s="3" t="s">
        <v>15332</v>
      </c>
      <c r="B1277" s="3" t="s">
        <v>3091</v>
      </c>
      <c r="C1277" s="3" t="s">
        <v>8489</v>
      </c>
      <c r="D1277" s="3">
        <v>27.168299999999999</v>
      </c>
      <c r="E1277" s="3">
        <v>27.167200000000001</v>
      </c>
      <c r="F1277" s="3" t="s">
        <v>9080</v>
      </c>
      <c r="G1277" s="3" t="s">
        <v>13480</v>
      </c>
      <c r="H1277" s="3" t="s">
        <v>9616</v>
      </c>
      <c r="I1277" s="3">
        <v>1.1000000000000001</v>
      </c>
      <c r="J1277" s="6" t="s">
        <v>11990</v>
      </c>
      <c r="K1277" s="4">
        <v>0.2087475</v>
      </c>
      <c r="L1277" s="4">
        <v>-0.17388190000000001</v>
      </c>
      <c r="M1277" s="4">
        <v>27.153221956830901</v>
      </c>
      <c r="N1277" s="4">
        <v>21.647455900000001</v>
      </c>
      <c r="O1277" s="3">
        <v>356094.92097142898</v>
      </c>
      <c r="P1277" s="3">
        <v>10249</v>
      </c>
      <c r="Q1277" s="3" t="s">
        <v>9618</v>
      </c>
      <c r="R1277" s="3" t="s">
        <v>9629</v>
      </c>
      <c r="S1277" s="4"/>
      <c r="T1277" s="3">
        <f t="shared" si="48"/>
        <v>0</v>
      </c>
      <c r="U1277" s="3" t="str">
        <f t="shared" si="49"/>
        <v>U:MSTQ</v>
      </c>
      <c r="V1277" s="7"/>
    </row>
    <row r="1278" spans="1:22">
      <c r="A1278" s="3" t="s">
        <v>15606</v>
      </c>
      <c r="B1278" s="3" t="s">
        <v>3535</v>
      </c>
      <c r="C1278" s="3" t="s">
        <v>8925</v>
      </c>
      <c r="D1278" s="3">
        <v>27.444400000000002</v>
      </c>
      <c r="E1278" s="3">
        <v>27.440999999999999</v>
      </c>
      <c r="F1278" s="3" t="s">
        <v>9517</v>
      </c>
      <c r="G1278" s="3" t="s">
        <v>13979</v>
      </c>
      <c r="H1278" s="3" t="s">
        <v>9616</v>
      </c>
      <c r="I1278" s="3" t="s">
        <v>11991</v>
      </c>
      <c r="J1278" s="6" t="s">
        <v>11990</v>
      </c>
      <c r="K1278" s="4" t="s">
        <v>11991</v>
      </c>
      <c r="L1278" s="4" t="s">
        <v>11991</v>
      </c>
      <c r="M1278" s="4">
        <v>6.9832788005855102</v>
      </c>
      <c r="N1278" s="4" t="s">
        <v>11991</v>
      </c>
      <c r="O1278" s="3">
        <v>206.856621428571</v>
      </c>
      <c r="P1278" s="3">
        <v>43.714285714285701</v>
      </c>
      <c r="Q1278" s="3" t="s">
        <v>9618</v>
      </c>
      <c r="R1278" s="3" t="s">
        <v>9629</v>
      </c>
      <c r="S1278" s="4"/>
      <c r="T1278" s="3">
        <f t="shared" si="48"/>
        <v>0</v>
      </c>
      <c r="U1278" s="3" t="str">
        <f t="shared" si="49"/>
        <v>@BKWO</v>
      </c>
      <c r="V1278" s="7"/>
    </row>
    <row r="1279" spans="1:22">
      <c r="A1279" s="3" t="s">
        <v>15138</v>
      </c>
      <c r="B1279" s="3" t="s">
        <v>2800</v>
      </c>
      <c r="C1279" s="3" t="s">
        <v>8704</v>
      </c>
      <c r="D1279" s="3" t="s">
        <v>8704</v>
      </c>
      <c r="E1279" s="3" t="s">
        <v>8704</v>
      </c>
      <c r="F1279" s="3" t="s">
        <v>8704</v>
      </c>
      <c r="G1279" s="3" t="s">
        <v>13123</v>
      </c>
      <c r="H1279" s="3" t="s">
        <v>12303</v>
      </c>
      <c r="I1279" s="3" t="s">
        <v>12304</v>
      </c>
      <c r="J1279" s="6" t="s">
        <v>12305</v>
      </c>
      <c r="K1279" s="4" t="s">
        <v>12306</v>
      </c>
      <c r="L1279" s="4" t="s">
        <v>12307</v>
      </c>
      <c r="M1279" s="4">
        <v>13.773995163612801</v>
      </c>
      <c r="N1279" s="4" t="s">
        <v>12308</v>
      </c>
      <c r="O1279" s="3">
        <v>29277.3103857143</v>
      </c>
      <c r="P1279" s="3">
        <v>0</v>
      </c>
      <c r="Q1279" s="3" t="s">
        <v>12309</v>
      </c>
      <c r="R1279" s="3" t="s">
        <v>12310</v>
      </c>
      <c r="S1279" s="4"/>
      <c r="T1279" s="3">
        <f t="shared" si="48"/>
        <v>0</v>
      </c>
      <c r="U1279" s="3" t="str">
        <f t="shared" si="49"/>
        <v>U:JUSA</v>
      </c>
      <c r="V1279" s="7"/>
    </row>
    <row r="1280" spans="1:22">
      <c r="A1280" s="3" t="s">
        <v>15168</v>
      </c>
      <c r="B1280" s="3" t="s">
        <v>2838</v>
      </c>
      <c r="C1280" s="3" t="s">
        <v>5848</v>
      </c>
      <c r="D1280" s="3">
        <v>26.391200000000001</v>
      </c>
      <c r="E1280" s="3">
        <v>26.41</v>
      </c>
      <c r="F1280" s="3" t="s">
        <v>8251</v>
      </c>
      <c r="G1280" s="3" t="s">
        <v>13172</v>
      </c>
      <c r="H1280" s="3" t="s">
        <v>9616</v>
      </c>
      <c r="I1280" s="3">
        <v>0.61</v>
      </c>
      <c r="J1280" s="6" t="s">
        <v>13173</v>
      </c>
      <c r="K1280" s="4">
        <v>6.8168999999999993E-2</v>
      </c>
      <c r="L1280" s="4">
        <v>6.8096400000000001E-2</v>
      </c>
      <c r="M1280" s="4">
        <v>12.1942498502</v>
      </c>
      <c r="N1280" s="4">
        <v>15.268594200000001</v>
      </c>
      <c r="O1280" s="3">
        <v>3395.8268071428602</v>
      </c>
      <c r="P1280" s="3">
        <v>90.8</v>
      </c>
      <c r="Q1280" s="3" t="s">
        <v>9618</v>
      </c>
      <c r="R1280" s="3" t="s">
        <v>11694</v>
      </c>
      <c r="S1280" s="4"/>
      <c r="T1280" s="3">
        <f t="shared" si="48"/>
        <v>0</v>
      </c>
      <c r="U1280" s="3" t="str">
        <f t="shared" si="49"/>
        <v>U:XTR</v>
      </c>
      <c r="V1280" s="7"/>
    </row>
    <row r="1281" spans="1:22">
      <c r="A1281" s="3" t="s">
        <v>15271</v>
      </c>
      <c r="B1281" s="3" t="s">
        <v>2996</v>
      </c>
      <c r="C1281" s="3" t="s">
        <v>8704</v>
      </c>
      <c r="D1281" s="3" t="s">
        <v>8704</v>
      </c>
      <c r="E1281" s="3" t="s">
        <v>8704</v>
      </c>
      <c r="F1281" s="3" t="s">
        <v>8704</v>
      </c>
      <c r="G1281" s="3" t="s">
        <v>13364</v>
      </c>
      <c r="H1281" s="3" t="s">
        <v>12303</v>
      </c>
      <c r="I1281" s="3" t="s">
        <v>12304</v>
      </c>
      <c r="J1281" s="6" t="s">
        <v>12305</v>
      </c>
      <c r="K1281" s="4" t="s">
        <v>12306</v>
      </c>
      <c r="L1281" s="4" t="s">
        <v>12307</v>
      </c>
      <c r="M1281" s="4">
        <v>20.150680626304201</v>
      </c>
      <c r="N1281" s="4" t="s">
        <v>12308</v>
      </c>
      <c r="O1281" s="3">
        <v>28970.621764285701</v>
      </c>
      <c r="P1281" s="3">
        <v>1531.6551724137901</v>
      </c>
      <c r="Q1281" s="3" t="s">
        <v>12309</v>
      </c>
      <c r="R1281" s="3" t="s">
        <v>12310</v>
      </c>
      <c r="S1281" s="4"/>
      <c r="T1281" s="3">
        <f t="shared" si="48"/>
        <v>0</v>
      </c>
      <c r="U1281" s="3" t="str">
        <f t="shared" si="49"/>
        <v>U:GRZZ</v>
      </c>
      <c r="V1281" s="7"/>
    </row>
    <row r="1282" spans="1:22">
      <c r="A1282" s="3" t="s">
        <v>14980</v>
      </c>
      <c r="B1282" s="3" t="s">
        <v>2596</v>
      </c>
      <c r="C1282" s="3" t="s">
        <v>5615</v>
      </c>
      <c r="D1282" s="3">
        <v>62.830300000000001</v>
      </c>
      <c r="E1282" s="3">
        <v>62.83</v>
      </c>
      <c r="F1282" s="3" t="s">
        <v>8018</v>
      </c>
      <c r="G1282" s="3" t="s">
        <v>12885</v>
      </c>
      <c r="H1282" s="3" t="s">
        <v>9616</v>
      </c>
      <c r="I1282" s="3">
        <v>0.15</v>
      </c>
      <c r="J1282" s="6" t="s">
        <v>9624</v>
      </c>
      <c r="K1282" s="4">
        <v>0.15021680000000001</v>
      </c>
      <c r="L1282" s="4">
        <v>0.1333249</v>
      </c>
      <c r="M1282" s="4">
        <v>18.1572605087132</v>
      </c>
      <c r="N1282" s="4">
        <v>16.838116899999999</v>
      </c>
      <c r="O1282" s="3">
        <v>17775.244257142898</v>
      </c>
      <c r="P1282" s="3">
        <v>1296.52</v>
      </c>
      <c r="Q1282" s="3" t="s">
        <v>9618</v>
      </c>
      <c r="R1282" s="3" t="s">
        <v>9629</v>
      </c>
      <c r="S1282" s="4"/>
      <c r="T1282" s="3">
        <f t="shared" si="48"/>
        <v>0</v>
      </c>
      <c r="U1282" s="3" t="str">
        <f t="shared" si="49"/>
        <v>U:JCTR</v>
      </c>
      <c r="V1282" s="7"/>
    </row>
    <row r="1283" spans="1:22">
      <c r="A1283" s="3" t="s">
        <v>14830</v>
      </c>
      <c r="B1283" s="3" t="s">
        <v>2377</v>
      </c>
      <c r="C1283" s="3" t="s">
        <v>5406</v>
      </c>
      <c r="D1283" s="3">
        <v>25.68</v>
      </c>
      <c r="E1283" s="3">
        <v>25.69</v>
      </c>
      <c r="F1283" s="3" t="s">
        <v>15904</v>
      </c>
      <c r="G1283" s="3" t="s">
        <v>12611</v>
      </c>
      <c r="H1283" s="3" t="s">
        <v>12303</v>
      </c>
      <c r="I1283" s="3" t="s">
        <v>12304</v>
      </c>
      <c r="J1283" s="6" t="s">
        <v>12305</v>
      </c>
      <c r="K1283" s="4" t="s">
        <v>12306</v>
      </c>
      <c r="L1283" s="4" t="s">
        <v>12307</v>
      </c>
      <c r="M1283" s="4">
        <v>-3.2166573993374099</v>
      </c>
      <c r="N1283" s="4" t="s">
        <v>12308</v>
      </c>
      <c r="O1283" s="3">
        <v>8848.0717999999997</v>
      </c>
      <c r="P1283" s="3">
        <v>1.25</v>
      </c>
      <c r="Q1283" s="3" t="s">
        <v>12309</v>
      </c>
      <c r="R1283" s="3" t="s">
        <v>12310</v>
      </c>
      <c r="S1283" s="4"/>
      <c r="T1283" s="3">
        <f t="shared" ref="T1283:T1346" si="50">IF(ISNUMBER(FIND($T$2,C1283)),1,0)</f>
        <v>0</v>
      </c>
      <c r="U1283" s="3" t="str">
        <f t="shared" si="49"/>
        <v>U:STLV</v>
      </c>
      <c r="V1283" s="7"/>
    </row>
    <row r="1284" spans="1:22">
      <c r="A1284" s="3" t="s">
        <v>15639</v>
      </c>
      <c r="B1284" s="3" t="s">
        <v>3586</v>
      </c>
      <c r="C1284" s="3" t="s">
        <v>8974</v>
      </c>
      <c r="D1284" s="3">
        <v>26.9375</v>
      </c>
      <c r="E1284" s="3">
        <v>26.944500000000001</v>
      </c>
      <c r="F1284" s="3" t="s">
        <v>9567</v>
      </c>
      <c r="G1284" s="3" t="s">
        <v>14030</v>
      </c>
      <c r="H1284" s="3" t="s">
        <v>9616</v>
      </c>
      <c r="I1284" s="3" t="s">
        <v>11991</v>
      </c>
      <c r="J1284" s="6" t="s">
        <v>11990</v>
      </c>
      <c r="K1284" s="4" t="s">
        <v>11991</v>
      </c>
      <c r="L1284" s="4" t="s">
        <v>11991</v>
      </c>
      <c r="M1284" s="4">
        <v>5.7359203394289997</v>
      </c>
      <c r="N1284" s="4" t="s">
        <v>11991</v>
      </c>
      <c r="O1284" s="3">
        <v>1156.2728214285701</v>
      </c>
      <c r="P1284" s="3">
        <v>63.7083333333333</v>
      </c>
      <c r="Q1284" s="3" t="s">
        <v>9618</v>
      </c>
      <c r="R1284" s="3" t="s">
        <v>9629</v>
      </c>
      <c r="S1284" s="4"/>
      <c r="T1284" s="3">
        <f t="shared" si="50"/>
        <v>0</v>
      </c>
      <c r="U1284" s="3" t="str">
        <f t="shared" ref="U1284:U1347" si="51">B1284</f>
        <v>U:LSGR</v>
      </c>
      <c r="V1284" s="7"/>
    </row>
    <row r="1285" spans="1:22">
      <c r="A1285" s="3" t="s">
        <v>15205</v>
      </c>
      <c r="B1285" s="3" t="s">
        <v>2899</v>
      </c>
      <c r="C1285" s="3" t="s">
        <v>5909</v>
      </c>
      <c r="D1285" s="3">
        <v>23.635200000000001</v>
      </c>
      <c r="E1285" s="3">
        <v>23.6722</v>
      </c>
      <c r="F1285" s="3" t="s">
        <v>8311</v>
      </c>
      <c r="G1285" s="3" t="s">
        <v>13248</v>
      </c>
      <c r="H1285" s="3" t="s">
        <v>9616</v>
      </c>
      <c r="I1285" s="3">
        <v>0.76</v>
      </c>
      <c r="J1285" s="6" t="s">
        <v>9782</v>
      </c>
      <c r="K1285" s="4">
        <v>0.3702355</v>
      </c>
      <c r="L1285" s="4">
        <v>0.37116900000000003</v>
      </c>
      <c r="M1285" s="4">
        <v>16.006301579769701</v>
      </c>
      <c r="N1285" s="4">
        <v>7.3860068999999999</v>
      </c>
      <c r="O1285" s="3">
        <v>58482.031571428597</v>
      </c>
      <c r="P1285" s="3">
        <v>1517.8571428571399</v>
      </c>
      <c r="Q1285" s="3" t="s">
        <v>9618</v>
      </c>
      <c r="R1285" s="3" t="s">
        <v>11694</v>
      </c>
      <c r="S1285" s="4"/>
      <c r="T1285" s="3">
        <f t="shared" si="50"/>
        <v>0</v>
      </c>
      <c r="U1285" s="3" t="str">
        <f t="shared" si="51"/>
        <v>U:PSCQ</v>
      </c>
      <c r="V1285" s="7"/>
    </row>
    <row r="1286" spans="1:22">
      <c r="A1286" s="3" t="s">
        <v>15618</v>
      </c>
      <c r="B1286" s="3" t="s">
        <v>3552</v>
      </c>
      <c r="C1286" s="3" t="s">
        <v>8941</v>
      </c>
      <c r="D1286" s="3">
        <v>54.367800000000003</v>
      </c>
      <c r="E1286" s="3">
        <v>54.331800000000001</v>
      </c>
      <c r="F1286" s="3" t="s">
        <v>9534</v>
      </c>
      <c r="G1286" s="3" t="s">
        <v>13996</v>
      </c>
      <c r="H1286" s="3" t="s">
        <v>9616</v>
      </c>
      <c r="I1286" s="3" t="s">
        <v>11991</v>
      </c>
      <c r="J1286" s="6" t="s">
        <v>9624</v>
      </c>
      <c r="K1286" s="4" t="s">
        <v>11991</v>
      </c>
      <c r="L1286" s="4" t="s">
        <v>11991</v>
      </c>
      <c r="M1286" s="4">
        <v>7.3291628440058201</v>
      </c>
      <c r="N1286" s="4" t="s">
        <v>11991</v>
      </c>
      <c r="O1286" s="3">
        <v>1807.04390714286</v>
      </c>
      <c r="P1286" s="3">
        <v>12368.16</v>
      </c>
      <c r="Q1286" s="3" t="s">
        <v>9618</v>
      </c>
      <c r="R1286" s="3" t="s">
        <v>9629</v>
      </c>
      <c r="S1286" s="4"/>
      <c r="T1286" s="3">
        <f t="shared" si="50"/>
        <v>0</v>
      </c>
      <c r="U1286" s="3" t="str">
        <f t="shared" si="51"/>
        <v>@USCL</v>
      </c>
      <c r="V1286" s="7"/>
    </row>
    <row r="1287" spans="1:22">
      <c r="A1287" s="3" t="s">
        <v>15327</v>
      </c>
      <c r="B1287" s="3" t="s">
        <v>3082</v>
      </c>
      <c r="C1287" s="3" t="s">
        <v>15733</v>
      </c>
      <c r="D1287" s="3">
        <v>19.996099999999998</v>
      </c>
      <c r="E1287" s="3">
        <v>19.989999999999998</v>
      </c>
      <c r="F1287" s="3" t="s">
        <v>9071</v>
      </c>
      <c r="G1287" s="3" t="s">
        <v>13470</v>
      </c>
      <c r="H1287" s="3" t="s">
        <v>9616</v>
      </c>
      <c r="I1287" s="3">
        <v>0.5</v>
      </c>
      <c r="J1287" s="6" t="s">
        <v>13471</v>
      </c>
      <c r="K1287" s="4">
        <v>0.1344197</v>
      </c>
      <c r="L1287" s="4">
        <v>-0.35932700000000001</v>
      </c>
      <c r="M1287" s="4">
        <v>22.917172922730899</v>
      </c>
      <c r="N1287" s="4">
        <v>22.623411900000001</v>
      </c>
      <c r="O1287" s="3">
        <v>4826.7290071428597</v>
      </c>
      <c r="P1287" s="3">
        <v>313.83333333333297</v>
      </c>
      <c r="Q1287" s="3" t="s">
        <v>9618</v>
      </c>
      <c r="R1287" s="3" t="s">
        <v>9625</v>
      </c>
      <c r="S1287" s="4"/>
      <c r="T1287" s="3">
        <f t="shared" si="50"/>
        <v>0</v>
      </c>
      <c r="U1287" s="3" t="str">
        <f t="shared" si="51"/>
        <v>U:HAPY</v>
      </c>
      <c r="V1287" s="7"/>
    </row>
    <row r="1288" spans="1:22">
      <c r="A1288" s="3" t="s">
        <v>15001</v>
      </c>
      <c r="B1288" s="3" t="s">
        <v>2621</v>
      </c>
      <c r="C1288" s="3" t="s">
        <v>5640</v>
      </c>
      <c r="D1288" s="3">
        <v>29.794699999999999</v>
      </c>
      <c r="E1288" s="3">
        <v>29.786200000000001</v>
      </c>
      <c r="F1288" s="3" t="s">
        <v>8043</v>
      </c>
      <c r="G1288" s="3" t="s">
        <v>12917</v>
      </c>
      <c r="H1288" s="3" t="s">
        <v>9616</v>
      </c>
      <c r="I1288" s="3">
        <v>0.79</v>
      </c>
      <c r="J1288" s="6" t="s">
        <v>9782</v>
      </c>
      <c r="K1288" s="4">
        <v>7.9360700000000006E-2</v>
      </c>
      <c r="L1288" s="4">
        <v>7.9274200000000003E-2</v>
      </c>
      <c r="M1288" s="4">
        <v>11.7009136133218</v>
      </c>
      <c r="N1288" s="4">
        <v>12.741473600000001</v>
      </c>
      <c r="O1288" s="3">
        <v>28081.288649999999</v>
      </c>
      <c r="P1288" s="3">
        <v>805.86666666666702</v>
      </c>
      <c r="Q1288" s="3" t="s">
        <v>9618</v>
      </c>
      <c r="R1288" s="3" t="s">
        <v>11694</v>
      </c>
      <c r="S1288" s="4"/>
      <c r="T1288" s="3">
        <f t="shared" si="50"/>
        <v>0</v>
      </c>
      <c r="U1288" s="3" t="str">
        <f t="shared" si="51"/>
        <v>U:JANZ</v>
      </c>
      <c r="V1288" s="7"/>
    </row>
    <row r="1289" spans="1:22">
      <c r="A1289" s="3" t="s">
        <v>15008</v>
      </c>
      <c r="B1289" s="3" t="s">
        <v>2629</v>
      </c>
      <c r="C1289" s="3" t="s">
        <v>5648</v>
      </c>
      <c r="D1289" s="3">
        <v>46.535800000000002</v>
      </c>
      <c r="E1289" s="3">
        <v>46.527700000000003</v>
      </c>
      <c r="F1289" s="3" t="s">
        <v>8051</v>
      </c>
      <c r="G1289" s="3" t="s">
        <v>12928</v>
      </c>
      <c r="H1289" s="3" t="s">
        <v>9616</v>
      </c>
      <c r="I1289" s="3">
        <v>0.28999999999999998</v>
      </c>
      <c r="J1289" s="6" t="s">
        <v>11990</v>
      </c>
      <c r="K1289" s="4">
        <v>4.8678600000000002E-2</v>
      </c>
      <c r="L1289" s="4">
        <v>-0.30017460000000001</v>
      </c>
      <c r="M1289" s="4">
        <v>9.7056392327206709</v>
      </c>
      <c r="N1289" s="4">
        <v>12.711142600000001</v>
      </c>
      <c r="O1289" s="3">
        <v>54399.328835714303</v>
      </c>
      <c r="P1289" s="3">
        <v>1098.1666666666699</v>
      </c>
      <c r="Q1289" s="3" t="s">
        <v>9618</v>
      </c>
      <c r="R1289" s="3" t="s">
        <v>9629</v>
      </c>
      <c r="S1289" s="4"/>
      <c r="T1289" s="3">
        <f t="shared" si="50"/>
        <v>0</v>
      </c>
      <c r="U1289" s="3" t="str">
        <f t="shared" si="51"/>
        <v>U:LVOL</v>
      </c>
      <c r="V1289" s="7"/>
    </row>
    <row r="1290" spans="1:22">
      <c r="A1290" s="3" t="s">
        <v>15274</v>
      </c>
      <c r="B1290" s="3" t="s">
        <v>3001</v>
      </c>
      <c r="C1290" s="3" t="s">
        <v>6007</v>
      </c>
      <c r="D1290" s="3">
        <v>19.069900000000001</v>
      </c>
      <c r="E1290" s="3">
        <v>19.061699999999998</v>
      </c>
      <c r="F1290" s="3" t="s">
        <v>8410</v>
      </c>
      <c r="G1290" s="3" t="s">
        <v>13369</v>
      </c>
      <c r="H1290" s="3" t="s">
        <v>9616</v>
      </c>
      <c r="I1290" s="3">
        <v>0.68</v>
      </c>
      <c r="J1290" s="6" t="s">
        <v>9795</v>
      </c>
      <c r="K1290" s="4">
        <v>-0.13034609999999999</v>
      </c>
      <c r="L1290" s="4">
        <v>-0.13034280000000001</v>
      </c>
      <c r="M1290" s="4">
        <v>1.76938434258727</v>
      </c>
      <c r="N1290" s="4">
        <v>12.286653299999999</v>
      </c>
      <c r="O1290" s="3">
        <v>2372.0462642857101</v>
      </c>
      <c r="P1290" s="3">
        <v>170.26666666666699</v>
      </c>
      <c r="Q1290" s="3" t="s">
        <v>9618</v>
      </c>
      <c r="R1290" s="3" t="s">
        <v>11694</v>
      </c>
      <c r="S1290" s="4"/>
      <c r="T1290" s="3">
        <f t="shared" si="50"/>
        <v>0</v>
      </c>
      <c r="U1290" s="3" t="str">
        <f t="shared" si="51"/>
        <v>U:NTKI</v>
      </c>
      <c r="V1290" s="7"/>
    </row>
    <row r="1291" spans="1:22">
      <c r="A1291" s="3" t="s">
        <v>15392</v>
      </c>
      <c r="B1291" s="3" t="s">
        <v>3177</v>
      </c>
      <c r="C1291" s="3" t="s">
        <v>8575</v>
      </c>
      <c r="D1291" s="3">
        <v>29.4375</v>
      </c>
      <c r="E1291" s="3">
        <v>29.389399999999998</v>
      </c>
      <c r="F1291" s="3" t="s">
        <v>9165</v>
      </c>
      <c r="G1291" s="3" t="s">
        <v>13591</v>
      </c>
      <c r="H1291" s="3" t="s">
        <v>9616</v>
      </c>
      <c r="I1291" s="3">
        <v>1</v>
      </c>
      <c r="J1291" s="6" t="s">
        <v>11990</v>
      </c>
      <c r="K1291" s="4">
        <v>3.7204500000000001E-2</v>
      </c>
      <c r="L1291" s="4">
        <v>-0.18916369999999999</v>
      </c>
      <c r="M1291" s="4">
        <v>11.364807584267901</v>
      </c>
      <c r="N1291" s="4">
        <v>17.5636397</v>
      </c>
      <c r="O1291" s="3">
        <v>4368.2594357142898</v>
      </c>
      <c r="P1291" s="3">
        <v>126.965517241379</v>
      </c>
      <c r="Q1291" s="3" t="s">
        <v>9618</v>
      </c>
      <c r="R1291" s="3" t="s">
        <v>9629</v>
      </c>
      <c r="S1291" s="4"/>
      <c r="T1291" s="3">
        <f t="shared" si="50"/>
        <v>0</v>
      </c>
      <c r="U1291" s="3" t="str">
        <f t="shared" si="51"/>
        <v>U:OAIE</v>
      </c>
      <c r="V1291" s="7"/>
    </row>
    <row r="1292" spans="1:22">
      <c r="A1292" s="3" t="s">
        <v>15035</v>
      </c>
      <c r="B1292" s="3" t="s">
        <v>2664</v>
      </c>
      <c r="C1292" s="3" t="s">
        <v>5682</v>
      </c>
      <c r="D1292" s="3">
        <v>28.9983</v>
      </c>
      <c r="E1292" s="3">
        <v>28.998200000000001</v>
      </c>
      <c r="F1292" s="3" t="s">
        <v>8084</v>
      </c>
      <c r="G1292" s="3" t="s">
        <v>12969</v>
      </c>
      <c r="H1292" s="3" t="s">
        <v>9616</v>
      </c>
      <c r="I1292" s="3">
        <v>0.79</v>
      </c>
      <c r="J1292" s="6" t="s">
        <v>11990</v>
      </c>
      <c r="K1292" s="4">
        <v>0.22557740000000001</v>
      </c>
      <c r="L1292" s="4">
        <v>0.22547900000000001</v>
      </c>
      <c r="M1292" s="4">
        <v>15.3789912805778</v>
      </c>
      <c r="N1292" s="4">
        <v>10.368318</v>
      </c>
      <c r="O1292" s="3">
        <v>12477.8547071429</v>
      </c>
      <c r="P1292" s="3">
        <v>842.29629629629596</v>
      </c>
      <c r="Q1292" s="3" t="s">
        <v>9618</v>
      </c>
      <c r="R1292" s="3" t="s">
        <v>11694</v>
      </c>
      <c r="S1292" s="4"/>
      <c r="T1292" s="3">
        <f t="shared" si="50"/>
        <v>0</v>
      </c>
      <c r="U1292" s="3" t="str">
        <f t="shared" si="51"/>
        <v>U:MARZ</v>
      </c>
      <c r="V1292" s="7"/>
    </row>
    <row r="1293" spans="1:22">
      <c r="A1293" s="3" t="s">
        <v>15159</v>
      </c>
      <c r="B1293" s="3" t="s">
        <v>2827</v>
      </c>
      <c r="C1293" s="3" t="s">
        <v>5837</v>
      </c>
      <c r="D1293" s="3">
        <v>23.004000000000001</v>
      </c>
      <c r="E1293" s="3">
        <v>23.011199999999999</v>
      </c>
      <c r="F1293" s="3" t="s">
        <v>8240</v>
      </c>
      <c r="G1293" s="3" t="s">
        <v>13157</v>
      </c>
      <c r="H1293" s="3" t="s">
        <v>9616</v>
      </c>
      <c r="I1293" s="3">
        <v>0.85</v>
      </c>
      <c r="J1293" s="6" t="s">
        <v>11990</v>
      </c>
      <c r="K1293" s="4">
        <v>-6.2800099999999998E-2</v>
      </c>
      <c r="L1293" s="4">
        <v>0.18525659999999999</v>
      </c>
      <c r="M1293" s="4">
        <v>5.8879133628283897</v>
      </c>
      <c r="N1293" s="4">
        <v>20.674519499999999</v>
      </c>
      <c r="O1293" s="3">
        <v>634.43942142857099</v>
      </c>
      <c r="P1293" s="3">
        <v>33.037037037037003</v>
      </c>
      <c r="Q1293" s="3" t="s">
        <v>9618</v>
      </c>
      <c r="R1293" s="3" t="s">
        <v>9665</v>
      </c>
      <c r="S1293" s="4"/>
      <c r="T1293" s="3">
        <f t="shared" si="50"/>
        <v>0</v>
      </c>
      <c r="U1293" s="3" t="str">
        <f t="shared" si="51"/>
        <v>U:NSCS</v>
      </c>
      <c r="V1293" s="7"/>
    </row>
    <row r="1294" spans="1:22">
      <c r="A1294" s="3" t="s">
        <v>14973</v>
      </c>
      <c r="B1294" s="3" t="s">
        <v>2582</v>
      </c>
      <c r="C1294" s="3" t="s">
        <v>5602</v>
      </c>
      <c r="D1294" s="3">
        <v>31.402000000000001</v>
      </c>
      <c r="E1294" s="3">
        <v>31.389199999999999</v>
      </c>
      <c r="F1294" s="3" t="s">
        <v>8004</v>
      </c>
      <c r="G1294" s="3" t="s">
        <v>12868</v>
      </c>
      <c r="H1294" s="3" t="s">
        <v>9616</v>
      </c>
      <c r="I1294" s="3">
        <v>0.8</v>
      </c>
      <c r="J1294" s="6" t="s">
        <v>9782</v>
      </c>
      <c r="K1294" s="4">
        <v>9.98169E-2</v>
      </c>
      <c r="L1294" s="4">
        <v>-0.26888440000000002</v>
      </c>
      <c r="M1294" s="4">
        <v>12.1015740670934</v>
      </c>
      <c r="N1294" s="4">
        <v>11.943236300000001</v>
      </c>
      <c r="O1294" s="3">
        <v>452182.010285714</v>
      </c>
      <c r="P1294" s="3">
        <v>10730.9</v>
      </c>
      <c r="Q1294" s="3" t="s">
        <v>9618</v>
      </c>
      <c r="R1294" s="3" t="s">
        <v>11694</v>
      </c>
      <c r="S1294" s="4"/>
      <c r="T1294" s="3">
        <f t="shared" si="50"/>
        <v>0</v>
      </c>
      <c r="U1294" s="3" t="str">
        <f t="shared" si="51"/>
        <v>U:DECZ</v>
      </c>
      <c r="V1294" s="7"/>
    </row>
    <row r="1295" spans="1:22">
      <c r="A1295" s="3" t="s">
        <v>14960</v>
      </c>
      <c r="B1295" s="3" t="s">
        <v>2565</v>
      </c>
      <c r="C1295" s="3" t="s">
        <v>5588</v>
      </c>
      <c r="D1295" s="3">
        <v>34.509900000000002</v>
      </c>
      <c r="E1295" s="3">
        <v>34.534799999999997</v>
      </c>
      <c r="F1295" s="3" t="s">
        <v>7989</v>
      </c>
      <c r="G1295" s="3" t="s">
        <v>12847</v>
      </c>
      <c r="H1295" s="3" t="s">
        <v>9616</v>
      </c>
      <c r="I1295" s="3">
        <v>0.79</v>
      </c>
      <c r="J1295" s="6" t="s">
        <v>9782</v>
      </c>
      <c r="K1295" s="4">
        <v>9.8016599999999995E-2</v>
      </c>
      <c r="L1295" s="4">
        <v>-0.28495749999999997</v>
      </c>
      <c r="M1295" s="4">
        <v>11.823894372409001</v>
      </c>
      <c r="N1295" s="4">
        <v>12.2769695</v>
      </c>
      <c r="O1295" s="3">
        <v>60657.566142857097</v>
      </c>
      <c r="P1295" s="3">
        <v>3555.6</v>
      </c>
      <c r="Q1295" s="3" t="s">
        <v>9618</v>
      </c>
      <c r="R1295" s="3" t="s">
        <v>11694</v>
      </c>
      <c r="S1295" s="4"/>
      <c r="T1295" s="3">
        <f t="shared" si="50"/>
        <v>0</v>
      </c>
      <c r="U1295" s="3" t="str">
        <f t="shared" si="51"/>
        <v>U:NOVZ</v>
      </c>
      <c r="V1295" s="7"/>
    </row>
    <row r="1296" spans="1:22">
      <c r="A1296" s="3" t="s">
        <v>15546</v>
      </c>
      <c r="B1296" s="3" t="s">
        <v>3426</v>
      </c>
      <c r="C1296" s="3" t="s">
        <v>8820</v>
      </c>
      <c r="D1296" s="3">
        <v>55.593299999999999</v>
      </c>
      <c r="E1296" s="3">
        <v>55.59</v>
      </c>
      <c r="F1296" s="3" t="s">
        <v>9410</v>
      </c>
      <c r="G1296" s="3" t="s">
        <v>13869</v>
      </c>
      <c r="H1296" s="3" t="s">
        <v>9616</v>
      </c>
      <c r="I1296" s="3" t="s">
        <v>11991</v>
      </c>
      <c r="J1296" s="6" t="s">
        <v>11990</v>
      </c>
      <c r="K1296" s="4" t="s">
        <v>11991</v>
      </c>
      <c r="L1296" s="4" t="s">
        <v>11991</v>
      </c>
      <c r="M1296" s="4">
        <v>8.0695080489533897</v>
      </c>
      <c r="N1296" s="4" t="s">
        <v>11991</v>
      </c>
      <c r="O1296" s="3">
        <v>4065.65304285714</v>
      </c>
      <c r="P1296" s="3">
        <v>587.51724137931001</v>
      </c>
      <c r="Q1296" s="3" t="s">
        <v>9618</v>
      </c>
      <c r="R1296" s="3" t="s">
        <v>9629</v>
      </c>
      <c r="S1296" s="4"/>
      <c r="T1296" s="3">
        <f t="shared" si="50"/>
        <v>0</v>
      </c>
      <c r="U1296" s="3" t="str">
        <f t="shared" si="51"/>
        <v>U:CVSE</v>
      </c>
      <c r="V1296" s="7"/>
    </row>
    <row r="1297" spans="1:22">
      <c r="A1297" s="3" t="s">
        <v>15439</v>
      </c>
      <c r="B1297" s="3" t="s">
        <v>3258</v>
      </c>
      <c r="C1297" s="3" t="s">
        <v>8653</v>
      </c>
      <c r="D1297" s="3">
        <v>51.78</v>
      </c>
      <c r="E1297" s="3">
        <v>51.49</v>
      </c>
      <c r="F1297" s="3" t="s">
        <v>9244</v>
      </c>
      <c r="G1297" s="3" t="s">
        <v>13692</v>
      </c>
      <c r="H1297" s="3" t="s">
        <v>9616</v>
      </c>
      <c r="I1297" s="3" t="s">
        <v>11991</v>
      </c>
      <c r="J1297" s="6" t="s">
        <v>11990</v>
      </c>
      <c r="K1297" s="4">
        <v>-8.4422899999999995E-2</v>
      </c>
      <c r="L1297" s="4">
        <v>3.6715600000000001E-2</v>
      </c>
      <c r="M1297" s="4">
        <v>2.0937356108731602</v>
      </c>
      <c r="N1297" s="4">
        <v>18.379832700000001</v>
      </c>
      <c r="O1297" s="3">
        <v>5591.9532142857097</v>
      </c>
      <c r="P1297" s="3">
        <v>124.888888888889</v>
      </c>
      <c r="Q1297" s="3" t="s">
        <v>9618</v>
      </c>
      <c r="R1297" s="3" t="s">
        <v>9644</v>
      </c>
      <c r="S1297" s="4"/>
      <c r="T1297" s="3">
        <f t="shared" si="50"/>
        <v>0</v>
      </c>
      <c r="U1297" s="3" t="str">
        <f t="shared" si="51"/>
        <v>@CIRC</v>
      </c>
      <c r="V1297" s="7"/>
    </row>
    <row r="1298" spans="1:22">
      <c r="A1298" s="3" t="s">
        <v>15091</v>
      </c>
      <c r="B1298" s="3" t="s">
        <v>2738</v>
      </c>
      <c r="C1298" s="3" t="s">
        <v>8704</v>
      </c>
      <c r="D1298" s="3" t="s">
        <v>8704</v>
      </c>
      <c r="E1298" s="3" t="s">
        <v>8704</v>
      </c>
      <c r="F1298" s="3" t="s">
        <v>8704</v>
      </c>
      <c r="G1298" s="3" t="s">
        <v>13056</v>
      </c>
      <c r="H1298" s="3" t="s">
        <v>12303</v>
      </c>
      <c r="I1298" s="3" t="s">
        <v>12304</v>
      </c>
      <c r="J1298" s="6" t="s">
        <v>12305</v>
      </c>
      <c r="K1298" s="4" t="s">
        <v>12306</v>
      </c>
      <c r="L1298" s="4" t="s">
        <v>12307</v>
      </c>
      <c r="M1298" s="4">
        <v>-2.2247033004039598</v>
      </c>
      <c r="N1298" s="4" t="s">
        <v>12308</v>
      </c>
      <c r="O1298" s="3">
        <v>22.2283333333333</v>
      </c>
      <c r="P1298" s="3">
        <v>0</v>
      </c>
      <c r="Q1298" s="3" t="s">
        <v>12309</v>
      </c>
      <c r="R1298" s="3" t="s">
        <v>12310</v>
      </c>
      <c r="S1298" s="4"/>
      <c r="T1298" s="3">
        <f t="shared" si="50"/>
        <v>0</v>
      </c>
      <c r="U1298" s="3" t="str">
        <f t="shared" si="51"/>
        <v>U:PLTL</v>
      </c>
      <c r="V1298" s="7"/>
    </row>
    <row r="1299" spans="1:22">
      <c r="A1299" s="3" t="s">
        <v>15261</v>
      </c>
      <c r="B1299" s="3" t="s">
        <v>2983</v>
      </c>
      <c r="C1299" s="3" t="s">
        <v>5989</v>
      </c>
      <c r="D1299" s="3">
        <v>25.065000000000001</v>
      </c>
      <c r="E1299" s="3">
        <v>25.04</v>
      </c>
      <c r="F1299" s="3" t="s">
        <v>8393</v>
      </c>
      <c r="G1299" s="3" t="s">
        <v>13350</v>
      </c>
      <c r="H1299" s="3" t="s">
        <v>9616</v>
      </c>
      <c r="I1299" s="3">
        <v>0.65</v>
      </c>
      <c r="J1299" s="6" t="s">
        <v>11990</v>
      </c>
      <c r="K1299" s="4">
        <v>-2.24864E-2</v>
      </c>
      <c r="L1299" s="4">
        <v>-0.39591009999999999</v>
      </c>
      <c r="M1299" s="4">
        <v>5.9520175022240496</v>
      </c>
      <c r="N1299" s="4">
        <v>14.256235</v>
      </c>
      <c r="O1299" s="3">
        <v>85.544600000000003</v>
      </c>
      <c r="P1299" s="3">
        <v>67.214285714285694</v>
      </c>
      <c r="Q1299" s="3" t="s">
        <v>9618</v>
      </c>
      <c r="R1299" s="3" t="s">
        <v>9629</v>
      </c>
      <c r="S1299" s="4"/>
      <c r="T1299" s="3">
        <f t="shared" si="50"/>
        <v>0</v>
      </c>
      <c r="U1299" s="3" t="str">
        <f t="shared" si="51"/>
        <v>U:DEIF</v>
      </c>
      <c r="V1299" s="7"/>
    </row>
    <row r="1300" spans="1:22">
      <c r="A1300" s="3" t="s">
        <v>15596</v>
      </c>
      <c r="B1300" s="3" t="s">
        <v>3512</v>
      </c>
      <c r="C1300" s="3" t="s">
        <v>8902</v>
      </c>
      <c r="D1300" s="3">
        <v>23.75</v>
      </c>
      <c r="E1300" s="3">
        <v>23.686</v>
      </c>
      <c r="F1300" s="3" t="s">
        <v>9494</v>
      </c>
      <c r="G1300" s="3" t="s">
        <v>13956</v>
      </c>
      <c r="H1300" s="3" t="s">
        <v>9616</v>
      </c>
      <c r="I1300" s="3" t="s">
        <v>11991</v>
      </c>
      <c r="J1300" s="6" t="s">
        <v>11990</v>
      </c>
      <c r="K1300" s="4" t="s">
        <v>11991</v>
      </c>
      <c r="L1300" s="4" t="s">
        <v>11991</v>
      </c>
      <c r="M1300" s="4">
        <v>-5.03514100116029</v>
      </c>
      <c r="N1300" s="4" t="s">
        <v>11991</v>
      </c>
      <c r="O1300" s="3">
        <v>1086.6914571428599</v>
      </c>
      <c r="P1300" s="3">
        <v>52.772727272727302</v>
      </c>
      <c r="Q1300" s="3" t="s">
        <v>9618</v>
      </c>
      <c r="R1300" s="3" t="s">
        <v>9629</v>
      </c>
      <c r="S1300" s="4"/>
      <c r="T1300" s="3">
        <f t="shared" si="50"/>
        <v>0</v>
      </c>
      <c r="U1300" s="3" t="str">
        <f t="shared" si="51"/>
        <v>U:HEAT</v>
      </c>
      <c r="V1300" s="7"/>
    </row>
    <row r="1301" spans="1:22">
      <c r="A1301" s="3" t="s">
        <v>15582</v>
      </c>
      <c r="B1301" s="3" t="s">
        <v>3489</v>
      </c>
      <c r="C1301" s="3" t="s">
        <v>8881</v>
      </c>
      <c r="D1301" s="3">
        <v>28.597899999999999</v>
      </c>
      <c r="E1301" s="3">
        <v>28.596</v>
      </c>
      <c r="F1301" s="3" t="s">
        <v>9473</v>
      </c>
      <c r="G1301" s="3" t="s">
        <v>13932</v>
      </c>
      <c r="H1301" s="3" t="s">
        <v>9616</v>
      </c>
      <c r="I1301" s="3" t="s">
        <v>11991</v>
      </c>
      <c r="J1301" s="6" t="s">
        <v>9624</v>
      </c>
      <c r="K1301" s="4" t="s">
        <v>11991</v>
      </c>
      <c r="L1301" s="4" t="s">
        <v>11991</v>
      </c>
      <c r="M1301" s="4">
        <v>14.2235835005916</v>
      </c>
      <c r="N1301" s="4" t="s">
        <v>11991</v>
      </c>
      <c r="O1301" s="3">
        <v>23445.633828571401</v>
      </c>
      <c r="P1301" s="3">
        <v>507.92592592592598</v>
      </c>
      <c r="Q1301" s="3" t="s">
        <v>9618</v>
      </c>
      <c r="R1301" s="3" t="s">
        <v>9629</v>
      </c>
      <c r="S1301" s="4"/>
      <c r="T1301" s="3">
        <f t="shared" si="50"/>
        <v>0</v>
      </c>
      <c r="U1301" s="3" t="str">
        <f t="shared" si="51"/>
        <v>U:USCA</v>
      </c>
      <c r="V1301" s="7"/>
    </row>
    <row r="1302" spans="1:22">
      <c r="A1302" s="3" t="s">
        <v>15522</v>
      </c>
      <c r="B1302" s="3" t="s">
        <v>3387</v>
      </c>
      <c r="C1302" s="3" t="s">
        <v>8781</v>
      </c>
      <c r="D1302" s="3">
        <v>55.059199999999997</v>
      </c>
      <c r="E1302" s="3">
        <v>55.042000000000002</v>
      </c>
      <c r="F1302" s="3" t="s">
        <v>9371</v>
      </c>
      <c r="G1302" s="3" t="s">
        <v>13828</v>
      </c>
      <c r="H1302" s="3" t="s">
        <v>9616</v>
      </c>
      <c r="I1302" s="3">
        <v>0.75</v>
      </c>
      <c r="J1302" s="6" t="s">
        <v>11990</v>
      </c>
      <c r="K1302" s="4" t="s">
        <v>11991</v>
      </c>
      <c r="L1302" s="4" t="s">
        <v>11991</v>
      </c>
      <c r="M1302" s="4">
        <v>8.7490448300336698</v>
      </c>
      <c r="N1302" s="4" t="s">
        <v>11991</v>
      </c>
      <c r="O1302" s="3">
        <v>7.76925714285714</v>
      </c>
      <c r="P1302" s="3">
        <v>3.25</v>
      </c>
      <c r="Q1302" s="3" t="s">
        <v>9618</v>
      </c>
      <c r="R1302" s="3" t="s">
        <v>9629</v>
      </c>
      <c r="S1302" s="4"/>
      <c r="T1302" s="3">
        <f t="shared" si="50"/>
        <v>0</v>
      </c>
      <c r="U1302" s="3" t="str">
        <f t="shared" si="51"/>
        <v>U:PJFV</v>
      </c>
      <c r="V1302" s="7"/>
    </row>
    <row r="1303" spans="1:22">
      <c r="A1303" s="3" t="s">
        <v>15395</v>
      </c>
      <c r="B1303" s="3" t="s">
        <v>3181</v>
      </c>
      <c r="C1303" s="3" t="s">
        <v>8579</v>
      </c>
      <c r="D1303" s="3">
        <v>35.049599999999998</v>
      </c>
      <c r="E1303" s="3">
        <v>35.048999999999999</v>
      </c>
      <c r="F1303" s="3" t="s">
        <v>9169</v>
      </c>
      <c r="G1303" s="3" t="s">
        <v>13596</v>
      </c>
      <c r="H1303" s="3" t="s">
        <v>9616</v>
      </c>
      <c r="I1303" s="3">
        <v>0.6</v>
      </c>
      <c r="J1303" s="6" t="s">
        <v>11990</v>
      </c>
      <c r="K1303" s="4">
        <v>0.27613399999999999</v>
      </c>
      <c r="L1303" s="4">
        <v>3.5100699999999999E-2</v>
      </c>
      <c r="M1303" s="4">
        <v>30.686442479678</v>
      </c>
      <c r="N1303" s="4">
        <v>20.148021</v>
      </c>
      <c r="O1303" s="3">
        <v>1115.24</v>
      </c>
      <c r="P1303" s="3">
        <v>30.1</v>
      </c>
      <c r="Q1303" s="3" t="s">
        <v>9618</v>
      </c>
      <c r="R1303" s="3" t="s">
        <v>9629</v>
      </c>
      <c r="S1303" s="4"/>
      <c r="T1303" s="3">
        <f t="shared" si="50"/>
        <v>0</v>
      </c>
      <c r="U1303" s="3" t="str">
        <f t="shared" si="51"/>
        <v>U:IWLG</v>
      </c>
      <c r="V1303" s="7"/>
    </row>
    <row r="1304" spans="1:22">
      <c r="A1304" s="3" t="s">
        <v>15396</v>
      </c>
      <c r="B1304" s="3" t="s">
        <v>3182</v>
      </c>
      <c r="C1304" s="3" t="s">
        <v>8580</v>
      </c>
      <c r="D1304" s="3">
        <v>34.736800000000002</v>
      </c>
      <c r="E1304" s="3">
        <v>34.7363</v>
      </c>
      <c r="F1304" s="3" t="s">
        <v>9170</v>
      </c>
      <c r="G1304" s="3" t="s">
        <v>13597</v>
      </c>
      <c r="H1304" s="3" t="s">
        <v>9616</v>
      </c>
      <c r="I1304" s="3">
        <v>0.65</v>
      </c>
      <c r="J1304" s="6" t="s">
        <v>11990</v>
      </c>
      <c r="K1304" s="4">
        <v>0.25175589999999998</v>
      </c>
      <c r="L1304" s="4">
        <v>-0.27397129999999997</v>
      </c>
      <c r="M1304" s="4">
        <v>25.789861100282199</v>
      </c>
      <c r="N1304" s="4">
        <v>17.9924739</v>
      </c>
      <c r="O1304" s="3">
        <v>3042.7046142857098</v>
      </c>
      <c r="P1304" s="3">
        <v>78.928571428571402</v>
      </c>
      <c r="Q1304" s="3" t="s">
        <v>9618</v>
      </c>
      <c r="R1304" s="3" t="s">
        <v>9629</v>
      </c>
      <c r="S1304" s="4"/>
      <c r="T1304" s="3">
        <f t="shared" si="50"/>
        <v>0</v>
      </c>
      <c r="U1304" s="3" t="str">
        <f t="shared" si="51"/>
        <v>U:IWFG</v>
      </c>
      <c r="V1304" s="7"/>
    </row>
    <row r="1305" spans="1:22">
      <c r="A1305" s="3" t="s">
        <v>15002</v>
      </c>
      <c r="B1305" s="3" t="s">
        <v>2622</v>
      </c>
      <c r="C1305" s="3" t="s">
        <v>5641</v>
      </c>
      <c r="D1305" s="3">
        <v>29.739799999999999</v>
      </c>
      <c r="E1305" s="3">
        <v>29.7378</v>
      </c>
      <c r="F1305" s="3" t="s">
        <v>8044</v>
      </c>
      <c r="G1305" s="3" t="s">
        <v>12918</v>
      </c>
      <c r="H1305" s="3" t="s">
        <v>9616</v>
      </c>
      <c r="I1305" s="3">
        <v>0.79</v>
      </c>
      <c r="J1305" s="6" t="s">
        <v>9782</v>
      </c>
      <c r="K1305" s="4">
        <v>0.25941930000000002</v>
      </c>
      <c r="L1305" s="4">
        <v>0.25938060000000002</v>
      </c>
      <c r="M1305" s="4">
        <v>20.3856380855777</v>
      </c>
      <c r="N1305" s="4">
        <v>11.2360761</v>
      </c>
      <c r="O1305" s="3">
        <v>17378.814357142899</v>
      </c>
      <c r="P1305" s="3">
        <v>452.61904761904799</v>
      </c>
      <c r="Q1305" s="3" t="s">
        <v>9618</v>
      </c>
      <c r="R1305" s="3" t="s">
        <v>11694</v>
      </c>
      <c r="S1305" s="4"/>
      <c r="T1305" s="3">
        <f t="shared" si="50"/>
        <v>0</v>
      </c>
      <c r="U1305" s="3" t="str">
        <f t="shared" si="51"/>
        <v>U:DSJA</v>
      </c>
      <c r="V1305" s="7"/>
    </row>
    <row r="1306" spans="1:22">
      <c r="A1306" s="3" t="s">
        <v>15042</v>
      </c>
      <c r="B1306" s="3" t="s">
        <v>2675</v>
      </c>
      <c r="C1306" s="3" t="s">
        <v>5693</v>
      </c>
      <c r="D1306" s="3">
        <v>25.9665</v>
      </c>
      <c r="E1306" s="3">
        <v>25.966699999999999</v>
      </c>
      <c r="F1306" s="3" t="s">
        <v>8095</v>
      </c>
      <c r="G1306" s="3" t="s">
        <v>12982</v>
      </c>
      <c r="H1306" s="3" t="s">
        <v>9616</v>
      </c>
      <c r="I1306" s="3">
        <v>0.44</v>
      </c>
      <c r="J1306" s="6" t="s">
        <v>9624</v>
      </c>
      <c r="K1306" s="4">
        <v>-8.9713999999999992E-3</v>
      </c>
      <c r="L1306" s="4">
        <v>0.21036179999999999</v>
      </c>
      <c r="M1306" s="4">
        <v>8.1892882732420809</v>
      </c>
      <c r="N1306" s="4">
        <v>18.1576135</v>
      </c>
      <c r="O1306" s="3">
        <v>726.21775714285695</v>
      </c>
      <c r="P1306" s="3">
        <v>124.857142857143</v>
      </c>
      <c r="Q1306" s="3" t="s">
        <v>9618</v>
      </c>
      <c r="R1306" s="3" t="s">
        <v>9629</v>
      </c>
      <c r="S1306" s="4"/>
      <c r="T1306" s="3">
        <f t="shared" si="50"/>
        <v>0</v>
      </c>
      <c r="U1306" s="3" t="str">
        <f t="shared" si="51"/>
        <v>U:HLGE</v>
      </c>
      <c r="V1306" s="7"/>
    </row>
    <row r="1307" spans="1:22">
      <c r="A1307" s="3" t="s">
        <v>15605</v>
      </c>
      <c r="B1307" s="3" t="s">
        <v>3534</v>
      </c>
      <c r="C1307" s="3" t="s">
        <v>8924</v>
      </c>
      <c r="D1307" s="3">
        <v>26.505400000000002</v>
      </c>
      <c r="E1307" s="3">
        <v>26.489000000000001</v>
      </c>
      <c r="F1307" s="3" t="s">
        <v>9516</v>
      </c>
      <c r="G1307" s="3" t="s">
        <v>13978</v>
      </c>
      <c r="H1307" s="3" t="s">
        <v>9616</v>
      </c>
      <c r="I1307" s="3" t="s">
        <v>11991</v>
      </c>
      <c r="J1307" s="6" t="s">
        <v>11990</v>
      </c>
      <c r="K1307" s="4" t="s">
        <v>11991</v>
      </c>
      <c r="L1307" s="4" t="s">
        <v>11991</v>
      </c>
      <c r="M1307" s="4">
        <v>2.58088197690856</v>
      </c>
      <c r="N1307" s="4" t="s">
        <v>11991</v>
      </c>
      <c r="O1307" s="3">
        <v>60.619021428571401</v>
      </c>
      <c r="P1307" s="3">
        <v>16.9166666666667</v>
      </c>
      <c r="Q1307" s="3" t="s">
        <v>9618</v>
      </c>
      <c r="R1307" s="3" t="s">
        <v>9629</v>
      </c>
      <c r="S1307" s="4"/>
      <c r="T1307" s="3">
        <f t="shared" si="50"/>
        <v>0</v>
      </c>
      <c r="U1307" s="3" t="str">
        <f t="shared" si="51"/>
        <v>@BKIV</v>
      </c>
      <c r="V1307" s="7"/>
    </row>
    <row r="1308" spans="1:22">
      <c r="A1308" s="3" t="s">
        <v>15021</v>
      </c>
      <c r="B1308" s="3" t="s">
        <v>2644</v>
      </c>
      <c r="C1308" s="3" t="s">
        <v>5663</v>
      </c>
      <c r="D1308" s="3">
        <v>31.715699999999998</v>
      </c>
      <c r="E1308" s="3">
        <v>31.7136</v>
      </c>
      <c r="F1308" s="3" t="s">
        <v>8066</v>
      </c>
      <c r="G1308" s="3" t="s">
        <v>12946</v>
      </c>
      <c r="H1308" s="3" t="s">
        <v>9616</v>
      </c>
      <c r="I1308" s="3">
        <v>0.79</v>
      </c>
      <c r="J1308" s="6" t="s">
        <v>11990</v>
      </c>
      <c r="K1308" s="4">
        <v>0.1909341</v>
      </c>
      <c r="L1308" s="4">
        <v>0.1908881</v>
      </c>
      <c r="M1308" s="4">
        <v>14.9420660120383</v>
      </c>
      <c r="N1308" s="4">
        <v>11.7451702</v>
      </c>
      <c r="O1308" s="3">
        <v>81120.907657142903</v>
      </c>
      <c r="P1308" s="3">
        <v>2468.3333333333298</v>
      </c>
      <c r="Q1308" s="3" t="s">
        <v>9618</v>
      </c>
      <c r="R1308" s="3" t="s">
        <v>11694</v>
      </c>
      <c r="S1308" s="4"/>
      <c r="T1308" s="3">
        <f t="shared" si="50"/>
        <v>0</v>
      </c>
      <c r="U1308" s="3" t="str">
        <f t="shared" si="51"/>
        <v>U:FEBZ</v>
      </c>
      <c r="V1308" s="7"/>
    </row>
    <row r="1309" spans="1:22">
      <c r="A1309" s="3" t="s">
        <v>15311</v>
      </c>
      <c r="B1309" s="3" t="s">
        <v>3048</v>
      </c>
      <c r="C1309" s="3" t="s">
        <v>8449</v>
      </c>
      <c r="D1309" s="3">
        <v>27.149699999999999</v>
      </c>
      <c r="E1309" s="3">
        <v>27.139299999999999</v>
      </c>
      <c r="F1309" s="3" t="s">
        <v>9038</v>
      </c>
      <c r="G1309" s="3" t="s">
        <v>13424</v>
      </c>
      <c r="H1309" s="3" t="s">
        <v>9616</v>
      </c>
      <c r="I1309" s="3">
        <v>0.14000000000000001</v>
      </c>
      <c r="J1309" s="6" t="s">
        <v>13425</v>
      </c>
      <c r="K1309" s="4">
        <v>0.28035169999999998</v>
      </c>
      <c r="L1309" s="4">
        <v>0.43114259999999999</v>
      </c>
      <c r="M1309" s="4">
        <v>30.4292895350852</v>
      </c>
      <c r="N1309" s="4">
        <v>19.5455644</v>
      </c>
      <c r="O1309" s="3">
        <v>15030.8534714286</v>
      </c>
      <c r="P1309" s="3">
        <v>317</v>
      </c>
      <c r="Q1309" s="3" t="s">
        <v>9618</v>
      </c>
      <c r="R1309" s="3" t="s">
        <v>9629</v>
      </c>
      <c r="S1309" s="4"/>
      <c r="T1309" s="3">
        <f t="shared" si="50"/>
        <v>0</v>
      </c>
      <c r="U1309" s="3" t="str">
        <f t="shared" si="51"/>
        <v>@LRND</v>
      </c>
      <c r="V1309" s="7"/>
    </row>
    <row r="1310" spans="1:22">
      <c r="A1310" s="3" t="s">
        <v>15437</v>
      </c>
      <c r="B1310" s="3" t="s">
        <v>3256</v>
      </c>
      <c r="C1310" s="3" t="s">
        <v>8651</v>
      </c>
      <c r="D1310" s="3">
        <v>56.604999999999997</v>
      </c>
      <c r="E1310" s="3">
        <v>56.54</v>
      </c>
      <c r="F1310" s="3" t="s">
        <v>9242</v>
      </c>
      <c r="G1310" s="3" t="s">
        <v>13690</v>
      </c>
      <c r="H1310" s="3" t="s">
        <v>9616</v>
      </c>
      <c r="I1310" s="3" t="s">
        <v>11991</v>
      </c>
      <c r="J1310" s="6" t="s">
        <v>11990</v>
      </c>
      <c r="K1310" s="4">
        <v>9.0232900000000005E-2</v>
      </c>
      <c r="L1310" s="4">
        <v>1.1100499999999999E-2</v>
      </c>
      <c r="M1310" s="4">
        <v>11.969614810654001</v>
      </c>
      <c r="N1310" s="4">
        <v>14.709495799999999</v>
      </c>
      <c r="O1310" s="3">
        <v>135.46596428571399</v>
      </c>
      <c r="P1310" s="3">
        <v>2.64</v>
      </c>
      <c r="Q1310" s="3" t="s">
        <v>9618</v>
      </c>
      <c r="R1310" s="3" t="s">
        <v>9730</v>
      </c>
      <c r="S1310" s="4"/>
      <c r="T1310" s="3">
        <f t="shared" si="50"/>
        <v>0</v>
      </c>
      <c r="U1310" s="3" t="str">
        <f t="shared" si="51"/>
        <v>@UPWD</v>
      </c>
      <c r="V1310" s="7"/>
    </row>
    <row r="1311" spans="1:22">
      <c r="A1311" s="3" t="s">
        <v>15387</v>
      </c>
      <c r="B1311" s="3" t="s">
        <v>3171</v>
      </c>
      <c r="C1311" s="3" t="s">
        <v>8569</v>
      </c>
      <c r="D1311" s="3">
        <v>25.0154</v>
      </c>
      <c r="E1311" s="3">
        <v>25.015000000000001</v>
      </c>
      <c r="F1311" s="3" t="s">
        <v>9159</v>
      </c>
      <c r="G1311" s="3" t="s">
        <v>13583</v>
      </c>
      <c r="H1311" s="3" t="s">
        <v>9616</v>
      </c>
      <c r="I1311" s="3">
        <v>0.65</v>
      </c>
      <c r="J1311" s="6" t="s">
        <v>11990</v>
      </c>
      <c r="K1311" s="4">
        <v>-0.1803679</v>
      </c>
      <c r="L1311" s="4">
        <v>-0.2542314</v>
      </c>
      <c r="M1311" s="4">
        <v>3.0047016802199999E-3</v>
      </c>
      <c r="N1311" s="4">
        <v>13.2105327</v>
      </c>
      <c r="O1311" s="3">
        <v>463.18960714285703</v>
      </c>
      <c r="P1311" s="3">
        <v>247.63157894736801</v>
      </c>
      <c r="Q1311" s="3" t="s">
        <v>9618</v>
      </c>
      <c r="R1311" s="3" t="s">
        <v>9733</v>
      </c>
      <c r="S1311" s="4"/>
      <c r="T1311" s="3">
        <f t="shared" si="50"/>
        <v>0</v>
      </c>
      <c r="U1311" s="3" t="str">
        <f t="shared" si="51"/>
        <v>U:UDI</v>
      </c>
      <c r="V1311" s="7"/>
    </row>
    <row r="1312" spans="1:22">
      <c r="A1312" s="3" t="s">
        <v>15139</v>
      </c>
      <c r="B1312" s="3" t="s">
        <v>2802</v>
      </c>
      <c r="C1312" s="3" t="s">
        <v>5812</v>
      </c>
      <c r="D1312" s="3">
        <v>39.286700000000003</v>
      </c>
      <c r="E1312" s="3">
        <v>39.268099999999997</v>
      </c>
      <c r="F1312" s="3" t="s">
        <v>8215</v>
      </c>
      <c r="G1312" s="3" t="s">
        <v>13125</v>
      </c>
      <c r="H1312" s="3" t="s">
        <v>9616</v>
      </c>
      <c r="I1312" s="3">
        <v>0.79</v>
      </c>
      <c r="J1312" s="6" t="s">
        <v>9624</v>
      </c>
      <c r="K1312" s="4">
        <v>0.1394155</v>
      </c>
      <c r="L1312" s="4">
        <v>0.54409510000000005</v>
      </c>
      <c r="M1312" s="4">
        <v>16.302355656533798</v>
      </c>
      <c r="N1312" s="4">
        <v>15.358371500000001</v>
      </c>
      <c r="O1312" s="3">
        <v>630.16500714285701</v>
      </c>
      <c r="P1312" s="3">
        <v>65.304347826086996</v>
      </c>
      <c r="Q1312" s="3" t="s">
        <v>9618</v>
      </c>
      <c r="R1312" s="3" t="s">
        <v>9733</v>
      </c>
      <c r="S1312" s="4"/>
      <c r="T1312" s="3">
        <f t="shared" si="50"/>
        <v>0</v>
      </c>
      <c r="U1312" s="3" t="str">
        <f t="shared" si="51"/>
        <v>U:TRPL</v>
      </c>
      <c r="V1312" s="7"/>
    </row>
    <row r="1313" spans="1:22">
      <c r="A1313" s="3" t="s">
        <v>15653</v>
      </c>
      <c r="B1313" s="3" t="s">
        <v>3606</v>
      </c>
      <c r="C1313" s="3" t="s">
        <v>8994</v>
      </c>
      <c r="D1313" s="3">
        <v>19.301400000000001</v>
      </c>
      <c r="E1313" s="3">
        <v>19.309000000000001</v>
      </c>
      <c r="F1313" s="3" t="s">
        <v>9587</v>
      </c>
      <c r="G1313" s="3" t="s">
        <v>14050</v>
      </c>
      <c r="H1313" s="3" t="s">
        <v>9616</v>
      </c>
      <c r="I1313" s="3" t="s">
        <v>11991</v>
      </c>
      <c r="J1313" s="6" t="s">
        <v>15832</v>
      </c>
      <c r="K1313" s="4" t="s">
        <v>11991</v>
      </c>
      <c r="L1313" s="4" t="s">
        <v>11991</v>
      </c>
      <c r="M1313" s="4">
        <v>-23.8463123829717</v>
      </c>
      <c r="N1313" s="4" t="s">
        <v>11991</v>
      </c>
      <c r="O1313" s="3">
        <v>2901.1512785714299</v>
      </c>
      <c r="P1313" s="3">
        <v>183.75</v>
      </c>
      <c r="Q1313" s="3" t="s">
        <v>9618</v>
      </c>
      <c r="R1313" s="3" t="s">
        <v>9872</v>
      </c>
      <c r="S1313" s="4"/>
      <c r="T1313" s="3">
        <f t="shared" si="50"/>
        <v>0</v>
      </c>
      <c r="U1313" s="3" t="str">
        <f t="shared" si="51"/>
        <v>@UPGR</v>
      </c>
      <c r="V1313" s="7"/>
    </row>
    <row r="1314" spans="1:22">
      <c r="A1314" s="3" t="s">
        <v>15355</v>
      </c>
      <c r="B1314" s="3" t="s">
        <v>3123</v>
      </c>
      <c r="C1314" s="3" t="s">
        <v>8520</v>
      </c>
      <c r="D1314" s="3">
        <v>39.953400000000002</v>
      </c>
      <c r="E1314" s="3">
        <v>39.979999999999997</v>
      </c>
      <c r="F1314" s="3" t="s">
        <v>9111</v>
      </c>
      <c r="G1314" s="3" t="s">
        <v>13521</v>
      </c>
      <c r="H1314" s="3" t="s">
        <v>9616</v>
      </c>
      <c r="I1314" s="3">
        <v>0.11</v>
      </c>
      <c r="J1314" s="6" t="s">
        <v>15833</v>
      </c>
      <c r="K1314" s="4">
        <v>0.13768630000000001</v>
      </c>
      <c r="L1314" s="4">
        <v>-7.4036599999999994E-2</v>
      </c>
      <c r="M1314" s="4">
        <v>17.4642342445112</v>
      </c>
      <c r="N1314" s="4">
        <v>16.754262900000001</v>
      </c>
      <c r="O1314" s="3">
        <v>3058.5067642857098</v>
      </c>
      <c r="P1314" s="3">
        <v>75.3333333333333</v>
      </c>
      <c r="Q1314" s="3" t="s">
        <v>9618</v>
      </c>
      <c r="R1314" s="3" t="s">
        <v>9629</v>
      </c>
      <c r="S1314" s="4"/>
      <c r="T1314" s="3">
        <f t="shared" si="50"/>
        <v>0</v>
      </c>
      <c r="U1314" s="3" t="str">
        <f t="shared" si="51"/>
        <v>U:GUSA</v>
      </c>
      <c r="V1314" s="7"/>
    </row>
    <row r="1315" spans="1:22">
      <c r="A1315" s="3" t="s">
        <v>15394</v>
      </c>
      <c r="B1315" s="3" t="s">
        <v>3179</v>
      </c>
      <c r="C1315" s="3" t="s">
        <v>8577</v>
      </c>
      <c r="D1315" s="3">
        <v>42.739600000000003</v>
      </c>
      <c r="E1315" s="3">
        <v>42.724800000000002</v>
      </c>
      <c r="F1315" s="3" t="s">
        <v>9167</v>
      </c>
      <c r="G1315" s="3" t="s">
        <v>13593</v>
      </c>
      <c r="H1315" s="3" t="s">
        <v>9616</v>
      </c>
      <c r="I1315" s="3">
        <v>0.05</v>
      </c>
      <c r="J1315" s="6" t="s">
        <v>11990</v>
      </c>
      <c r="K1315" s="4">
        <v>-5.5207199999999998E-2</v>
      </c>
      <c r="L1315" s="4">
        <v>-0.57264800000000005</v>
      </c>
      <c r="M1315" s="4">
        <v>5.5844522884035399</v>
      </c>
      <c r="N1315" s="4">
        <v>17.4335922</v>
      </c>
      <c r="O1315" s="3">
        <v>2206.2620714285699</v>
      </c>
      <c r="P1315" s="3">
        <v>134.5</v>
      </c>
      <c r="Q1315" s="3" t="s">
        <v>9618</v>
      </c>
      <c r="R1315" s="3" t="s">
        <v>9629</v>
      </c>
      <c r="S1315" s="4"/>
      <c r="T1315" s="3">
        <f t="shared" si="50"/>
        <v>0</v>
      </c>
      <c r="U1315" s="3" t="str">
        <f t="shared" si="51"/>
        <v>U:SYII</v>
      </c>
      <c r="V1315" s="7"/>
    </row>
    <row r="1316" spans="1:22">
      <c r="A1316" s="3" t="s">
        <v>15524</v>
      </c>
      <c r="B1316" s="3" t="s">
        <v>3389</v>
      </c>
      <c r="C1316" s="3" t="s">
        <v>8783</v>
      </c>
      <c r="D1316" s="3">
        <v>24.645</v>
      </c>
      <c r="E1316" s="3">
        <v>24.49</v>
      </c>
      <c r="F1316" s="3" t="s">
        <v>9373</v>
      </c>
      <c r="G1316" s="3" t="s">
        <v>13830</v>
      </c>
      <c r="H1316" s="3" t="s">
        <v>9616</v>
      </c>
      <c r="I1316" s="3" t="s">
        <v>11991</v>
      </c>
      <c r="J1316" s="6" t="s">
        <v>11990</v>
      </c>
      <c r="K1316" s="4" t="s">
        <v>11991</v>
      </c>
      <c r="L1316" s="4" t="s">
        <v>11991</v>
      </c>
      <c r="M1316" s="4">
        <v>1.6339196182431099</v>
      </c>
      <c r="N1316" s="4" t="s">
        <v>11991</v>
      </c>
      <c r="O1316" s="3">
        <v>927.84147142857103</v>
      </c>
      <c r="P1316" s="3">
        <v>27.523809523809501</v>
      </c>
      <c r="Q1316" s="3" t="s">
        <v>9618</v>
      </c>
      <c r="R1316" s="3" t="s">
        <v>9730</v>
      </c>
      <c r="S1316" s="4"/>
      <c r="T1316" s="3">
        <f t="shared" si="50"/>
        <v>0</v>
      </c>
      <c r="U1316" s="3" t="str">
        <f t="shared" si="51"/>
        <v>@INFR</v>
      </c>
      <c r="V1316" s="7"/>
    </row>
    <row r="1317" spans="1:22">
      <c r="A1317" s="3" t="s">
        <v>15090</v>
      </c>
      <c r="B1317" s="3" t="s">
        <v>2737</v>
      </c>
      <c r="C1317" s="3" t="s">
        <v>8704</v>
      </c>
      <c r="D1317" s="3" t="s">
        <v>8704</v>
      </c>
      <c r="E1317" s="3" t="s">
        <v>8704</v>
      </c>
      <c r="F1317" s="3" t="s">
        <v>8704</v>
      </c>
      <c r="G1317" s="3" t="s">
        <v>13055</v>
      </c>
      <c r="H1317" s="3" t="s">
        <v>12303</v>
      </c>
      <c r="I1317" s="3" t="s">
        <v>12304</v>
      </c>
      <c r="J1317" s="6" t="s">
        <v>12305</v>
      </c>
      <c r="K1317" s="4" t="s">
        <v>12306</v>
      </c>
      <c r="L1317" s="4" t="s">
        <v>12307</v>
      </c>
      <c r="M1317" s="4">
        <v>10.7622035785816</v>
      </c>
      <c r="N1317" s="4" t="s">
        <v>12308</v>
      </c>
      <c r="O1317" s="3">
        <v>2242.2363133333301</v>
      </c>
      <c r="P1317" s="3">
        <v>0</v>
      </c>
      <c r="Q1317" s="3" t="s">
        <v>12309</v>
      </c>
      <c r="R1317" s="3" t="s">
        <v>12310</v>
      </c>
      <c r="S1317" s="4"/>
      <c r="T1317" s="3">
        <f t="shared" si="50"/>
        <v>0</v>
      </c>
      <c r="U1317" s="3" t="str">
        <f t="shared" si="51"/>
        <v>U:PLRG</v>
      </c>
      <c r="V1317" s="7"/>
    </row>
    <row r="1318" spans="1:22">
      <c r="A1318" s="3" t="s">
        <v>14946</v>
      </c>
      <c r="B1318" s="3" t="s">
        <v>2542</v>
      </c>
      <c r="C1318" s="3" t="s">
        <v>5565</v>
      </c>
      <c r="D1318" s="3">
        <v>33.558900000000001</v>
      </c>
      <c r="E1318" s="3">
        <v>33.549399999999999</v>
      </c>
      <c r="F1318" s="3" t="s">
        <v>7966</v>
      </c>
      <c r="G1318" s="3" t="s">
        <v>12818</v>
      </c>
      <c r="H1318" s="3" t="s">
        <v>9616</v>
      </c>
      <c r="I1318" s="3">
        <v>0.79</v>
      </c>
      <c r="J1318" s="6" t="s">
        <v>9782</v>
      </c>
      <c r="K1318" s="4">
        <v>0.1019134</v>
      </c>
      <c r="L1318" s="4">
        <v>-0.26944590000000002</v>
      </c>
      <c r="M1318" s="4">
        <v>12.138142868924801</v>
      </c>
      <c r="N1318" s="4">
        <v>12.1938212</v>
      </c>
      <c r="O1318" s="3">
        <v>7176.0718571428597</v>
      </c>
      <c r="P1318" s="3">
        <v>795.08333333333303</v>
      </c>
      <c r="Q1318" s="3" t="s">
        <v>9618</v>
      </c>
      <c r="R1318" s="3" t="s">
        <v>11694</v>
      </c>
      <c r="S1318" s="4"/>
      <c r="T1318" s="3">
        <f t="shared" si="50"/>
        <v>0</v>
      </c>
      <c r="U1318" s="3" t="str">
        <f t="shared" si="51"/>
        <v>U:OCTZ</v>
      </c>
      <c r="V1318" s="7"/>
    </row>
    <row r="1319" spans="1:22">
      <c r="A1319" s="3" t="s">
        <v>15310</v>
      </c>
      <c r="B1319" s="3" t="s">
        <v>3047</v>
      </c>
      <c r="C1319" s="3" t="s">
        <v>8448</v>
      </c>
      <c r="D1319" s="3">
        <v>23.190200000000001</v>
      </c>
      <c r="E1319" s="3">
        <v>23.190200000000001</v>
      </c>
      <c r="F1319" s="3" t="s">
        <v>9037</v>
      </c>
      <c r="G1319" s="3" t="s">
        <v>13422</v>
      </c>
      <c r="H1319" s="3" t="s">
        <v>9616</v>
      </c>
      <c r="I1319" s="3">
        <v>0.16</v>
      </c>
      <c r="J1319" s="6" t="s">
        <v>13423</v>
      </c>
      <c r="K1319" s="4">
        <v>2.26524E-2</v>
      </c>
      <c r="L1319" s="4">
        <v>0.1088102</v>
      </c>
      <c r="M1319" s="4">
        <v>13.5421028406118</v>
      </c>
      <c r="N1319" s="4">
        <v>25.1155747</v>
      </c>
      <c r="O1319" s="3">
        <v>175.13734285714301</v>
      </c>
      <c r="P1319" s="3">
        <v>18.0833333333333</v>
      </c>
      <c r="Q1319" s="3" t="s">
        <v>9618</v>
      </c>
      <c r="R1319" s="3" t="s">
        <v>9665</v>
      </c>
      <c r="S1319" s="4"/>
      <c r="T1319" s="3">
        <f t="shared" si="50"/>
        <v>0</v>
      </c>
      <c r="U1319" s="3" t="str">
        <f t="shared" si="51"/>
        <v>@MRND</v>
      </c>
      <c r="V1319" s="7"/>
    </row>
    <row r="1320" spans="1:22">
      <c r="A1320" s="3" t="s">
        <v>15566</v>
      </c>
      <c r="B1320" s="3" t="s">
        <v>3457</v>
      </c>
      <c r="C1320" s="3" t="s">
        <v>8850</v>
      </c>
      <c r="D1320" s="3">
        <v>20.4237</v>
      </c>
      <c r="E1320" s="3">
        <v>20.43</v>
      </c>
      <c r="F1320" s="3" t="s">
        <v>9441</v>
      </c>
      <c r="G1320" s="3" t="s">
        <v>13900</v>
      </c>
      <c r="H1320" s="3" t="s">
        <v>9616</v>
      </c>
      <c r="I1320" s="3" t="s">
        <v>11991</v>
      </c>
      <c r="J1320" s="6" t="s">
        <v>11990</v>
      </c>
      <c r="K1320" s="4" t="s">
        <v>11991</v>
      </c>
      <c r="L1320" s="4" t="s">
        <v>11991</v>
      </c>
      <c r="M1320" s="4">
        <v>2.9174580329004698</v>
      </c>
      <c r="N1320" s="4" t="s">
        <v>11991</v>
      </c>
      <c r="O1320" s="3">
        <v>8393.3261857142897</v>
      </c>
      <c r="P1320" s="3">
        <v>340.25</v>
      </c>
      <c r="Q1320" s="3" t="s">
        <v>9618</v>
      </c>
      <c r="R1320" s="3" t="s">
        <v>9665</v>
      </c>
      <c r="S1320" s="4"/>
      <c r="T1320" s="3">
        <f t="shared" si="50"/>
        <v>0</v>
      </c>
      <c r="U1320" s="3" t="str">
        <f t="shared" si="51"/>
        <v>U:AWEG</v>
      </c>
      <c r="V1320" s="7"/>
    </row>
    <row r="1321" spans="1:22">
      <c r="A1321" s="3" t="s">
        <v>15338</v>
      </c>
      <c r="B1321" s="3" t="s">
        <v>3100</v>
      </c>
      <c r="C1321" s="3" t="s">
        <v>8704</v>
      </c>
      <c r="D1321" s="3" t="s">
        <v>8704</v>
      </c>
      <c r="E1321" s="3" t="s">
        <v>8704</v>
      </c>
      <c r="F1321" s="3" t="s">
        <v>8704</v>
      </c>
      <c r="G1321" s="3" t="s">
        <v>13491</v>
      </c>
      <c r="H1321" s="3" t="s">
        <v>12303</v>
      </c>
      <c r="I1321" s="3" t="s">
        <v>12304</v>
      </c>
      <c r="J1321" s="6" t="s">
        <v>12305</v>
      </c>
      <c r="K1321" s="4" t="s">
        <v>12306</v>
      </c>
      <c r="L1321" s="4" t="s">
        <v>12307</v>
      </c>
      <c r="M1321" s="4">
        <v>4.50584635586495</v>
      </c>
      <c r="N1321" s="4" t="s">
        <v>12308</v>
      </c>
      <c r="O1321" s="3">
        <v>32897.478686666698</v>
      </c>
      <c r="P1321" s="3">
        <v>0</v>
      </c>
      <c r="Q1321" s="3" t="s">
        <v>12309</v>
      </c>
      <c r="R1321" s="3" t="s">
        <v>12310</v>
      </c>
      <c r="S1321" s="4"/>
      <c r="T1321" s="3">
        <f t="shared" si="50"/>
        <v>0</v>
      </c>
      <c r="U1321" s="3" t="str">
        <f t="shared" si="51"/>
        <v>U:ROCI</v>
      </c>
      <c r="V1321" s="7"/>
    </row>
    <row r="1322" spans="1:22">
      <c r="A1322" s="3" t="s">
        <v>15167</v>
      </c>
      <c r="B1322" s="3" t="s">
        <v>2837</v>
      </c>
      <c r="C1322" s="3" t="s">
        <v>5847</v>
      </c>
      <c r="D1322" s="3">
        <v>26.480799999999999</v>
      </c>
      <c r="E1322" s="3">
        <v>26.5</v>
      </c>
      <c r="F1322" s="3" t="s">
        <v>8250</v>
      </c>
      <c r="G1322" s="3" t="s">
        <v>13170</v>
      </c>
      <c r="H1322" s="3" t="s">
        <v>9616</v>
      </c>
      <c r="I1322" s="3">
        <v>0.64</v>
      </c>
      <c r="J1322" s="6" t="s">
        <v>13171</v>
      </c>
      <c r="K1322" s="4">
        <v>-9.7877999999999993E-3</v>
      </c>
      <c r="L1322" s="4">
        <v>-9.9407000000000002E-3</v>
      </c>
      <c r="M1322" s="4">
        <v>7.4823508971286801</v>
      </c>
      <c r="N1322" s="4">
        <v>12.1086297</v>
      </c>
      <c r="O1322" s="3">
        <v>3273.18822857143</v>
      </c>
      <c r="P1322" s="3">
        <v>566.65217391304304</v>
      </c>
      <c r="Q1322" s="3" t="s">
        <v>9618</v>
      </c>
      <c r="R1322" s="3" t="s">
        <v>11694</v>
      </c>
      <c r="S1322" s="4"/>
      <c r="T1322" s="3">
        <f t="shared" si="50"/>
        <v>0</v>
      </c>
      <c r="U1322" s="3" t="str">
        <f t="shared" si="51"/>
        <v>U:XCLR</v>
      </c>
      <c r="V1322" s="7"/>
    </row>
    <row r="1323" spans="1:22">
      <c r="A1323" s="3" t="s">
        <v>15276</v>
      </c>
      <c r="B1323" s="3" t="s">
        <v>3003</v>
      </c>
      <c r="C1323" s="3" t="s">
        <v>6009</v>
      </c>
      <c r="D1323" s="3">
        <v>25.2773</v>
      </c>
      <c r="E1323" s="3">
        <v>25.2819</v>
      </c>
      <c r="F1323" s="3" t="s">
        <v>8412</v>
      </c>
      <c r="G1323" s="3" t="s">
        <v>13371</v>
      </c>
      <c r="H1323" s="3" t="s">
        <v>9616</v>
      </c>
      <c r="I1323" s="3">
        <v>0.28999999999999998</v>
      </c>
      <c r="J1323" s="6" t="s">
        <v>13372</v>
      </c>
      <c r="K1323" s="4">
        <v>0.1651194</v>
      </c>
      <c r="L1323" s="4">
        <v>0.2879678</v>
      </c>
      <c r="M1323" s="4">
        <v>19.0584010162261</v>
      </c>
      <c r="N1323" s="4">
        <v>16.4392864</v>
      </c>
      <c r="O1323" s="3">
        <v>28.363035714285701</v>
      </c>
      <c r="P1323" s="3">
        <v>24.846153846153801</v>
      </c>
      <c r="Q1323" s="3" t="s">
        <v>9618</v>
      </c>
      <c r="R1323" s="3" t="s">
        <v>9629</v>
      </c>
      <c r="S1323" s="4"/>
      <c r="T1323" s="3">
        <f t="shared" si="50"/>
        <v>0</v>
      </c>
      <c r="U1323" s="3" t="str">
        <f t="shared" si="51"/>
        <v>U:VDNI</v>
      </c>
      <c r="V1323" s="7"/>
    </row>
    <row r="1324" spans="1:22">
      <c r="A1324" s="3" t="s">
        <v>15452</v>
      </c>
      <c r="B1324" s="3" t="s">
        <v>3286</v>
      </c>
      <c r="C1324" s="3" t="s">
        <v>8681</v>
      </c>
      <c r="D1324" s="3">
        <v>29.507200000000001</v>
      </c>
      <c r="E1324" s="3">
        <v>29.498699999999999</v>
      </c>
      <c r="F1324" s="3" t="s">
        <v>9272</v>
      </c>
      <c r="G1324" s="3" t="s">
        <v>13724</v>
      </c>
      <c r="H1324" s="3" t="s">
        <v>9616</v>
      </c>
      <c r="I1324" s="3">
        <v>0.34</v>
      </c>
      <c r="J1324" s="6" t="s">
        <v>11990</v>
      </c>
      <c r="K1324" s="4">
        <v>2.0944000000000002E-3</v>
      </c>
      <c r="L1324" s="4">
        <v>0.2537836</v>
      </c>
      <c r="M1324" s="4">
        <v>8.9670959821208704</v>
      </c>
      <c r="N1324" s="4">
        <v>16.458953300000001</v>
      </c>
      <c r="O1324" s="3">
        <v>589.71007142857104</v>
      </c>
      <c r="P1324" s="3">
        <v>34.875</v>
      </c>
      <c r="Q1324" s="3" t="s">
        <v>9618</v>
      </c>
      <c r="R1324" s="3" t="s">
        <v>9733</v>
      </c>
      <c r="S1324" s="4"/>
      <c r="T1324" s="3">
        <f t="shared" si="50"/>
        <v>0</v>
      </c>
      <c r="U1324" s="3" t="str">
        <f t="shared" si="51"/>
        <v>U:JHDV</v>
      </c>
      <c r="V1324" s="7"/>
    </row>
    <row r="1325" spans="1:22">
      <c r="A1325" s="3" t="s">
        <v>15265</v>
      </c>
      <c r="B1325" s="3" t="s">
        <v>2989</v>
      </c>
      <c r="C1325" s="3" t="s">
        <v>5995</v>
      </c>
      <c r="D1325" s="3">
        <v>46.744</v>
      </c>
      <c r="E1325" s="3">
        <v>46.746000000000002</v>
      </c>
      <c r="F1325" s="3" t="s">
        <v>8399</v>
      </c>
      <c r="G1325" s="3" t="s">
        <v>13357</v>
      </c>
      <c r="H1325" s="3" t="s">
        <v>9616</v>
      </c>
      <c r="I1325" s="3">
        <v>0.6</v>
      </c>
      <c r="J1325" s="6" t="s">
        <v>9782</v>
      </c>
      <c r="K1325" s="4">
        <v>0.108112</v>
      </c>
      <c r="L1325" s="4">
        <v>-0.29386210000000001</v>
      </c>
      <c r="M1325" s="4">
        <v>15.731707371843999</v>
      </c>
      <c r="N1325" s="4">
        <v>15.955267299999999</v>
      </c>
      <c r="O1325" s="3">
        <v>9.8193142857142792</v>
      </c>
      <c r="P1325" s="3">
        <v>129.42857142857099</v>
      </c>
      <c r="Q1325" s="3" t="s">
        <v>9618</v>
      </c>
      <c r="R1325" s="3" t="s">
        <v>9629</v>
      </c>
      <c r="S1325" s="4"/>
      <c r="T1325" s="3">
        <f t="shared" si="50"/>
        <v>0</v>
      </c>
      <c r="U1325" s="3" t="str">
        <f t="shared" si="51"/>
        <v>U:BKUS</v>
      </c>
      <c r="V1325" s="7"/>
    </row>
    <row r="1326" spans="1:22">
      <c r="A1326" s="3" t="s">
        <v>14140</v>
      </c>
      <c r="B1326" s="3" t="s">
        <v>1417</v>
      </c>
      <c r="C1326" s="3" t="s">
        <v>4469</v>
      </c>
      <c r="D1326" s="3">
        <v>32.58</v>
      </c>
      <c r="E1326" s="3">
        <v>32.5655</v>
      </c>
      <c r="F1326" s="3" t="s">
        <v>6873</v>
      </c>
      <c r="G1326" s="3" t="s">
        <v>11166</v>
      </c>
      <c r="H1326" s="3" t="s">
        <v>10068</v>
      </c>
      <c r="I1326" s="3">
        <v>0.5</v>
      </c>
      <c r="J1326" s="6" t="s">
        <v>11167</v>
      </c>
      <c r="K1326" s="4">
        <v>2.64747E-2</v>
      </c>
      <c r="L1326" s="4">
        <v>-0.56286890000000001</v>
      </c>
      <c r="M1326" s="4">
        <v>6.1276565606827003</v>
      </c>
      <c r="N1326" s="4">
        <v>14.901384</v>
      </c>
      <c r="O1326" s="3">
        <v>50230730.151428603</v>
      </c>
      <c r="P1326" s="3">
        <v>1711820.0666666699</v>
      </c>
      <c r="Q1326" s="3" t="s">
        <v>9618</v>
      </c>
      <c r="R1326" s="3" t="s">
        <v>15834</v>
      </c>
      <c r="S1326" s="4"/>
      <c r="T1326" s="3">
        <f t="shared" si="50"/>
        <v>0</v>
      </c>
      <c r="U1326" s="3" t="str">
        <f t="shared" si="51"/>
        <v>U:EWU</v>
      </c>
      <c r="V1326" s="7"/>
    </row>
    <row r="1327" spans="1:22">
      <c r="A1327" s="3" t="s">
        <v>14555</v>
      </c>
      <c r="B1327" s="3" t="s">
        <v>1987</v>
      </c>
      <c r="C1327" s="3" t="s">
        <v>5026</v>
      </c>
      <c r="D1327" s="3">
        <v>24.7102</v>
      </c>
      <c r="E1327" s="3">
        <v>24.68</v>
      </c>
      <c r="F1327" s="3" t="s">
        <v>7430</v>
      </c>
      <c r="G1327" s="3" t="s">
        <v>12056</v>
      </c>
      <c r="H1327" s="3" t="s">
        <v>10068</v>
      </c>
      <c r="I1327" s="3">
        <v>0.09</v>
      </c>
      <c r="J1327" s="6" t="s">
        <v>12057</v>
      </c>
      <c r="K1327" s="4">
        <v>8.1887000000000001E-2</v>
      </c>
      <c r="L1327" s="4">
        <v>-0.56917740000000006</v>
      </c>
      <c r="M1327" s="4">
        <v>7.8240713465892</v>
      </c>
      <c r="N1327" s="4">
        <v>15.4302332</v>
      </c>
      <c r="O1327" s="3">
        <v>6361380.7983857198</v>
      </c>
      <c r="P1327" s="3">
        <v>212403.5</v>
      </c>
      <c r="Q1327" s="3" t="s">
        <v>9618</v>
      </c>
      <c r="R1327" s="3" t="s">
        <v>15834</v>
      </c>
      <c r="S1327" s="4"/>
      <c r="T1327" s="3">
        <f t="shared" si="50"/>
        <v>0</v>
      </c>
      <c r="U1327" s="3" t="str">
        <f t="shared" si="51"/>
        <v>U:FLGB</v>
      </c>
      <c r="V1327" s="7"/>
    </row>
    <row r="1328" spans="1:22">
      <c r="A1328" s="3" t="s">
        <v>14098</v>
      </c>
      <c r="B1328" s="3" t="s">
        <v>1344</v>
      </c>
      <c r="C1328" s="3" t="s">
        <v>4396</v>
      </c>
      <c r="D1328" s="3">
        <v>33.064500000000002</v>
      </c>
      <c r="E1328" s="3">
        <v>33.153799999999997</v>
      </c>
      <c r="F1328" s="3" t="s">
        <v>6800</v>
      </c>
      <c r="G1328" s="3" t="s">
        <v>11040</v>
      </c>
      <c r="H1328" s="3" t="s">
        <v>10068</v>
      </c>
      <c r="I1328" s="3">
        <v>0.59</v>
      </c>
      <c r="J1328" s="6" t="s">
        <v>11041</v>
      </c>
      <c r="K1328" s="4">
        <v>-2.5374299999999999E-2</v>
      </c>
      <c r="L1328" s="4">
        <v>-0.1089161</v>
      </c>
      <c r="M1328" s="4">
        <v>4.7488013422183304</v>
      </c>
      <c r="N1328" s="4">
        <v>20.7105617</v>
      </c>
      <c r="O1328" s="3">
        <v>175932.685407143</v>
      </c>
      <c r="P1328" s="3">
        <v>5171.1000000000004</v>
      </c>
      <c r="Q1328" s="3" t="s">
        <v>9618</v>
      </c>
      <c r="R1328" s="3" t="s">
        <v>15834</v>
      </c>
      <c r="S1328" s="4"/>
      <c r="T1328" s="3">
        <f t="shared" si="50"/>
        <v>0</v>
      </c>
      <c r="U1328" s="3" t="str">
        <f t="shared" si="51"/>
        <v>U:EWUS</v>
      </c>
      <c r="V1328" s="7"/>
    </row>
    <row r="1329" spans="1:22">
      <c r="A1329" s="3" t="s">
        <v>14107</v>
      </c>
      <c r="B1329" s="3" t="s">
        <v>1356</v>
      </c>
      <c r="C1329" s="3" t="s">
        <v>4408</v>
      </c>
      <c r="D1329" s="3">
        <v>35.752499999999998</v>
      </c>
      <c r="E1329" s="3">
        <v>35.729999999999997</v>
      </c>
      <c r="F1329" s="3" t="s">
        <v>6812</v>
      </c>
      <c r="G1329" s="3" t="s">
        <v>11060</v>
      </c>
      <c r="H1329" s="3" t="s">
        <v>10068</v>
      </c>
      <c r="I1329" s="3">
        <v>0.8</v>
      </c>
      <c r="J1329" s="6" t="s">
        <v>11061</v>
      </c>
      <c r="K1329" s="4">
        <v>7.3918300000000006E-2</v>
      </c>
      <c r="L1329" s="4">
        <v>-0.1388626</v>
      </c>
      <c r="M1329" s="4">
        <v>12.868506788469499</v>
      </c>
      <c r="N1329" s="4">
        <v>20.637179799999998</v>
      </c>
      <c r="O1329" s="3">
        <v>22811.4589928571</v>
      </c>
      <c r="P1329" s="3">
        <v>2113.9666666666699</v>
      </c>
      <c r="Q1329" s="3" t="s">
        <v>9618</v>
      </c>
      <c r="R1329" s="3" t="s">
        <v>15834</v>
      </c>
      <c r="S1329" s="4"/>
      <c r="T1329" s="3">
        <f t="shared" si="50"/>
        <v>0</v>
      </c>
      <c r="U1329" s="3" t="str">
        <f t="shared" si="51"/>
        <v>@FKU</v>
      </c>
      <c r="V1329" s="7"/>
    </row>
    <row r="1330" spans="1:22">
      <c r="A1330" s="3" t="s">
        <v>14328</v>
      </c>
      <c r="B1330" s="3" t="s">
        <v>1677</v>
      </c>
      <c r="C1330" s="3" t="s">
        <v>8704</v>
      </c>
      <c r="D1330" s="3" t="s">
        <v>8704</v>
      </c>
      <c r="E1330" s="3" t="s">
        <v>8704</v>
      </c>
      <c r="F1330" s="3" t="s">
        <v>8704</v>
      </c>
      <c r="G1330" s="3" t="s">
        <v>11575</v>
      </c>
      <c r="H1330" s="3" t="s">
        <v>12303</v>
      </c>
      <c r="I1330" s="3" t="s">
        <v>12304</v>
      </c>
      <c r="J1330" s="6" t="s">
        <v>12305</v>
      </c>
      <c r="K1330" s="4" t="s">
        <v>12306</v>
      </c>
      <c r="L1330" s="4" t="s">
        <v>12307</v>
      </c>
      <c r="M1330" s="4">
        <v>2.5969053934154598</v>
      </c>
      <c r="N1330" s="4" t="s">
        <v>12308</v>
      </c>
      <c r="O1330" s="3">
        <v>5017.1318733333301</v>
      </c>
      <c r="P1330" s="3">
        <v>52</v>
      </c>
      <c r="Q1330" s="3" t="s">
        <v>12309</v>
      </c>
      <c r="R1330" s="3" t="s">
        <v>12310</v>
      </c>
      <c r="S1330" s="4"/>
      <c r="T1330" s="3">
        <f t="shared" si="50"/>
        <v>0</v>
      </c>
      <c r="U1330" s="3" t="str">
        <f t="shared" si="51"/>
        <v>U:HEWU</v>
      </c>
      <c r="V1330" s="7"/>
    </row>
    <row r="1331" spans="1:22">
      <c r="A1331" s="3" t="s">
        <v>14190</v>
      </c>
      <c r="B1331" s="3" t="s">
        <v>1486</v>
      </c>
      <c r="C1331" s="3" t="s">
        <v>4538</v>
      </c>
      <c r="D1331" s="3">
        <v>14.33</v>
      </c>
      <c r="E1331" s="3">
        <v>14.3348</v>
      </c>
      <c r="F1331" s="3" t="s">
        <v>6942</v>
      </c>
      <c r="G1331" s="3" t="s">
        <v>11281</v>
      </c>
      <c r="H1331" s="3" t="s">
        <v>11282</v>
      </c>
      <c r="I1331" s="3">
        <v>0.59</v>
      </c>
      <c r="J1331" s="6" t="s">
        <v>11283</v>
      </c>
      <c r="K1331" s="4">
        <v>-0.1362796</v>
      </c>
      <c r="L1331" s="4">
        <v>-0.1884651</v>
      </c>
      <c r="M1331" s="4">
        <v>-3.1818976038128999</v>
      </c>
      <c r="N1331" s="4">
        <v>18.044167399999999</v>
      </c>
      <c r="O1331" s="3">
        <v>266314.68071428599</v>
      </c>
      <c r="P1331" s="3">
        <v>18160.5</v>
      </c>
      <c r="Q1331" s="3" t="s">
        <v>9618</v>
      </c>
      <c r="R1331" s="3" t="s">
        <v>15835</v>
      </c>
      <c r="S1331" s="4"/>
      <c r="T1331" s="3">
        <f t="shared" si="50"/>
        <v>0</v>
      </c>
      <c r="U1331" s="3" t="str">
        <f t="shared" si="51"/>
        <v>@UAE</v>
      </c>
      <c r="V1331" s="7"/>
    </row>
    <row r="1332" spans="1:22">
      <c r="A1332" s="3" t="s">
        <v>822</v>
      </c>
      <c r="B1332" s="3" t="s">
        <v>821</v>
      </c>
      <c r="C1332" s="3" t="s">
        <v>4059</v>
      </c>
      <c r="D1332" s="3">
        <v>34.92</v>
      </c>
      <c r="E1332" s="3">
        <v>34.979700000000001</v>
      </c>
      <c r="F1332" s="3" t="s">
        <v>6464</v>
      </c>
      <c r="G1332" s="3" t="s">
        <v>10466</v>
      </c>
      <c r="H1332" s="3" t="s">
        <v>10467</v>
      </c>
      <c r="I1332" s="3">
        <v>0.59</v>
      </c>
      <c r="J1332" s="6" t="s">
        <v>10468</v>
      </c>
      <c r="K1332" s="4">
        <v>2.5317200000000002E-2</v>
      </c>
      <c r="L1332" s="4">
        <v>1.8268099999999999E-2</v>
      </c>
      <c r="M1332" s="4">
        <v>11.1807449595515</v>
      </c>
      <c r="N1332" s="4">
        <v>33.797944399999999</v>
      </c>
      <c r="O1332" s="3">
        <v>2673523.2892857199</v>
      </c>
      <c r="P1332" s="3">
        <v>95600.866666666698</v>
      </c>
      <c r="Q1332" s="3" t="s">
        <v>9618</v>
      </c>
      <c r="R1332" s="3" t="s">
        <v>15836</v>
      </c>
      <c r="S1332" s="4">
        <f>(D1332-E1332)/E1332*100</f>
        <v>-0.17067041741352676</v>
      </c>
      <c r="T1332" s="3">
        <f t="shared" si="50"/>
        <v>0</v>
      </c>
      <c r="U1332" s="3" t="str">
        <f t="shared" si="51"/>
        <v>@TUR</v>
      </c>
      <c r="V1332" s="7"/>
    </row>
    <row r="1333" spans="1:22">
      <c r="A1333" s="3" t="s">
        <v>824</v>
      </c>
      <c r="B1333" s="3" t="s">
        <v>823</v>
      </c>
      <c r="C1333" s="3" t="s">
        <v>4060</v>
      </c>
      <c r="D1333" s="3">
        <v>60.69</v>
      </c>
      <c r="E1333" s="3">
        <v>61.129100000000001</v>
      </c>
      <c r="F1333" s="3" t="s">
        <v>6465</v>
      </c>
      <c r="G1333" s="3" t="s">
        <v>10469</v>
      </c>
      <c r="H1333" s="3" t="s">
        <v>10470</v>
      </c>
      <c r="I1333" s="3">
        <v>0.59</v>
      </c>
      <c r="J1333" s="6" t="s">
        <v>10471</v>
      </c>
      <c r="K1333" s="4">
        <v>-0.31143559999999998</v>
      </c>
      <c r="L1333" s="4">
        <v>-0.41858630000000002</v>
      </c>
      <c r="M1333" s="4">
        <v>-13.924100904802399</v>
      </c>
      <c r="N1333" s="4">
        <v>18.632658299999999</v>
      </c>
      <c r="O1333" s="3">
        <v>5360556.3728571404</v>
      </c>
      <c r="P1333" s="3">
        <v>83847.966666666704</v>
      </c>
      <c r="Q1333" s="3" t="s">
        <v>9618</v>
      </c>
      <c r="R1333" s="3" t="s">
        <v>15837</v>
      </c>
      <c r="S1333" s="4">
        <f>(D1333-E1333)/E1333*100</f>
        <v>-0.71831582666848259</v>
      </c>
      <c r="T1333" s="3">
        <f t="shared" si="50"/>
        <v>0</v>
      </c>
      <c r="U1333" s="3" t="str">
        <f t="shared" si="51"/>
        <v>U:THD</v>
      </c>
      <c r="V1333" s="7"/>
    </row>
    <row r="1334" spans="1:22">
      <c r="A1334" s="3" t="s">
        <v>220</v>
      </c>
      <c r="B1334" s="3" t="s">
        <v>219</v>
      </c>
      <c r="C1334" s="3" t="s">
        <v>3729</v>
      </c>
      <c r="D1334" s="3">
        <v>48.55</v>
      </c>
      <c r="E1334" s="3">
        <v>48.863300000000002</v>
      </c>
      <c r="F1334" s="3" t="s">
        <v>6127</v>
      </c>
      <c r="G1334" s="3" t="s">
        <v>9824</v>
      </c>
      <c r="H1334" s="3" t="s">
        <v>9825</v>
      </c>
      <c r="I1334" s="3">
        <v>0.59</v>
      </c>
      <c r="J1334" s="6" t="s">
        <v>9826</v>
      </c>
      <c r="K1334" s="4">
        <v>0.1270994</v>
      </c>
      <c r="L1334" s="4">
        <v>0.18236440000000001</v>
      </c>
      <c r="M1334" s="4">
        <v>14.9614563600386</v>
      </c>
      <c r="N1334" s="4">
        <v>20.8294222</v>
      </c>
      <c r="O1334" s="3">
        <v>113905317.115714</v>
      </c>
      <c r="P1334" s="3">
        <v>2403561.1</v>
      </c>
      <c r="Q1334" s="3" t="s">
        <v>9618</v>
      </c>
      <c r="R1334" s="3" t="s">
        <v>15838</v>
      </c>
      <c r="S1334" s="4">
        <f>(D1334-E1334)/E1334*100</f>
        <v>-0.64117650670340565</v>
      </c>
      <c r="T1334" s="3">
        <f t="shared" si="50"/>
        <v>0</v>
      </c>
      <c r="U1334" s="3" t="str">
        <f t="shared" si="51"/>
        <v>U:EWT</v>
      </c>
      <c r="V1334" s="7"/>
    </row>
    <row r="1335" spans="1:22">
      <c r="A1335" s="3" t="s">
        <v>14561</v>
      </c>
      <c r="B1335" s="3" t="s">
        <v>1993</v>
      </c>
      <c r="C1335" s="3" t="s">
        <v>5031</v>
      </c>
      <c r="D1335" s="3">
        <v>39.716500000000003</v>
      </c>
      <c r="E1335" s="3">
        <v>39.79</v>
      </c>
      <c r="F1335" s="3" t="s">
        <v>7435</v>
      </c>
      <c r="G1335" s="3" t="s">
        <v>12066</v>
      </c>
      <c r="H1335" s="3" t="s">
        <v>9825</v>
      </c>
      <c r="I1335" s="3">
        <v>0.19</v>
      </c>
      <c r="J1335" s="6" t="s">
        <v>12067</v>
      </c>
      <c r="K1335" s="4">
        <v>0.1607635</v>
      </c>
      <c r="L1335" s="4">
        <v>0.21993599999999999</v>
      </c>
      <c r="M1335" s="4">
        <v>15.5213675215303</v>
      </c>
      <c r="N1335" s="4">
        <v>20.348735099999999</v>
      </c>
      <c r="O1335" s="3">
        <v>940519.15701428603</v>
      </c>
      <c r="P1335" s="3">
        <v>14732.8</v>
      </c>
      <c r="Q1335" s="3" t="s">
        <v>9618</v>
      </c>
      <c r="R1335" s="3" t="s">
        <v>15838</v>
      </c>
      <c r="S1335" s="4"/>
      <c r="T1335" s="3">
        <f t="shared" si="50"/>
        <v>0</v>
      </c>
      <c r="U1335" s="3" t="str">
        <f t="shared" si="51"/>
        <v>U:FLTW</v>
      </c>
      <c r="V1335" s="7"/>
    </row>
    <row r="1336" spans="1:22">
      <c r="A1336" s="3" t="s">
        <v>14142</v>
      </c>
      <c r="B1336" s="3" t="s">
        <v>1419</v>
      </c>
      <c r="C1336" s="3" t="s">
        <v>4471</v>
      </c>
      <c r="D1336" s="3">
        <v>45.95</v>
      </c>
      <c r="E1336" s="3">
        <v>45.918700000000001</v>
      </c>
      <c r="F1336" s="3" t="s">
        <v>6875</v>
      </c>
      <c r="G1336" s="3" t="s">
        <v>11171</v>
      </c>
      <c r="H1336" s="3" t="s">
        <v>10074</v>
      </c>
      <c r="I1336" s="3">
        <v>0.5</v>
      </c>
      <c r="J1336" s="6" t="s">
        <v>11172</v>
      </c>
      <c r="K1336" s="4">
        <v>4.7398500000000003E-2</v>
      </c>
      <c r="L1336" s="4">
        <v>-0.3575237</v>
      </c>
      <c r="M1336" s="4">
        <v>10.2712455515102</v>
      </c>
      <c r="N1336" s="4">
        <v>17.531511999999999</v>
      </c>
      <c r="O1336" s="3">
        <v>19998526.795000002</v>
      </c>
      <c r="P1336" s="3">
        <v>549508.86666666705</v>
      </c>
      <c r="Q1336" s="3" t="s">
        <v>9618</v>
      </c>
      <c r="R1336" s="3" t="s">
        <v>15839</v>
      </c>
      <c r="S1336" s="4"/>
      <c r="T1336" s="3">
        <f t="shared" si="50"/>
        <v>0</v>
      </c>
      <c r="U1336" s="3" t="str">
        <f t="shared" si="51"/>
        <v>U:EWL</v>
      </c>
      <c r="V1336" s="7"/>
    </row>
    <row r="1337" spans="1:22">
      <c r="A1337" s="3" t="s">
        <v>14109</v>
      </c>
      <c r="B1337" s="3" t="s">
        <v>1358</v>
      </c>
      <c r="C1337" s="3" t="s">
        <v>4410</v>
      </c>
      <c r="D1337" s="3">
        <v>61.171900000000001</v>
      </c>
      <c r="E1337" s="3">
        <v>61.2</v>
      </c>
      <c r="F1337" s="3" t="s">
        <v>6814</v>
      </c>
      <c r="G1337" s="3" t="s">
        <v>11063</v>
      </c>
      <c r="H1337" s="3" t="s">
        <v>10074</v>
      </c>
      <c r="I1337" s="3">
        <v>0.8</v>
      </c>
      <c r="J1337" s="6" t="s">
        <v>11064</v>
      </c>
      <c r="K1337" s="4">
        <v>0.16360469999999999</v>
      </c>
      <c r="L1337" s="4">
        <v>-0.1328511</v>
      </c>
      <c r="M1337" s="4">
        <v>16.506106256071</v>
      </c>
      <c r="N1337" s="4">
        <v>18.1740484</v>
      </c>
      <c r="O1337" s="3">
        <v>188901.03171428599</v>
      </c>
      <c r="P1337" s="3">
        <v>5099.3333333333303</v>
      </c>
      <c r="Q1337" s="3" t="s">
        <v>9618</v>
      </c>
      <c r="R1337" s="3" t="s">
        <v>15839</v>
      </c>
      <c r="S1337" s="4"/>
      <c r="T1337" s="3">
        <f t="shared" si="50"/>
        <v>0</v>
      </c>
      <c r="U1337" s="3" t="str">
        <f t="shared" si="51"/>
        <v>@FSZ</v>
      </c>
      <c r="V1337" s="7"/>
    </row>
    <row r="1338" spans="1:22">
      <c r="A1338" s="3" t="s">
        <v>14603</v>
      </c>
      <c r="B1338" s="3" t="s">
        <v>2048</v>
      </c>
      <c r="C1338" s="3" t="s">
        <v>5084</v>
      </c>
      <c r="D1338" s="3">
        <v>31.551600000000001</v>
      </c>
      <c r="E1338" s="3">
        <v>31.51</v>
      </c>
      <c r="F1338" s="3" t="s">
        <v>7488</v>
      </c>
      <c r="G1338" s="3" t="s">
        <v>12153</v>
      </c>
      <c r="H1338" s="3" t="s">
        <v>10074</v>
      </c>
      <c r="I1338" s="3">
        <v>0.09</v>
      </c>
      <c r="J1338" s="6" t="s">
        <v>12154</v>
      </c>
      <c r="K1338" s="4">
        <v>6.9909499999999999E-2</v>
      </c>
      <c r="L1338" s="4">
        <v>-0.31244709999999998</v>
      </c>
      <c r="M1338" s="4">
        <v>9.3938219117949</v>
      </c>
      <c r="N1338" s="4">
        <v>17.822158399999999</v>
      </c>
      <c r="O1338" s="3">
        <v>173970.443985714</v>
      </c>
      <c r="P1338" s="3">
        <v>7005.9666666666699</v>
      </c>
      <c r="Q1338" s="3" t="s">
        <v>9618</v>
      </c>
      <c r="R1338" s="3" t="s">
        <v>15839</v>
      </c>
      <c r="S1338" s="4"/>
      <c r="T1338" s="3">
        <f t="shared" si="50"/>
        <v>0</v>
      </c>
      <c r="U1338" s="3" t="str">
        <f t="shared" si="51"/>
        <v>U:FLSW</v>
      </c>
      <c r="V1338" s="7"/>
    </row>
    <row r="1339" spans="1:22">
      <c r="A1339" s="3" t="s">
        <v>14143</v>
      </c>
      <c r="B1339" s="3" t="s">
        <v>1420</v>
      </c>
      <c r="C1339" s="3" t="s">
        <v>4472</v>
      </c>
      <c r="D1339" s="3">
        <v>37.46</v>
      </c>
      <c r="E1339" s="3">
        <v>37.431899999999999</v>
      </c>
      <c r="F1339" s="3" t="s">
        <v>6876</v>
      </c>
      <c r="G1339" s="3" t="s">
        <v>11173</v>
      </c>
      <c r="H1339" s="3" t="s">
        <v>11174</v>
      </c>
      <c r="I1339" s="3">
        <v>0.54</v>
      </c>
      <c r="J1339" s="6" t="s">
        <v>11175</v>
      </c>
      <c r="K1339" s="4">
        <v>3.3433200000000003E-2</v>
      </c>
      <c r="L1339" s="4">
        <v>-0.19194430000000001</v>
      </c>
      <c r="M1339" s="4">
        <v>11.0285140126873</v>
      </c>
      <c r="N1339" s="4">
        <v>22.073012299999998</v>
      </c>
      <c r="O1339" s="3">
        <v>8892295.0164285693</v>
      </c>
      <c r="P1339" s="3">
        <v>306063.23333333299</v>
      </c>
      <c r="Q1339" s="3" t="s">
        <v>9618</v>
      </c>
      <c r="R1339" s="3" t="s">
        <v>15840</v>
      </c>
      <c r="S1339" s="4"/>
      <c r="T1339" s="3">
        <f t="shared" si="50"/>
        <v>0</v>
      </c>
      <c r="U1339" s="3" t="str">
        <f t="shared" si="51"/>
        <v>U:EWD</v>
      </c>
      <c r="V1339" s="7"/>
    </row>
    <row r="1340" spans="1:22">
      <c r="A1340" s="3" t="s">
        <v>14144</v>
      </c>
      <c r="B1340" s="3" t="s">
        <v>1421</v>
      </c>
      <c r="C1340" s="3" t="s">
        <v>4473</v>
      </c>
      <c r="D1340" s="3">
        <v>30.82</v>
      </c>
      <c r="E1340" s="3">
        <v>30.700299999999999</v>
      </c>
      <c r="F1340" s="3" t="s">
        <v>6877</v>
      </c>
      <c r="G1340" s="3" t="s">
        <v>11176</v>
      </c>
      <c r="H1340" s="3" t="s">
        <v>11177</v>
      </c>
      <c r="I1340" s="3">
        <v>0.5</v>
      </c>
      <c r="J1340" s="6" t="s">
        <v>11178</v>
      </c>
      <c r="K1340" s="4">
        <v>0.28932180000000002</v>
      </c>
      <c r="L1340" s="4">
        <v>0.36550579999999999</v>
      </c>
      <c r="M1340" s="4">
        <v>28.937890429589199</v>
      </c>
      <c r="N1340" s="4">
        <v>20.593171399999999</v>
      </c>
      <c r="O1340" s="3">
        <v>9120143.1085714307</v>
      </c>
      <c r="P1340" s="3">
        <v>404428.83333333302</v>
      </c>
      <c r="Q1340" s="3" t="s">
        <v>9618</v>
      </c>
      <c r="R1340" s="3" t="s">
        <v>15841</v>
      </c>
      <c r="S1340" s="4"/>
      <c r="T1340" s="3">
        <f t="shared" si="50"/>
        <v>0</v>
      </c>
      <c r="U1340" s="3" t="str">
        <f t="shared" si="51"/>
        <v>U:EWP</v>
      </c>
      <c r="V1340" s="7"/>
    </row>
    <row r="1341" spans="1:22">
      <c r="A1341" s="3" t="s">
        <v>96</v>
      </c>
      <c r="B1341" s="3" t="s">
        <v>95</v>
      </c>
      <c r="C1341" s="3" t="s">
        <v>3667</v>
      </c>
      <c r="D1341" s="3">
        <v>39.22</v>
      </c>
      <c r="E1341" s="3">
        <v>39.071199999999997</v>
      </c>
      <c r="F1341" s="3" t="s">
        <v>6066</v>
      </c>
      <c r="G1341" s="3" t="s">
        <v>9703</v>
      </c>
      <c r="H1341" s="3" t="s">
        <v>9704</v>
      </c>
      <c r="I1341" s="3">
        <v>0.59</v>
      </c>
      <c r="J1341" s="6" t="s">
        <v>9705</v>
      </c>
      <c r="K1341" s="4">
        <v>-0.118366</v>
      </c>
      <c r="L1341" s="4">
        <v>-0.15521009999999999</v>
      </c>
      <c r="M1341" s="4">
        <v>-6.6750497538568698</v>
      </c>
      <c r="N1341" s="4">
        <v>28.815794700000001</v>
      </c>
      <c r="O1341" s="3">
        <v>8586592.7978571393</v>
      </c>
      <c r="P1341" s="3">
        <v>226601.433333333</v>
      </c>
      <c r="Q1341" s="3" t="s">
        <v>9618</v>
      </c>
      <c r="R1341" s="3" t="s">
        <v>15842</v>
      </c>
      <c r="S1341" s="4">
        <f>(D1341-E1341)/E1341*100</f>
        <v>0.38084317860726413</v>
      </c>
      <c r="T1341" s="3">
        <f t="shared" si="50"/>
        <v>0</v>
      </c>
      <c r="U1341" s="3" t="str">
        <f t="shared" si="51"/>
        <v>U:EZA</v>
      </c>
      <c r="V1341" s="7"/>
    </row>
    <row r="1342" spans="1:22">
      <c r="A1342" s="3" t="s">
        <v>14664</v>
      </c>
      <c r="B1342" s="3" t="s">
        <v>2146</v>
      </c>
      <c r="C1342" s="3" t="s">
        <v>8704</v>
      </c>
      <c r="D1342" s="3" t="s">
        <v>8704</v>
      </c>
      <c r="E1342" s="3" t="s">
        <v>8704</v>
      </c>
      <c r="F1342" s="3" t="s">
        <v>8704</v>
      </c>
      <c r="G1342" s="3" t="s">
        <v>12289</v>
      </c>
      <c r="H1342" s="3" t="s">
        <v>12303</v>
      </c>
      <c r="I1342" s="3" t="s">
        <v>12304</v>
      </c>
      <c r="J1342" s="6" t="s">
        <v>12305</v>
      </c>
      <c r="K1342" s="4" t="s">
        <v>12306</v>
      </c>
      <c r="L1342" s="4" t="s">
        <v>12307</v>
      </c>
      <c r="M1342" s="4">
        <v>-13.0723892712503</v>
      </c>
      <c r="N1342" s="4" t="s">
        <v>12308</v>
      </c>
      <c r="O1342" s="3">
        <v>5591.6894199999997</v>
      </c>
      <c r="P1342" s="3">
        <v>127.866666666667</v>
      </c>
      <c r="Q1342" s="3" t="s">
        <v>12309</v>
      </c>
      <c r="R1342" s="3" t="s">
        <v>12310</v>
      </c>
      <c r="S1342" s="4"/>
      <c r="T1342" s="3">
        <f t="shared" si="50"/>
        <v>0</v>
      </c>
      <c r="U1342" s="3" t="str">
        <f t="shared" si="51"/>
        <v>U:FLZA</v>
      </c>
      <c r="V1342" s="7"/>
    </row>
    <row r="1343" spans="1:22">
      <c r="A1343" s="3" t="s">
        <v>14128</v>
      </c>
      <c r="B1343" s="3" t="s">
        <v>1405</v>
      </c>
      <c r="C1343" s="3" t="s">
        <v>4457</v>
      </c>
      <c r="D1343" s="3">
        <v>18.190000000000001</v>
      </c>
      <c r="E1343" s="3">
        <v>18.165099999999999</v>
      </c>
      <c r="F1343" s="3" t="s">
        <v>6861</v>
      </c>
      <c r="G1343" s="3" t="s">
        <v>11136</v>
      </c>
      <c r="H1343" s="3" t="s">
        <v>11137</v>
      </c>
      <c r="I1343" s="3">
        <v>0.5</v>
      </c>
      <c r="J1343" s="6" t="s">
        <v>11138</v>
      </c>
      <c r="K1343" s="4">
        <v>-0.1274653</v>
      </c>
      <c r="L1343" s="4">
        <v>-0.37615799999999999</v>
      </c>
      <c r="M1343" s="4">
        <v>-5.373526631719E-2</v>
      </c>
      <c r="N1343" s="4">
        <v>17.543481700000001</v>
      </c>
      <c r="O1343" s="3">
        <v>8462033.6578571405</v>
      </c>
      <c r="P1343" s="3">
        <v>409763.3</v>
      </c>
      <c r="Q1343" s="3" t="s">
        <v>9618</v>
      </c>
      <c r="R1343" s="3" t="s">
        <v>15843</v>
      </c>
      <c r="S1343" s="4"/>
      <c r="T1343" s="3">
        <f t="shared" si="50"/>
        <v>0</v>
      </c>
      <c r="U1343" s="3" t="str">
        <f t="shared" si="51"/>
        <v>U:EWS</v>
      </c>
      <c r="V1343" s="7"/>
    </row>
    <row r="1344" spans="1:22">
      <c r="A1344" s="3" t="s">
        <v>14347</v>
      </c>
      <c r="B1344" s="3" t="s">
        <v>1701</v>
      </c>
      <c r="C1344" s="3" t="s">
        <v>4747</v>
      </c>
      <c r="D1344" s="3">
        <v>40.049999999999997</v>
      </c>
      <c r="E1344" s="3">
        <v>40.037199999999999</v>
      </c>
      <c r="F1344" s="3" t="s">
        <v>7151</v>
      </c>
      <c r="G1344" s="3" t="s">
        <v>11613</v>
      </c>
      <c r="H1344" s="3" t="s">
        <v>11614</v>
      </c>
      <c r="I1344" s="3">
        <v>0.74</v>
      </c>
      <c r="J1344" s="6" t="s">
        <v>11615</v>
      </c>
      <c r="K1344" s="4">
        <v>-5.8101199999999999E-2</v>
      </c>
      <c r="L1344" s="4">
        <v>-4.0441199999999997E-2</v>
      </c>
      <c r="M1344" s="4">
        <v>9.2595287091554503</v>
      </c>
      <c r="N1344" s="4">
        <v>15.998985899999999</v>
      </c>
      <c r="O1344" s="3">
        <v>16361118.715</v>
      </c>
      <c r="P1344" s="3">
        <v>456781.03333333298</v>
      </c>
      <c r="Q1344" s="3" t="s">
        <v>9618</v>
      </c>
      <c r="R1344" s="3" t="s">
        <v>15844</v>
      </c>
      <c r="S1344" s="4"/>
      <c r="T1344" s="3">
        <f t="shared" si="50"/>
        <v>0</v>
      </c>
      <c r="U1344" s="3" t="str">
        <f t="shared" si="51"/>
        <v>U:KSA</v>
      </c>
      <c r="V1344" s="7"/>
    </row>
    <row r="1345" spans="1:22">
      <c r="A1345" s="3" t="s">
        <v>14667</v>
      </c>
      <c r="B1345" s="3" t="s">
        <v>2150</v>
      </c>
      <c r="C1345" s="3" t="s">
        <v>5183</v>
      </c>
      <c r="D1345" s="3">
        <v>34.649900000000002</v>
      </c>
      <c r="E1345" s="3">
        <v>34.72</v>
      </c>
      <c r="F1345" s="3" t="s">
        <v>7586</v>
      </c>
      <c r="G1345" s="3" t="s">
        <v>12295</v>
      </c>
      <c r="H1345" s="3" t="s">
        <v>11614</v>
      </c>
      <c r="I1345" s="3">
        <v>0.39</v>
      </c>
      <c r="J1345" s="6" t="s">
        <v>12296</v>
      </c>
      <c r="K1345" s="4">
        <v>-5.8993200000000003E-2</v>
      </c>
      <c r="L1345" s="4">
        <v>-3.9183700000000002E-2</v>
      </c>
      <c r="M1345" s="4">
        <v>8.6944325625435894</v>
      </c>
      <c r="N1345" s="4">
        <v>15.2289733</v>
      </c>
      <c r="O1345" s="3">
        <v>98165.5407142857</v>
      </c>
      <c r="P1345" s="3">
        <v>1642.1666666666699</v>
      </c>
      <c r="Q1345" s="3" t="s">
        <v>9618</v>
      </c>
      <c r="R1345" s="3" t="s">
        <v>15844</v>
      </c>
      <c r="S1345" s="4"/>
      <c r="T1345" s="3">
        <f t="shared" si="50"/>
        <v>0</v>
      </c>
      <c r="U1345" s="3" t="str">
        <f t="shared" si="51"/>
        <v>U:FLSA</v>
      </c>
      <c r="V1345" s="7"/>
    </row>
    <row r="1346" spans="1:22">
      <c r="A1346" s="3" t="s">
        <v>14192</v>
      </c>
      <c r="B1346" s="3" t="s">
        <v>1488</v>
      </c>
      <c r="C1346" s="3" t="s">
        <v>4540</v>
      </c>
      <c r="D1346" s="3">
        <v>16.940000000000001</v>
      </c>
      <c r="E1346" s="3">
        <v>17.031099999999999</v>
      </c>
      <c r="F1346" s="3" t="s">
        <v>6944</v>
      </c>
      <c r="G1346" s="3" t="s">
        <v>11286</v>
      </c>
      <c r="H1346" s="3" t="s">
        <v>11287</v>
      </c>
      <c r="I1346" s="3">
        <v>0.59</v>
      </c>
      <c r="J1346" s="6" t="s">
        <v>11288</v>
      </c>
      <c r="K1346" s="4">
        <v>-0.29519869999999998</v>
      </c>
      <c r="L1346" s="4">
        <v>-0.4908421</v>
      </c>
      <c r="M1346" s="4">
        <v>-9.7146305821596997</v>
      </c>
      <c r="N1346" s="4">
        <v>17.024682299999998</v>
      </c>
      <c r="O1346" s="3">
        <v>314767.70857142803</v>
      </c>
      <c r="P1346" s="3">
        <v>16726.766666666699</v>
      </c>
      <c r="Q1346" s="3" t="s">
        <v>9618</v>
      </c>
      <c r="R1346" s="3" t="s">
        <v>15845</v>
      </c>
      <c r="S1346" s="4"/>
      <c r="T1346" s="3">
        <f t="shared" si="50"/>
        <v>0</v>
      </c>
      <c r="U1346" s="3" t="str">
        <f t="shared" si="51"/>
        <v>@QAT</v>
      </c>
      <c r="V1346" s="7"/>
    </row>
    <row r="1347" spans="1:22">
      <c r="A1347" s="3" t="s">
        <v>14275</v>
      </c>
      <c r="B1347" s="3" t="s">
        <v>1604</v>
      </c>
      <c r="C1347" s="3" t="s">
        <v>4653</v>
      </c>
      <c r="D1347" s="3">
        <v>10.5496</v>
      </c>
      <c r="E1347" s="3">
        <v>10.57</v>
      </c>
      <c r="F1347" s="3" t="s">
        <v>7057</v>
      </c>
      <c r="G1347" s="3" t="s">
        <v>11463</v>
      </c>
      <c r="H1347" s="3" t="s">
        <v>11464</v>
      </c>
      <c r="I1347" s="3">
        <v>0.61</v>
      </c>
      <c r="J1347" s="6" t="s">
        <v>9624</v>
      </c>
      <c r="K1347" s="4">
        <v>7.5740299999999997E-2</v>
      </c>
      <c r="L1347" s="4">
        <v>-4.8972399999999999E-2</v>
      </c>
      <c r="M1347" s="4">
        <v>8.0833336581057402</v>
      </c>
      <c r="N1347" s="4">
        <v>16.5552636</v>
      </c>
      <c r="O1347" s="3">
        <v>11701.3109642857</v>
      </c>
      <c r="P1347" s="3">
        <v>2479.5</v>
      </c>
      <c r="Q1347" s="3" t="s">
        <v>9618</v>
      </c>
      <c r="R1347" s="3" t="s">
        <v>15846</v>
      </c>
      <c r="S1347" s="4"/>
      <c r="T1347" s="3">
        <f t="shared" ref="T1347:T1410" si="52">IF(ISNUMBER(FIND($T$2,C1347)),1,0)</f>
        <v>0</v>
      </c>
      <c r="U1347" s="3" t="str">
        <f t="shared" si="51"/>
        <v>U:PGAL</v>
      </c>
      <c r="V1347" s="7"/>
    </row>
    <row r="1348" spans="1:22">
      <c r="A1348" s="3" t="s">
        <v>1106</v>
      </c>
      <c r="B1348" s="3" t="s">
        <v>1105</v>
      </c>
      <c r="C1348" s="3" t="s">
        <v>4243</v>
      </c>
      <c r="D1348" s="3">
        <v>22.48</v>
      </c>
      <c r="E1348" s="3">
        <v>22.438099999999999</v>
      </c>
      <c r="F1348" s="3" t="s">
        <v>6648</v>
      </c>
      <c r="G1348" s="3" t="s">
        <v>10781</v>
      </c>
      <c r="H1348" s="3" t="s">
        <v>10782</v>
      </c>
      <c r="I1348" s="3">
        <v>0.59</v>
      </c>
      <c r="J1348" s="6" t="s">
        <v>10783</v>
      </c>
      <c r="K1348" s="4">
        <v>0.30284260000000002</v>
      </c>
      <c r="L1348" s="4">
        <v>0.27207700000000001</v>
      </c>
      <c r="M1348" s="4">
        <v>52.4614793629666</v>
      </c>
      <c r="N1348" s="4">
        <v>31.604412</v>
      </c>
      <c r="O1348" s="3">
        <v>5747381.3300000001</v>
      </c>
      <c r="P1348" s="3">
        <v>294048.3</v>
      </c>
      <c r="Q1348" s="3" t="s">
        <v>9618</v>
      </c>
      <c r="R1348" s="3" t="s">
        <v>15847</v>
      </c>
      <c r="S1348" s="4">
        <f>(D1348-E1348)/E1348*100</f>
        <v>0.18673595357896536</v>
      </c>
      <c r="T1348" s="3">
        <f t="shared" si="52"/>
        <v>0</v>
      </c>
      <c r="U1348" s="3" t="str">
        <f t="shared" ref="U1348:U1411" si="53">B1348</f>
        <v>U:EPOL</v>
      </c>
      <c r="V1348" s="7"/>
    </row>
    <row r="1349" spans="1:22">
      <c r="A1349" s="3" t="s">
        <v>1176</v>
      </c>
      <c r="B1349" s="3" t="s">
        <v>1175</v>
      </c>
      <c r="C1349" s="3" t="s">
        <v>4282</v>
      </c>
      <c r="D1349" s="3">
        <v>25.3</v>
      </c>
      <c r="E1349" s="3">
        <v>25.234000000000002</v>
      </c>
      <c r="F1349" s="3" t="s">
        <v>6687</v>
      </c>
      <c r="G1349" s="3" t="s">
        <v>10837</v>
      </c>
      <c r="H1349" s="3" t="s">
        <v>10838</v>
      </c>
      <c r="I1349" s="3">
        <v>0.59</v>
      </c>
      <c r="J1349" s="6" t="s">
        <v>9624</v>
      </c>
      <c r="K1349" s="4">
        <v>-0.17988470000000001</v>
      </c>
      <c r="L1349" s="4">
        <v>-0.40984219999999999</v>
      </c>
      <c r="M1349" s="4">
        <v>-2.51370848310596</v>
      </c>
      <c r="N1349" s="4">
        <v>16.505156599999999</v>
      </c>
      <c r="O1349" s="3">
        <v>1100619.74714286</v>
      </c>
      <c r="P1349" s="3">
        <v>37214.400000000001</v>
      </c>
      <c r="Q1349" s="3" t="s">
        <v>9618</v>
      </c>
      <c r="R1349" s="3" t="s">
        <v>15848</v>
      </c>
      <c r="S1349" s="4">
        <f>(D1349-E1349)/E1349*100</f>
        <v>0.26155187445509609</v>
      </c>
      <c r="T1349" s="3">
        <f t="shared" si="52"/>
        <v>0</v>
      </c>
      <c r="U1349" s="3" t="str">
        <f t="shared" si="53"/>
        <v>U:EPHE</v>
      </c>
      <c r="V1349" s="7"/>
    </row>
    <row r="1350" spans="1:22">
      <c r="A1350" s="3" t="s">
        <v>927</v>
      </c>
      <c r="B1350" s="3" t="s">
        <v>926</v>
      </c>
      <c r="C1350" s="3" t="s">
        <v>4132</v>
      </c>
      <c r="D1350" s="3">
        <v>30.684999999999999</v>
      </c>
      <c r="E1350" s="3">
        <v>30.8279</v>
      </c>
      <c r="F1350" s="3" t="s">
        <v>6537</v>
      </c>
      <c r="G1350" s="3" t="s">
        <v>10593</v>
      </c>
      <c r="H1350" s="3" t="s">
        <v>10594</v>
      </c>
      <c r="I1350" s="3">
        <v>0.59</v>
      </c>
      <c r="J1350" s="6" t="s">
        <v>10595</v>
      </c>
      <c r="K1350" s="4">
        <v>3.3632799999999997E-2</v>
      </c>
      <c r="L1350" s="4">
        <v>-0.1825369</v>
      </c>
      <c r="M1350" s="4">
        <v>8.9091393188035006</v>
      </c>
      <c r="N1350" s="4">
        <v>19.689504800000002</v>
      </c>
      <c r="O1350" s="3">
        <v>514158.25157857098</v>
      </c>
      <c r="P1350" s="3">
        <v>17426.633333333299</v>
      </c>
      <c r="Q1350" s="3" t="s">
        <v>9618</v>
      </c>
      <c r="R1350" s="3" t="s">
        <v>15849</v>
      </c>
      <c r="S1350" s="4">
        <f>(D1350-E1350)/E1350*100</f>
        <v>-0.46354114292572934</v>
      </c>
      <c r="T1350" s="3">
        <f t="shared" si="52"/>
        <v>0</v>
      </c>
      <c r="U1350" s="3" t="str">
        <f t="shared" si="53"/>
        <v>U:EPU</v>
      </c>
      <c r="V1350" s="7"/>
    </row>
    <row r="1351" spans="1:22">
      <c r="A1351" s="3" t="s">
        <v>14307</v>
      </c>
      <c r="B1351" s="3" t="s">
        <v>1649</v>
      </c>
      <c r="C1351" s="3" t="s">
        <v>4698</v>
      </c>
      <c r="D1351" s="3">
        <v>18.336600000000001</v>
      </c>
      <c r="E1351" s="3">
        <v>18.149999999999999</v>
      </c>
      <c r="F1351" s="3" t="s">
        <v>7101</v>
      </c>
      <c r="G1351" s="3" t="s">
        <v>11531</v>
      </c>
      <c r="H1351" s="3" t="s">
        <v>11532</v>
      </c>
      <c r="I1351" s="3">
        <v>0.8</v>
      </c>
      <c r="J1351" s="6" t="s">
        <v>11533</v>
      </c>
      <c r="K1351" s="4">
        <v>2.9549599999999999E-2</v>
      </c>
      <c r="L1351" s="4">
        <v>2.67271E-2</v>
      </c>
      <c r="M1351" s="4">
        <v>15.760387323376101</v>
      </c>
      <c r="N1351" s="4">
        <v>35.365312500000002</v>
      </c>
      <c r="O1351" s="3">
        <v>201174.83725000001</v>
      </c>
      <c r="P1351" s="3">
        <v>10874.5666666667</v>
      </c>
      <c r="Q1351" s="3" t="s">
        <v>9618</v>
      </c>
      <c r="R1351" s="3" t="s">
        <v>15850</v>
      </c>
      <c r="S1351" s="4"/>
      <c r="T1351" s="3">
        <f t="shared" si="52"/>
        <v>0</v>
      </c>
      <c r="U1351" s="3" t="str">
        <f t="shared" si="53"/>
        <v>U:PAK</v>
      </c>
      <c r="V1351" s="7"/>
    </row>
    <row r="1352" spans="1:22">
      <c r="A1352" s="3" t="s">
        <v>14094</v>
      </c>
      <c r="B1352" s="3" t="s">
        <v>1340</v>
      </c>
      <c r="C1352" s="3" t="s">
        <v>4392</v>
      </c>
      <c r="D1352" s="3">
        <v>22.85</v>
      </c>
      <c r="E1352" s="3">
        <v>22.8947</v>
      </c>
      <c r="F1352" s="3" t="s">
        <v>6797</v>
      </c>
      <c r="G1352" s="3" t="s">
        <v>11032</v>
      </c>
      <c r="H1352" s="3" t="s">
        <v>10607</v>
      </c>
      <c r="I1352" s="3">
        <v>0.53</v>
      </c>
      <c r="J1352" s="6" t="s">
        <v>10608</v>
      </c>
      <c r="K1352" s="4">
        <v>-0.17752879999999999</v>
      </c>
      <c r="L1352" s="4">
        <v>-0.21642310000000001</v>
      </c>
      <c r="M1352" s="4">
        <v>-1.5664522041843301</v>
      </c>
      <c r="N1352" s="4">
        <v>15.7485018</v>
      </c>
      <c r="O1352" s="3">
        <v>165901.02395714301</v>
      </c>
      <c r="P1352" s="3">
        <v>7811.8</v>
      </c>
      <c r="Q1352" s="3" t="s">
        <v>9618</v>
      </c>
      <c r="R1352" s="3" t="s">
        <v>15851</v>
      </c>
      <c r="S1352" s="4"/>
      <c r="T1352" s="3">
        <f t="shared" si="52"/>
        <v>0</v>
      </c>
      <c r="U1352" s="3" t="str">
        <f t="shared" si="53"/>
        <v>U:ENOR</v>
      </c>
      <c r="V1352" s="7"/>
    </row>
    <row r="1353" spans="1:22">
      <c r="A1353" s="3" t="s">
        <v>941</v>
      </c>
      <c r="B1353" s="3" t="s">
        <v>940</v>
      </c>
      <c r="C1353" s="3" t="s">
        <v>4141</v>
      </c>
      <c r="D1353" s="3">
        <v>23.987400000000001</v>
      </c>
      <c r="E1353" s="3">
        <v>24.03</v>
      </c>
      <c r="F1353" s="3" t="s">
        <v>6546</v>
      </c>
      <c r="G1353" s="3" t="s">
        <v>10606</v>
      </c>
      <c r="H1353" s="3" t="s">
        <v>10607</v>
      </c>
      <c r="I1353" s="3">
        <v>0.5</v>
      </c>
      <c r="J1353" s="6" t="s">
        <v>10608</v>
      </c>
      <c r="K1353" s="4">
        <v>-0.12708259999999999</v>
      </c>
      <c r="L1353" s="4">
        <v>-0.13584080000000001</v>
      </c>
      <c r="M1353" s="4">
        <v>-1.86712131134729</v>
      </c>
      <c r="N1353" s="4">
        <v>16.4033993</v>
      </c>
      <c r="O1353" s="3">
        <v>422242.19208571402</v>
      </c>
      <c r="P1353" s="3">
        <v>12819.0333333333</v>
      </c>
      <c r="Q1353" s="3" t="s">
        <v>9618</v>
      </c>
      <c r="R1353" s="3" t="s">
        <v>15851</v>
      </c>
      <c r="S1353" s="4">
        <f>(D1353-E1353)/E1353*100</f>
        <v>-0.17727840199750391</v>
      </c>
      <c r="T1353" s="3">
        <f t="shared" si="52"/>
        <v>0</v>
      </c>
      <c r="U1353" s="3" t="str">
        <f t="shared" si="53"/>
        <v>U:NORW</v>
      </c>
      <c r="V1353" s="7"/>
    </row>
    <row r="1354" spans="1:22">
      <c r="A1354" s="3" t="s">
        <v>14212</v>
      </c>
      <c r="B1354" s="3" t="s">
        <v>1515</v>
      </c>
      <c r="C1354" s="3" t="s">
        <v>4566</v>
      </c>
      <c r="D1354" s="3">
        <v>24.29</v>
      </c>
      <c r="E1354" s="3">
        <v>24.1904</v>
      </c>
      <c r="F1354" s="3" t="s">
        <v>6971</v>
      </c>
      <c r="G1354" s="3" t="s">
        <v>11328</v>
      </c>
      <c r="H1354" s="3" t="s">
        <v>11329</v>
      </c>
      <c r="I1354" s="3">
        <v>0.5</v>
      </c>
      <c r="J1354" s="6" t="s">
        <v>9624</v>
      </c>
      <c r="K1354" s="4">
        <v>1.5261999999999999E-3</v>
      </c>
      <c r="L1354" s="4">
        <v>-0.1902576</v>
      </c>
      <c r="M1354" s="4">
        <v>1.1788843690364601</v>
      </c>
      <c r="N1354" s="4">
        <v>31.051008100000001</v>
      </c>
      <c r="O1354" s="3">
        <v>763357.20970000001</v>
      </c>
      <c r="P1354" s="3">
        <v>28290.833333333299</v>
      </c>
      <c r="Q1354" s="3" t="s">
        <v>9618</v>
      </c>
      <c r="R1354" s="3" t="s">
        <v>10011</v>
      </c>
      <c r="S1354" s="4"/>
      <c r="T1354" s="3">
        <f t="shared" si="52"/>
        <v>0</v>
      </c>
      <c r="U1354" s="3" t="str">
        <f t="shared" si="53"/>
        <v>U:SGDM</v>
      </c>
      <c r="V1354" s="7"/>
    </row>
    <row r="1355" spans="1:22">
      <c r="A1355" s="3" t="s">
        <v>14757</v>
      </c>
      <c r="B1355" s="3" t="s">
        <v>2274</v>
      </c>
      <c r="C1355" s="3" t="s">
        <v>5306</v>
      </c>
      <c r="D1355" s="3">
        <v>17.471800000000002</v>
      </c>
      <c r="E1355" s="3">
        <v>17.53</v>
      </c>
      <c r="F1355" s="3" t="s">
        <v>7706</v>
      </c>
      <c r="G1355" s="3" t="s">
        <v>12483</v>
      </c>
      <c r="H1355" s="3" t="s">
        <v>11329</v>
      </c>
      <c r="I1355" s="3">
        <v>0.76</v>
      </c>
      <c r="J1355" s="6" t="s">
        <v>9624</v>
      </c>
      <c r="K1355" s="4">
        <v>-0.57823899999999995</v>
      </c>
      <c r="L1355" s="4">
        <v>-0.75780950000000002</v>
      </c>
      <c r="M1355" s="4">
        <v>-40.6472941110638</v>
      </c>
      <c r="N1355" s="4">
        <v>33.959039500000003</v>
      </c>
      <c r="O1355" s="3">
        <v>65480.4833</v>
      </c>
      <c r="P1355" s="3">
        <v>5175.7</v>
      </c>
      <c r="Q1355" s="3" t="s">
        <v>9618</v>
      </c>
      <c r="R1355" s="3" t="s">
        <v>9948</v>
      </c>
      <c r="S1355" s="4"/>
      <c r="T1355" s="3">
        <f t="shared" si="52"/>
        <v>0</v>
      </c>
      <c r="U1355" s="3" t="str">
        <f t="shared" si="53"/>
        <v>U:THCX</v>
      </c>
      <c r="V1355" s="7"/>
    </row>
    <row r="1356" spans="1:22">
      <c r="A1356" s="3" t="s">
        <v>1133</v>
      </c>
      <c r="B1356" s="3" t="s">
        <v>1132</v>
      </c>
      <c r="C1356" s="3" t="s">
        <v>4260</v>
      </c>
      <c r="D1356" s="3">
        <v>46.84</v>
      </c>
      <c r="E1356" s="3">
        <v>46.981099999999998</v>
      </c>
      <c r="F1356" s="3" t="s">
        <v>6665</v>
      </c>
      <c r="G1356" s="3" t="s">
        <v>10808</v>
      </c>
      <c r="H1356" s="3" t="s">
        <v>10809</v>
      </c>
      <c r="I1356" s="3">
        <v>0.5</v>
      </c>
      <c r="J1356" s="6" t="s">
        <v>10810</v>
      </c>
      <c r="K1356" s="4">
        <v>-0.1191062</v>
      </c>
      <c r="L1356" s="4">
        <v>-0.34504760000000001</v>
      </c>
      <c r="M1356" s="4">
        <v>-4.48051511155961</v>
      </c>
      <c r="N1356" s="4">
        <v>20.195893099999999</v>
      </c>
      <c r="O1356" s="3">
        <v>511325.49</v>
      </c>
      <c r="P1356" s="3">
        <v>10753.5666666667</v>
      </c>
      <c r="Q1356" s="3" t="s">
        <v>9618</v>
      </c>
      <c r="R1356" s="3" t="s">
        <v>15852</v>
      </c>
      <c r="S1356" s="4">
        <f>(D1356-E1356)/E1356*100</f>
        <v>-0.30033353838031562</v>
      </c>
      <c r="T1356" s="3">
        <f t="shared" si="52"/>
        <v>0</v>
      </c>
      <c r="U1356" s="3" t="str">
        <f t="shared" si="53"/>
        <v>@ENZL</v>
      </c>
      <c r="V1356" s="7"/>
    </row>
    <row r="1357" spans="1:22">
      <c r="A1357" s="3" t="s">
        <v>14129</v>
      </c>
      <c r="B1357" s="3" t="s">
        <v>1406</v>
      </c>
      <c r="C1357" s="3" t="s">
        <v>4458</v>
      </c>
      <c r="D1357" s="3">
        <v>42.9</v>
      </c>
      <c r="E1357" s="3">
        <v>42.869900000000001</v>
      </c>
      <c r="F1357" s="3" t="s">
        <v>6862</v>
      </c>
      <c r="G1357" s="3" t="s">
        <v>11139</v>
      </c>
      <c r="H1357" s="3" t="s">
        <v>11140</v>
      </c>
      <c r="I1357" s="3">
        <v>0.5</v>
      </c>
      <c r="J1357" s="6" t="s">
        <v>11141</v>
      </c>
      <c r="K1357" s="4">
        <v>5.2242200000000003E-2</v>
      </c>
      <c r="L1357" s="4">
        <v>-0.30994939999999999</v>
      </c>
      <c r="M1357" s="4">
        <v>11.283108410569101</v>
      </c>
      <c r="N1357" s="4">
        <v>23.806894499999999</v>
      </c>
      <c r="O1357" s="3">
        <v>6102474.4714285703</v>
      </c>
      <c r="P1357" s="3">
        <v>207948.33333333299</v>
      </c>
      <c r="Q1357" s="3" t="s">
        <v>9618</v>
      </c>
      <c r="R1357" s="3" t="s">
        <v>15853</v>
      </c>
      <c r="S1357" s="4"/>
      <c r="T1357" s="3">
        <f t="shared" si="52"/>
        <v>0</v>
      </c>
      <c r="U1357" s="3" t="str">
        <f t="shared" si="53"/>
        <v>U:EWN</v>
      </c>
      <c r="V1357" s="7"/>
    </row>
    <row r="1358" spans="1:22">
      <c r="A1358" s="3" t="s">
        <v>14130</v>
      </c>
      <c r="B1358" s="3" t="s">
        <v>1407</v>
      </c>
      <c r="C1358" s="3" t="s">
        <v>4459</v>
      </c>
      <c r="D1358" s="3">
        <v>63.93</v>
      </c>
      <c r="E1358" s="3">
        <v>63.884799999999998</v>
      </c>
      <c r="F1358" s="3" t="s">
        <v>6863</v>
      </c>
      <c r="G1358" s="3" t="s">
        <v>11142</v>
      </c>
      <c r="H1358" s="3" t="s">
        <v>11143</v>
      </c>
      <c r="I1358" s="3">
        <v>0.5</v>
      </c>
      <c r="J1358" s="6" t="s">
        <v>11144</v>
      </c>
      <c r="K1358" s="4">
        <v>0.15572859999999999</v>
      </c>
      <c r="L1358" s="4">
        <v>0.18907160000000001</v>
      </c>
      <c r="M1358" s="4">
        <v>25.701266414083001</v>
      </c>
      <c r="N1358" s="4">
        <v>26.8988999</v>
      </c>
      <c r="O1358" s="3">
        <v>105979500.975714</v>
      </c>
      <c r="P1358" s="3">
        <v>2188195.8333333302</v>
      </c>
      <c r="Q1358" s="3" t="s">
        <v>9618</v>
      </c>
      <c r="R1358" s="3" t="s">
        <v>15854</v>
      </c>
      <c r="S1358" s="4"/>
      <c r="T1358" s="3">
        <f t="shared" si="52"/>
        <v>0</v>
      </c>
      <c r="U1358" s="3" t="str">
        <f t="shared" si="53"/>
        <v>U:EWW</v>
      </c>
      <c r="V1358" s="7"/>
    </row>
    <row r="1359" spans="1:22">
      <c r="A1359" s="3" t="s">
        <v>14558</v>
      </c>
      <c r="B1359" s="3" t="s">
        <v>1990</v>
      </c>
      <c r="C1359" s="3" t="s">
        <v>5028</v>
      </c>
      <c r="D1359" s="3">
        <v>31.407399999999999</v>
      </c>
      <c r="E1359" s="3">
        <v>31.41</v>
      </c>
      <c r="F1359" s="3" t="s">
        <v>7432</v>
      </c>
      <c r="G1359" s="3" t="s">
        <v>12060</v>
      </c>
      <c r="H1359" s="3" t="s">
        <v>11143</v>
      </c>
      <c r="I1359" s="3">
        <v>0.19</v>
      </c>
      <c r="J1359" s="6" t="s">
        <v>12061</v>
      </c>
      <c r="K1359" s="4">
        <v>0.15610599999999999</v>
      </c>
      <c r="L1359" s="4">
        <v>0.19545589999999999</v>
      </c>
      <c r="M1359" s="4">
        <v>25.0386760342153</v>
      </c>
      <c r="N1359" s="4">
        <v>26.847485800000001</v>
      </c>
      <c r="O1359" s="3">
        <v>530613.64309285698</v>
      </c>
      <c r="P1359" s="3">
        <v>11271.8666666667</v>
      </c>
      <c r="Q1359" s="3" t="s">
        <v>9618</v>
      </c>
      <c r="R1359" s="3" t="s">
        <v>15854</v>
      </c>
      <c r="S1359" s="4"/>
      <c r="T1359" s="3">
        <f t="shared" si="52"/>
        <v>0</v>
      </c>
      <c r="U1359" s="3" t="str">
        <f t="shared" si="53"/>
        <v>U:FLMX</v>
      </c>
      <c r="V1359" s="7"/>
    </row>
    <row r="1360" spans="1:22">
      <c r="A1360" s="3" t="s">
        <v>14502</v>
      </c>
      <c r="B1360" s="3" t="s">
        <v>1901</v>
      </c>
      <c r="C1360" s="3" t="s">
        <v>4945</v>
      </c>
      <c r="D1360" s="3">
        <v>28.6096</v>
      </c>
      <c r="E1360" s="3">
        <v>28.645</v>
      </c>
      <c r="F1360" s="3" t="s">
        <v>7346</v>
      </c>
      <c r="G1360" s="3" t="s">
        <v>11925</v>
      </c>
      <c r="H1360" s="3" t="s">
        <v>11143</v>
      </c>
      <c r="I1360" s="3">
        <v>0.95</v>
      </c>
      <c r="J1360" s="6" t="s">
        <v>11144</v>
      </c>
      <c r="K1360" s="4">
        <v>9.6962000000000007E-2</v>
      </c>
      <c r="L1360" s="4">
        <v>9.2571700000000007E-2</v>
      </c>
      <c r="M1360" s="4">
        <v>54.8206028382602</v>
      </c>
      <c r="N1360" s="4">
        <v>87.570700799999997</v>
      </c>
      <c r="O1360" s="3">
        <v>259845.13873571399</v>
      </c>
      <c r="P1360" s="3">
        <v>10146.3666666667</v>
      </c>
      <c r="Q1360" s="3" t="s">
        <v>9618</v>
      </c>
      <c r="R1360" s="3" t="s">
        <v>10041</v>
      </c>
      <c r="S1360" s="4"/>
      <c r="T1360" s="3">
        <f t="shared" si="52"/>
        <v>0</v>
      </c>
      <c r="U1360" s="3" t="str">
        <f t="shared" si="53"/>
        <v>U:MEXX</v>
      </c>
      <c r="V1360" s="7"/>
    </row>
    <row r="1361" spans="1:22">
      <c r="A1361" s="3" t="s">
        <v>14131</v>
      </c>
      <c r="B1361" s="3" t="s">
        <v>1408</v>
      </c>
      <c r="C1361" s="3" t="s">
        <v>4460</v>
      </c>
      <c r="D1361" s="3">
        <v>21</v>
      </c>
      <c r="E1361" s="3">
        <v>21.077500000000001</v>
      </c>
      <c r="F1361" s="3" t="s">
        <v>6864</v>
      </c>
      <c r="G1361" s="3" t="s">
        <v>11145</v>
      </c>
      <c r="H1361" s="3" t="s">
        <v>11146</v>
      </c>
      <c r="I1361" s="3">
        <v>0.5</v>
      </c>
      <c r="J1361" s="6" t="s">
        <v>11147</v>
      </c>
      <c r="K1361" s="4">
        <v>-0.17013919999999999</v>
      </c>
      <c r="L1361" s="4">
        <v>-0.20027239999999999</v>
      </c>
      <c r="M1361" s="4">
        <v>-4.6641858119497499</v>
      </c>
      <c r="N1361" s="4">
        <v>15.454981</v>
      </c>
      <c r="O1361" s="3">
        <v>9243923.0085714292</v>
      </c>
      <c r="P1361" s="3">
        <v>438481.73333333299</v>
      </c>
      <c r="Q1361" s="3" t="s">
        <v>9618</v>
      </c>
      <c r="R1361" s="3" t="s">
        <v>15855</v>
      </c>
      <c r="S1361" s="4"/>
      <c r="T1361" s="3">
        <f t="shared" si="52"/>
        <v>0</v>
      </c>
      <c r="U1361" s="3" t="str">
        <f t="shared" si="53"/>
        <v>U:EWM</v>
      </c>
      <c r="V1361" s="7"/>
    </row>
    <row r="1362" spans="1:22">
      <c r="A1362" s="3" t="s">
        <v>56</v>
      </c>
      <c r="B1362" s="3" t="s">
        <v>55</v>
      </c>
      <c r="C1362" s="3" t="s">
        <v>3645</v>
      </c>
      <c r="D1362" s="3">
        <v>28.07</v>
      </c>
      <c r="E1362" s="3">
        <v>28.046500000000002</v>
      </c>
      <c r="F1362" s="3" t="s">
        <v>6044</v>
      </c>
      <c r="G1362" s="3" t="s">
        <v>9645</v>
      </c>
      <c r="H1362" s="3" t="s">
        <v>9646</v>
      </c>
      <c r="I1362" s="3">
        <v>0.48</v>
      </c>
      <c r="J1362" s="6" t="s">
        <v>9647</v>
      </c>
      <c r="K1362" s="4">
        <v>0.12992590000000001</v>
      </c>
      <c r="L1362" s="4">
        <v>-2.6716799999999999E-2</v>
      </c>
      <c r="M1362" s="4">
        <v>21.2210746221701</v>
      </c>
      <c r="N1362" s="4">
        <v>25.149062700000002</v>
      </c>
      <c r="O1362" s="3">
        <v>31024290.150714301</v>
      </c>
      <c r="P1362" s="3">
        <v>1188087.86666667</v>
      </c>
      <c r="Q1362" s="3" t="s">
        <v>9618</v>
      </c>
      <c r="R1362" s="3" t="s">
        <v>9648</v>
      </c>
      <c r="S1362" s="4">
        <f>(D1362-E1362)/E1362*100</f>
        <v>8.378942113988741E-2</v>
      </c>
      <c r="T1362" s="3">
        <f t="shared" si="52"/>
        <v>0</v>
      </c>
      <c r="U1362" s="3" t="str">
        <f t="shared" si="53"/>
        <v>U:ILF</v>
      </c>
      <c r="V1362" s="7"/>
    </row>
    <row r="1363" spans="1:22">
      <c r="A1363" s="3" t="s">
        <v>1250</v>
      </c>
      <c r="B1363" s="3" t="s">
        <v>1249</v>
      </c>
      <c r="C1363" s="3" t="s">
        <v>4324</v>
      </c>
      <c r="D1363" s="3">
        <v>19.75</v>
      </c>
      <c r="E1363" s="3">
        <v>19.739999999999998</v>
      </c>
      <c r="F1363" s="3" t="s">
        <v>6729</v>
      </c>
      <c r="G1363" s="3" t="s">
        <v>10915</v>
      </c>
      <c r="H1363" s="3" t="s">
        <v>9646</v>
      </c>
      <c r="I1363" s="3">
        <v>0.8</v>
      </c>
      <c r="J1363" s="6" t="s">
        <v>10916</v>
      </c>
      <c r="K1363" s="4">
        <v>0.14847589999999999</v>
      </c>
      <c r="L1363" s="4">
        <v>6.8741000000000002E-3</v>
      </c>
      <c r="M1363" s="4">
        <v>20.943994265418201</v>
      </c>
      <c r="N1363" s="4">
        <v>22.825048800000001</v>
      </c>
      <c r="O1363" s="3">
        <v>279303.78607142903</v>
      </c>
      <c r="P1363" s="3">
        <v>19809.233333333301</v>
      </c>
      <c r="Q1363" s="3" t="s">
        <v>9618</v>
      </c>
      <c r="R1363" s="3" t="s">
        <v>9648</v>
      </c>
      <c r="S1363" s="4">
        <f>(D1363-E1363)/E1363*100</f>
        <v>5.0658561296867084E-2</v>
      </c>
      <c r="T1363" s="3">
        <f t="shared" si="52"/>
        <v>0</v>
      </c>
      <c r="U1363" s="3" t="str">
        <f t="shared" si="53"/>
        <v>@FLN</v>
      </c>
      <c r="V1363" s="7"/>
    </row>
    <row r="1364" spans="1:22">
      <c r="A1364" s="3" t="s">
        <v>14669</v>
      </c>
      <c r="B1364" s="3" t="s">
        <v>2152</v>
      </c>
      <c r="C1364" s="3" t="s">
        <v>5185</v>
      </c>
      <c r="D1364" s="3">
        <v>23.794499999999999</v>
      </c>
      <c r="E1364" s="3">
        <v>23.76</v>
      </c>
      <c r="F1364" s="3" t="s">
        <v>7588</v>
      </c>
      <c r="G1364" s="3" t="s">
        <v>12298</v>
      </c>
      <c r="H1364" s="3" t="s">
        <v>9646</v>
      </c>
      <c r="I1364" s="3">
        <v>0.19</v>
      </c>
      <c r="J1364" s="6" t="s">
        <v>12299</v>
      </c>
      <c r="K1364" s="4">
        <v>0.14514469999999999</v>
      </c>
      <c r="L1364" s="4">
        <v>0.35382720000000001</v>
      </c>
      <c r="M1364" s="4">
        <v>20.979503405004301</v>
      </c>
      <c r="N1364" s="4">
        <v>25.050116500000001</v>
      </c>
      <c r="O1364" s="3">
        <v>264890.98019285698</v>
      </c>
      <c r="P1364" s="3">
        <v>10493.5666666667</v>
      </c>
      <c r="Q1364" s="3" t="s">
        <v>9618</v>
      </c>
      <c r="R1364" s="3" t="s">
        <v>9648</v>
      </c>
      <c r="S1364" s="4"/>
      <c r="T1364" s="3">
        <f t="shared" si="52"/>
        <v>0</v>
      </c>
      <c r="U1364" s="3" t="str">
        <f t="shared" si="53"/>
        <v>U:FLLA</v>
      </c>
      <c r="V1364" s="7"/>
    </row>
    <row r="1365" spans="1:22">
      <c r="A1365" s="3" t="s">
        <v>14922</v>
      </c>
      <c r="B1365" s="3" t="s">
        <v>2503</v>
      </c>
      <c r="C1365" s="3" t="s">
        <v>5530</v>
      </c>
      <c r="D1365" s="3">
        <v>30.139800000000001</v>
      </c>
      <c r="E1365" s="3">
        <v>30.043399999999998</v>
      </c>
      <c r="F1365" s="3" t="s">
        <v>7931</v>
      </c>
      <c r="G1365" s="3" t="s">
        <v>12764</v>
      </c>
      <c r="H1365" s="3" t="s">
        <v>12765</v>
      </c>
      <c r="I1365" s="3">
        <v>0.74</v>
      </c>
      <c r="J1365" s="6" t="s">
        <v>9624</v>
      </c>
      <c r="K1365" s="4">
        <v>-0.40289360000000002</v>
      </c>
      <c r="L1365" s="4">
        <v>-0.68229079999999998</v>
      </c>
      <c r="M1365" s="4">
        <v>-10.565306255932599</v>
      </c>
      <c r="N1365" s="4">
        <v>12.161940400000001</v>
      </c>
      <c r="O1365" s="3">
        <v>37985.860778571398</v>
      </c>
      <c r="P1365" s="3">
        <v>2290</v>
      </c>
      <c r="Q1365" s="3" t="s">
        <v>9618</v>
      </c>
      <c r="R1365" s="3" t="s">
        <v>15856</v>
      </c>
      <c r="S1365" s="4"/>
      <c r="T1365" s="3">
        <f t="shared" si="52"/>
        <v>0</v>
      </c>
      <c r="U1365" s="3" t="str">
        <f t="shared" si="53"/>
        <v>U:KWT</v>
      </c>
      <c r="V1365" s="7"/>
    </row>
    <row r="1366" spans="1:22">
      <c r="A1366" s="3" t="s">
        <v>172</v>
      </c>
      <c r="B1366" s="3" t="s">
        <v>171</v>
      </c>
      <c r="C1366" s="3" t="s">
        <v>3705</v>
      </c>
      <c r="D1366" s="3">
        <v>62.16</v>
      </c>
      <c r="E1366" s="3">
        <v>62.5291</v>
      </c>
      <c r="F1366" s="3" t="s">
        <v>6103</v>
      </c>
      <c r="G1366" s="3" t="s">
        <v>9778</v>
      </c>
      <c r="H1366" s="3" t="s">
        <v>9779</v>
      </c>
      <c r="I1366" s="3">
        <v>0.59</v>
      </c>
      <c r="J1366" s="6" t="s">
        <v>9780</v>
      </c>
      <c r="K1366" s="4">
        <v>1.3092100000000001E-2</v>
      </c>
      <c r="L1366" s="4">
        <v>-1.6980000000000001E-3</v>
      </c>
      <c r="M1366" s="4">
        <v>7.8097496299430702</v>
      </c>
      <c r="N1366" s="4">
        <v>27.144494699999999</v>
      </c>
      <c r="O1366" s="3">
        <v>201234663.527143</v>
      </c>
      <c r="P1366" s="3">
        <v>3785937.1666666698</v>
      </c>
      <c r="Q1366" s="3" t="s">
        <v>9618</v>
      </c>
      <c r="R1366" s="3" t="s">
        <v>15857</v>
      </c>
      <c r="S1366" s="4">
        <f>(D1366-E1366)/E1366*100</f>
        <v>-0.59028516322800595</v>
      </c>
      <c r="T1366" s="3">
        <f t="shared" si="52"/>
        <v>0</v>
      </c>
      <c r="U1366" s="3" t="str">
        <f t="shared" si="53"/>
        <v>U:EWY</v>
      </c>
      <c r="V1366" s="7"/>
    </row>
    <row r="1367" spans="1:22">
      <c r="A1367" s="3" t="s">
        <v>14178</v>
      </c>
      <c r="B1367" s="3" t="s">
        <v>1467</v>
      </c>
      <c r="C1367" s="3" t="s">
        <v>4519</v>
      </c>
      <c r="D1367" s="3">
        <v>7.64</v>
      </c>
      <c r="E1367" s="3">
        <v>7.6360000000000001</v>
      </c>
      <c r="F1367" s="3" t="s">
        <v>6923</v>
      </c>
      <c r="G1367" s="3" t="s">
        <v>11252</v>
      </c>
      <c r="H1367" s="3" t="s">
        <v>9779</v>
      </c>
      <c r="I1367" s="3">
        <v>0.95</v>
      </c>
      <c r="J1367" s="6" t="s">
        <v>9780</v>
      </c>
      <c r="K1367" s="4">
        <v>-6.5252500000000005E-2</v>
      </c>
      <c r="L1367" s="4">
        <v>-0.1042363</v>
      </c>
      <c r="M1367" s="4">
        <v>-4.5176281491338699</v>
      </c>
      <c r="N1367" s="4">
        <v>82.724432100000001</v>
      </c>
      <c r="O1367" s="3">
        <v>4796819.3335714303</v>
      </c>
      <c r="P1367" s="3">
        <v>641912.46666666702</v>
      </c>
      <c r="Q1367" s="3" t="s">
        <v>9618</v>
      </c>
      <c r="R1367" s="3" t="s">
        <v>10041</v>
      </c>
      <c r="S1367" s="4"/>
      <c r="T1367" s="3">
        <f t="shared" si="52"/>
        <v>0</v>
      </c>
      <c r="U1367" s="3" t="str">
        <f t="shared" si="53"/>
        <v>U:KORU</v>
      </c>
      <c r="V1367" s="7"/>
    </row>
    <row r="1368" spans="1:22">
      <c r="A1368" s="3" t="s">
        <v>14567</v>
      </c>
      <c r="B1368" s="3" t="s">
        <v>1999</v>
      </c>
      <c r="C1368" s="3" t="s">
        <v>5037</v>
      </c>
      <c r="D1368" s="3">
        <v>21.27</v>
      </c>
      <c r="E1368" s="3">
        <v>21.52</v>
      </c>
      <c r="F1368" s="3" t="s">
        <v>7441</v>
      </c>
      <c r="G1368" s="3" t="s">
        <v>12078</v>
      </c>
      <c r="H1368" s="3" t="s">
        <v>9779</v>
      </c>
      <c r="I1368" s="3">
        <v>0.09</v>
      </c>
      <c r="J1368" s="6" t="s">
        <v>12079</v>
      </c>
      <c r="K1368" s="4">
        <v>3.7043899999999998E-2</v>
      </c>
      <c r="L1368" s="4">
        <v>5.0094E-2</v>
      </c>
      <c r="M1368" s="4">
        <v>8.4807865395026205</v>
      </c>
      <c r="N1368" s="4">
        <v>27.761603399999998</v>
      </c>
      <c r="O1368" s="3">
        <v>645186.40241428604</v>
      </c>
      <c r="P1368" s="3">
        <v>74733.833333333299</v>
      </c>
      <c r="Q1368" s="3" t="s">
        <v>9618</v>
      </c>
      <c r="R1368" s="3" t="s">
        <v>15857</v>
      </c>
      <c r="S1368" s="4"/>
      <c r="T1368" s="3">
        <f t="shared" si="52"/>
        <v>0</v>
      </c>
      <c r="U1368" s="3" t="str">
        <f t="shared" si="53"/>
        <v>U:FLKR</v>
      </c>
      <c r="V1368" s="7"/>
    </row>
    <row r="1369" spans="1:22">
      <c r="A1369" s="3" t="s">
        <v>15656</v>
      </c>
      <c r="B1369" s="3" t="s">
        <v>3609</v>
      </c>
      <c r="C1369" s="3" t="s">
        <v>8997</v>
      </c>
      <c r="D1369" s="3">
        <v>24.14</v>
      </c>
      <c r="E1369" s="3">
        <v>24.44</v>
      </c>
      <c r="F1369" s="3" t="s">
        <v>9590</v>
      </c>
      <c r="G1369" s="3" t="s">
        <v>14053</v>
      </c>
      <c r="H1369" s="3" t="s">
        <v>9779</v>
      </c>
      <c r="I1369" s="3">
        <v>1.08</v>
      </c>
      <c r="J1369" s="6" t="s">
        <v>14054</v>
      </c>
      <c r="K1369" s="4">
        <v>-6.8329999999999997E-3</v>
      </c>
      <c r="L1369" s="4">
        <v>-5.5281700000000003E-2</v>
      </c>
      <c r="M1369" s="4">
        <v>-9.7918185547193897</v>
      </c>
      <c r="N1369" s="4">
        <v>23.6771466</v>
      </c>
      <c r="O1369" s="3">
        <v>120529.401028571</v>
      </c>
      <c r="P1369" s="3">
        <v>3445.1</v>
      </c>
      <c r="Q1369" s="3" t="s">
        <v>9618</v>
      </c>
      <c r="R1369" s="3" t="s">
        <v>15857</v>
      </c>
      <c r="S1369" s="4"/>
      <c r="T1369" s="3">
        <f t="shared" si="52"/>
        <v>0</v>
      </c>
      <c r="U1369" s="3" t="str">
        <f t="shared" si="53"/>
        <v>U:MKOR</v>
      </c>
      <c r="V1369" s="7"/>
    </row>
    <row r="1370" spans="1:22">
      <c r="A1370" s="3" t="s">
        <v>15431</v>
      </c>
      <c r="B1370" s="3" t="s">
        <v>3247</v>
      </c>
      <c r="C1370" s="3" t="s">
        <v>8642</v>
      </c>
      <c r="D1370" s="3">
        <v>18.456099999999999</v>
      </c>
      <c r="E1370" s="3">
        <v>18.59</v>
      </c>
      <c r="F1370" s="3" t="s">
        <v>9233</v>
      </c>
      <c r="G1370" s="3" t="s">
        <v>13681</v>
      </c>
      <c r="H1370" s="3" t="s">
        <v>9779</v>
      </c>
      <c r="I1370" s="3">
        <v>0.75</v>
      </c>
      <c r="J1370" s="6" t="s">
        <v>9624</v>
      </c>
      <c r="K1370" s="4">
        <v>-7.5524099999999997E-2</v>
      </c>
      <c r="L1370" s="4">
        <v>-0.1988859</v>
      </c>
      <c r="M1370" s="4">
        <v>-3.3776824667555698</v>
      </c>
      <c r="N1370" s="4">
        <v>31.412609199999999</v>
      </c>
      <c r="O1370" s="3">
        <v>15446.3452428571</v>
      </c>
      <c r="P1370" s="3">
        <v>654.23333333333301</v>
      </c>
      <c r="Q1370" s="3" t="s">
        <v>9618</v>
      </c>
      <c r="R1370" s="3" t="s">
        <v>9767</v>
      </c>
      <c r="S1370" s="4"/>
      <c r="T1370" s="3">
        <f t="shared" si="52"/>
        <v>0</v>
      </c>
      <c r="U1370" s="3" t="str">
        <f t="shared" si="53"/>
        <v>U:KPOP</v>
      </c>
      <c r="V1370" s="7"/>
    </row>
    <row r="1371" spans="1:22">
      <c r="A1371" s="3" t="s">
        <v>14132</v>
      </c>
      <c r="B1371" s="3" t="s">
        <v>1409</v>
      </c>
      <c r="C1371" s="3" t="s">
        <v>4461</v>
      </c>
      <c r="D1371" s="3">
        <v>62.78</v>
      </c>
      <c r="E1371" s="3">
        <v>62.819200000000002</v>
      </c>
      <c r="F1371" s="3" t="s">
        <v>6865</v>
      </c>
      <c r="G1371" s="3" t="s">
        <v>11148</v>
      </c>
      <c r="H1371" s="3" t="s">
        <v>9650</v>
      </c>
      <c r="I1371" s="3">
        <v>0.5</v>
      </c>
      <c r="J1371" s="6" t="s">
        <v>10642</v>
      </c>
      <c r="K1371" s="4">
        <v>0.14449909999999999</v>
      </c>
      <c r="L1371" s="4">
        <v>-0.20594970000000001</v>
      </c>
      <c r="M1371" s="4">
        <v>15.5300433978936</v>
      </c>
      <c r="N1371" s="4">
        <v>14.189641099999999</v>
      </c>
      <c r="O1371" s="3">
        <v>300240090.54428601</v>
      </c>
      <c r="P1371" s="3">
        <v>5573237.4000000004</v>
      </c>
      <c r="Q1371" s="3" t="s">
        <v>9618</v>
      </c>
      <c r="R1371" s="3" t="s">
        <v>9652</v>
      </c>
      <c r="S1371" s="4"/>
      <c r="T1371" s="3">
        <f t="shared" si="52"/>
        <v>0</v>
      </c>
      <c r="U1371" s="3" t="str">
        <f t="shared" si="53"/>
        <v>U:EWJ</v>
      </c>
      <c r="V1371" s="7"/>
    </row>
    <row r="1372" spans="1:22">
      <c r="A1372" s="3" t="s">
        <v>430</v>
      </c>
      <c r="B1372" s="3" t="s">
        <v>429</v>
      </c>
      <c r="C1372" s="3" t="s">
        <v>3824</v>
      </c>
      <c r="D1372" s="3">
        <v>89.13</v>
      </c>
      <c r="E1372" s="3">
        <v>88.444599999999994</v>
      </c>
      <c r="F1372" s="3" t="s">
        <v>6229</v>
      </c>
      <c r="G1372" s="3" t="s">
        <v>10035</v>
      </c>
      <c r="H1372" s="3" t="s">
        <v>9650</v>
      </c>
      <c r="I1372" s="3">
        <v>0.48</v>
      </c>
      <c r="J1372" s="6" t="s">
        <v>15858</v>
      </c>
      <c r="K1372" s="4">
        <v>0.62232609999999999</v>
      </c>
      <c r="L1372" s="4">
        <v>0.40748180000000001</v>
      </c>
      <c r="M1372" s="4">
        <v>40.209223871174203</v>
      </c>
      <c r="N1372" s="4">
        <v>12.7776727</v>
      </c>
      <c r="O1372" s="3">
        <v>75015186.202142805</v>
      </c>
      <c r="P1372" s="3">
        <v>915120.33333333302</v>
      </c>
      <c r="Q1372" s="3" t="s">
        <v>9618</v>
      </c>
      <c r="R1372" s="3" t="s">
        <v>9652</v>
      </c>
      <c r="S1372" s="4">
        <f>(D1372-E1372)/E1372*100</f>
        <v>0.77494838576917224</v>
      </c>
      <c r="T1372" s="3">
        <f t="shared" si="52"/>
        <v>0</v>
      </c>
      <c r="U1372" s="3" t="str">
        <f t="shared" si="53"/>
        <v>U:DXJ</v>
      </c>
      <c r="V1372" s="7"/>
    </row>
    <row r="1373" spans="1:22">
      <c r="A1373" s="3" t="s">
        <v>14633</v>
      </c>
      <c r="B1373" s="3" t="s">
        <v>2097</v>
      </c>
      <c r="C1373" s="3" t="s">
        <v>5133</v>
      </c>
      <c r="D1373" s="3">
        <v>52.33</v>
      </c>
      <c r="E1373" s="3">
        <v>52.35</v>
      </c>
      <c r="F1373" s="3" t="s">
        <v>7537</v>
      </c>
      <c r="G1373" s="3" t="s">
        <v>12222</v>
      </c>
      <c r="H1373" s="3" t="s">
        <v>9650</v>
      </c>
      <c r="I1373" s="3">
        <v>0.19</v>
      </c>
      <c r="J1373" s="6" t="s">
        <v>9624</v>
      </c>
      <c r="K1373" s="4">
        <v>0.15482860000000001</v>
      </c>
      <c r="L1373" s="4">
        <v>-0.17437369999999999</v>
      </c>
      <c r="M1373" s="4">
        <v>15.964212825421701</v>
      </c>
      <c r="N1373" s="4">
        <v>14.0613647</v>
      </c>
      <c r="O1373" s="3">
        <v>40817686.842142902</v>
      </c>
      <c r="P1373" s="3">
        <v>1127372.2333333299</v>
      </c>
      <c r="Q1373" s="3" t="s">
        <v>9618</v>
      </c>
      <c r="R1373" s="3" t="s">
        <v>9652</v>
      </c>
      <c r="S1373" s="4"/>
      <c r="T1373" s="3">
        <f t="shared" si="52"/>
        <v>0</v>
      </c>
      <c r="U1373" s="3" t="str">
        <f t="shared" si="53"/>
        <v>U:BBJP</v>
      </c>
      <c r="V1373" s="7"/>
    </row>
    <row r="1374" spans="1:22">
      <c r="A1374" s="3" t="s">
        <v>14146</v>
      </c>
      <c r="B1374" s="3" t="s">
        <v>1424</v>
      </c>
      <c r="C1374" s="3" t="s">
        <v>4476</v>
      </c>
      <c r="D1374" s="3">
        <v>35.03</v>
      </c>
      <c r="E1374" s="3">
        <v>35.020099999999999</v>
      </c>
      <c r="F1374" s="3" t="s">
        <v>6880</v>
      </c>
      <c r="G1374" s="3" t="s">
        <v>11182</v>
      </c>
      <c r="H1374" s="3" t="s">
        <v>9650</v>
      </c>
      <c r="I1374" s="3">
        <v>0</v>
      </c>
      <c r="J1374" s="6" t="s">
        <v>10942</v>
      </c>
      <c r="K1374" s="4">
        <v>0.397146</v>
      </c>
      <c r="L1374" s="4">
        <v>0.22029029999999999</v>
      </c>
      <c r="M1374" s="4">
        <v>30.9403823414216</v>
      </c>
      <c r="N1374" s="4">
        <v>14.2921002</v>
      </c>
      <c r="O1374" s="3">
        <v>4262241.5928571401</v>
      </c>
      <c r="P1374" s="3">
        <v>126742.133333333</v>
      </c>
      <c r="Q1374" s="3" t="s">
        <v>9618</v>
      </c>
      <c r="R1374" s="3" t="s">
        <v>9652</v>
      </c>
      <c r="S1374" s="4"/>
      <c r="T1374" s="3">
        <f t="shared" si="52"/>
        <v>0</v>
      </c>
      <c r="U1374" s="3" t="str">
        <f t="shared" si="53"/>
        <v>U:HEWJ</v>
      </c>
      <c r="V1374" s="7"/>
    </row>
    <row r="1375" spans="1:22">
      <c r="A1375" s="3" t="s">
        <v>14570</v>
      </c>
      <c r="B1375" s="3" t="s">
        <v>2002</v>
      </c>
      <c r="C1375" s="3" t="s">
        <v>5039</v>
      </c>
      <c r="D1375" s="3">
        <v>27.53</v>
      </c>
      <c r="E1375" s="3">
        <v>27.4</v>
      </c>
      <c r="F1375" s="3" t="s">
        <v>7443</v>
      </c>
      <c r="G1375" s="3" t="s">
        <v>12083</v>
      </c>
      <c r="H1375" s="3" t="s">
        <v>9650</v>
      </c>
      <c r="I1375" s="3">
        <v>0.09</v>
      </c>
      <c r="J1375" s="6" t="s">
        <v>12084</v>
      </c>
      <c r="K1375" s="4">
        <v>0.2036153</v>
      </c>
      <c r="L1375" s="4">
        <v>-7.05258E-2</v>
      </c>
      <c r="M1375" s="4">
        <v>15.603655695640301</v>
      </c>
      <c r="N1375" s="4">
        <v>13.559591899999999</v>
      </c>
      <c r="O1375" s="3">
        <v>15546345.7464286</v>
      </c>
      <c r="P1375" s="3">
        <v>642813</v>
      </c>
      <c r="Q1375" s="3" t="s">
        <v>9618</v>
      </c>
      <c r="R1375" s="3" t="s">
        <v>9652</v>
      </c>
      <c r="S1375" s="4"/>
      <c r="T1375" s="3">
        <f t="shared" si="52"/>
        <v>0</v>
      </c>
      <c r="U1375" s="3" t="str">
        <f t="shared" si="53"/>
        <v>U:FLJP</v>
      </c>
      <c r="V1375" s="7"/>
    </row>
    <row r="1376" spans="1:22">
      <c r="A1376" s="3" t="s">
        <v>14712</v>
      </c>
      <c r="B1376" s="3" t="s">
        <v>2215</v>
      </c>
      <c r="C1376" s="3" t="s">
        <v>5248</v>
      </c>
      <c r="D1376" s="3">
        <v>29.27</v>
      </c>
      <c r="E1376" s="3">
        <v>29.2483</v>
      </c>
      <c r="F1376" s="3" t="s">
        <v>7650</v>
      </c>
      <c r="G1376" s="3" t="s">
        <v>12399</v>
      </c>
      <c r="H1376" s="3" t="s">
        <v>9650</v>
      </c>
      <c r="I1376" s="3">
        <v>0.15</v>
      </c>
      <c r="J1376" s="6" t="s">
        <v>12400</v>
      </c>
      <c r="K1376" s="4">
        <v>0.34823130000000002</v>
      </c>
      <c r="L1376" s="4">
        <v>0.185637</v>
      </c>
      <c r="M1376" s="4">
        <v>23.206997608097701</v>
      </c>
      <c r="N1376" s="4">
        <v>11.594564699999999</v>
      </c>
      <c r="O1376" s="3">
        <v>2526002.3125928598</v>
      </c>
      <c r="P1376" s="3">
        <v>90604.1</v>
      </c>
      <c r="Q1376" s="3" t="s">
        <v>9618</v>
      </c>
      <c r="R1376" s="3" t="s">
        <v>9652</v>
      </c>
      <c r="S1376" s="4"/>
      <c r="T1376" s="3">
        <f t="shared" si="52"/>
        <v>0</v>
      </c>
      <c r="U1376" s="3" t="str">
        <f t="shared" si="53"/>
        <v>@EWJV</v>
      </c>
      <c r="V1376" s="7"/>
    </row>
    <row r="1377" spans="1:22">
      <c r="A1377" s="3" t="s">
        <v>1275</v>
      </c>
      <c r="B1377" s="3" t="s">
        <v>1274</v>
      </c>
      <c r="C1377" s="3" t="s">
        <v>4337</v>
      </c>
      <c r="D1377" s="3">
        <v>61.58</v>
      </c>
      <c r="E1377" s="3">
        <v>61.101999999999997</v>
      </c>
      <c r="F1377" s="3" t="s">
        <v>6742</v>
      </c>
      <c r="G1377" s="3" t="s">
        <v>10941</v>
      </c>
      <c r="H1377" s="3" t="s">
        <v>9650</v>
      </c>
      <c r="I1377" s="3">
        <v>0.46</v>
      </c>
      <c r="J1377" s="6" t="s">
        <v>10942</v>
      </c>
      <c r="K1377" s="4">
        <v>0.45629340000000002</v>
      </c>
      <c r="L1377" s="4">
        <v>0.27616839999999998</v>
      </c>
      <c r="M1377" s="4">
        <v>30.8950364365806</v>
      </c>
      <c r="N1377" s="4">
        <v>12.789634299999999</v>
      </c>
      <c r="O1377" s="3">
        <v>1348540.1857857101</v>
      </c>
      <c r="P1377" s="3">
        <v>21069.4</v>
      </c>
      <c r="Q1377" s="3" t="s">
        <v>9618</v>
      </c>
      <c r="R1377" s="3" t="s">
        <v>9652</v>
      </c>
      <c r="S1377" s="4">
        <f>(D1377-E1377)/E1377*100</f>
        <v>0.78229845176917534</v>
      </c>
      <c r="T1377" s="3">
        <f t="shared" si="52"/>
        <v>0</v>
      </c>
      <c r="U1377" s="3" t="str">
        <f t="shared" si="53"/>
        <v>U:DBJP</v>
      </c>
      <c r="V1377" s="7"/>
    </row>
    <row r="1378" spans="1:22">
      <c r="A1378" s="3" t="s">
        <v>58</v>
      </c>
      <c r="B1378" s="3" t="s">
        <v>57</v>
      </c>
      <c r="C1378" s="3" t="s">
        <v>3646</v>
      </c>
      <c r="D1378" s="3">
        <v>66.616699999999994</v>
      </c>
      <c r="E1378" s="3">
        <v>66.695499999999996</v>
      </c>
      <c r="F1378" s="3" t="s">
        <v>6045</v>
      </c>
      <c r="G1378" s="3" t="s">
        <v>9649</v>
      </c>
      <c r="H1378" s="3" t="s">
        <v>9650</v>
      </c>
      <c r="I1378" s="3">
        <v>0.48</v>
      </c>
      <c r="J1378" s="6" t="s">
        <v>9651</v>
      </c>
      <c r="K1378" s="4">
        <v>0.14524229999999999</v>
      </c>
      <c r="L1378" s="4">
        <v>-0.25931660000000001</v>
      </c>
      <c r="M1378" s="4">
        <v>15.0956568524459</v>
      </c>
      <c r="N1378" s="4">
        <v>14.143421200000001</v>
      </c>
      <c r="O1378" s="3">
        <v>728399.47935714305</v>
      </c>
      <c r="P1378" s="3">
        <v>17816.433333333302</v>
      </c>
      <c r="Q1378" s="3" t="s">
        <v>9618</v>
      </c>
      <c r="R1378" s="3" t="s">
        <v>9652</v>
      </c>
      <c r="S1378" s="4">
        <f>(D1378-E1378)/E1378*100</f>
        <v>-0.11814890060049194</v>
      </c>
      <c r="T1378" s="3">
        <f t="shared" si="52"/>
        <v>0</v>
      </c>
      <c r="U1378" s="3" t="str">
        <f t="shared" si="53"/>
        <v>U:JPXN</v>
      </c>
      <c r="V1378" s="7"/>
    </row>
    <row r="1379" spans="1:22">
      <c r="A1379" s="3" t="s">
        <v>789</v>
      </c>
      <c r="B1379" s="3" t="s">
        <v>788</v>
      </c>
      <c r="C1379" s="3" t="s">
        <v>4040</v>
      </c>
      <c r="D1379" s="3">
        <v>69.95</v>
      </c>
      <c r="E1379" s="3">
        <v>70.057100000000005</v>
      </c>
      <c r="F1379" s="3" t="s">
        <v>6444</v>
      </c>
      <c r="G1379" s="3" t="s">
        <v>10433</v>
      </c>
      <c r="H1379" s="3" t="s">
        <v>9650</v>
      </c>
      <c r="I1379" s="3">
        <v>0.5</v>
      </c>
      <c r="J1379" s="6" t="s">
        <v>10434</v>
      </c>
      <c r="K1379" s="4">
        <v>7.2549000000000002E-2</v>
      </c>
      <c r="L1379" s="4">
        <v>-0.33983950000000002</v>
      </c>
      <c r="M1379" s="4">
        <v>10.7033029328775</v>
      </c>
      <c r="N1379" s="4">
        <v>11.2927242</v>
      </c>
      <c r="O1379" s="3">
        <v>973852.69709999999</v>
      </c>
      <c r="P1379" s="3">
        <v>24856.233333333301</v>
      </c>
      <c r="Q1379" s="3" t="s">
        <v>9618</v>
      </c>
      <c r="R1379" s="3" t="s">
        <v>9652</v>
      </c>
      <c r="S1379" s="4">
        <f>(D1379-E1379)/E1379*100</f>
        <v>-0.15287529743595243</v>
      </c>
      <c r="T1379" s="3">
        <f t="shared" si="52"/>
        <v>0</v>
      </c>
      <c r="U1379" s="3" t="str">
        <f t="shared" si="53"/>
        <v>U:SCJ</v>
      </c>
      <c r="V1379" s="7"/>
    </row>
    <row r="1380" spans="1:22">
      <c r="A1380" s="3" t="s">
        <v>1248</v>
      </c>
      <c r="B1380" s="3" t="s">
        <v>1247</v>
      </c>
      <c r="C1380" s="3" t="s">
        <v>4323</v>
      </c>
      <c r="D1380" s="3">
        <v>49.91</v>
      </c>
      <c r="E1380" s="3">
        <v>49.64</v>
      </c>
      <c r="F1380" s="3" t="s">
        <v>6728</v>
      </c>
      <c r="G1380" s="3" t="s">
        <v>10913</v>
      </c>
      <c r="H1380" s="3" t="s">
        <v>9650</v>
      </c>
      <c r="I1380" s="3">
        <v>0.8</v>
      </c>
      <c r="J1380" s="6" t="s">
        <v>10914</v>
      </c>
      <c r="K1380" s="4">
        <v>0.291634</v>
      </c>
      <c r="L1380" s="4">
        <v>0.1084909</v>
      </c>
      <c r="M1380" s="4">
        <v>21.459205266182899</v>
      </c>
      <c r="N1380" s="4">
        <v>12.2643924</v>
      </c>
      <c r="O1380" s="3">
        <v>957531.85135714302</v>
      </c>
      <c r="P1380" s="3">
        <v>21765.266666666699</v>
      </c>
      <c r="Q1380" s="3" t="s">
        <v>9618</v>
      </c>
      <c r="R1380" s="3" t="s">
        <v>9652</v>
      </c>
      <c r="S1380" s="4">
        <f>(D1380-E1380)/E1380*100</f>
        <v>0.54391619661562451</v>
      </c>
      <c r="T1380" s="3">
        <f t="shared" si="52"/>
        <v>0</v>
      </c>
      <c r="U1380" s="3" t="str">
        <f t="shared" si="53"/>
        <v>@FJP</v>
      </c>
      <c r="V1380" s="7"/>
    </row>
    <row r="1381" spans="1:22">
      <c r="A1381" s="3" t="s">
        <v>412</v>
      </c>
      <c r="B1381" s="3" t="s">
        <v>411</v>
      </c>
      <c r="C1381" s="3" t="s">
        <v>3815</v>
      </c>
      <c r="D1381" s="3">
        <v>71.928100000000001</v>
      </c>
      <c r="E1381" s="3">
        <v>71.790499999999994</v>
      </c>
      <c r="F1381" s="3" t="s">
        <v>6220</v>
      </c>
      <c r="G1381" s="3" t="s">
        <v>10021</v>
      </c>
      <c r="H1381" s="3" t="s">
        <v>9650</v>
      </c>
      <c r="I1381" s="3">
        <v>0.57999999999999996</v>
      </c>
      <c r="J1381" s="6" t="s">
        <v>10022</v>
      </c>
      <c r="K1381" s="4">
        <v>0.31468249999999998</v>
      </c>
      <c r="L1381" s="4">
        <v>0.1061918</v>
      </c>
      <c r="M1381" s="4">
        <v>20.041744936141299</v>
      </c>
      <c r="N1381" s="4">
        <v>11.583519300000001</v>
      </c>
      <c r="O1381" s="3">
        <v>7341846.9124642899</v>
      </c>
      <c r="P1381" s="3">
        <v>62323.8</v>
      </c>
      <c r="Q1381" s="3" t="s">
        <v>9618</v>
      </c>
      <c r="R1381" s="3" t="s">
        <v>15859</v>
      </c>
      <c r="S1381" s="4">
        <f>(D1381-E1381)/E1381*100</f>
        <v>0.19166881411886832</v>
      </c>
      <c r="T1381" s="3">
        <f t="shared" si="52"/>
        <v>0</v>
      </c>
      <c r="U1381" s="3" t="str">
        <f t="shared" si="53"/>
        <v>U:DFJ</v>
      </c>
      <c r="V1381" s="7"/>
    </row>
    <row r="1382" spans="1:22">
      <c r="A1382" s="3" t="s">
        <v>14204</v>
      </c>
      <c r="B1382" s="3" t="s">
        <v>1507</v>
      </c>
      <c r="C1382" s="3" t="s">
        <v>4558</v>
      </c>
      <c r="D1382" s="3">
        <v>29.42</v>
      </c>
      <c r="E1382" s="3">
        <v>29.273900000000001</v>
      </c>
      <c r="F1382" s="3" t="s">
        <v>6963</v>
      </c>
      <c r="G1382" s="3" t="s">
        <v>11314</v>
      </c>
      <c r="H1382" s="3" t="s">
        <v>9650</v>
      </c>
      <c r="I1382" s="3">
        <v>0.57999999999999996</v>
      </c>
      <c r="J1382" s="6" t="s">
        <v>9624</v>
      </c>
      <c r="K1382" s="4">
        <v>0.79258340000000005</v>
      </c>
      <c r="L1382" s="4">
        <v>0.322546</v>
      </c>
      <c r="M1382" s="4">
        <v>35.848445150968303</v>
      </c>
      <c r="N1382" s="4">
        <v>8.5984157999999997</v>
      </c>
      <c r="O1382" s="3">
        <v>660591.22621428606</v>
      </c>
      <c r="P1382" s="3">
        <v>40671.966666666704</v>
      </c>
      <c r="Q1382" s="3" t="s">
        <v>9618</v>
      </c>
      <c r="R1382" s="3" t="s">
        <v>9652</v>
      </c>
      <c r="S1382" s="4"/>
      <c r="T1382" s="3">
        <f t="shared" si="52"/>
        <v>0</v>
      </c>
      <c r="U1382" s="3" t="str">
        <f t="shared" si="53"/>
        <v>@DXJS</v>
      </c>
      <c r="V1382" s="7"/>
    </row>
    <row r="1383" spans="1:22">
      <c r="A1383" s="3" t="s">
        <v>14566</v>
      </c>
      <c r="B1383" s="3" t="s">
        <v>1998</v>
      </c>
      <c r="C1383" s="3" t="s">
        <v>5036</v>
      </c>
      <c r="D1383" s="3">
        <v>32.36</v>
      </c>
      <c r="E1383" s="3">
        <v>32.08</v>
      </c>
      <c r="F1383" s="3" t="s">
        <v>7440</v>
      </c>
      <c r="G1383" s="3" t="s">
        <v>12076</v>
      </c>
      <c r="H1383" s="3" t="s">
        <v>9650</v>
      </c>
      <c r="I1383" s="3">
        <v>0.09</v>
      </c>
      <c r="J1383" s="6" t="s">
        <v>12077</v>
      </c>
      <c r="K1383" s="4">
        <v>0.48333680000000001</v>
      </c>
      <c r="L1383" s="4">
        <v>0.28815770000000002</v>
      </c>
      <c r="M1383" s="4">
        <v>31.486828704726001</v>
      </c>
      <c r="N1383" s="4">
        <v>12.3018435</v>
      </c>
      <c r="O1383" s="3">
        <v>401635.605107143</v>
      </c>
      <c r="P1383" s="3">
        <v>174893.73333333299</v>
      </c>
      <c r="Q1383" s="3" t="s">
        <v>9618</v>
      </c>
      <c r="R1383" s="3" t="s">
        <v>9652</v>
      </c>
      <c r="S1383" s="4"/>
      <c r="T1383" s="3">
        <f t="shared" si="52"/>
        <v>0</v>
      </c>
      <c r="U1383" s="3" t="str">
        <f t="shared" si="53"/>
        <v>U:FLJH</v>
      </c>
      <c r="V1383" s="7"/>
    </row>
    <row r="1384" spans="1:22">
      <c r="A1384" s="3" t="s">
        <v>971</v>
      </c>
      <c r="B1384" s="3" t="s">
        <v>970</v>
      </c>
      <c r="C1384" s="3" t="s">
        <v>4160</v>
      </c>
      <c r="D1384" s="3">
        <v>34.339199999999998</v>
      </c>
      <c r="E1384" s="3">
        <v>34.354900000000001</v>
      </c>
      <c r="F1384" s="3" t="s">
        <v>6565</v>
      </c>
      <c r="G1384" s="3" t="s">
        <v>10641</v>
      </c>
      <c r="H1384" s="3" t="s">
        <v>9650</v>
      </c>
      <c r="I1384" s="3">
        <v>0.95</v>
      </c>
      <c r="J1384" s="6" t="s">
        <v>10642</v>
      </c>
      <c r="K1384" s="4">
        <v>0.10273980000000001</v>
      </c>
      <c r="L1384" s="4">
        <v>6.45342E-2</v>
      </c>
      <c r="M1384" s="4">
        <v>20.6396652478624</v>
      </c>
      <c r="N1384" s="4">
        <v>28.4317894</v>
      </c>
      <c r="O1384" s="3">
        <v>52072.974764285696</v>
      </c>
      <c r="P1384" s="3">
        <v>2407.0333333333301</v>
      </c>
      <c r="Q1384" s="3" t="s">
        <v>9618</v>
      </c>
      <c r="R1384" s="3" t="s">
        <v>10041</v>
      </c>
      <c r="S1384" s="4">
        <f>(D1384-E1384)/E1384*100</f>
        <v>-4.5699448986905762E-2</v>
      </c>
      <c r="T1384" s="3">
        <f t="shared" si="52"/>
        <v>0</v>
      </c>
      <c r="U1384" s="3" t="str">
        <f t="shared" si="53"/>
        <v>U:EZJ</v>
      </c>
      <c r="V1384" s="7"/>
    </row>
    <row r="1385" spans="1:22">
      <c r="A1385" s="3" t="s">
        <v>14395</v>
      </c>
      <c r="B1385" s="3" t="s">
        <v>1758</v>
      </c>
      <c r="C1385" s="3" t="s">
        <v>4804</v>
      </c>
      <c r="D1385" s="3">
        <v>34.704500000000003</v>
      </c>
      <c r="E1385" s="3">
        <v>34.53</v>
      </c>
      <c r="F1385" s="3" t="s">
        <v>7206</v>
      </c>
      <c r="G1385" s="3" t="s">
        <v>11705</v>
      </c>
      <c r="H1385" s="3" t="s">
        <v>9650</v>
      </c>
      <c r="I1385" s="3">
        <v>0.25</v>
      </c>
      <c r="J1385" s="6" t="s">
        <v>9624</v>
      </c>
      <c r="K1385" s="4">
        <v>0.2131547</v>
      </c>
      <c r="L1385" s="4">
        <v>-3.8605199999999999E-2</v>
      </c>
      <c r="M1385" s="4">
        <v>16.086125954547999</v>
      </c>
      <c r="N1385" s="4">
        <v>12.911383300000001</v>
      </c>
      <c r="O1385" s="3">
        <v>226601.635092857</v>
      </c>
      <c r="P1385" s="3">
        <v>3777.36666666667</v>
      </c>
      <c r="Q1385" s="3" t="s">
        <v>9618</v>
      </c>
      <c r="R1385" s="3" t="s">
        <v>9652</v>
      </c>
      <c r="S1385" s="4"/>
      <c r="T1385" s="3">
        <f t="shared" si="52"/>
        <v>0</v>
      </c>
      <c r="U1385" s="3" t="str">
        <f t="shared" si="53"/>
        <v>U:GSJY</v>
      </c>
      <c r="V1385" s="7"/>
    </row>
    <row r="1386" spans="1:22">
      <c r="A1386" s="3" t="s">
        <v>14141</v>
      </c>
      <c r="B1386" s="3" t="s">
        <v>1418</v>
      </c>
      <c r="C1386" s="3" t="s">
        <v>4470</v>
      </c>
      <c r="D1386" s="3">
        <v>33.369999999999997</v>
      </c>
      <c r="E1386" s="3">
        <v>33.350299999999997</v>
      </c>
      <c r="F1386" s="3" t="s">
        <v>6874</v>
      </c>
      <c r="G1386" s="3" t="s">
        <v>11168</v>
      </c>
      <c r="H1386" s="3" t="s">
        <v>11169</v>
      </c>
      <c r="I1386" s="3">
        <v>0.5</v>
      </c>
      <c r="J1386" s="6" t="s">
        <v>11170</v>
      </c>
      <c r="K1386" s="4">
        <v>0.21636169999999999</v>
      </c>
      <c r="L1386" s="4">
        <v>0.19759209999999999</v>
      </c>
      <c r="M1386" s="4">
        <v>25.118766502212701</v>
      </c>
      <c r="N1386" s="4">
        <v>21.688203000000001</v>
      </c>
      <c r="O1386" s="3">
        <v>7500578.8592857104</v>
      </c>
      <c r="P1386" s="3">
        <v>438481.9</v>
      </c>
      <c r="Q1386" s="3" t="s">
        <v>9618</v>
      </c>
      <c r="R1386" s="3" t="s">
        <v>15860</v>
      </c>
      <c r="S1386" s="4"/>
      <c r="T1386" s="3">
        <f t="shared" si="52"/>
        <v>0</v>
      </c>
      <c r="U1386" s="3" t="str">
        <f t="shared" si="53"/>
        <v>U:EWI</v>
      </c>
      <c r="V1386" s="7"/>
    </row>
    <row r="1387" spans="1:22">
      <c r="A1387" s="3" t="s">
        <v>14569</v>
      </c>
      <c r="B1387" s="3" t="s">
        <v>2001</v>
      </c>
      <c r="C1387" s="3" t="s">
        <v>8704</v>
      </c>
      <c r="D1387" s="3" t="s">
        <v>8704</v>
      </c>
      <c r="E1387" s="3" t="s">
        <v>8704</v>
      </c>
      <c r="F1387" s="3" t="s">
        <v>8704</v>
      </c>
      <c r="G1387" s="3" t="s">
        <v>12082</v>
      </c>
      <c r="H1387" s="3" t="s">
        <v>12303</v>
      </c>
      <c r="I1387" s="3" t="s">
        <v>12304</v>
      </c>
      <c r="J1387" s="6" t="s">
        <v>12305</v>
      </c>
      <c r="K1387" s="4" t="s">
        <v>12306</v>
      </c>
      <c r="L1387" s="4" t="s">
        <v>12307</v>
      </c>
      <c r="M1387" s="4">
        <v>15.4859943771523</v>
      </c>
      <c r="N1387" s="4" t="s">
        <v>12308</v>
      </c>
      <c r="O1387" s="3">
        <v>24441.929286666698</v>
      </c>
      <c r="P1387" s="3">
        <v>334.433333333333</v>
      </c>
      <c r="Q1387" s="3" t="s">
        <v>12309</v>
      </c>
      <c r="R1387" s="3" t="s">
        <v>12310</v>
      </c>
      <c r="S1387" s="4"/>
      <c r="T1387" s="3">
        <f t="shared" si="52"/>
        <v>0</v>
      </c>
      <c r="U1387" s="3" t="str">
        <f t="shared" si="53"/>
        <v>U:FLIY</v>
      </c>
      <c r="V1387" s="7"/>
    </row>
    <row r="1388" spans="1:22">
      <c r="A1388" s="3" t="s">
        <v>826</v>
      </c>
      <c r="B1388" s="3" t="s">
        <v>825</v>
      </c>
      <c r="C1388" s="3" t="s">
        <v>4061</v>
      </c>
      <c r="D1388" s="3">
        <v>55.37</v>
      </c>
      <c r="E1388" s="3">
        <v>55.498699999999999</v>
      </c>
      <c r="F1388" s="3" t="s">
        <v>6466</v>
      </c>
      <c r="G1388" s="3" t="s">
        <v>10472</v>
      </c>
      <c r="H1388" s="3" t="s">
        <v>10473</v>
      </c>
      <c r="I1388" s="3">
        <v>0.59</v>
      </c>
      <c r="J1388" s="6" t="s">
        <v>10474</v>
      </c>
      <c r="K1388" s="4">
        <v>-0.1611862</v>
      </c>
      <c r="L1388" s="4">
        <v>-0.3794882</v>
      </c>
      <c r="M1388" s="4">
        <v>-4.8970420078552301</v>
      </c>
      <c r="N1388" s="4">
        <v>27.975687099999998</v>
      </c>
      <c r="O1388" s="3">
        <v>1380674.06071429</v>
      </c>
      <c r="P1388" s="3">
        <v>32212.9666666667</v>
      </c>
      <c r="Q1388" s="3" t="s">
        <v>9618</v>
      </c>
      <c r="R1388" s="3" t="s">
        <v>15861</v>
      </c>
      <c r="S1388" s="4">
        <f>(D1388-E1388)/E1388*100</f>
        <v>-0.23189732372109984</v>
      </c>
      <c r="T1388" s="3">
        <f t="shared" si="52"/>
        <v>0</v>
      </c>
      <c r="U1388" s="3" t="str">
        <f t="shared" si="53"/>
        <v>U:EIS</v>
      </c>
      <c r="V1388" s="7"/>
    </row>
    <row r="1389" spans="1:22">
      <c r="A1389" s="3" t="s">
        <v>14583</v>
      </c>
      <c r="B1389" s="3" t="s">
        <v>2018</v>
      </c>
      <c r="C1389" s="3" t="s">
        <v>5055</v>
      </c>
      <c r="D1389" s="3">
        <v>18.328499999999998</v>
      </c>
      <c r="E1389" s="3">
        <v>18.393999999999998</v>
      </c>
      <c r="F1389" s="3" t="s">
        <v>7458</v>
      </c>
      <c r="G1389" s="3" t="s">
        <v>12106</v>
      </c>
      <c r="H1389" s="3" t="s">
        <v>10473</v>
      </c>
      <c r="I1389" s="3">
        <v>0.49</v>
      </c>
      <c r="J1389" s="6" t="s">
        <v>12107</v>
      </c>
      <c r="K1389" s="4">
        <v>-8.2999000000000003E-2</v>
      </c>
      <c r="L1389" s="4">
        <v>-7.9421000000000005E-3</v>
      </c>
      <c r="M1389" s="4">
        <v>2.69538113408219</v>
      </c>
      <c r="N1389" s="4">
        <v>27.261953699999999</v>
      </c>
      <c r="O1389" s="3">
        <v>210871.40111428601</v>
      </c>
      <c r="P1389" s="3">
        <v>30969.4</v>
      </c>
      <c r="Q1389" s="3" t="s">
        <v>9618</v>
      </c>
      <c r="R1389" s="3" t="s">
        <v>9625</v>
      </c>
      <c r="S1389" s="4"/>
      <c r="T1389" s="3">
        <f t="shared" si="52"/>
        <v>0</v>
      </c>
      <c r="U1389" s="3" t="str">
        <f t="shared" si="53"/>
        <v>U:IZRL</v>
      </c>
      <c r="V1389" s="7"/>
    </row>
    <row r="1390" spans="1:22">
      <c r="A1390" s="3" t="s">
        <v>14365</v>
      </c>
      <c r="B1390" s="3" t="s">
        <v>1722</v>
      </c>
      <c r="C1390" s="3" t="s">
        <v>4768</v>
      </c>
      <c r="D1390" s="3">
        <v>43.199800000000003</v>
      </c>
      <c r="E1390" s="3">
        <v>43.280200000000001</v>
      </c>
      <c r="F1390" s="3" t="s">
        <v>7172</v>
      </c>
      <c r="G1390" s="3" t="s">
        <v>11649</v>
      </c>
      <c r="H1390" s="3" t="s">
        <v>10473</v>
      </c>
      <c r="I1390" s="3">
        <v>0.75</v>
      </c>
      <c r="J1390" s="6" t="s">
        <v>11650</v>
      </c>
      <c r="K1390" s="4">
        <v>-0.15851290000000001</v>
      </c>
      <c r="L1390" s="4">
        <v>0.44378069999999997</v>
      </c>
      <c r="M1390" s="4">
        <v>-4.0058387650930802</v>
      </c>
      <c r="N1390" s="4">
        <v>25.673749300000001</v>
      </c>
      <c r="O1390" s="3">
        <v>329889.41467857099</v>
      </c>
      <c r="P1390" s="3">
        <v>6739.8</v>
      </c>
      <c r="Q1390" s="3" t="s">
        <v>9618</v>
      </c>
      <c r="R1390" s="3" t="s">
        <v>9625</v>
      </c>
      <c r="S1390" s="4"/>
      <c r="T1390" s="3">
        <f t="shared" si="52"/>
        <v>0</v>
      </c>
      <c r="U1390" s="3" t="str">
        <f t="shared" si="53"/>
        <v>U:ITEQ</v>
      </c>
      <c r="V1390" s="7"/>
    </row>
    <row r="1391" spans="1:22">
      <c r="A1391" s="3" t="s">
        <v>14203</v>
      </c>
      <c r="B1391" s="3" t="s">
        <v>1506</v>
      </c>
      <c r="C1391" s="3" t="s">
        <v>4557</v>
      </c>
      <c r="D1391" s="3">
        <v>33.719200000000001</v>
      </c>
      <c r="E1391" s="3">
        <v>33.576700000000002</v>
      </c>
      <c r="F1391" s="3" t="s">
        <v>6962</v>
      </c>
      <c r="G1391" s="3" t="s">
        <v>11313</v>
      </c>
      <c r="H1391" s="3" t="s">
        <v>10473</v>
      </c>
      <c r="I1391" s="3">
        <v>0.59</v>
      </c>
      <c r="J1391" s="6" t="s">
        <v>9624</v>
      </c>
      <c r="K1391" s="4">
        <v>-0.21157100000000001</v>
      </c>
      <c r="L1391" s="4">
        <v>-0.48527439999999999</v>
      </c>
      <c r="M1391" s="4">
        <v>-9.5293599076486508</v>
      </c>
      <c r="N1391" s="4">
        <v>26.224064599999998</v>
      </c>
      <c r="O1391" s="3">
        <v>124840.029257143</v>
      </c>
      <c r="P1391" s="3">
        <v>5193.1666666666697</v>
      </c>
      <c r="Q1391" s="3" t="s">
        <v>9618</v>
      </c>
      <c r="R1391" s="3" t="s">
        <v>15861</v>
      </c>
      <c r="S1391" s="4"/>
      <c r="T1391" s="3">
        <f t="shared" si="52"/>
        <v>0</v>
      </c>
      <c r="U1391" s="3" t="str">
        <f t="shared" si="53"/>
        <v>U:ISRA</v>
      </c>
      <c r="V1391" s="7"/>
    </row>
    <row r="1392" spans="1:22">
      <c r="A1392" s="3" t="s">
        <v>1097</v>
      </c>
      <c r="B1392" s="3" t="s">
        <v>1096</v>
      </c>
      <c r="C1392" s="3" t="s">
        <v>4238</v>
      </c>
      <c r="D1392" s="3">
        <v>58.06</v>
      </c>
      <c r="E1392" s="3">
        <v>58.0152</v>
      </c>
      <c r="F1392" s="3" t="s">
        <v>6643</v>
      </c>
      <c r="G1392" s="3" t="s">
        <v>10771</v>
      </c>
      <c r="H1392" s="3" t="s">
        <v>10772</v>
      </c>
      <c r="I1392" s="3">
        <v>0.5</v>
      </c>
      <c r="J1392" s="6" t="s">
        <v>10773</v>
      </c>
      <c r="K1392" s="4">
        <v>0.2285344</v>
      </c>
      <c r="L1392" s="4">
        <v>0.30295620000000001</v>
      </c>
      <c r="M1392" s="4">
        <v>27.1529283858507</v>
      </c>
      <c r="N1392" s="4">
        <v>20.748426200000001</v>
      </c>
      <c r="O1392" s="3">
        <v>302631.42346428602</v>
      </c>
      <c r="P1392" s="3">
        <v>5610.5666666666702</v>
      </c>
      <c r="Q1392" s="3" t="s">
        <v>9618</v>
      </c>
      <c r="R1392" s="3" t="s">
        <v>15862</v>
      </c>
      <c r="S1392" s="4">
        <f>(D1392-E1392)/E1392*100</f>
        <v>7.7221142045536637E-2</v>
      </c>
      <c r="T1392" s="3">
        <f t="shared" si="52"/>
        <v>0</v>
      </c>
      <c r="U1392" s="3" t="str">
        <f t="shared" si="53"/>
        <v>U:EIRL</v>
      </c>
      <c r="V1392" s="7"/>
    </row>
    <row r="1393" spans="1:22">
      <c r="A1393" s="3" t="s">
        <v>1099</v>
      </c>
      <c r="B1393" s="3" t="s">
        <v>1098</v>
      </c>
      <c r="C1393" s="3" t="s">
        <v>4239</v>
      </c>
      <c r="D1393" s="3">
        <v>21.7</v>
      </c>
      <c r="E1393" s="3">
        <v>21.694099999999999</v>
      </c>
      <c r="F1393" s="3" t="s">
        <v>6644</v>
      </c>
      <c r="G1393" s="3" t="s">
        <v>10774</v>
      </c>
      <c r="H1393" s="3" t="s">
        <v>10530</v>
      </c>
      <c r="I1393" s="3">
        <v>0.59</v>
      </c>
      <c r="J1393" s="6" t="s">
        <v>10775</v>
      </c>
      <c r="K1393" s="4">
        <v>-0.21832509999999999</v>
      </c>
      <c r="L1393" s="4">
        <v>-0.34542689999999998</v>
      </c>
      <c r="M1393" s="4">
        <v>-1.39865232526284</v>
      </c>
      <c r="N1393" s="4">
        <v>14.878878200000001</v>
      </c>
      <c r="O1393" s="3">
        <v>8704275.02714286</v>
      </c>
      <c r="P1393" s="3">
        <v>406616.66666666698</v>
      </c>
      <c r="Q1393" s="3" t="s">
        <v>9618</v>
      </c>
      <c r="R1393" s="3" t="s">
        <v>15863</v>
      </c>
      <c r="S1393" s="4">
        <f>(D1393-E1393)/E1393*100</f>
        <v>2.7196334487259031E-2</v>
      </c>
      <c r="T1393" s="3">
        <f t="shared" si="52"/>
        <v>0</v>
      </c>
      <c r="U1393" s="3" t="str">
        <f t="shared" si="53"/>
        <v>U:EIDO</v>
      </c>
      <c r="V1393" s="7"/>
    </row>
    <row r="1394" spans="1:22">
      <c r="A1394" s="3" t="s">
        <v>877</v>
      </c>
      <c r="B1394" s="3" t="s">
        <v>876</v>
      </c>
      <c r="C1394" s="3" t="s">
        <v>4093</v>
      </c>
      <c r="D1394" s="3">
        <v>17.4147</v>
      </c>
      <c r="E1394" s="3">
        <v>17.411300000000001</v>
      </c>
      <c r="F1394" s="3" t="s">
        <v>6498</v>
      </c>
      <c r="G1394" s="3" t="s">
        <v>10529</v>
      </c>
      <c r="H1394" s="3" t="s">
        <v>10530</v>
      </c>
      <c r="I1394" s="3">
        <v>0.56999999999999995</v>
      </c>
      <c r="J1394" s="6" t="s">
        <v>10531</v>
      </c>
      <c r="K1394" s="4">
        <v>-0.21787110000000001</v>
      </c>
      <c r="L1394" s="4">
        <v>-0.44913910000000001</v>
      </c>
      <c r="M1394" s="4">
        <v>-1.8057569925397901</v>
      </c>
      <c r="N1394" s="4">
        <v>16.349126600000002</v>
      </c>
      <c r="O1394" s="3">
        <v>366902.69208571402</v>
      </c>
      <c r="P1394" s="3">
        <v>18985.900000000001</v>
      </c>
      <c r="Q1394" s="3" t="s">
        <v>9618</v>
      </c>
      <c r="R1394" s="3" t="s">
        <v>15863</v>
      </c>
      <c r="S1394" s="4">
        <f>(D1394-E1394)/E1394*100</f>
        <v>1.9527548201450674E-2</v>
      </c>
      <c r="T1394" s="3">
        <f t="shared" si="52"/>
        <v>0</v>
      </c>
      <c r="U1394" s="3" t="str">
        <f t="shared" si="53"/>
        <v>U:IDX</v>
      </c>
      <c r="V1394" s="7"/>
    </row>
    <row r="1395" spans="1:22">
      <c r="A1395" s="3" t="s">
        <v>14104</v>
      </c>
      <c r="B1395" s="3" t="s">
        <v>1350</v>
      </c>
      <c r="C1395" s="3" t="s">
        <v>4402</v>
      </c>
      <c r="D1395" s="3">
        <v>47.31</v>
      </c>
      <c r="E1395" s="3">
        <v>47.196899999999999</v>
      </c>
      <c r="F1395" s="3" t="s">
        <v>6806</v>
      </c>
      <c r="G1395" s="3" t="s">
        <v>11052</v>
      </c>
      <c r="H1395" s="3" t="s">
        <v>10452</v>
      </c>
      <c r="I1395" s="3">
        <v>0.65</v>
      </c>
      <c r="J1395" s="6" t="s">
        <v>10728</v>
      </c>
      <c r="K1395" s="4">
        <v>-2.57808E-2</v>
      </c>
      <c r="L1395" s="4">
        <v>-0.2171835</v>
      </c>
      <c r="M1395" s="4">
        <v>9.7144294893588103</v>
      </c>
      <c r="N1395" s="4">
        <v>13.081144699999999</v>
      </c>
      <c r="O1395" s="3">
        <v>127617796.03464299</v>
      </c>
      <c r="P1395" s="3">
        <v>2892992.7333333301</v>
      </c>
      <c r="Q1395" s="3" t="s">
        <v>9618</v>
      </c>
      <c r="R1395" s="3" t="s">
        <v>10453</v>
      </c>
      <c r="S1395" s="4"/>
      <c r="T1395" s="3">
        <f t="shared" si="52"/>
        <v>0</v>
      </c>
      <c r="U1395" s="3" t="str">
        <f t="shared" si="53"/>
        <v>U:INDA</v>
      </c>
      <c r="V1395" s="7"/>
    </row>
    <row r="1396" spans="1:22">
      <c r="A1396" s="3" t="s">
        <v>809</v>
      </c>
      <c r="B1396" s="3" t="s">
        <v>808</v>
      </c>
      <c r="C1396" s="3" t="s">
        <v>4051</v>
      </c>
      <c r="D1396" s="3">
        <v>39.47</v>
      </c>
      <c r="E1396" s="3">
        <v>39.347499999999997</v>
      </c>
      <c r="F1396" s="3" t="s">
        <v>6456</v>
      </c>
      <c r="G1396" s="3" t="s">
        <v>10451</v>
      </c>
      <c r="H1396" s="3" t="s">
        <v>10452</v>
      </c>
      <c r="I1396" s="3">
        <v>0.83</v>
      </c>
      <c r="J1396" s="6" t="s">
        <v>9624</v>
      </c>
      <c r="K1396" s="4">
        <v>0.1836071</v>
      </c>
      <c r="L1396" s="4">
        <v>0.44490449999999998</v>
      </c>
      <c r="M1396" s="4">
        <v>18.2047516798606</v>
      </c>
      <c r="N1396" s="4">
        <v>12.120612299999999</v>
      </c>
      <c r="O1396" s="3">
        <v>25151451.647142898</v>
      </c>
      <c r="P1396" s="3">
        <v>777553.76666666695</v>
      </c>
      <c r="Q1396" s="3" t="s">
        <v>9618</v>
      </c>
      <c r="R1396" s="3" t="s">
        <v>10453</v>
      </c>
      <c r="S1396" s="4">
        <f>(D1396-E1396)/E1396*100</f>
        <v>0.31132854692166539</v>
      </c>
      <c r="T1396" s="3">
        <f t="shared" si="52"/>
        <v>0</v>
      </c>
      <c r="U1396" s="3" t="str">
        <f t="shared" si="53"/>
        <v>U:EPI</v>
      </c>
      <c r="V1396" s="7"/>
    </row>
    <row r="1397" spans="1:22">
      <c r="A1397" s="3" t="s">
        <v>14105</v>
      </c>
      <c r="B1397" s="3" t="s">
        <v>1354</v>
      </c>
      <c r="C1397" s="3" t="s">
        <v>4406</v>
      </c>
      <c r="D1397" s="3">
        <v>68.03</v>
      </c>
      <c r="E1397" s="3">
        <v>67.574100000000001</v>
      </c>
      <c r="F1397" s="3" t="s">
        <v>6810</v>
      </c>
      <c r="G1397" s="3" t="s">
        <v>11056</v>
      </c>
      <c r="H1397" s="3" t="s">
        <v>10452</v>
      </c>
      <c r="I1397" s="3">
        <v>0.8</v>
      </c>
      <c r="J1397" s="6" t="s">
        <v>11057</v>
      </c>
      <c r="K1397" s="4">
        <v>0.32992589999999999</v>
      </c>
      <c r="L1397" s="4">
        <v>0.70091289999999995</v>
      </c>
      <c r="M1397" s="4">
        <v>25.921326657395401</v>
      </c>
      <c r="N1397" s="4">
        <v>13.9343006</v>
      </c>
      <c r="O1397" s="3">
        <v>8312276.8064285703</v>
      </c>
      <c r="P1397" s="3">
        <v>91117.7</v>
      </c>
      <c r="Q1397" s="3" t="s">
        <v>9618</v>
      </c>
      <c r="R1397" s="3" t="s">
        <v>10453</v>
      </c>
      <c r="S1397" s="4"/>
      <c r="T1397" s="3">
        <f t="shared" si="52"/>
        <v>0</v>
      </c>
      <c r="U1397" s="3" t="str">
        <f t="shared" si="53"/>
        <v>U:SMIN</v>
      </c>
      <c r="V1397" s="7"/>
    </row>
    <row r="1398" spans="1:22">
      <c r="A1398" s="3" t="s">
        <v>981</v>
      </c>
      <c r="B1398" s="3" t="s">
        <v>980</v>
      </c>
      <c r="C1398" s="3" t="s">
        <v>4167</v>
      </c>
      <c r="D1398" s="3">
        <v>47.86</v>
      </c>
      <c r="E1398" s="3">
        <v>47.774500000000003</v>
      </c>
      <c r="F1398" s="3" t="s">
        <v>6572</v>
      </c>
      <c r="G1398" s="3" t="s">
        <v>10655</v>
      </c>
      <c r="H1398" s="3" t="s">
        <v>10452</v>
      </c>
      <c r="I1398" s="3">
        <v>0.93</v>
      </c>
      <c r="J1398" s="6" t="s">
        <v>10656</v>
      </c>
      <c r="K1398" s="4">
        <v>-2.9320700000000002E-2</v>
      </c>
      <c r="L1398" s="4">
        <v>-0.10748630000000001</v>
      </c>
      <c r="M1398" s="4">
        <v>10.063101253228</v>
      </c>
      <c r="N1398" s="4">
        <v>11.2789321</v>
      </c>
      <c r="O1398" s="3">
        <v>1876991.7171428599</v>
      </c>
      <c r="P1398" s="3">
        <v>57521.533333333296</v>
      </c>
      <c r="Q1398" s="3" t="s">
        <v>9618</v>
      </c>
      <c r="R1398" s="3" t="s">
        <v>10453</v>
      </c>
      <c r="S1398" s="4">
        <f>(D1398-E1398)/E1398*100</f>
        <v>0.17896576625604901</v>
      </c>
      <c r="T1398" s="3">
        <f t="shared" si="52"/>
        <v>0</v>
      </c>
      <c r="U1398" s="3" t="str">
        <f t="shared" si="53"/>
        <v>@INDY</v>
      </c>
      <c r="V1398" s="7"/>
    </row>
    <row r="1399" spans="1:22">
      <c r="A1399" s="3" t="s">
        <v>14604</v>
      </c>
      <c r="B1399" s="3" t="s">
        <v>2049</v>
      </c>
      <c r="C1399" s="3" t="s">
        <v>5085</v>
      </c>
      <c r="D1399" s="3">
        <v>33.930999999999997</v>
      </c>
      <c r="E1399" s="3">
        <v>33.83</v>
      </c>
      <c r="F1399" s="3" t="s">
        <v>7489</v>
      </c>
      <c r="G1399" s="3" t="s">
        <v>12155</v>
      </c>
      <c r="H1399" s="3" t="s">
        <v>10452</v>
      </c>
      <c r="I1399" s="3">
        <v>0.19</v>
      </c>
      <c r="J1399" s="6" t="s">
        <v>12156</v>
      </c>
      <c r="K1399" s="4">
        <v>5.0413399999999997E-2</v>
      </c>
      <c r="L1399" s="4">
        <v>0.24889310000000001</v>
      </c>
      <c r="M1399" s="4">
        <v>12.605404938421801</v>
      </c>
      <c r="N1399" s="4">
        <v>12.410436600000001</v>
      </c>
      <c r="O1399" s="3">
        <v>4868914.9629285699</v>
      </c>
      <c r="P1399" s="3">
        <v>130895.96666666699</v>
      </c>
      <c r="Q1399" s="3" t="s">
        <v>9618</v>
      </c>
      <c r="R1399" s="3" t="s">
        <v>10453</v>
      </c>
      <c r="S1399" s="4"/>
      <c r="T1399" s="3">
        <f t="shared" si="52"/>
        <v>0</v>
      </c>
      <c r="U1399" s="3" t="str">
        <f t="shared" si="53"/>
        <v>U:FLIN</v>
      </c>
      <c r="V1399" s="7"/>
    </row>
    <row r="1400" spans="1:22">
      <c r="A1400" s="3" t="s">
        <v>813</v>
      </c>
      <c r="B1400" s="3" t="s">
        <v>812</v>
      </c>
      <c r="C1400" s="3" t="s">
        <v>4054</v>
      </c>
      <c r="D1400" s="3">
        <v>24.97</v>
      </c>
      <c r="E1400" s="3">
        <v>24.93</v>
      </c>
      <c r="F1400" s="3" t="s">
        <v>6459</v>
      </c>
      <c r="G1400" s="3" t="s">
        <v>10457</v>
      </c>
      <c r="H1400" s="3" t="s">
        <v>10452</v>
      </c>
      <c r="I1400" s="3">
        <v>0.78</v>
      </c>
      <c r="J1400" s="6" t="s">
        <v>10458</v>
      </c>
      <c r="K1400" s="4">
        <v>6.3174400000000006E-2</v>
      </c>
      <c r="L1400" s="4">
        <v>0.1537808</v>
      </c>
      <c r="M1400" s="4">
        <v>13.6249406717432</v>
      </c>
      <c r="N1400" s="4">
        <v>11.8990086</v>
      </c>
      <c r="O1400" s="3">
        <v>906357.66357142897</v>
      </c>
      <c r="P1400" s="3">
        <v>36881.133333333302</v>
      </c>
      <c r="Q1400" s="3" t="s">
        <v>9618</v>
      </c>
      <c r="R1400" s="3" t="s">
        <v>10453</v>
      </c>
      <c r="S1400" s="4">
        <f>(D1400-E1400)/E1400*100</f>
        <v>0.16044925792217871</v>
      </c>
      <c r="T1400" s="3">
        <f t="shared" si="52"/>
        <v>0</v>
      </c>
      <c r="U1400" s="3" t="str">
        <f t="shared" si="53"/>
        <v>U:PIN</v>
      </c>
      <c r="V1400" s="7"/>
    </row>
    <row r="1401" spans="1:22">
      <c r="A1401" s="3" t="s">
        <v>1292</v>
      </c>
      <c r="B1401" s="3" t="s">
        <v>1291</v>
      </c>
      <c r="C1401" s="3" t="s">
        <v>4348</v>
      </c>
      <c r="D1401" s="3">
        <v>58.087200000000003</v>
      </c>
      <c r="E1401" s="3">
        <v>57.81</v>
      </c>
      <c r="F1401" s="3" t="s">
        <v>6753</v>
      </c>
      <c r="G1401" s="3" t="s">
        <v>10961</v>
      </c>
      <c r="H1401" s="3" t="s">
        <v>10452</v>
      </c>
      <c r="I1401" s="3">
        <v>0.75</v>
      </c>
      <c r="J1401" s="6" t="s">
        <v>10962</v>
      </c>
      <c r="K1401" s="4">
        <v>0.28102579999999999</v>
      </c>
      <c r="L1401" s="4">
        <v>0.64426099999999997</v>
      </c>
      <c r="M1401" s="4">
        <v>25.031055990570099</v>
      </c>
      <c r="N1401" s="4">
        <v>13.7187638</v>
      </c>
      <c r="O1401" s="3">
        <v>1640241.2840428599</v>
      </c>
      <c r="P1401" s="3">
        <v>19803.633333333299</v>
      </c>
      <c r="Q1401" s="3" t="s">
        <v>9618</v>
      </c>
      <c r="R1401" s="3" t="s">
        <v>10453</v>
      </c>
      <c r="S1401" s="4">
        <f>(D1401-E1401)/E1401*100</f>
        <v>0.47950181629475963</v>
      </c>
      <c r="T1401" s="3">
        <f t="shared" si="52"/>
        <v>0</v>
      </c>
      <c r="U1401" s="3" t="str">
        <f t="shared" si="53"/>
        <v>U:INCO</v>
      </c>
      <c r="V1401" s="7"/>
    </row>
    <row r="1402" spans="1:22">
      <c r="A1402" s="3" t="s">
        <v>1046</v>
      </c>
      <c r="B1402" s="3" t="s">
        <v>1045</v>
      </c>
      <c r="C1402" s="3" t="s">
        <v>4211</v>
      </c>
      <c r="D1402" s="3">
        <v>53.99</v>
      </c>
      <c r="E1402" s="3">
        <v>53.941000000000003</v>
      </c>
      <c r="F1402" s="3" t="s">
        <v>6616</v>
      </c>
      <c r="G1402" s="3" t="s">
        <v>10727</v>
      </c>
      <c r="H1402" s="3" t="s">
        <v>10452</v>
      </c>
      <c r="I1402" s="3">
        <v>0.92</v>
      </c>
      <c r="J1402" s="6" t="s">
        <v>10728</v>
      </c>
      <c r="K1402" s="4">
        <v>-5.2061999999999997E-2</v>
      </c>
      <c r="L1402" s="4">
        <v>-6.9119000000000003E-3</v>
      </c>
      <c r="M1402" s="4">
        <v>11.105130779429199</v>
      </c>
      <c r="N1402" s="4">
        <v>26.883913799999998</v>
      </c>
      <c r="O1402" s="3">
        <v>612230.57256428595</v>
      </c>
      <c r="P1402" s="3">
        <v>10361.5333333333</v>
      </c>
      <c r="Q1402" s="3" t="s">
        <v>9618</v>
      </c>
      <c r="R1402" s="3" t="s">
        <v>10041</v>
      </c>
      <c r="S1402" s="4">
        <f>(D1402-E1402)/E1402*100</f>
        <v>9.0839991842938561E-2</v>
      </c>
      <c r="T1402" s="3">
        <f t="shared" si="52"/>
        <v>0</v>
      </c>
      <c r="U1402" s="3" t="str">
        <f t="shared" si="53"/>
        <v>U:INDL</v>
      </c>
      <c r="V1402" s="7"/>
    </row>
    <row r="1403" spans="1:22">
      <c r="A1403" s="3" t="s">
        <v>14108</v>
      </c>
      <c r="B1403" s="3" t="s">
        <v>1357</v>
      </c>
      <c r="C1403" s="3" t="s">
        <v>4409</v>
      </c>
      <c r="D1403" s="3">
        <v>51.77</v>
      </c>
      <c r="E1403" s="3">
        <v>51.73</v>
      </c>
      <c r="F1403" s="3" t="s">
        <v>6813</v>
      </c>
      <c r="G1403" s="3" t="s">
        <v>11062</v>
      </c>
      <c r="H1403" s="3" t="s">
        <v>10452</v>
      </c>
      <c r="I1403" s="3">
        <v>0.8</v>
      </c>
      <c r="J1403" s="6" t="s">
        <v>9624</v>
      </c>
      <c r="K1403" s="4">
        <v>0.1097374</v>
      </c>
      <c r="L1403" s="4">
        <v>0.32658579999999998</v>
      </c>
      <c r="M1403" s="4">
        <v>16.545499497802599</v>
      </c>
      <c r="N1403" s="4">
        <v>13.2499483</v>
      </c>
      <c r="O1403" s="3">
        <v>380484.27142857102</v>
      </c>
      <c r="P1403" s="3">
        <v>10639.9</v>
      </c>
      <c r="Q1403" s="3" t="s">
        <v>9618</v>
      </c>
      <c r="R1403" s="3" t="s">
        <v>10453</v>
      </c>
      <c r="S1403" s="4"/>
      <c r="T1403" s="3">
        <f t="shared" si="52"/>
        <v>0</v>
      </c>
      <c r="U1403" s="3" t="str">
        <f t="shared" si="53"/>
        <v>@NFTY</v>
      </c>
      <c r="V1403" s="7"/>
    </row>
    <row r="1404" spans="1:22">
      <c r="A1404" s="3" t="s">
        <v>1127</v>
      </c>
      <c r="B1404" s="3" t="s">
        <v>1126</v>
      </c>
      <c r="C1404" s="3" t="s">
        <v>4257</v>
      </c>
      <c r="D1404" s="3">
        <v>42.134999999999998</v>
      </c>
      <c r="E1404" s="3">
        <v>42.08</v>
      </c>
      <c r="F1404" s="3" t="s">
        <v>6662</v>
      </c>
      <c r="G1404" s="3" t="s">
        <v>10803</v>
      </c>
      <c r="H1404" s="3" t="s">
        <v>10452</v>
      </c>
      <c r="I1404" s="3">
        <v>0.73</v>
      </c>
      <c r="J1404" s="6" t="s">
        <v>9624</v>
      </c>
      <c r="K1404" s="4">
        <v>0.29236410000000002</v>
      </c>
      <c r="L1404" s="4">
        <v>0.73760380000000003</v>
      </c>
      <c r="M1404" s="4">
        <v>24.822355492950201</v>
      </c>
      <c r="N1404" s="4">
        <v>13.4840941</v>
      </c>
      <c r="O1404" s="3">
        <v>660685.58037857199</v>
      </c>
      <c r="P1404" s="3">
        <v>14281.9666666667</v>
      </c>
      <c r="Q1404" s="3" t="s">
        <v>9618</v>
      </c>
      <c r="R1404" s="3" t="s">
        <v>10453</v>
      </c>
      <c r="S1404" s="4">
        <f>(D1404-E1404)/E1404*100</f>
        <v>0.13070342205323127</v>
      </c>
      <c r="T1404" s="3">
        <f t="shared" si="52"/>
        <v>0</v>
      </c>
      <c r="U1404" s="3" t="str">
        <f t="shared" si="53"/>
        <v>U:GLIN</v>
      </c>
      <c r="V1404" s="7"/>
    </row>
    <row r="1405" spans="1:22">
      <c r="A1405" s="3" t="s">
        <v>15349</v>
      </c>
      <c r="B1405" s="3" t="s">
        <v>3116</v>
      </c>
      <c r="C1405" s="3" t="s">
        <v>8513</v>
      </c>
      <c r="D1405" s="3">
        <v>13.0562</v>
      </c>
      <c r="E1405" s="3">
        <v>12.99</v>
      </c>
      <c r="F1405" s="3" t="s">
        <v>9104</v>
      </c>
      <c r="G1405" s="3" t="s">
        <v>13510</v>
      </c>
      <c r="H1405" s="3" t="s">
        <v>10452</v>
      </c>
      <c r="I1405" s="3">
        <v>0.86</v>
      </c>
      <c r="J1405" s="6" t="s">
        <v>13511</v>
      </c>
      <c r="K1405" s="4">
        <v>0.11250930000000001</v>
      </c>
      <c r="L1405" s="4">
        <v>-0.23620440000000001</v>
      </c>
      <c r="M1405" s="4">
        <v>17.9181858611609</v>
      </c>
      <c r="N1405" s="4">
        <v>18.682831499999999</v>
      </c>
      <c r="O1405" s="3">
        <v>103325.188421429</v>
      </c>
      <c r="P1405" s="3">
        <v>6551.4333333333298</v>
      </c>
      <c r="Q1405" s="3" t="s">
        <v>9618</v>
      </c>
      <c r="R1405" s="3" t="s">
        <v>9625</v>
      </c>
      <c r="S1405" s="4"/>
      <c r="T1405" s="3">
        <f t="shared" si="52"/>
        <v>0</v>
      </c>
      <c r="U1405" s="3" t="str">
        <f t="shared" si="53"/>
        <v>U:INQQ</v>
      </c>
      <c r="V1405" s="7"/>
    </row>
    <row r="1406" spans="1:22">
      <c r="A1406" s="3" t="s">
        <v>14953</v>
      </c>
      <c r="B1406" s="3" t="s">
        <v>2556</v>
      </c>
      <c r="C1406" s="3" t="s">
        <v>5579</v>
      </c>
      <c r="D1406" s="3">
        <v>37.7547</v>
      </c>
      <c r="E1406" s="3">
        <v>37.74</v>
      </c>
      <c r="F1406" s="3" t="s">
        <v>7980</v>
      </c>
      <c r="G1406" s="3" t="s">
        <v>12834</v>
      </c>
      <c r="H1406" s="3" t="s">
        <v>10452</v>
      </c>
      <c r="I1406" s="3">
        <v>0.75</v>
      </c>
      <c r="J1406" s="6" t="s">
        <v>12835</v>
      </c>
      <c r="K1406" s="4">
        <v>0.1106675</v>
      </c>
      <c r="L1406" s="4">
        <v>0.25352799999999998</v>
      </c>
      <c r="M1406" s="4">
        <v>15.8644497007458</v>
      </c>
      <c r="N1406" s="4">
        <v>12.4263016</v>
      </c>
      <c r="O1406" s="3">
        <v>49667.1806785714</v>
      </c>
      <c r="P1406" s="3">
        <v>879.6</v>
      </c>
      <c r="Q1406" s="3" t="s">
        <v>9618</v>
      </c>
      <c r="R1406" s="3" t="s">
        <v>10453</v>
      </c>
      <c r="S1406" s="4"/>
      <c r="T1406" s="3">
        <f t="shared" si="52"/>
        <v>0</v>
      </c>
      <c r="U1406" s="3" t="str">
        <f t="shared" si="53"/>
        <v>U:INDF</v>
      </c>
      <c r="V1406" s="7"/>
    </row>
    <row r="1407" spans="1:22">
      <c r="A1407" s="3" t="s">
        <v>15318</v>
      </c>
      <c r="B1407" s="3" t="s">
        <v>3062</v>
      </c>
      <c r="C1407" s="3" t="s">
        <v>8461</v>
      </c>
      <c r="D1407" s="3">
        <v>34.590800000000002</v>
      </c>
      <c r="E1407" s="3">
        <v>34.373399999999997</v>
      </c>
      <c r="F1407" s="3" t="s">
        <v>9051</v>
      </c>
      <c r="G1407" s="3" t="s">
        <v>13441</v>
      </c>
      <c r="H1407" s="3" t="s">
        <v>10452</v>
      </c>
      <c r="I1407" s="3">
        <v>0.75</v>
      </c>
      <c r="J1407" s="6" t="s">
        <v>13442</v>
      </c>
      <c r="K1407" s="4">
        <v>0.14984339999999999</v>
      </c>
      <c r="L1407" s="4">
        <v>-0.29532330000000001</v>
      </c>
      <c r="M1407" s="4">
        <v>17.635942431216399</v>
      </c>
      <c r="N1407" s="4">
        <v>13.5835814</v>
      </c>
      <c r="O1407" s="3">
        <v>75285.087849999996</v>
      </c>
      <c r="P1407" s="3">
        <v>1976.1666666666699</v>
      </c>
      <c r="Q1407" s="3" t="s">
        <v>9618</v>
      </c>
      <c r="R1407" s="3" t="s">
        <v>9625</v>
      </c>
      <c r="S1407" s="4"/>
      <c r="T1407" s="3">
        <f t="shared" si="52"/>
        <v>0</v>
      </c>
      <c r="U1407" s="3" t="str">
        <f t="shared" si="53"/>
        <v>U:DGIN</v>
      </c>
      <c r="V1407" s="7"/>
    </row>
    <row r="1408" spans="1:22">
      <c r="A1408" s="3" t="s">
        <v>14722</v>
      </c>
      <c r="B1408" s="3" t="s">
        <v>2228</v>
      </c>
      <c r="C1408" s="3" t="s">
        <v>5261</v>
      </c>
      <c r="D1408" s="3">
        <v>33.57</v>
      </c>
      <c r="E1408" s="3">
        <v>33.590000000000003</v>
      </c>
      <c r="F1408" s="3" t="s">
        <v>15905</v>
      </c>
      <c r="G1408" s="3" t="s">
        <v>12414</v>
      </c>
      <c r="H1408" s="3" t="s">
        <v>12303</v>
      </c>
      <c r="I1408" s="3" t="s">
        <v>12304</v>
      </c>
      <c r="J1408" s="6" t="s">
        <v>12305</v>
      </c>
      <c r="K1408" s="4" t="s">
        <v>12306</v>
      </c>
      <c r="L1408" s="4" t="s">
        <v>12307</v>
      </c>
      <c r="M1408" s="4">
        <v>2.0565057246459699</v>
      </c>
      <c r="N1408" s="4" t="s">
        <v>12308</v>
      </c>
      <c r="O1408" s="3">
        <v>156775.064773333</v>
      </c>
      <c r="P1408" s="3">
        <v>0</v>
      </c>
      <c r="Q1408" s="3" t="s">
        <v>12309</v>
      </c>
      <c r="R1408" s="3" t="s">
        <v>12310</v>
      </c>
      <c r="S1408" s="4"/>
      <c r="T1408" s="3">
        <f t="shared" si="52"/>
        <v>0</v>
      </c>
      <c r="U1408" s="3" t="str">
        <f t="shared" si="53"/>
        <v>U:IXSE</v>
      </c>
      <c r="V1408" s="7"/>
    </row>
    <row r="1409" spans="1:22">
      <c r="A1409" s="3" t="s">
        <v>14139</v>
      </c>
      <c r="B1409" s="3" t="s">
        <v>1416</v>
      </c>
      <c r="C1409" s="3" t="s">
        <v>4468</v>
      </c>
      <c r="D1409" s="3">
        <v>16.46</v>
      </c>
      <c r="E1409" s="3">
        <v>16.514700000000001</v>
      </c>
      <c r="F1409" s="3" t="s">
        <v>6872</v>
      </c>
      <c r="G1409" s="3" t="s">
        <v>11164</v>
      </c>
      <c r="H1409" s="3" t="s">
        <v>11165</v>
      </c>
      <c r="I1409" s="3">
        <v>0.5</v>
      </c>
      <c r="J1409" s="6" t="s">
        <v>9624</v>
      </c>
      <c r="K1409" s="4">
        <v>-0.2951376</v>
      </c>
      <c r="L1409" s="4">
        <v>-0.3691487</v>
      </c>
      <c r="M1409" s="4">
        <v>-17.030568779952599</v>
      </c>
      <c r="N1409" s="4">
        <v>18.789966199999999</v>
      </c>
      <c r="O1409" s="3">
        <v>36013079.086428598</v>
      </c>
      <c r="P1409" s="3">
        <v>2657122.63333333</v>
      </c>
      <c r="Q1409" s="3" t="s">
        <v>9618</v>
      </c>
      <c r="R1409" s="3" t="s">
        <v>15864</v>
      </c>
      <c r="S1409" s="4"/>
      <c r="T1409" s="3">
        <f t="shared" si="52"/>
        <v>0</v>
      </c>
      <c r="U1409" s="3" t="str">
        <f t="shared" si="53"/>
        <v>U:EWH</v>
      </c>
      <c r="V1409" s="7"/>
    </row>
    <row r="1410" spans="1:22">
      <c r="A1410" s="3" t="s">
        <v>14562</v>
      </c>
      <c r="B1410" s="3" t="s">
        <v>1994</v>
      </c>
      <c r="C1410" s="3" t="s">
        <v>5032</v>
      </c>
      <c r="D1410" s="3">
        <v>17.355899999999998</v>
      </c>
      <c r="E1410" s="3">
        <v>17.399999999999999</v>
      </c>
      <c r="F1410" s="3" t="s">
        <v>7436</v>
      </c>
      <c r="G1410" s="3" t="s">
        <v>12068</v>
      </c>
      <c r="H1410" s="3" t="s">
        <v>11165</v>
      </c>
      <c r="I1410" s="3">
        <v>0.09</v>
      </c>
      <c r="J1410" s="6" t="s">
        <v>12069</v>
      </c>
      <c r="K1410" s="4">
        <v>-0.222335</v>
      </c>
      <c r="L1410" s="4">
        <v>-0.2417001</v>
      </c>
      <c r="M1410" s="4">
        <v>-13.065843576016</v>
      </c>
      <c r="N1410" s="4">
        <v>18.853891300000001</v>
      </c>
      <c r="O1410" s="3">
        <v>53640.189700000003</v>
      </c>
      <c r="P1410" s="3">
        <v>3448.1</v>
      </c>
      <c r="Q1410" s="3" t="s">
        <v>9618</v>
      </c>
      <c r="R1410" s="3" t="s">
        <v>15864</v>
      </c>
      <c r="S1410" s="4"/>
      <c r="T1410" s="3">
        <f t="shared" si="52"/>
        <v>0</v>
      </c>
      <c r="U1410" s="3" t="str">
        <f t="shared" si="53"/>
        <v>U:FLHK</v>
      </c>
      <c r="V1410" s="7"/>
    </row>
    <row r="1411" spans="1:22">
      <c r="A1411" s="3" t="s">
        <v>14085</v>
      </c>
      <c r="B1411" s="3" t="s">
        <v>1329</v>
      </c>
      <c r="C1411" s="3" t="s">
        <v>4381</v>
      </c>
      <c r="D1411" s="3">
        <v>36.43</v>
      </c>
      <c r="E1411" s="3">
        <v>36.29</v>
      </c>
      <c r="F1411" s="3" t="s">
        <v>6786</v>
      </c>
      <c r="G1411" s="3" t="s">
        <v>11015</v>
      </c>
      <c r="H1411" s="3" t="s">
        <v>11016</v>
      </c>
      <c r="I1411" s="3">
        <v>0.56999999999999995</v>
      </c>
      <c r="J1411" s="6" t="s">
        <v>9624</v>
      </c>
      <c r="K1411" s="4">
        <v>0.38746249999999999</v>
      </c>
      <c r="L1411" s="4">
        <v>0.3052665</v>
      </c>
      <c r="M1411" s="4">
        <v>42.193761772772</v>
      </c>
      <c r="N1411" s="4">
        <v>25.652277600000001</v>
      </c>
      <c r="O1411" s="3">
        <v>1061554.98357143</v>
      </c>
      <c r="P1411" s="3">
        <v>36775.833333333299</v>
      </c>
      <c r="Q1411" s="3" t="s">
        <v>9618</v>
      </c>
      <c r="R1411" s="3" t="s">
        <v>15865</v>
      </c>
      <c r="S1411" s="4"/>
      <c r="T1411" s="3">
        <f t="shared" ref="T1411:T1474" si="54">IF(ISNUMBER(FIND($T$2,C1411)),1,0)</f>
        <v>0</v>
      </c>
      <c r="U1411" s="3" t="str">
        <f t="shared" si="53"/>
        <v>U:GREK</v>
      </c>
      <c r="V1411" s="7"/>
    </row>
    <row r="1412" spans="1:22">
      <c r="A1412" s="3" t="s">
        <v>14272</v>
      </c>
      <c r="B1412" s="3" t="s">
        <v>1601</v>
      </c>
      <c r="C1412" s="3" t="s">
        <v>4650</v>
      </c>
      <c r="D1412" s="3">
        <v>23.96</v>
      </c>
      <c r="E1412" s="3">
        <v>24.094999999999999</v>
      </c>
      <c r="F1412" s="3" t="s">
        <v>7054</v>
      </c>
      <c r="G1412" s="3" t="s">
        <v>11458</v>
      </c>
      <c r="H1412" s="3" t="s">
        <v>11459</v>
      </c>
      <c r="I1412" s="3">
        <v>0.65</v>
      </c>
      <c r="J1412" s="6" t="s">
        <v>11460</v>
      </c>
      <c r="K1412" s="4">
        <v>-0.227747</v>
      </c>
      <c r="L1412" s="4">
        <v>-0.3566955</v>
      </c>
      <c r="M1412" s="4">
        <v>-16.252348498712902</v>
      </c>
      <c r="N1412" s="4">
        <v>18.793775499999999</v>
      </c>
      <c r="O1412" s="3">
        <v>70142875.817857102</v>
      </c>
      <c r="P1412" s="3">
        <v>3245739.1666666698</v>
      </c>
      <c r="Q1412" s="3" t="s">
        <v>9618</v>
      </c>
      <c r="R1412" s="3" t="s">
        <v>9827</v>
      </c>
      <c r="S1412" s="4"/>
      <c r="T1412" s="3">
        <f t="shared" si="54"/>
        <v>0</v>
      </c>
      <c r="U1412" s="3" t="str">
        <f t="shared" ref="U1412:U1475" si="55">B1412</f>
        <v>U:ASHR</v>
      </c>
      <c r="V1412" s="7"/>
    </row>
    <row r="1413" spans="1:22">
      <c r="A1413" s="3" t="s">
        <v>50</v>
      </c>
      <c r="B1413" s="3" t="s">
        <v>49</v>
      </c>
      <c r="C1413" s="3" t="s">
        <v>3642</v>
      </c>
      <c r="D1413" s="3">
        <v>73.14</v>
      </c>
      <c r="E1413" s="3">
        <v>73.113900000000001</v>
      </c>
      <c r="F1413" s="3" t="s">
        <v>6041</v>
      </c>
      <c r="G1413" s="3" t="s">
        <v>9635</v>
      </c>
      <c r="H1413" s="3" t="s">
        <v>9636</v>
      </c>
      <c r="I1413" s="3">
        <v>0.33</v>
      </c>
      <c r="J1413" s="6" t="s">
        <v>9637</v>
      </c>
      <c r="K1413" s="4">
        <v>8.3410999999999999E-2</v>
      </c>
      <c r="L1413" s="4">
        <v>-0.2247673</v>
      </c>
      <c r="M1413" s="4">
        <v>11.5363096004816</v>
      </c>
      <c r="N1413" s="4">
        <v>16.438387800000001</v>
      </c>
      <c r="O1413" s="3">
        <v>993056412.08428597</v>
      </c>
      <c r="P1413" s="3">
        <v>15857041.800000001</v>
      </c>
      <c r="Q1413" s="3" t="s">
        <v>9618</v>
      </c>
      <c r="R1413" s="3" t="s">
        <v>9638</v>
      </c>
      <c r="S1413" s="4">
        <f>(D1413-E1413)/E1413*100</f>
        <v>3.5697726424113022E-2</v>
      </c>
      <c r="T1413" s="3">
        <f t="shared" si="54"/>
        <v>0</v>
      </c>
      <c r="U1413" s="3" t="str">
        <f t="shared" si="55"/>
        <v>U:EFA</v>
      </c>
      <c r="V1413" s="7"/>
    </row>
    <row r="1414" spans="1:22">
      <c r="A1414" s="3" t="s">
        <v>721</v>
      </c>
      <c r="B1414" s="3" t="s">
        <v>720</v>
      </c>
      <c r="C1414" s="3" t="s">
        <v>3995</v>
      </c>
      <c r="D1414" s="3">
        <v>46.29</v>
      </c>
      <c r="E1414" s="3">
        <v>46.28</v>
      </c>
      <c r="F1414" s="3" t="s">
        <v>6398</v>
      </c>
      <c r="G1414" s="3" t="s">
        <v>10351</v>
      </c>
      <c r="H1414" s="3" t="s">
        <v>9636</v>
      </c>
      <c r="I1414" s="3">
        <v>0.05</v>
      </c>
      <c r="J1414" s="6" t="s">
        <v>10352</v>
      </c>
      <c r="K1414" s="4">
        <v>6.41877E-2</v>
      </c>
      <c r="L1414" s="4">
        <v>-0.2422695</v>
      </c>
      <c r="M1414" s="4">
        <v>10.8473940945391</v>
      </c>
      <c r="N1414" s="4">
        <v>16.989930600000001</v>
      </c>
      <c r="O1414" s="3">
        <v>422773928.61500001</v>
      </c>
      <c r="P1414" s="3">
        <v>10991863.4</v>
      </c>
      <c r="Q1414" s="3" t="s">
        <v>9618</v>
      </c>
      <c r="R1414" s="3" t="s">
        <v>9638</v>
      </c>
      <c r="S1414" s="4">
        <f>(D1414-E1414)/E1414*100</f>
        <v>2.1607605877264499E-2</v>
      </c>
      <c r="T1414" s="3">
        <f t="shared" si="54"/>
        <v>0</v>
      </c>
      <c r="U1414" s="3" t="str">
        <f t="shared" si="55"/>
        <v>U:VEA</v>
      </c>
      <c r="V1414" s="7"/>
    </row>
    <row r="1415" spans="1:22">
      <c r="A1415" s="3" t="s">
        <v>14161</v>
      </c>
      <c r="B1415" s="3" t="s">
        <v>1444</v>
      </c>
      <c r="C1415" s="3" t="s">
        <v>4496</v>
      </c>
      <c r="D1415" s="3">
        <v>68.25</v>
      </c>
      <c r="E1415" s="3">
        <v>68.122299999999996</v>
      </c>
      <c r="F1415" s="3" t="s">
        <v>6900</v>
      </c>
      <c r="G1415" s="3" t="s">
        <v>11212</v>
      </c>
      <c r="H1415" s="3" t="s">
        <v>9636</v>
      </c>
      <c r="I1415" s="3">
        <v>7.0000000000000007E-2</v>
      </c>
      <c r="J1415" s="6" t="s">
        <v>11213</v>
      </c>
      <c r="K1415" s="4">
        <v>7.4670200000000006E-2</v>
      </c>
      <c r="L1415" s="4">
        <v>-0.32077260000000002</v>
      </c>
      <c r="M1415" s="4">
        <v>11.126199451347899</v>
      </c>
      <c r="N1415" s="4">
        <v>16.4006671</v>
      </c>
      <c r="O1415" s="3">
        <v>489874788.39357102</v>
      </c>
      <c r="P1415" s="3">
        <v>8720516.5</v>
      </c>
      <c r="Q1415" s="3" t="s">
        <v>9618</v>
      </c>
      <c r="R1415" s="3" t="s">
        <v>9638</v>
      </c>
      <c r="S1415" s="4"/>
      <c r="T1415" s="3">
        <f t="shared" si="54"/>
        <v>0</v>
      </c>
      <c r="U1415" s="3" t="str">
        <f t="shared" si="55"/>
        <v>U:IEFA</v>
      </c>
      <c r="V1415" s="7"/>
    </row>
    <row r="1416" spans="1:22">
      <c r="A1416" s="3" t="s">
        <v>300</v>
      </c>
      <c r="B1416" s="3" t="s">
        <v>299</v>
      </c>
      <c r="C1416" s="3" t="s">
        <v>3760</v>
      </c>
      <c r="D1416" s="3">
        <v>51.11</v>
      </c>
      <c r="E1416" s="3">
        <v>51.122</v>
      </c>
      <c r="F1416" s="3" t="s">
        <v>6165</v>
      </c>
      <c r="G1416" s="3" t="s">
        <v>9908</v>
      </c>
      <c r="H1416" s="3" t="s">
        <v>9636</v>
      </c>
      <c r="I1416" s="3">
        <v>0.34</v>
      </c>
      <c r="J1416" s="6" t="s">
        <v>9909</v>
      </c>
      <c r="K1416" s="4">
        <v>0.13768549999999999</v>
      </c>
      <c r="L1416" s="4">
        <v>-0.1986791</v>
      </c>
      <c r="M1416" s="4">
        <v>14.245051100439801</v>
      </c>
      <c r="N1416" s="4">
        <v>15.3835263</v>
      </c>
      <c r="O1416" s="3">
        <v>71752765.202500001</v>
      </c>
      <c r="P1416" s="3">
        <v>1774869.63333333</v>
      </c>
      <c r="Q1416" s="3" t="s">
        <v>9618</v>
      </c>
      <c r="R1416" s="3" t="s">
        <v>9638</v>
      </c>
      <c r="S1416" s="4">
        <f>(D1416-E1416)/E1416*100</f>
        <v>-2.3473260044600083E-2</v>
      </c>
      <c r="T1416" s="3">
        <f t="shared" si="54"/>
        <v>0</v>
      </c>
      <c r="U1416" s="3" t="str">
        <f t="shared" si="55"/>
        <v>U:EFV</v>
      </c>
      <c r="V1416" s="7"/>
    </row>
    <row r="1417" spans="1:22">
      <c r="A1417" s="3" t="s">
        <v>302</v>
      </c>
      <c r="B1417" s="3" t="s">
        <v>301</v>
      </c>
      <c r="C1417" s="3" t="s">
        <v>3761</v>
      </c>
      <c r="D1417" s="3">
        <v>92.84</v>
      </c>
      <c r="E1417" s="3">
        <v>92.823700000000002</v>
      </c>
      <c r="F1417" s="3" t="s">
        <v>6166</v>
      </c>
      <c r="G1417" s="3" t="s">
        <v>9910</v>
      </c>
      <c r="H1417" s="3" t="s">
        <v>9636</v>
      </c>
      <c r="I1417" s="3">
        <v>0.36</v>
      </c>
      <c r="J1417" s="6" t="s">
        <v>9911</v>
      </c>
      <c r="K1417" s="4">
        <v>3.1535399999999998E-2</v>
      </c>
      <c r="L1417" s="4">
        <v>-0.60679510000000003</v>
      </c>
      <c r="M1417" s="4">
        <v>8.5143526003545595</v>
      </c>
      <c r="N1417" s="4">
        <v>18.9619815</v>
      </c>
      <c r="O1417" s="3">
        <v>61970467.207857102</v>
      </c>
      <c r="P1417" s="3">
        <v>817942.76666666695</v>
      </c>
      <c r="Q1417" s="3" t="s">
        <v>9618</v>
      </c>
      <c r="R1417" s="3" t="s">
        <v>9638</v>
      </c>
      <c r="S1417" s="4">
        <f>(D1417-E1417)/E1417*100</f>
        <v>1.756017051679807E-2</v>
      </c>
      <c r="T1417" s="3">
        <f t="shared" si="54"/>
        <v>0</v>
      </c>
      <c r="U1417" s="3" t="str">
        <f t="shared" si="55"/>
        <v>U:EFG</v>
      </c>
      <c r="V1417" s="7"/>
    </row>
    <row r="1418" spans="1:22">
      <c r="A1418" s="3" t="s">
        <v>632</v>
      </c>
      <c r="B1418" s="3" t="s">
        <v>631</v>
      </c>
      <c r="C1418" s="3" t="s">
        <v>3944</v>
      </c>
      <c r="D1418" s="3">
        <v>54.51</v>
      </c>
      <c r="E1418" s="3">
        <v>54.49</v>
      </c>
      <c r="F1418" s="3" t="s">
        <v>6348</v>
      </c>
      <c r="G1418" s="3" t="s">
        <v>10250</v>
      </c>
      <c r="H1418" s="3" t="s">
        <v>9636</v>
      </c>
      <c r="I1418" s="3">
        <v>0.08</v>
      </c>
      <c r="J1418" s="6" t="s">
        <v>10251</v>
      </c>
      <c r="K1418" s="4">
        <v>4.43664E-2</v>
      </c>
      <c r="L1418" s="4">
        <v>-0.32584970000000002</v>
      </c>
      <c r="M1418" s="4">
        <v>9.2592376536900307</v>
      </c>
      <c r="N1418" s="4">
        <v>16.7490305</v>
      </c>
      <c r="O1418" s="3">
        <v>129306551.64428601</v>
      </c>
      <c r="P1418" s="3">
        <v>2653014.9333333299</v>
      </c>
      <c r="Q1418" s="3" t="s">
        <v>9618</v>
      </c>
      <c r="R1418" s="3" t="s">
        <v>9638</v>
      </c>
      <c r="S1418" s="4">
        <f>(D1418-E1418)/E1418*100</f>
        <v>3.6703982382081154E-2</v>
      </c>
      <c r="T1418" s="3">
        <f t="shared" si="54"/>
        <v>0</v>
      </c>
      <c r="U1418" s="3" t="str">
        <f t="shared" si="55"/>
        <v>U:VEU</v>
      </c>
      <c r="V1418" s="7"/>
    </row>
    <row r="1419" spans="1:22">
      <c r="A1419" s="3" t="s">
        <v>14160</v>
      </c>
      <c r="B1419" s="3" t="s">
        <v>1443</v>
      </c>
      <c r="C1419" s="3" t="s">
        <v>4495</v>
      </c>
      <c r="D1419" s="3">
        <v>62.9</v>
      </c>
      <c r="E1419" s="3">
        <v>62.929499999999997</v>
      </c>
      <c r="F1419" s="3" t="s">
        <v>6899</v>
      </c>
      <c r="G1419" s="3" t="s">
        <v>11210</v>
      </c>
      <c r="H1419" s="3" t="s">
        <v>9636</v>
      </c>
      <c r="I1419" s="3">
        <v>7.0000000000000007E-2</v>
      </c>
      <c r="J1419" s="6" t="s">
        <v>11211</v>
      </c>
      <c r="K1419" s="4">
        <v>4.1241199999999999E-2</v>
      </c>
      <c r="L1419" s="4">
        <v>-0.357012</v>
      </c>
      <c r="M1419" s="4">
        <v>9.0165602654142898</v>
      </c>
      <c r="N1419" s="4">
        <v>16.926686400000001</v>
      </c>
      <c r="O1419" s="3">
        <v>81533286.285714298</v>
      </c>
      <c r="P1419" s="3">
        <v>1797450</v>
      </c>
      <c r="Q1419" s="3" t="s">
        <v>9618</v>
      </c>
      <c r="R1419" s="3" t="s">
        <v>9638</v>
      </c>
      <c r="S1419" s="4"/>
      <c r="T1419" s="3">
        <f t="shared" si="54"/>
        <v>0</v>
      </c>
      <c r="U1419" s="3" t="str">
        <f t="shared" si="55"/>
        <v>@IXUS</v>
      </c>
      <c r="V1419" s="7"/>
    </row>
    <row r="1420" spans="1:22">
      <c r="A1420" s="3" t="s">
        <v>1215</v>
      </c>
      <c r="B1420" s="3" t="s">
        <v>1214</v>
      </c>
      <c r="C1420" s="3" t="s">
        <v>4303</v>
      </c>
      <c r="D1420" s="3">
        <v>56.14</v>
      </c>
      <c r="E1420" s="3">
        <v>56.12</v>
      </c>
      <c r="F1420" s="3" t="s">
        <v>6708</v>
      </c>
      <c r="G1420" s="3" t="s">
        <v>10875</v>
      </c>
      <c r="H1420" s="3" t="s">
        <v>9636</v>
      </c>
      <c r="I1420" s="3">
        <v>7.0000000000000007E-2</v>
      </c>
      <c r="J1420" s="6" t="s">
        <v>9624</v>
      </c>
      <c r="K1420" s="4">
        <v>4.2649899999999998E-2</v>
      </c>
      <c r="L1420" s="4">
        <v>-0.35267880000000001</v>
      </c>
      <c r="M1420" s="4">
        <v>9.2606806858218</v>
      </c>
      <c r="N1420" s="4">
        <v>16.7496607</v>
      </c>
      <c r="O1420" s="3">
        <v>121242323.974286</v>
      </c>
      <c r="P1420" s="3">
        <v>2498556.5666666701</v>
      </c>
      <c r="Q1420" s="3" t="s">
        <v>9618</v>
      </c>
      <c r="R1420" s="3" t="s">
        <v>9638</v>
      </c>
      <c r="S1420" s="4">
        <f>(D1420-E1420)/E1420*100</f>
        <v>3.5637918745550834E-2</v>
      </c>
      <c r="T1420" s="3">
        <f t="shared" si="54"/>
        <v>0</v>
      </c>
      <c r="U1420" s="3" t="str">
        <f t="shared" si="55"/>
        <v>@VXUS</v>
      </c>
      <c r="V1420" s="7"/>
    </row>
    <row r="1421" spans="1:22">
      <c r="A1421" s="3" t="s">
        <v>965</v>
      </c>
      <c r="B1421" s="3" t="s">
        <v>964</v>
      </c>
      <c r="C1421" s="3" t="s">
        <v>4157</v>
      </c>
      <c r="D1421" s="3">
        <v>35.299999999999997</v>
      </c>
      <c r="E1421" s="3">
        <v>35.244999999999997</v>
      </c>
      <c r="F1421" s="3" t="s">
        <v>6562</v>
      </c>
      <c r="G1421" s="3" t="s">
        <v>10637</v>
      </c>
      <c r="H1421" s="3" t="s">
        <v>9636</v>
      </c>
      <c r="I1421" s="3">
        <v>0.06</v>
      </c>
      <c r="J1421" s="6" t="s">
        <v>10638</v>
      </c>
      <c r="K1421" s="4">
        <v>0.1057052</v>
      </c>
      <c r="L1421" s="4">
        <v>7.3102899999999998E-2</v>
      </c>
      <c r="M1421" s="4">
        <v>10.9929391772109</v>
      </c>
      <c r="N1421" s="4">
        <v>16.820069</v>
      </c>
      <c r="O1421" s="3">
        <v>105450841.073571</v>
      </c>
      <c r="P1421" s="3">
        <v>3871399.9</v>
      </c>
      <c r="Q1421" s="3" t="s">
        <v>9618</v>
      </c>
      <c r="R1421" s="3" t="s">
        <v>9638</v>
      </c>
      <c r="S1421" s="4">
        <f>(D1421-E1421)/E1421*100</f>
        <v>0.15605050361753361</v>
      </c>
      <c r="T1421" s="3">
        <f t="shared" si="54"/>
        <v>0</v>
      </c>
      <c r="U1421" s="3" t="str">
        <f t="shared" si="55"/>
        <v>U:SCHF</v>
      </c>
      <c r="V1421" s="7"/>
    </row>
    <row r="1422" spans="1:22">
      <c r="A1422" s="3" t="s">
        <v>650</v>
      </c>
      <c r="B1422" s="3" t="s">
        <v>649</v>
      </c>
      <c r="C1422" s="3" t="s">
        <v>3957</v>
      </c>
      <c r="D1422" s="3">
        <v>32.82</v>
      </c>
      <c r="E1422" s="3">
        <v>32.749899999999997</v>
      </c>
      <c r="F1422" s="3" t="s">
        <v>6361</v>
      </c>
      <c r="G1422" s="3" t="s">
        <v>10277</v>
      </c>
      <c r="H1422" s="3" t="s">
        <v>9636</v>
      </c>
      <c r="I1422" s="3">
        <v>0.04</v>
      </c>
      <c r="J1422" s="6" t="s">
        <v>10278</v>
      </c>
      <c r="K1422" s="4">
        <v>9.6196900000000002E-2</v>
      </c>
      <c r="L1422" s="4">
        <v>-7.6610700000000004E-2</v>
      </c>
      <c r="M1422" s="4">
        <v>10.7569916644384</v>
      </c>
      <c r="N1422" s="4">
        <v>16.994596000000001</v>
      </c>
      <c r="O1422" s="3">
        <v>74133396.477857098</v>
      </c>
      <c r="P1422" s="3">
        <v>3571754.63333333</v>
      </c>
      <c r="Q1422" s="3" t="s">
        <v>9618</v>
      </c>
      <c r="R1422" s="3" t="s">
        <v>9638</v>
      </c>
      <c r="S1422" s="4">
        <f>(D1422-E1422)/E1422*100</f>
        <v>0.21404645510369075</v>
      </c>
      <c r="T1422" s="3">
        <f t="shared" si="54"/>
        <v>0</v>
      </c>
      <c r="U1422" s="3" t="str">
        <f t="shared" si="55"/>
        <v>U:SPDW</v>
      </c>
      <c r="V1422" s="7"/>
    </row>
    <row r="1423" spans="1:22">
      <c r="A1423" s="3" t="s">
        <v>820</v>
      </c>
      <c r="B1423" s="3" t="s">
        <v>819</v>
      </c>
      <c r="C1423" s="3" t="s">
        <v>4058</v>
      </c>
      <c r="D1423" s="3">
        <v>49.48</v>
      </c>
      <c r="E1423" s="3">
        <v>49.427300000000002</v>
      </c>
      <c r="F1423" s="3" t="s">
        <v>6463</v>
      </c>
      <c r="G1423" s="3" t="s">
        <v>10465</v>
      </c>
      <c r="H1423" s="3" t="s">
        <v>9636</v>
      </c>
      <c r="I1423" s="3">
        <v>0.34</v>
      </c>
      <c r="J1423" s="6" t="s">
        <v>10186</v>
      </c>
      <c r="K1423" s="4">
        <v>3.9426900000000001E-2</v>
      </c>
      <c r="L1423" s="4">
        <v>-0.334318</v>
      </c>
      <c r="M1423" s="4">
        <v>8.8770399956420203</v>
      </c>
      <c r="N1423" s="4">
        <v>17.1122643</v>
      </c>
      <c r="O1423" s="3">
        <v>80899545.540714294</v>
      </c>
      <c r="P1423" s="3">
        <v>1976053.0666666699</v>
      </c>
      <c r="Q1423" s="3" t="s">
        <v>9618</v>
      </c>
      <c r="R1423" s="3" t="s">
        <v>9638</v>
      </c>
      <c r="S1423" s="4">
        <f>(D1423-E1423)/E1423*100</f>
        <v>0.10662123967927525</v>
      </c>
      <c r="T1423" s="3">
        <f t="shared" si="54"/>
        <v>0</v>
      </c>
      <c r="U1423" s="3" t="str">
        <f t="shared" si="55"/>
        <v>@ACWX</v>
      </c>
      <c r="V1423" s="7"/>
    </row>
    <row r="1424" spans="1:22">
      <c r="A1424" s="3" t="s">
        <v>14286</v>
      </c>
      <c r="B1424" s="3" t="s">
        <v>1618</v>
      </c>
      <c r="C1424" s="3" t="s">
        <v>4667</v>
      </c>
      <c r="D1424" s="3">
        <v>36.119999999999997</v>
      </c>
      <c r="E1424" s="3">
        <v>36.069099999999999</v>
      </c>
      <c r="F1424" s="3" t="s">
        <v>7070</v>
      </c>
      <c r="G1424" s="3" t="s">
        <v>11482</v>
      </c>
      <c r="H1424" s="3" t="s">
        <v>9636</v>
      </c>
      <c r="I1424" s="3">
        <v>0.3</v>
      </c>
      <c r="J1424" s="6" t="s">
        <v>11483</v>
      </c>
      <c r="K1424" s="4">
        <v>6.88888E-2</v>
      </c>
      <c r="L1424" s="4">
        <v>-0.1145317</v>
      </c>
      <c r="M1424" s="4">
        <v>10.8146105803254</v>
      </c>
      <c r="N1424" s="4">
        <v>16.7899472</v>
      </c>
      <c r="O1424" s="3">
        <v>29120606.586428601</v>
      </c>
      <c r="P1424" s="3">
        <v>978810.96666666702</v>
      </c>
      <c r="Q1424" s="3" t="s">
        <v>9618</v>
      </c>
      <c r="R1424" s="3" t="s">
        <v>9638</v>
      </c>
      <c r="S1424" s="4"/>
      <c r="T1424" s="3">
        <f t="shared" si="54"/>
        <v>0</v>
      </c>
      <c r="U1424" s="3" t="str">
        <f t="shared" si="55"/>
        <v>U:IQLT</v>
      </c>
      <c r="V1424" s="7"/>
    </row>
    <row r="1425" spans="1:22">
      <c r="A1425" s="3" t="s">
        <v>775</v>
      </c>
      <c r="B1425" s="3" t="s">
        <v>774</v>
      </c>
      <c r="C1425" s="3" t="s">
        <v>4032</v>
      </c>
      <c r="D1425" s="3">
        <v>59.27</v>
      </c>
      <c r="E1425" s="3">
        <v>59.253100000000003</v>
      </c>
      <c r="F1425" s="3" t="s">
        <v>6436</v>
      </c>
      <c r="G1425" s="3" t="s">
        <v>10420</v>
      </c>
      <c r="H1425" s="3" t="s">
        <v>9636</v>
      </c>
      <c r="I1425" s="3">
        <v>0.4</v>
      </c>
      <c r="J1425" s="6" t="s">
        <v>10421</v>
      </c>
      <c r="K1425" s="4">
        <v>-1.3834600000000001E-2</v>
      </c>
      <c r="L1425" s="4">
        <v>-0.19430059999999999</v>
      </c>
      <c r="M1425" s="4">
        <v>6.0469762234544504</v>
      </c>
      <c r="N1425" s="4">
        <v>16.8344448</v>
      </c>
      <c r="O1425" s="3">
        <v>51831701.196428597</v>
      </c>
      <c r="P1425" s="3">
        <v>1432475.9</v>
      </c>
      <c r="Q1425" s="3" t="s">
        <v>9618</v>
      </c>
      <c r="R1425" s="3" t="s">
        <v>10281</v>
      </c>
      <c r="S1425" s="4">
        <f>(D1425-E1425)/E1425*100</f>
        <v>2.8521714475697797E-2</v>
      </c>
      <c r="T1425" s="3">
        <f t="shared" si="54"/>
        <v>0</v>
      </c>
      <c r="U1425" s="3" t="str">
        <f t="shared" si="55"/>
        <v>@SCZ</v>
      </c>
      <c r="V1425" s="7"/>
    </row>
    <row r="1426" spans="1:22">
      <c r="A1426" s="3" t="s">
        <v>14224</v>
      </c>
      <c r="B1426" s="3" t="s">
        <v>1528</v>
      </c>
      <c r="C1426" s="3" t="s">
        <v>4578</v>
      </c>
      <c r="D1426" s="3">
        <v>32.43</v>
      </c>
      <c r="E1426" s="3">
        <v>32.346699999999998</v>
      </c>
      <c r="F1426" s="3" t="s">
        <v>6983</v>
      </c>
      <c r="G1426" s="3" t="s">
        <v>11350</v>
      </c>
      <c r="H1426" s="3" t="s">
        <v>9636</v>
      </c>
      <c r="I1426" s="3">
        <v>0.25</v>
      </c>
      <c r="J1426" s="6" t="s">
        <v>11351</v>
      </c>
      <c r="K1426" s="4">
        <v>0.16137789999999999</v>
      </c>
      <c r="L1426" s="4">
        <v>-8.7894799999999995E-2</v>
      </c>
      <c r="M1426" s="4">
        <v>14.78993467616</v>
      </c>
      <c r="N1426" s="4">
        <v>16.123842</v>
      </c>
      <c r="O1426" s="3">
        <v>28068654.453571402</v>
      </c>
      <c r="P1426" s="3">
        <v>918381.7</v>
      </c>
      <c r="Q1426" s="3" t="s">
        <v>9618</v>
      </c>
      <c r="R1426" s="3" t="s">
        <v>9638</v>
      </c>
      <c r="S1426" s="4"/>
      <c r="T1426" s="3">
        <f t="shared" si="54"/>
        <v>0</v>
      </c>
      <c r="U1426" s="3" t="str">
        <f t="shared" si="55"/>
        <v>U:FNDF</v>
      </c>
      <c r="V1426" s="7"/>
    </row>
    <row r="1427" spans="1:22">
      <c r="A1427" s="3" t="s">
        <v>15177</v>
      </c>
      <c r="B1427" s="3" t="s">
        <v>2852</v>
      </c>
      <c r="C1427" s="3" t="s">
        <v>5862</v>
      </c>
      <c r="D1427" s="3">
        <v>33.39</v>
      </c>
      <c r="E1427" s="3">
        <v>33.31</v>
      </c>
      <c r="F1427" s="3" t="s">
        <v>8264</v>
      </c>
      <c r="G1427" s="3" t="s">
        <v>13190</v>
      </c>
      <c r="H1427" s="3" t="s">
        <v>9636</v>
      </c>
      <c r="I1427" s="3">
        <v>0.28999999999999998</v>
      </c>
      <c r="J1427" s="6" t="s">
        <v>13023</v>
      </c>
      <c r="K1427" s="4">
        <v>0.1250955</v>
      </c>
      <c r="L1427" s="4">
        <v>-0.26621800000000001</v>
      </c>
      <c r="M1427" s="4">
        <v>12.9693238888328</v>
      </c>
      <c r="N1427" s="4">
        <v>16.792797100000001</v>
      </c>
      <c r="O1427" s="3">
        <v>20961317.087857101</v>
      </c>
      <c r="P1427" s="3">
        <v>802147.16666666698</v>
      </c>
      <c r="Q1427" s="3" t="s">
        <v>9618</v>
      </c>
      <c r="R1427" s="3" t="s">
        <v>9638</v>
      </c>
      <c r="S1427" s="4"/>
      <c r="T1427" s="3">
        <f t="shared" si="54"/>
        <v>0</v>
      </c>
      <c r="U1427" s="3" t="str">
        <f t="shared" si="55"/>
        <v>U:DFIV</v>
      </c>
      <c r="V1427" s="7"/>
    </row>
    <row r="1428" spans="1:22">
      <c r="A1428" s="3" t="s">
        <v>14491</v>
      </c>
      <c r="B1428" s="3" t="s">
        <v>1883</v>
      </c>
      <c r="C1428" s="3" t="s">
        <v>4927</v>
      </c>
      <c r="D1428" s="3">
        <v>61.66</v>
      </c>
      <c r="E1428" s="3">
        <v>61.570500000000003</v>
      </c>
      <c r="F1428" s="3" t="s">
        <v>7329</v>
      </c>
      <c r="G1428" s="3" t="s">
        <v>11895</v>
      </c>
      <c r="H1428" s="3" t="s">
        <v>9636</v>
      </c>
      <c r="I1428" s="3">
        <v>0.04</v>
      </c>
      <c r="J1428" s="6" t="s">
        <v>11896</v>
      </c>
      <c r="K1428" s="4">
        <v>5.9439699999999998E-2</v>
      </c>
      <c r="L1428" s="4">
        <v>-0.31555480000000002</v>
      </c>
      <c r="M1428" s="4">
        <v>10.4300576679013</v>
      </c>
      <c r="N1428" s="4">
        <v>16.778163899999999</v>
      </c>
      <c r="O1428" s="3">
        <v>31292223.1371429</v>
      </c>
      <c r="P1428" s="3">
        <v>670590.53333333298</v>
      </c>
      <c r="Q1428" s="3" t="s">
        <v>9618</v>
      </c>
      <c r="R1428" s="3" t="s">
        <v>9638</v>
      </c>
      <c r="S1428" s="4"/>
      <c r="T1428" s="3">
        <f t="shared" si="54"/>
        <v>0</v>
      </c>
      <c r="U1428" s="3" t="str">
        <f t="shared" si="55"/>
        <v>U:IDEV</v>
      </c>
      <c r="V1428" s="7"/>
    </row>
    <row r="1429" spans="1:22">
      <c r="A1429" s="3" t="s">
        <v>909</v>
      </c>
      <c r="B1429" s="3" t="s">
        <v>908</v>
      </c>
      <c r="C1429" s="3" t="s">
        <v>4119</v>
      </c>
      <c r="D1429" s="3">
        <v>111.1</v>
      </c>
      <c r="E1429" s="3">
        <v>111.06</v>
      </c>
      <c r="F1429" s="3" t="s">
        <v>6524</v>
      </c>
      <c r="G1429" s="3" t="s">
        <v>10575</v>
      </c>
      <c r="H1429" s="3" t="s">
        <v>9636</v>
      </c>
      <c r="I1429" s="3">
        <v>7.0000000000000007E-2</v>
      </c>
      <c r="J1429" s="6" t="s">
        <v>10576</v>
      </c>
      <c r="K1429" s="4">
        <v>2.70034E-2</v>
      </c>
      <c r="L1429" s="4">
        <v>7.1627200000000002E-2</v>
      </c>
      <c r="M1429" s="4">
        <v>8.3700329954399209</v>
      </c>
      <c r="N1429" s="4">
        <v>17.046110500000001</v>
      </c>
      <c r="O1429" s="3">
        <v>40578707.372857101</v>
      </c>
      <c r="P1429" s="3">
        <v>799127.6</v>
      </c>
      <c r="Q1429" s="3" t="s">
        <v>9618</v>
      </c>
      <c r="R1429" s="3" t="s">
        <v>10281</v>
      </c>
      <c r="S1429" s="4">
        <f>(D1429-E1429)/E1429*100</f>
        <v>3.6016567621098547E-2</v>
      </c>
      <c r="T1429" s="3">
        <f t="shared" si="54"/>
        <v>0</v>
      </c>
      <c r="U1429" s="3" t="str">
        <f t="shared" si="55"/>
        <v>U:VSS</v>
      </c>
      <c r="V1429" s="7"/>
    </row>
    <row r="1430" spans="1:22">
      <c r="A1430" s="3" t="s">
        <v>14079</v>
      </c>
      <c r="B1430" s="3" t="s">
        <v>1319</v>
      </c>
      <c r="C1430" s="3" t="s">
        <v>4371</v>
      </c>
      <c r="D1430" s="3">
        <v>68.209999999999994</v>
      </c>
      <c r="E1430" s="3">
        <v>68.188100000000006</v>
      </c>
      <c r="F1430" s="3" t="s">
        <v>6776</v>
      </c>
      <c r="G1430" s="3" t="s">
        <v>10998</v>
      </c>
      <c r="H1430" s="3" t="s">
        <v>9636</v>
      </c>
      <c r="I1430" s="3">
        <v>0.2</v>
      </c>
      <c r="J1430" s="6" t="s">
        <v>10999</v>
      </c>
      <c r="K1430" s="4">
        <v>5.9531100000000003E-2</v>
      </c>
      <c r="L1430" s="4">
        <v>-0.1875241</v>
      </c>
      <c r="M1430" s="4">
        <v>8.6310224784334597</v>
      </c>
      <c r="N1430" s="4">
        <v>12.134779099999999</v>
      </c>
      <c r="O1430" s="3">
        <v>29201457.4864286</v>
      </c>
      <c r="P1430" s="3">
        <v>556769.13333333295</v>
      </c>
      <c r="Q1430" s="3" t="s">
        <v>9618</v>
      </c>
      <c r="R1430" s="3" t="s">
        <v>9638</v>
      </c>
      <c r="S1430" s="4"/>
      <c r="T1430" s="3">
        <f t="shared" si="54"/>
        <v>0</v>
      </c>
      <c r="U1430" s="3" t="str">
        <f t="shared" si="55"/>
        <v>U:EFAV</v>
      </c>
      <c r="V1430" s="7"/>
    </row>
    <row r="1431" spans="1:22">
      <c r="A1431" s="3" t="s">
        <v>14389</v>
      </c>
      <c r="B1431" s="3" t="s">
        <v>1751</v>
      </c>
      <c r="C1431" s="3" t="s">
        <v>4797</v>
      </c>
      <c r="D1431" s="3">
        <v>64.53</v>
      </c>
      <c r="E1431" s="3">
        <v>64.45</v>
      </c>
      <c r="F1431" s="3" t="s">
        <v>7199</v>
      </c>
      <c r="G1431" s="3" t="s">
        <v>11696</v>
      </c>
      <c r="H1431" s="3" t="s">
        <v>9636</v>
      </c>
      <c r="I1431" s="3">
        <v>0.22</v>
      </c>
      <c r="J1431" s="6" t="s">
        <v>11697</v>
      </c>
      <c r="K1431" s="4">
        <v>8.7739399999999995E-2</v>
      </c>
      <c r="L1431" s="4">
        <v>-0.29337299999999999</v>
      </c>
      <c r="M1431" s="4">
        <v>11.7204711087638</v>
      </c>
      <c r="N1431" s="4">
        <v>15.4155561</v>
      </c>
      <c r="O1431" s="3">
        <v>21913804.0835714</v>
      </c>
      <c r="P1431" s="3">
        <v>388090.46666666702</v>
      </c>
      <c r="Q1431" s="3" t="s">
        <v>9618</v>
      </c>
      <c r="R1431" s="3" t="s">
        <v>9918</v>
      </c>
      <c r="S1431" s="4"/>
      <c r="T1431" s="3">
        <f t="shared" si="54"/>
        <v>0</v>
      </c>
      <c r="U1431" s="3" t="str">
        <f t="shared" si="55"/>
        <v>@VYMI</v>
      </c>
      <c r="V1431" s="7"/>
    </row>
    <row r="1432" spans="1:22">
      <c r="A1432" s="3" t="s">
        <v>14780</v>
      </c>
      <c r="B1432" s="3" t="s">
        <v>2309</v>
      </c>
      <c r="C1432" s="3" t="s">
        <v>5341</v>
      </c>
      <c r="D1432" s="3">
        <v>59.85</v>
      </c>
      <c r="E1432" s="3">
        <v>59.806899999999999</v>
      </c>
      <c r="F1432" s="3" t="s">
        <v>7741</v>
      </c>
      <c r="G1432" s="3" t="s">
        <v>12527</v>
      </c>
      <c r="H1432" s="3" t="s">
        <v>9636</v>
      </c>
      <c r="I1432" s="3">
        <v>0.36</v>
      </c>
      <c r="J1432" s="6" t="s">
        <v>12528</v>
      </c>
      <c r="K1432" s="4">
        <v>6.3917299999999996E-2</v>
      </c>
      <c r="L1432" s="4">
        <v>-0.1444136</v>
      </c>
      <c r="M1432" s="4">
        <v>10.7350482103221</v>
      </c>
      <c r="N1432" s="4">
        <v>15.8354002</v>
      </c>
      <c r="O1432" s="3">
        <v>16825894.952857099</v>
      </c>
      <c r="P1432" s="3">
        <v>849477.23333333305</v>
      </c>
      <c r="Q1432" s="3" t="s">
        <v>9618</v>
      </c>
      <c r="R1432" s="3" t="s">
        <v>10281</v>
      </c>
      <c r="S1432" s="4"/>
      <c r="T1432" s="3">
        <f t="shared" si="54"/>
        <v>0</v>
      </c>
      <c r="U1432" s="3" t="str">
        <f t="shared" si="55"/>
        <v>U:AVDV</v>
      </c>
      <c r="V1432" s="7"/>
    </row>
    <row r="1433" spans="1:22">
      <c r="A1433" s="3" t="s">
        <v>715</v>
      </c>
      <c r="B1433" s="3" t="s">
        <v>714</v>
      </c>
      <c r="C1433" s="3" t="s">
        <v>3992</v>
      </c>
      <c r="D1433" s="3">
        <v>26.88</v>
      </c>
      <c r="E1433" s="3">
        <v>26.932099999999998</v>
      </c>
      <c r="F1433" s="3" t="s">
        <v>6396</v>
      </c>
      <c r="G1433" s="3" t="s">
        <v>10346</v>
      </c>
      <c r="H1433" s="3" t="s">
        <v>9636</v>
      </c>
      <c r="I1433" s="3">
        <v>0.51</v>
      </c>
      <c r="J1433" s="6" t="s">
        <v>10347</v>
      </c>
      <c r="K1433" s="4">
        <v>5.6937999999999997E-3</v>
      </c>
      <c r="L1433" s="4">
        <v>-0.51678599999999997</v>
      </c>
      <c r="M1433" s="4">
        <v>5.0320319837512599</v>
      </c>
      <c r="N1433" s="4">
        <v>15.8739481</v>
      </c>
      <c r="O1433" s="3">
        <v>18942848.099285699</v>
      </c>
      <c r="P1433" s="3">
        <v>773770.46666666702</v>
      </c>
      <c r="Q1433" s="3" t="s">
        <v>9618</v>
      </c>
      <c r="R1433" s="3" t="s">
        <v>9918</v>
      </c>
      <c r="S1433" s="4">
        <f>(D1433-E1433)/E1433*100</f>
        <v>-0.19344945251205575</v>
      </c>
      <c r="T1433" s="3">
        <f t="shared" si="54"/>
        <v>0</v>
      </c>
      <c r="U1433" s="3" t="str">
        <f t="shared" si="55"/>
        <v>U:IDV</v>
      </c>
      <c r="V1433" s="7"/>
    </row>
    <row r="1434" spans="1:22">
      <c r="A1434" s="3" t="s">
        <v>15339</v>
      </c>
      <c r="B1434" s="3" t="s">
        <v>3101</v>
      </c>
      <c r="C1434" s="3" t="s">
        <v>8498</v>
      </c>
      <c r="D1434" s="3">
        <v>24.53</v>
      </c>
      <c r="E1434" s="3">
        <v>24.47</v>
      </c>
      <c r="F1434" s="3" t="s">
        <v>9089</v>
      </c>
      <c r="G1434" s="3" t="s">
        <v>13492</v>
      </c>
      <c r="H1434" s="3" t="s">
        <v>9636</v>
      </c>
      <c r="I1434" s="3">
        <v>0.23</v>
      </c>
      <c r="J1434" s="6" t="s">
        <v>11990</v>
      </c>
      <c r="K1434" s="4">
        <v>0.1033771</v>
      </c>
      <c r="L1434" s="4">
        <v>-0.14113400000000001</v>
      </c>
      <c r="M1434" s="4">
        <v>11.0453195531927</v>
      </c>
      <c r="N1434" s="4">
        <v>16.615251700000002</v>
      </c>
      <c r="O1434" s="3">
        <v>23511699.4585714</v>
      </c>
      <c r="P1434" s="3">
        <v>999196.3</v>
      </c>
      <c r="Q1434" s="3" t="s">
        <v>9618</v>
      </c>
      <c r="R1434" s="3" t="s">
        <v>9638</v>
      </c>
      <c r="S1434" s="4"/>
      <c r="T1434" s="3">
        <f t="shared" si="54"/>
        <v>0</v>
      </c>
      <c r="U1434" s="3" t="str">
        <f t="shared" si="55"/>
        <v>U:DFIC</v>
      </c>
      <c r="V1434" s="7"/>
    </row>
    <row r="1435" spans="1:22">
      <c r="A1435" s="3" t="s">
        <v>1271</v>
      </c>
      <c r="B1435" s="3" t="s">
        <v>1270</v>
      </c>
      <c r="C1435" s="3" t="s">
        <v>4335</v>
      </c>
      <c r="D1435" s="3">
        <v>36.4</v>
      </c>
      <c r="E1435" s="3">
        <v>36.238999999999997</v>
      </c>
      <c r="F1435" s="3" t="s">
        <v>6740</v>
      </c>
      <c r="G1435" s="3" t="s">
        <v>10937</v>
      </c>
      <c r="H1435" s="3" t="s">
        <v>9636</v>
      </c>
      <c r="I1435" s="3">
        <v>0.36</v>
      </c>
      <c r="J1435" s="6" t="s">
        <v>10938</v>
      </c>
      <c r="K1435" s="4">
        <v>0.1854374</v>
      </c>
      <c r="L1435" s="4">
        <v>4.70053E-2</v>
      </c>
      <c r="M1435" s="4">
        <v>15.0259806714979</v>
      </c>
      <c r="N1435" s="4">
        <v>11.218533499999999</v>
      </c>
      <c r="O1435" s="3">
        <v>25365869.024999999</v>
      </c>
      <c r="P1435" s="3">
        <v>645374.86666666705</v>
      </c>
      <c r="Q1435" s="3" t="s">
        <v>9618</v>
      </c>
      <c r="R1435" s="3" t="s">
        <v>9638</v>
      </c>
      <c r="S1435" s="4">
        <f>(D1435-E1435)/E1435*100</f>
        <v>0.44427274483291856</v>
      </c>
      <c r="T1435" s="3">
        <f t="shared" si="54"/>
        <v>0</v>
      </c>
      <c r="U1435" s="3" t="str">
        <f t="shared" si="55"/>
        <v>U:DBEF</v>
      </c>
      <c r="V1435" s="7"/>
    </row>
    <row r="1436" spans="1:22">
      <c r="A1436" s="3" t="s">
        <v>14390</v>
      </c>
      <c r="B1436" s="3" t="s">
        <v>1752</v>
      </c>
      <c r="C1436" s="3" t="s">
        <v>4798</v>
      </c>
      <c r="D1436" s="3">
        <v>75.72</v>
      </c>
      <c r="E1436" s="3">
        <v>75.58</v>
      </c>
      <c r="F1436" s="3" t="s">
        <v>7200</v>
      </c>
      <c r="G1436" s="3" t="s">
        <v>11698</v>
      </c>
      <c r="H1436" s="3" t="s">
        <v>9636</v>
      </c>
      <c r="I1436" s="3">
        <v>0.15</v>
      </c>
      <c r="J1436" s="6" t="s">
        <v>9624</v>
      </c>
      <c r="K1436" s="4">
        <v>4.1737000000000003E-2</v>
      </c>
      <c r="L1436" s="4">
        <v>-0.2585501</v>
      </c>
      <c r="M1436" s="4">
        <v>8.7152624172320792</v>
      </c>
      <c r="N1436" s="4">
        <v>14.5759629</v>
      </c>
      <c r="O1436" s="3">
        <v>23215788.085000001</v>
      </c>
      <c r="P1436" s="3">
        <v>303841.90000000002</v>
      </c>
      <c r="Q1436" s="3" t="s">
        <v>9618</v>
      </c>
      <c r="R1436" s="3" t="s">
        <v>9918</v>
      </c>
      <c r="S1436" s="4"/>
      <c r="T1436" s="3">
        <f t="shared" si="54"/>
        <v>0</v>
      </c>
      <c r="U1436" s="3" t="str">
        <f t="shared" si="55"/>
        <v>@VIGI</v>
      </c>
      <c r="V1436" s="7"/>
    </row>
    <row r="1437" spans="1:22">
      <c r="A1437" s="3" t="s">
        <v>14970</v>
      </c>
      <c r="B1437" s="3" t="s">
        <v>2578</v>
      </c>
      <c r="C1437" s="3" t="s">
        <v>5598</v>
      </c>
      <c r="D1437" s="3">
        <v>27.57</v>
      </c>
      <c r="E1437" s="3">
        <v>27.49</v>
      </c>
      <c r="F1437" s="3" t="s">
        <v>8000</v>
      </c>
      <c r="G1437" s="3" t="s">
        <v>12863</v>
      </c>
      <c r="H1437" s="3" t="s">
        <v>9636</v>
      </c>
      <c r="I1437" s="3">
        <v>0.18</v>
      </c>
      <c r="J1437" s="6" t="s">
        <v>11896</v>
      </c>
      <c r="K1437" s="4">
        <v>0.1055845</v>
      </c>
      <c r="L1437" s="4">
        <v>9.4258999999999992E-3</v>
      </c>
      <c r="M1437" s="4">
        <v>11.1249308753512</v>
      </c>
      <c r="N1437" s="4">
        <v>16.2921786</v>
      </c>
      <c r="O1437" s="3">
        <v>24128923.805714302</v>
      </c>
      <c r="P1437" s="3">
        <v>962771.066666667</v>
      </c>
      <c r="Q1437" s="3" t="s">
        <v>9618</v>
      </c>
      <c r="R1437" s="3" t="s">
        <v>9638</v>
      </c>
      <c r="S1437" s="4"/>
      <c r="T1437" s="3">
        <f t="shared" si="54"/>
        <v>0</v>
      </c>
      <c r="U1437" s="3" t="str">
        <f t="shared" si="55"/>
        <v>U:DFAI</v>
      </c>
      <c r="V1437" s="7"/>
    </row>
    <row r="1438" spans="1:22">
      <c r="A1438" s="3" t="s">
        <v>1019</v>
      </c>
      <c r="B1438" s="3" t="s">
        <v>1018</v>
      </c>
      <c r="C1438" s="3" t="s">
        <v>4193</v>
      </c>
      <c r="D1438" s="3">
        <v>32.880000000000003</v>
      </c>
      <c r="E1438" s="3">
        <v>32.850700000000003</v>
      </c>
      <c r="F1438" s="3" t="s">
        <v>6598</v>
      </c>
      <c r="G1438" s="3" t="s">
        <v>10702</v>
      </c>
      <c r="H1438" s="3" t="s">
        <v>9636</v>
      </c>
      <c r="I1438" s="3">
        <v>0.11</v>
      </c>
      <c r="J1438" s="6" t="s">
        <v>10703</v>
      </c>
      <c r="K1438" s="4">
        <v>2.96955E-2</v>
      </c>
      <c r="L1438" s="4">
        <v>0.1681889</v>
      </c>
      <c r="M1438" s="4">
        <v>7.1067294531316199</v>
      </c>
      <c r="N1438" s="4">
        <v>18.786726399999999</v>
      </c>
      <c r="O1438" s="3">
        <v>11258526.322142901</v>
      </c>
      <c r="P1438" s="3">
        <v>460891</v>
      </c>
      <c r="Q1438" s="3" t="s">
        <v>9618</v>
      </c>
      <c r="R1438" s="3" t="s">
        <v>10281</v>
      </c>
      <c r="S1438" s="4">
        <f>(D1438-E1438)/E1438*100</f>
        <v>8.9191402314103552E-2</v>
      </c>
      <c r="T1438" s="3">
        <f t="shared" si="54"/>
        <v>0</v>
      </c>
      <c r="U1438" s="3" t="str">
        <f t="shared" si="55"/>
        <v>U:SCHC</v>
      </c>
      <c r="V1438" s="7"/>
    </row>
    <row r="1439" spans="1:22">
      <c r="A1439" s="3" t="s">
        <v>15342</v>
      </c>
      <c r="B1439" s="3" t="s">
        <v>3104</v>
      </c>
      <c r="C1439" s="3" t="s">
        <v>8501</v>
      </c>
      <c r="D1439" s="3">
        <v>24.67</v>
      </c>
      <c r="E1439" s="3">
        <v>24.6</v>
      </c>
      <c r="F1439" s="3" t="s">
        <v>9092</v>
      </c>
      <c r="G1439" s="3" t="s">
        <v>13495</v>
      </c>
      <c r="H1439" s="3" t="s">
        <v>9636</v>
      </c>
      <c r="I1439" s="3">
        <v>0.28999999999999998</v>
      </c>
      <c r="J1439" s="6" t="s">
        <v>11990</v>
      </c>
      <c r="K1439" s="4">
        <v>0.103242</v>
      </c>
      <c r="L1439" s="4">
        <v>8.6452600000000004E-2</v>
      </c>
      <c r="M1439" s="4">
        <v>11.305327632229799</v>
      </c>
      <c r="N1439" s="4">
        <v>16.849142400000002</v>
      </c>
      <c r="O1439" s="3">
        <v>7465359.5721428599</v>
      </c>
      <c r="P1439" s="3">
        <v>365893.1</v>
      </c>
      <c r="Q1439" s="3" t="s">
        <v>9618</v>
      </c>
      <c r="R1439" s="3" t="s">
        <v>9638</v>
      </c>
      <c r="S1439" s="4"/>
      <c r="T1439" s="3">
        <f t="shared" si="54"/>
        <v>0</v>
      </c>
      <c r="U1439" s="3" t="str">
        <f t="shared" si="55"/>
        <v>U:DIHP</v>
      </c>
      <c r="V1439" s="7"/>
    </row>
    <row r="1440" spans="1:22">
      <c r="A1440" s="3" t="s">
        <v>14148</v>
      </c>
      <c r="B1440" s="3" t="s">
        <v>1426</v>
      </c>
      <c r="C1440" s="3" t="s">
        <v>4478</v>
      </c>
      <c r="D1440" s="3">
        <v>31.34</v>
      </c>
      <c r="E1440" s="3">
        <v>31.346299999999999</v>
      </c>
      <c r="F1440" s="3" t="s">
        <v>6882</v>
      </c>
      <c r="G1440" s="3" t="s">
        <v>11184</v>
      </c>
      <c r="H1440" s="3" t="s">
        <v>9636</v>
      </c>
      <c r="I1440" s="3">
        <v>0.03</v>
      </c>
      <c r="J1440" s="6" t="s">
        <v>10938</v>
      </c>
      <c r="K1440" s="4">
        <v>0.1644378</v>
      </c>
      <c r="L1440" s="4">
        <v>3.2060400000000003E-2</v>
      </c>
      <c r="M1440" s="4">
        <v>14.7298267678729</v>
      </c>
      <c r="N1440" s="4">
        <v>12.032859999999999</v>
      </c>
      <c r="O1440" s="3">
        <v>21380313.132142901</v>
      </c>
      <c r="P1440" s="3">
        <v>613380.433333333</v>
      </c>
      <c r="Q1440" s="3" t="s">
        <v>9618</v>
      </c>
      <c r="R1440" s="3" t="s">
        <v>9638</v>
      </c>
      <c r="S1440" s="4"/>
      <c r="T1440" s="3">
        <f t="shared" si="54"/>
        <v>0</v>
      </c>
      <c r="U1440" s="3" t="str">
        <f t="shared" si="55"/>
        <v>U:HEFA</v>
      </c>
      <c r="V1440" s="7"/>
    </row>
    <row r="1441" spans="1:22">
      <c r="A1441" s="3" t="s">
        <v>15323</v>
      </c>
      <c r="B1441" s="3" t="s">
        <v>3077</v>
      </c>
      <c r="C1441" s="3" t="s">
        <v>8476</v>
      </c>
      <c r="D1441" s="3">
        <v>22.83</v>
      </c>
      <c r="E1441" s="3">
        <v>22.76</v>
      </c>
      <c r="F1441" s="3" t="s">
        <v>9066</v>
      </c>
      <c r="G1441" s="3" t="s">
        <v>13465</v>
      </c>
      <c r="H1441" s="3" t="s">
        <v>9636</v>
      </c>
      <c r="I1441" s="3">
        <v>0.54</v>
      </c>
      <c r="J1441" s="6" t="s">
        <v>11990</v>
      </c>
      <c r="K1441" s="4">
        <v>9.836999999999999E-4</v>
      </c>
      <c r="L1441" s="4">
        <v>-0.25626149999999998</v>
      </c>
      <c r="M1441" s="4">
        <v>7.1982045570701603</v>
      </c>
      <c r="N1441" s="4">
        <v>19.528269300000002</v>
      </c>
      <c r="O1441" s="3">
        <v>11265987.92</v>
      </c>
      <c r="P1441" s="3">
        <v>626867.066666667</v>
      </c>
      <c r="Q1441" s="3" t="s">
        <v>9618</v>
      </c>
      <c r="R1441" s="3" t="s">
        <v>9638</v>
      </c>
      <c r="S1441" s="4"/>
      <c r="T1441" s="3">
        <f t="shared" si="54"/>
        <v>0</v>
      </c>
      <c r="U1441" s="3" t="str">
        <f t="shared" si="55"/>
        <v>U:CGXU</v>
      </c>
      <c r="V1441" s="7"/>
    </row>
    <row r="1442" spans="1:22">
      <c r="A1442" s="3" t="s">
        <v>14366</v>
      </c>
      <c r="B1442" s="3" t="s">
        <v>1724</v>
      </c>
      <c r="C1442" s="3" t="s">
        <v>4770</v>
      </c>
      <c r="D1442" s="3">
        <v>31.57</v>
      </c>
      <c r="E1442" s="3">
        <v>31.52</v>
      </c>
      <c r="F1442" s="3" t="s">
        <v>7174</v>
      </c>
      <c r="G1442" s="3" t="s">
        <v>11653</v>
      </c>
      <c r="H1442" s="3" t="s">
        <v>9636</v>
      </c>
      <c r="I1442" s="3">
        <v>0.25</v>
      </c>
      <c r="J1442" s="6" t="s">
        <v>9624</v>
      </c>
      <c r="K1442" s="4">
        <v>0.1098589</v>
      </c>
      <c r="L1442" s="4">
        <v>-0.18372440000000001</v>
      </c>
      <c r="M1442" s="4">
        <v>11.218464048284501</v>
      </c>
      <c r="N1442" s="4">
        <v>16.0409316</v>
      </c>
      <c r="O1442" s="3">
        <v>10881416.507857099</v>
      </c>
      <c r="P1442" s="3">
        <v>434222.933333333</v>
      </c>
      <c r="Q1442" s="3" t="s">
        <v>9618</v>
      </c>
      <c r="R1442" s="3" t="s">
        <v>9638</v>
      </c>
      <c r="S1442" s="4"/>
      <c r="T1442" s="3">
        <f t="shared" si="54"/>
        <v>0</v>
      </c>
      <c r="U1442" s="3" t="str">
        <f t="shared" si="55"/>
        <v>U:GSIE</v>
      </c>
      <c r="V1442" s="7"/>
    </row>
    <row r="1443" spans="1:22">
      <c r="A1443" s="3" t="s">
        <v>1181</v>
      </c>
      <c r="B1443" s="3" t="s">
        <v>1180</v>
      </c>
      <c r="C1443" s="3" t="s">
        <v>4285</v>
      </c>
      <c r="D1443" s="3">
        <v>41.49</v>
      </c>
      <c r="E1443" s="3">
        <v>41.52</v>
      </c>
      <c r="F1443" s="3" t="s">
        <v>6690</v>
      </c>
      <c r="G1443" s="3" t="s">
        <v>10842</v>
      </c>
      <c r="H1443" s="3" t="s">
        <v>9636</v>
      </c>
      <c r="I1443" s="3">
        <v>0.12</v>
      </c>
      <c r="J1443" s="6" t="s">
        <v>10843</v>
      </c>
      <c r="K1443" s="4">
        <v>-0.120168</v>
      </c>
      <c r="L1443" s="4">
        <v>0.10264860000000001</v>
      </c>
      <c r="M1443" s="4">
        <v>0.352724958420358</v>
      </c>
      <c r="N1443" s="4">
        <v>18.007187900000002</v>
      </c>
      <c r="O1443" s="3">
        <v>11206455.4292857</v>
      </c>
      <c r="P1443" s="3">
        <v>292315.46666666702</v>
      </c>
      <c r="Q1443" s="3" t="s">
        <v>9618</v>
      </c>
      <c r="R1443" s="3" t="s">
        <v>10160</v>
      </c>
      <c r="S1443" s="4">
        <f>(D1443-E1443)/E1443*100</f>
        <v>-7.2254335260118333E-2</v>
      </c>
      <c r="T1443" s="3">
        <f t="shared" si="54"/>
        <v>0</v>
      </c>
      <c r="U1443" s="3" t="str">
        <f t="shared" si="55"/>
        <v>@VNQI</v>
      </c>
      <c r="V1443" s="7"/>
    </row>
    <row r="1444" spans="1:22">
      <c r="A1444" s="3" t="s">
        <v>14778</v>
      </c>
      <c r="B1444" s="3" t="s">
        <v>2302</v>
      </c>
      <c r="C1444" s="3" t="s">
        <v>5334</v>
      </c>
      <c r="D1444" s="3">
        <v>58.46</v>
      </c>
      <c r="E1444" s="3">
        <v>58.415700000000001</v>
      </c>
      <c r="F1444" s="3" t="s">
        <v>7734</v>
      </c>
      <c r="G1444" s="3" t="s">
        <v>12520</v>
      </c>
      <c r="H1444" s="3" t="s">
        <v>9636</v>
      </c>
      <c r="I1444" s="3">
        <v>0.23</v>
      </c>
      <c r="J1444" s="6" t="s">
        <v>11896</v>
      </c>
      <c r="K1444" s="4">
        <v>7.2150500000000006E-2</v>
      </c>
      <c r="L1444" s="4">
        <v>-0.25602609999999998</v>
      </c>
      <c r="M1444" s="4">
        <v>11.273302854354</v>
      </c>
      <c r="N1444" s="4">
        <v>16.356494000000001</v>
      </c>
      <c r="O1444" s="3">
        <v>11099092.6814286</v>
      </c>
      <c r="P1444" s="3">
        <v>215497.46666666699</v>
      </c>
      <c r="Q1444" s="3" t="s">
        <v>9618</v>
      </c>
      <c r="R1444" s="3" t="s">
        <v>9638</v>
      </c>
      <c r="S1444" s="4"/>
      <c r="T1444" s="3">
        <f t="shared" si="54"/>
        <v>0</v>
      </c>
      <c r="U1444" s="3" t="str">
        <f t="shared" si="55"/>
        <v>U:AVDE</v>
      </c>
      <c r="V1444" s="7"/>
    </row>
    <row r="1445" spans="1:22">
      <c r="A1445" s="3" t="s">
        <v>15176</v>
      </c>
      <c r="B1445" s="3" t="s">
        <v>2851</v>
      </c>
      <c r="C1445" s="3" t="s">
        <v>5861</v>
      </c>
      <c r="D1445" s="3">
        <v>23.41</v>
      </c>
      <c r="E1445" s="3">
        <v>23.44</v>
      </c>
      <c r="F1445" s="3" t="s">
        <v>8263</v>
      </c>
      <c r="G1445" s="3" t="s">
        <v>13189</v>
      </c>
      <c r="H1445" s="3" t="s">
        <v>9636</v>
      </c>
      <c r="I1445" s="3">
        <v>0.3</v>
      </c>
      <c r="J1445" s="6" t="s">
        <v>10186</v>
      </c>
      <c r="K1445" s="4">
        <v>9.5494499999999996E-2</v>
      </c>
      <c r="L1445" s="4">
        <v>-7.3579400000000003E-2</v>
      </c>
      <c r="M1445" s="4">
        <v>10.110892523821599</v>
      </c>
      <c r="N1445" s="4">
        <v>15.996902499999999</v>
      </c>
      <c r="O1445" s="3">
        <v>11224950.4557143</v>
      </c>
      <c r="P1445" s="3">
        <v>575045.4</v>
      </c>
      <c r="Q1445" s="3" t="s">
        <v>9618</v>
      </c>
      <c r="R1445" s="3" t="s">
        <v>9638</v>
      </c>
      <c r="S1445" s="4"/>
      <c r="T1445" s="3">
        <f t="shared" si="54"/>
        <v>0</v>
      </c>
      <c r="U1445" s="3" t="str">
        <f t="shared" si="55"/>
        <v>U:DFAX</v>
      </c>
      <c r="V1445" s="7"/>
    </row>
    <row r="1446" spans="1:22">
      <c r="A1446" s="3" t="s">
        <v>14198</v>
      </c>
      <c r="B1446" s="3" t="s">
        <v>1498</v>
      </c>
      <c r="C1446" s="3" t="s">
        <v>4550</v>
      </c>
      <c r="D1446" s="3">
        <v>71.150000000000006</v>
      </c>
      <c r="E1446" s="3">
        <v>70.933300000000003</v>
      </c>
      <c r="F1446" s="3" t="s">
        <v>6954</v>
      </c>
      <c r="G1446" s="3" t="s">
        <v>11300</v>
      </c>
      <c r="H1446" s="3" t="s">
        <v>9636</v>
      </c>
      <c r="I1446" s="3">
        <v>0.3</v>
      </c>
      <c r="J1446" s="6" t="s">
        <v>11301</v>
      </c>
      <c r="K1446" s="4">
        <v>0.13082070000000001</v>
      </c>
      <c r="L1446" s="4">
        <v>-1.53648E-2</v>
      </c>
      <c r="M1446" s="4">
        <v>11.409880936392501</v>
      </c>
      <c r="N1446" s="4">
        <v>14.9485858</v>
      </c>
      <c r="O1446" s="3">
        <v>6987318.6571428599</v>
      </c>
      <c r="P1446" s="3">
        <v>91531.433333333305</v>
      </c>
      <c r="Q1446" s="3" t="s">
        <v>9618</v>
      </c>
      <c r="R1446" s="3" t="s">
        <v>9638</v>
      </c>
      <c r="S1446" s="4"/>
      <c r="T1446" s="3">
        <f t="shared" si="54"/>
        <v>0</v>
      </c>
      <c r="U1446" s="3" t="str">
        <f t="shared" si="55"/>
        <v>U:QEFA</v>
      </c>
      <c r="V1446" s="7"/>
    </row>
    <row r="1447" spans="1:22">
      <c r="A1447" s="3" t="s">
        <v>15391</v>
      </c>
      <c r="B1447" s="3" t="s">
        <v>3176</v>
      </c>
      <c r="C1447" s="3" t="s">
        <v>8574</v>
      </c>
      <c r="D1447" s="3">
        <v>57.88</v>
      </c>
      <c r="E1447" s="3">
        <v>57.77</v>
      </c>
      <c r="F1447" s="3" t="s">
        <v>9164</v>
      </c>
      <c r="G1447" s="3" t="s">
        <v>13590</v>
      </c>
      <c r="H1447" s="3" t="s">
        <v>9636</v>
      </c>
      <c r="I1447" s="3">
        <v>0.24</v>
      </c>
      <c r="J1447" s="6" t="s">
        <v>9637</v>
      </c>
      <c r="K1447" s="4">
        <v>0.16852210000000001</v>
      </c>
      <c r="L1447" s="4">
        <v>0.17927119999999999</v>
      </c>
      <c r="M1447" s="4">
        <v>13.4759486647611</v>
      </c>
      <c r="N1447" s="4">
        <v>19.587846299999999</v>
      </c>
      <c r="O1447" s="3">
        <v>27723111.9557143</v>
      </c>
      <c r="P1447" s="3">
        <v>320476.433333333</v>
      </c>
      <c r="Q1447" s="3" t="s">
        <v>9618</v>
      </c>
      <c r="R1447" s="3" t="s">
        <v>9638</v>
      </c>
      <c r="S1447" s="4"/>
      <c r="T1447" s="3">
        <f t="shared" si="54"/>
        <v>0</v>
      </c>
      <c r="U1447" s="3" t="str">
        <f t="shared" si="55"/>
        <v>U:JIRE</v>
      </c>
      <c r="V1447" s="7"/>
    </row>
    <row r="1448" spans="1:22">
      <c r="A1448" s="3" t="s">
        <v>14195</v>
      </c>
      <c r="B1448" s="3" t="s">
        <v>1491</v>
      </c>
      <c r="C1448" s="3" t="s">
        <v>4543</v>
      </c>
      <c r="D1448" s="3">
        <v>41.01</v>
      </c>
      <c r="E1448" s="3">
        <v>40.797400000000003</v>
      </c>
      <c r="F1448" s="3" t="s">
        <v>6947</v>
      </c>
      <c r="G1448" s="3" t="s">
        <v>11291</v>
      </c>
      <c r="H1448" s="3" t="s">
        <v>9636</v>
      </c>
      <c r="I1448" s="3">
        <v>0.59</v>
      </c>
      <c r="J1448" s="6" t="s">
        <v>11292</v>
      </c>
      <c r="K1448" s="4">
        <v>0.1351126</v>
      </c>
      <c r="L1448" s="4">
        <v>-0.20556150000000001</v>
      </c>
      <c r="M1448" s="4">
        <v>12.766754118419</v>
      </c>
      <c r="N1448" s="4">
        <v>12.5329943</v>
      </c>
      <c r="O1448" s="3">
        <v>8014292.29428571</v>
      </c>
      <c r="P1448" s="3">
        <v>214450.5</v>
      </c>
      <c r="Q1448" s="3" t="s">
        <v>9618</v>
      </c>
      <c r="R1448" s="3" t="s">
        <v>9918</v>
      </c>
      <c r="S1448" s="4"/>
      <c r="T1448" s="3">
        <f t="shared" si="54"/>
        <v>0</v>
      </c>
      <c r="U1448" s="3" t="str">
        <f t="shared" si="55"/>
        <v>U:IHDG</v>
      </c>
      <c r="V1448" s="7"/>
    </row>
    <row r="1449" spans="1:22">
      <c r="A1449" s="3" t="s">
        <v>568</v>
      </c>
      <c r="B1449" s="3" t="s">
        <v>567</v>
      </c>
      <c r="C1449" s="3" t="s">
        <v>3904</v>
      </c>
      <c r="D1449" s="3">
        <v>26.18</v>
      </c>
      <c r="E1449" s="3">
        <v>26.1738</v>
      </c>
      <c r="F1449" s="3" t="s">
        <v>6307</v>
      </c>
      <c r="G1449" s="3" t="s">
        <v>10185</v>
      </c>
      <c r="H1449" s="3" t="s">
        <v>9636</v>
      </c>
      <c r="I1449" s="3">
        <v>0.3</v>
      </c>
      <c r="J1449" s="6" t="s">
        <v>10186</v>
      </c>
      <c r="K1449" s="4">
        <v>7.4170600000000003E-2</v>
      </c>
      <c r="L1449" s="4">
        <v>-0.30320150000000001</v>
      </c>
      <c r="M1449" s="4">
        <v>9.2464414020367194</v>
      </c>
      <c r="N1449" s="4">
        <v>16.7460776</v>
      </c>
      <c r="O1449" s="3">
        <v>13328839.310714301</v>
      </c>
      <c r="P1449" s="3">
        <v>485166.33333333302</v>
      </c>
      <c r="Q1449" s="3" t="s">
        <v>9618</v>
      </c>
      <c r="R1449" s="3" t="s">
        <v>9638</v>
      </c>
      <c r="S1449" s="4">
        <f>(D1449-E1449)/E1449*100</f>
        <v>2.3687809947351021E-2</v>
      </c>
      <c r="T1449" s="3">
        <f t="shared" si="54"/>
        <v>0</v>
      </c>
      <c r="U1449" s="3" t="str">
        <f t="shared" si="55"/>
        <v>U:CWI</v>
      </c>
      <c r="V1449" s="7"/>
    </row>
    <row r="1450" spans="1:22">
      <c r="A1450" s="3" t="s">
        <v>15340</v>
      </c>
      <c r="B1450" s="3" t="s">
        <v>3102</v>
      </c>
      <c r="C1450" s="3" t="s">
        <v>8499</v>
      </c>
      <c r="D1450" s="3">
        <v>24.68</v>
      </c>
      <c r="E1450" s="3">
        <v>24.61</v>
      </c>
      <c r="F1450" s="3" t="s">
        <v>9090</v>
      </c>
      <c r="G1450" s="3" t="s">
        <v>13493</v>
      </c>
      <c r="H1450" s="3" t="s">
        <v>9636</v>
      </c>
      <c r="I1450" s="3">
        <v>0.42</v>
      </c>
      <c r="J1450" s="6" t="s">
        <v>11990</v>
      </c>
      <c r="K1450" s="4">
        <v>0.1700768</v>
      </c>
      <c r="L1450" s="4">
        <v>0.48862</v>
      </c>
      <c r="M1450" s="4">
        <v>14.8667266567101</v>
      </c>
      <c r="N1450" s="4">
        <v>17.085883200000001</v>
      </c>
      <c r="O1450" s="3">
        <v>7235894.7435714304</v>
      </c>
      <c r="P1450" s="3">
        <v>285256.433333333</v>
      </c>
      <c r="Q1450" s="3" t="s">
        <v>9618</v>
      </c>
      <c r="R1450" s="3" t="s">
        <v>10281</v>
      </c>
      <c r="S1450" s="4"/>
      <c r="T1450" s="3">
        <f t="shared" si="54"/>
        <v>0</v>
      </c>
      <c r="U1450" s="3" t="str">
        <f t="shared" si="55"/>
        <v>U:DISV</v>
      </c>
      <c r="V1450" s="7"/>
    </row>
    <row r="1451" spans="1:22">
      <c r="A1451" s="3" t="s">
        <v>15068</v>
      </c>
      <c r="B1451" s="3" t="s">
        <v>2709</v>
      </c>
      <c r="C1451" s="3" t="s">
        <v>5727</v>
      </c>
      <c r="D1451" s="3">
        <v>42.356200000000001</v>
      </c>
      <c r="E1451" s="3">
        <v>42.250500000000002</v>
      </c>
      <c r="F1451" s="3" t="s">
        <v>8129</v>
      </c>
      <c r="G1451" s="3" t="s">
        <v>13022</v>
      </c>
      <c r="H1451" s="3" t="s">
        <v>9636</v>
      </c>
      <c r="I1451" s="3">
        <v>0.2</v>
      </c>
      <c r="J1451" s="6" t="s">
        <v>13023</v>
      </c>
      <c r="K1451" s="4">
        <v>4.2827900000000002E-2</v>
      </c>
      <c r="L1451" s="4">
        <v>-0.38759909999999997</v>
      </c>
      <c r="M1451" s="4">
        <v>8.5409208893766806</v>
      </c>
      <c r="N1451" s="4">
        <v>17.120424400000001</v>
      </c>
      <c r="O1451" s="3">
        <v>276714.17657857097</v>
      </c>
      <c r="P1451" s="3">
        <v>8987</v>
      </c>
      <c r="Q1451" s="3" t="s">
        <v>9618</v>
      </c>
      <c r="R1451" s="3" t="s">
        <v>9638</v>
      </c>
      <c r="S1451" s="4"/>
      <c r="T1451" s="3">
        <f t="shared" si="54"/>
        <v>0</v>
      </c>
      <c r="U1451" s="3" t="str">
        <f t="shared" si="55"/>
        <v>U:LCTD</v>
      </c>
      <c r="V1451" s="7"/>
    </row>
    <row r="1452" spans="1:22">
      <c r="A1452" s="3" t="s">
        <v>14815</v>
      </c>
      <c r="B1452" s="3" t="s">
        <v>2356</v>
      </c>
      <c r="C1452" s="3" t="s">
        <v>5387</v>
      </c>
      <c r="D1452" s="3">
        <v>55.29</v>
      </c>
      <c r="E1452" s="3">
        <v>55.19</v>
      </c>
      <c r="F1452" s="3" t="s">
        <v>7787</v>
      </c>
      <c r="G1452" s="3" t="s">
        <v>12585</v>
      </c>
      <c r="H1452" s="3" t="s">
        <v>9636</v>
      </c>
      <c r="I1452" s="3">
        <v>7.0000000000000007E-2</v>
      </c>
      <c r="J1452" s="6" t="s">
        <v>9624</v>
      </c>
      <c r="K1452" s="4">
        <v>8.9984800000000004E-2</v>
      </c>
      <c r="L1452" s="4">
        <v>-0.194546</v>
      </c>
      <c r="M1452" s="4">
        <v>12.0421010493186</v>
      </c>
      <c r="N1452" s="4">
        <v>16.2664635</v>
      </c>
      <c r="O1452" s="3">
        <v>6190002.7114285696</v>
      </c>
      <c r="P1452" s="3">
        <v>84745.4</v>
      </c>
      <c r="Q1452" s="3" t="s">
        <v>9618</v>
      </c>
      <c r="R1452" s="3" t="s">
        <v>9638</v>
      </c>
      <c r="S1452" s="4"/>
      <c r="T1452" s="3">
        <f t="shared" si="54"/>
        <v>0</v>
      </c>
      <c r="U1452" s="3" t="str">
        <f t="shared" si="55"/>
        <v>U:BBIN</v>
      </c>
      <c r="V1452" s="7"/>
    </row>
    <row r="1453" spans="1:22">
      <c r="A1453" s="3" t="s">
        <v>14287</v>
      </c>
      <c r="B1453" s="3" t="s">
        <v>1619</v>
      </c>
      <c r="C1453" s="3" t="s">
        <v>4668</v>
      </c>
      <c r="D1453" s="3">
        <v>33.61</v>
      </c>
      <c r="E1453" s="3">
        <v>33.578600000000002</v>
      </c>
      <c r="F1453" s="3" t="s">
        <v>7071</v>
      </c>
      <c r="G1453" s="3" t="s">
        <v>11484</v>
      </c>
      <c r="H1453" s="3" t="s">
        <v>9636</v>
      </c>
      <c r="I1453" s="3">
        <v>0.3</v>
      </c>
      <c r="J1453" s="6" t="s">
        <v>11485</v>
      </c>
      <c r="K1453" s="4">
        <v>5.9884300000000001E-2</v>
      </c>
      <c r="L1453" s="4">
        <v>-0.1625308</v>
      </c>
      <c r="M1453" s="4">
        <v>10.124655493673</v>
      </c>
      <c r="N1453" s="4">
        <v>14.600268700000001</v>
      </c>
      <c r="O1453" s="3">
        <v>3765724.3647857099</v>
      </c>
      <c r="P1453" s="3">
        <v>142651.73333333299</v>
      </c>
      <c r="Q1453" s="3" t="s">
        <v>9618</v>
      </c>
      <c r="R1453" s="3" t="s">
        <v>9638</v>
      </c>
      <c r="S1453" s="4"/>
      <c r="T1453" s="3">
        <f t="shared" si="54"/>
        <v>0</v>
      </c>
      <c r="U1453" s="3" t="str">
        <f t="shared" si="55"/>
        <v>U:IMTM</v>
      </c>
      <c r="V1453" s="7"/>
    </row>
    <row r="1454" spans="1:22">
      <c r="A1454" s="3" t="s">
        <v>14513</v>
      </c>
      <c r="B1454" s="3" t="s">
        <v>1916</v>
      </c>
      <c r="C1454" s="3" t="s">
        <v>4958</v>
      </c>
      <c r="D1454" s="3">
        <v>30.07</v>
      </c>
      <c r="E1454" s="3">
        <v>29.979600000000001</v>
      </c>
      <c r="F1454" s="3" t="s">
        <v>7360</v>
      </c>
      <c r="G1454" s="3" t="s">
        <v>11948</v>
      </c>
      <c r="H1454" s="3" t="s">
        <v>9636</v>
      </c>
      <c r="I1454" s="3">
        <v>0.65</v>
      </c>
      <c r="J1454" s="6" t="s">
        <v>11949</v>
      </c>
      <c r="K1454" s="4">
        <v>0.1096459</v>
      </c>
      <c r="L1454" s="4">
        <v>-0.16174179999999999</v>
      </c>
      <c r="M1454" s="4">
        <v>11.8792992343161</v>
      </c>
      <c r="N1454" s="4">
        <v>15.873307199999999</v>
      </c>
      <c r="O1454" s="3">
        <v>9049732.2289285697</v>
      </c>
      <c r="P1454" s="3">
        <v>321709.26666666701</v>
      </c>
      <c r="Q1454" s="3" t="s">
        <v>9618</v>
      </c>
      <c r="R1454" s="3" t="s">
        <v>9638</v>
      </c>
      <c r="S1454" s="4"/>
      <c r="T1454" s="3">
        <f t="shared" si="54"/>
        <v>0</v>
      </c>
      <c r="U1454" s="3" t="str">
        <f t="shared" si="55"/>
        <v>U:ICOW</v>
      </c>
      <c r="V1454" s="7"/>
    </row>
    <row r="1455" spans="1:22">
      <c r="A1455" s="3" t="s">
        <v>14332</v>
      </c>
      <c r="B1455" s="3" t="s">
        <v>1683</v>
      </c>
      <c r="C1455" s="3" t="s">
        <v>4729</v>
      </c>
      <c r="D1455" s="3">
        <v>26.2</v>
      </c>
      <c r="E1455" s="3">
        <v>26.201000000000001</v>
      </c>
      <c r="F1455" s="3" t="s">
        <v>7133</v>
      </c>
      <c r="G1455" s="3" t="s">
        <v>11584</v>
      </c>
      <c r="H1455" s="3" t="s">
        <v>9636</v>
      </c>
      <c r="I1455" s="3">
        <v>0.3</v>
      </c>
      <c r="J1455" s="6" t="s">
        <v>11585</v>
      </c>
      <c r="K1455" s="4">
        <v>0.1606842</v>
      </c>
      <c r="L1455" s="4">
        <v>-9.9849099999999996E-2</v>
      </c>
      <c r="M1455" s="4">
        <v>15.980482449418901</v>
      </c>
      <c r="N1455" s="4">
        <v>15.4764494</v>
      </c>
      <c r="O1455" s="3">
        <v>6954859.16571429</v>
      </c>
      <c r="P1455" s="3">
        <v>358065.933333333</v>
      </c>
      <c r="Q1455" s="3" t="s">
        <v>9618</v>
      </c>
      <c r="R1455" s="3" t="s">
        <v>9638</v>
      </c>
      <c r="S1455" s="4"/>
      <c r="T1455" s="3">
        <f t="shared" si="54"/>
        <v>0</v>
      </c>
      <c r="U1455" s="3" t="str">
        <f t="shared" si="55"/>
        <v>U:IVLU</v>
      </c>
      <c r="V1455" s="7"/>
    </row>
    <row r="1456" spans="1:22">
      <c r="A1456" s="3" t="s">
        <v>14225</v>
      </c>
      <c r="B1456" s="3" t="s">
        <v>1529</v>
      </c>
      <c r="C1456" s="3" t="s">
        <v>4579</v>
      </c>
      <c r="D1456" s="3">
        <v>33.03</v>
      </c>
      <c r="E1456" s="3">
        <v>32.968499999999999</v>
      </c>
      <c r="F1456" s="3" t="s">
        <v>6984</v>
      </c>
      <c r="G1456" s="3" t="s">
        <v>11352</v>
      </c>
      <c r="H1456" s="3" t="s">
        <v>9636</v>
      </c>
      <c r="I1456" s="3">
        <v>0.39</v>
      </c>
      <c r="J1456" s="6" t="s">
        <v>11353</v>
      </c>
      <c r="K1456" s="4">
        <v>7.6143299999999997E-2</v>
      </c>
      <c r="L1456" s="4">
        <v>0.61777760000000004</v>
      </c>
      <c r="M1456" s="4">
        <v>9.6534272415050904</v>
      </c>
      <c r="N1456" s="4">
        <v>16.432274899999999</v>
      </c>
      <c r="O1456" s="3">
        <v>4822555.1328571402</v>
      </c>
      <c r="P1456" s="3">
        <v>158557.83333333299</v>
      </c>
      <c r="Q1456" s="3" t="s">
        <v>9618</v>
      </c>
      <c r="R1456" s="3" t="s">
        <v>10281</v>
      </c>
      <c r="S1456" s="4"/>
      <c r="T1456" s="3">
        <f t="shared" si="54"/>
        <v>0</v>
      </c>
      <c r="U1456" s="3" t="str">
        <f t="shared" si="55"/>
        <v>U:FNDC</v>
      </c>
      <c r="V1456" s="7"/>
    </row>
    <row r="1457" spans="1:22">
      <c r="A1457" s="3" t="s">
        <v>14337</v>
      </c>
      <c r="B1457" s="3" t="s">
        <v>1689</v>
      </c>
      <c r="C1457" s="3" t="s">
        <v>4735</v>
      </c>
      <c r="D1457" s="3">
        <v>23.71</v>
      </c>
      <c r="E1457" s="3">
        <v>23.684999999999999</v>
      </c>
      <c r="F1457" s="3" t="s">
        <v>7139</v>
      </c>
      <c r="G1457" s="3" t="s">
        <v>11595</v>
      </c>
      <c r="H1457" s="3" t="s">
        <v>9636</v>
      </c>
      <c r="I1457" s="3">
        <v>0.2</v>
      </c>
      <c r="J1457" s="6" t="s">
        <v>11596</v>
      </c>
      <c r="K1457" s="4">
        <v>0.16547400000000001</v>
      </c>
      <c r="L1457" s="4">
        <v>-6.8512600000000007E-2</v>
      </c>
      <c r="M1457" s="4">
        <v>12.0135392616671</v>
      </c>
      <c r="N1457" s="4">
        <v>15.346839599999999</v>
      </c>
      <c r="O1457" s="3">
        <v>4235901.2528571403</v>
      </c>
      <c r="P1457" s="3">
        <v>215080.933333333</v>
      </c>
      <c r="Q1457" s="3" t="s">
        <v>9618</v>
      </c>
      <c r="R1457" s="3" t="s">
        <v>9918</v>
      </c>
      <c r="S1457" s="4"/>
      <c r="T1457" s="3">
        <f t="shared" si="54"/>
        <v>0</v>
      </c>
      <c r="U1457" s="3" t="str">
        <f t="shared" si="55"/>
        <v>U:HDEF</v>
      </c>
      <c r="V1457" s="7"/>
    </row>
    <row r="1458" spans="1:22">
      <c r="A1458" s="3" t="s">
        <v>308</v>
      </c>
      <c r="B1458" s="3" t="s">
        <v>307</v>
      </c>
      <c r="C1458" s="3" t="s">
        <v>3764</v>
      </c>
      <c r="D1458" s="3">
        <v>17.78</v>
      </c>
      <c r="E1458" s="3">
        <v>17.8</v>
      </c>
      <c r="F1458" s="3" t="s">
        <v>6169</v>
      </c>
      <c r="G1458" s="3" t="s">
        <v>9916</v>
      </c>
      <c r="H1458" s="3" t="s">
        <v>9636</v>
      </c>
      <c r="I1458" s="3">
        <v>0.53</v>
      </c>
      <c r="J1458" s="6" t="s">
        <v>9917</v>
      </c>
      <c r="K1458" s="4">
        <v>-2.2330000000000001E-4</v>
      </c>
      <c r="L1458" s="4">
        <v>7.0355600000000004E-2</v>
      </c>
      <c r="M1458" s="4">
        <v>7.9591761936209204</v>
      </c>
      <c r="N1458" s="4">
        <v>17.850406400000001</v>
      </c>
      <c r="O1458" s="3">
        <v>4279803.4874357097</v>
      </c>
      <c r="P1458" s="3">
        <v>276826.13333333301</v>
      </c>
      <c r="Q1458" s="3" t="s">
        <v>9618</v>
      </c>
      <c r="R1458" s="3" t="s">
        <v>9918</v>
      </c>
      <c r="S1458" s="4">
        <f>(D1458-E1458)/E1458*100</f>
        <v>-0.11235955056179536</v>
      </c>
      <c r="T1458" s="3">
        <f t="shared" si="54"/>
        <v>0</v>
      </c>
      <c r="U1458" s="3" t="str">
        <f t="shared" si="55"/>
        <v>@PID</v>
      </c>
      <c r="V1458" s="7"/>
    </row>
    <row r="1459" spans="1:22">
      <c r="A1459" s="3" t="s">
        <v>14292</v>
      </c>
      <c r="B1459" s="3" t="s">
        <v>1627</v>
      </c>
      <c r="C1459" s="3" t="s">
        <v>4676</v>
      </c>
      <c r="D1459" s="3">
        <v>26.87</v>
      </c>
      <c r="E1459" s="3">
        <v>26.8446</v>
      </c>
      <c r="F1459" s="3" t="s">
        <v>7079</v>
      </c>
      <c r="G1459" s="3" t="s">
        <v>11498</v>
      </c>
      <c r="H1459" s="3" t="s">
        <v>9636</v>
      </c>
      <c r="I1459" s="3">
        <v>0.28999999999999998</v>
      </c>
      <c r="J1459" s="6" t="s">
        <v>9624</v>
      </c>
      <c r="K1459" s="4">
        <v>0.1007533</v>
      </c>
      <c r="L1459" s="4">
        <v>-6.1905700000000001E-2</v>
      </c>
      <c r="M1459" s="4">
        <v>9.82238502284285</v>
      </c>
      <c r="N1459" s="4">
        <v>14.667842</v>
      </c>
      <c r="O1459" s="3">
        <v>3371377.0425</v>
      </c>
      <c r="P1459" s="3">
        <v>135862.39999999999</v>
      </c>
      <c r="Q1459" s="3" t="s">
        <v>9618</v>
      </c>
      <c r="R1459" s="3" t="s">
        <v>9638</v>
      </c>
      <c r="S1459" s="4"/>
      <c r="T1459" s="3">
        <f t="shared" si="54"/>
        <v>0</v>
      </c>
      <c r="U1459" s="3" t="str">
        <f t="shared" si="55"/>
        <v>U:RODM</v>
      </c>
      <c r="V1459" s="7"/>
    </row>
    <row r="1460" spans="1:22">
      <c r="A1460" s="3" t="s">
        <v>420</v>
      </c>
      <c r="B1460" s="3" t="s">
        <v>419</v>
      </c>
      <c r="C1460" s="3" t="s">
        <v>3819</v>
      </c>
      <c r="D1460" s="3">
        <v>37.82</v>
      </c>
      <c r="E1460" s="3">
        <v>37.728000000000002</v>
      </c>
      <c r="F1460" s="3" t="s">
        <v>6224</v>
      </c>
      <c r="G1460" s="3" t="s">
        <v>10028</v>
      </c>
      <c r="H1460" s="3" t="s">
        <v>9636</v>
      </c>
      <c r="I1460" s="3">
        <v>0.57999999999999996</v>
      </c>
      <c r="J1460" s="6" t="s">
        <v>9624</v>
      </c>
      <c r="K1460" s="4">
        <v>0.1109777</v>
      </c>
      <c r="L1460" s="4">
        <v>-0.33071440000000002</v>
      </c>
      <c r="M1460" s="4">
        <v>9.8300454386492504</v>
      </c>
      <c r="N1460" s="4">
        <v>15.814467799999999</v>
      </c>
      <c r="O1460" s="3">
        <v>1348854.6651857099</v>
      </c>
      <c r="P1460" s="3">
        <v>51320.933333333298</v>
      </c>
      <c r="Q1460" s="3" t="s">
        <v>9618</v>
      </c>
      <c r="R1460" s="3" t="s">
        <v>9918</v>
      </c>
      <c r="S1460" s="4">
        <f>(D1460-E1460)/E1460*100</f>
        <v>0.24385072094995427</v>
      </c>
      <c r="T1460" s="3">
        <f t="shared" si="54"/>
        <v>0</v>
      </c>
      <c r="U1460" s="3" t="str">
        <f t="shared" si="55"/>
        <v>U:DTH</v>
      </c>
      <c r="V1460" s="7"/>
    </row>
    <row r="1461" spans="1:22">
      <c r="A1461" s="3" t="s">
        <v>717</v>
      </c>
      <c r="B1461" s="3" t="s">
        <v>716</v>
      </c>
      <c r="C1461" s="3" t="s">
        <v>3993</v>
      </c>
      <c r="D1461" s="3">
        <v>45.8</v>
      </c>
      <c r="E1461" s="3">
        <v>45.8</v>
      </c>
      <c r="F1461" s="3" t="s">
        <v>6397</v>
      </c>
      <c r="G1461" s="3" t="s">
        <v>10348</v>
      </c>
      <c r="H1461" s="3" t="s">
        <v>9636</v>
      </c>
      <c r="I1461" s="3">
        <v>0.45</v>
      </c>
      <c r="J1461" s="6" t="s">
        <v>10349</v>
      </c>
      <c r="K1461" s="4">
        <v>0.121014</v>
      </c>
      <c r="L1461" s="4">
        <v>-0.25337229999999999</v>
      </c>
      <c r="M1461" s="4">
        <v>12.8944764538609</v>
      </c>
      <c r="N1461" s="4">
        <v>16.636060799999999</v>
      </c>
      <c r="O1461" s="3">
        <v>3162304.2107142899</v>
      </c>
      <c r="P1461" s="3">
        <v>83888.3</v>
      </c>
      <c r="Q1461" s="3" t="s">
        <v>9618</v>
      </c>
      <c r="R1461" s="3" t="s">
        <v>9638</v>
      </c>
      <c r="S1461" s="4">
        <f>(D1461-E1461)/E1461*100</f>
        <v>0</v>
      </c>
      <c r="T1461" s="3">
        <f t="shared" si="54"/>
        <v>0</v>
      </c>
      <c r="U1461" s="3" t="str">
        <f t="shared" si="55"/>
        <v>U:PXF</v>
      </c>
      <c r="V1461" s="7"/>
    </row>
    <row r="1462" spans="1:22">
      <c r="A1462" s="3" t="s">
        <v>14414</v>
      </c>
      <c r="B1462" s="3" t="s">
        <v>1782</v>
      </c>
      <c r="C1462" s="3" t="s">
        <v>4828</v>
      </c>
      <c r="D1462" s="3">
        <v>62</v>
      </c>
      <c r="E1462" s="3">
        <v>62.108899999999998</v>
      </c>
      <c r="F1462" s="3" t="s">
        <v>7230</v>
      </c>
      <c r="G1462" s="3" t="s">
        <v>11743</v>
      </c>
      <c r="H1462" s="3" t="s">
        <v>9636</v>
      </c>
      <c r="I1462" s="3">
        <v>0.15</v>
      </c>
      <c r="J1462" s="6" t="s">
        <v>9624</v>
      </c>
      <c r="K1462" s="4">
        <v>7.1980299999999997E-2</v>
      </c>
      <c r="L1462" s="4">
        <v>-0.15245539999999999</v>
      </c>
      <c r="M1462" s="4">
        <v>9.4180431807728802</v>
      </c>
      <c r="N1462" s="4">
        <v>14.9743327</v>
      </c>
      <c r="O1462" s="3">
        <v>1346096.9303285701</v>
      </c>
      <c r="P1462" s="3">
        <v>38313.699999999997</v>
      </c>
      <c r="Q1462" s="3" t="s">
        <v>9618</v>
      </c>
      <c r="R1462" s="3" t="s">
        <v>9918</v>
      </c>
      <c r="S1462" s="4"/>
      <c r="T1462" s="3">
        <f t="shared" si="54"/>
        <v>0</v>
      </c>
      <c r="U1462" s="3" t="str">
        <f t="shared" si="55"/>
        <v>U:IGRO</v>
      </c>
      <c r="V1462" s="7"/>
    </row>
    <row r="1463" spans="1:22">
      <c r="A1463" s="3" t="s">
        <v>14255</v>
      </c>
      <c r="B1463" s="3" t="s">
        <v>1578</v>
      </c>
      <c r="C1463" s="3" t="s">
        <v>4627</v>
      </c>
      <c r="D1463" s="3">
        <v>53.41</v>
      </c>
      <c r="E1463" s="3">
        <v>53.48</v>
      </c>
      <c r="F1463" s="3" t="s">
        <v>7031</v>
      </c>
      <c r="G1463" s="3" t="s">
        <v>11427</v>
      </c>
      <c r="H1463" s="3" t="s">
        <v>9636</v>
      </c>
      <c r="I1463" s="3">
        <v>0.37</v>
      </c>
      <c r="J1463" s="6" t="s">
        <v>9624</v>
      </c>
      <c r="K1463" s="4">
        <v>9.1679200000000002E-2</v>
      </c>
      <c r="L1463" s="4">
        <v>-0.2021907</v>
      </c>
      <c r="M1463" s="4">
        <v>11.2959903791083</v>
      </c>
      <c r="N1463" s="4">
        <v>14.5140133</v>
      </c>
      <c r="O1463" s="3">
        <v>1115008.08554286</v>
      </c>
      <c r="P1463" s="3">
        <v>27137.233333333301</v>
      </c>
      <c r="Q1463" s="3" t="s">
        <v>9618</v>
      </c>
      <c r="R1463" s="3" t="s">
        <v>9638</v>
      </c>
      <c r="S1463" s="4"/>
      <c r="T1463" s="3">
        <f t="shared" si="54"/>
        <v>0</v>
      </c>
      <c r="U1463" s="3" t="str">
        <f t="shared" si="55"/>
        <v>U:JPIN</v>
      </c>
      <c r="V1463" s="7"/>
    </row>
    <row r="1464" spans="1:22">
      <c r="A1464" s="3" t="s">
        <v>14434</v>
      </c>
      <c r="B1464" s="3" t="s">
        <v>1808</v>
      </c>
      <c r="C1464" s="3" t="s">
        <v>4854</v>
      </c>
      <c r="D1464" s="3">
        <v>27.41</v>
      </c>
      <c r="E1464" s="3">
        <v>27.300899999999999</v>
      </c>
      <c r="F1464" s="3" t="s">
        <v>7256</v>
      </c>
      <c r="G1464" s="3" t="s">
        <v>11778</v>
      </c>
      <c r="H1464" s="3" t="s">
        <v>9636</v>
      </c>
      <c r="I1464" s="3">
        <v>0.41</v>
      </c>
      <c r="J1464" s="6" t="s">
        <v>15866</v>
      </c>
      <c r="K1464" s="4">
        <v>0.246367</v>
      </c>
      <c r="L1464" s="4">
        <v>0.41262500000000002</v>
      </c>
      <c r="M1464" s="4">
        <v>14.8396138249797</v>
      </c>
      <c r="N1464" s="4">
        <v>8.9638197000000002</v>
      </c>
      <c r="O1464" s="3">
        <v>3257046.54317857</v>
      </c>
      <c r="P1464" s="3">
        <v>165846.933333333</v>
      </c>
      <c r="Q1464" s="3" t="s">
        <v>9618</v>
      </c>
      <c r="R1464" s="3" t="s">
        <v>9638</v>
      </c>
      <c r="S1464" s="4"/>
      <c r="T1464" s="3">
        <f t="shared" si="54"/>
        <v>0</v>
      </c>
      <c r="U1464" s="3" t="str">
        <f t="shared" si="55"/>
        <v>U:LVHI</v>
      </c>
      <c r="V1464" s="7"/>
    </row>
    <row r="1465" spans="1:22">
      <c r="A1465" s="3" t="s">
        <v>1242</v>
      </c>
      <c r="B1465" s="3" t="s">
        <v>1241</v>
      </c>
      <c r="C1465" s="3" t="s">
        <v>4320</v>
      </c>
      <c r="D1465" s="3">
        <v>51.15</v>
      </c>
      <c r="E1465" s="3">
        <v>51.14</v>
      </c>
      <c r="F1465" s="3" t="s">
        <v>6725</v>
      </c>
      <c r="G1465" s="3" t="s">
        <v>10907</v>
      </c>
      <c r="H1465" s="3" t="s">
        <v>9636</v>
      </c>
      <c r="I1465" s="3">
        <v>0.8</v>
      </c>
      <c r="J1465" s="6" t="s">
        <v>10908</v>
      </c>
      <c r="K1465" s="4">
        <v>3.4128400000000003E-2</v>
      </c>
      <c r="L1465" s="4">
        <v>-0.2083807</v>
      </c>
      <c r="M1465" s="4">
        <v>9.2251646179244204</v>
      </c>
      <c r="N1465" s="4">
        <v>17.5750803</v>
      </c>
      <c r="O1465" s="3">
        <v>1671637.33857143</v>
      </c>
      <c r="P1465" s="3">
        <v>52928.133333333302</v>
      </c>
      <c r="Q1465" s="3" t="s">
        <v>9618</v>
      </c>
      <c r="R1465" s="3" t="s">
        <v>9638</v>
      </c>
      <c r="S1465" s="4">
        <f>(D1465-E1465)/E1465*100</f>
        <v>1.9554165037149022E-2</v>
      </c>
      <c r="T1465" s="3">
        <f t="shared" si="54"/>
        <v>0</v>
      </c>
      <c r="U1465" s="3" t="str">
        <f t="shared" si="55"/>
        <v>@FDT</v>
      </c>
      <c r="V1465" s="7"/>
    </row>
    <row r="1466" spans="1:22">
      <c r="A1466" s="3" t="s">
        <v>14418</v>
      </c>
      <c r="B1466" s="3" t="s">
        <v>1787</v>
      </c>
      <c r="C1466" s="3" t="s">
        <v>4833</v>
      </c>
      <c r="D1466" s="3">
        <v>29.67</v>
      </c>
      <c r="E1466" s="3">
        <v>29.53</v>
      </c>
      <c r="F1466" s="3" t="s">
        <v>7235</v>
      </c>
      <c r="G1466" s="3" t="s">
        <v>11749</v>
      </c>
      <c r="H1466" s="3" t="s">
        <v>9636</v>
      </c>
      <c r="I1466" s="3">
        <v>0.12</v>
      </c>
      <c r="J1466" s="6" t="s">
        <v>9624</v>
      </c>
      <c r="K1466" s="4">
        <v>0.1390525</v>
      </c>
      <c r="L1466" s="4">
        <v>0.23735120000000001</v>
      </c>
      <c r="M1466" s="4">
        <v>12.3177775634515</v>
      </c>
      <c r="N1466" s="4">
        <v>16.352203800000002</v>
      </c>
      <c r="O1466" s="3">
        <v>2816398.1978571401</v>
      </c>
      <c r="P1466" s="3">
        <v>124762.733333333</v>
      </c>
      <c r="Q1466" s="3" t="s">
        <v>9618</v>
      </c>
      <c r="R1466" s="3" t="s">
        <v>9638</v>
      </c>
      <c r="S1466" s="4"/>
      <c r="T1466" s="3">
        <f t="shared" si="54"/>
        <v>0</v>
      </c>
      <c r="U1466" s="3" t="str">
        <f t="shared" si="55"/>
        <v>U:DIVI</v>
      </c>
      <c r="V1466" s="7"/>
    </row>
    <row r="1467" spans="1:22">
      <c r="A1467" s="3" t="s">
        <v>14403</v>
      </c>
      <c r="B1467" s="3" t="s">
        <v>1766</v>
      </c>
      <c r="C1467" s="3" t="s">
        <v>4812</v>
      </c>
      <c r="D1467" s="3">
        <v>34.479999999999997</v>
      </c>
      <c r="E1467" s="3">
        <v>34.441299999999998</v>
      </c>
      <c r="F1467" s="3" t="s">
        <v>7214</v>
      </c>
      <c r="G1467" s="3" t="s">
        <v>11716</v>
      </c>
      <c r="H1467" s="3" t="s">
        <v>9636</v>
      </c>
      <c r="I1467" s="3">
        <v>0.43</v>
      </c>
      <c r="J1467" s="6" t="s">
        <v>9624</v>
      </c>
      <c r="K1467" s="4">
        <v>0.11593340000000001</v>
      </c>
      <c r="L1467" s="4">
        <v>-0.32911469999999998</v>
      </c>
      <c r="M1467" s="4">
        <v>10.919771751484999</v>
      </c>
      <c r="N1467" s="4">
        <v>18.6888857</v>
      </c>
      <c r="O1467" s="3">
        <v>3987025.0464285701</v>
      </c>
      <c r="P1467" s="3">
        <v>120234.7</v>
      </c>
      <c r="Q1467" s="3" t="s">
        <v>9618</v>
      </c>
      <c r="R1467" s="3" t="s">
        <v>9918</v>
      </c>
      <c r="S1467" s="4"/>
      <c r="T1467" s="3">
        <f t="shared" si="54"/>
        <v>0</v>
      </c>
      <c r="U1467" s="3" t="str">
        <f t="shared" si="55"/>
        <v>U:IQDG</v>
      </c>
      <c r="V1467" s="7"/>
    </row>
    <row r="1468" spans="1:22">
      <c r="A1468" s="3" t="s">
        <v>14214</v>
      </c>
      <c r="B1468" s="3" t="s">
        <v>1517</v>
      </c>
      <c r="C1468" s="3" t="s">
        <v>4568</v>
      </c>
      <c r="D1468" s="3">
        <v>18.63</v>
      </c>
      <c r="E1468" s="3">
        <v>18.7</v>
      </c>
      <c r="F1468" s="3" t="s">
        <v>6973</v>
      </c>
      <c r="G1468" s="3" t="s">
        <v>11332</v>
      </c>
      <c r="H1468" s="3" t="s">
        <v>9636</v>
      </c>
      <c r="I1468" s="3">
        <v>0.3</v>
      </c>
      <c r="J1468" s="6" t="s">
        <v>11333</v>
      </c>
      <c r="K1468" s="4">
        <v>0.1379988</v>
      </c>
      <c r="L1468" s="4">
        <v>0.46222210000000002</v>
      </c>
      <c r="M1468" s="4">
        <v>14.026163234270999</v>
      </c>
      <c r="N1468" s="4">
        <v>14.979716700000001</v>
      </c>
      <c r="O1468" s="3">
        <v>568524.46592857095</v>
      </c>
      <c r="P1468" s="3">
        <v>86928.333333333299</v>
      </c>
      <c r="Q1468" s="3" t="s">
        <v>9618</v>
      </c>
      <c r="R1468" s="3" t="s">
        <v>9948</v>
      </c>
      <c r="S1468" s="4"/>
      <c r="T1468" s="3">
        <f t="shared" si="54"/>
        <v>0</v>
      </c>
      <c r="U1468" s="3" t="str">
        <f t="shared" si="55"/>
        <v>@IFV</v>
      </c>
      <c r="V1468" s="7"/>
    </row>
    <row r="1469" spans="1:22">
      <c r="A1469" s="3" t="s">
        <v>428</v>
      </c>
      <c r="B1469" s="3" t="s">
        <v>427</v>
      </c>
      <c r="C1469" s="3" t="s">
        <v>3823</v>
      </c>
      <c r="D1469" s="3">
        <v>35.409999999999997</v>
      </c>
      <c r="E1469" s="3">
        <v>35.412799999999997</v>
      </c>
      <c r="F1469" s="3" t="s">
        <v>6228</v>
      </c>
      <c r="G1469" s="3" t="s">
        <v>10033</v>
      </c>
      <c r="H1469" s="3" t="s">
        <v>9636</v>
      </c>
      <c r="I1469" s="3">
        <v>0.43</v>
      </c>
      <c r="J1469" s="6" t="s">
        <v>10034</v>
      </c>
      <c r="K1469" s="4">
        <v>8.0417500000000003E-2</v>
      </c>
      <c r="L1469" s="4">
        <v>-0.13145599999999999</v>
      </c>
      <c r="M1469" s="4">
        <v>8.8093910330323109</v>
      </c>
      <c r="N1469" s="4">
        <v>18.114417700000001</v>
      </c>
      <c r="O1469" s="3">
        <v>2000280.92118571</v>
      </c>
      <c r="P1469" s="3">
        <v>86438.1</v>
      </c>
      <c r="Q1469" s="3" t="s">
        <v>9618</v>
      </c>
      <c r="R1469" s="3" t="s">
        <v>9638</v>
      </c>
      <c r="S1469" s="4">
        <f>(D1469-E1469)/E1469*100</f>
        <v>-7.9067455835194617E-3</v>
      </c>
      <c r="T1469" s="3">
        <f t="shared" si="54"/>
        <v>0</v>
      </c>
      <c r="U1469" s="3" t="str">
        <f t="shared" si="55"/>
        <v>U:DNL</v>
      </c>
      <c r="V1469" s="7"/>
    </row>
    <row r="1470" spans="1:22">
      <c r="A1470" s="3" t="s">
        <v>15078</v>
      </c>
      <c r="B1470" s="3" t="s">
        <v>2720</v>
      </c>
      <c r="C1470" s="3" t="s">
        <v>5738</v>
      </c>
      <c r="D1470" s="3">
        <v>23.56</v>
      </c>
      <c r="E1470" s="3">
        <v>23.566199999999998</v>
      </c>
      <c r="F1470" s="3" t="s">
        <v>8140</v>
      </c>
      <c r="G1470" s="3" t="s">
        <v>13035</v>
      </c>
      <c r="H1470" s="3" t="s">
        <v>9636</v>
      </c>
      <c r="I1470" s="3">
        <v>0.14000000000000001</v>
      </c>
      <c r="J1470" s="6" t="s">
        <v>15867</v>
      </c>
      <c r="K1470" s="4">
        <v>8.2787600000000003E-2</v>
      </c>
      <c r="L1470" s="4">
        <v>-0.30460720000000002</v>
      </c>
      <c r="M1470" s="4">
        <v>7.6319433575410498</v>
      </c>
      <c r="N1470" s="4">
        <v>14.747268399999999</v>
      </c>
      <c r="O1470" s="3">
        <v>2941257.3735714299</v>
      </c>
      <c r="P1470" s="3">
        <v>148486.1</v>
      </c>
      <c r="Q1470" s="3" t="s">
        <v>9618</v>
      </c>
      <c r="R1470" s="3" t="s">
        <v>9918</v>
      </c>
      <c r="S1470" s="4"/>
      <c r="T1470" s="3">
        <f t="shared" si="54"/>
        <v>0</v>
      </c>
      <c r="U1470" s="3" t="str">
        <f t="shared" si="55"/>
        <v>U:SCHY</v>
      </c>
      <c r="V1470" s="7"/>
    </row>
    <row r="1471" spans="1:22">
      <c r="A1471" s="3" t="s">
        <v>15341</v>
      </c>
      <c r="B1471" s="3" t="s">
        <v>3103</v>
      </c>
      <c r="C1471" s="3" t="s">
        <v>8500</v>
      </c>
      <c r="D1471" s="3">
        <v>22.94</v>
      </c>
      <c r="E1471" s="3">
        <v>22.88</v>
      </c>
      <c r="F1471" s="3" t="s">
        <v>9091</v>
      </c>
      <c r="G1471" s="3" t="s">
        <v>13494</v>
      </c>
      <c r="H1471" s="3" t="s">
        <v>9636</v>
      </c>
      <c r="I1471" s="3">
        <v>0.39</v>
      </c>
      <c r="J1471" s="6" t="s">
        <v>11990</v>
      </c>
      <c r="K1471" s="4">
        <v>6.1515399999999998E-2</v>
      </c>
      <c r="L1471" s="4">
        <v>0.31952130000000001</v>
      </c>
      <c r="M1471" s="4">
        <v>8.2490261498149504</v>
      </c>
      <c r="N1471" s="4">
        <v>17.308039699999998</v>
      </c>
      <c r="O1471" s="3">
        <v>5734338.0499999998</v>
      </c>
      <c r="P1471" s="3">
        <v>222789.933333333</v>
      </c>
      <c r="Q1471" s="3" t="s">
        <v>9618</v>
      </c>
      <c r="R1471" s="3" t="s">
        <v>10281</v>
      </c>
      <c r="S1471" s="4"/>
      <c r="T1471" s="3">
        <f t="shared" si="54"/>
        <v>0</v>
      </c>
      <c r="U1471" s="3" t="str">
        <f t="shared" si="55"/>
        <v>U:DFIS</v>
      </c>
      <c r="V1471" s="7"/>
    </row>
    <row r="1472" spans="1:22">
      <c r="A1472" s="3" t="s">
        <v>14756</v>
      </c>
      <c r="B1472" s="3" t="s">
        <v>2273</v>
      </c>
      <c r="C1472" s="3" t="s">
        <v>5305</v>
      </c>
      <c r="D1472" s="3">
        <v>26.406300000000002</v>
      </c>
      <c r="E1472" s="3">
        <v>26.439299999999999</v>
      </c>
      <c r="F1472" s="3" t="s">
        <v>7705</v>
      </c>
      <c r="G1472" s="3" t="s">
        <v>12481</v>
      </c>
      <c r="H1472" s="3" t="s">
        <v>9636</v>
      </c>
      <c r="I1472" s="3">
        <v>0.85</v>
      </c>
      <c r="J1472" s="6" t="s">
        <v>12482</v>
      </c>
      <c r="K1472" s="4">
        <v>0.1088331</v>
      </c>
      <c r="L1472" s="4">
        <v>0.3537959</v>
      </c>
      <c r="M1472" s="4">
        <v>10.1766680628147</v>
      </c>
      <c r="N1472" s="4">
        <v>10.8139082</v>
      </c>
      <c r="O1472" s="3">
        <v>884034.9558</v>
      </c>
      <c r="P1472" s="3">
        <v>27685.5333333333</v>
      </c>
      <c r="Q1472" s="3" t="s">
        <v>9618</v>
      </c>
      <c r="R1472" s="3" t="s">
        <v>11694</v>
      </c>
      <c r="S1472" s="4"/>
      <c r="T1472" s="3">
        <f t="shared" si="54"/>
        <v>0</v>
      </c>
      <c r="U1472" s="3" t="str">
        <f t="shared" si="55"/>
        <v>U:IJUL</v>
      </c>
      <c r="V1472" s="7"/>
    </row>
    <row r="1473" spans="1:22">
      <c r="A1473" s="3" t="s">
        <v>15151</v>
      </c>
      <c r="B1473" s="3" t="s">
        <v>2818</v>
      </c>
      <c r="C1473" s="3" t="s">
        <v>5828</v>
      </c>
      <c r="D1473" s="3">
        <v>19.695</v>
      </c>
      <c r="E1473" s="3">
        <v>19.675599999999999</v>
      </c>
      <c r="F1473" s="3" t="s">
        <v>8231</v>
      </c>
      <c r="G1473" s="3" t="s">
        <v>13145</v>
      </c>
      <c r="H1473" s="3" t="s">
        <v>9636</v>
      </c>
      <c r="I1473" s="3">
        <v>0.59</v>
      </c>
      <c r="J1473" s="6" t="s">
        <v>10186</v>
      </c>
      <c r="K1473" s="4">
        <v>-4.7416600000000003E-2</v>
      </c>
      <c r="L1473" s="4">
        <v>-0.59348860000000003</v>
      </c>
      <c r="M1473" s="4">
        <v>3.86428744094489</v>
      </c>
      <c r="N1473" s="4">
        <v>13.887432</v>
      </c>
      <c r="O1473" s="3">
        <v>282357.26520000002</v>
      </c>
      <c r="P1473" s="3">
        <v>24862.9</v>
      </c>
      <c r="Q1473" s="3" t="s">
        <v>9618</v>
      </c>
      <c r="R1473" s="3" t="s">
        <v>9638</v>
      </c>
      <c r="S1473" s="4"/>
      <c r="T1473" s="3">
        <f t="shared" si="54"/>
        <v>0</v>
      </c>
      <c r="U1473" s="3" t="str">
        <f t="shared" si="55"/>
        <v>U:IDUB</v>
      </c>
      <c r="V1473" s="7"/>
    </row>
    <row r="1474" spans="1:22">
      <c r="A1474" s="3" t="s">
        <v>416</v>
      </c>
      <c r="B1474" s="3" t="s">
        <v>415</v>
      </c>
      <c r="C1474" s="3" t="s">
        <v>3817</v>
      </c>
      <c r="D1474" s="3">
        <v>60.4724</v>
      </c>
      <c r="E1474" s="3">
        <v>60.500900000000001</v>
      </c>
      <c r="F1474" s="3" t="s">
        <v>6222</v>
      </c>
      <c r="G1474" s="3" t="s">
        <v>10025</v>
      </c>
      <c r="H1474" s="3" t="s">
        <v>9636</v>
      </c>
      <c r="I1474" s="3">
        <v>0.6</v>
      </c>
      <c r="J1474" s="6" t="s">
        <v>10026</v>
      </c>
      <c r="K1474" s="4">
        <v>6.0643500000000003E-2</v>
      </c>
      <c r="L1474" s="4">
        <v>0.26568940000000002</v>
      </c>
      <c r="M1474" s="4">
        <v>8.5449612074704806</v>
      </c>
      <c r="N1474" s="4">
        <v>16.2895948</v>
      </c>
      <c r="O1474" s="3">
        <v>3971823.8935714299</v>
      </c>
      <c r="P1474" s="3">
        <v>60102.333333333299</v>
      </c>
      <c r="Q1474" s="3" t="s">
        <v>9618</v>
      </c>
      <c r="R1474" s="3" t="s">
        <v>9918</v>
      </c>
      <c r="S1474" s="4">
        <f>(D1474-E1474)/E1474*100</f>
        <v>-4.7106737255150057E-2</v>
      </c>
      <c r="T1474" s="3">
        <f t="shared" si="54"/>
        <v>0</v>
      </c>
      <c r="U1474" s="3" t="str">
        <f t="shared" si="55"/>
        <v>U:DLS</v>
      </c>
      <c r="V1474" s="7"/>
    </row>
    <row r="1475" spans="1:22">
      <c r="A1475" s="3" t="s">
        <v>14825</v>
      </c>
      <c r="B1475" s="3" t="s">
        <v>2370</v>
      </c>
      <c r="C1475" s="3" t="s">
        <v>5399</v>
      </c>
      <c r="D1475" s="3">
        <v>29.1526</v>
      </c>
      <c r="E1475" s="3">
        <v>29.1767</v>
      </c>
      <c r="F1475" s="3" t="s">
        <v>7801</v>
      </c>
      <c r="G1475" s="3" t="s">
        <v>12601</v>
      </c>
      <c r="H1475" s="3" t="s">
        <v>9636</v>
      </c>
      <c r="I1475" s="3">
        <v>0.85</v>
      </c>
      <c r="J1475" s="6" t="s">
        <v>9637</v>
      </c>
      <c r="K1475" s="4">
        <v>9.4505500000000006E-2</v>
      </c>
      <c r="L1475" s="4">
        <v>0.3587187</v>
      </c>
      <c r="M1475" s="4">
        <v>9.3207977850003907</v>
      </c>
      <c r="N1475" s="4">
        <v>12.193891300000001</v>
      </c>
      <c r="O1475" s="3">
        <v>526434.67737857101</v>
      </c>
      <c r="P1475" s="3">
        <v>22143</v>
      </c>
      <c r="Q1475" s="3" t="s">
        <v>9618</v>
      </c>
      <c r="R1475" s="3" t="s">
        <v>11694</v>
      </c>
      <c r="S1475" s="4"/>
      <c r="T1475" s="3">
        <f t="shared" ref="T1475:T1538" si="56">IF(ISNUMBER(FIND($T$2,C1475)),1,0)</f>
        <v>0</v>
      </c>
      <c r="U1475" s="3" t="str">
        <f t="shared" si="55"/>
        <v>U:IJAN</v>
      </c>
      <c r="V1475" s="7"/>
    </row>
    <row r="1476" spans="1:22">
      <c r="A1476" s="3" t="s">
        <v>14313</v>
      </c>
      <c r="B1476" s="3" t="s">
        <v>1656</v>
      </c>
      <c r="C1476" s="3" t="s">
        <v>4704</v>
      </c>
      <c r="D1476" s="3">
        <v>27.2</v>
      </c>
      <c r="E1476" s="3">
        <v>27.223800000000001</v>
      </c>
      <c r="F1476" s="3" t="s">
        <v>7108</v>
      </c>
      <c r="G1476" s="3" t="s">
        <v>11545</v>
      </c>
      <c r="H1476" s="3" t="s">
        <v>9636</v>
      </c>
      <c r="I1476" s="3">
        <v>0.15</v>
      </c>
      <c r="J1476" s="6" t="s">
        <v>11546</v>
      </c>
      <c r="K1476" s="4">
        <v>8.8116399999999998E-2</v>
      </c>
      <c r="L1476" s="4">
        <v>-0.11786820000000001</v>
      </c>
      <c r="M1476" s="4">
        <v>11.6699312168025</v>
      </c>
      <c r="N1476" s="4">
        <v>16.057786100000001</v>
      </c>
      <c r="O1476" s="3">
        <v>3301230.1858785702</v>
      </c>
      <c r="P1476" s="3">
        <v>112398.766666667</v>
      </c>
      <c r="Q1476" s="3" t="s">
        <v>9618</v>
      </c>
      <c r="R1476" s="3" t="s">
        <v>9638</v>
      </c>
      <c r="S1476" s="4"/>
      <c r="T1476" s="3">
        <f t="shared" si="56"/>
        <v>0</v>
      </c>
      <c r="U1476" s="3" t="str">
        <f t="shared" ref="U1476:U1539" si="57">B1476</f>
        <v>U:INTF</v>
      </c>
      <c r="V1476" s="7"/>
    </row>
    <row r="1477" spans="1:22">
      <c r="A1477" s="3" t="s">
        <v>551</v>
      </c>
      <c r="B1477" s="3" t="s">
        <v>550</v>
      </c>
      <c r="C1477" s="3" t="s">
        <v>3889</v>
      </c>
      <c r="D1477" s="3">
        <v>25.71</v>
      </c>
      <c r="E1477" s="3">
        <v>25.731000000000002</v>
      </c>
      <c r="F1477" s="3" t="s">
        <v>6292</v>
      </c>
      <c r="G1477" s="3" t="s">
        <v>10158</v>
      </c>
      <c r="H1477" s="3" t="s">
        <v>9636</v>
      </c>
      <c r="I1477" s="3">
        <v>0.59</v>
      </c>
      <c r="J1477" s="6" t="s">
        <v>10159</v>
      </c>
      <c r="K1477" s="4">
        <v>-8.1664700000000007E-2</v>
      </c>
      <c r="L1477" s="4">
        <v>1.0327402000000001</v>
      </c>
      <c r="M1477" s="4">
        <v>-1.1877064766286E-2</v>
      </c>
      <c r="N1477" s="4">
        <v>18.741794899999999</v>
      </c>
      <c r="O1477" s="3">
        <v>2081727.9921428601</v>
      </c>
      <c r="P1477" s="3">
        <v>102429.2</v>
      </c>
      <c r="Q1477" s="3" t="s">
        <v>9618</v>
      </c>
      <c r="R1477" s="3" t="s">
        <v>10160</v>
      </c>
      <c r="S1477" s="4">
        <f>(D1477-E1477)/E1477*100</f>
        <v>-8.1613617815089953E-2</v>
      </c>
      <c r="T1477" s="3">
        <f t="shared" si="56"/>
        <v>0</v>
      </c>
      <c r="U1477" s="3" t="str">
        <f t="shared" si="57"/>
        <v>U:RWX</v>
      </c>
      <c r="V1477" s="7"/>
    </row>
    <row r="1478" spans="1:22">
      <c r="A1478" s="3" t="s">
        <v>14179</v>
      </c>
      <c r="B1478" s="3" t="s">
        <v>1468</v>
      </c>
      <c r="C1478" s="3" t="s">
        <v>4520</v>
      </c>
      <c r="D1478" s="3">
        <v>22.51</v>
      </c>
      <c r="E1478" s="3">
        <v>22.53</v>
      </c>
      <c r="F1478" s="3" t="s">
        <v>6924</v>
      </c>
      <c r="G1478" s="3" t="s">
        <v>11253</v>
      </c>
      <c r="H1478" s="3" t="s">
        <v>9636</v>
      </c>
      <c r="I1478" s="3">
        <v>0.47</v>
      </c>
      <c r="J1478" s="6" t="s">
        <v>9624</v>
      </c>
      <c r="K1478" s="4">
        <v>0.147262</v>
      </c>
      <c r="L1478" s="4">
        <v>9.8923499999999998E-2</v>
      </c>
      <c r="M1478" s="4">
        <v>12.9805819024907</v>
      </c>
      <c r="N1478" s="4">
        <v>15.548507499999999</v>
      </c>
      <c r="O1478" s="3">
        <v>1402586.6914214301</v>
      </c>
      <c r="P1478" s="3">
        <v>63856.7</v>
      </c>
      <c r="Q1478" s="3" t="s">
        <v>9618</v>
      </c>
      <c r="R1478" s="3" t="s">
        <v>9918</v>
      </c>
      <c r="S1478" s="4"/>
      <c r="T1478" s="3">
        <f t="shared" si="56"/>
        <v>0</v>
      </c>
      <c r="U1478" s="3" t="str">
        <f t="shared" si="57"/>
        <v>U:IQDF</v>
      </c>
      <c r="V1478" s="7"/>
    </row>
    <row r="1479" spans="1:22">
      <c r="A1479" s="3" t="s">
        <v>15030</v>
      </c>
      <c r="B1479" s="3" t="s">
        <v>2658</v>
      </c>
      <c r="C1479" s="3" t="s">
        <v>5676</v>
      </c>
      <c r="D1479" s="3">
        <v>24.347799999999999</v>
      </c>
      <c r="E1479" s="3">
        <v>24.24</v>
      </c>
      <c r="F1479" s="3" t="s">
        <v>8078</v>
      </c>
      <c r="G1479" s="3" t="s">
        <v>12960</v>
      </c>
      <c r="H1479" s="3" t="s">
        <v>9636</v>
      </c>
      <c r="I1479" s="3">
        <v>0.34</v>
      </c>
      <c r="J1479" s="6" t="s">
        <v>12961</v>
      </c>
      <c r="K1479" s="4">
        <v>0.20680270000000001</v>
      </c>
      <c r="L1479" s="4">
        <v>0.47653859999999998</v>
      </c>
      <c r="M1479" s="4">
        <v>19.7266074617486</v>
      </c>
      <c r="N1479" s="4">
        <v>17.400309400000001</v>
      </c>
      <c r="O1479" s="3">
        <v>546575.15209285705</v>
      </c>
      <c r="P1479" s="3">
        <v>37110.300000000003</v>
      </c>
      <c r="Q1479" s="3" t="s">
        <v>9618</v>
      </c>
      <c r="R1479" s="3" t="s">
        <v>9638</v>
      </c>
      <c r="S1479" s="4"/>
      <c r="T1479" s="3">
        <f t="shared" si="56"/>
        <v>0</v>
      </c>
      <c r="U1479" s="3" t="str">
        <f t="shared" si="57"/>
        <v>U:IMFL</v>
      </c>
      <c r="V1479" s="7"/>
    </row>
    <row r="1480" spans="1:22">
      <c r="A1480" s="3" t="s">
        <v>418</v>
      </c>
      <c r="B1480" s="3" t="s">
        <v>417</v>
      </c>
      <c r="C1480" s="3" t="s">
        <v>3818</v>
      </c>
      <c r="D1480" s="3">
        <v>50.897799999999997</v>
      </c>
      <c r="E1480" s="3">
        <v>50.862900000000003</v>
      </c>
      <c r="F1480" s="3" t="s">
        <v>6223</v>
      </c>
      <c r="G1480" s="3" t="s">
        <v>10027</v>
      </c>
      <c r="H1480" s="3" t="s">
        <v>9636</v>
      </c>
      <c r="I1480" s="3">
        <v>0.49</v>
      </c>
      <c r="J1480" s="6" t="s">
        <v>9624</v>
      </c>
      <c r="K1480" s="4">
        <v>0.12567349999999999</v>
      </c>
      <c r="L1480" s="4">
        <v>6.6360600000000006E-2</v>
      </c>
      <c r="M1480" s="4">
        <v>11.3881370333168</v>
      </c>
      <c r="N1480" s="4">
        <v>15.2488572</v>
      </c>
      <c r="O1480" s="3">
        <v>1194381.4013857101</v>
      </c>
      <c r="P1480" s="3">
        <v>24289.9666666667</v>
      </c>
      <c r="Q1480" s="3" t="s">
        <v>9618</v>
      </c>
      <c r="R1480" s="3" t="s">
        <v>9638</v>
      </c>
      <c r="S1480" s="4">
        <f>(D1480-E1480)/E1480*100</f>
        <v>6.8615828039677765E-2</v>
      </c>
      <c r="T1480" s="3">
        <f t="shared" si="56"/>
        <v>0</v>
      </c>
      <c r="U1480" s="3" t="str">
        <f t="shared" si="57"/>
        <v>U:DWM</v>
      </c>
      <c r="V1480" s="7"/>
    </row>
    <row r="1481" spans="1:22">
      <c r="A1481" s="3" t="s">
        <v>14334</v>
      </c>
      <c r="B1481" s="3" t="s">
        <v>1685</v>
      </c>
      <c r="C1481" s="3" t="s">
        <v>4731</v>
      </c>
      <c r="D1481" s="3">
        <v>24.32</v>
      </c>
      <c r="E1481" s="3">
        <v>24.203600000000002</v>
      </c>
      <c r="F1481" s="3" t="s">
        <v>7135</v>
      </c>
      <c r="G1481" s="3" t="s">
        <v>11588</v>
      </c>
      <c r="H1481" s="3" t="s">
        <v>9636</v>
      </c>
      <c r="I1481" s="3">
        <v>0.21</v>
      </c>
      <c r="J1481" s="6" t="s">
        <v>9624</v>
      </c>
      <c r="K1481" s="4">
        <v>0.1528882</v>
      </c>
      <c r="L1481" s="4">
        <v>8.8422200000000006E-2</v>
      </c>
      <c r="M1481" s="4">
        <v>13.663017192423601</v>
      </c>
      <c r="N1481" s="4">
        <v>13.617197600000001</v>
      </c>
      <c r="O1481" s="3">
        <v>1844749.2089428599</v>
      </c>
      <c r="P1481" s="3">
        <v>90768.4</v>
      </c>
      <c r="Q1481" s="3" t="s">
        <v>9618</v>
      </c>
      <c r="R1481" s="3" t="s">
        <v>9638</v>
      </c>
      <c r="S1481" s="4"/>
      <c r="T1481" s="3">
        <f t="shared" si="56"/>
        <v>0</v>
      </c>
      <c r="U1481" s="3" t="str">
        <f t="shared" si="57"/>
        <v>U:HFXI</v>
      </c>
      <c r="V1481" s="7"/>
    </row>
    <row r="1482" spans="1:22">
      <c r="A1482" s="3" t="s">
        <v>14860</v>
      </c>
      <c r="B1482" s="3" t="s">
        <v>2420</v>
      </c>
      <c r="C1482" s="3" t="s">
        <v>5449</v>
      </c>
      <c r="D1482" s="3">
        <v>68.650000000000006</v>
      </c>
      <c r="E1482" s="3">
        <v>68.319999999999993</v>
      </c>
      <c r="F1482" s="3" t="s">
        <v>7850</v>
      </c>
      <c r="G1482" s="3" t="s">
        <v>12659</v>
      </c>
      <c r="H1482" s="3" t="s">
        <v>9636</v>
      </c>
      <c r="I1482" s="3">
        <v>0.04</v>
      </c>
      <c r="J1482" s="6" t="s">
        <v>9624</v>
      </c>
      <c r="K1482" s="4">
        <v>0.1099391</v>
      </c>
      <c r="L1482" s="4">
        <v>0.1325799</v>
      </c>
      <c r="M1482" s="4">
        <v>11.1657610730452</v>
      </c>
      <c r="N1482" s="4">
        <v>16.414985600000001</v>
      </c>
      <c r="O1482" s="3">
        <v>1681734.07152857</v>
      </c>
      <c r="P1482" s="3">
        <v>22751.566666666698</v>
      </c>
      <c r="Q1482" s="3" t="s">
        <v>9618</v>
      </c>
      <c r="R1482" s="3" t="s">
        <v>9638</v>
      </c>
      <c r="S1482" s="4"/>
      <c r="T1482" s="3">
        <f t="shared" si="56"/>
        <v>0</v>
      </c>
      <c r="U1482" s="3" t="str">
        <f t="shared" si="57"/>
        <v>U:BKIE</v>
      </c>
      <c r="V1482" s="7"/>
    </row>
    <row r="1483" spans="1:22">
      <c r="A1483" s="3" t="s">
        <v>14276</v>
      </c>
      <c r="B1483" s="3" t="s">
        <v>1605</v>
      </c>
      <c r="C1483" s="3" t="s">
        <v>4654</v>
      </c>
      <c r="D1483" s="3">
        <v>24.76</v>
      </c>
      <c r="E1483" s="3">
        <v>24.656199999999998</v>
      </c>
      <c r="F1483" s="3" t="s">
        <v>7058</v>
      </c>
      <c r="G1483" s="3" t="s">
        <v>11465</v>
      </c>
      <c r="H1483" s="3" t="s">
        <v>9636</v>
      </c>
      <c r="I1483" s="3">
        <v>0.59</v>
      </c>
      <c r="J1483" s="6" t="s">
        <v>10391</v>
      </c>
      <c r="K1483" s="4">
        <v>5.2972999999999999E-2</v>
      </c>
      <c r="L1483" s="4">
        <v>-0.3909128</v>
      </c>
      <c r="M1483" s="4">
        <v>8.5274977348076995</v>
      </c>
      <c r="N1483" s="4">
        <v>14.7120122</v>
      </c>
      <c r="O1483" s="3">
        <v>2168173.39571429</v>
      </c>
      <c r="P1483" s="3">
        <v>96040.166666666701</v>
      </c>
      <c r="Q1483" s="3" t="s">
        <v>9618</v>
      </c>
      <c r="R1483" s="3" t="s">
        <v>9918</v>
      </c>
      <c r="S1483" s="4"/>
      <c r="T1483" s="3">
        <f t="shared" si="56"/>
        <v>0</v>
      </c>
      <c r="U1483" s="3" t="str">
        <f t="shared" si="57"/>
        <v>U:FYLD</v>
      </c>
      <c r="V1483" s="7"/>
    </row>
    <row r="1484" spans="1:22">
      <c r="A1484" s="3" t="s">
        <v>15117</v>
      </c>
      <c r="B1484" s="3" t="s">
        <v>2770</v>
      </c>
      <c r="C1484" s="3" t="s">
        <v>5784</v>
      </c>
      <c r="D1484" s="3">
        <v>20.66</v>
      </c>
      <c r="E1484" s="3">
        <v>20.47</v>
      </c>
      <c r="F1484" s="3" t="s">
        <v>8186</v>
      </c>
      <c r="G1484" s="3" t="s">
        <v>13091</v>
      </c>
      <c r="H1484" s="3" t="s">
        <v>9636</v>
      </c>
      <c r="I1484" s="3">
        <v>0.9</v>
      </c>
      <c r="J1484" s="6" t="s">
        <v>11990</v>
      </c>
      <c r="K1484" s="4">
        <v>8.8113499999999997E-2</v>
      </c>
      <c r="L1484" s="4">
        <v>8.81773E-2</v>
      </c>
      <c r="M1484" s="4">
        <v>10.668103439564099</v>
      </c>
      <c r="N1484" s="4">
        <v>12.638458</v>
      </c>
      <c r="O1484" s="3">
        <v>1868331.1618214301</v>
      </c>
      <c r="P1484" s="3">
        <v>59359.766666666699</v>
      </c>
      <c r="Q1484" s="3" t="s">
        <v>9618</v>
      </c>
      <c r="R1484" s="3" t="s">
        <v>11694</v>
      </c>
      <c r="S1484" s="4"/>
      <c r="T1484" s="3">
        <f t="shared" si="56"/>
        <v>0</v>
      </c>
      <c r="U1484" s="3" t="str">
        <f t="shared" si="57"/>
        <v>U:YJUN</v>
      </c>
      <c r="V1484" s="7"/>
    </row>
    <row r="1485" spans="1:22">
      <c r="A1485" s="3" t="s">
        <v>652</v>
      </c>
      <c r="B1485" s="3" t="s">
        <v>651</v>
      </c>
      <c r="C1485" s="3" t="s">
        <v>3958</v>
      </c>
      <c r="D1485" s="3">
        <v>30.21</v>
      </c>
      <c r="E1485" s="3">
        <v>30.268899999999999</v>
      </c>
      <c r="F1485" s="3" t="s">
        <v>6362</v>
      </c>
      <c r="G1485" s="3" t="s">
        <v>10279</v>
      </c>
      <c r="H1485" s="3" t="s">
        <v>9636</v>
      </c>
      <c r="I1485" s="3">
        <v>0.4</v>
      </c>
      <c r="J1485" s="6" t="s">
        <v>10280</v>
      </c>
      <c r="K1485" s="4">
        <v>-9.3077999999999998E-3</v>
      </c>
      <c r="L1485" s="4">
        <v>-0.1681308</v>
      </c>
      <c r="M1485" s="4">
        <v>4.4393794367755497</v>
      </c>
      <c r="N1485" s="4">
        <v>16.945579800000001</v>
      </c>
      <c r="O1485" s="3">
        <v>1797742.88571429</v>
      </c>
      <c r="P1485" s="3">
        <v>60697.733333333301</v>
      </c>
      <c r="Q1485" s="3" t="s">
        <v>9618</v>
      </c>
      <c r="R1485" s="3" t="s">
        <v>10281</v>
      </c>
      <c r="S1485" s="4">
        <f>(D1485-E1485)/E1485*100</f>
        <v>-0.19458916577740762</v>
      </c>
      <c r="T1485" s="3">
        <f t="shared" si="56"/>
        <v>0</v>
      </c>
      <c r="U1485" s="3" t="str">
        <f t="shared" si="57"/>
        <v>U:GWX</v>
      </c>
      <c r="V1485" s="7"/>
    </row>
    <row r="1486" spans="1:22">
      <c r="A1486" s="3" t="s">
        <v>801</v>
      </c>
      <c r="B1486" s="3" t="s">
        <v>800</v>
      </c>
      <c r="C1486" s="3" t="s">
        <v>4047</v>
      </c>
      <c r="D1486" s="3">
        <v>34.909999999999997</v>
      </c>
      <c r="E1486" s="3">
        <v>34.984699999999997</v>
      </c>
      <c r="F1486" s="3" t="s">
        <v>6452</v>
      </c>
      <c r="G1486" s="3" t="s">
        <v>10446</v>
      </c>
      <c r="H1486" s="3" t="s">
        <v>9636</v>
      </c>
      <c r="I1486" s="3">
        <v>0.45</v>
      </c>
      <c r="J1486" s="6" t="s">
        <v>10447</v>
      </c>
      <c r="K1486" s="4">
        <v>0.13075020000000001</v>
      </c>
      <c r="L1486" s="4">
        <v>-1.248E-4</v>
      </c>
      <c r="M1486" s="4">
        <v>10.7060510917463</v>
      </c>
      <c r="N1486" s="4">
        <v>13.2766986</v>
      </c>
      <c r="O1486" s="3">
        <v>1234975.05715714</v>
      </c>
      <c r="P1486" s="3">
        <v>33009.699999999997</v>
      </c>
      <c r="Q1486" s="3" t="s">
        <v>9618</v>
      </c>
      <c r="R1486" s="3" t="s">
        <v>9918</v>
      </c>
      <c r="S1486" s="4">
        <f>(D1486-E1486)/E1486*100</f>
        <v>-0.21352191100681156</v>
      </c>
      <c r="T1486" s="3">
        <f t="shared" si="56"/>
        <v>0</v>
      </c>
      <c r="U1486" s="3" t="str">
        <f t="shared" si="57"/>
        <v>U:DWX</v>
      </c>
      <c r="V1486" s="7"/>
    </row>
    <row r="1487" spans="1:22">
      <c r="A1487" s="3" t="s">
        <v>426</v>
      </c>
      <c r="B1487" s="3" t="s">
        <v>425</v>
      </c>
      <c r="C1487" s="3" t="s">
        <v>3822</v>
      </c>
      <c r="D1487" s="3">
        <v>47.938800000000001</v>
      </c>
      <c r="E1487" s="3">
        <v>47.873800000000003</v>
      </c>
      <c r="F1487" s="3" t="s">
        <v>6227</v>
      </c>
      <c r="G1487" s="3" t="s">
        <v>10031</v>
      </c>
      <c r="H1487" s="3" t="s">
        <v>9636</v>
      </c>
      <c r="I1487" s="3">
        <v>0.49</v>
      </c>
      <c r="J1487" s="6" t="s">
        <v>10032</v>
      </c>
      <c r="K1487" s="4">
        <v>0.134191</v>
      </c>
      <c r="L1487" s="4">
        <v>8.8488399999999995E-2</v>
      </c>
      <c r="M1487" s="4">
        <v>11.621823649599399</v>
      </c>
      <c r="N1487" s="4">
        <v>15.3411668</v>
      </c>
      <c r="O1487" s="3">
        <v>730699.56272142904</v>
      </c>
      <c r="P1487" s="3">
        <v>21073.7</v>
      </c>
      <c r="Q1487" s="3" t="s">
        <v>9618</v>
      </c>
      <c r="R1487" s="3" t="s">
        <v>9918</v>
      </c>
      <c r="S1487" s="4">
        <f>(D1487-E1487)/E1487*100</f>
        <v>0.13577363819040419</v>
      </c>
      <c r="T1487" s="3">
        <f t="shared" si="56"/>
        <v>0</v>
      </c>
      <c r="U1487" s="3" t="str">
        <f t="shared" si="57"/>
        <v>U:DOL</v>
      </c>
      <c r="V1487" s="7"/>
    </row>
    <row r="1488" spans="1:22">
      <c r="A1488" s="3" t="s">
        <v>791</v>
      </c>
      <c r="B1488" s="3" t="s">
        <v>790</v>
      </c>
      <c r="C1488" s="3" t="s">
        <v>4041</v>
      </c>
      <c r="D1488" s="3">
        <v>30.43</v>
      </c>
      <c r="E1488" s="3">
        <v>30.36</v>
      </c>
      <c r="F1488" s="3" t="s">
        <v>6445</v>
      </c>
      <c r="G1488" s="3" t="s">
        <v>10435</v>
      </c>
      <c r="H1488" s="3" t="s">
        <v>9636</v>
      </c>
      <c r="I1488" s="3">
        <v>0.8</v>
      </c>
      <c r="J1488" s="6" t="s">
        <v>10436</v>
      </c>
      <c r="K1488" s="4">
        <v>3.6979900000000003E-2</v>
      </c>
      <c r="L1488" s="4">
        <v>-0.43770599999999998</v>
      </c>
      <c r="M1488" s="4">
        <v>8.0302628007181909</v>
      </c>
      <c r="N1488" s="4">
        <v>18.767863999999999</v>
      </c>
      <c r="O1488" s="3">
        <v>1053632.12362857</v>
      </c>
      <c r="P1488" s="3">
        <v>30342.833333333299</v>
      </c>
      <c r="Q1488" s="3" t="s">
        <v>9618</v>
      </c>
      <c r="R1488" s="3" t="s">
        <v>9638</v>
      </c>
      <c r="S1488" s="4">
        <f>(D1488-E1488)/E1488*100</f>
        <v>0.23056653491436196</v>
      </c>
      <c r="T1488" s="3">
        <f t="shared" si="56"/>
        <v>0</v>
      </c>
      <c r="U1488" s="3" t="str">
        <f t="shared" si="57"/>
        <v>@PIZ</v>
      </c>
      <c r="V1488" s="7"/>
    </row>
    <row r="1489" spans="1:22">
      <c r="A1489" s="3" t="s">
        <v>14231</v>
      </c>
      <c r="B1489" s="3" t="s">
        <v>1537</v>
      </c>
      <c r="C1489" s="3" t="s">
        <v>4586</v>
      </c>
      <c r="D1489" s="3">
        <v>20.74</v>
      </c>
      <c r="E1489" s="3">
        <v>20.827999999999999</v>
      </c>
      <c r="F1489" s="3" t="s">
        <v>6992</v>
      </c>
      <c r="G1489" s="3" t="s">
        <v>11367</v>
      </c>
      <c r="H1489" s="3" t="s">
        <v>9636</v>
      </c>
      <c r="I1489" s="3">
        <v>0.1</v>
      </c>
      <c r="J1489" s="6" t="s">
        <v>9624</v>
      </c>
      <c r="K1489" s="4">
        <v>-9.7966800000000007E-2</v>
      </c>
      <c r="L1489" s="4">
        <v>0.240208</v>
      </c>
      <c r="M1489" s="4">
        <v>-0.24172839452710801</v>
      </c>
      <c r="N1489" s="4">
        <v>18.354337300000001</v>
      </c>
      <c r="O1489" s="3">
        <v>1140848.0349999999</v>
      </c>
      <c r="P1489" s="3">
        <v>85017.433333333305</v>
      </c>
      <c r="Q1489" s="3" t="s">
        <v>9618</v>
      </c>
      <c r="R1489" s="3" t="s">
        <v>10160</v>
      </c>
      <c r="S1489" s="4"/>
      <c r="T1489" s="3">
        <f t="shared" si="56"/>
        <v>0</v>
      </c>
      <c r="U1489" s="3" t="str">
        <f t="shared" si="57"/>
        <v>U:HAUZ</v>
      </c>
      <c r="V1489" s="7"/>
    </row>
    <row r="1490" spans="1:22">
      <c r="A1490" s="3" t="s">
        <v>14380</v>
      </c>
      <c r="B1490" s="3" t="s">
        <v>1740</v>
      </c>
      <c r="C1490" s="3" t="s">
        <v>4786</v>
      </c>
      <c r="D1490" s="3">
        <v>31.74</v>
      </c>
      <c r="E1490" s="3">
        <v>31.537099999999999</v>
      </c>
      <c r="F1490" s="3" t="s">
        <v>7188</v>
      </c>
      <c r="G1490" s="3" t="s">
        <v>11680</v>
      </c>
      <c r="H1490" s="3" t="s">
        <v>9636</v>
      </c>
      <c r="I1490" s="3">
        <v>0.49</v>
      </c>
      <c r="J1490" s="6" t="s">
        <v>9624</v>
      </c>
      <c r="K1490" s="4">
        <v>6.0646899999999997E-2</v>
      </c>
      <c r="L1490" s="4">
        <v>9.6057500000000004E-2</v>
      </c>
      <c r="M1490" s="4">
        <v>9.3594641133751093</v>
      </c>
      <c r="N1490" s="4">
        <v>13.0454969</v>
      </c>
      <c r="O1490" s="3">
        <v>961877.38280714303</v>
      </c>
      <c r="P1490" s="3">
        <v>31049.866666666701</v>
      </c>
      <c r="Q1490" s="3" t="s">
        <v>9618</v>
      </c>
      <c r="R1490" s="3" t="s">
        <v>10281</v>
      </c>
      <c r="S1490" s="4"/>
      <c r="T1490" s="3">
        <f t="shared" si="56"/>
        <v>0</v>
      </c>
      <c r="U1490" s="3" t="str">
        <f t="shared" si="57"/>
        <v>U:DDLS</v>
      </c>
      <c r="V1490" s="7"/>
    </row>
    <row r="1491" spans="1:22">
      <c r="A1491" s="3" t="s">
        <v>14477</v>
      </c>
      <c r="B1491" s="3" t="s">
        <v>1866</v>
      </c>
      <c r="C1491" s="3" t="s">
        <v>4911</v>
      </c>
      <c r="D1491" s="3">
        <v>31.645</v>
      </c>
      <c r="E1491" s="3">
        <v>31.4969</v>
      </c>
      <c r="F1491" s="3" t="s">
        <v>7313</v>
      </c>
      <c r="G1491" s="3" t="s">
        <v>11866</v>
      </c>
      <c r="H1491" s="3" t="s">
        <v>9636</v>
      </c>
      <c r="I1491" s="3">
        <v>0.39</v>
      </c>
      <c r="J1491" s="6" t="s">
        <v>9624</v>
      </c>
      <c r="K1491" s="4">
        <v>0.1455525</v>
      </c>
      <c r="L1491" s="4">
        <v>0.3128338</v>
      </c>
      <c r="M1491" s="4">
        <v>13.452940312579299</v>
      </c>
      <c r="N1491" s="4">
        <v>16.025236100000001</v>
      </c>
      <c r="O1491" s="3">
        <v>1789524.32604286</v>
      </c>
      <c r="P1491" s="3">
        <v>45011.166666666701</v>
      </c>
      <c r="Q1491" s="3" t="s">
        <v>9618</v>
      </c>
      <c r="R1491" s="3" t="s">
        <v>9638</v>
      </c>
      <c r="S1491" s="4"/>
      <c r="T1491" s="3">
        <f t="shared" si="56"/>
        <v>0</v>
      </c>
      <c r="U1491" s="3" t="str">
        <f t="shared" si="57"/>
        <v>U:JHMD</v>
      </c>
      <c r="V1491" s="7"/>
    </row>
    <row r="1492" spans="1:22">
      <c r="A1492" s="3" t="s">
        <v>14157</v>
      </c>
      <c r="B1492" s="3" t="s">
        <v>1438</v>
      </c>
      <c r="C1492" s="3" t="s">
        <v>4490</v>
      </c>
      <c r="D1492" s="3">
        <v>65.878600000000006</v>
      </c>
      <c r="E1492" s="3">
        <v>65.88</v>
      </c>
      <c r="F1492" s="3" t="s">
        <v>6894</v>
      </c>
      <c r="G1492" s="3" t="s">
        <v>11204</v>
      </c>
      <c r="H1492" s="3" t="s">
        <v>9636</v>
      </c>
      <c r="I1492" s="3">
        <v>0.39</v>
      </c>
      <c r="J1492" s="6" t="s">
        <v>9624</v>
      </c>
      <c r="K1492" s="4">
        <v>0.1069692</v>
      </c>
      <c r="L1492" s="4">
        <v>1.35204E-2</v>
      </c>
      <c r="M1492" s="4">
        <v>11.400417422843001</v>
      </c>
      <c r="N1492" s="4">
        <v>16.276413999999999</v>
      </c>
      <c r="O1492" s="3">
        <v>844801.59075714299</v>
      </c>
      <c r="P1492" s="3">
        <v>14406.9333333333</v>
      </c>
      <c r="Q1492" s="3" t="s">
        <v>9618</v>
      </c>
      <c r="R1492" s="3" t="s">
        <v>9638</v>
      </c>
      <c r="S1492" s="4"/>
      <c r="T1492" s="3">
        <f t="shared" si="56"/>
        <v>0</v>
      </c>
      <c r="U1492" s="3" t="str">
        <f t="shared" si="57"/>
        <v>U:TLTD</v>
      </c>
      <c r="V1492" s="7"/>
    </row>
    <row r="1493" spans="1:22">
      <c r="A1493" s="3" t="s">
        <v>14311</v>
      </c>
      <c r="B1493" s="3" t="s">
        <v>1653</v>
      </c>
      <c r="C1493" s="3" t="s">
        <v>4702</v>
      </c>
      <c r="D1493" s="3">
        <v>30.85</v>
      </c>
      <c r="E1493" s="3">
        <v>30.883400000000002</v>
      </c>
      <c r="F1493" s="3" t="s">
        <v>7105</v>
      </c>
      <c r="G1493" s="3" t="s">
        <v>11540</v>
      </c>
      <c r="H1493" s="3" t="s">
        <v>9636</v>
      </c>
      <c r="I1493" s="3">
        <v>0.28000000000000003</v>
      </c>
      <c r="J1493" s="6" t="s">
        <v>11541</v>
      </c>
      <c r="K1493" s="4">
        <v>-4.0089300000000001E-2</v>
      </c>
      <c r="L1493" s="4">
        <v>-0.2794798</v>
      </c>
      <c r="M1493" s="4">
        <v>4.8150579311742501</v>
      </c>
      <c r="N1493" s="4">
        <v>16.236166399999998</v>
      </c>
      <c r="O1493" s="3">
        <v>1198352.22367857</v>
      </c>
      <c r="P1493" s="3">
        <v>80240.333333333299</v>
      </c>
      <c r="Q1493" s="3" t="s">
        <v>9618</v>
      </c>
      <c r="R1493" s="3" t="s">
        <v>10281</v>
      </c>
      <c r="S1493" s="4"/>
      <c r="T1493" s="3">
        <f t="shared" si="56"/>
        <v>0</v>
      </c>
      <c r="U1493" s="3" t="str">
        <f t="shared" si="57"/>
        <v>U:ISCF</v>
      </c>
      <c r="V1493" s="7"/>
    </row>
    <row r="1494" spans="1:22">
      <c r="A1494" s="3" t="s">
        <v>15436</v>
      </c>
      <c r="B1494" s="3" t="s">
        <v>3255</v>
      </c>
      <c r="C1494" s="3" t="s">
        <v>8650</v>
      </c>
      <c r="D1494" s="3">
        <v>28.164899999999999</v>
      </c>
      <c r="E1494" s="3">
        <v>28.155000000000001</v>
      </c>
      <c r="F1494" s="3" t="s">
        <v>9241</v>
      </c>
      <c r="G1494" s="3" t="s">
        <v>13689</v>
      </c>
      <c r="H1494" s="3" t="s">
        <v>9636</v>
      </c>
      <c r="I1494" s="3" t="s">
        <v>11991</v>
      </c>
      <c r="J1494" s="6" t="s">
        <v>11990</v>
      </c>
      <c r="K1494" s="4">
        <v>0.1131315</v>
      </c>
      <c r="L1494" s="4">
        <v>0.11321390000000001</v>
      </c>
      <c r="M1494" s="4">
        <v>12.101855497894499</v>
      </c>
      <c r="N1494" s="4">
        <v>16.695281900000001</v>
      </c>
      <c r="O1494" s="3">
        <v>1080022.12392857</v>
      </c>
      <c r="P1494" s="3">
        <v>49123.366666666698</v>
      </c>
      <c r="Q1494" s="3" t="s">
        <v>9618</v>
      </c>
      <c r="R1494" s="3" t="s">
        <v>11694</v>
      </c>
      <c r="S1494" s="4"/>
      <c r="T1494" s="3">
        <f t="shared" si="56"/>
        <v>0</v>
      </c>
      <c r="U1494" s="3" t="str">
        <f t="shared" si="57"/>
        <v>U:IDVO</v>
      </c>
      <c r="V1494" s="7"/>
    </row>
    <row r="1495" spans="1:22">
      <c r="A1495" s="3" t="s">
        <v>15480</v>
      </c>
      <c r="B1495" s="3" t="s">
        <v>3332</v>
      </c>
      <c r="C1495" s="3" t="s">
        <v>8726</v>
      </c>
      <c r="D1495" s="3">
        <v>30.62</v>
      </c>
      <c r="E1495" s="3">
        <v>30.55</v>
      </c>
      <c r="F1495" s="3" t="s">
        <v>9317</v>
      </c>
      <c r="G1495" s="3" t="s">
        <v>13771</v>
      </c>
      <c r="H1495" s="3" t="s">
        <v>9636</v>
      </c>
      <c r="I1495" s="3" t="s">
        <v>11991</v>
      </c>
      <c r="J1495" s="6" t="s">
        <v>11990</v>
      </c>
      <c r="K1495" s="4">
        <v>9.9204799999999996E-2</v>
      </c>
      <c r="L1495" s="4">
        <v>-0.1724909</v>
      </c>
      <c r="M1495" s="4">
        <v>10.865144304480401</v>
      </c>
      <c r="N1495" s="4">
        <v>17.448164200000001</v>
      </c>
      <c r="O1495" s="3">
        <v>1616367.7864999999</v>
      </c>
      <c r="P1495" s="3">
        <v>53381.666666666701</v>
      </c>
      <c r="Q1495" s="3" t="s">
        <v>9618</v>
      </c>
      <c r="R1495" s="3" t="s">
        <v>9638</v>
      </c>
      <c r="S1495" s="4"/>
      <c r="T1495" s="3">
        <f t="shared" si="56"/>
        <v>0</v>
      </c>
      <c r="U1495" s="3" t="str">
        <f t="shared" si="57"/>
        <v>U:DFSI</v>
      </c>
      <c r="V1495" s="7"/>
    </row>
    <row r="1496" spans="1:22">
      <c r="A1496" s="3" t="s">
        <v>14785</v>
      </c>
      <c r="B1496" s="3" t="s">
        <v>2316</v>
      </c>
      <c r="C1496" s="3" t="s">
        <v>5348</v>
      </c>
      <c r="D1496" s="3">
        <v>28.142199999999999</v>
      </c>
      <c r="E1496" s="3">
        <v>28.06</v>
      </c>
      <c r="F1496" s="3" t="s">
        <v>7748</v>
      </c>
      <c r="G1496" s="3" t="s">
        <v>12535</v>
      </c>
      <c r="H1496" s="3" t="s">
        <v>9636</v>
      </c>
      <c r="I1496" s="3">
        <v>0.8</v>
      </c>
      <c r="J1496" s="6" t="s">
        <v>12536</v>
      </c>
      <c r="K1496" s="4">
        <v>4.9466200000000002E-2</v>
      </c>
      <c r="L1496" s="4">
        <v>-0.38203959999999998</v>
      </c>
      <c r="M1496" s="4">
        <v>8.5875195409886391</v>
      </c>
      <c r="N1496" s="4">
        <v>16.862236599999999</v>
      </c>
      <c r="O1496" s="3">
        <v>864217.61164285697</v>
      </c>
      <c r="P1496" s="3">
        <v>41521.966666666704</v>
      </c>
      <c r="Q1496" s="3" t="s">
        <v>9618</v>
      </c>
      <c r="R1496" s="3" t="s">
        <v>9638</v>
      </c>
      <c r="S1496" s="4"/>
      <c r="T1496" s="3">
        <f t="shared" si="56"/>
        <v>0</v>
      </c>
      <c r="U1496" s="3" t="str">
        <f t="shared" si="57"/>
        <v>U:WWJD</v>
      </c>
      <c r="V1496" s="7"/>
    </row>
    <row r="1497" spans="1:22">
      <c r="A1497" s="3" t="s">
        <v>14983</v>
      </c>
      <c r="B1497" s="3" t="s">
        <v>2599</v>
      </c>
      <c r="C1497" s="3" t="s">
        <v>5618</v>
      </c>
      <c r="D1497" s="3">
        <v>32.200000000000003</v>
      </c>
      <c r="E1497" s="3">
        <v>32.15</v>
      </c>
      <c r="F1497" s="3" t="s">
        <v>8021</v>
      </c>
      <c r="G1497" s="3" t="s">
        <v>12890</v>
      </c>
      <c r="H1497" s="3" t="s">
        <v>9636</v>
      </c>
      <c r="I1497" s="3">
        <v>0.7</v>
      </c>
      <c r="J1497" s="6" t="s">
        <v>12891</v>
      </c>
      <c r="K1497" s="4">
        <v>4.3515199999999997E-2</v>
      </c>
      <c r="L1497" s="4">
        <v>-0.197466</v>
      </c>
      <c r="M1497" s="4">
        <v>9.8534802048053898</v>
      </c>
      <c r="N1497" s="4">
        <v>15.980900099999999</v>
      </c>
      <c r="O1497" s="3">
        <v>263639.07597857103</v>
      </c>
      <c r="P1497" s="3">
        <v>10083.6</v>
      </c>
      <c r="Q1497" s="3" t="s">
        <v>9618</v>
      </c>
      <c r="R1497" s="3" t="s">
        <v>9638</v>
      </c>
      <c r="S1497" s="4"/>
      <c r="T1497" s="3">
        <f t="shared" si="56"/>
        <v>0</v>
      </c>
      <c r="U1497" s="3" t="str">
        <f t="shared" si="57"/>
        <v>@FICS</v>
      </c>
      <c r="V1497" s="7"/>
    </row>
    <row r="1498" spans="1:22">
      <c r="A1498" s="3" t="s">
        <v>14549</v>
      </c>
      <c r="B1498" s="3" t="s">
        <v>1976</v>
      </c>
      <c r="C1498" s="3" t="s">
        <v>5015</v>
      </c>
      <c r="D1498" s="3">
        <v>44.57</v>
      </c>
      <c r="E1498" s="3">
        <v>44.48</v>
      </c>
      <c r="F1498" s="3" t="s">
        <v>7419</v>
      </c>
      <c r="G1498" s="3" t="s">
        <v>12040</v>
      </c>
      <c r="H1498" s="3" t="s">
        <v>9636</v>
      </c>
      <c r="I1498" s="3">
        <v>0.35</v>
      </c>
      <c r="J1498" s="6" t="s">
        <v>12041</v>
      </c>
      <c r="K1498" s="4">
        <v>0.1224775</v>
      </c>
      <c r="L1498" s="4">
        <v>-4.7372999999999998E-3</v>
      </c>
      <c r="M1498" s="4">
        <v>12.5776131778572</v>
      </c>
      <c r="N1498" s="4">
        <v>13.8193564</v>
      </c>
      <c r="O1498" s="3">
        <v>364636.89306428598</v>
      </c>
      <c r="P1498" s="3">
        <v>4385.8333333333303</v>
      </c>
      <c r="Q1498" s="3" t="s">
        <v>9618</v>
      </c>
      <c r="R1498" s="3" t="s">
        <v>9638</v>
      </c>
      <c r="S1498" s="4"/>
      <c r="T1498" s="3">
        <f t="shared" si="56"/>
        <v>0</v>
      </c>
      <c r="U1498" s="3" t="str">
        <f t="shared" si="57"/>
        <v>@UIVM</v>
      </c>
      <c r="V1498" s="7"/>
    </row>
    <row r="1499" spans="1:22">
      <c r="A1499" s="3" t="s">
        <v>735</v>
      </c>
      <c r="B1499" s="3" t="s">
        <v>734</v>
      </c>
      <c r="C1499" s="3" t="s">
        <v>4003</v>
      </c>
      <c r="D1499" s="3">
        <v>31.01</v>
      </c>
      <c r="E1499" s="3">
        <v>31.06</v>
      </c>
      <c r="F1499" s="3" t="s">
        <v>6406</v>
      </c>
      <c r="G1499" s="3" t="s">
        <v>10364</v>
      </c>
      <c r="H1499" s="3" t="s">
        <v>9636</v>
      </c>
      <c r="I1499" s="3">
        <v>0.49</v>
      </c>
      <c r="J1499" s="6" t="s">
        <v>10365</v>
      </c>
      <c r="K1499" s="4">
        <v>2.5309399999999999E-2</v>
      </c>
      <c r="L1499" s="4">
        <v>0.12490179999999999</v>
      </c>
      <c r="M1499" s="4">
        <v>7.5044120326085197</v>
      </c>
      <c r="N1499" s="4">
        <v>16.705063899999999</v>
      </c>
      <c r="O1499" s="3">
        <v>1315894.73366429</v>
      </c>
      <c r="P1499" s="3">
        <v>49267.733333333301</v>
      </c>
      <c r="Q1499" s="3" t="s">
        <v>9618</v>
      </c>
      <c r="R1499" s="3" t="s">
        <v>10281</v>
      </c>
      <c r="S1499" s="4">
        <f>(D1499-E1499)/E1499*100</f>
        <v>-0.16097875080488461</v>
      </c>
      <c r="T1499" s="3">
        <f t="shared" si="56"/>
        <v>0</v>
      </c>
      <c r="U1499" s="3" t="str">
        <f t="shared" si="57"/>
        <v>U:PDN</v>
      </c>
      <c r="V1499" s="7"/>
    </row>
    <row r="1500" spans="1:22">
      <c r="A1500" s="3" t="s">
        <v>14320</v>
      </c>
      <c r="B1500" s="3" t="s">
        <v>1668</v>
      </c>
      <c r="C1500" s="3" t="s">
        <v>4716</v>
      </c>
      <c r="D1500" s="3">
        <v>28.647099999999998</v>
      </c>
      <c r="E1500" s="3">
        <v>28.661100000000001</v>
      </c>
      <c r="F1500" s="3" t="s">
        <v>7120</v>
      </c>
      <c r="G1500" s="3" t="s">
        <v>11562</v>
      </c>
      <c r="H1500" s="3" t="s">
        <v>9636</v>
      </c>
      <c r="I1500" s="3">
        <v>0.03</v>
      </c>
      <c r="J1500" s="6" t="s">
        <v>11135</v>
      </c>
      <c r="K1500" s="4">
        <v>9.1349600000000003E-2</v>
      </c>
      <c r="L1500" s="4">
        <v>-7.9800200000000002E-2</v>
      </c>
      <c r="M1500" s="4">
        <v>11.442593538536199</v>
      </c>
      <c r="N1500" s="4">
        <v>12.9094265</v>
      </c>
      <c r="O1500" s="3">
        <v>463017.29324999999</v>
      </c>
      <c r="P1500" s="3">
        <v>14713.1</v>
      </c>
      <c r="Q1500" s="3" t="s">
        <v>9618</v>
      </c>
      <c r="R1500" s="3" t="s">
        <v>9638</v>
      </c>
      <c r="S1500" s="4"/>
      <c r="T1500" s="3">
        <f t="shared" si="56"/>
        <v>0</v>
      </c>
      <c r="U1500" s="3" t="str">
        <f t="shared" si="57"/>
        <v>U:HAWX</v>
      </c>
      <c r="V1500" s="7"/>
    </row>
    <row r="1501" spans="1:22">
      <c r="A1501" s="3" t="s">
        <v>14876</v>
      </c>
      <c r="B1501" s="3" t="s">
        <v>2439</v>
      </c>
      <c r="C1501" s="3" t="s">
        <v>5468</v>
      </c>
      <c r="D1501" s="3">
        <v>56.844200000000001</v>
      </c>
      <c r="E1501" s="3">
        <v>56.88</v>
      </c>
      <c r="F1501" s="3" t="s">
        <v>7869</v>
      </c>
      <c r="G1501" s="3" t="s">
        <v>12679</v>
      </c>
      <c r="H1501" s="3" t="s">
        <v>9636</v>
      </c>
      <c r="I1501" s="3">
        <v>0.55000000000000004</v>
      </c>
      <c r="J1501" s="6" t="s">
        <v>12680</v>
      </c>
      <c r="K1501" s="4">
        <v>-1.7586899999999999E-2</v>
      </c>
      <c r="L1501" s="4">
        <v>-0.5770824</v>
      </c>
      <c r="M1501" s="4">
        <v>5.7066509331421296</v>
      </c>
      <c r="N1501" s="4">
        <v>18.704818499999998</v>
      </c>
      <c r="O1501" s="3">
        <v>342166.44282142899</v>
      </c>
      <c r="P1501" s="3">
        <v>9958.0333333333292</v>
      </c>
      <c r="Q1501" s="3" t="s">
        <v>9618</v>
      </c>
      <c r="R1501" s="3" t="s">
        <v>9638</v>
      </c>
      <c r="S1501" s="4"/>
      <c r="T1501" s="3">
        <f t="shared" si="56"/>
        <v>0</v>
      </c>
      <c r="U1501" s="3" t="str">
        <f t="shared" si="57"/>
        <v>U:JIG</v>
      </c>
      <c r="V1501" s="7"/>
    </row>
    <row r="1502" spans="1:22">
      <c r="A1502" s="3" t="s">
        <v>14254</v>
      </c>
      <c r="B1502" s="3" t="s">
        <v>1576</v>
      </c>
      <c r="C1502" s="3" t="s">
        <v>4625</v>
      </c>
      <c r="D1502" s="3">
        <v>40.93</v>
      </c>
      <c r="E1502" s="3">
        <v>40.98</v>
      </c>
      <c r="F1502" s="3" t="s">
        <v>7029</v>
      </c>
      <c r="G1502" s="3" t="s">
        <v>11424</v>
      </c>
      <c r="H1502" s="3" t="s">
        <v>9636</v>
      </c>
      <c r="I1502" s="3">
        <v>0.7</v>
      </c>
      <c r="J1502" s="6" t="s">
        <v>11425</v>
      </c>
      <c r="K1502" s="4">
        <v>4.7387000000000002E-3</v>
      </c>
      <c r="L1502" s="4">
        <v>-3.20953E-2</v>
      </c>
      <c r="M1502" s="4">
        <v>5.2214571151837097</v>
      </c>
      <c r="N1502" s="4">
        <v>21.824779700000001</v>
      </c>
      <c r="O1502" s="3">
        <v>667530.33357142902</v>
      </c>
      <c r="P1502" s="3">
        <v>14330.766666666699</v>
      </c>
      <c r="Q1502" s="3" t="s">
        <v>9618</v>
      </c>
      <c r="R1502" s="3" t="s">
        <v>9638</v>
      </c>
      <c r="S1502" s="4"/>
      <c r="T1502" s="3">
        <f t="shared" si="56"/>
        <v>0</v>
      </c>
      <c r="U1502" s="3" t="str">
        <f t="shared" si="57"/>
        <v>@FPXI</v>
      </c>
      <c r="V1502" s="7"/>
    </row>
    <row r="1503" spans="1:22">
      <c r="A1503" s="3" t="s">
        <v>14093</v>
      </c>
      <c r="B1503" s="3" t="s">
        <v>1339</v>
      </c>
      <c r="C1503" s="3" t="s">
        <v>4391</v>
      </c>
      <c r="D1503" s="3">
        <v>27.5</v>
      </c>
      <c r="E1503" s="3">
        <v>27.47</v>
      </c>
      <c r="F1503" s="3" t="s">
        <v>6796</v>
      </c>
      <c r="G1503" s="3" t="s">
        <v>11030</v>
      </c>
      <c r="H1503" s="3" t="s">
        <v>9636</v>
      </c>
      <c r="I1503" s="3">
        <v>0.25</v>
      </c>
      <c r="J1503" s="6" t="s">
        <v>11031</v>
      </c>
      <c r="K1503" s="4">
        <v>-1.31409E-2</v>
      </c>
      <c r="L1503" s="4">
        <v>-0.25696619999999998</v>
      </c>
      <c r="M1503" s="4">
        <v>5.4919500316497301</v>
      </c>
      <c r="N1503" s="4">
        <v>11.4015241</v>
      </c>
      <c r="O1503" s="3">
        <v>1162142.29071429</v>
      </c>
      <c r="P1503" s="3">
        <v>91162.966666666704</v>
      </c>
      <c r="Q1503" s="3" t="s">
        <v>9618</v>
      </c>
      <c r="R1503" s="3" t="s">
        <v>9638</v>
      </c>
      <c r="S1503" s="4"/>
      <c r="T1503" s="3">
        <f t="shared" si="56"/>
        <v>0</v>
      </c>
      <c r="U1503" s="3" t="str">
        <f t="shared" si="57"/>
        <v>U:IDLV</v>
      </c>
      <c r="V1503" s="7"/>
    </row>
    <row r="1504" spans="1:22">
      <c r="A1504" s="3" t="s">
        <v>14381</v>
      </c>
      <c r="B1504" s="3" t="s">
        <v>1741</v>
      </c>
      <c r="C1504" s="3" t="s">
        <v>4787</v>
      </c>
      <c r="D1504" s="3">
        <v>31.52</v>
      </c>
      <c r="E1504" s="3">
        <v>31.5123</v>
      </c>
      <c r="F1504" s="3" t="s">
        <v>7189</v>
      </c>
      <c r="G1504" s="3" t="s">
        <v>11681</v>
      </c>
      <c r="H1504" s="3" t="s">
        <v>9636</v>
      </c>
      <c r="I1504" s="3">
        <v>0.41</v>
      </c>
      <c r="J1504" s="6" t="s">
        <v>9624</v>
      </c>
      <c r="K1504" s="4">
        <v>0.11100980000000001</v>
      </c>
      <c r="L1504" s="4">
        <v>-5.3362E-2</v>
      </c>
      <c r="M1504" s="4">
        <v>10.7364612318674</v>
      </c>
      <c r="N1504" s="4">
        <v>12.5457854</v>
      </c>
      <c r="O1504" s="3">
        <v>1132608.7038714299</v>
      </c>
      <c r="P1504" s="3">
        <v>31962.733333333301</v>
      </c>
      <c r="Q1504" s="3" t="s">
        <v>9618</v>
      </c>
      <c r="R1504" s="3" t="s">
        <v>9638</v>
      </c>
      <c r="S1504" s="4"/>
      <c r="T1504" s="3">
        <f t="shared" si="56"/>
        <v>0</v>
      </c>
      <c r="U1504" s="3" t="str">
        <f t="shared" si="57"/>
        <v>U:DDWM</v>
      </c>
      <c r="V1504" s="7"/>
    </row>
    <row r="1505" spans="1:22">
      <c r="A1505" s="3" t="s">
        <v>14205</v>
      </c>
      <c r="B1505" s="3" t="s">
        <v>1508</v>
      </c>
      <c r="C1505" s="3" t="s">
        <v>4559</v>
      </c>
      <c r="D1505" s="3">
        <v>29.048400000000001</v>
      </c>
      <c r="E1505" s="3">
        <v>28.906700000000001</v>
      </c>
      <c r="F1505" s="3" t="s">
        <v>6964</v>
      </c>
      <c r="G1505" s="3" t="s">
        <v>11315</v>
      </c>
      <c r="H1505" s="3" t="s">
        <v>9636</v>
      </c>
      <c r="I1505" s="3">
        <v>0.5</v>
      </c>
      <c r="J1505" s="6" t="s">
        <v>11316</v>
      </c>
      <c r="K1505" s="4">
        <v>0.19484850000000001</v>
      </c>
      <c r="L1505" s="4">
        <v>1.7094399999999999E-2</v>
      </c>
      <c r="M1505" s="4">
        <v>17.749607552042999</v>
      </c>
      <c r="N1505" s="4">
        <v>15.862561700000001</v>
      </c>
      <c r="O1505" s="3">
        <v>703555.37490714295</v>
      </c>
      <c r="P1505" s="3">
        <v>27104.166666666701</v>
      </c>
      <c r="Q1505" s="3" t="s">
        <v>9618</v>
      </c>
      <c r="R1505" s="3" t="s">
        <v>9918</v>
      </c>
      <c r="S1505" s="4"/>
      <c r="T1505" s="3">
        <f t="shared" si="56"/>
        <v>0</v>
      </c>
      <c r="U1505" s="3" t="str">
        <f t="shared" si="57"/>
        <v>U:IDOG</v>
      </c>
      <c r="V1505" s="7"/>
    </row>
    <row r="1506" spans="1:22">
      <c r="A1506" s="3" t="s">
        <v>14462</v>
      </c>
      <c r="B1506" s="3" t="s">
        <v>1847</v>
      </c>
      <c r="C1506" s="3" t="s">
        <v>4892</v>
      </c>
      <c r="D1506" s="3">
        <v>37.800699999999999</v>
      </c>
      <c r="E1506" s="3">
        <v>37.617199999999997</v>
      </c>
      <c r="F1506" s="3" t="s">
        <v>7294</v>
      </c>
      <c r="G1506" s="3" t="s">
        <v>11835</v>
      </c>
      <c r="H1506" s="3" t="s">
        <v>9636</v>
      </c>
      <c r="I1506" s="3">
        <v>0.2</v>
      </c>
      <c r="J1506" s="6" t="s">
        <v>11836</v>
      </c>
      <c r="K1506" s="4">
        <v>0.1174782</v>
      </c>
      <c r="L1506" s="4">
        <v>-2.7742999999999999E-3</v>
      </c>
      <c r="M1506" s="4">
        <v>11.561735067055899</v>
      </c>
      <c r="N1506" s="4">
        <v>16.9785109</v>
      </c>
      <c r="O1506" s="3">
        <v>506376.81737857102</v>
      </c>
      <c r="P1506" s="3">
        <v>12144.333333333299</v>
      </c>
      <c r="Q1506" s="3" t="s">
        <v>9618</v>
      </c>
      <c r="R1506" s="3" t="s">
        <v>9638</v>
      </c>
      <c r="S1506" s="4"/>
      <c r="T1506" s="3">
        <f t="shared" si="56"/>
        <v>0</v>
      </c>
      <c r="U1506" s="3" t="str">
        <f t="shared" si="57"/>
        <v>U:EFAX</v>
      </c>
      <c r="V1506" s="7"/>
    </row>
    <row r="1507" spans="1:22">
      <c r="A1507" s="3" t="s">
        <v>15195</v>
      </c>
      <c r="B1507" s="3" t="s">
        <v>2888</v>
      </c>
      <c r="C1507" s="3" t="s">
        <v>5898</v>
      </c>
      <c r="D1507" s="3">
        <v>50.27</v>
      </c>
      <c r="E1507" s="3">
        <v>50.171300000000002</v>
      </c>
      <c r="F1507" s="3" t="s">
        <v>8300</v>
      </c>
      <c r="G1507" s="3" t="s">
        <v>13233</v>
      </c>
      <c r="H1507" s="3" t="s">
        <v>9636</v>
      </c>
      <c r="I1507" s="3">
        <v>0.25</v>
      </c>
      <c r="J1507" s="6" t="s">
        <v>11990</v>
      </c>
      <c r="K1507" s="4">
        <v>8.8395600000000005E-2</v>
      </c>
      <c r="L1507" s="4">
        <v>-0.24884809999999999</v>
      </c>
      <c r="M1507" s="4">
        <v>12.668173610891399</v>
      </c>
      <c r="N1507" s="4">
        <v>17.395681499999998</v>
      </c>
      <c r="O1507" s="3">
        <v>1123449.37552143</v>
      </c>
      <c r="P1507" s="3">
        <v>22364.2</v>
      </c>
      <c r="Q1507" s="3" t="s">
        <v>9618</v>
      </c>
      <c r="R1507" s="3" t="s">
        <v>9638</v>
      </c>
      <c r="S1507" s="4"/>
      <c r="T1507" s="3">
        <f t="shared" si="56"/>
        <v>0</v>
      </c>
      <c r="U1507" s="3" t="str">
        <f t="shared" si="57"/>
        <v>U:AVIV</v>
      </c>
      <c r="V1507" s="7"/>
    </row>
    <row r="1508" spans="1:22">
      <c r="A1508" s="3" t="s">
        <v>15047</v>
      </c>
      <c r="B1508" s="3" t="s">
        <v>2682</v>
      </c>
      <c r="C1508" s="3" t="s">
        <v>5700</v>
      </c>
      <c r="D1508" s="3">
        <v>21.254300000000001</v>
      </c>
      <c r="E1508" s="3">
        <v>21.05</v>
      </c>
      <c r="F1508" s="3" t="s">
        <v>8102</v>
      </c>
      <c r="G1508" s="3" t="s">
        <v>12989</v>
      </c>
      <c r="H1508" s="3" t="s">
        <v>9636</v>
      </c>
      <c r="I1508" s="3">
        <v>0.9</v>
      </c>
      <c r="J1508" s="6" t="s">
        <v>11990</v>
      </c>
      <c r="K1508" s="4">
        <v>0.108664</v>
      </c>
      <c r="L1508" s="4">
        <v>0.10872709999999999</v>
      </c>
      <c r="M1508" s="4">
        <v>11.3210531366087</v>
      </c>
      <c r="N1508" s="4">
        <v>11.51383</v>
      </c>
      <c r="O1508" s="3">
        <v>1538761.8260142901</v>
      </c>
      <c r="P1508" s="3">
        <v>75627.033333333296</v>
      </c>
      <c r="Q1508" s="3" t="s">
        <v>9618</v>
      </c>
      <c r="R1508" s="3" t="s">
        <v>11694</v>
      </c>
      <c r="S1508" s="4"/>
      <c r="T1508" s="3">
        <f t="shared" si="56"/>
        <v>0</v>
      </c>
      <c r="U1508" s="3" t="str">
        <f t="shared" si="57"/>
        <v>U:YMAR</v>
      </c>
      <c r="V1508" s="7"/>
    </row>
    <row r="1509" spans="1:22">
      <c r="A1509" s="3" t="s">
        <v>14872</v>
      </c>
      <c r="B1509" s="3" t="s">
        <v>2435</v>
      </c>
      <c r="C1509" s="3" t="s">
        <v>5464</v>
      </c>
      <c r="D1509" s="3">
        <v>51.765099999999997</v>
      </c>
      <c r="E1509" s="3">
        <v>51.67</v>
      </c>
      <c r="F1509" s="3" t="s">
        <v>7865</v>
      </c>
      <c r="G1509" s="3" t="s">
        <v>12675</v>
      </c>
      <c r="H1509" s="3" t="s">
        <v>9636</v>
      </c>
      <c r="I1509" s="3">
        <v>0.2</v>
      </c>
      <c r="J1509" s="6" t="s">
        <v>11474</v>
      </c>
      <c r="K1509" s="4">
        <v>0.11478439999999999</v>
      </c>
      <c r="L1509" s="4">
        <v>-0.26313839999999999</v>
      </c>
      <c r="M1509" s="4">
        <v>11.2119267533241</v>
      </c>
      <c r="N1509" s="4">
        <v>16.327311600000002</v>
      </c>
      <c r="O1509" s="3">
        <v>667495.59754285705</v>
      </c>
      <c r="P1509" s="3">
        <v>113025.066666667</v>
      </c>
      <c r="Q1509" s="3" t="s">
        <v>9618</v>
      </c>
      <c r="R1509" s="3" t="s">
        <v>9638</v>
      </c>
      <c r="S1509" s="4"/>
      <c r="T1509" s="3">
        <f t="shared" si="56"/>
        <v>0</v>
      </c>
      <c r="U1509" s="3" t="str">
        <f t="shared" si="57"/>
        <v>U:GSID</v>
      </c>
      <c r="V1509" s="7"/>
    </row>
    <row r="1510" spans="1:22">
      <c r="A1510" s="3" t="s">
        <v>14181</v>
      </c>
      <c r="B1510" s="3" t="s">
        <v>1470</v>
      </c>
      <c r="C1510" s="3" t="s">
        <v>4522</v>
      </c>
      <c r="D1510" s="3">
        <v>26.8993</v>
      </c>
      <c r="E1510" s="3">
        <v>26.93</v>
      </c>
      <c r="F1510" s="3" t="s">
        <v>6926</v>
      </c>
      <c r="G1510" s="3" t="s">
        <v>11255</v>
      </c>
      <c r="H1510" s="3" t="s">
        <v>9636</v>
      </c>
      <c r="I1510" s="3">
        <v>0.47</v>
      </c>
      <c r="J1510" s="6" t="s">
        <v>9624</v>
      </c>
      <c r="K1510" s="4">
        <v>0.1409204</v>
      </c>
      <c r="L1510" s="4">
        <v>0.1586246</v>
      </c>
      <c r="M1510" s="4">
        <v>13.4933372135122</v>
      </c>
      <c r="N1510" s="4">
        <v>18.197533700000001</v>
      </c>
      <c r="O1510" s="3">
        <v>186154.64428571399</v>
      </c>
      <c r="P1510" s="3">
        <v>15268.4666666667</v>
      </c>
      <c r="Q1510" s="3" t="s">
        <v>9618</v>
      </c>
      <c r="R1510" s="3" t="s">
        <v>9918</v>
      </c>
      <c r="S1510" s="4"/>
      <c r="T1510" s="3">
        <f t="shared" si="56"/>
        <v>0</v>
      </c>
      <c r="U1510" s="3" t="str">
        <f t="shared" si="57"/>
        <v>U:IQDY</v>
      </c>
      <c r="V1510" s="7"/>
    </row>
    <row r="1511" spans="1:22">
      <c r="A1511" s="3" t="s">
        <v>711</v>
      </c>
      <c r="B1511" s="3" t="s">
        <v>710</v>
      </c>
      <c r="C1511" s="3" t="s">
        <v>3990</v>
      </c>
      <c r="D1511" s="3">
        <v>27.49</v>
      </c>
      <c r="E1511" s="3">
        <v>27.36</v>
      </c>
      <c r="F1511" s="3" t="s">
        <v>6394</v>
      </c>
      <c r="G1511" s="3" t="s">
        <v>10342</v>
      </c>
      <c r="H1511" s="3" t="s">
        <v>9636</v>
      </c>
      <c r="I1511" s="3">
        <v>0.28999999999999998</v>
      </c>
      <c r="J1511" s="6" t="s">
        <v>10343</v>
      </c>
      <c r="K1511" s="4">
        <v>0.1111084</v>
      </c>
      <c r="L1511" s="4">
        <v>-0.25514870000000001</v>
      </c>
      <c r="M1511" s="4">
        <v>11.522210530346401</v>
      </c>
      <c r="N1511" s="4">
        <v>16.0425328</v>
      </c>
      <c r="O1511" s="3">
        <v>772877.13500000001</v>
      </c>
      <c r="P1511" s="3">
        <v>38616.366666666698</v>
      </c>
      <c r="Q1511" s="3" t="s">
        <v>9618</v>
      </c>
      <c r="R1511" s="3" t="s">
        <v>9638</v>
      </c>
      <c r="S1511" s="4">
        <f>(D1511-E1511)/E1511*100</f>
        <v>0.47514619883040571</v>
      </c>
      <c r="T1511" s="3">
        <f t="shared" si="56"/>
        <v>0</v>
      </c>
      <c r="U1511" s="3" t="str">
        <f t="shared" si="57"/>
        <v>U:IDHQ</v>
      </c>
      <c r="V1511" s="7"/>
    </row>
    <row r="1512" spans="1:22">
      <c r="A1512" s="3" t="s">
        <v>15627</v>
      </c>
      <c r="B1512" s="3" t="s">
        <v>3564</v>
      </c>
      <c r="C1512" s="3" t="s">
        <v>8953</v>
      </c>
      <c r="D1512" s="3">
        <v>25.1218</v>
      </c>
      <c r="E1512" s="3">
        <v>25.02</v>
      </c>
      <c r="F1512" s="3" t="s">
        <v>9546</v>
      </c>
      <c r="G1512" s="3" t="s">
        <v>14008</v>
      </c>
      <c r="H1512" s="3" t="s">
        <v>9636</v>
      </c>
      <c r="I1512" s="3" t="s">
        <v>11991</v>
      </c>
      <c r="J1512" s="6" t="s">
        <v>11990</v>
      </c>
      <c r="K1512" s="4" t="s">
        <v>11991</v>
      </c>
      <c r="L1512" s="4" t="s">
        <v>11991</v>
      </c>
      <c r="M1512" s="4">
        <v>-1.87423470361057</v>
      </c>
      <c r="N1512" s="4" t="s">
        <v>11991</v>
      </c>
      <c r="O1512" s="3">
        <v>357138.64113571402</v>
      </c>
      <c r="P1512" s="3">
        <v>8203.3666666666704</v>
      </c>
      <c r="Q1512" s="3" t="s">
        <v>9618</v>
      </c>
      <c r="R1512" s="3" t="s">
        <v>9638</v>
      </c>
      <c r="S1512" s="4"/>
      <c r="T1512" s="3">
        <f t="shared" si="56"/>
        <v>0</v>
      </c>
      <c r="U1512" s="3" t="str">
        <f t="shared" si="57"/>
        <v>U:TOUS</v>
      </c>
      <c r="V1512" s="7"/>
    </row>
    <row r="1513" spans="1:22">
      <c r="A1513" s="3" t="s">
        <v>14596</v>
      </c>
      <c r="B1513" s="3" t="s">
        <v>2039</v>
      </c>
      <c r="C1513" s="3" t="s">
        <v>5075</v>
      </c>
      <c r="D1513" s="3">
        <v>23.67</v>
      </c>
      <c r="E1513" s="3">
        <v>23.5686</v>
      </c>
      <c r="F1513" s="3" t="s">
        <v>7479</v>
      </c>
      <c r="G1513" s="3" t="s">
        <v>12140</v>
      </c>
      <c r="H1513" s="3" t="s">
        <v>9636</v>
      </c>
      <c r="I1513" s="3">
        <v>0.39</v>
      </c>
      <c r="J1513" s="6" t="s">
        <v>9624</v>
      </c>
      <c r="K1513" s="4">
        <v>0.1732428</v>
      </c>
      <c r="L1513" s="4">
        <v>-4.44658E-2</v>
      </c>
      <c r="M1513" s="4">
        <v>14.8824295342749</v>
      </c>
      <c r="N1513" s="4">
        <v>16.345342500000001</v>
      </c>
      <c r="O1513" s="3">
        <v>642630.58070714294</v>
      </c>
      <c r="P1513" s="3">
        <v>41820.9</v>
      </c>
      <c r="Q1513" s="3" t="s">
        <v>9618</v>
      </c>
      <c r="R1513" s="3" t="s">
        <v>9638</v>
      </c>
      <c r="S1513" s="4"/>
      <c r="T1513" s="3">
        <f t="shared" si="56"/>
        <v>0</v>
      </c>
      <c r="U1513" s="3" t="str">
        <f t="shared" si="57"/>
        <v>U:FIVA</v>
      </c>
      <c r="V1513" s="7"/>
    </row>
    <row r="1514" spans="1:22">
      <c r="A1514" s="3" t="s">
        <v>14329</v>
      </c>
      <c r="B1514" s="3" t="s">
        <v>1679</v>
      </c>
      <c r="C1514" s="3" t="s">
        <v>4725</v>
      </c>
      <c r="D1514" s="3">
        <v>30.7</v>
      </c>
      <c r="E1514" s="3">
        <v>30.795100000000001</v>
      </c>
      <c r="F1514" s="3" t="s">
        <v>7129</v>
      </c>
      <c r="G1514" s="3" t="s">
        <v>11577</v>
      </c>
      <c r="H1514" s="3" t="s">
        <v>9636</v>
      </c>
      <c r="I1514" s="3">
        <v>0.56000000000000005</v>
      </c>
      <c r="J1514" s="6" t="s">
        <v>9624</v>
      </c>
      <c r="K1514" s="4">
        <v>1.5197499999999999E-2</v>
      </c>
      <c r="L1514" s="4">
        <v>-0.30427270000000001</v>
      </c>
      <c r="M1514" s="4">
        <v>5.7509996756689699</v>
      </c>
      <c r="N1514" s="4">
        <v>19.4656597</v>
      </c>
      <c r="O1514" s="3">
        <v>607033.60173571401</v>
      </c>
      <c r="P1514" s="3">
        <v>21523.166666666701</v>
      </c>
      <c r="Q1514" s="3" t="s">
        <v>9618</v>
      </c>
      <c r="R1514" s="3" t="s">
        <v>9638</v>
      </c>
      <c r="S1514" s="4"/>
      <c r="T1514" s="3">
        <f t="shared" si="56"/>
        <v>0</v>
      </c>
      <c r="U1514" s="3" t="str">
        <f t="shared" si="57"/>
        <v>U:MOTI</v>
      </c>
      <c r="V1514" s="7"/>
    </row>
    <row r="1515" spans="1:22">
      <c r="A1515" s="3" t="s">
        <v>14662</v>
      </c>
      <c r="B1515" s="3" t="s">
        <v>2143</v>
      </c>
      <c r="C1515" s="3" t="s">
        <v>5177</v>
      </c>
      <c r="D1515" s="3">
        <v>45.3</v>
      </c>
      <c r="E1515" s="3">
        <v>45.2896</v>
      </c>
      <c r="F1515" s="3" t="s">
        <v>7580</v>
      </c>
      <c r="G1515" s="3" t="s">
        <v>12284</v>
      </c>
      <c r="H1515" s="3" t="s">
        <v>9636</v>
      </c>
      <c r="I1515" s="3">
        <v>0.39</v>
      </c>
      <c r="J1515" s="6" t="s">
        <v>12285</v>
      </c>
      <c r="K1515" s="4">
        <v>0.1224045</v>
      </c>
      <c r="L1515" s="4">
        <v>3.4638999999999998E-3</v>
      </c>
      <c r="M1515" s="4">
        <v>13.849508111789801</v>
      </c>
      <c r="N1515" s="4">
        <v>16.479611500000001</v>
      </c>
      <c r="O1515" s="3">
        <v>1775547.7966357099</v>
      </c>
      <c r="P1515" s="3">
        <v>30393.5</v>
      </c>
      <c r="Q1515" s="3" t="s">
        <v>9618</v>
      </c>
      <c r="R1515" s="3" t="s">
        <v>9638</v>
      </c>
      <c r="S1515" s="4"/>
      <c r="T1515" s="3">
        <f t="shared" si="56"/>
        <v>0</v>
      </c>
      <c r="U1515" s="3" t="str">
        <f t="shared" si="57"/>
        <v>U:QINT</v>
      </c>
      <c r="V1515" s="7"/>
    </row>
    <row r="1516" spans="1:22">
      <c r="A1516" s="3" t="s">
        <v>15545</v>
      </c>
      <c r="B1516" s="3" t="s">
        <v>3425</v>
      </c>
      <c r="C1516" s="3" t="s">
        <v>8819</v>
      </c>
      <c r="D1516" s="3">
        <v>51.675699999999999</v>
      </c>
      <c r="E1516" s="3">
        <v>51.48</v>
      </c>
      <c r="F1516" s="3" t="s">
        <v>9409</v>
      </c>
      <c r="G1516" s="3" t="s">
        <v>13868</v>
      </c>
      <c r="H1516" s="3" t="s">
        <v>9636</v>
      </c>
      <c r="I1516" s="3" t="s">
        <v>11991</v>
      </c>
      <c r="J1516" s="6" t="s">
        <v>9624</v>
      </c>
      <c r="K1516" s="4" t="s">
        <v>11991</v>
      </c>
      <c r="L1516" s="4" t="s">
        <v>11991</v>
      </c>
      <c r="M1516" s="4">
        <v>2.8655939536654098</v>
      </c>
      <c r="N1516" s="4" t="s">
        <v>11991</v>
      </c>
      <c r="O1516" s="3">
        <v>180173.46707142901</v>
      </c>
      <c r="P1516" s="3">
        <v>9023.8333333333303</v>
      </c>
      <c r="Q1516" s="3" t="s">
        <v>9618</v>
      </c>
      <c r="R1516" s="3" t="s">
        <v>9638</v>
      </c>
      <c r="S1516" s="4"/>
      <c r="T1516" s="3">
        <f t="shared" si="56"/>
        <v>0</v>
      </c>
      <c r="U1516" s="3" t="str">
        <f t="shared" si="57"/>
        <v>U:CVIE</v>
      </c>
      <c r="V1516" s="7"/>
    </row>
    <row r="1517" spans="1:22">
      <c r="A1517" s="3" t="s">
        <v>14270</v>
      </c>
      <c r="B1517" s="3" t="s">
        <v>1597</v>
      </c>
      <c r="C1517" s="3" t="s">
        <v>4646</v>
      </c>
      <c r="D1517" s="3">
        <v>23.621700000000001</v>
      </c>
      <c r="E1517" s="3">
        <v>23.724299999999999</v>
      </c>
      <c r="F1517" s="3" t="s">
        <v>7050</v>
      </c>
      <c r="G1517" s="3" t="s">
        <v>11453</v>
      </c>
      <c r="H1517" s="3" t="s">
        <v>9636</v>
      </c>
      <c r="I1517" s="3">
        <v>0.61</v>
      </c>
      <c r="J1517" s="6" t="s">
        <v>9624</v>
      </c>
      <c r="K1517" s="4">
        <v>0.1043746</v>
      </c>
      <c r="L1517" s="4">
        <v>2.1379200000000001E-2</v>
      </c>
      <c r="M1517" s="4">
        <v>11.991704466731701</v>
      </c>
      <c r="N1517" s="4">
        <v>17.4813717</v>
      </c>
      <c r="O1517" s="3">
        <v>351211.72941428598</v>
      </c>
      <c r="P1517" s="3">
        <v>17686.066666666698</v>
      </c>
      <c r="Q1517" s="3" t="s">
        <v>9618</v>
      </c>
      <c r="R1517" s="3" t="s">
        <v>10281</v>
      </c>
      <c r="S1517" s="4"/>
      <c r="T1517" s="3">
        <f t="shared" si="56"/>
        <v>0</v>
      </c>
      <c r="U1517" s="3" t="str">
        <f t="shared" si="57"/>
        <v>U:VIDI</v>
      </c>
      <c r="V1517" s="7"/>
    </row>
    <row r="1518" spans="1:22">
      <c r="A1518" s="3" t="s">
        <v>15400</v>
      </c>
      <c r="B1518" s="3" t="s">
        <v>3194</v>
      </c>
      <c r="C1518" s="3" t="s">
        <v>8591</v>
      </c>
      <c r="D1518" s="3">
        <v>26.755800000000001</v>
      </c>
      <c r="E1518" s="3">
        <v>26.76</v>
      </c>
      <c r="F1518" s="3" t="s">
        <v>9182</v>
      </c>
      <c r="G1518" s="3" t="s">
        <v>13613</v>
      </c>
      <c r="H1518" s="3" t="s">
        <v>9636</v>
      </c>
      <c r="I1518" s="3">
        <v>0.68</v>
      </c>
      <c r="J1518" s="6" t="s">
        <v>11990</v>
      </c>
      <c r="K1518" s="4">
        <v>-1.7318500000000001E-2</v>
      </c>
      <c r="L1518" s="4">
        <v>-0.35452729999999999</v>
      </c>
      <c r="M1518" s="4">
        <v>4.8371858264205398</v>
      </c>
      <c r="N1518" s="4">
        <v>15.3216682</v>
      </c>
      <c r="O1518" s="3">
        <v>170967.75488571401</v>
      </c>
      <c r="P1518" s="3">
        <v>6015.1666666666697</v>
      </c>
      <c r="Q1518" s="3" t="s">
        <v>9618</v>
      </c>
      <c r="R1518" s="3" t="s">
        <v>9638</v>
      </c>
      <c r="S1518" s="4"/>
      <c r="T1518" s="3">
        <f t="shared" si="56"/>
        <v>0</v>
      </c>
      <c r="U1518" s="3" t="str">
        <f t="shared" si="57"/>
        <v>U:SSXU</v>
      </c>
      <c r="V1518" s="7"/>
    </row>
    <row r="1519" spans="1:22">
      <c r="A1519" s="3" t="s">
        <v>14280</v>
      </c>
      <c r="B1519" s="3" t="s">
        <v>1611</v>
      </c>
      <c r="C1519" s="3" t="s">
        <v>8704</v>
      </c>
      <c r="D1519" s="3" t="s">
        <v>8704</v>
      </c>
      <c r="E1519" s="3" t="s">
        <v>8704</v>
      </c>
      <c r="F1519" s="3" t="s">
        <v>8704</v>
      </c>
      <c r="G1519" s="3" t="s">
        <v>11473</v>
      </c>
      <c r="H1519" s="3" t="s">
        <v>12303</v>
      </c>
      <c r="I1519" s="3" t="s">
        <v>12304</v>
      </c>
      <c r="J1519" s="6" t="s">
        <v>12305</v>
      </c>
      <c r="K1519" s="4" t="s">
        <v>12306</v>
      </c>
      <c r="L1519" s="4" t="s">
        <v>12307</v>
      </c>
      <c r="M1519" s="4">
        <v>13.687639602767799</v>
      </c>
      <c r="N1519" s="4" t="s">
        <v>12308</v>
      </c>
      <c r="O1519" s="3">
        <v>332776.21688571398</v>
      </c>
      <c r="P1519" s="3">
        <v>32794.033333333296</v>
      </c>
      <c r="Q1519" s="3" t="s">
        <v>12309</v>
      </c>
      <c r="R1519" s="3" t="s">
        <v>12310</v>
      </c>
      <c r="S1519" s="4"/>
      <c r="T1519" s="3">
        <f t="shared" si="56"/>
        <v>0</v>
      </c>
      <c r="U1519" s="3" t="str">
        <f t="shared" si="57"/>
        <v>U:IVAL</v>
      </c>
      <c r="V1519" s="7"/>
    </row>
    <row r="1520" spans="1:22">
      <c r="A1520" s="3" t="s">
        <v>14330</v>
      </c>
      <c r="B1520" s="3" t="s">
        <v>1680</v>
      </c>
      <c r="C1520" s="3" t="s">
        <v>4726</v>
      </c>
      <c r="D1520" s="3">
        <v>28.744800000000001</v>
      </c>
      <c r="E1520" s="3">
        <v>28.739799999999999</v>
      </c>
      <c r="F1520" s="3" t="s">
        <v>7130</v>
      </c>
      <c r="G1520" s="3" t="s">
        <v>11578</v>
      </c>
      <c r="H1520" s="3" t="s">
        <v>9636</v>
      </c>
      <c r="I1520" s="3">
        <v>0.03</v>
      </c>
      <c r="J1520" s="6" t="s">
        <v>11579</v>
      </c>
      <c r="K1520" s="4">
        <v>8.5749300000000001E-2</v>
      </c>
      <c r="L1520" s="4">
        <v>9.9802699999999994E-2</v>
      </c>
      <c r="M1520" s="4">
        <v>11.580819382889199</v>
      </c>
      <c r="N1520" s="4">
        <v>12.1752436</v>
      </c>
      <c r="O1520" s="3">
        <v>499783.82572142902</v>
      </c>
      <c r="P1520" s="3">
        <v>17449.333333333299</v>
      </c>
      <c r="Q1520" s="3" t="s">
        <v>9618</v>
      </c>
      <c r="R1520" s="3" t="s">
        <v>10281</v>
      </c>
      <c r="S1520" s="4"/>
      <c r="T1520" s="3">
        <f t="shared" si="56"/>
        <v>0</v>
      </c>
      <c r="U1520" s="3" t="str">
        <f t="shared" si="57"/>
        <v>U:HSCZ</v>
      </c>
      <c r="V1520" s="7"/>
    </row>
    <row r="1521" spans="1:22">
      <c r="A1521" s="3" t="s">
        <v>15137</v>
      </c>
      <c r="B1521" s="3" t="s">
        <v>2799</v>
      </c>
      <c r="C1521" s="3" t="s">
        <v>8704</v>
      </c>
      <c r="D1521" s="3" t="s">
        <v>8704</v>
      </c>
      <c r="E1521" s="3" t="s">
        <v>8704</v>
      </c>
      <c r="F1521" s="3" t="s">
        <v>8704</v>
      </c>
      <c r="G1521" s="3" t="s">
        <v>13122</v>
      </c>
      <c r="H1521" s="3" t="s">
        <v>12303</v>
      </c>
      <c r="I1521" s="3" t="s">
        <v>12304</v>
      </c>
      <c r="J1521" s="6" t="s">
        <v>12305</v>
      </c>
      <c r="K1521" s="4" t="s">
        <v>12306</v>
      </c>
      <c r="L1521" s="4" t="s">
        <v>12307</v>
      </c>
      <c r="M1521" s="4">
        <v>7.7729394152877598</v>
      </c>
      <c r="N1521" s="4" t="s">
        <v>12308</v>
      </c>
      <c r="O1521" s="3">
        <v>252993.96275999999</v>
      </c>
      <c r="P1521" s="3">
        <v>0</v>
      </c>
      <c r="Q1521" s="3" t="s">
        <v>12309</v>
      </c>
      <c r="R1521" s="3" t="s">
        <v>12310</v>
      </c>
      <c r="S1521" s="4"/>
      <c r="T1521" s="3">
        <f t="shared" si="56"/>
        <v>0</v>
      </c>
      <c r="U1521" s="3" t="str">
        <f t="shared" si="57"/>
        <v>U:JIDA</v>
      </c>
      <c r="V1521" s="7"/>
    </row>
    <row r="1522" spans="1:22">
      <c r="A1522" s="3" t="s">
        <v>761</v>
      </c>
      <c r="B1522" s="3" t="s">
        <v>760</v>
      </c>
      <c r="C1522" s="3" t="s">
        <v>4023</v>
      </c>
      <c r="D1522" s="3">
        <v>20.420000000000002</v>
      </c>
      <c r="E1522" s="3">
        <v>20.485399999999998</v>
      </c>
      <c r="F1522" s="3" t="s">
        <v>6427</v>
      </c>
      <c r="G1522" s="3" t="s">
        <v>10403</v>
      </c>
      <c r="H1522" s="3" t="s">
        <v>9636</v>
      </c>
      <c r="I1522" s="3">
        <v>0.48</v>
      </c>
      <c r="J1522" s="6" t="s">
        <v>10404</v>
      </c>
      <c r="K1522" s="4">
        <v>-0.12534190000000001</v>
      </c>
      <c r="L1522" s="4">
        <v>0.1116258</v>
      </c>
      <c r="M1522" s="4">
        <v>-1.26631290484188</v>
      </c>
      <c r="N1522" s="4">
        <v>18.821307000000001</v>
      </c>
      <c r="O1522" s="3">
        <v>557168.35535714298</v>
      </c>
      <c r="P1522" s="3">
        <v>27963.599999999999</v>
      </c>
      <c r="Q1522" s="3" t="s">
        <v>9618</v>
      </c>
      <c r="R1522" s="3" t="s">
        <v>10160</v>
      </c>
      <c r="S1522" s="4">
        <f>(D1522-E1522)/E1522*100</f>
        <v>-0.31925175978988352</v>
      </c>
      <c r="T1522" s="3">
        <f t="shared" si="56"/>
        <v>0</v>
      </c>
      <c r="U1522" s="3" t="str">
        <f t="shared" si="57"/>
        <v>@IFGL</v>
      </c>
      <c r="V1522" s="7"/>
    </row>
    <row r="1523" spans="1:22">
      <c r="A1523" s="3" t="s">
        <v>15252</v>
      </c>
      <c r="B1523" s="3" t="s">
        <v>2974</v>
      </c>
      <c r="C1523" s="3" t="s">
        <v>5980</v>
      </c>
      <c r="D1523" s="3">
        <v>47.09</v>
      </c>
      <c r="E1523" s="3">
        <v>46.877000000000002</v>
      </c>
      <c r="F1523" s="3" t="s">
        <v>8384</v>
      </c>
      <c r="G1523" s="3" t="s">
        <v>13339</v>
      </c>
      <c r="H1523" s="3" t="s">
        <v>9636</v>
      </c>
      <c r="I1523" s="3">
        <v>0.8</v>
      </c>
      <c r="J1523" s="6" t="s">
        <v>9637</v>
      </c>
      <c r="K1523" s="4">
        <v>0.1066551</v>
      </c>
      <c r="L1523" s="4">
        <v>9.8070000000000004E-2</v>
      </c>
      <c r="M1523" s="4">
        <v>11.1243511432742</v>
      </c>
      <c r="N1523" s="4">
        <v>17.262926199999999</v>
      </c>
      <c r="O1523" s="3">
        <v>425050.46785000002</v>
      </c>
      <c r="P1523" s="3">
        <v>7153.7</v>
      </c>
      <c r="Q1523" s="3" t="s">
        <v>9618</v>
      </c>
      <c r="R1523" s="3" t="s">
        <v>9638</v>
      </c>
      <c r="S1523" s="4"/>
      <c r="T1523" s="3">
        <f t="shared" si="56"/>
        <v>0</v>
      </c>
      <c r="U1523" s="3" t="str">
        <f t="shared" si="57"/>
        <v>U:BKCI</v>
      </c>
      <c r="V1523" s="7"/>
    </row>
    <row r="1524" spans="1:22">
      <c r="A1524" s="3" t="s">
        <v>14404</v>
      </c>
      <c r="B1524" s="3" t="s">
        <v>1767</v>
      </c>
      <c r="C1524" s="3" t="s">
        <v>4813</v>
      </c>
      <c r="D1524" s="3">
        <v>58.66</v>
      </c>
      <c r="E1524" s="3">
        <v>58.58</v>
      </c>
      <c r="F1524" s="3" t="s">
        <v>7215</v>
      </c>
      <c r="G1524" s="3" t="s">
        <v>11717</v>
      </c>
      <c r="H1524" s="3" t="s">
        <v>9636</v>
      </c>
      <c r="I1524" s="3">
        <v>0.83</v>
      </c>
      <c r="J1524" s="6" t="s">
        <v>9637</v>
      </c>
      <c r="K1524" s="4">
        <v>8.4780099999999997E-2</v>
      </c>
      <c r="L1524" s="4">
        <v>-0.26442880000000002</v>
      </c>
      <c r="M1524" s="4">
        <v>12.094905772280001</v>
      </c>
      <c r="N1524" s="4">
        <v>13.964804300000001</v>
      </c>
      <c r="O1524" s="3">
        <v>360245.01828571397</v>
      </c>
      <c r="P1524" s="3">
        <v>4488.3666666666704</v>
      </c>
      <c r="Q1524" s="3" t="s">
        <v>9618</v>
      </c>
      <c r="R1524" s="3" t="s">
        <v>9638</v>
      </c>
      <c r="S1524" s="4"/>
      <c r="T1524" s="3">
        <f t="shared" si="56"/>
        <v>0</v>
      </c>
      <c r="U1524" s="3" t="str">
        <f t="shared" si="57"/>
        <v>@RFDI</v>
      </c>
      <c r="V1524" s="7"/>
    </row>
    <row r="1525" spans="1:22">
      <c r="A1525" s="3" t="s">
        <v>14708</v>
      </c>
      <c r="B1525" s="3" t="s">
        <v>2211</v>
      </c>
      <c r="C1525" s="3" t="s">
        <v>5244</v>
      </c>
      <c r="D1525" s="3">
        <v>25.995000000000001</v>
      </c>
      <c r="E1525" s="3">
        <v>25.883099999999999</v>
      </c>
      <c r="F1525" s="3" t="s">
        <v>7646</v>
      </c>
      <c r="G1525" s="3" t="s">
        <v>12392</v>
      </c>
      <c r="H1525" s="3" t="s">
        <v>9636</v>
      </c>
      <c r="I1525" s="3">
        <v>0.39</v>
      </c>
      <c r="J1525" s="6" t="s">
        <v>9624</v>
      </c>
      <c r="K1525" s="4">
        <v>9.1321899999999998E-2</v>
      </c>
      <c r="L1525" s="4">
        <v>-0.1907431</v>
      </c>
      <c r="M1525" s="4">
        <v>9.5507023445330592</v>
      </c>
      <c r="N1525" s="4">
        <v>14.4485074</v>
      </c>
      <c r="O1525" s="3">
        <v>229093.16192142901</v>
      </c>
      <c r="P1525" s="3">
        <v>16206.3666666667</v>
      </c>
      <c r="Q1525" s="3" t="s">
        <v>9618</v>
      </c>
      <c r="R1525" s="3" t="s">
        <v>9638</v>
      </c>
      <c r="S1525" s="4"/>
      <c r="T1525" s="3">
        <f t="shared" si="56"/>
        <v>0</v>
      </c>
      <c r="U1525" s="3" t="str">
        <f t="shared" si="57"/>
        <v>U:FDEV</v>
      </c>
      <c r="V1525" s="7"/>
    </row>
    <row r="1526" spans="1:22">
      <c r="A1526" s="3" t="s">
        <v>14612</v>
      </c>
      <c r="B1526" s="3" t="s">
        <v>2057</v>
      </c>
      <c r="C1526" s="3" t="s">
        <v>5093</v>
      </c>
      <c r="D1526" s="3">
        <v>17.935600000000001</v>
      </c>
      <c r="E1526" s="3">
        <v>17.9268</v>
      </c>
      <c r="F1526" s="3" t="s">
        <v>7497</v>
      </c>
      <c r="G1526" s="3" t="s">
        <v>12166</v>
      </c>
      <c r="H1526" s="3" t="s">
        <v>9636</v>
      </c>
      <c r="I1526" s="3">
        <v>0.66</v>
      </c>
      <c r="J1526" s="6" t="s">
        <v>10186</v>
      </c>
      <c r="K1526" s="4">
        <v>-2.2467999999999998E-2</v>
      </c>
      <c r="L1526" s="4">
        <v>2.58328E-2</v>
      </c>
      <c r="M1526" s="4">
        <v>2.5389228630203302</v>
      </c>
      <c r="N1526" s="4">
        <v>22.5781068</v>
      </c>
      <c r="O1526" s="3">
        <v>273257.91975714301</v>
      </c>
      <c r="P1526" s="3">
        <v>17620.333333333299</v>
      </c>
      <c r="Q1526" s="3" t="s">
        <v>9618</v>
      </c>
      <c r="R1526" s="3" t="s">
        <v>9638</v>
      </c>
      <c r="S1526" s="4"/>
      <c r="T1526" s="3">
        <f t="shared" si="56"/>
        <v>0</v>
      </c>
      <c r="U1526" s="3" t="str">
        <f t="shared" si="57"/>
        <v>U:DINT</v>
      </c>
      <c r="V1526" s="7"/>
    </row>
    <row r="1527" spans="1:22">
      <c r="A1527" s="3" t="s">
        <v>15208</v>
      </c>
      <c r="B1527" s="3" t="s">
        <v>2903</v>
      </c>
      <c r="C1527" s="3" t="s">
        <v>5913</v>
      </c>
      <c r="D1527" s="3">
        <v>27.239899999999999</v>
      </c>
      <c r="E1527" s="3">
        <v>27.202200000000001</v>
      </c>
      <c r="F1527" s="3" t="s">
        <v>8315</v>
      </c>
      <c r="G1527" s="3" t="s">
        <v>13252</v>
      </c>
      <c r="H1527" s="3" t="s">
        <v>9636</v>
      </c>
      <c r="I1527" s="3">
        <v>0.85</v>
      </c>
      <c r="J1527" s="6" t="s">
        <v>9637</v>
      </c>
      <c r="K1527" s="4">
        <v>0.29471979999999998</v>
      </c>
      <c r="L1527" s="4">
        <v>0.29515059999999999</v>
      </c>
      <c r="M1527" s="4">
        <v>14.187552572953001</v>
      </c>
      <c r="N1527" s="4">
        <v>7.2803680000000002</v>
      </c>
      <c r="O1527" s="3">
        <v>665125.00685714302</v>
      </c>
      <c r="P1527" s="3">
        <v>45317.766666666699</v>
      </c>
      <c r="Q1527" s="3" t="s">
        <v>9618</v>
      </c>
      <c r="R1527" s="3" t="s">
        <v>11694</v>
      </c>
      <c r="S1527" s="4"/>
      <c r="T1527" s="3">
        <f t="shared" si="56"/>
        <v>0</v>
      </c>
      <c r="U1527" s="3" t="str">
        <f t="shared" si="57"/>
        <v>U:IOCT</v>
      </c>
      <c r="V1527" s="7"/>
    </row>
    <row r="1528" spans="1:22">
      <c r="A1528" s="3" t="s">
        <v>14733</v>
      </c>
      <c r="B1528" s="3" t="s">
        <v>2244</v>
      </c>
      <c r="C1528" s="3" t="s">
        <v>5277</v>
      </c>
      <c r="D1528" s="3">
        <v>26.77</v>
      </c>
      <c r="E1528" s="3">
        <v>26.7043</v>
      </c>
      <c r="F1528" s="3" t="s">
        <v>7678</v>
      </c>
      <c r="G1528" s="3" t="s">
        <v>12439</v>
      </c>
      <c r="H1528" s="3" t="s">
        <v>9636</v>
      </c>
      <c r="I1528" s="3">
        <v>0.65</v>
      </c>
      <c r="J1528" s="6" t="s">
        <v>15868</v>
      </c>
      <c r="K1528" s="4">
        <v>2.6837799999999998E-2</v>
      </c>
      <c r="L1528" s="4">
        <v>-0.3689769</v>
      </c>
      <c r="M1528" s="4">
        <v>8.2190510412886795</v>
      </c>
      <c r="N1528" s="4">
        <v>15.4015308</v>
      </c>
      <c r="O1528" s="3">
        <v>273952.08751428599</v>
      </c>
      <c r="P1528" s="3">
        <v>13805.1</v>
      </c>
      <c r="Q1528" s="3" t="s">
        <v>9618</v>
      </c>
      <c r="R1528" s="3" t="s">
        <v>9638</v>
      </c>
      <c r="S1528" s="4"/>
      <c r="T1528" s="3">
        <f t="shared" si="56"/>
        <v>0</v>
      </c>
      <c r="U1528" s="3" t="str">
        <f t="shared" si="57"/>
        <v>U:PTIN</v>
      </c>
      <c r="V1528" s="7"/>
    </row>
    <row r="1529" spans="1:22">
      <c r="A1529" s="3" t="s">
        <v>414</v>
      </c>
      <c r="B1529" s="3" t="s">
        <v>413</v>
      </c>
      <c r="C1529" s="3" t="s">
        <v>3816</v>
      </c>
      <c r="D1529" s="3">
        <v>58.760300000000001</v>
      </c>
      <c r="E1529" s="3">
        <v>58.604999999999997</v>
      </c>
      <c r="F1529" s="3" t="s">
        <v>6221</v>
      </c>
      <c r="G1529" s="3" t="s">
        <v>10023</v>
      </c>
      <c r="H1529" s="3" t="s">
        <v>9636</v>
      </c>
      <c r="I1529" s="3">
        <v>0.59</v>
      </c>
      <c r="J1529" s="6" t="s">
        <v>10024</v>
      </c>
      <c r="K1529" s="4">
        <v>9.7737099999999993E-2</v>
      </c>
      <c r="L1529" s="4">
        <v>-0.1137253</v>
      </c>
      <c r="M1529" s="4">
        <v>9.7375686228877907</v>
      </c>
      <c r="N1529" s="4">
        <v>15.7411888</v>
      </c>
      <c r="O1529" s="3">
        <v>410598.34071428602</v>
      </c>
      <c r="P1529" s="3">
        <v>9580.7999999999993</v>
      </c>
      <c r="Q1529" s="3" t="s">
        <v>9618</v>
      </c>
      <c r="R1529" s="3" t="s">
        <v>9918</v>
      </c>
      <c r="S1529" s="4">
        <f>(D1529-E1529)/E1529*100</f>
        <v>0.26499445439809571</v>
      </c>
      <c r="T1529" s="3">
        <f t="shared" si="56"/>
        <v>0</v>
      </c>
      <c r="U1529" s="3" t="str">
        <f t="shared" si="57"/>
        <v>U:DIM</v>
      </c>
      <c r="V1529" s="7"/>
    </row>
    <row r="1530" spans="1:22">
      <c r="A1530" s="3" t="s">
        <v>14233</v>
      </c>
      <c r="B1530" s="3" t="s">
        <v>1541</v>
      </c>
      <c r="C1530" s="3" t="s">
        <v>4590</v>
      </c>
      <c r="D1530" s="3">
        <v>37.090000000000003</v>
      </c>
      <c r="E1530" s="3">
        <v>37.080399999999997</v>
      </c>
      <c r="F1530" s="3" t="s">
        <v>6996</v>
      </c>
      <c r="G1530" s="3" t="s">
        <v>11371</v>
      </c>
      <c r="H1530" s="3" t="s">
        <v>9636</v>
      </c>
      <c r="I1530" s="3">
        <v>0.5</v>
      </c>
      <c r="J1530" s="6" t="s">
        <v>11372</v>
      </c>
      <c r="K1530" s="4">
        <v>-1.498E-3</v>
      </c>
      <c r="L1530" s="4">
        <v>-0.42734889999999998</v>
      </c>
      <c r="M1530" s="4">
        <v>4.5470462369212203</v>
      </c>
      <c r="N1530" s="4">
        <v>15.1070203</v>
      </c>
      <c r="O1530" s="3">
        <v>626672.54242857103</v>
      </c>
      <c r="P1530" s="3">
        <v>14530.4666666667</v>
      </c>
      <c r="Q1530" s="3" t="s">
        <v>9618</v>
      </c>
      <c r="R1530" s="3" t="s">
        <v>9638</v>
      </c>
      <c r="S1530" s="4"/>
      <c r="T1530" s="3">
        <f t="shared" si="56"/>
        <v>0</v>
      </c>
      <c r="U1530" s="3" t="str">
        <f t="shared" si="57"/>
        <v>U:EFAD</v>
      </c>
      <c r="V1530" s="7"/>
    </row>
    <row r="1531" spans="1:22">
      <c r="A1531" s="3" t="s">
        <v>14597</v>
      </c>
      <c r="B1531" s="3" t="s">
        <v>2040</v>
      </c>
      <c r="C1531" s="3" t="s">
        <v>5076</v>
      </c>
      <c r="D1531" s="3">
        <v>19.754899999999999</v>
      </c>
      <c r="E1531" s="3">
        <v>19.728200000000001</v>
      </c>
      <c r="F1531" s="3" t="s">
        <v>7480</v>
      </c>
      <c r="G1531" s="3" t="s">
        <v>12141</v>
      </c>
      <c r="H1531" s="3" t="s">
        <v>9636</v>
      </c>
      <c r="I1531" s="3">
        <v>0.39</v>
      </c>
      <c r="J1531" s="6" t="s">
        <v>9624</v>
      </c>
      <c r="K1531" s="4">
        <v>8.8563100000000006E-2</v>
      </c>
      <c r="L1531" s="4">
        <v>-0.31377440000000001</v>
      </c>
      <c r="M1531" s="4">
        <v>10.727341459490001</v>
      </c>
      <c r="N1531" s="4">
        <v>16.585959800000001</v>
      </c>
      <c r="O1531" s="3">
        <v>300555.51751428598</v>
      </c>
      <c r="P1531" s="3">
        <v>17063.133333333299</v>
      </c>
      <c r="Q1531" s="3" t="s">
        <v>9618</v>
      </c>
      <c r="R1531" s="3" t="s">
        <v>9918</v>
      </c>
      <c r="S1531" s="4"/>
      <c r="T1531" s="3">
        <f t="shared" si="56"/>
        <v>0</v>
      </c>
      <c r="U1531" s="3" t="str">
        <f t="shared" si="57"/>
        <v>U:FIDI</v>
      </c>
      <c r="V1531" s="7"/>
    </row>
    <row r="1532" spans="1:22">
      <c r="A1532" s="3" t="s">
        <v>15442</v>
      </c>
      <c r="B1532" s="3" t="s">
        <v>3267</v>
      </c>
      <c r="C1532" s="3" t="s">
        <v>8662</v>
      </c>
      <c r="D1532" s="3">
        <v>29.76</v>
      </c>
      <c r="E1532" s="3">
        <v>29.66</v>
      </c>
      <c r="F1532" s="3" t="s">
        <v>9253</v>
      </c>
      <c r="G1532" s="3" t="s">
        <v>13703</v>
      </c>
      <c r="H1532" s="3" t="s">
        <v>9636</v>
      </c>
      <c r="I1532" s="3">
        <v>0.95</v>
      </c>
      <c r="J1532" s="6" t="s">
        <v>11990</v>
      </c>
      <c r="K1532" s="4">
        <v>8.8962200000000005E-2</v>
      </c>
      <c r="L1532" s="4">
        <v>-7.7741099999999994E-2</v>
      </c>
      <c r="M1532" s="4">
        <v>11.261828242025899</v>
      </c>
      <c r="N1532" s="4">
        <v>17.415432200000001</v>
      </c>
      <c r="O1532" s="3">
        <v>250250.46015</v>
      </c>
      <c r="P1532" s="3">
        <v>7479.4333333333298</v>
      </c>
      <c r="Q1532" s="3" t="s">
        <v>9618</v>
      </c>
      <c r="R1532" s="3" t="s">
        <v>9638</v>
      </c>
      <c r="S1532" s="4"/>
      <c r="T1532" s="3">
        <f t="shared" si="56"/>
        <v>0</v>
      </c>
      <c r="U1532" s="3" t="str">
        <f t="shared" si="57"/>
        <v>U:OAIM</v>
      </c>
      <c r="V1532" s="7"/>
    </row>
    <row r="1533" spans="1:22">
      <c r="A1533" s="3" t="s">
        <v>14227</v>
      </c>
      <c r="B1533" s="3" t="s">
        <v>1531</v>
      </c>
      <c r="C1533" s="3" t="s">
        <v>4581</v>
      </c>
      <c r="D1533" s="3">
        <v>15.56</v>
      </c>
      <c r="E1533" s="3">
        <v>15.58</v>
      </c>
      <c r="F1533" s="3" t="s">
        <v>6986</v>
      </c>
      <c r="G1533" s="3" t="s">
        <v>11356</v>
      </c>
      <c r="H1533" s="3" t="s">
        <v>9636</v>
      </c>
      <c r="I1533" s="3">
        <v>0.6</v>
      </c>
      <c r="J1533" s="6" t="s">
        <v>11357</v>
      </c>
      <c r="K1533" s="4">
        <v>-1.8969699999999999E-2</v>
      </c>
      <c r="L1533" s="4">
        <v>-0.43043290000000001</v>
      </c>
      <c r="M1533" s="4">
        <v>5.4664465613060198</v>
      </c>
      <c r="N1533" s="4">
        <v>14.301337699999999</v>
      </c>
      <c r="O1533" s="3">
        <v>187317.09294999999</v>
      </c>
      <c r="P1533" s="3">
        <v>15463.333333333299</v>
      </c>
      <c r="Q1533" s="3" t="s">
        <v>9618</v>
      </c>
      <c r="R1533" s="3" t="s">
        <v>9918</v>
      </c>
      <c r="S1533" s="4"/>
      <c r="T1533" s="3">
        <f t="shared" si="56"/>
        <v>0</v>
      </c>
      <c r="U1533" s="3" t="str">
        <f t="shared" si="57"/>
        <v>@FID</v>
      </c>
      <c r="V1533" s="7"/>
    </row>
    <row r="1534" spans="1:22">
      <c r="A1534" s="3" t="s">
        <v>15335</v>
      </c>
      <c r="B1534" s="3" t="s">
        <v>3095</v>
      </c>
      <c r="C1534" s="3" t="s">
        <v>8493</v>
      </c>
      <c r="D1534" s="3">
        <v>51.959800000000001</v>
      </c>
      <c r="E1534" s="3">
        <v>51.888500000000001</v>
      </c>
      <c r="F1534" s="3" t="s">
        <v>9084</v>
      </c>
      <c r="G1534" s="3" t="s">
        <v>13486</v>
      </c>
      <c r="H1534" s="3" t="s">
        <v>9636</v>
      </c>
      <c r="I1534" s="3">
        <v>0.23</v>
      </c>
      <c r="J1534" s="6" t="s">
        <v>11990</v>
      </c>
      <c r="K1534" s="4">
        <v>6.7039299999999996E-2</v>
      </c>
      <c r="L1534" s="4">
        <v>-0.34502310000000003</v>
      </c>
      <c r="M1534" s="4">
        <v>11.2419843825844</v>
      </c>
      <c r="N1534" s="4">
        <v>17.345056899999999</v>
      </c>
      <c r="O1534" s="3">
        <v>252293.56786428599</v>
      </c>
      <c r="P1534" s="3">
        <v>8480.8333333333303</v>
      </c>
      <c r="Q1534" s="3" t="s">
        <v>9618</v>
      </c>
      <c r="R1534" s="3" t="s">
        <v>9638</v>
      </c>
      <c r="S1534" s="4"/>
      <c r="T1534" s="3">
        <f t="shared" si="56"/>
        <v>0</v>
      </c>
      <c r="U1534" s="3" t="str">
        <f t="shared" si="57"/>
        <v>U:AVSD</v>
      </c>
      <c r="V1534" s="7"/>
    </row>
    <row r="1535" spans="1:22">
      <c r="A1535" s="3" t="s">
        <v>15290</v>
      </c>
      <c r="B1535" s="3" t="s">
        <v>3022</v>
      </c>
      <c r="C1535" s="3" t="s">
        <v>6027</v>
      </c>
      <c r="D1535" s="3">
        <v>21.72</v>
      </c>
      <c r="E1535" s="3">
        <v>21.6416</v>
      </c>
      <c r="F1535" s="3" t="s">
        <v>8430</v>
      </c>
      <c r="G1535" s="3" t="s">
        <v>13393</v>
      </c>
      <c r="H1535" s="3" t="s">
        <v>9636</v>
      </c>
      <c r="I1535" s="3">
        <v>0.65</v>
      </c>
      <c r="J1535" s="6" t="s">
        <v>11990</v>
      </c>
      <c r="K1535" s="4">
        <v>7.9221200000000006E-2</v>
      </c>
      <c r="L1535" s="4">
        <v>5.9809800000000003E-2</v>
      </c>
      <c r="M1535" s="4">
        <v>10.5664396578577</v>
      </c>
      <c r="N1535" s="4">
        <v>22.3197765</v>
      </c>
      <c r="O1535" s="3">
        <v>142762.462485714</v>
      </c>
      <c r="P1535" s="3">
        <v>6478</v>
      </c>
      <c r="Q1535" s="3" t="s">
        <v>9618</v>
      </c>
      <c r="R1535" s="3" t="s">
        <v>9638</v>
      </c>
      <c r="S1535" s="4"/>
      <c r="T1535" s="3">
        <f t="shared" si="56"/>
        <v>0</v>
      </c>
      <c r="U1535" s="3" t="str">
        <f t="shared" si="57"/>
        <v>@UMMA</v>
      </c>
      <c r="V1535" s="7"/>
    </row>
    <row r="1536" spans="1:22">
      <c r="A1536" s="3" t="s">
        <v>14151</v>
      </c>
      <c r="B1536" s="3" t="s">
        <v>1431</v>
      </c>
      <c r="C1536" s="3" t="s">
        <v>4483</v>
      </c>
      <c r="D1536" s="3">
        <v>36.187199999999997</v>
      </c>
      <c r="E1536" s="3">
        <v>36.03</v>
      </c>
      <c r="F1536" s="3" t="s">
        <v>6887</v>
      </c>
      <c r="G1536" s="3" t="s">
        <v>11193</v>
      </c>
      <c r="H1536" s="3" t="s">
        <v>9636</v>
      </c>
      <c r="I1536" s="3">
        <v>0.55000000000000004</v>
      </c>
      <c r="J1536" s="6" t="s">
        <v>11194</v>
      </c>
      <c r="K1536" s="4">
        <v>0.1085218</v>
      </c>
      <c r="L1536" s="4">
        <v>-0.2037448</v>
      </c>
      <c r="M1536" s="4">
        <v>12.299037804651</v>
      </c>
      <c r="N1536" s="4">
        <v>16.519245399999999</v>
      </c>
      <c r="O1536" s="3">
        <v>2177676.2803928601</v>
      </c>
      <c r="P1536" s="3">
        <v>57529.466666666704</v>
      </c>
      <c r="Q1536" s="3" t="s">
        <v>9618</v>
      </c>
      <c r="R1536" s="3" t="s">
        <v>9638</v>
      </c>
      <c r="S1536" s="4"/>
      <c r="T1536" s="3">
        <f t="shared" si="56"/>
        <v>0</v>
      </c>
      <c r="U1536" s="3" t="str">
        <f t="shared" si="57"/>
        <v>@IPKW</v>
      </c>
      <c r="V1536" s="7"/>
    </row>
    <row r="1537" spans="1:22">
      <c r="A1537" s="3" t="s">
        <v>14165</v>
      </c>
      <c r="B1537" s="3" t="s">
        <v>1449</v>
      </c>
      <c r="C1537" s="3" t="s">
        <v>4501</v>
      </c>
      <c r="D1537" s="3">
        <v>20.754300000000001</v>
      </c>
      <c r="E1537" s="3">
        <v>20.767099999999999</v>
      </c>
      <c r="F1537" s="3" t="s">
        <v>6905</v>
      </c>
      <c r="G1537" s="3" t="s">
        <v>11223</v>
      </c>
      <c r="H1537" s="3" t="s">
        <v>9636</v>
      </c>
      <c r="I1537" s="3">
        <v>0.67</v>
      </c>
      <c r="J1537" s="6" t="s">
        <v>11224</v>
      </c>
      <c r="K1537" s="4">
        <v>0.12877259999999999</v>
      </c>
      <c r="L1537" s="4">
        <v>-0.126272</v>
      </c>
      <c r="M1537" s="4">
        <v>14.5693949012893</v>
      </c>
      <c r="N1537" s="4">
        <v>15.504171599999999</v>
      </c>
      <c r="O1537" s="3">
        <v>1157538.5519142901</v>
      </c>
      <c r="P1537" s="3">
        <v>30703.066666666698</v>
      </c>
      <c r="Q1537" s="3" t="s">
        <v>9618</v>
      </c>
      <c r="R1537" s="3" t="s">
        <v>9638</v>
      </c>
      <c r="S1537" s="4"/>
      <c r="T1537" s="3">
        <f t="shared" si="56"/>
        <v>0</v>
      </c>
      <c r="U1537" s="3" t="str">
        <f t="shared" si="57"/>
        <v>U:GVAL</v>
      </c>
      <c r="V1537" s="7"/>
    </row>
    <row r="1538" spans="1:22">
      <c r="A1538" s="3" t="s">
        <v>14809</v>
      </c>
      <c r="B1538" s="3" t="s">
        <v>2350</v>
      </c>
      <c r="C1538" s="3" t="s">
        <v>5381</v>
      </c>
      <c r="D1538" s="3">
        <v>25.3247</v>
      </c>
      <c r="E1538" s="3">
        <v>25.23</v>
      </c>
      <c r="F1538" s="3" t="s">
        <v>7781</v>
      </c>
      <c r="G1538" s="3" t="s">
        <v>12578</v>
      </c>
      <c r="H1538" s="3" t="s">
        <v>9636</v>
      </c>
      <c r="I1538" s="3">
        <v>0.62</v>
      </c>
      <c r="J1538" s="6" t="s">
        <v>9624</v>
      </c>
      <c r="K1538" s="4">
        <v>6.7129999999999995E-2</v>
      </c>
      <c r="L1538" s="4">
        <v>-0.46203680000000003</v>
      </c>
      <c r="M1538" s="4">
        <v>10.020478499683</v>
      </c>
      <c r="N1538" s="4">
        <v>16.530552700000001</v>
      </c>
      <c r="O1538" s="3">
        <v>254956.91836428599</v>
      </c>
      <c r="P1538" s="3">
        <v>11000.666666666701</v>
      </c>
      <c r="Q1538" s="3" t="s">
        <v>9618</v>
      </c>
      <c r="R1538" s="3" t="s">
        <v>9638</v>
      </c>
      <c r="S1538" s="4"/>
      <c r="T1538" s="3">
        <f t="shared" si="56"/>
        <v>0</v>
      </c>
      <c r="U1538" s="3" t="str">
        <f t="shared" si="57"/>
        <v>U:TPIF</v>
      </c>
      <c r="V1538" s="7"/>
    </row>
    <row r="1539" spans="1:22">
      <c r="A1539" s="3" t="s">
        <v>14532</v>
      </c>
      <c r="B1539" s="3" t="s">
        <v>1946</v>
      </c>
      <c r="C1539" s="3" t="s">
        <v>4987</v>
      </c>
      <c r="D1539" s="3">
        <v>28.261099999999999</v>
      </c>
      <c r="E1539" s="3">
        <v>28.182099999999998</v>
      </c>
      <c r="F1539" s="3" t="s">
        <v>7389</v>
      </c>
      <c r="G1539" s="3" t="s">
        <v>11997</v>
      </c>
      <c r="H1539" s="3" t="s">
        <v>9636</v>
      </c>
      <c r="I1539" s="3">
        <v>0.39</v>
      </c>
      <c r="J1539" s="6" t="s">
        <v>11998</v>
      </c>
      <c r="K1539" s="4">
        <v>0.1022446</v>
      </c>
      <c r="L1539" s="4">
        <v>-7.3077299999999998E-2</v>
      </c>
      <c r="M1539" s="4">
        <v>12.7630212988953</v>
      </c>
      <c r="N1539" s="4">
        <v>14.954185000000001</v>
      </c>
      <c r="O1539" s="3">
        <v>302178.996921429</v>
      </c>
      <c r="P1539" s="3">
        <v>50770.1</v>
      </c>
      <c r="Q1539" s="3" t="s">
        <v>9618</v>
      </c>
      <c r="R1539" s="3" t="s">
        <v>9638</v>
      </c>
      <c r="S1539" s="4"/>
      <c r="T1539" s="3">
        <f t="shared" ref="T1539:T1602" si="58">IF(ISNUMBER(FIND($T$2,C1539)),1,0)</f>
        <v>0</v>
      </c>
      <c r="U1539" s="3" t="str">
        <f t="shared" si="57"/>
        <v>U:MFDX</v>
      </c>
      <c r="V1539" s="7"/>
    </row>
    <row r="1540" spans="1:22">
      <c r="A1540" s="3" t="s">
        <v>15511</v>
      </c>
      <c r="B1540" s="3" t="s">
        <v>3370</v>
      </c>
      <c r="C1540" s="3" t="s">
        <v>8764</v>
      </c>
      <c r="D1540" s="3">
        <v>21.554099999999998</v>
      </c>
      <c r="E1540" s="3">
        <v>21.54</v>
      </c>
      <c r="F1540" s="3" t="s">
        <v>9354</v>
      </c>
      <c r="G1540" s="3" t="s">
        <v>13811</v>
      </c>
      <c r="H1540" s="3" t="s">
        <v>9636</v>
      </c>
      <c r="I1540" s="3" t="s">
        <v>11991</v>
      </c>
      <c r="J1540" s="6" t="s">
        <v>11990</v>
      </c>
      <c r="K1540" s="4" t="s">
        <v>11991</v>
      </c>
      <c r="L1540" s="4" t="s">
        <v>11991</v>
      </c>
      <c r="M1540" s="4">
        <v>11.0092889803381</v>
      </c>
      <c r="N1540" s="4" t="s">
        <v>11991</v>
      </c>
      <c r="O1540" s="3">
        <v>898126.70497142896</v>
      </c>
      <c r="P1540" s="3">
        <v>30869.133333333299</v>
      </c>
      <c r="Q1540" s="3" t="s">
        <v>9618</v>
      </c>
      <c r="R1540" s="3" t="s">
        <v>9638</v>
      </c>
      <c r="S1540" s="4"/>
      <c r="T1540" s="3">
        <f t="shared" si="58"/>
        <v>0</v>
      </c>
      <c r="U1540" s="3" t="str">
        <f t="shared" ref="U1540:U1603" si="59">B1540</f>
        <v>U:INTL</v>
      </c>
      <c r="V1540" s="7"/>
    </row>
    <row r="1541" spans="1:22">
      <c r="A1541" s="3" t="s">
        <v>14114</v>
      </c>
      <c r="B1541" s="3" t="s">
        <v>1366</v>
      </c>
      <c r="C1541" s="3" t="s">
        <v>4418</v>
      </c>
      <c r="D1541" s="3">
        <v>35.79</v>
      </c>
      <c r="E1541" s="3">
        <v>35.6</v>
      </c>
      <c r="F1541" s="3" t="s">
        <v>6822</v>
      </c>
      <c r="G1541" s="3" t="s">
        <v>11079</v>
      </c>
      <c r="H1541" s="3" t="s">
        <v>9636</v>
      </c>
      <c r="I1541" s="3">
        <v>0.25</v>
      </c>
      <c r="J1541" s="6" t="s">
        <v>11080</v>
      </c>
      <c r="K1541" s="4">
        <v>0.20414399999999999</v>
      </c>
      <c r="L1541" s="4">
        <v>0.13936299999999999</v>
      </c>
      <c r="M1541" s="4">
        <v>17.478731963988601</v>
      </c>
      <c r="N1541" s="4">
        <v>14.5263589</v>
      </c>
      <c r="O1541" s="3">
        <v>852032.73242857098</v>
      </c>
      <c r="P1541" s="3">
        <v>19622.166666666701</v>
      </c>
      <c r="Q1541" s="3" t="s">
        <v>9618</v>
      </c>
      <c r="R1541" s="3" t="s">
        <v>9638</v>
      </c>
      <c r="S1541" s="4"/>
      <c r="T1541" s="3">
        <f t="shared" si="58"/>
        <v>0</v>
      </c>
      <c r="U1541" s="3" t="str">
        <f t="shared" si="59"/>
        <v>U:IDMO</v>
      </c>
      <c r="V1541" s="7"/>
    </row>
    <row r="1542" spans="1:22">
      <c r="A1542" s="3" t="s">
        <v>14127</v>
      </c>
      <c r="B1542" s="3" t="s">
        <v>1404</v>
      </c>
      <c r="C1542" s="3" t="s">
        <v>4456</v>
      </c>
      <c r="D1542" s="3">
        <v>29.54</v>
      </c>
      <c r="E1542" s="3">
        <v>29.527000000000001</v>
      </c>
      <c r="F1542" s="3" t="s">
        <v>6860</v>
      </c>
      <c r="G1542" s="3" t="s">
        <v>11134</v>
      </c>
      <c r="H1542" s="3" t="s">
        <v>9636</v>
      </c>
      <c r="I1542" s="3">
        <v>0.41</v>
      </c>
      <c r="J1542" s="6" t="s">
        <v>11135</v>
      </c>
      <c r="K1542" s="4">
        <v>0.10065159999999999</v>
      </c>
      <c r="L1542" s="4">
        <v>-7.7822100000000005E-2</v>
      </c>
      <c r="M1542" s="4">
        <v>10.9957762863333</v>
      </c>
      <c r="N1542" s="4">
        <v>11.9614692</v>
      </c>
      <c r="O1542" s="3">
        <v>413438.23745714303</v>
      </c>
      <c r="P1542" s="3">
        <v>10604.9666666667</v>
      </c>
      <c r="Q1542" s="3" t="s">
        <v>9618</v>
      </c>
      <c r="R1542" s="3" t="s">
        <v>9638</v>
      </c>
      <c r="S1542" s="4"/>
      <c r="T1542" s="3">
        <f t="shared" si="58"/>
        <v>0</v>
      </c>
      <c r="U1542" s="3" t="str">
        <f t="shared" si="59"/>
        <v>U:DBAW</v>
      </c>
      <c r="V1542" s="7"/>
    </row>
    <row r="1543" spans="1:22">
      <c r="A1543" s="3" t="s">
        <v>15598</v>
      </c>
      <c r="B1543" s="3" t="s">
        <v>3516</v>
      </c>
      <c r="C1543" s="3" t="s">
        <v>8906</v>
      </c>
      <c r="D1543" s="3">
        <v>25.841799999999999</v>
      </c>
      <c r="E1543" s="3">
        <v>25.7241</v>
      </c>
      <c r="F1543" s="3" t="s">
        <v>9498</v>
      </c>
      <c r="G1543" s="3" t="s">
        <v>13960</v>
      </c>
      <c r="H1543" s="3" t="s">
        <v>9636</v>
      </c>
      <c r="I1543" s="3" t="s">
        <v>11991</v>
      </c>
      <c r="J1543" s="6" t="s">
        <v>11990</v>
      </c>
      <c r="K1543" s="4" t="s">
        <v>11991</v>
      </c>
      <c r="L1543" s="4" t="s">
        <v>11991</v>
      </c>
      <c r="M1543" s="4">
        <v>3.27476199400818</v>
      </c>
      <c r="N1543" s="4" t="s">
        <v>11991</v>
      </c>
      <c r="O1543" s="3">
        <v>395177.19307857199</v>
      </c>
      <c r="P1543" s="3">
        <v>17142.133333333299</v>
      </c>
      <c r="Q1543" s="3" t="s">
        <v>9618</v>
      </c>
      <c r="R1543" s="3" t="s">
        <v>9638</v>
      </c>
      <c r="S1543" s="4"/>
      <c r="T1543" s="3">
        <f t="shared" si="58"/>
        <v>0</v>
      </c>
      <c r="U1543" s="3" t="str">
        <f t="shared" si="59"/>
        <v>U:APIE</v>
      </c>
      <c r="V1543" s="7"/>
    </row>
    <row r="1544" spans="1:22">
      <c r="A1544" s="3" t="s">
        <v>14438</v>
      </c>
      <c r="B1544" s="3" t="s">
        <v>1812</v>
      </c>
      <c r="C1544" s="3" t="s">
        <v>4857</v>
      </c>
      <c r="D1544" s="3">
        <v>28.183399999999999</v>
      </c>
      <c r="E1544" s="3">
        <v>28.2</v>
      </c>
      <c r="F1544" s="3" t="s">
        <v>7259</v>
      </c>
      <c r="G1544" s="3" t="s">
        <v>11783</v>
      </c>
      <c r="H1544" s="3" t="s">
        <v>9636</v>
      </c>
      <c r="I1544" s="3">
        <v>0.8</v>
      </c>
      <c r="J1544" s="6" t="s">
        <v>9637</v>
      </c>
      <c r="K1544" s="4">
        <v>1.48944E-2</v>
      </c>
      <c r="L1544" s="4">
        <v>-0.2128919</v>
      </c>
      <c r="M1544" s="4">
        <v>7.1878630747944197</v>
      </c>
      <c r="N1544" s="4">
        <v>11.964601999999999</v>
      </c>
      <c r="O1544" s="3">
        <v>62770.601528571402</v>
      </c>
      <c r="P1544" s="3">
        <v>3610.86666666667</v>
      </c>
      <c r="Q1544" s="3" t="s">
        <v>9618</v>
      </c>
      <c r="R1544" s="3" t="s">
        <v>9638</v>
      </c>
      <c r="S1544" s="4"/>
      <c r="T1544" s="3">
        <f t="shared" si="58"/>
        <v>0</v>
      </c>
      <c r="U1544" s="3" t="str">
        <f t="shared" si="59"/>
        <v>U:HDMV</v>
      </c>
      <c r="V1544" s="7"/>
    </row>
    <row r="1545" spans="1:22">
      <c r="A1545" s="3" t="s">
        <v>14243</v>
      </c>
      <c r="B1545" s="3" t="s">
        <v>1556</v>
      </c>
      <c r="C1545" s="3" t="s">
        <v>4605</v>
      </c>
      <c r="D1545" s="3">
        <v>29.074999999999999</v>
      </c>
      <c r="E1545" s="3">
        <v>29.1</v>
      </c>
      <c r="F1545" s="3" t="s">
        <v>7011</v>
      </c>
      <c r="G1545" s="3" t="s">
        <v>11395</v>
      </c>
      <c r="H1545" s="3" t="s">
        <v>9636</v>
      </c>
      <c r="I1545" s="3">
        <v>0.45</v>
      </c>
      <c r="J1545" s="6" t="s">
        <v>11396</v>
      </c>
      <c r="K1545" s="4">
        <v>-0.21759229999999999</v>
      </c>
      <c r="L1545" s="4">
        <v>-0.4579995</v>
      </c>
      <c r="M1545" s="4">
        <v>-3.7450479147495002</v>
      </c>
      <c r="N1545" s="4">
        <v>10.0896337</v>
      </c>
      <c r="O1545" s="3">
        <v>211449.060178571</v>
      </c>
      <c r="P1545" s="3">
        <v>7829.9666666666699</v>
      </c>
      <c r="Q1545" s="3" t="s">
        <v>9618</v>
      </c>
      <c r="R1545" s="3" t="s">
        <v>9638</v>
      </c>
      <c r="S1545" s="4"/>
      <c r="T1545" s="3">
        <f t="shared" si="58"/>
        <v>0</v>
      </c>
      <c r="U1545" s="3" t="str">
        <f t="shared" si="59"/>
        <v>@CIZ</v>
      </c>
      <c r="V1545" s="7"/>
    </row>
    <row r="1546" spans="1:22">
      <c r="A1546" s="3" t="s">
        <v>14761</v>
      </c>
      <c r="B1546" s="3" t="s">
        <v>2278</v>
      </c>
      <c r="C1546" s="3" t="s">
        <v>5310</v>
      </c>
      <c r="D1546" s="3">
        <v>25.46</v>
      </c>
      <c r="E1546" s="3">
        <v>25.4</v>
      </c>
      <c r="F1546" s="3" t="s">
        <v>7710</v>
      </c>
      <c r="G1546" s="3" t="s">
        <v>12487</v>
      </c>
      <c r="H1546" s="3" t="s">
        <v>9636</v>
      </c>
      <c r="I1546" s="3">
        <v>0.32</v>
      </c>
      <c r="J1546" s="6" t="s">
        <v>13023</v>
      </c>
      <c r="K1546" s="4">
        <v>7.2059100000000001E-2</v>
      </c>
      <c r="L1546" s="4">
        <v>-0.1301368</v>
      </c>
      <c r="M1546" s="4">
        <v>8.1985050180487704</v>
      </c>
      <c r="N1546" s="4">
        <v>12.9492587</v>
      </c>
      <c r="O1546" s="3">
        <v>98053.154771428599</v>
      </c>
      <c r="P1546" s="3">
        <v>2519.1379310344801</v>
      </c>
      <c r="Q1546" s="3" t="s">
        <v>9618</v>
      </c>
      <c r="R1546" s="3" t="s">
        <v>9638</v>
      </c>
      <c r="S1546" s="4"/>
      <c r="T1546" s="3">
        <f t="shared" si="58"/>
        <v>0</v>
      </c>
      <c r="U1546" s="3" t="str">
        <f t="shared" si="59"/>
        <v>U:QLVD</v>
      </c>
      <c r="V1546" s="7"/>
    </row>
    <row r="1547" spans="1:22">
      <c r="A1547" s="3" t="s">
        <v>14520</v>
      </c>
      <c r="B1547" s="3" t="s">
        <v>1925</v>
      </c>
      <c r="C1547" s="3" t="s">
        <v>4966</v>
      </c>
      <c r="D1547" s="3">
        <v>27.97</v>
      </c>
      <c r="E1547" s="3">
        <v>27.876999999999999</v>
      </c>
      <c r="F1547" s="3" t="s">
        <v>7368</v>
      </c>
      <c r="G1547" s="3" t="s">
        <v>11963</v>
      </c>
      <c r="H1547" s="3" t="s">
        <v>9636</v>
      </c>
      <c r="I1547" s="3">
        <v>0.59</v>
      </c>
      <c r="J1547" s="6" t="s">
        <v>10186</v>
      </c>
      <c r="K1547" s="4">
        <v>9.5520499999999994E-2</v>
      </c>
      <c r="L1547" s="4">
        <v>-0.1413539</v>
      </c>
      <c r="M1547" s="4">
        <v>10.6940319022869</v>
      </c>
      <c r="N1547" s="4">
        <v>14.839228800000001</v>
      </c>
      <c r="O1547" s="3">
        <v>181706.93106428601</v>
      </c>
      <c r="P1547" s="3">
        <v>7929.7666666666701</v>
      </c>
      <c r="Q1547" s="3" t="s">
        <v>9618</v>
      </c>
      <c r="R1547" s="3" t="s">
        <v>9638</v>
      </c>
      <c r="S1547" s="4"/>
      <c r="T1547" s="3">
        <f t="shared" si="58"/>
        <v>0</v>
      </c>
      <c r="U1547" s="3" t="str">
        <f t="shared" si="59"/>
        <v>U:TTAI</v>
      </c>
      <c r="V1547" s="7"/>
    </row>
    <row r="1548" spans="1:22">
      <c r="A1548" s="3" t="s">
        <v>14694</v>
      </c>
      <c r="B1548" s="3" t="s">
        <v>2189</v>
      </c>
      <c r="C1548" s="3" t="s">
        <v>5222</v>
      </c>
      <c r="D1548" s="3">
        <v>32.116399999999999</v>
      </c>
      <c r="E1548" s="3">
        <v>31.965900000000001</v>
      </c>
      <c r="F1548" s="3" t="s">
        <v>7625</v>
      </c>
      <c r="G1548" s="3" t="s">
        <v>12364</v>
      </c>
      <c r="H1548" s="3" t="s">
        <v>9636</v>
      </c>
      <c r="I1548" s="3">
        <v>0.25</v>
      </c>
      <c r="J1548" s="6" t="s">
        <v>12365</v>
      </c>
      <c r="K1548" s="4">
        <v>0.1742378</v>
      </c>
      <c r="L1548" s="4">
        <v>0.39809090000000003</v>
      </c>
      <c r="M1548" s="4">
        <v>15.0010684654592</v>
      </c>
      <c r="N1548" s="4">
        <v>15.961372799999999</v>
      </c>
      <c r="O1548" s="3">
        <v>343474.83364999999</v>
      </c>
      <c r="P1548" s="3">
        <v>11890.666666666701</v>
      </c>
      <c r="Q1548" s="3" t="s">
        <v>9618</v>
      </c>
      <c r="R1548" s="3" t="s">
        <v>9638</v>
      </c>
      <c r="S1548" s="4"/>
      <c r="T1548" s="3">
        <f t="shared" si="58"/>
        <v>0</v>
      </c>
      <c r="U1548" s="3" t="str">
        <f t="shared" si="59"/>
        <v>U:IQIN</v>
      </c>
      <c r="V1548" s="7"/>
    </row>
    <row r="1549" spans="1:22">
      <c r="A1549" s="3" t="s">
        <v>14650</v>
      </c>
      <c r="B1549" s="3" t="s">
        <v>2123</v>
      </c>
      <c r="C1549" s="3" t="s">
        <v>5158</v>
      </c>
      <c r="D1549" s="3">
        <v>25.151599999999998</v>
      </c>
      <c r="E1549" s="3">
        <v>25.040199999999999</v>
      </c>
      <c r="F1549" s="3" t="s">
        <v>7562</v>
      </c>
      <c r="G1549" s="3" t="s">
        <v>12254</v>
      </c>
      <c r="H1549" s="3" t="s">
        <v>9636</v>
      </c>
      <c r="I1549" s="3">
        <v>0.39</v>
      </c>
      <c r="J1549" s="6" t="s">
        <v>12255</v>
      </c>
      <c r="K1549" s="4">
        <v>7.9388600000000004E-2</v>
      </c>
      <c r="L1549" s="4">
        <v>-0.1809645</v>
      </c>
      <c r="M1549" s="4">
        <v>8.4674725826683801</v>
      </c>
      <c r="N1549" s="4">
        <v>9.4426007999999992</v>
      </c>
      <c r="O1549" s="3">
        <v>307306.35910714301</v>
      </c>
      <c r="P1549" s="3">
        <v>10205.266666666699</v>
      </c>
      <c r="Q1549" s="3" t="s">
        <v>9618</v>
      </c>
      <c r="R1549" s="3" t="s">
        <v>9638</v>
      </c>
      <c r="S1549" s="4"/>
      <c r="T1549" s="3">
        <f t="shared" si="58"/>
        <v>0</v>
      </c>
      <c r="U1549" s="3" t="str">
        <f t="shared" si="59"/>
        <v>U:DWMF</v>
      </c>
      <c r="V1549" s="7"/>
    </row>
    <row r="1550" spans="1:22">
      <c r="A1550" s="3" t="s">
        <v>14378</v>
      </c>
      <c r="B1550" s="3" t="s">
        <v>1738</v>
      </c>
      <c r="C1550" s="3" t="s">
        <v>8704</v>
      </c>
      <c r="D1550" s="3" t="s">
        <v>8704</v>
      </c>
      <c r="E1550" s="3" t="s">
        <v>8704</v>
      </c>
      <c r="F1550" s="3" t="s">
        <v>8704</v>
      </c>
      <c r="G1550" s="3" t="s">
        <v>11677</v>
      </c>
      <c r="H1550" s="3" t="s">
        <v>12303</v>
      </c>
      <c r="I1550" s="3" t="s">
        <v>12304</v>
      </c>
      <c r="J1550" s="6" t="s">
        <v>12305</v>
      </c>
      <c r="K1550" s="4" t="s">
        <v>12306</v>
      </c>
      <c r="L1550" s="4" t="s">
        <v>12307</v>
      </c>
      <c r="M1550" s="4">
        <v>5.5443243113071601</v>
      </c>
      <c r="N1550" s="4" t="s">
        <v>12308</v>
      </c>
      <c r="O1550" s="3">
        <v>178566.220357143</v>
      </c>
      <c r="P1550" s="3">
        <v>14355.3666666667</v>
      </c>
      <c r="Q1550" s="3" t="s">
        <v>12309</v>
      </c>
      <c r="R1550" s="3" t="s">
        <v>12310</v>
      </c>
      <c r="S1550" s="4"/>
      <c r="T1550" s="3">
        <f t="shared" si="58"/>
        <v>0</v>
      </c>
      <c r="U1550" s="3" t="str">
        <f t="shared" si="59"/>
        <v>U:IMOM</v>
      </c>
      <c r="V1550" s="7"/>
    </row>
    <row r="1551" spans="1:22">
      <c r="A1551" s="3" t="s">
        <v>15435</v>
      </c>
      <c r="B1551" s="3" t="s">
        <v>3254</v>
      </c>
      <c r="C1551" s="3" t="s">
        <v>8649</v>
      </c>
      <c r="D1551" s="3">
        <v>25.049700000000001</v>
      </c>
      <c r="E1551" s="3">
        <v>25</v>
      </c>
      <c r="F1551" s="3" t="s">
        <v>9240</v>
      </c>
      <c r="G1551" s="3" t="s">
        <v>13688</v>
      </c>
      <c r="H1551" s="3" t="s">
        <v>9636</v>
      </c>
      <c r="I1551" s="3" t="s">
        <v>11991</v>
      </c>
      <c r="J1551" s="6" t="s">
        <v>11990</v>
      </c>
      <c r="K1551" s="4">
        <v>0.1036152</v>
      </c>
      <c r="L1551" s="4">
        <v>0.1045956</v>
      </c>
      <c r="M1551" s="4">
        <v>12.173563469453001</v>
      </c>
      <c r="N1551" s="4">
        <v>17.088876599999999</v>
      </c>
      <c r="O1551" s="3">
        <v>156295.80885714301</v>
      </c>
      <c r="P1551" s="3">
        <v>7694.9</v>
      </c>
      <c r="Q1551" s="3" t="s">
        <v>9618</v>
      </c>
      <c r="R1551" s="3" t="s">
        <v>9638</v>
      </c>
      <c r="S1551" s="4"/>
      <c r="T1551" s="3">
        <f t="shared" si="58"/>
        <v>0</v>
      </c>
      <c r="U1551" s="3" t="str">
        <f t="shared" si="59"/>
        <v>U:OSEA</v>
      </c>
      <c r="V1551" s="7"/>
    </row>
    <row r="1552" spans="1:22">
      <c r="A1552" s="3" t="s">
        <v>424</v>
      </c>
      <c r="B1552" s="3" t="s">
        <v>423</v>
      </c>
      <c r="C1552" s="3" t="s">
        <v>3821</v>
      </c>
      <c r="D1552" s="3">
        <v>39.368400000000001</v>
      </c>
      <c r="E1552" s="3">
        <v>39.363799999999998</v>
      </c>
      <c r="F1552" s="3" t="s">
        <v>6226</v>
      </c>
      <c r="G1552" s="3" t="s">
        <v>10030</v>
      </c>
      <c r="H1552" s="3" t="s">
        <v>9636</v>
      </c>
      <c r="I1552" s="3">
        <v>0.59</v>
      </c>
      <c r="J1552" s="6" t="s">
        <v>9909</v>
      </c>
      <c r="K1552" s="4">
        <v>0.15444369999999999</v>
      </c>
      <c r="L1552" s="4">
        <v>9.5668699999999995E-2</v>
      </c>
      <c r="M1552" s="4">
        <v>13.2467590269966</v>
      </c>
      <c r="N1552" s="4">
        <v>15.273630499999999</v>
      </c>
      <c r="O1552" s="3">
        <v>563121.66938571399</v>
      </c>
      <c r="P1552" s="3">
        <v>10468.6</v>
      </c>
      <c r="Q1552" s="3" t="s">
        <v>9618</v>
      </c>
      <c r="R1552" s="3" t="s">
        <v>9638</v>
      </c>
      <c r="S1552" s="4">
        <f>(D1552-E1552)/E1552*100</f>
        <v>1.1685863661545609E-2</v>
      </c>
      <c r="T1552" s="3">
        <f t="shared" si="58"/>
        <v>0</v>
      </c>
      <c r="U1552" s="3" t="str">
        <f t="shared" si="59"/>
        <v>U:AIVI</v>
      </c>
      <c r="V1552" s="7"/>
    </row>
    <row r="1553" spans="1:22">
      <c r="A1553" s="3" t="s">
        <v>14784</v>
      </c>
      <c r="B1553" s="3" t="s">
        <v>2315</v>
      </c>
      <c r="C1553" s="3" t="s">
        <v>5347</v>
      </c>
      <c r="D1553" s="3">
        <v>22.57</v>
      </c>
      <c r="E1553" s="3">
        <v>22.521699999999999</v>
      </c>
      <c r="F1553" s="3" t="s">
        <v>7747</v>
      </c>
      <c r="G1553" s="3" t="s">
        <v>12534</v>
      </c>
      <c r="H1553" s="3" t="s">
        <v>9636</v>
      </c>
      <c r="I1553" s="3">
        <v>0.75</v>
      </c>
      <c r="J1553" s="6" t="s">
        <v>10186</v>
      </c>
      <c r="K1553" s="4">
        <v>4.5358000000000002E-2</v>
      </c>
      <c r="L1553" s="4">
        <v>-0.2615557</v>
      </c>
      <c r="M1553" s="4">
        <v>8.9622206364958092</v>
      </c>
      <c r="N1553" s="4">
        <v>17.8484585</v>
      </c>
      <c r="O1553" s="3">
        <v>189625.81387142901</v>
      </c>
      <c r="P1553" s="3">
        <v>7195.1666666666697</v>
      </c>
      <c r="Q1553" s="3" t="s">
        <v>9618</v>
      </c>
      <c r="R1553" s="3" t="s">
        <v>9638</v>
      </c>
      <c r="S1553" s="4"/>
      <c r="T1553" s="3">
        <f t="shared" si="58"/>
        <v>0</v>
      </c>
      <c r="U1553" s="3" t="str">
        <f t="shared" si="59"/>
        <v>U:OVF</v>
      </c>
      <c r="V1553" s="7"/>
    </row>
    <row r="1554" spans="1:22">
      <c r="A1554" s="3" t="s">
        <v>1116</v>
      </c>
      <c r="B1554" s="3" t="s">
        <v>1115</v>
      </c>
      <c r="C1554" s="3" t="s">
        <v>4248</v>
      </c>
      <c r="D1554" s="3">
        <v>54.05</v>
      </c>
      <c r="E1554" s="3">
        <v>54.292900000000003</v>
      </c>
      <c r="F1554" s="3" t="s">
        <v>6653</v>
      </c>
      <c r="G1554" s="3" t="s">
        <v>10790</v>
      </c>
      <c r="H1554" s="3" t="s">
        <v>9636</v>
      </c>
      <c r="I1554" s="3">
        <v>1.1000000000000001</v>
      </c>
      <c r="J1554" s="6" t="s">
        <v>9637</v>
      </c>
      <c r="K1554" s="4">
        <v>5.9271499999999998E-2</v>
      </c>
      <c r="L1554" s="4">
        <v>-7.0065000000000002E-2</v>
      </c>
      <c r="M1554" s="4">
        <v>11.829487917883</v>
      </c>
      <c r="N1554" s="4">
        <v>21.921515500000002</v>
      </c>
      <c r="O1554" s="3">
        <v>65187.2669571429</v>
      </c>
      <c r="P1554" s="3">
        <v>1196.13333333333</v>
      </c>
      <c r="Q1554" s="3" t="s">
        <v>9618</v>
      </c>
      <c r="R1554" s="3" t="s">
        <v>9638</v>
      </c>
      <c r="S1554" s="4">
        <f>(D1554-E1554)/E1554*100</f>
        <v>-0.44738814835826762</v>
      </c>
      <c r="T1554" s="3">
        <f t="shared" si="58"/>
        <v>0</v>
      </c>
      <c r="U1554" s="3" t="str">
        <f t="shared" si="59"/>
        <v>@AADR</v>
      </c>
      <c r="V1554" s="7"/>
    </row>
    <row r="1555" spans="1:22">
      <c r="A1555" s="3" t="s">
        <v>15658</v>
      </c>
      <c r="B1555" s="3" t="s">
        <v>3615</v>
      </c>
      <c r="C1555" s="3" t="s">
        <v>9003</v>
      </c>
      <c r="D1555" s="3">
        <v>49.039200000000001</v>
      </c>
      <c r="E1555" s="3">
        <v>48.894300000000001</v>
      </c>
      <c r="F1555" s="3" t="s">
        <v>9596</v>
      </c>
      <c r="G1555" s="3" t="s">
        <v>14060</v>
      </c>
      <c r="H1555" s="3" t="s">
        <v>9636</v>
      </c>
      <c r="I1555" s="3" t="s">
        <v>11991</v>
      </c>
      <c r="J1555" s="6" t="s">
        <v>11990</v>
      </c>
      <c r="K1555" s="4" t="s">
        <v>11991</v>
      </c>
      <c r="L1555" s="4" t="s">
        <v>11991</v>
      </c>
      <c r="M1555" s="4">
        <v>-3.1349253738138501</v>
      </c>
      <c r="N1555" s="4" t="s">
        <v>11991</v>
      </c>
      <c r="O1555" s="3">
        <v>80858.260421428597</v>
      </c>
      <c r="P1555" s="3">
        <v>1009.33333333333</v>
      </c>
      <c r="Q1555" s="3" t="s">
        <v>9618</v>
      </c>
      <c r="R1555" s="3" t="s">
        <v>10281</v>
      </c>
      <c r="S1555" s="4"/>
      <c r="T1555" s="3">
        <f t="shared" si="58"/>
        <v>0</v>
      </c>
      <c r="U1555" s="3" t="str">
        <f t="shared" si="59"/>
        <v>U:AVDS</v>
      </c>
      <c r="V1555" s="7"/>
    </row>
    <row r="1556" spans="1:22">
      <c r="A1556" s="3" t="s">
        <v>14398</v>
      </c>
      <c r="B1556" s="3" t="s">
        <v>1761</v>
      </c>
      <c r="C1556" s="3" t="s">
        <v>4807</v>
      </c>
      <c r="D1556" s="3">
        <v>27.4846</v>
      </c>
      <c r="E1556" s="3">
        <v>27.585000000000001</v>
      </c>
      <c r="F1556" s="3" t="s">
        <v>7209</v>
      </c>
      <c r="G1556" s="3" t="s">
        <v>11709</v>
      </c>
      <c r="H1556" s="3" t="s">
        <v>9636</v>
      </c>
      <c r="I1556" s="3">
        <v>0.24</v>
      </c>
      <c r="J1556" s="6" t="s">
        <v>11710</v>
      </c>
      <c r="K1556" s="4">
        <v>0.12031219999999999</v>
      </c>
      <c r="L1556" s="4">
        <v>-6.6364699999999999E-2</v>
      </c>
      <c r="M1556" s="4">
        <v>11.3593824945817</v>
      </c>
      <c r="N1556" s="4">
        <v>15.1944336</v>
      </c>
      <c r="O1556" s="3">
        <v>203618.62675714301</v>
      </c>
      <c r="P1556" s="3">
        <v>9402.7333333333299</v>
      </c>
      <c r="Q1556" s="3" t="s">
        <v>9618</v>
      </c>
      <c r="R1556" s="3" t="s">
        <v>9638</v>
      </c>
      <c r="S1556" s="4"/>
      <c r="T1556" s="3">
        <f t="shared" si="58"/>
        <v>0</v>
      </c>
      <c r="U1556" s="3" t="str">
        <f t="shared" si="59"/>
        <v>U:DEEF</v>
      </c>
      <c r="V1556" s="7"/>
    </row>
    <row r="1557" spans="1:22">
      <c r="A1557" s="3" t="s">
        <v>14988</v>
      </c>
      <c r="B1557" s="3" t="s">
        <v>2604</v>
      </c>
      <c r="C1557" s="3" t="s">
        <v>5623</v>
      </c>
      <c r="D1557" s="3">
        <v>22.084299999999999</v>
      </c>
      <c r="E1557" s="3">
        <v>22.08</v>
      </c>
      <c r="F1557" s="3" t="s">
        <v>8026</v>
      </c>
      <c r="G1557" s="3" t="s">
        <v>12897</v>
      </c>
      <c r="H1557" s="3" t="s">
        <v>9636</v>
      </c>
      <c r="I1557" s="3">
        <v>0.9</v>
      </c>
      <c r="J1557" s="6" t="s">
        <v>12898</v>
      </c>
      <c r="K1557" s="4">
        <v>7.7772499999999994E-2</v>
      </c>
      <c r="L1557" s="4">
        <v>7.7740600000000007E-2</v>
      </c>
      <c r="M1557" s="4">
        <v>9.5769999962321801</v>
      </c>
      <c r="N1557" s="4">
        <v>13.107832200000001</v>
      </c>
      <c r="O1557" s="3">
        <v>1241533.8193928599</v>
      </c>
      <c r="P1557" s="3">
        <v>38127.199999999997</v>
      </c>
      <c r="Q1557" s="3" t="s">
        <v>9618</v>
      </c>
      <c r="R1557" s="3" t="s">
        <v>11694</v>
      </c>
      <c r="S1557" s="4"/>
      <c r="T1557" s="3">
        <f t="shared" si="58"/>
        <v>0</v>
      </c>
      <c r="U1557" s="3" t="str">
        <f t="shared" si="59"/>
        <v>U:YDEC</v>
      </c>
      <c r="V1557" s="7"/>
    </row>
    <row r="1558" spans="1:22">
      <c r="A1558" s="3" t="s">
        <v>723</v>
      </c>
      <c r="B1558" s="3" t="s">
        <v>722</v>
      </c>
      <c r="C1558" s="3" t="s">
        <v>3996</v>
      </c>
      <c r="D1558" s="3">
        <v>27.049700000000001</v>
      </c>
      <c r="E1558" s="3">
        <v>27.134799999999998</v>
      </c>
      <c r="F1558" s="3" t="s">
        <v>6399</v>
      </c>
      <c r="G1558" s="3" t="s">
        <v>10353</v>
      </c>
      <c r="H1558" s="3" t="s">
        <v>9636</v>
      </c>
      <c r="I1558" s="3">
        <v>0.48</v>
      </c>
      <c r="J1558" s="6" t="s">
        <v>10354</v>
      </c>
      <c r="K1558" s="4">
        <v>-0.1156297</v>
      </c>
      <c r="L1558" s="4">
        <v>0.13675290000000001</v>
      </c>
      <c r="M1558" s="4">
        <v>0.88805505827052</v>
      </c>
      <c r="N1558" s="4">
        <v>18.506657400000002</v>
      </c>
      <c r="O1558" s="3">
        <v>81227.373371428606</v>
      </c>
      <c r="P1558" s="3">
        <v>4185.1666666666697</v>
      </c>
      <c r="Q1558" s="3" t="s">
        <v>9618</v>
      </c>
      <c r="R1558" s="3" t="s">
        <v>10160</v>
      </c>
      <c r="S1558" s="4">
        <f>(D1558-E1558)/E1558*100</f>
        <v>-0.31361941123574549</v>
      </c>
      <c r="T1558" s="3">
        <f t="shared" si="58"/>
        <v>0</v>
      </c>
      <c r="U1558" s="3" t="str">
        <f t="shared" si="59"/>
        <v>U:WPS</v>
      </c>
      <c r="V1558" s="7"/>
    </row>
    <row r="1559" spans="1:22">
      <c r="A1559" s="3" t="s">
        <v>15476</v>
      </c>
      <c r="B1559" s="3" t="s">
        <v>3327</v>
      </c>
      <c r="C1559" s="3" t="s">
        <v>8721</v>
      </c>
      <c r="D1559" s="3">
        <v>13.994999999999999</v>
      </c>
      <c r="E1559" s="3">
        <v>13.98</v>
      </c>
      <c r="F1559" s="3" t="s">
        <v>9312</v>
      </c>
      <c r="G1559" s="3" t="s">
        <v>13766</v>
      </c>
      <c r="H1559" s="3" t="s">
        <v>9636</v>
      </c>
      <c r="I1559" s="3">
        <v>0.73</v>
      </c>
      <c r="J1559" s="6" t="s">
        <v>10186</v>
      </c>
      <c r="K1559" s="4">
        <v>1.21067E-2</v>
      </c>
      <c r="L1559" s="4">
        <v>-0.65695400000000004</v>
      </c>
      <c r="M1559" s="4">
        <v>4.2648546945558401</v>
      </c>
      <c r="N1559" s="4">
        <v>22.911661200000001</v>
      </c>
      <c r="O1559" s="3">
        <v>16522.439807142899</v>
      </c>
      <c r="P1559" s="3">
        <v>790.13793103448302</v>
      </c>
      <c r="Q1559" s="3" t="s">
        <v>9618</v>
      </c>
      <c r="R1559" s="3" t="s">
        <v>9638</v>
      </c>
      <c r="S1559" s="4"/>
      <c r="T1559" s="3">
        <f t="shared" si="58"/>
        <v>0</v>
      </c>
      <c r="U1559" s="3" t="str">
        <f t="shared" si="59"/>
        <v>@MCSE</v>
      </c>
      <c r="V1559" s="7"/>
    </row>
    <row r="1560" spans="1:22">
      <c r="A1560" s="3" t="s">
        <v>14982</v>
      </c>
      <c r="B1560" s="3" t="s">
        <v>2598</v>
      </c>
      <c r="C1560" s="3" t="s">
        <v>5617</v>
      </c>
      <c r="D1560" s="3">
        <v>22.875</v>
      </c>
      <c r="E1560" s="3">
        <v>22.8643</v>
      </c>
      <c r="F1560" s="3" t="s">
        <v>8020</v>
      </c>
      <c r="G1560" s="3" t="s">
        <v>12888</v>
      </c>
      <c r="H1560" s="3" t="s">
        <v>9636</v>
      </c>
      <c r="I1560" s="3">
        <v>0.55000000000000004</v>
      </c>
      <c r="J1560" s="6" t="s">
        <v>12889</v>
      </c>
      <c r="K1560" s="4">
        <v>0.1093141</v>
      </c>
      <c r="L1560" s="4">
        <v>7.8088000000000003E-3</v>
      </c>
      <c r="M1560" s="4">
        <v>12.7455915734513</v>
      </c>
      <c r="N1560" s="4">
        <v>18.803910500000001</v>
      </c>
      <c r="O1560" s="3">
        <v>228563.5196</v>
      </c>
      <c r="P1560" s="3">
        <v>9344.2758620689692</v>
      </c>
      <c r="Q1560" s="3" t="s">
        <v>9618</v>
      </c>
      <c r="R1560" s="3" t="s">
        <v>9638</v>
      </c>
      <c r="S1560" s="4"/>
      <c r="T1560" s="3">
        <f t="shared" si="58"/>
        <v>0</v>
      </c>
      <c r="U1560" s="3" t="str">
        <f t="shared" si="59"/>
        <v>U:DSTX</v>
      </c>
      <c r="V1560" s="7"/>
    </row>
    <row r="1561" spans="1:22">
      <c r="A1561" s="3" t="s">
        <v>15293</v>
      </c>
      <c r="B1561" s="3" t="s">
        <v>3025</v>
      </c>
      <c r="C1561" s="3" t="s">
        <v>6029</v>
      </c>
      <c r="D1561" s="3">
        <v>17.829999999999998</v>
      </c>
      <c r="E1561" s="3">
        <v>17.84</v>
      </c>
      <c r="F1561" s="3" t="s">
        <v>15906</v>
      </c>
      <c r="G1561" s="3" t="s">
        <v>13396</v>
      </c>
      <c r="H1561" s="3" t="s">
        <v>12303</v>
      </c>
      <c r="I1561" s="3" t="s">
        <v>12304</v>
      </c>
      <c r="J1561" s="6" t="s">
        <v>12305</v>
      </c>
      <c r="K1561" s="4" t="s">
        <v>12306</v>
      </c>
      <c r="L1561" s="4" t="s">
        <v>12307</v>
      </c>
      <c r="M1561" s="4">
        <v>-3.6125535245125602</v>
      </c>
      <c r="N1561" s="4" t="s">
        <v>12308</v>
      </c>
      <c r="O1561" s="3">
        <v>378687.32389333303</v>
      </c>
      <c r="P1561" s="3">
        <v>149.5</v>
      </c>
      <c r="Q1561" s="3" t="s">
        <v>12309</v>
      </c>
      <c r="R1561" s="3" t="s">
        <v>12310</v>
      </c>
      <c r="S1561" s="4"/>
      <c r="T1561" s="3">
        <f t="shared" si="58"/>
        <v>0</v>
      </c>
      <c r="U1561" s="3" t="str">
        <f t="shared" si="59"/>
        <v>U:EAFD</v>
      </c>
      <c r="V1561" s="7"/>
    </row>
    <row r="1562" spans="1:22">
      <c r="A1562" s="3" t="s">
        <v>15637</v>
      </c>
      <c r="B1562" s="3" t="s">
        <v>3584</v>
      </c>
      <c r="C1562" s="3" t="s">
        <v>8972</v>
      </c>
      <c r="D1562" s="3">
        <v>52.124299999999998</v>
      </c>
      <c r="E1562" s="3">
        <v>52.062199999999997</v>
      </c>
      <c r="F1562" s="3" t="s">
        <v>9565</v>
      </c>
      <c r="G1562" s="3" t="s">
        <v>14028</v>
      </c>
      <c r="H1562" s="3" t="s">
        <v>9636</v>
      </c>
      <c r="I1562" s="3" t="s">
        <v>11991</v>
      </c>
      <c r="J1562" s="6" t="s">
        <v>11990</v>
      </c>
      <c r="K1562" s="4" t="s">
        <v>11991</v>
      </c>
      <c r="L1562" s="4" t="s">
        <v>11991</v>
      </c>
      <c r="M1562" s="4">
        <v>3.0619544972719801</v>
      </c>
      <c r="N1562" s="4" t="s">
        <v>11991</v>
      </c>
      <c r="O1562" s="3">
        <v>87760.59</v>
      </c>
      <c r="P1562" s="3">
        <v>2448.2333333333299</v>
      </c>
      <c r="Q1562" s="3" t="s">
        <v>9618</v>
      </c>
      <c r="R1562" s="3" t="s">
        <v>9638</v>
      </c>
      <c r="S1562" s="4"/>
      <c r="T1562" s="3">
        <f t="shared" si="58"/>
        <v>0</v>
      </c>
      <c r="U1562" s="3" t="str">
        <f t="shared" si="59"/>
        <v>U:AVNM</v>
      </c>
      <c r="V1562" s="7"/>
    </row>
    <row r="1563" spans="1:22">
      <c r="A1563" s="3" t="s">
        <v>15184</v>
      </c>
      <c r="B1563" s="3" t="s">
        <v>2864</v>
      </c>
      <c r="C1563" s="3" t="s">
        <v>5874</v>
      </c>
      <c r="D1563" s="3">
        <v>20.085000000000001</v>
      </c>
      <c r="E1563" s="3">
        <v>19.920000000000002</v>
      </c>
      <c r="F1563" s="3" t="s">
        <v>8276</v>
      </c>
      <c r="G1563" s="3" t="s">
        <v>13205</v>
      </c>
      <c r="H1563" s="3" t="s">
        <v>9636</v>
      </c>
      <c r="I1563" s="3">
        <v>0.9</v>
      </c>
      <c r="J1563" s="6" t="s">
        <v>11990</v>
      </c>
      <c r="K1563" s="4">
        <v>0.11357490000000001</v>
      </c>
      <c r="L1563" s="4">
        <v>0.11356430000000001</v>
      </c>
      <c r="M1563" s="4">
        <v>10.9276996353145</v>
      </c>
      <c r="N1563" s="4">
        <v>12.0302395</v>
      </c>
      <c r="O1563" s="3">
        <v>339234.35665714298</v>
      </c>
      <c r="P1563" s="3">
        <v>12446.8</v>
      </c>
      <c r="Q1563" s="3" t="s">
        <v>9618</v>
      </c>
      <c r="R1563" s="3" t="s">
        <v>11694</v>
      </c>
      <c r="S1563" s="4"/>
      <c r="T1563" s="3">
        <f t="shared" si="58"/>
        <v>0</v>
      </c>
      <c r="U1563" s="3" t="str">
        <f t="shared" si="59"/>
        <v>U:YSEP</v>
      </c>
      <c r="V1563" s="7"/>
    </row>
    <row r="1564" spans="1:22">
      <c r="A1564" s="3" t="s">
        <v>15050</v>
      </c>
      <c r="B1564" s="3" t="s">
        <v>2687</v>
      </c>
      <c r="C1564" s="3" t="s">
        <v>5705</v>
      </c>
      <c r="D1564" s="3">
        <v>32.625999999999998</v>
      </c>
      <c r="E1564" s="3">
        <v>32.487299999999998</v>
      </c>
      <c r="F1564" s="3" t="s">
        <v>8107</v>
      </c>
      <c r="G1564" s="3" t="s">
        <v>12997</v>
      </c>
      <c r="H1564" s="3" t="s">
        <v>9636</v>
      </c>
      <c r="I1564" s="3">
        <v>0.3</v>
      </c>
      <c r="J1564" s="6" t="s">
        <v>9624</v>
      </c>
      <c r="K1564" s="4">
        <v>7.1458800000000003E-2</v>
      </c>
      <c r="L1564" s="4">
        <v>0.2222903</v>
      </c>
      <c r="M1564" s="4">
        <v>11.172609565578799</v>
      </c>
      <c r="N1564" s="4">
        <v>16.256822799999998</v>
      </c>
      <c r="O1564" s="3">
        <v>265919.72788571398</v>
      </c>
      <c r="P1564" s="3">
        <v>4732.3</v>
      </c>
      <c r="Q1564" s="3" t="s">
        <v>9618</v>
      </c>
      <c r="R1564" s="3" t="s">
        <v>10281</v>
      </c>
      <c r="S1564" s="4"/>
      <c r="T1564" s="3">
        <f t="shared" si="58"/>
        <v>0</v>
      </c>
      <c r="U1564" s="3" t="str">
        <f t="shared" si="59"/>
        <v>U:ISVL</v>
      </c>
      <c r="V1564" s="7"/>
    </row>
    <row r="1565" spans="1:22">
      <c r="A1565" s="3" t="s">
        <v>14679</v>
      </c>
      <c r="B1565" s="3" t="s">
        <v>2165</v>
      </c>
      <c r="C1565" s="3" t="s">
        <v>5198</v>
      </c>
      <c r="D1565" s="3">
        <v>22.02</v>
      </c>
      <c r="E1565" s="3">
        <v>22.2</v>
      </c>
      <c r="F1565" s="3" t="s">
        <v>7601</v>
      </c>
      <c r="G1565" s="3" t="s">
        <v>12325</v>
      </c>
      <c r="H1565" s="3" t="s">
        <v>9636</v>
      </c>
      <c r="I1565" s="3">
        <v>0.65</v>
      </c>
      <c r="J1565" s="6" t="s">
        <v>12326</v>
      </c>
      <c r="K1565" s="4">
        <v>-2.34071E-2</v>
      </c>
      <c r="L1565" s="4">
        <v>0.57839260000000003</v>
      </c>
      <c r="M1565" s="4">
        <v>0.747579914711616</v>
      </c>
      <c r="N1565" s="4">
        <v>35.146583300000003</v>
      </c>
      <c r="O1565" s="3">
        <v>181963.21332142901</v>
      </c>
      <c r="P1565" s="3">
        <v>5421.5666666666702</v>
      </c>
      <c r="Q1565" s="3" t="s">
        <v>9618</v>
      </c>
      <c r="R1565" s="3" t="s">
        <v>9625</v>
      </c>
      <c r="S1565" s="4"/>
      <c r="T1565" s="3">
        <f t="shared" si="58"/>
        <v>0</v>
      </c>
      <c r="U1565" s="3" t="str">
        <f t="shared" si="59"/>
        <v>@FDNI</v>
      </c>
      <c r="V1565" s="7"/>
    </row>
    <row r="1566" spans="1:22">
      <c r="A1566" s="3" t="s">
        <v>14468</v>
      </c>
      <c r="B1566" s="3" t="s">
        <v>1855</v>
      </c>
      <c r="C1566" s="3" t="s">
        <v>4900</v>
      </c>
      <c r="D1566" s="3">
        <v>13.78</v>
      </c>
      <c r="E1566" s="3">
        <v>13.78</v>
      </c>
      <c r="F1566" s="3" t="s">
        <v>7302</v>
      </c>
      <c r="G1566" s="3" t="s">
        <v>11844</v>
      </c>
      <c r="H1566" s="3" t="s">
        <v>9636</v>
      </c>
      <c r="I1566" s="3">
        <v>0.56999999999999995</v>
      </c>
      <c r="J1566" s="6" t="s">
        <v>11845</v>
      </c>
      <c r="K1566" s="4">
        <v>8.7434799999999993E-2</v>
      </c>
      <c r="L1566" s="4">
        <v>-0.35342709999999999</v>
      </c>
      <c r="M1566" s="4">
        <v>8.5854404032779996</v>
      </c>
      <c r="N1566" s="4">
        <v>16.3375974</v>
      </c>
      <c r="O1566" s="3">
        <v>30373.178728571402</v>
      </c>
      <c r="P1566" s="3">
        <v>2274.4666666666699</v>
      </c>
      <c r="Q1566" s="3" t="s">
        <v>9618</v>
      </c>
      <c r="R1566" s="3" t="s">
        <v>9638</v>
      </c>
      <c r="S1566" s="4"/>
      <c r="T1566" s="3">
        <f t="shared" si="58"/>
        <v>0</v>
      </c>
      <c r="U1566" s="3" t="str">
        <f t="shared" si="59"/>
        <v>@EFAS</v>
      </c>
      <c r="V1566" s="7"/>
    </row>
    <row r="1567" spans="1:22">
      <c r="A1567" s="3" t="s">
        <v>15638</v>
      </c>
      <c r="B1567" s="3" t="s">
        <v>3585</v>
      </c>
      <c r="C1567" s="3" t="s">
        <v>8973</v>
      </c>
      <c r="D1567" s="3">
        <v>52.54</v>
      </c>
      <c r="E1567" s="3">
        <v>52.5351</v>
      </c>
      <c r="F1567" s="3" t="s">
        <v>9566</v>
      </c>
      <c r="G1567" s="3" t="s">
        <v>14029</v>
      </c>
      <c r="H1567" s="3" t="s">
        <v>9636</v>
      </c>
      <c r="I1567" s="3" t="s">
        <v>11991</v>
      </c>
      <c r="J1567" s="6" t="s">
        <v>11990</v>
      </c>
      <c r="K1567" s="4" t="s">
        <v>11991</v>
      </c>
      <c r="L1567" s="4" t="s">
        <v>11991</v>
      </c>
      <c r="M1567" s="4">
        <v>3.9367905144924702</v>
      </c>
      <c r="N1567" s="4" t="s">
        <v>11991</v>
      </c>
      <c r="O1567" s="3">
        <v>8030.4889642857097</v>
      </c>
      <c r="P1567" s="3">
        <v>458.44</v>
      </c>
      <c r="Q1567" s="3" t="s">
        <v>9618</v>
      </c>
      <c r="R1567" s="3" t="s">
        <v>9638</v>
      </c>
      <c r="S1567" s="4"/>
      <c r="T1567" s="3">
        <f t="shared" si="58"/>
        <v>0</v>
      </c>
      <c r="U1567" s="3" t="str">
        <f t="shared" si="59"/>
        <v>U:AVNV</v>
      </c>
      <c r="V1567" s="7"/>
    </row>
    <row r="1568" spans="1:22">
      <c r="A1568" s="3" t="s">
        <v>14336</v>
      </c>
      <c r="B1568" s="3" t="s">
        <v>1688</v>
      </c>
      <c r="C1568" s="3" t="s">
        <v>4734</v>
      </c>
      <c r="D1568" s="3">
        <v>23.4435</v>
      </c>
      <c r="E1568" s="3">
        <v>23.582000000000001</v>
      </c>
      <c r="F1568" s="3" t="s">
        <v>7138</v>
      </c>
      <c r="G1568" s="3" t="s">
        <v>11593</v>
      </c>
      <c r="H1568" s="3" t="s">
        <v>9636</v>
      </c>
      <c r="I1568" s="3">
        <v>0.2</v>
      </c>
      <c r="J1568" s="6" t="s">
        <v>11594</v>
      </c>
      <c r="K1568" s="4">
        <v>0.1283096</v>
      </c>
      <c r="L1568" s="4">
        <v>3.78485E-2</v>
      </c>
      <c r="M1568" s="4">
        <v>10.344995249996201</v>
      </c>
      <c r="N1568" s="4">
        <v>15.0934063</v>
      </c>
      <c r="O1568" s="3">
        <v>32301.20435</v>
      </c>
      <c r="P1568" s="3">
        <v>1001.3</v>
      </c>
      <c r="Q1568" s="3" t="s">
        <v>9618</v>
      </c>
      <c r="R1568" s="3" t="s">
        <v>9918</v>
      </c>
      <c r="S1568" s="4"/>
      <c r="T1568" s="3">
        <f t="shared" si="58"/>
        <v>0</v>
      </c>
      <c r="U1568" s="3" t="str">
        <f t="shared" si="59"/>
        <v>U:HDAW</v>
      </c>
      <c r="V1568" s="7"/>
    </row>
    <row r="1569" spans="1:22">
      <c r="A1569" s="3" t="s">
        <v>14504</v>
      </c>
      <c r="B1569" s="3" t="s">
        <v>1903</v>
      </c>
      <c r="C1569" s="3" t="s">
        <v>4947</v>
      </c>
      <c r="D1569" s="3">
        <v>26.129899999999999</v>
      </c>
      <c r="E1569" s="3">
        <v>26.223400000000002</v>
      </c>
      <c r="F1569" s="3" t="s">
        <v>7348</v>
      </c>
      <c r="G1569" s="3" t="s">
        <v>11928</v>
      </c>
      <c r="H1569" s="3" t="s">
        <v>9636</v>
      </c>
      <c r="I1569" s="3">
        <v>0.28999999999999998</v>
      </c>
      <c r="J1569" s="6" t="s">
        <v>9624</v>
      </c>
      <c r="K1569" s="4">
        <v>0.113065</v>
      </c>
      <c r="L1569" s="4">
        <v>-1.8062100000000001E-2</v>
      </c>
      <c r="M1569" s="4">
        <v>11.436451800297</v>
      </c>
      <c r="N1569" s="4">
        <v>14.2913774</v>
      </c>
      <c r="O1569" s="3">
        <v>12006.2136928571</v>
      </c>
      <c r="P1569" s="3">
        <v>458.33333333333297</v>
      </c>
      <c r="Q1569" s="3" t="s">
        <v>9618</v>
      </c>
      <c r="R1569" s="3" t="s">
        <v>9638</v>
      </c>
      <c r="S1569" s="4"/>
      <c r="T1569" s="3">
        <f t="shared" si="58"/>
        <v>0</v>
      </c>
      <c r="U1569" s="3" t="str">
        <f t="shared" si="59"/>
        <v>U:RODE</v>
      </c>
      <c r="V1569" s="7"/>
    </row>
    <row r="1570" spans="1:22">
      <c r="A1570" s="3" t="s">
        <v>14545</v>
      </c>
      <c r="B1570" s="3" t="s">
        <v>1969</v>
      </c>
      <c r="C1570" s="3" t="s">
        <v>5008</v>
      </c>
      <c r="D1570" s="3">
        <v>26.44</v>
      </c>
      <c r="E1570" s="3">
        <v>26.411000000000001</v>
      </c>
      <c r="F1570" s="3" t="s">
        <v>7412</v>
      </c>
      <c r="G1570" s="3" t="s">
        <v>12031</v>
      </c>
      <c r="H1570" s="3" t="s">
        <v>9636</v>
      </c>
      <c r="I1570" s="3">
        <v>0.49</v>
      </c>
      <c r="J1570" s="6" t="s">
        <v>11594</v>
      </c>
      <c r="K1570" s="4">
        <v>0.1376059</v>
      </c>
      <c r="L1570" s="4">
        <v>-0.17050879999999999</v>
      </c>
      <c r="M1570" s="4">
        <v>11.2972082802961</v>
      </c>
      <c r="N1570" s="4">
        <v>14.2107625</v>
      </c>
      <c r="O1570" s="3">
        <v>24937.098928571399</v>
      </c>
      <c r="P1570" s="3">
        <v>826.46428571428601</v>
      </c>
      <c r="Q1570" s="3" t="s">
        <v>9618</v>
      </c>
      <c r="R1570" s="3" t="s">
        <v>9918</v>
      </c>
      <c r="S1570" s="4"/>
      <c r="T1570" s="3">
        <f t="shared" si="58"/>
        <v>0</v>
      </c>
      <c r="U1570" s="3" t="str">
        <f t="shared" si="59"/>
        <v>U:VWID</v>
      </c>
      <c r="V1570" s="7"/>
    </row>
    <row r="1571" spans="1:22">
      <c r="A1571" s="3" t="s">
        <v>14343</v>
      </c>
      <c r="B1571" s="3" t="s">
        <v>1695</v>
      </c>
      <c r="C1571" s="3" t="s">
        <v>4741</v>
      </c>
      <c r="D1571" s="3">
        <v>40.098399999999998</v>
      </c>
      <c r="E1571" s="3">
        <v>39.909999999999997</v>
      </c>
      <c r="F1571" s="3" t="s">
        <v>7145</v>
      </c>
      <c r="G1571" s="3" t="s">
        <v>11604</v>
      </c>
      <c r="H1571" s="3" t="s">
        <v>9636</v>
      </c>
      <c r="I1571" s="3">
        <v>0.45</v>
      </c>
      <c r="J1571" s="6" t="s">
        <v>11605</v>
      </c>
      <c r="K1571" s="4">
        <v>6.1008100000000003E-2</v>
      </c>
      <c r="L1571" s="4">
        <v>-0.75802369999999997</v>
      </c>
      <c r="M1571" s="4">
        <v>10.3297782900515</v>
      </c>
      <c r="N1571" s="4">
        <v>15.740647299999999</v>
      </c>
      <c r="O1571" s="3">
        <v>11008.400685714299</v>
      </c>
      <c r="P1571" s="3">
        <v>384.03333333333302</v>
      </c>
      <c r="Q1571" s="3" t="s">
        <v>9618</v>
      </c>
      <c r="R1571" s="3" t="s">
        <v>9638</v>
      </c>
      <c r="S1571" s="4"/>
      <c r="T1571" s="3">
        <f t="shared" si="58"/>
        <v>0</v>
      </c>
      <c r="U1571" s="3" t="str">
        <f t="shared" si="59"/>
        <v>@CIL</v>
      </c>
      <c r="V1571" s="7"/>
    </row>
    <row r="1572" spans="1:22">
      <c r="A1572" s="3" t="s">
        <v>14111</v>
      </c>
      <c r="B1572" s="3" t="s">
        <v>1362</v>
      </c>
      <c r="C1572" s="3" t="s">
        <v>4414</v>
      </c>
      <c r="D1572" s="3">
        <v>39.01</v>
      </c>
      <c r="E1572" s="3">
        <v>39.04</v>
      </c>
      <c r="F1572" s="3" t="s">
        <v>6818</v>
      </c>
      <c r="G1572" s="3" t="s">
        <v>11071</v>
      </c>
      <c r="H1572" s="3" t="s">
        <v>9636</v>
      </c>
      <c r="I1572" s="3">
        <v>0.8</v>
      </c>
      <c r="J1572" s="6" t="s">
        <v>11072</v>
      </c>
      <c r="K1572" s="4">
        <v>-2.6708999999999999E-3</v>
      </c>
      <c r="L1572" s="4">
        <v>-3.78543E-2</v>
      </c>
      <c r="M1572" s="4">
        <v>7.33944936300432</v>
      </c>
      <c r="N1572" s="4">
        <v>15.099895800000001</v>
      </c>
      <c r="O1572" s="3">
        <v>6906.8247285714297</v>
      </c>
      <c r="P1572" s="3">
        <v>382</v>
      </c>
      <c r="Q1572" s="3" t="s">
        <v>9618</v>
      </c>
      <c r="R1572" s="3" t="s">
        <v>10281</v>
      </c>
      <c r="S1572" s="4"/>
      <c r="T1572" s="3">
        <f t="shared" si="58"/>
        <v>0</v>
      </c>
      <c r="U1572" s="3" t="str">
        <f t="shared" si="59"/>
        <v>@FDTS</v>
      </c>
      <c r="V1572" s="7"/>
    </row>
    <row r="1573" spans="1:22">
      <c r="A1573" s="3" t="s">
        <v>14342</v>
      </c>
      <c r="B1573" s="3" t="s">
        <v>1694</v>
      </c>
      <c r="C1573" s="3" t="s">
        <v>4740</v>
      </c>
      <c r="D1573" s="3">
        <v>31.23</v>
      </c>
      <c r="E1573" s="3">
        <v>31.24</v>
      </c>
      <c r="F1573" s="3" t="s">
        <v>7144</v>
      </c>
      <c r="G1573" s="3" t="s">
        <v>11602</v>
      </c>
      <c r="H1573" s="3" t="s">
        <v>9636</v>
      </c>
      <c r="I1573" s="3">
        <v>0.45</v>
      </c>
      <c r="J1573" s="6" t="s">
        <v>11603</v>
      </c>
      <c r="K1573" s="4">
        <v>9.8363099999999995E-2</v>
      </c>
      <c r="L1573" s="4">
        <v>-0.3973102</v>
      </c>
      <c r="M1573" s="4">
        <v>12.180623271522499</v>
      </c>
      <c r="N1573" s="4">
        <v>15.163107800000001</v>
      </c>
      <c r="O1573" s="3">
        <v>9590.3742857142806</v>
      </c>
      <c r="P1573" s="3">
        <v>427.36666666666702</v>
      </c>
      <c r="Q1573" s="3" t="s">
        <v>9618</v>
      </c>
      <c r="R1573" s="3" t="s">
        <v>9918</v>
      </c>
      <c r="S1573" s="4"/>
      <c r="T1573" s="3">
        <f t="shared" si="58"/>
        <v>0</v>
      </c>
      <c r="U1573" s="3" t="str">
        <f t="shared" si="59"/>
        <v>@CID</v>
      </c>
      <c r="V1573" s="7"/>
    </row>
    <row r="1574" spans="1:22">
      <c r="A1574" s="3" t="s">
        <v>14245</v>
      </c>
      <c r="B1574" s="3" t="s">
        <v>1559</v>
      </c>
      <c r="C1574" s="3" t="s">
        <v>4608</v>
      </c>
      <c r="D1574" s="3">
        <v>13.67</v>
      </c>
      <c r="E1574" s="3">
        <v>13.716100000000001</v>
      </c>
      <c r="F1574" s="3" t="s">
        <v>7014</v>
      </c>
      <c r="G1574" s="3" t="s">
        <v>11399</v>
      </c>
      <c r="H1574" s="3" t="s">
        <v>9636</v>
      </c>
      <c r="I1574" s="3">
        <v>0.81</v>
      </c>
      <c r="J1574" s="6" t="s">
        <v>11400</v>
      </c>
      <c r="K1574" s="4">
        <v>-0.26300220000000002</v>
      </c>
      <c r="L1574" s="4">
        <v>-0.55847389999999997</v>
      </c>
      <c r="M1574" s="4">
        <v>-18.659990221501499</v>
      </c>
      <c r="N1574" s="4">
        <v>22.517022099999998</v>
      </c>
      <c r="O1574" s="3">
        <v>45030.977500000001</v>
      </c>
      <c r="P1574" s="3">
        <v>1855.36666666667</v>
      </c>
      <c r="Q1574" s="3" t="s">
        <v>9618</v>
      </c>
      <c r="R1574" s="3" t="s">
        <v>9638</v>
      </c>
      <c r="S1574" s="4"/>
      <c r="T1574" s="3">
        <f t="shared" si="58"/>
        <v>0</v>
      </c>
      <c r="U1574" s="3" t="str">
        <f t="shared" si="59"/>
        <v>U:IPOS</v>
      </c>
      <c r="V1574" s="7"/>
    </row>
    <row r="1575" spans="1:22">
      <c r="A1575" s="3" t="s">
        <v>15055</v>
      </c>
      <c r="B1575" s="3" t="s">
        <v>2693</v>
      </c>
      <c r="C1575" s="3" t="s">
        <v>5711</v>
      </c>
      <c r="D1575" s="3">
        <v>23.85</v>
      </c>
      <c r="E1575" s="3">
        <v>23.81</v>
      </c>
      <c r="F1575" s="3" t="s">
        <v>8113</v>
      </c>
      <c r="G1575" s="3" t="s">
        <v>13005</v>
      </c>
      <c r="H1575" s="3" t="s">
        <v>9636</v>
      </c>
      <c r="I1575" s="3">
        <v>0.37</v>
      </c>
      <c r="J1575" s="6" t="s">
        <v>9624</v>
      </c>
      <c r="K1575" s="4">
        <v>6.53305E-2</v>
      </c>
      <c r="L1575" s="4">
        <v>-0.32786779999999999</v>
      </c>
      <c r="M1575" s="4">
        <v>9.5687590779296396</v>
      </c>
      <c r="N1575" s="4">
        <v>16.642955600000001</v>
      </c>
      <c r="O1575" s="3">
        <v>12920.816507142899</v>
      </c>
      <c r="P1575" s="3">
        <v>671.68</v>
      </c>
      <c r="Q1575" s="3" t="s">
        <v>9618</v>
      </c>
      <c r="R1575" s="3" t="s">
        <v>9638</v>
      </c>
      <c r="S1575" s="4"/>
      <c r="T1575" s="3">
        <f t="shared" si="58"/>
        <v>0</v>
      </c>
      <c r="U1575" s="3" t="str">
        <f t="shared" si="59"/>
        <v>U:DMCY</v>
      </c>
      <c r="V1575" s="7"/>
    </row>
    <row r="1576" spans="1:22">
      <c r="A1576" s="3" t="s">
        <v>15264</v>
      </c>
      <c r="B1576" s="3" t="s">
        <v>2988</v>
      </c>
      <c r="C1576" s="3" t="s">
        <v>5994</v>
      </c>
      <c r="D1576" s="3">
        <v>43.449599999999997</v>
      </c>
      <c r="E1576" s="3">
        <v>43.228999999999999</v>
      </c>
      <c r="F1576" s="3" t="s">
        <v>8398</v>
      </c>
      <c r="G1576" s="3" t="s">
        <v>13356</v>
      </c>
      <c r="H1576" s="3" t="s">
        <v>9636</v>
      </c>
      <c r="I1576" s="3">
        <v>0.7</v>
      </c>
      <c r="J1576" s="6" t="s">
        <v>9637</v>
      </c>
      <c r="K1576" s="4">
        <v>2.5023699999999999E-2</v>
      </c>
      <c r="L1576" s="4">
        <v>-0.4309615</v>
      </c>
      <c r="M1576" s="4">
        <v>6.5060595107664403</v>
      </c>
      <c r="N1576" s="4">
        <v>17.052530900000001</v>
      </c>
      <c r="O1576" s="3">
        <v>49.121764285714299</v>
      </c>
      <c r="P1576" s="3">
        <v>2.125</v>
      </c>
      <c r="Q1576" s="3" t="s">
        <v>9618</v>
      </c>
      <c r="R1576" s="3" t="s">
        <v>9638</v>
      </c>
      <c r="S1576" s="4"/>
      <c r="T1576" s="3">
        <f t="shared" si="58"/>
        <v>0</v>
      </c>
      <c r="U1576" s="3" t="str">
        <f t="shared" si="59"/>
        <v>U:BKIS</v>
      </c>
      <c r="V1576" s="7"/>
    </row>
    <row r="1577" spans="1:22">
      <c r="A1577" s="3" t="s">
        <v>14180</v>
      </c>
      <c r="B1577" s="3" t="s">
        <v>1469</v>
      </c>
      <c r="C1577" s="3" t="s">
        <v>4521</v>
      </c>
      <c r="D1577" s="3">
        <v>20.3843</v>
      </c>
      <c r="E1577" s="3">
        <v>20.51</v>
      </c>
      <c r="F1577" s="3" t="s">
        <v>6925</v>
      </c>
      <c r="G1577" s="3" t="s">
        <v>11254</v>
      </c>
      <c r="H1577" s="3" t="s">
        <v>9636</v>
      </c>
      <c r="I1577" s="3">
        <v>0.47</v>
      </c>
      <c r="J1577" s="6" t="s">
        <v>9624</v>
      </c>
      <c r="K1577" s="4">
        <v>8.4027400000000002E-2</v>
      </c>
      <c r="L1577" s="4">
        <v>-0.1850822</v>
      </c>
      <c r="M1577" s="4">
        <v>8.9968102902618696</v>
      </c>
      <c r="N1577" s="4">
        <v>14.3947673</v>
      </c>
      <c r="O1577" s="3">
        <v>145315.65878571401</v>
      </c>
      <c r="P1577" s="3">
        <v>4937.0666666666702</v>
      </c>
      <c r="Q1577" s="3" t="s">
        <v>9618</v>
      </c>
      <c r="R1577" s="3" t="s">
        <v>9918</v>
      </c>
      <c r="S1577" s="4"/>
      <c r="T1577" s="3">
        <f t="shared" si="58"/>
        <v>0</v>
      </c>
      <c r="U1577" s="3" t="str">
        <f t="shared" si="59"/>
        <v>U:IQDE</v>
      </c>
      <c r="V1577" s="7"/>
    </row>
    <row r="1578" spans="1:22">
      <c r="A1578" s="3" t="s">
        <v>14888</v>
      </c>
      <c r="B1578" s="3" t="s">
        <v>2459</v>
      </c>
      <c r="C1578" s="3" t="s">
        <v>5488</v>
      </c>
      <c r="D1578" s="3">
        <v>28.864999999999998</v>
      </c>
      <c r="E1578" s="3">
        <v>28.62</v>
      </c>
      <c r="F1578" s="3" t="s">
        <v>7889</v>
      </c>
      <c r="G1578" s="3" t="s">
        <v>12709</v>
      </c>
      <c r="H1578" s="3" t="s">
        <v>9636</v>
      </c>
      <c r="I1578" s="3">
        <v>0.35</v>
      </c>
      <c r="J1578" s="6" t="s">
        <v>12710</v>
      </c>
      <c r="K1578" s="4">
        <v>0.10135420000000001</v>
      </c>
      <c r="L1578" s="4">
        <v>-0.1609855</v>
      </c>
      <c r="M1578" s="4">
        <v>11.2776200417507</v>
      </c>
      <c r="N1578" s="4">
        <v>16.920757299999998</v>
      </c>
      <c r="O1578" s="3">
        <v>92494.3459357143</v>
      </c>
      <c r="P1578" s="3">
        <v>1964.0357142857099</v>
      </c>
      <c r="Q1578" s="3" t="s">
        <v>9618</v>
      </c>
      <c r="R1578" s="3" t="s">
        <v>9638</v>
      </c>
      <c r="S1578" s="4"/>
      <c r="T1578" s="3">
        <f t="shared" si="58"/>
        <v>0</v>
      </c>
      <c r="U1578" s="3" t="str">
        <f t="shared" si="59"/>
        <v>@CEFA</v>
      </c>
      <c r="V1578" s="7"/>
    </row>
    <row r="1579" spans="1:22">
      <c r="A1579" s="3" t="s">
        <v>15525</v>
      </c>
      <c r="B1579" s="3" t="s">
        <v>3391</v>
      </c>
      <c r="C1579" s="3" t="s">
        <v>8785</v>
      </c>
      <c r="D1579" s="3">
        <v>27.346800000000002</v>
      </c>
      <c r="E1579" s="3">
        <v>27.284500000000001</v>
      </c>
      <c r="F1579" s="3" t="s">
        <v>9375</v>
      </c>
      <c r="G1579" s="3" t="s">
        <v>13832</v>
      </c>
      <c r="H1579" s="3" t="s">
        <v>9636</v>
      </c>
      <c r="I1579" s="3" t="s">
        <v>11991</v>
      </c>
      <c r="J1579" s="6" t="s">
        <v>11990</v>
      </c>
      <c r="K1579" s="4" t="s">
        <v>11991</v>
      </c>
      <c r="L1579" s="4" t="s">
        <v>11991</v>
      </c>
      <c r="M1579" s="4">
        <v>13.1131012731833</v>
      </c>
      <c r="N1579" s="4" t="s">
        <v>11991</v>
      </c>
      <c r="O1579" s="3">
        <v>8506.6689857142901</v>
      </c>
      <c r="P1579" s="3">
        <v>3947.6363636363599</v>
      </c>
      <c r="Q1579" s="3" t="s">
        <v>9618</v>
      </c>
      <c r="R1579" s="3" t="s">
        <v>9918</v>
      </c>
      <c r="S1579" s="4"/>
      <c r="T1579" s="3">
        <f t="shared" si="58"/>
        <v>0</v>
      </c>
      <c r="U1579" s="3" t="str">
        <f t="shared" si="59"/>
        <v>U:JHID</v>
      </c>
      <c r="V1579" s="7"/>
    </row>
    <row r="1580" spans="1:22">
      <c r="A1580" s="3" t="s">
        <v>15616</v>
      </c>
      <c r="B1580" s="3" t="s">
        <v>3549</v>
      </c>
      <c r="C1580" s="3" t="s">
        <v>8939</v>
      </c>
      <c r="D1580" s="3">
        <v>41.101199999999999</v>
      </c>
      <c r="E1580" s="3">
        <v>40.9</v>
      </c>
      <c r="F1580" s="3" t="s">
        <v>9531</v>
      </c>
      <c r="G1580" s="3" t="s">
        <v>13993</v>
      </c>
      <c r="H1580" s="3" t="s">
        <v>9636</v>
      </c>
      <c r="I1580" s="3" t="s">
        <v>11991</v>
      </c>
      <c r="J1580" s="6" t="s">
        <v>9624</v>
      </c>
      <c r="K1580" s="4" t="s">
        <v>11991</v>
      </c>
      <c r="L1580" s="4" t="s">
        <v>11991</v>
      </c>
      <c r="M1580" s="4">
        <v>1.07837844575342</v>
      </c>
      <c r="N1580" s="4" t="s">
        <v>11991</v>
      </c>
      <c r="O1580" s="3">
        <v>3167.9697142857099</v>
      </c>
      <c r="P1580" s="3">
        <v>160.777777777778</v>
      </c>
      <c r="Q1580" s="3" t="s">
        <v>9618</v>
      </c>
      <c r="R1580" s="3" t="s">
        <v>9638</v>
      </c>
      <c r="S1580" s="4"/>
      <c r="T1580" s="3">
        <f t="shared" si="58"/>
        <v>0</v>
      </c>
      <c r="U1580" s="3" t="str">
        <f t="shared" si="59"/>
        <v>U:GXUS</v>
      </c>
      <c r="V1580" s="7"/>
    </row>
    <row r="1581" spans="1:22">
      <c r="A1581" s="3" t="s">
        <v>14698</v>
      </c>
      <c r="B1581" s="3" t="s">
        <v>2195</v>
      </c>
      <c r="C1581" s="3" t="s">
        <v>8704</v>
      </c>
      <c r="D1581" s="3" t="s">
        <v>8704</v>
      </c>
      <c r="E1581" s="3" t="s">
        <v>8704</v>
      </c>
      <c r="F1581" s="3" t="s">
        <v>8704</v>
      </c>
      <c r="G1581" s="3" t="s">
        <v>12371</v>
      </c>
      <c r="H1581" s="3" t="s">
        <v>12303</v>
      </c>
      <c r="I1581" s="3" t="s">
        <v>12304</v>
      </c>
      <c r="J1581" s="6" t="s">
        <v>12305</v>
      </c>
      <c r="K1581" s="4" t="s">
        <v>12306</v>
      </c>
      <c r="L1581" s="4" t="s">
        <v>12307</v>
      </c>
      <c r="M1581" s="4">
        <v>-3.18472370940002</v>
      </c>
      <c r="N1581" s="4" t="s">
        <v>12308</v>
      </c>
      <c r="O1581" s="3">
        <v>6681.3363428571402</v>
      </c>
      <c r="P1581" s="3">
        <v>631.05882352941205</v>
      </c>
      <c r="Q1581" s="3" t="s">
        <v>12309</v>
      </c>
      <c r="R1581" s="3" t="s">
        <v>12310</v>
      </c>
      <c r="S1581" s="4"/>
      <c r="T1581" s="3">
        <f t="shared" si="58"/>
        <v>0</v>
      </c>
      <c r="U1581" s="3" t="str">
        <f t="shared" si="59"/>
        <v>U:ERSX</v>
      </c>
      <c r="V1581" s="7"/>
    </row>
    <row r="1582" spans="1:22">
      <c r="A1582" s="3" t="s">
        <v>15174</v>
      </c>
      <c r="B1582" s="3" t="s">
        <v>2846</v>
      </c>
      <c r="C1582" s="3" t="s">
        <v>5856</v>
      </c>
      <c r="D1582" s="3">
        <v>16.965</v>
      </c>
      <c r="E1582" s="3">
        <v>16.95</v>
      </c>
      <c r="F1582" s="3" t="s">
        <v>8259</v>
      </c>
      <c r="G1582" s="3" t="s">
        <v>13184</v>
      </c>
      <c r="H1582" s="3" t="s">
        <v>9636</v>
      </c>
      <c r="I1582" s="3">
        <v>0.6</v>
      </c>
      <c r="J1582" s="6" t="s">
        <v>10186</v>
      </c>
      <c r="K1582" s="4">
        <v>-3.8971899999999997E-2</v>
      </c>
      <c r="L1582" s="4">
        <v>-0.3922891</v>
      </c>
      <c r="M1582" s="4">
        <v>1.9344388075075201</v>
      </c>
      <c r="N1582" s="4">
        <v>22.4874352</v>
      </c>
      <c r="O1582" s="3">
        <v>3189.8604357142899</v>
      </c>
      <c r="P1582" s="3">
        <v>444.7</v>
      </c>
      <c r="Q1582" s="3" t="s">
        <v>9618</v>
      </c>
      <c r="R1582" s="3" t="s">
        <v>9638</v>
      </c>
      <c r="S1582" s="4"/>
      <c r="T1582" s="3">
        <f t="shared" si="58"/>
        <v>0</v>
      </c>
      <c r="U1582" s="3" t="str">
        <f t="shared" si="59"/>
        <v>U:SXUS</v>
      </c>
      <c r="V1582" s="7"/>
    </row>
    <row r="1583" spans="1:22">
      <c r="A1583" s="3" t="s">
        <v>14322</v>
      </c>
      <c r="B1583" s="3" t="s">
        <v>1670</v>
      </c>
      <c r="C1583" s="3" t="s">
        <v>4717</v>
      </c>
      <c r="D1583" s="3">
        <v>25.896799999999999</v>
      </c>
      <c r="E1583" s="3">
        <v>25.96</v>
      </c>
      <c r="F1583" s="3" t="s">
        <v>7121</v>
      </c>
      <c r="G1583" s="3" t="s">
        <v>11564</v>
      </c>
      <c r="H1583" s="3" t="s">
        <v>9636</v>
      </c>
      <c r="I1583" s="3">
        <v>0.3</v>
      </c>
      <c r="J1583" s="6" t="s">
        <v>11565</v>
      </c>
      <c r="K1583" s="4">
        <v>3.3685E-2</v>
      </c>
      <c r="L1583" s="4">
        <v>-0.5903429</v>
      </c>
      <c r="M1583" s="4">
        <v>8.1782305661089296</v>
      </c>
      <c r="N1583" s="4">
        <v>17.093988299999999</v>
      </c>
      <c r="O1583" s="3">
        <v>4625.6045142857101</v>
      </c>
      <c r="P1583" s="3">
        <v>316.8</v>
      </c>
      <c r="Q1583" s="3" t="s">
        <v>9618</v>
      </c>
      <c r="R1583" s="3" t="s">
        <v>9638</v>
      </c>
      <c r="S1583" s="4"/>
      <c r="T1583" s="3">
        <f t="shared" si="58"/>
        <v>0</v>
      </c>
      <c r="U1583" s="3" t="str">
        <f t="shared" si="59"/>
        <v>U:ISZE</v>
      </c>
      <c r="V1583" s="7"/>
    </row>
    <row r="1584" spans="1:22">
      <c r="A1584" s="3" t="s">
        <v>15098</v>
      </c>
      <c r="B1584" s="3" t="s">
        <v>2749</v>
      </c>
      <c r="C1584" s="3" t="s">
        <v>8704</v>
      </c>
      <c r="D1584" s="3" t="s">
        <v>8704</v>
      </c>
      <c r="E1584" s="3" t="s">
        <v>8704</v>
      </c>
      <c r="F1584" s="3" t="s">
        <v>8704</v>
      </c>
      <c r="G1584" s="3" t="s">
        <v>13068</v>
      </c>
      <c r="H1584" s="3" t="s">
        <v>12303</v>
      </c>
      <c r="I1584" s="3" t="s">
        <v>12304</v>
      </c>
      <c r="J1584" s="6" t="s">
        <v>12305</v>
      </c>
      <c r="K1584" s="4" t="s">
        <v>12306</v>
      </c>
      <c r="L1584" s="4" t="s">
        <v>12307</v>
      </c>
      <c r="M1584" s="4">
        <v>6.6939078406828001</v>
      </c>
      <c r="N1584" s="4" t="s">
        <v>12308</v>
      </c>
      <c r="O1584" s="3">
        <v>10499.753000000001</v>
      </c>
      <c r="P1584" s="3">
        <v>0</v>
      </c>
      <c r="Q1584" s="3" t="s">
        <v>12309</v>
      </c>
      <c r="R1584" s="3" t="s">
        <v>12310</v>
      </c>
      <c r="S1584" s="4"/>
      <c r="T1584" s="3">
        <f t="shared" si="58"/>
        <v>0</v>
      </c>
      <c r="U1584" s="3" t="str">
        <f t="shared" si="59"/>
        <v>U:PXUS</v>
      </c>
      <c r="V1584" s="7"/>
    </row>
    <row r="1585" spans="1:22">
      <c r="A1585" s="3" t="s">
        <v>14684</v>
      </c>
      <c r="B1585" s="3" t="s">
        <v>2178</v>
      </c>
      <c r="C1585" s="3" t="s">
        <v>5211</v>
      </c>
      <c r="D1585" s="3">
        <v>21.831</v>
      </c>
      <c r="E1585" s="3">
        <v>21.805099999999999</v>
      </c>
      <c r="F1585" s="3" t="s">
        <v>7614</v>
      </c>
      <c r="G1585" s="3" t="s">
        <v>12343</v>
      </c>
      <c r="H1585" s="3" t="s">
        <v>9636</v>
      </c>
      <c r="I1585" s="3">
        <v>0.39</v>
      </c>
      <c r="J1585" s="6" t="s">
        <v>12344</v>
      </c>
      <c r="K1585" s="4">
        <v>0.1186412</v>
      </c>
      <c r="L1585" s="4">
        <v>-0.23749310000000001</v>
      </c>
      <c r="M1585" s="4">
        <v>11.9257180746646</v>
      </c>
      <c r="N1585" s="4">
        <v>16.657781700000001</v>
      </c>
      <c r="O1585" s="3">
        <v>4730.9976928571396</v>
      </c>
      <c r="P1585" s="3">
        <v>143.25</v>
      </c>
      <c r="Q1585" s="3" t="s">
        <v>9618</v>
      </c>
      <c r="R1585" s="3" t="s">
        <v>9918</v>
      </c>
      <c r="S1585" s="4"/>
      <c r="T1585" s="3">
        <f t="shared" si="58"/>
        <v>0</v>
      </c>
      <c r="U1585" s="3" t="str">
        <f t="shared" si="59"/>
        <v>U:DMDV</v>
      </c>
      <c r="V1585" s="7"/>
    </row>
    <row r="1586" spans="1:22">
      <c r="A1586" s="3" t="s">
        <v>14590</v>
      </c>
      <c r="B1586" s="3" t="s">
        <v>2028</v>
      </c>
      <c r="C1586" s="3" t="s">
        <v>5064</v>
      </c>
      <c r="D1586" s="3">
        <v>28.3935</v>
      </c>
      <c r="E1586" s="3">
        <v>28.53</v>
      </c>
      <c r="F1586" s="3" t="s">
        <v>7468</v>
      </c>
      <c r="G1586" s="3" t="s">
        <v>12123</v>
      </c>
      <c r="H1586" s="3" t="s">
        <v>9636</v>
      </c>
      <c r="I1586" s="3">
        <v>1.1399999999999999</v>
      </c>
      <c r="J1586" s="6" t="s">
        <v>10186</v>
      </c>
      <c r="K1586" s="4">
        <v>-6.7525799999999997E-2</v>
      </c>
      <c r="L1586" s="4">
        <v>-0.23337569999999999</v>
      </c>
      <c r="M1586" s="4">
        <v>4.5327873995200996</v>
      </c>
      <c r="N1586" s="4">
        <v>15.8470864</v>
      </c>
      <c r="O1586" s="3">
        <v>57.758528571428599</v>
      </c>
      <c r="P1586" s="3">
        <v>7.75</v>
      </c>
      <c r="Q1586" s="3" t="s">
        <v>9618</v>
      </c>
      <c r="R1586" s="3" t="s">
        <v>9638</v>
      </c>
      <c r="S1586" s="4"/>
      <c r="T1586" s="3">
        <f t="shared" si="58"/>
        <v>0</v>
      </c>
      <c r="U1586" s="3" t="str">
        <f t="shared" si="59"/>
        <v>U:DWCR</v>
      </c>
      <c r="V1586" s="7"/>
    </row>
    <row r="1587" spans="1:22">
      <c r="A1587" s="3" t="s">
        <v>100</v>
      </c>
      <c r="B1587" s="3" t="s">
        <v>99</v>
      </c>
      <c r="C1587" s="3" t="s">
        <v>3669</v>
      </c>
      <c r="D1587" s="3">
        <v>39.01</v>
      </c>
      <c r="E1587" s="3">
        <v>39.099899999999998</v>
      </c>
      <c r="F1587" s="3" t="s">
        <v>6068</v>
      </c>
      <c r="G1587" s="3" t="s">
        <v>9709</v>
      </c>
      <c r="H1587" s="3" t="s">
        <v>9710</v>
      </c>
      <c r="I1587" s="3">
        <v>0.7</v>
      </c>
      <c r="J1587" s="6" t="s">
        <v>9711</v>
      </c>
      <c r="K1587" s="4">
        <v>-4.1347000000000002E-2</v>
      </c>
      <c r="L1587" s="4">
        <v>-0.29463479999999997</v>
      </c>
      <c r="M1587" s="4">
        <v>2.7877777978596998</v>
      </c>
      <c r="N1587" s="4">
        <v>18.705895099999999</v>
      </c>
      <c r="O1587" s="3">
        <v>1008323759.27071</v>
      </c>
      <c r="P1587" s="3">
        <v>28784203.5</v>
      </c>
      <c r="Q1587" s="3" t="s">
        <v>9618</v>
      </c>
      <c r="R1587" s="3" t="s">
        <v>9706</v>
      </c>
      <c r="S1587" s="4">
        <f>(D1587-E1587)/E1587*100</f>
        <v>-0.22992386169785622</v>
      </c>
      <c r="T1587" s="3">
        <f t="shared" si="58"/>
        <v>0</v>
      </c>
      <c r="U1587" s="3" t="str">
        <f t="shared" si="59"/>
        <v>U:EEM</v>
      </c>
      <c r="V1587" s="7"/>
    </row>
    <row r="1588" spans="1:22">
      <c r="A1588" s="3" t="s">
        <v>14162</v>
      </c>
      <c r="B1588" s="3" t="s">
        <v>1445</v>
      </c>
      <c r="C1588" s="3" t="s">
        <v>4497</v>
      </c>
      <c r="D1588" s="3">
        <v>49.15</v>
      </c>
      <c r="E1588" s="3">
        <v>49.199100000000001</v>
      </c>
      <c r="F1588" s="3" t="s">
        <v>6901</v>
      </c>
      <c r="G1588" s="3" t="s">
        <v>11214</v>
      </c>
      <c r="H1588" s="3" t="s">
        <v>9710</v>
      </c>
      <c r="I1588" s="3">
        <v>0.09</v>
      </c>
      <c r="J1588" s="6" t="s">
        <v>11215</v>
      </c>
      <c r="K1588" s="4">
        <v>-7.2589000000000004E-3</v>
      </c>
      <c r="L1588" s="4">
        <v>5.1998599999999999E-2</v>
      </c>
      <c r="M1588" s="4">
        <v>5.1725141304434397</v>
      </c>
      <c r="N1588" s="4">
        <v>18.116263400000001</v>
      </c>
      <c r="O1588" s="3">
        <v>602380036.68714297</v>
      </c>
      <c r="P1588" s="3">
        <v>12224580.9</v>
      </c>
      <c r="Q1588" s="3" t="s">
        <v>9618</v>
      </c>
      <c r="R1588" s="3" t="s">
        <v>9706</v>
      </c>
      <c r="S1588" s="4"/>
      <c r="T1588" s="3">
        <f t="shared" si="58"/>
        <v>0</v>
      </c>
      <c r="U1588" s="3" t="str">
        <f t="shared" si="59"/>
        <v>U:IEMG</v>
      </c>
      <c r="V1588" s="7"/>
    </row>
    <row r="1589" spans="1:22">
      <c r="A1589" s="3" t="s">
        <v>280</v>
      </c>
      <c r="B1589" s="3" t="s">
        <v>279</v>
      </c>
      <c r="C1589" s="3" t="s">
        <v>3758</v>
      </c>
      <c r="D1589" s="3">
        <v>40.21</v>
      </c>
      <c r="E1589" s="3">
        <v>40.270000000000003</v>
      </c>
      <c r="F1589" s="3" t="s">
        <v>6158</v>
      </c>
      <c r="G1589" s="3" t="s">
        <v>9891</v>
      </c>
      <c r="H1589" s="3" t="s">
        <v>9710</v>
      </c>
      <c r="I1589" s="3">
        <v>0.08</v>
      </c>
      <c r="J1589" s="6" t="s">
        <v>9892</v>
      </c>
      <c r="K1589" s="4">
        <v>-2.4166400000000001E-2</v>
      </c>
      <c r="L1589" s="4">
        <v>-9.2759900000000006E-2</v>
      </c>
      <c r="M1589" s="4">
        <v>3.6149526632345301</v>
      </c>
      <c r="N1589" s="4">
        <v>16.925711199999999</v>
      </c>
      <c r="O1589" s="3">
        <v>381013779.38571399</v>
      </c>
      <c r="P1589" s="3">
        <v>9443089.2666666694</v>
      </c>
      <c r="Q1589" s="3" t="s">
        <v>9618</v>
      </c>
      <c r="R1589" s="3" t="s">
        <v>9706</v>
      </c>
      <c r="S1589" s="4">
        <f>(D1589-E1589)/E1589*100</f>
        <v>-0.14899428855227778</v>
      </c>
      <c r="T1589" s="3">
        <f t="shared" si="58"/>
        <v>0</v>
      </c>
      <c r="U1589" s="3" t="str">
        <f t="shared" si="59"/>
        <v>U:VWO</v>
      </c>
      <c r="V1589" s="7"/>
    </row>
    <row r="1590" spans="1:22">
      <c r="A1590" s="3" t="s">
        <v>14528</v>
      </c>
      <c r="B1590" s="3" t="s">
        <v>1939</v>
      </c>
      <c r="C1590" s="3" t="s">
        <v>4980</v>
      </c>
      <c r="D1590" s="3">
        <v>52.99</v>
      </c>
      <c r="E1590" s="3">
        <v>52.992100000000001</v>
      </c>
      <c r="F1590" s="3" t="s">
        <v>7382</v>
      </c>
      <c r="G1590" s="3" t="s">
        <v>11985</v>
      </c>
      <c r="H1590" s="3" t="s">
        <v>9710</v>
      </c>
      <c r="I1590" s="3">
        <v>0.25</v>
      </c>
      <c r="J1590" s="6" t="s">
        <v>11986</v>
      </c>
      <c r="K1590" s="4">
        <v>2.3468200000000002E-2</v>
      </c>
      <c r="L1590" s="4">
        <v>-0.29353790000000002</v>
      </c>
      <c r="M1590" s="4">
        <v>9.9072330856539104</v>
      </c>
      <c r="N1590" s="4">
        <v>17.393398300000001</v>
      </c>
      <c r="O1590" s="3">
        <v>51233559.120714299</v>
      </c>
      <c r="P1590" s="3">
        <v>1235832.33333333</v>
      </c>
      <c r="Q1590" s="3" t="s">
        <v>9618</v>
      </c>
      <c r="R1590" s="3" t="s">
        <v>9706</v>
      </c>
      <c r="S1590" s="4"/>
      <c r="T1590" s="3">
        <f t="shared" si="58"/>
        <v>0</v>
      </c>
      <c r="U1590" s="3" t="str">
        <f t="shared" si="59"/>
        <v>@EMXC</v>
      </c>
      <c r="V1590" s="7"/>
    </row>
    <row r="1591" spans="1:22">
      <c r="A1591" s="3" t="s">
        <v>648</v>
      </c>
      <c r="B1591" s="3" t="s">
        <v>647</v>
      </c>
      <c r="C1591" s="3" t="s">
        <v>3956</v>
      </c>
      <c r="D1591" s="3">
        <v>34.53</v>
      </c>
      <c r="E1591" s="3">
        <v>34.532299999999999</v>
      </c>
      <c r="F1591" s="3" t="s">
        <v>6360</v>
      </c>
      <c r="G1591" s="3" t="s">
        <v>10275</v>
      </c>
      <c r="H1591" s="3" t="s">
        <v>9710</v>
      </c>
      <c r="I1591" s="3">
        <v>0.11</v>
      </c>
      <c r="J1591" s="6" t="s">
        <v>10276</v>
      </c>
      <c r="K1591" s="4">
        <v>5.9690000000000003E-3</v>
      </c>
      <c r="L1591" s="4">
        <v>0.1282507</v>
      </c>
      <c r="M1591" s="4">
        <v>5.1017586322727304</v>
      </c>
      <c r="N1591" s="4">
        <v>16.053689599999998</v>
      </c>
      <c r="O1591" s="3">
        <v>58155883.4342857</v>
      </c>
      <c r="P1591" s="3">
        <v>1844241.66666667</v>
      </c>
      <c r="Q1591" s="3" t="s">
        <v>9618</v>
      </c>
      <c r="R1591" s="3" t="s">
        <v>9706</v>
      </c>
      <c r="S1591" s="4">
        <f>(D1591-E1591)/E1591*100</f>
        <v>-6.660430958836199E-3</v>
      </c>
      <c r="T1591" s="3">
        <f t="shared" si="58"/>
        <v>0</v>
      </c>
      <c r="U1591" s="3" t="str">
        <f t="shared" si="59"/>
        <v>U:SPEM</v>
      </c>
      <c r="V1591" s="7"/>
    </row>
    <row r="1592" spans="1:22">
      <c r="A1592" s="3" t="s">
        <v>1017</v>
      </c>
      <c r="B1592" s="3" t="s">
        <v>1016</v>
      </c>
      <c r="C1592" s="3" t="s">
        <v>4192</v>
      </c>
      <c r="D1592" s="3">
        <v>23.63</v>
      </c>
      <c r="E1592" s="3">
        <v>23.714500000000001</v>
      </c>
      <c r="F1592" s="3" t="s">
        <v>6597</v>
      </c>
      <c r="G1592" s="3" t="s">
        <v>10700</v>
      </c>
      <c r="H1592" s="3" t="s">
        <v>9710</v>
      </c>
      <c r="I1592" s="3">
        <v>0.11</v>
      </c>
      <c r="J1592" s="6" t="s">
        <v>10701</v>
      </c>
      <c r="K1592" s="4">
        <v>-2.21575E-2</v>
      </c>
      <c r="L1592" s="4">
        <v>-7.2004799999999994E-2</v>
      </c>
      <c r="M1592" s="4">
        <v>2.6197745644318098</v>
      </c>
      <c r="N1592" s="4">
        <v>16.4951352</v>
      </c>
      <c r="O1592" s="3">
        <v>29249763.005714301</v>
      </c>
      <c r="P1592" s="3">
        <v>1422525.9666666701</v>
      </c>
      <c r="Q1592" s="3" t="s">
        <v>9618</v>
      </c>
      <c r="R1592" s="3" t="s">
        <v>9706</v>
      </c>
      <c r="S1592" s="4">
        <f>(D1592-E1592)/E1592*100</f>
        <v>-0.35632208142698352</v>
      </c>
      <c r="T1592" s="3">
        <f t="shared" si="58"/>
        <v>0</v>
      </c>
      <c r="U1592" s="3" t="str">
        <f t="shared" si="59"/>
        <v>U:SCHE</v>
      </c>
      <c r="V1592" s="7"/>
    </row>
    <row r="1593" spans="1:22">
      <c r="A1593" s="3" t="s">
        <v>719</v>
      </c>
      <c r="B1593" s="3" t="s">
        <v>718</v>
      </c>
      <c r="C1593" s="3" t="s">
        <v>3994</v>
      </c>
      <c r="D1593" s="3">
        <v>38.71</v>
      </c>
      <c r="E1593" s="3">
        <v>38.8611</v>
      </c>
      <c r="F1593" s="3" t="s">
        <v>0</v>
      </c>
      <c r="G1593" s="3" t="s">
        <v>10350</v>
      </c>
      <c r="H1593" s="3" t="s">
        <v>9710</v>
      </c>
      <c r="I1593" s="3">
        <v>0.63</v>
      </c>
      <c r="J1593" s="6" t="s">
        <v>9624</v>
      </c>
      <c r="K1593" s="4">
        <v>0.14266019999999999</v>
      </c>
      <c r="L1593" s="4">
        <v>0.4779814</v>
      </c>
      <c r="M1593" s="4">
        <v>12.997984877398601</v>
      </c>
      <c r="N1593" s="4">
        <v>15.014283000000001</v>
      </c>
      <c r="O1593" s="3">
        <v>10871187.5914286</v>
      </c>
      <c r="P1593" s="3">
        <v>297057.16666666698</v>
      </c>
      <c r="Q1593" s="3" t="s">
        <v>9618</v>
      </c>
      <c r="R1593" s="3" t="s">
        <v>9706</v>
      </c>
      <c r="S1593" s="4">
        <f>(D1593-E1593)/E1593*100</f>
        <v>-0.38882069730398672</v>
      </c>
      <c r="T1593" s="3">
        <f t="shared" si="58"/>
        <v>0</v>
      </c>
      <c r="U1593" s="3" t="str">
        <f t="shared" si="59"/>
        <v>U:DEM</v>
      </c>
      <c r="V1593" s="7"/>
    </row>
    <row r="1594" spans="1:22">
      <c r="A1594" s="3" t="s">
        <v>14081</v>
      </c>
      <c r="B1594" s="3" t="s">
        <v>1321</v>
      </c>
      <c r="C1594" s="3" t="s">
        <v>4373</v>
      </c>
      <c r="D1594" s="3">
        <v>54.23</v>
      </c>
      <c r="E1594" s="3">
        <v>54.481400000000001</v>
      </c>
      <c r="F1594" s="3" t="s">
        <v>6778</v>
      </c>
      <c r="G1594" s="3" t="s">
        <v>11002</v>
      </c>
      <c r="H1594" s="3" t="s">
        <v>9710</v>
      </c>
      <c r="I1594" s="3">
        <v>0.25</v>
      </c>
      <c r="J1594" s="6" t="s">
        <v>11003</v>
      </c>
      <c r="K1594" s="4">
        <v>-7.0116300000000006E-2</v>
      </c>
      <c r="L1594" s="4">
        <v>-6.8293599999999996E-2</v>
      </c>
      <c r="M1594" s="4">
        <v>3.0701327808388701</v>
      </c>
      <c r="N1594" s="4">
        <v>11.211560499999999</v>
      </c>
      <c r="O1594" s="3">
        <v>19858792.492142901</v>
      </c>
      <c r="P1594" s="3">
        <v>500452.86666666699</v>
      </c>
      <c r="Q1594" s="3" t="s">
        <v>9618</v>
      </c>
      <c r="R1594" s="3" t="s">
        <v>9706</v>
      </c>
      <c r="S1594" s="4"/>
      <c r="T1594" s="3">
        <f t="shared" si="58"/>
        <v>0</v>
      </c>
      <c r="U1594" s="3" t="str">
        <f t="shared" si="59"/>
        <v>U:EEMV</v>
      </c>
      <c r="V1594" s="7"/>
    </row>
    <row r="1595" spans="1:22">
      <c r="A1595" s="3" t="s">
        <v>14974</v>
      </c>
      <c r="B1595" s="3" t="s">
        <v>2583</v>
      </c>
      <c r="C1595" s="3" t="s">
        <v>5603</v>
      </c>
      <c r="D1595" s="3">
        <v>23.05</v>
      </c>
      <c r="E1595" s="3">
        <v>23.07</v>
      </c>
      <c r="F1595" s="3" t="s">
        <v>8005</v>
      </c>
      <c r="G1595" s="3" t="s">
        <v>12869</v>
      </c>
      <c r="H1595" s="3" t="s">
        <v>9710</v>
      </c>
      <c r="I1595" s="3">
        <v>0.35</v>
      </c>
      <c r="J1595" s="6" t="s">
        <v>11215</v>
      </c>
      <c r="K1595" s="4">
        <v>3.2684499999999998E-2</v>
      </c>
      <c r="L1595" s="4">
        <v>0.48137479999999999</v>
      </c>
      <c r="M1595" s="4">
        <v>6.30272265312803</v>
      </c>
      <c r="N1595" s="4">
        <v>16.941673999999999</v>
      </c>
      <c r="O1595" s="3">
        <v>15222762.984285699</v>
      </c>
      <c r="P1595" s="3">
        <v>717511.36666666705</v>
      </c>
      <c r="Q1595" s="3" t="s">
        <v>9618</v>
      </c>
      <c r="R1595" s="3" t="s">
        <v>9706</v>
      </c>
      <c r="S1595" s="4"/>
      <c r="T1595" s="3">
        <f t="shared" si="58"/>
        <v>0</v>
      </c>
      <c r="U1595" s="3" t="str">
        <f t="shared" si="59"/>
        <v>U:DFAE</v>
      </c>
      <c r="V1595" s="7"/>
    </row>
    <row r="1596" spans="1:22">
      <c r="A1596" s="3" t="s">
        <v>14773</v>
      </c>
      <c r="B1596" s="3" t="s">
        <v>2294</v>
      </c>
      <c r="C1596" s="3" t="s">
        <v>5326</v>
      </c>
      <c r="D1596" s="3">
        <v>54.56</v>
      </c>
      <c r="E1596" s="3">
        <v>54.629800000000003</v>
      </c>
      <c r="F1596" s="3" t="s">
        <v>7726</v>
      </c>
      <c r="G1596" s="3" t="s">
        <v>12510</v>
      </c>
      <c r="H1596" s="3" t="s">
        <v>9710</v>
      </c>
      <c r="I1596" s="3">
        <v>0.33</v>
      </c>
      <c r="J1596" s="6" t="s">
        <v>11215</v>
      </c>
      <c r="K1596" s="4">
        <v>4.4190899999999998E-2</v>
      </c>
      <c r="L1596" s="4">
        <v>0.59104210000000001</v>
      </c>
      <c r="M1596" s="4">
        <v>8.7464216187910004</v>
      </c>
      <c r="N1596" s="4">
        <v>18.091455100000001</v>
      </c>
      <c r="O1596" s="3">
        <v>14427289.3407143</v>
      </c>
      <c r="P1596" s="3">
        <v>335320.26666666701</v>
      </c>
      <c r="Q1596" s="3" t="s">
        <v>9618</v>
      </c>
      <c r="R1596" s="3" t="s">
        <v>9706</v>
      </c>
      <c r="S1596" s="4"/>
      <c r="T1596" s="3">
        <f t="shared" si="58"/>
        <v>0</v>
      </c>
      <c r="U1596" s="3" t="str">
        <f t="shared" si="59"/>
        <v>U:AVEM</v>
      </c>
      <c r="V1596" s="7"/>
    </row>
    <row r="1597" spans="1:22">
      <c r="A1597" s="3" t="s">
        <v>14226</v>
      </c>
      <c r="B1597" s="3" t="s">
        <v>1530</v>
      </c>
      <c r="C1597" s="3" t="s">
        <v>4580</v>
      </c>
      <c r="D1597" s="3">
        <v>25.63</v>
      </c>
      <c r="E1597" s="3">
        <v>25.656199999999998</v>
      </c>
      <c r="F1597" s="3" t="s">
        <v>6985</v>
      </c>
      <c r="G1597" s="3" t="s">
        <v>11354</v>
      </c>
      <c r="H1597" s="3" t="s">
        <v>9710</v>
      </c>
      <c r="I1597" s="3">
        <v>0.39</v>
      </c>
      <c r="J1597" s="6" t="s">
        <v>11355</v>
      </c>
      <c r="K1597" s="4">
        <v>6.4432600000000007E-2</v>
      </c>
      <c r="L1597" s="4">
        <v>0.35075020000000001</v>
      </c>
      <c r="M1597" s="4">
        <v>9.0308075118043192</v>
      </c>
      <c r="N1597" s="4">
        <v>16.2751199</v>
      </c>
      <c r="O1597" s="3">
        <v>13143939.743571401</v>
      </c>
      <c r="P1597" s="3">
        <v>496971.433333333</v>
      </c>
      <c r="Q1597" s="3" t="s">
        <v>9618</v>
      </c>
      <c r="R1597" s="3" t="s">
        <v>9706</v>
      </c>
      <c r="S1597" s="4"/>
      <c r="T1597" s="3">
        <f t="shared" si="58"/>
        <v>0</v>
      </c>
      <c r="U1597" s="3" t="str">
        <f t="shared" si="59"/>
        <v>U:FNDE</v>
      </c>
      <c r="V1597" s="7"/>
    </row>
    <row r="1598" spans="1:22">
      <c r="A1598" s="3" t="s">
        <v>15367</v>
      </c>
      <c r="B1598" s="3" t="s">
        <v>3138</v>
      </c>
      <c r="C1598" s="3" t="s">
        <v>8535</v>
      </c>
      <c r="D1598" s="3">
        <v>23.91</v>
      </c>
      <c r="E1598" s="3">
        <v>23.92</v>
      </c>
      <c r="F1598" s="3" t="s">
        <v>9126</v>
      </c>
      <c r="G1598" s="3" t="s">
        <v>13541</v>
      </c>
      <c r="H1598" s="3" t="s">
        <v>9710</v>
      </c>
      <c r="I1598" s="3">
        <v>0.38</v>
      </c>
      <c r="J1598" s="6" t="s">
        <v>11990</v>
      </c>
      <c r="K1598" s="4">
        <v>4.8834500000000003E-2</v>
      </c>
      <c r="L1598" s="4">
        <v>0.40669739999999999</v>
      </c>
      <c r="M1598" s="4">
        <v>7.4351074892208704</v>
      </c>
      <c r="N1598" s="4">
        <v>16.262264800000001</v>
      </c>
      <c r="O1598" s="3">
        <v>14444801.1607143</v>
      </c>
      <c r="P1598" s="3">
        <v>664411.066666667</v>
      </c>
      <c r="Q1598" s="3" t="s">
        <v>9618</v>
      </c>
      <c r="R1598" s="3" t="s">
        <v>9706</v>
      </c>
      <c r="S1598" s="4"/>
      <c r="T1598" s="3">
        <f t="shared" si="58"/>
        <v>0</v>
      </c>
      <c r="U1598" s="3" t="str">
        <f t="shared" si="59"/>
        <v>U:DFEM</v>
      </c>
      <c r="V1598" s="7"/>
    </row>
    <row r="1599" spans="1:22">
      <c r="A1599" s="3" t="s">
        <v>14278</v>
      </c>
      <c r="B1599" s="3" t="s">
        <v>1609</v>
      </c>
      <c r="C1599" s="3" t="s">
        <v>4658</v>
      </c>
      <c r="D1599" s="3">
        <v>27.56</v>
      </c>
      <c r="E1599" s="3">
        <v>27.709800000000001</v>
      </c>
      <c r="F1599" s="3" t="s">
        <v>7062</v>
      </c>
      <c r="G1599" s="3" t="s">
        <v>11470</v>
      </c>
      <c r="H1599" s="3" t="s">
        <v>9710</v>
      </c>
      <c r="I1599" s="3">
        <v>0.32</v>
      </c>
      <c r="J1599" s="6" t="s">
        <v>9624</v>
      </c>
      <c r="K1599" s="4">
        <v>-3.2070700000000001E-2</v>
      </c>
      <c r="L1599" s="4">
        <v>-0.19183159999999999</v>
      </c>
      <c r="M1599" s="4">
        <v>2.1384797378065601</v>
      </c>
      <c r="N1599" s="4">
        <v>18.8750933</v>
      </c>
      <c r="O1599" s="3">
        <v>7526617.2521428596</v>
      </c>
      <c r="P1599" s="3">
        <v>333700.53333333298</v>
      </c>
      <c r="Q1599" s="3" t="s">
        <v>9618</v>
      </c>
      <c r="R1599" s="3" t="s">
        <v>9706</v>
      </c>
      <c r="S1599" s="4"/>
      <c r="T1599" s="3">
        <f t="shared" si="58"/>
        <v>0</v>
      </c>
      <c r="U1599" s="3" t="str">
        <f t="shared" si="59"/>
        <v>U:XSOE</v>
      </c>
      <c r="V1599" s="7"/>
    </row>
    <row r="1600" spans="1:22">
      <c r="A1600" s="3" t="s">
        <v>14155</v>
      </c>
      <c r="B1600" s="3" t="s">
        <v>1435</v>
      </c>
      <c r="C1600" s="3" t="s">
        <v>4487</v>
      </c>
      <c r="D1600" s="3">
        <v>26.3</v>
      </c>
      <c r="E1600" s="3">
        <v>26.5245</v>
      </c>
      <c r="F1600" s="3" t="s">
        <v>6891</v>
      </c>
      <c r="G1600" s="3" t="s">
        <v>11200</v>
      </c>
      <c r="H1600" s="3" t="s">
        <v>9710</v>
      </c>
      <c r="I1600" s="3">
        <v>0.8</v>
      </c>
      <c r="J1600" s="6" t="s">
        <v>11201</v>
      </c>
      <c r="K1600" s="4">
        <v>-1.06423E-2</v>
      </c>
      <c r="L1600" s="4">
        <v>-0.15624569999999999</v>
      </c>
      <c r="M1600" s="4">
        <v>1.24755204840719</v>
      </c>
      <c r="N1600" s="4">
        <v>15.9329277</v>
      </c>
      <c r="O1600" s="3">
        <v>10594895.707142901</v>
      </c>
      <c r="P1600" s="3">
        <v>284114.66666666698</v>
      </c>
      <c r="Q1600" s="3" t="s">
        <v>9618</v>
      </c>
      <c r="R1600" s="3" t="s">
        <v>10535</v>
      </c>
      <c r="S1600" s="4"/>
      <c r="T1600" s="3">
        <f t="shared" si="58"/>
        <v>0</v>
      </c>
      <c r="U1600" s="3" t="str">
        <f t="shared" si="59"/>
        <v>U:FM</v>
      </c>
      <c r="V1600" s="7"/>
    </row>
    <row r="1601" spans="1:22">
      <c r="A1601" s="3" t="s">
        <v>749</v>
      </c>
      <c r="B1601" s="3" t="s">
        <v>748</v>
      </c>
      <c r="C1601" s="3" t="s">
        <v>4015</v>
      </c>
      <c r="D1601" s="3">
        <v>47.79</v>
      </c>
      <c r="E1601" s="3">
        <v>47.817399999999999</v>
      </c>
      <c r="F1601" s="3" t="s">
        <v>6418</v>
      </c>
      <c r="G1601" s="3" t="s">
        <v>10387</v>
      </c>
      <c r="H1601" s="3" t="s">
        <v>9710</v>
      </c>
      <c r="I1601" s="3">
        <v>0.57999999999999996</v>
      </c>
      <c r="J1601" s="6" t="s">
        <v>10388</v>
      </c>
      <c r="K1601" s="4">
        <v>0.12548200000000001</v>
      </c>
      <c r="L1601" s="4">
        <v>0.29056470000000001</v>
      </c>
      <c r="M1601" s="4">
        <v>12.9325954051404</v>
      </c>
      <c r="N1601" s="4">
        <v>15.0188305</v>
      </c>
      <c r="O1601" s="3">
        <v>5512424.8353571398</v>
      </c>
      <c r="P1601" s="3">
        <v>131034.233333333</v>
      </c>
      <c r="Q1601" s="3" t="s">
        <v>9618</v>
      </c>
      <c r="R1601" s="3" t="s">
        <v>9706</v>
      </c>
      <c r="S1601" s="4">
        <f>(D1601-E1601)/E1601*100</f>
        <v>-5.7301317093777775E-2</v>
      </c>
      <c r="T1601" s="3">
        <f t="shared" si="58"/>
        <v>0</v>
      </c>
      <c r="U1601" s="3" t="str">
        <f t="shared" si="59"/>
        <v>U:DGS</v>
      </c>
      <c r="V1601" s="7"/>
    </row>
    <row r="1602" spans="1:22">
      <c r="A1602" s="3" t="s">
        <v>14344</v>
      </c>
      <c r="B1602" s="3" t="s">
        <v>1697</v>
      </c>
      <c r="C1602" s="3" t="s">
        <v>4743</v>
      </c>
      <c r="D1602" s="3">
        <v>28.91</v>
      </c>
      <c r="E1602" s="3">
        <v>28.89</v>
      </c>
      <c r="F1602" s="3" t="s">
        <v>7147</v>
      </c>
      <c r="G1602" s="3" t="s">
        <v>11608</v>
      </c>
      <c r="H1602" s="3" t="s">
        <v>9710</v>
      </c>
      <c r="I1602" s="3">
        <v>0.16</v>
      </c>
      <c r="J1602" s="6" t="s">
        <v>9624</v>
      </c>
      <c r="K1602" s="4">
        <v>6.33267E-2</v>
      </c>
      <c r="L1602" s="4">
        <v>-0.16532630000000001</v>
      </c>
      <c r="M1602" s="4">
        <v>10.5005096074033</v>
      </c>
      <c r="N1602" s="4">
        <v>16.941936500000001</v>
      </c>
      <c r="O1602" s="3">
        <v>4953326.4182142802</v>
      </c>
      <c r="P1602" s="3">
        <v>196173.4</v>
      </c>
      <c r="Q1602" s="3" t="s">
        <v>9618</v>
      </c>
      <c r="R1602" s="3" t="s">
        <v>9706</v>
      </c>
      <c r="S1602" s="4"/>
      <c r="T1602" s="3">
        <f t="shared" si="58"/>
        <v>0</v>
      </c>
      <c r="U1602" s="3" t="str">
        <f t="shared" si="59"/>
        <v>U:XCEM</v>
      </c>
      <c r="V1602" s="7"/>
    </row>
    <row r="1603" spans="1:22">
      <c r="A1603" s="3" t="s">
        <v>737</v>
      </c>
      <c r="B1603" s="3" t="s">
        <v>736</v>
      </c>
      <c r="C1603" s="3" t="s">
        <v>4004</v>
      </c>
      <c r="D1603" s="3">
        <v>18.239999999999998</v>
      </c>
      <c r="E1603" s="3">
        <v>18.27</v>
      </c>
      <c r="F1603" s="3" t="s">
        <v>6407</v>
      </c>
      <c r="G1603" s="3" t="s">
        <v>10366</v>
      </c>
      <c r="H1603" s="3" t="s">
        <v>9710</v>
      </c>
      <c r="I1603" s="3">
        <v>0.49</v>
      </c>
      <c r="J1603" s="6" t="s">
        <v>10367</v>
      </c>
      <c r="K1603" s="4">
        <v>3.2478399999999998E-2</v>
      </c>
      <c r="L1603" s="4">
        <v>0.2298386</v>
      </c>
      <c r="M1603" s="4">
        <v>7.3134050098121</v>
      </c>
      <c r="N1603" s="4">
        <v>17.575729200000001</v>
      </c>
      <c r="O1603" s="3">
        <v>4713856.54428571</v>
      </c>
      <c r="P1603" s="3">
        <v>227533.26666666701</v>
      </c>
      <c r="Q1603" s="3" t="s">
        <v>9618</v>
      </c>
      <c r="R1603" s="3" t="s">
        <v>9706</v>
      </c>
      <c r="S1603" s="4">
        <f>(D1603-E1603)/E1603*100</f>
        <v>-0.16420361247948076</v>
      </c>
      <c r="T1603" s="3">
        <f t="shared" ref="T1603:T1666" si="60">IF(ISNUMBER(FIND($T$2,C1603)),1,0)</f>
        <v>0</v>
      </c>
      <c r="U1603" s="3" t="str">
        <f t="shared" si="59"/>
        <v>U:PXH</v>
      </c>
      <c r="V1603" s="7"/>
    </row>
    <row r="1604" spans="1:22">
      <c r="A1604" s="3" t="s">
        <v>892</v>
      </c>
      <c r="B1604" s="3" t="s">
        <v>891</v>
      </c>
      <c r="C1604" s="3" t="s">
        <v>4106</v>
      </c>
      <c r="D1604" s="3">
        <v>26.58</v>
      </c>
      <c r="E1604" s="3">
        <v>26.527999999999999</v>
      </c>
      <c r="F1604" s="3" t="s">
        <v>6511</v>
      </c>
      <c r="G1604" s="3" t="s">
        <v>10553</v>
      </c>
      <c r="H1604" s="3" t="s">
        <v>9710</v>
      </c>
      <c r="I1604" s="3">
        <v>0.95</v>
      </c>
      <c r="J1604" s="6" t="s">
        <v>9711</v>
      </c>
      <c r="K1604" s="4">
        <v>-8.6870500000000003E-2</v>
      </c>
      <c r="L1604" s="4">
        <v>-0.1052145</v>
      </c>
      <c r="M1604" s="4">
        <v>-11.163124513597401</v>
      </c>
      <c r="N1604" s="4">
        <v>58.238254699999999</v>
      </c>
      <c r="O1604" s="3">
        <v>2140305.2599999998</v>
      </c>
      <c r="P1604" s="3">
        <v>88382.033333333296</v>
      </c>
      <c r="Q1604" s="3" t="s">
        <v>9618</v>
      </c>
      <c r="R1604" s="3" t="s">
        <v>10041</v>
      </c>
      <c r="S1604" s="4">
        <f>(D1604-E1604)/E1604*100</f>
        <v>0.19601930036188031</v>
      </c>
      <c r="T1604" s="3">
        <f t="shared" si="60"/>
        <v>0</v>
      </c>
      <c r="U1604" s="3" t="str">
        <f t="shared" ref="U1604:U1667" si="61">B1604</f>
        <v>U:EDC</v>
      </c>
      <c r="V1604" s="7"/>
    </row>
    <row r="1605" spans="1:22">
      <c r="A1605" s="3" t="s">
        <v>14356</v>
      </c>
      <c r="B1605" s="3" t="s">
        <v>1711</v>
      </c>
      <c r="C1605" s="3" t="s">
        <v>4757</v>
      </c>
      <c r="D1605" s="3">
        <v>29.45</v>
      </c>
      <c r="E1605" s="3">
        <v>29.61</v>
      </c>
      <c r="F1605" s="3" t="s">
        <v>7161</v>
      </c>
      <c r="G1605" s="3" t="s">
        <v>11631</v>
      </c>
      <c r="H1605" s="3" t="s">
        <v>9710</v>
      </c>
      <c r="I1605" s="3">
        <v>0.45</v>
      </c>
      <c r="J1605" s="6" t="s">
        <v>9624</v>
      </c>
      <c r="K1605" s="4">
        <v>1.8832399999999999E-2</v>
      </c>
      <c r="L1605" s="4">
        <v>0.2092222</v>
      </c>
      <c r="M1605" s="4">
        <v>5.6332044248366797</v>
      </c>
      <c r="N1605" s="4">
        <v>15.9239531</v>
      </c>
      <c r="O1605" s="3">
        <v>4897590.8150000004</v>
      </c>
      <c r="P1605" s="3">
        <v>184918.933333333</v>
      </c>
      <c r="Q1605" s="3" t="s">
        <v>9618</v>
      </c>
      <c r="R1605" s="3" t="s">
        <v>9706</v>
      </c>
      <c r="S1605" s="4"/>
      <c r="T1605" s="3">
        <f t="shared" si="60"/>
        <v>0</v>
      </c>
      <c r="U1605" s="3" t="str">
        <f t="shared" si="61"/>
        <v>U:GEM</v>
      </c>
      <c r="V1605" s="7"/>
    </row>
    <row r="1606" spans="1:22">
      <c r="A1606" s="3" t="s">
        <v>14092</v>
      </c>
      <c r="B1606" s="3" t="s">
        <v>1338</v>
      </c>
      <c r="C1606" s="3" t="s">
        <v>4390</v>
      </c>
      <c r="D1606" s="3">
        <v>23.31</v>
      </c>
      <c r="E1606" s="3">
        <v>23.49</v>
      </c>
      <c r="F1606" s="3" t="s">
        <v>6795</v>
      </c>
      <c r="G1606" s="3" t="s">
        <v>11028</v>
      </c>
      <c r="H1606" s="3" t="s">
        <v>9710</v>
      </c>
      <c r="I1606" s="3">
        <v>0.28999999999999998</v>
      </c>
      <c r="J1606" s="6" t="s">
        <v>11029</v>
      </c>
      <c r="K1606" s="4">
        <v>-1.08676E-2</v>
      </c>
      <c r="L1606" s="4">
        <v>-8.5362300000000002E-2</v>
      </c>
      <c r="M1606" s="4">
        <v>5.1270523093125604</v>
      </c>
      <c r="N1606" s="4">
        <v>11.942584699999999</v>
      </c>
      <c r="O1606" s="3">
        <v>3106537.4173571402</v>
      </c>
      <c r="P1606" s="3">
        <v>157167.433333333</v>
      </c>
      <c r="Q1606" s="3" t="s">
        <v>9618</v>
      </c>
      <c r="R1606" s="3" t="s">
        <v>9706</v>
      </c>
      <c r="S1606" s="4"/>
      <c r="T1606" s="3">
        <f t="shared" si="60"/>
        <v>0</v>
      </c>
      <c r="U1606" s="3" t="str">
        <f t="shared" si="61"/>
        <v>U:EELV</v>
      </c>
      <c r="V1606" s="7"/>
    </row>
    <row r="1607" spans="1:22">
      <c r="A1607" s="3" t="s">
        <v>14374</v>
      </c>
      <c r="B1607" s="3" t="s">
        <v>1734</v>
      </c>
      <c r="C1607" s="3" t="s">
        <v>4780</v>
      </c>
      <c r="D1607" s="3">
        <v>42.55</v>
      </c>
      <c r="E1607" s="3">
        <v>42.802399999999999</v>
      </c>
      <c r="F1607" s="3" t="s">
        <v>7183</v>
      </c>
      <c r="G1607" s="3" t="s">
        <v>11669</v>
      </c>
      <c r="H1607" s="3" t="s">
        <v>9710</v>
      </c>
      <c r="I1607" s="3">
        <v>0.33</v>
      </c>
      <c r="J1607" s="6" t="s">
        <v>11670</v>
      </c>
      <c r="K1607" s="4">
        <v>-3.6420899999999999E-2</v>
      </c>
      <c r="L1607" s="4">
        <v>-0.1239639</v>
      </c>
      <c r="M1607" s="4">
        <v>5.0319262349425999</v>
      </c>
      <c r="N1607" s="4">
        <v>16.889963300000002</v>
      </c>
      <c r="O1607" s="3">
        <v>2342355.4465214298</v>
      </c>
      <c r="P1607" s="3">
        <v>57804.866666666698</v>
      </c>
      <c r="Q1607" s="3" t="s">
        <v>9618</v>
      </c>
      <c r="R1607" s="3" t="s">
        <v>9706</v>
      </c>
      <c r="S1607" s="4"/>
      <c r="T1607" s="3">
        <f t="shared" si="60"/>
        <v>0</v>
      </c>
      <c r="U1607" s="3" t="str">
        <f t="shared" si="61"/>
        <v>U:EMGF</v>
      </c>
      <c r="V1607" s="7"/>
    </row>
    <row r="1608" spans="1:22">
      <c r="A1608" s="3" t="s">
        <v>14745</v>
      </c>
      <c r="B1608" s="3" t="s">
        <v>2262</v>
      </c>
      <c r="C1608" s="3" t="s">
        <v>5294</v>
      </c>
      <c r="D1608" s="3">
        <v>31.41</v>
      </c>
      <c r="E1608" s="3">
        <v>31.513200000000001</v>
      </c>
      <c r="F1608" s="3" t="s">
        <v>7695</v>
      </c>
      <c r="G1608" s="3" t="s">
        <v>12465</v>
      </c>
      <c r="H1608" s="3" t="s">
        <v>9710</v>
      </c>
      <c r="I1608" s="3">
        <v>0.49</v>
      </c>
      <c r="J1608" s="6" t="s">
        <v>12466</v>
      </c>
      <c r="K1608" s="4">
        <v>9.6810900000000005E-2</v>
      </c>
      <c r="L1608" s="4">
        <v>1.9554499999999999E-2</v>
      </c>
      <c r="M1608" s="4">
        <v>17.024594425157598</v>
      </c>
      <c r="N1608" s="4">
        <v>21.3718881</v>
      </c>
      <c r="O1608" s="3">
        <v>3429214.83964286</v>
      </c>
      <c r="P1608" s="3">
        <v>102848.53333333301</v>
      </c>
      <c r="Q1608" s="3" t="s">
        <v>9618</v>
      </c>
      <c r="R1608" s="3" t="s">
        <v>9706</v>
      </c>
      <c r="S1608" s="4"/>
      <c r="T1608" s="3">
        <f t="shared" si="60"/>
        <v>0</v>
      </c>
      <c r="U1608" s="3" t="str">
        <f t="shared" si="61"/>
        <v>U:FRDM</v>
      </c>
      <c r="V1608" s="7"/>
    </row>
    <row r="1609" spans="1:22">
      <c r="A1609" s="3" t="s">
        <v>14257</v>
      </c>
      <c r="B1609" s="3" t="s">
        <v>1582</v>
      </c>
      <c r="C1609" s="3" t="s">
        <v>4631</v>
      </c>
      <c r="D1609" s="3">
        <v>30.42</v>
      </c>
      <c r="E1609" s="3">
        <v>30.63</v>
      </c>
      <c r="F1609" s="3" t="s">
        <v>7035</v>
      </c>
      <c r="G1609" s="3" t="s">
        <v>11431</v>
      </c>
      <c r="H1609" s="3" t="s">
        <v>9710</v>
      </c>
      <c r="I1609" s="3">
        <v>0.86</v>
      </c>
      <c r="J1609" s="6" t="s">
        <v>11432</v>
      </c>
      <c r="K1609" s="4">
        <v>2.1950999999999998E-2</v>
      </c>
      <c r="L1609" s="4">
        <v>0.58587820000000002</v>
      </c>
      <c r="M1609" s="4">
        <v>2.2505878285066201</v>
      </c>
      <c r="N1609" s="4">
        <v>30.474437000000002</v>
      </c>
      <c r="O1609" s="3">
        <v>2275300.5492857099</v>
      </c>
      <c r="P1609" s="3">
        <v>62418.866666666698</v>
      </c>
      <c r="Q1609" s="3" t="s">
        <v>9618</v>
      </c>
      <c r="R1609" s="3" t="s">
        <v>9625</v>
      </c>
      <c r="S1609" s="4"/>
      <c r="T1609" s="3">
        <f t="shared" si="60"/>
        <v>0</v>
      </c>
      <c r="U1609" s="3" t="str">
        <f t="shared" si="61"/>
        <v>U:EMQQ</v>
      </c>
      <c r="V1609" s="7"/>
    </row>
    <row r="1610" spans="1:22">
      <c r="A1610" s="3" t="s">
        <v>14285</v>
      </c>
      <c r="B1610" s="3" t="s">
        <v>1617</v>
      </c>
      <c r="C1610" s="3" t="s">
        <v>4666</v>
      </c>
      <c r="D1610" s="3">
        <v>51.06</v>
      </c>
      <c r="E1610" s="3">
        <v>51.11</v>
      </c>
      <c r="F1610" s="3" t="s">
        <v>7069</v>
      </c>
      <c r="G1610" s="3" t="s">
        <v>11481</v>
      </c>
      <c r="H1610" s="3" t="s">
        <v>9710</v>
      </c>
      <c r="I1610" s="3">
        <v>0.44</v>
      </c>
      <c r="J1610" s="6" t="s">
        <v>9624</v>
      </c>
      <c r="K1610" s="4">
        <v>9.9454000000000001E-3</v>
      </c>
      <c r="L1610" s="4">
        <v>4.26869E-2</v>
      </c>
      <c r="M1610" s="4">
        <v>6.6522160303806004</v>
      </c>
      <c r="N1610" s="4">
        <v>13.312754200000001</v>
      </c>
      <c r="O1610" s="3">
        <v>1502966.70531429</v>
      </c>
      <c r="P1610" s="3">
        <v>32021.733333333301</v>
      </c>
      <c r="Q1610" s="3" t="s">
        <v>9618</v>
      </c>
      <c r="R1610" s="3" t="s">
        <v>9706</v>
      </c>
      <c r="S1610" s="4"/>
      <c r="T1610" s="3">
        <f t="shared" si="60"/>
        <v>0</v>
      </c>
      <c r="U1610" s="3" t="str">
        <f t="shared" si="61"/>
        <v>U:JPEM</v>
      </c>
      <c r="V1610" s="7"/>
    </row>
    <row r="1611" spans="1:22">
      <c r="A1611" s="3" t="s">
        <v>15040</v>
      </c>
      <c r="B1611" s="3" t="s">
        <v>2672</v>
      </c>
      <c r="C1611" s="3" t="s">
        <v>5690</v>
      </c>
      <c r="D1611" s="3">
        <v>35.51</v>
      </c>
      <c r="E1611" s="3">
        <v>35.46</v>
      </c>
      <c r="F1611" s="3" t="s">
        <v>8092</v>
      </c>
      <c r="G1611" s="3" t="s">
        <v>12979</v>
      </c>
      <c r="H1611" s="3" t="s">
        <v>9710</v>
      </c>
      <c r="I1611" s="3">
        <v>0.33</v>
      </c>
      <c r="J1611" s="6" t="s">
        <v>9711</v>
      </c>
      <c r="K1611" s="4">
        <v>-3.8362199999999999E-2</v>
      </c>
      <c r="L1611" s="4">
        <v>-0.2017292</v>
      </c>
      <c r="M1611" s="4">
        <v>3.1835997872094102</v>
      </c>
      <c r="N1611" s="4">
        <v>18.2040392</v>
      </c>
      <c r="O1611" s="3">
        <v>8805811.4100000001</v>
      </c>
      <c r="P1611" s="3">
        <v>222207.86666666699</v>
      </c>
      <c r="Q1611" s="3" t="s">
        <v>9618</v>
      </c>
      <c r="R1611" s="3" t="s">
        <v>9706</v>
      </c>
      <c r="S1611" s="4"/>
      <c r="T1611" s="3">
        <f t="shared" si="60"/>
        <v>0</v>
      </c>
      <c r="U1611" s="3" t="str">
        <f t="shared" si="61"/>
        <v>U:JEMA</v>
      </c>
      <c r="V1611" s="7"/>
    </row>
    <row r="1612" spans="1:22">
      <c r="A1612" s="3" t="s">
        <v>14106</v>
      </c>
      <c r="B1612" s="3" t="s">
        <v>1355</v>
      </c>
      <c r="C1612" s="3" t="s">
        <v>4407</v>
      </c>
      <c r="D1612" s="3">
        <v>64.28</v>
      </c>
      <c r="E1612" s="3">
        <v>64.5411</v>
      </c>
      <c r="F1612" s="3" t="s">
        <v>6811</v>
      </c>
      <c r="G1612" s="3" t="s">
        <v>11058</v>
      </c>
      <c r="H1612" s="3" t="s">
        <v>9710</v>
      </c>
      <c r="I1612" s="3">
        <v>0.49</v>
      </c>
      <c r="J1612" s="6" t="s">
        <v>11059</v>
      </c>
      <c r="K1612" s="4">
        <v>-5.2759E-2</v>
      </c>
      <c r="L1612" s="4">
        <v>-8.1050999999999998E-2</v>
      </c>
      <c r="M1612" s="4">
        <v>0.91565729612945701</v>
      </c>
      <c r="N1612" s="4">
        <v>19.114686899999999</v>
      </c>
      <c r="O1612" s="3">
        <v>2810463.7302785702</v>
      </c>
      <c r="P1612" s="3">
        <v>40085.133333333302</v>
      </c>
      <c r="Q1612" s="3" t="s">
        <v>9618</v>
      </c>
      <c r="R1612" s="3" t="s">
        <v>9706</v>
      </c>
      <c r="S1612" s="4"/>
      <c r="T1612" s="3">
        <f t="shared" si="60"/>
        <v>0</v>
      </c>
      <c r="U1612" s="3" t="str">
        <f t="shared" si="61"/>
        <v>@EEMA</v>
      </c>
      <c r="V1612" s="7"/>
    </row>
    <row r="1613" spans="1:22">
      <c r="A1613" s="3" t="s">
        <v>1244</v>
      </c>
      <c r="B1613" s="3" t="s">
        <v>1243</v>
      </c>
      <c r="C1613" s="3" t="s">
        <v>4321</v>
      </c>
      <c r="D1613" s="3">
        <v>21.140699999999999</v>
      </c>
      <c r="E1613" s="3">
        <v>21.23</v>
      </c>
      <c r="F1613" s="3" t="s">
        <v>6726</v>
      </c>
      <c r="G1613" s="3" t="s">
        <v>10909</v>
      </c>
      <c r="H1613" s="3" t="s">
        <v>9710</v>
      </c>
      <c r="I1613" s="3">
        <v>0.8</v>
      </c>
      <c r="J1613" s="6" t="s">
        <v>10910</v>
      </c>
      <c r="K1613" s="4">
        <v>-4.8018999999999996E-3</v>
      </c>
      <c r="L1613" s="4">
        <v>1.37705E-2</v>
      </c>
      <c r="M1613" s="4">
        <v>7.1615614707681603</v>
      </c>
      <c r="N1613" s="4">
        <v>18.069453200000002</v>
      </c>
      <c r="O1613" s="3">
        <v>1563905.3628857101</v>
      </c>
      <c r="P1613" s="3">
        <v>102523.1</v>
      </c>
      <c r="Q1613" s="3" t="s">
        <v>9618</v>
      </c>
      <c r="R1613" s="3" t="s">
        <v>9706</v>
      </c>
      <c r="S1613" s="4">
        <f>(D1613-E1613)/E1613*100</f>
        <v>-0.42063118228922042</v>
      </c>
      <c r="T1613" s="3">
        <f t="shared" si="60"/>
        <v>0</v>
      </c>
      <c r="U1613" s="3" t="str">
        <f t="shared" si="61"/>
        <v>@FEM</v>
      </c>
      <c r="V1613" s="7"/>
    </row>
    <row r="1614" spans="1:22">
      <c r="A1614" s="3" t="s">
        <v>836</v>
      </c>
      <c r="B1614" s="3" t="s">
        <v>835</v>
      </c>
      <c r="C1614" s="3" t="s">
        <v>4067</v>
      </c>
      <c r="D1614" s="3">
        <v>55.65</v>
      </c>
      <c r="E1614" s="3">
        <v>55.605200000000004</v>
      </c>
      <c r="F1614" s="3" t="s">
        <v>6472</v>
      </c>
      <c r="G1614" s="3" t="s">
        <v>10483</v>
      </c>
      <c r="H1614" s="3" t="s">
        <v>9710</v>
      </c>
      <c r="I1614" s="3">
        <v>0.65</v>
      </c>
      <c r="J1614" s="6" t="s">
        <v>10484</v>
      </c>
      <c r="K1614" s="4">
        <v>0.2043172</v>
      </c>
      <c r="L1614" s="4">
        <v>0.34033910000000001</v>
      </c>
      <c r="M1614" s="4">
        <v>13.776215817201599</v>
      </c>
      <c r="N1614" s="4">
        <v>12.667696100000001</v>
      </c>
      <c r="O1614" s="3">
        <v>1933417.36</v>
      </c>
      <c r="P1614" s="3">
        <v>41084.066666666702</v>
      </c>
      <c r="Q1614" s="3" t="s">
        <v>9618</v>
      </c>
      <c r="R1614" s="3" t="s">
        <v>9706</v>
      </c>
      <c r="S1614" s="4">
        <f>(D1614-E1614)/E1614*100</f>
        <v>8.0568004431231355E-2</v>
      </c>
      <c r="T1614" s="3">
        <f t="shared" si="60"/>
        <v>0</v>
      </c>
      <c r="U1614" s="3" t="str">
        <f t="shared" si="61"/>
        <v>U:EWX</v>
      </c>
      <c r="V1614" s="7"/>
    </row>
    <row r="1615" spans="1:22">
      <c r="A1615" s="3" t="s">
        <v>14751</v>
      </c>
      <c r="B1615" s="3" t="s">
        <v>2268</v>
      </c>
      <c r="C1615" s="3" t="s">
        <v>5300</v>
      </c>
      <c r="D1615" s="3">
        <v>43.28</v>
      </c>
      <c r="E1615" s="3">
        <v>43.310699999999997</v>
      </c>
      <c r="F1615" s="3" t="s">
        <v>7700</v>
      </c>
      <c r="G1615" s="3" t="s">
        <v>12472</v>
      </c>
      <c r="H1615" s="3" t="s">
        <v>9710</v>
      </c>
      <c r="I1615" s="3">
        <v>0.47</v>
      </c>
      <c r="J1615" s="6" t="s">
        <v>12473</v>
      </c>
      <c r="K1615" s="4">
        <v>0.18058360000000001</v>
      </c>
      <c r="L1615" s="4">
        <v>-6.5632700000000002E-2</v>
      </c>
      <c r="M1615" s="4">
        <v>27.7024668895865</v>
      </c>
      <c r="N1615" s="4">
        <v>21.865663699999999</v>
      </c>
      <c r="O1615" s="3">
        <v>2205501.0857142899</v>
      </c>
      <c r="P1615" s="3">
        <v>57764.5</v>
      </c>
      <c r="Q1615" s="3" t="s">
        <v>9618</v>
      </c>
      <c r="R1615" s="3" t="s">
        <v>9625</v>
      </c>
      <c r="S1615" s="4"/>
      <c r="T1615" s="3">
        <f t="shared" si="60"/>
        <v>0</v>
      </c>
      <c r="U1615" s="3" t="str">
        <f t="shared" si="61"/>
        <v>U:IHAK</v>
      </c>
      <c r="V1615" s="7"/>
    </row>
    <row r="1616" spans="1:22">
      <c r="A1616" s="3" t="s">
        <v>14112</v>
      </c>
      <c r="B1616" s="3" t="s">
        <v>1363</v>
      </c>
      <c r="C1616" s="3" t="s">
        <v>4415</v>
      </c>
      <c r="D1616" s="3">
        <v>37.119999999999997</v>
      </c>
      <c r="E1616" s="3">
        <v>37.24</v>
      </c>
      <c r="F1616" s="3" t="s">
        <v>6819</v>
      </c>
      <c r="G1616" s="3" t="s">
        <v>11073</v>
      </c>
      <c r="H1616" s="3" t="s">
        <v>9710</v>
      </c>
      <c r="I1616" s="3">
        <v>0.8</v>
      </c>
      <c r="J1616" s="6" t="s">
        <v>11074</v>
      </c>
      <c r="K1616" s="4">
        <v>-7.6619000000000007E-2</v>
      </c>
      <c r="L1616" s="4">
        <v>-7.3249499999999995E-2</v>
      </c>
      <c r="M1616" s="4">
        <v>1.4702957834956201</v>
      </c>
      <c r="N1616" s="4">
        <v>14.169823299999999</v>
      </c>
      <c r="O1616" s="3">
        <v>1088909.2250857099</v>
      </c>
      <c r="P1616" s="3">
        <v>68238.3</v>
      </c>
      <c r="Q1616" s="3" t="s">
        <v>9618</v>
      </c>
      <c r="R1616" s="3" t="s">
        <v>9706</v>
      </c>
      <c r="S1616" s="4"/>
      <c r="T1616" s="3">
        <f t="shared" si="60"/>
        <v>0</v>
      </c>
      <c r="U1616" s="3" t="str">
        <f t="shared" si="61"/>
        <v>@FEMS</v>
      </c>
      <c r="V1616" s="7"/>
    </row>
    <row r="1617" spans="1:22">
      <c r="A1617" s="3" t="s">
        <v>15366</v>
      </c>
      <c r="B1617" s="3" t="s">
        <v>3137</v>
      </c>
      <c r="C1617" s="3" t="s">
        <v>8534</v>
      </c>
      <c r="D1617" s="3">
        <v>23.98</v>
      </c>
      <c r="E1617" s="3">
        <v>24</v>
      </c>
      <c r="F1617" s="3" t="s">
        <v>9125</v>
      </c>
      <c r="G1617" s="3" t="s">
        <v>13540</v>
      </c>
      <c r="H1617" s="3" t="s">
        <v>9710</v>
      </c>
      <c r="I1617" s="3">
        <v>0.43</v>
      </c>
      <c r="J1617" s="6" t="s">
        <v>11990</v>
      </c>
      <c r="K1617" s="4">
        <v>7.0338800000000007E-2</v>
      </c>
      <c r="L1617" s="4">
        <v>0.25925219999999999</v>
      </c>
      <c r="M1617" s="4">
        <v>9.1586394888251395</v>
      </c>
      <c r="N1617" s="4">
        <v>15.5095481</v>
      </c>
      <c r="O1617" s="3">
        <v>2527338.76014286</v>
      </c>
      <c r="P1617" s="3">
        <v>91948.5</v>
      </c>
      <c r="Q1617" s="3" t="s">
        <v>9618</v>
      </c>
      <c r="R1617" s="3" t="s">
        <v>9706</v>
      </c>
      <c r="S1617" s="4"/>
      <c r="T1617" s="3">
        <f t="shared" si="60"/>
        <v>0</v>
      </c>
      <c r="U1617" s="3" t="str">
        <f t="shared" si="61"/>
        <v>U:DFEV</v>
      </c>
      <c r="V1617" s="7"/>
    </row>
    <row r="1618" spans="1:22">
      <c r="A1618" s="3" t="s">
        <v>15604</v>
      </c>
      <c r="B1618" s="3" t="s">
        <v>3532</v>
      </c>
      <c r="C1618" s="3" t="s">
        <v>8922</v>
      </c>
      <c r="D1618" s="3">
        <v>24.39</v>
      </c>
      <c r="E1618" s="3">
        <v>24.55</v>
      </c>
      <c r="F1618" s="3" t="s">
        <v>9514</v>
      </c>
      <c r="G1618" s="3" t="s">
        <v>13976</v>
      </c>
      <c r="H1618" s="3" t="s">
        <v>9710</v>
      </c>
      <c r="I1618" s="3">
        <v>1.1499999999999999</v>
      </c>
      <c r="J1618" s="6" t="s">
        <v>10391</v>
      </c>
      <c r="K1618" s="4">
        <v>-0.16843659999999999</v>
      </c>
      <c r="L1618" s="4">
        <v>-0.3606568</v>
      </c>
      <c r="M1618" s="4">
        <v>-3.4592445321703602</v>
      </c>
      <c r="N1618" s="4">
        <v>18.250101999999998</v>
      </c>
      <c r="O1618" s="3">
        <v>718323.44071428594</v>
      </c>
      <c r="P1618" s="3">
        <v>46987.533333333296</v>
      </c>
      <c r="Q1618" s="3" t="s">
        <v>9618</v>
      </c>
      <c r="R1618" s="3" t="s">
        <v>9706</v>
      </c>
      <c r="S1618" s="4"/>
      <c r="T1618" s="3">
        <f t="shared" si="60"/>
        <v>0</v>
      </c>
      <c r="U1618" s="3" t="str">
        <f t="shared" si="61"/>
        <v>U:EMC</v>
      </c>
      <c r="V1618" s="7"/>
    </row>
    <row r="1619" spans="1:22">
      <c r="A1619" s="3" t="s">
        <v>1296</v>
      </c>
      <c r="B1619" s="3" t="s">
        <v>1295</v>
      </c>
      <c r="C1619" s="3" t="s">
        <v>4350</v>
      </c>
      <c r="D1619" s="3">
        <v>56.73</v>
      </c>
      <c r="E1619" s="3">
        <v>56.9923</v>
      </c>
      <c r="F1619" s="3" t="s">
        <v>6755</v>
      </c>
      <c r="G1619" s="3" t="s">
        <v>10965</v>
      </c>
      <c r="H1619" s="3" t="s">
        <v>9710</v>
      </c>
      <c r="I1619" s="3">
        <v>0.71</v>
      </c>
      <c r="J1619" s="6" t="s">
        <v>10966</v>
      </c>
      <c r="K1619" s="4">
        <v>0.18232860000000001</v>
      </c>
      <c r="L1619" s="4">
        <v>0.35376469999999999</v>
      </c>
      <c r="M1619" s="4">
        <v>16.8435789719253</v>
      </c>
      <c r="N1619" s="4">
        <v>15.1907044</v>
      </c>
      <c r="O1619" s="3">
        <v>2999418.0651571401</v>
      </c>
      <c r="P1619" s="3">
        <v>42697.3</v>
      </c>
      <c r="Q1619" s="3" t="s">
        <v>9618</v>
      </c>
      <c r="R1619" s="3" t="s">
        <v>9706</v>
      </c>
      <c r="S1619" s="4">
        <f>(D1619-E1619)/E1619*100</f>
        <v>-0.46023761104570843</v>
      </c>
      <c r="T1619" s="3">
        <f t="shared" si="60"/>
        <v>0</v>
      </c>
      <c r="U1619" s="3" t="str">
        <f t="shared" si="61"/>
        <v>U:EEMS</v>
      </c>
      <c r="V1619" s="7"/>
    </row>
    <row r="1620" spans="1:22">
      <c r="A1620" s="3" t="s">
        <v>793</v>
      </c>
      <c r="B1620" s="3" t="s">
        <v>792</v>
      </c>
      <c r="C1620" s="3" t="s">
        <v>15736</v>
      </c>
      <c r="D1620" s="3">
        <v>19.03</v>
      </c>
      <c r="E1620" s="3">
        <v>19.13</v>
      </c>
      <c r="F1620" s="3" t="s">
        <v>6446</v>
      </c>
      <c r="G1620" s="3" t="s">
        <v>10437</v>
      </c>
      <c r="H1620" s="3" t="s">
        <v>9710</v>
      </c>
      <c r="I1620" s="3">
        <v>0.9</v>
      </c>
      <c r="J1620" s="6" t="s">
        <v>10438</v>
      </c>
      <c r="K1620" s="4">
        <v>3.5604999999999998E-2</v>
      </c>
      <c r="L1620" s="4">
        <v>0.1007067</v>
      </c>
      <c r="M1620" s="4">
        <v>7.5166054732117598</v>
      </c>
      <c r="N1620" s="4">
        <v>15.7951389</v>
      </c>
      <c r="O1620" s="3">
        <v>1951632.07428571</v>
      </c>
      <c r="P1620" s="3">
        <v>81032.3</v>
      </c>
      <c r="Q1620" s="3" t="s">
        <v>9618</v>
      </c>
      <c r="R1620" s="3" t="s">
        <v>9706</v>
      </c>
      <c r="S1620" s="4">
        <f>(D1620-E1620)/E1620*100</f>
        <v>-0.52273915316256081</v>
      </c>
      <c r="T1620" s="3">
        <f t="shared" si="60"/>
        <v>0</v>
      </c>
      <c r="U1620" s="3" t="str">
        <f t="shared" si="61"/>
        <v>@PIE</v>
      </c>
      <c r="V1620" s="7"/>
    </row>
    <row r="1621" spans="1:22">
      <c r="A1621" s="3" t="s">
        <v>14116</v>
      </c>
      <c r="B1621" s="3" t="s">
        <v>1368</v>
      </c>
      <c r="C1621" s="3" t="s">
        <v>4420</v>
      </c>
      <c r="D1621" s="3">
        <v>25.53</v>
      </c>
      <c r="E1621" s="3">
        <v>25.594899999999999</v>
      </c>
      <c r="F1621" s="3" t="s">
        <v>6824</v>
      </c>
      <c r="G1621" s="3" t="s">
        <v>11083</v>
      </c>
      <c r="H1621" s="3" t="s">
        <v>9710</v>
      </c>
      <c r="I1621" s="3">
        <v>0.49</v>
      </c>
      <c r="J1621" s="6" t="s">
        <v>11084</v>
      </c>
      <c r="K1621" s="4">
        <v>0.1029238</v>
      </c>
      <c r="L1621" s="4">
        <v>-0.1401355</v>
      </c>
      <c r="M1621" s="4">
        <v>13.3997245461579</v>
      </c>
      <c r="N1621" s="4">
        <v>17.2268036</v>
      </c>
      <c r="O1621" s="3">
        <v>2576455.3457142902</v>
      </c>
      <c r="P1621" s="3">
        <v>103860.366666667</v>
      </c>
      <c r="Q1621" s="3" t="s">
        <v>9618</v>
      </c>
      <c r="R1621" s="3" t="s">
        <v>9706</v>
      </c>
      <c r="S1621" s="4"/>
      <c r="T1621" s="3">
        <f t="shared" si="60"/>
        <v>0</v>
      </c>
      <c r="U1621" s="3" t="str">
        <f t="shared" si="61"/>
        <v>U:DVYE</v>
      </c>
      <c r="V1621" s="7"/>
    </row>
    <row r="1622" spans="1:22">
      <c r="A1622" s="3" t="s">
        <v>15268</v>
      </c>
      <c r="B1622" s="3" t="s">
        <v>2993</v>
      </c>
      <c r="C1622" s="3" t="s">
        <v>5999</v>
      </c>
      <c r="D1622" s="3">
        <v>21.984999999999999</v>
      </c>
      <c r="E1622" s="3">
        <v>22.08</v>
      </c>
      <c r="F1622" s="3" t="s">
        <v>8403</v>
      </c>
      <c r="G1622" s="3" t="s">
        <v>13361</v>
      </c>
      <c r="H1622" s="3" t="s">
        <v>9710</v>
      </c>
      <c r="I1622" s="3">
        <v>0.8</v>
      </c>
      <c r="J1622" s="6" t="s">
        <v>12423</v>
      </c>
      <c r="K1622" s="4">
        <v>8.0932299999999999E-2</v>
      </c>
      <c r="L1622" s="4">
        <v>0.14729110000000001</v>
      </c>
      <c r="M1622" s="4">
        <v>12.609998450791201</v>
      </c>
      <c r="N1622" s="4">
        <v>16.9333834</v>
      </c>
      <c r="O1622" s="3">
        <v>78196.507571428607</v>
      </c>
      <c r="P1622" s="3">
        <v>2985.6666666666702</v>
      </c>
      <c r="Q1622" s="3" t="s">
        <v>9618</v>
      </c>
      <c r="R1622" s="3" t="s">
        <v>9706</v>
      </c>
      <c r="S1622" s="4"/>
      <c r="T1622" s="3">
        <f t="shared" si="60"/>
        <v>0</v>
      </c>
      <c r="U1622" s="3" t="str">
        <f t="shared" si="61"/>
        <v>U:RAYE</v>
      </c>
      <c r="V1622" s="7"/>
    </row>
    <row r="1623" spans="1:22">
      <c r="A1623" s="3" t="s">
        <v>14735</v>
      </c>
      <c r="B1623" s="3" t="s">
        <v>2246</v>
      </c>
      <c r="C1623" s="3" t="s">
        <v>5279</v>
      </c>
      <c r="D1623" s="3">
        <v>18.989999999999998</v>
      </c>
      <c r="E1623" s="3">
        <v>19.050699999999999</v>
      </c>
      <c r="F1623" s="3" t="s">
        <v>7680</v>
      </c>
      <c r="G1623" s="3" t="s">
        <v>12442</v>
      </c>
      <c r="H1623" s="3" t="s">
        <v>9710</v>
      </c>
      <c r="I1623" s="3">
        <v>0.7</v>
      </c>
      <c r="J1623" s="6" t="s">
        <v>12443</v>
      </c>
      <c r="K1623" s="4">
        <v>2.8334999999999999E-2</v>
      </c>
      <c r="L1623" s="4">
        <v>9.1267000000000001E-2</v>
      </c>
      <c r="M1623" s="4">
        <v>6.8865617879251504</v>
      </c>
      <c r="N1623" s="4">
        <v>18.880524600000001</v>
      </c>
      <c r="O1623" s="3">
        <v>483323.08357142902</v>
      </c>
      <c r="P1623" s="3">
        <v>51969.466666666704</v>
      </c>
      <c r="Q1623" s="3" t="s">
        <v>9618</v>
      </c>
      <c r="R1623" s="3" t="s">
        <v>9706</v>
      </c>
      <c r="S1623" s="4"/>
      <c r="T1623" s="3">
        <f t="shared" si="60"/>
        <v>0</v>
      </c>
      <c r="U1623" s="3" t="str">
        <f t="shared" si="61"/>
        <v>@ECOW</v>
      </c>
      <c r="V1623" s="7"/>
    </row>
    <row r="1624" spans="1:22">
      <c r="A1624" s="3" t="s">
        <v>637</v>
      </c>
      <c r="B1624" s="3" t="s">
        <v>636</v>
      </c>
      <c r="C1624" s="3" t="s">
        <v>3947</v>
      </c>
      <c r="D1624" s="3">
        <v>98.995000000000005</v>
      </c>
      <c r="E1624" s="3">
        <v>99.597099999999998</v>
      </c>
      <c r="F1624" s="3" t="s">
        <v>6351</v>
      </c>
      <c r="G1624" s="3" t="s">
        <v>10257</v>
      </c>
      <c r="H1624" s="3" t="s">
        <v>9710</v>
      </c>
      <c r="I1624" s="3">
        <v>0.49</v>
      </c>
      <c r="J1624" s="6" t="s">
        <v>10258</v>
      </c>
      <c r="K1624" s="4">
        <v>-1.6520199999999999E-2</v>
      </c>
      <c r="L1624" s="4">
        <v>0.21229999999999999</v>
      </c>
      <c r="M1624" s="4">
        <v>3.1032010481672998</v>
      </c>
      <c r="N1624" s="4">
        <v>16.091405699999999</v>
      </c>
      <c r="O1624" s="3">
        <v>1648214.5622785699</v>
      </c>
      <c r="P1624" s="3">
        <v>15956.666666666701</v>
      </c>
      <c r="Q1624" s="3" t="s">
        <v>9618</v>
      </c>
      <c r="R1624" s="3" t="s">
        <v>9706</v>
      </c>
      <c r="S1624" s="4">
        <f>(D1624-E1624)/E1624*100</f>
        <v>-0.60453567423147159</v>
      </c>
      <c r="T1624" s="3">
        <f t="shared" si="60"/>
        <v>0</v>
      </c>
      <c r="U1624" s="3" t="str">
        <f t="shared" si="61"/>
        <v>U:GMF</v>
      </c>
      <c r="V1624" s="7"/>
    </row>
    <row r="1625" spans="1:22">
      <c r="A1625" s="3" t="s">
        <v>1221</v>
      </c>
      <c r="B1625" s="3" t="s">
        <v>1220</v>
      </c>
      <c r="C1625" s="3" t="s">
        <v>4306</v>
      </c>
      <c r="D1625" s="3">
        <v>30.92</v>
      </c>
      <c r="E1625" s="3">
        <v>30.917999999999999</v>
      </c>
      <c r="F1625" s="3" t="s">
        <v>6711</v>
      </c>
      <c r="G1625" s="3" t="s">
        <v>10881</v>
      </c>
      <c r="H1625" s="3" t="s">
        <v>9710</v>
      </c>
      <c r="I1625" s="3">
        <v>0.49</v>
      </c>
      <c r="J1625" s="6" t="s">
        <v>10882</v>
      </c>
      <c r="K1625" s="4">
        <v>0.46738560000000001</v>
      </c>
      <c r="L1625" s="4">
        <v>1.2301552</v>
      </c>
      <c r="M1625" s="4">
        <v>35.750734594172201</v>
      </c>
      <c r="N1625" s="4">
        <v>15.7978057</v>
      </c>
      <c r="O1625" s="3">
        <v>6298947.1578571396</v>
      </c>
      <c r="P1625" s="3">
        <v>126638.233333333</v>
      </c>
      <c r="Q1625" s="3" t="s">
        <v>9618</v>
      </c>
      <c r="R1625" s="3" t="s">
        <v>9706</v>
      </c>
      <c r="S1625" s="4">
        <f>(D1625-E1625)/E1625*100</f>
        <v>6.46872372081779E-3</v>
      </c>
      <c r="T1625" s="3">
        <f t="shared" si="60"/>
        <v>0</v>
      </c>
      <c r="U1625" s="3" t="str">
        <f t="shared" si="61"/>
        <v>U:EDIV</v>
      </c>
      <c r="V1625" s="7"/>
    </row>
    <row r="1626" spans="1:22">
      <c r="A1626" s="3" t="s">
        <v>14755</v>
      </c>
      <c r="B1626" s="3" t="s">
        <v>2272</v>
      </c>
      <c r="C1626" s="3" t="s">
        <v>5304</v>
      </c>
      <c r="D1626" s="3">
        <v>22.86</v>
      </c>
      <c r="E1626" s="3">
        <v>22.8889</v>
      </c>
      <c r="F1626" s="3" t="s">
        <v>7704</v>
      </c>
      <c r="G1626" s="3" t="s">
        <v>12480</v>
      </c>
      <c r="H1626" s="3" t="s">
        <v>9710</v>
      </c>
      <c r="I1626" s="3">
        <v>0.89</v>
      </c>
      <c r="J1626" s="6" t="s">
        <v>9711</v>
      </c>
      <c r="K1626" s="4">
        <v>-0.14366129999999999</v>
      </c>
      <c r="L1626" s="4">
        <v>-1.8310699999999999E-2</v>
      </c>
      <c r="M1626" s="4">
        <v>-0.13132635311982099</v>
      </c>
      <c r="N1626" s="4">
        <v>10.6463053</v>
      </c>
      <c r="O1626" s="3">
        <v>525133.71235000005</v>
      </c>
      <c r="P1626" s="3">
        <v>18574.400000000001</v>
      </c>
      <c r="Q1626" s="3" t="s">
        <v>9618</v>
      </c>
      <c r="R1626" s="3" t="s">
        <v>11694</v>
      </c>
      <c r="S1626" s="4"/>
      <c r="T1626" s="3">
        <f t="shared" si="60"/>
        <v>0</v>
      </c>
      <c r="U1626" s="3" t="str">
        <f t="shared" si="61"/>
        <v>U:EJUL</v>
      </c>
      <c r="V1626" s="7"/>
    </row>
    <row r="1627" spans="1:22">
      <c r="A1627" s="3" t="s">
        <v>15193</v>
      </c>
      <c r="B1627" s="3" t="s">
        <v>2886</v>
      </c>
      <c r="C1627" s="3" t="s">
        <v>5896</v>
      </c>
      <c r="D1627" s="3">
        <v>44.697000000000003</v>
      </c>
      <c r="E1627" s="3">
        <v>44.721200000000003</v>
      </c>
      <c r="F1627" s="3" t="s">
        <v>8298</v>
      </c>
      <c r="G1627" s="3" t="s">
        <v>13231</v>
      </c>
      <c r="H1627" s="3" t="s">
        <v>9710</v>
      </c>
      <c r="I1627" s="3">
        <v>0.36</v>
      </c>
      <c r="J1627" s="6" t="s">
        <v>11990</v>
      </c>
      <c r="K1627" s="4">
        <v>5.70506E-2</v>
      </c>
      <c r="L1627" s="4">
        <v>0.30733510000000003</v>
      </c>
      <c r="M1627" s="4">
        <v>10.120591477923099</v>
      </c>
      <c r="N1627" s="4">
        <v>17.669708100000001</v>
      </c>
      <c r="O1627" s="3">
        <v>997868.6263</v>
      </c>
      <c r="P1627" s="3">
        <v>23383.599999999999</v>
      </c>
      <c r="Q1627" s="3" t="s">
        <v>9618</v>
      </c>
      <c r="R1627" s="3" t="s">
        <v>9706</v>
      </c>
      <c r="S1627" s="4"/>
      <c r="T1627" s="3">
        <f t="shared" si="60"/>
        <v>0</v>
      </c>
      <c r="U1627" s="3" t="str">
        <f t="shared" si="61"/>
        <v>U:AVES</v>
      </c>
      <c r="V1627" s="7"/>
    </row>
    <row r="1628" spans="1:22">
      <c r="A1628" s="3" t="s">
        <v>14429</v>
      </c>
      <c r="B1628" s="3" t="s">
        <v>1803</v>
      </c>
      <c r="C1628" s="3" t="s">
        <v>4849</v>
      </c>
      <c r="D1628" s="3">
        <v>29.69</v>
      </c>
      <c r="E1628" s="3">
        <v>29.6219</v>
      </c>
      <c r="F1628" s="3" t="s">
        <v>7251</v>
      </c>
      <c r="G1628" s="3" t="s">
        <v>11769</v>
      </c>
      <c r="H1628" s="3" t="s">
        <v>9710</v>
      </c>
      <c r="I1628" s="3">
        <v>0.66</v>
      </c>
      <c r="J1628" s="6" t="s">
        <v>10391</v>
      </c>
      <c r="K1628" s="4">
        <v>0.1280531</v>
      </c>
      <c r="L1628" s="4">
        <v>0.2372233</v>
      </c>
      <c r="M1628" s="4">
        <v>11.8482429442422</v>
      </c>
      <c r="N1628" s="4">
        <v>14.788651399999999</v>
      </c>
      <c r="O1628" s="3">
        <v>1045978.5702142901</v>
      </c>
      <c r="P1628" s="3">
        <v>29855.933333333302</v>
      </c>
      <c r="Q1628" s="3" t="s">
        <v>9618</v>
      </c>
      <c r="R1628" s="3" t="s">
        <v>9706</v>
      </c>
      <c r="S1628" s="4"/>
      <c r="T1628" s="3">
        <f t="shared" si="60"/>
        <v>0</v>
      </c>
      <c r="U1628" s="3" t="str">
        <f t="shared" si="61"/>
        <v>U:EYLD</v>
      </c>
      <c r="V1628" s="7"/>
    </row>
    <row r="1629" spans="1:22">
      <c r="A1629" s="3" t="s">
        <v>14666</v>
      </c>
      <c r="B1629" s="3" t="s">
        <v>2149</v>
      </c>
      <c r="C1629" s="3" t="s">
        <v>5182</v>
      </c>
      <c r="D1629" s="3">
        <v>24.44</v>
      </c>
      <c r="E1629" s="3">
        <v>24.5855</v>
      </c>
      <c r="F1629" s="3" t="s">
        <v>7585</v>
      </c>
      <c r="G1629" s="3" t="s">
        <v>12294</v>
      </c>
      <c r="H1629" s="3" t="s">
        <v>9710</v>
      </c>
      <c r="I1629" s="3">
        <v>0.49</v>
      </c>
      <c r="J1629" s="6" t="s">
        <v>9624</v>
      </c>
      <c r="K1629" s="4">
        <v>7.9752E-3</v>
      </c>
      <c r="L1629" s="4">
        <v>0.19948630000000001</v>
      </c>
      <c r="M1629" s="4">
        <v>5.8952467164576703</v>
      </c>
      <c r="N1629" s="4">
        <v>16.786353999999999</v>
      </c>
      <c r="O1629" s="3">
        <v>372777.689378571</v>
      </c>
      <c r="P1629" s="3">
        <v>47101.666666666701</v>
      </c>
      <c r="Q1629" s="3" t="s">
        <v>9618</v>
      </c>
      <c r="R1629" s="3" t="s">
        <v>9706</v>
      </c>
      <c r="S1629" s="4"/>
      <c r="T1629" s="3">
        <f t="shared" si="60"/>
        <v>0</v>
      </c>
      <c r="U1629" s="3" t="str">
        <f t="shared" si="61"/>
        <v>U:JHEM</v>
      </c>
      <c r="V1629" s="7"/>
    </row>
    <row r="1630" spans="1:22">
      <c r="A1630" s="3" t="s">
        <v>15541</v>
      </c>
      <c r="B1630" s="3" t="s">
        <v>3421</v>
      </c>
      <c r="C1630" s="3" t="s">
        <v>8815</v>
      </c>
      <c r="D1630" s="3">
        <v>26.369</v>
      </c>
      <c r="E1630" s="3">
        <v>26.2774</v>
      </c>
      <c r="F1630" s="3" t="s">
        <v>9405</v>
      </c>
      <c r="G1630" s="3" t="s">
        <v>13862</v>
      </c>
      <c r="H1630" s="3" t="s">
        <v>9710</v>
      </c>
      <c r="I1630" s="3">
        <v>1.29</v>
      </c>
      <c r="J1630" s="6" t="s">
        <v>9624</v>
      </c>
      <c r="K1630" s="4" t="s">
        <v>11991</v>
      </c>
      <c r="L1630" s="4" t="s">
        <v>11991</v>
      </c>
      <c r="M1630" s="4">
        <v>5.5773037786593704</v>
      </c>
      <c r="N1630" s="4" t="s">
        <v>11991</v>
      </c>
      <c r="O1630" s="3">
        <v>230901.927571429</v>
      </c>
      <c r="P1630" s="3">
        <v>8738.4333333333307</v>
      </c>
      <c r="Q1630" s="3" t="s">
        <v>9618</v>
      </c>
      <c r="R1630" s="3" t="s">
        <v>9706</v>
      </c>
      <c r="S1630" s="4"/>
      <c r="T1630" s="3">
        <f t="shared" si="60"/>
        <v>0</v>
      </c>
      <c r="U1630" s="3" t="str">
        <f t="shared" si="61"/>
        <v>U:STXE</v>
      </c>
      <c r="V1630" s="7"/>
    </row>
    <row r="1631" spans="1:22">
      <c r="A1631" s="3" t="s">
        <v>15482</v>
      </c>
      <c r="B1631" s="3" t="s">
        <v>3334</v>
      </c>
      <c r="C1631" s="3" t="s">
        <v>8728</v>
      </c>
      <c r="D1631" s="3">
        <v>30.21</v>
      </c>
      <c r="E1631" s="3">
        <v>30.26</v>
      </c>
      <c r="F1631" s="3" t="s">
        <v>9319</v>
      </c>
      <c r="G1631" s="3" t="s">
        <v>13773</v>
      </c>
      <c r="H1631" s="3" t="s">
        <v>9710</v>
      </c>
      <c r="I1631" s="3" t="s">
        <v>11991</v>
      </c>
      <c r="J1631" s="6" t="s">
        <v>11990</v>
      </c>
      <c r="K1631" s="4">
        <v>7.03902E-2</v>
      </c>
      <c r="L1631" s="4">
        <v>0.64857220000000004</v>
      </c>
      <c r="M1631" s="4">
        <v>8.4015787435142393</v>
      </c>
      <c r="N1631" s="4">
        <v>17.198160900000001</v>
      </c>
      <c r="O1631" s="3">
        <v>812532.505714286</v>
      </c>
      <c r="P1631" s="3">
        <v>27384.933333333302</v>
      </c>
      <c r="Q1631" s="3" t="s">
        <v>9618</v>
      </c>
      <c r="R1631" s="3" t="s">
        <v>9706</v>
      </c>
      <c r="S1631" s="4"/>
      <c r="T1631" s="3">
        <f t="shared" si="60"/>
        <v>0</v>
      </c>
      <c r="U1631" s="3" t="str">
        <f t="shared" si="61"/>
        <v>U:DFSE</v>
      </c>
      <c r="V1631" s="7"/>
    </row>
    <row r="1632" spans="1:22">
      <c r="A1632" s="3" t="s">
        <v>15368</v>
      </c>
      <c r="B1632" s="3" t="s">
        <v>3139</v>
      </c>
      <c r="C1632" s="3" t="s">
        <v>8536</v>
      </c>
      <c r="D1632" s="3">
        <v>23.23</v>
      </c>
      <c r="E1632" s="3">
        <v>23.22</v>
      </c>
      <c r="F1632" s="3" t="s">
        <v>9127</v>
      </c>
      <c r="G1632" s="3" t="s">
        <v>13542</v>
      </c>
      <c r="H1632" s="3" t="s">
        <v>9710</v>
      </c>
      <c r="I1632" s="3">
        <v>0.41</v>
      </c>
      <c r="J1632" s="6" t="s">
        <v>11990</v>
      </c>
      <c r="K1632" s="4">
        <v>3.03346E-2</v>
      </c>
      <c r="L1632" s="4">
        <v>0.25790299999999999</v>
      </c>
      <c r="M1632" s="4">
        <v>5.8227051228378004</v>
      </c>
      <c r="N1632" s="4">
        <v>16.404458000000002</v>
      </c>
      <c r="O1632" s="3">
        <v>705292.65416428598</v>
      </c>
      <c r="P1632" s="3">
        <v>45036.033333333296</v>
      </c>
      <c r="Q1632" s="3" t="s">
        <v>9618</v>
      </c>
      <c r="R1632" s="3" t="s">
        <v>9706</v>
      </c>
      <c r="S1632" s="4"/>
      <c r="T1632" s="3">
        <f t="shared" si="60"/>
        <v>0</v>
      </c>
      <c r="U1632" s="3" t="str">
        <f t="shared" si="61"/>
        <v>U:DEHP</v>
      </c>
      <c r="V1632" s="7"/>
    </row>
    <row r="1633" spans="1:22">
      <c r="A1633" s="3" t="s">
        <v>14238</v>
      </c>
      <c r="B1633" s="3" t="s">
        <v>1550</v>
      </c>
      <c r="C1633" s="3" t="s">
        <v>4599</v>
      </c>
      <c r="D1633" s="3">
        <v>24.09</v>
      </c>
      <c r="E1633" s="3">
        <v>24.109500000000001</v>
      </c>
      <c r="F1633" s="3" t="s">
        <v>7005</v>
      </c>
      <c r="G1633" s="3" t="s">
        <v>11385</v>
      </c>
      <c r="H1633" s="3" t="s">
        <v>9710</v>
      </c>
      <c r="I1633" s="3">
        <v>0</v>
      </c>
      <c r="J1633" s="6" t="s">
        <v>11386</v>
      </c>
      <c r="K1633" s="4">
        <v>-3.10216E-2</v>
      </c>
      <c r="L1633" s="4">
        <v>-7.9060000000000005E-2</v>
      </c>
      <c r="M1633" s="4">
        <v>3.5894368817312299</v>
      </c>
      <c r="N1633" s="4">
        <v>15.849218499999999</v>
      </c>
      <c r="O1633" s="3">
        <v>409186.10762857099</v>
      </c>
      <c r="P1633" s="3">
        <v>17214.366666666701</v>
      </c>
      <c r="Q1633" s="3" t="s">
        <v>9618</v>
      </c>
      <c r="R1633" s="3" t="s">
        <v>9706</v>
      </c>
      <c r="S1633" s="4"/>
      <c r="T1633" s="3">
        <f t="shared" si="60"/>
        <v>0</v>
      </c>
      <c r="U1633" s="3" t="str">
        <f t="shared" si="61"/>
        <v>U:HEEM</v>
      </c>
      <c r="V1633" s="7"/>
    </row>
    <row r="1634" spans="1:22">
      <c r="A1634" s="3" t="s">
        <v>15601</v>
      </c>
      <c r="B1634" s="3" t="s">
        <v>3527</v>
      </c>
      <c r="C1634" s="3" t="s">
        <v>8917</v>
      </c>
      <c r="D1634" s="3">
        <v>47.519300000000001</v>
      </c>
      <c r="E1634" s="3">
        <v>47.63</v>
      </c>
      <c r="F1634" s="3" t="s">
        <v>9509</v>
      </c>
      <c r="G1634" s="3" t="s">
        <v>13971</v>
      </c>
      <c r="H1634" s="3" t="s">
        <v>9710</v>
      </c>
      <c r="I1634" s="3" t="s">
        <v>11991</v>
      </c>
      <c r="J1634" s="6" t="s">
        <v>9624</v>
      </c>
      <c r="K1634" s="4" t="s">
        <v>11991</v>
      </c>
      <c r="L1634" s="4" t="s">
        <v>11991</v>
      </c>
      <c r="M1634" s="4">
        <v>0.86721052249030295</v>
      </c>
      <c r="N1634" s="4" t="s">
        <v>11991</v>
      </c>
      <c r="O1634" s="3">
        <v>1368808.1914428601</v>
      </c>
      <c r="P1634" s="3">
        <v>15299.0714285714</v>
      </c>
      <c r="Q1634" s="3" t="s">
        <v>9618</v>
      </c>
      <c r="R1634" s="3" t="s">
        <v>9706</v>
      </c>
      <c r="S1634" s="4"/>
      <c r="T1634" s="3">
        <f t="shared" si="60"/>
        <v>0</v>
      </c>
      <c r="U1634" s="3" t="str">
        <f t="shared" si="61"/>
        <v>U:BBEM</v>
      </c>
      <c r="V1634" s="7"/>
    </row>
    <row r="1635" spans="1:22">
      <c r="A1635" s="3" t="s">
        <v>14827</v>
      </c>
      <c r="B1635" s="3" t="s">
        <v>2372</v>
      </c>
      <c r="C1635" s="3" t="s">
        <v>5401</v>
      </c>
      <c r="D1635" s="3">
        <v>27.44</v>
      </c>
      <c r="E1635" s="3">
        <v>27.439299999999999</v>
      </c>
      <c r="F1635" s="3" t="s">
        <v>7803</v>
      </c>
      <c r="G1635" s="3" t="s">
        <v>12603</v>
      </c>
      <c r="H1635" s="3" t="s">
        <v>9710</v>
      </c>
      <c r="I1635" s="3">
        <v>0.89</v>
      </c>
      <c r="J1635" s="6" t="s">
        <v>9711</v>
      </c>
      <c r="K1635" s="4">
        <v>-8.5508399999999998E-2</v>
      </c>
      <c r="L1635" s="4">
        <v>1.73946E-2</v>
      </c>
      <c r="M1635" s="4">
        <v>0.81581458357311598</v>
      </c>
      <c r="N1635" s="4">
        <v>13.8423669</v>
      </c>
      <c r="O1635" s="3">
        <v>1532061.4631714299</v>
      </c>
      <c r="P1635" s="3">
        <v>131775.23333333299</v>
      </c>
      <c r="Q1635" s="3" t="s">
        <v>9618</v>
      </c>
      <c r="R1635" s="3" t="s">
        <v>11694</v>
      </c>
      <c r="S1635" s="4"/>
      <c r="T1635" s="3">
        <f t="shared" si="60"/>
        <v>0</v>
      </c>
      <c r="U1635" s="3" t="str">
        <f t="shared" si="61"/>
        <v>U:EJAN</v>
      </c>
      <c r="V1635" s="7"/>
    </row>
    <row r="1636" spans="1:22">
      <c r="A1636" s="3" t="s">
        <v>15447</v>
      </c>
      <c r="B1636" s="3" t="s">
        <v>3281</v>
      </c>
      <c r="C1636" s="3" t="s">
        <v>8676</v>
      </c>
      <c r="D1636" s="3">
        <v>27.972899999999999</v>
      </c>
      <c r="E1636" s="3">
        <v>27.9315</v>
      </c>
      <c r="F1636" s="3" t="s">
        <v>9267</v>
      </c>
      <c r="G1636" s="3" t="s">
        <v>13719</v>
      </c>
      <c r="H1636" s="3" t="s">
        <v>9710</v>
      </c>
      <c r="I1636" s="3">
        <v>0.32</v>
      </c>
      <c r="J1636" s="6" t="s">
        <v>9624</v>
      </c>
      <c r="K1636" s="4">
        <v>6.4003199999999996E-2</v>
      </c>
      <c r="L1636" s="4">
        <v>0.18281839999999999</v>
      </c>
      <c r="M1636" s="4">
        <v>11.245724862479699</v>
      </c>
      <c r="N1636" s="4">
        <v>17.524107799999999</v>
      </c>
      <c r="O1636" s="3">
        <v>297236.117671429</v>
      </c>
      <c r="P1636" s="3">
        <v>7793.3333333333303</v>
      </c>
      <c r="Q1636" s="3" t="s">
        <v>9618</v>
      </c>
      <c r="R1636" s="3" t="s">
        <v>9706</v>
      </c>
      <c r="S1636" s="4"/>
      <c r="T1636" s="3">
        <f t="shared" si="60"/>
        <v>0</v>
      </c>
      <c r="U1636" s="3" t="str">
        <f t="shared" si="61"/>
        <v>U:XC</v>
      </c>
      <c r="V1636" s="7"/>
    </row>
    <row r="1637" spans="1:22">
      <c r="A1637" s="3" t="s">
        <v>14461</v>
      </c>
      <c r="B1637" s="3" t="s">
        <v>1846</v>
      </c>
      <c r="C1637" s="3" t="s">
        <v>4891</v>
      </c>
      <c r="D1637" s="3">
        <v>29.720199999999998</v>
      </c>
      <c r="E1637" s="3">
        <v>29.781400000000001</v>
      </c>
      <c r="F1637" s="3" t="s">
        <v>7293</v>
      </c>
      <c r="G1637" s="3" t="s">
        <v>11833</v>
      </c>
      <c r="H1637" s="3" t="s">
        <v>9710</v>
      </c>
      <c r="I1637" s="3">
        <v>0.3</v>
      </c>
      <c r="J1637" s="6" t="s">
        <v>11834</v>
      </c>
      <c r="K1637" s="4">
        <v>-1.38899E-2</v>
      </c>
      <c r="L1637" s="4">
        <v>-4.2205899999999998E-2</v>
      </c>
      <c r="M1637" s="4">
        <v>3.4510795319219199</v>
      </c>
      <c r="N1637" s="4">
        <v>18.205684900000001</v>
      </c>
      <c r="O1637" s="3">
        <v>164227.11852857101</v>
      </c>
      <c r="P1637" s="3">
        <v>7241.7</v>
      </c>
      <c r="Q1637" s="3" t="s">
        <v>9618</v>
      </c>
      <c r="R1637" s="3" t="s">
        <v>9706</v>
      </c>
      <c r="S1637" s="4"/>
      <c r="T1637" s="3">
        <f t="shared" si="60"/>
        <v>0</v>
      </c>
      <c r="U1637" s="3" t="str">
        <f t="shared" si="61"/>
        <v>U:EEMX</v>
      </c>
      <c r="V1637" s="7"/>
    </row>
    <row r="1638" spans="1:22">
      <c r="A1638" s="3" t="s">
        <v>1273</v>
      </c>
      <c r="B1638" s="3" t="s">
        <v>1272</v>
      </c>
      <c r="C1638" s="3" t="s">
        <v>4336</v>
      </c>
      <c r="D1638" s="3">
        <v>22.414300000000001</v>
      </c>
      <c r="E1638" s="3">
        <v>22.282</v>
      </c>
      <c r="F1638" s="3" t="s">
        <v>6741</v>
      </c>
      <c r="G1638" s="3" t="s">
        <v>10939</v>
      </c>
      <c r="H1638" s="3" t="s">
        <v>9710</v>
      </c>
      <c r="I1638" s="3">
        <v>0.66</v>
      </c>
      <c r="J1638" s="6" t="s">
        <v>10940</v>
      </c>
      <c r="K1638" s="4">
        <v>-2.3852499999999999E-2</v>
      </c>
      <c r="L1638" s="4">
        <v>-3.2972799999999997E-2</v>
      </c>
      <c r="M1638" s="4">
        <v>4.0280974348632803</v>
      </c>
      <c r="N1638" s="4">
        <v>14.382750700000001</v>
      </c>
      <c r="O1638" s="3">
        <v>322754.69540714298</v>
      </c>
      <c r="P1638" s="3">
        <v>23957.433333333302</v>
      </c>
      <c r="Q1638" s="3" t="s">
        <v>9618</v>
      </c>
      <c r="R1638" s="3" t="s">
        <v>9706</v>
      </c>
      <c r="S1638" s="4">
        <f>(D1638-E1638)/E1638*100</f>
        <v>0.59375280495467531</v>
      </c>
      <c r="T1638" s="3">
        <f t="shared" si="60"/>
        <v>0</v>
      </c>
      <c r="U1638" s="3" t="str">
        <f t="shared" si="61"/>
        <v>U:DBEM</v>
      </c>
      <c r="V1638" s="7"/>
    </row>
    <row r="1639" spans="1:22">
      <c r="A1639" s="3" t="s">
        <v>967</v>
      </c>
      <c r="B1639" s="3" t="s">
        <v>966</v>
      </c>
      <c r="C1639" s="3" t="s">
        <v>4158</v>
      </c>
      <c r="D1639" s="3">
        <v>46.71</v>
      </c>
      <c r="E1639" s="3">
        <v>46.628300000000003</v>
      </c>
      <c r="F1639" s="3" t="s">
        <v>6563</v>
      </c>
      <c r="G1639" s="3" t="s">
        <v>10639</v>
      </c>
      <c r="H1639" s="3" t="s">
        <v>9710</v>
      </c>
      <c r="I1639" s="3">
        <v>0.96</v>
      </c>
      <c r="J1639" s="6" t="s">
        <v>9711</v>
      </c>
      <c r="K1639" s="4">
        <v>-8.0391799999999999E-2</v>
      </c>
      <c r="L1639" s="4">
        <v>-0.1049583</v>
      </c>
      <c r="M1639" s="4">
        <v>-5.1161764275468498</v>
      </c>
      <c r="N1639" s="4">
        <v>38.7072705</v>
      </c>
      <c r="O1639" s="3">
        <v>92640.425457142905</v>
      </c>
      <c r="P1639" s="3">
        <v>3125.7</v>
      </c>
      <c r="Q1639" s="3" t="s">
        <v>9618</v>
      </c>
      <c r="R1639" s="3" t="s">
        <v>10041</v>
      </c>
      <c r="S1639" s="4">
        <f>(D1639-E1639)/E1639*100</f>
        <v>0.1752154807273649</v>
      </c>
      <c r="T1639" s="3">
        <f t="shared" si="60"/>
        <v>0</v>
      </c>
      <c r="U1639" s="3" t="str">
        <f t="shared" si="61"/>
        <v>U:EET</v>
      </c>
      <c r="V1639" s="7"/>
    </row>
    <row r="1640" spans="1:22">
      <c r="A1640" s="3" t="s">
        <v>14534</v>
      </c>
      <c r="B1640" s="3" t="s">
        <v>1948</v>
      </c>
      <c r="C1640" s="3" t="s">
        <v>4989</v>
      </c>
      <c r="D1640" s="3">
        <v>18.252700000000001</v>
      </c>
      <c r="E1640" s="3">
        <v>18.308900000000001</v>
      </c>
      <c r="F1640" s="3" t="s">
        <v>7391</v>
      </c>
      <c r="G1640" s="3" t="s">
        <v>12000</v>
      </c>
      <c r="H1640" s="3" t="s">
        <v>9710</v>
      </c>
      <c r="I1640" s="3">
        <v>0.49</v>
      </c>
      <c r="J1640" s="6" t="s">
        <v>12001</v>
      </c>
      <c r="K1640" s="4">
        <v>3.1762800000000001E-2</v>
      </c>
      <c r="L1640" s="4">
        <v>0.1907721</v>
      </c>
      <c r="M1640" s="4">
        <v>8.5126279843508907</v>
      </c>
      <c r="N1640" s="4">
        <v>16.863322700000001</v>
      </c>
      <c r="O1640" s="3">
        <v>220195.70968571401</v>
      </c>
      <c r="P1640" s="3">
        <v>12871.5666666667</v>
      </c>
      <c r="Q1640" s="3" t="s">
        <v>9618</v>
      </c>
      <c r="R1640" s="3" t="s">
        <v>9706</v>
      </c>
      <c r="S1640" s="4"/>
      <c r="T1640" s="3">
        <f t="shared" si="60"/>
        <v>0</v>
      </c>
      <c r="U1640" s="3" t="str">
        <f t="shared" si="61"/>
        <v>U:MFEM</v>
      </c>
      <c r="V1640" s="7"/>
    </row>
    <row r="1641" spans="1:22">
      <c r="A1641" s="3" t="s">
        <v>14219</v>
      </c>
      <c r="B1641" s="3" t="s">
        <v>1522</v>
      </c>
      <c r="C1641" s="3" t="s">
        <v>4572</v>
      </c>
      <c r="D1641" s="3">
        <v>23.58</v>
      </c>
      <c r="E1641" s="3">
        <v>23.411200000000001</v>
      </c>
      <c r="F1641" s="3" t="s">
        <v>6977</v>
      </c>
      <c r="G1641" s="3" t="s">
        <v>11340</v>
      </c>
      <c r="H1641" s="3" t="s">
        <v>9710</v>
      </c>
      <c r="I1641" s="3">
        <v>0.32</v>
      </c>
      <c r="J1641" s="6" t="s">
        <v>9711</v>
      </c>
      <c r="K1641" s="4">
        <v>6.8785700000000005E-2</v>
      </c>
      <c r="L1641" s="4">
        <v>0.27052880000000001</v>
      </c>
      <c r="M1641" s="4">
        <v>10.7129753858628</v>
      </c>
      <c r="N1641" s="4">
        <v>16.102861099999998</v>
      </c>
      <c r="O1641" s="3">
        <v>292106.246428571</v>
      </c>
      <c r="P1641" s="3">
        <v>23238.066666666698</v>
      </c>
      <c r="Q1641" s="3" t="s">
        <v>9618</v>
      </c>
      <c r="R1641" s="3" t="s">
        <v>9706</v>
      </c>
      <c r="S1641" s="4"/>
      <c r="T1641" s="3">
        <f t="shared" si="60"/>
        <v>0</v>
      </c>
      <c r="U1641" s="3" t="str">
        <f t="shared" si="61"/>
        <v>@DGRE</v>
      </c>
      <c r="V1641" s="7"/>
    </row>
    <row r="1642" spans="1:22">
      <c r="A1642" s="3" t="s">
        <v>14158</v>
      </c>
      <c r="B1642" s="3" t="s">
        <v>1439</v>
      </c>
      <c r="C1642" s="3" t="s">
        <v>4491</v>
      </c>
      <c r="D1642" s="3">
        <v>49.78</v>
      </c>
      <c r="E1642" s="3">
        <v>49.72</v>
      </c>
      <c r="F1642" s="3" t="s">
        <v>6895</v>
      </c>
      <c r="G1642" s="3" t="s">
        <v>11205</v>
      </c>
      <c r="H1642" s="3" t="s">
        <v>9710</v>
      </c>
      <c r="I1642" s="3">
        <v>0.59</v>
      </c>
      <c r="J1642" s="6" t="s">
        <v>9624</v>
      </c>
      <c r="K1642" s="4">
        <v>4.8393600000000002E-2</v>
      </c>
      <c r="L1642" s="4">
        <v>0.30275279999999999</v>
      </c>
      <c r="M1642" s="4">
        <v>7.6803986587181203</v>
      </c>
      <c r="N1642" s="4">
        <v>16.030587799999999</v>
      </c>
      <c r="O1642" s="3">
        <v>858381.62179285695</v>
      </c>
      <c r="P1642" s="3">
        <v>13715</v>
      </c>
      <c r="Q1642" s="3" t="s">
        <v>9618</v>
      </c>
      <c r="R1642" s="3" t="s">
        <v>9706</v>
      </c>
      <c r="S1642" s="4"/>
      <c r="T1642" s="3">
        <f t="shared" si="60"/>
        <v>0</v>
      </c>
      <c r="U1642" s="3" t="str">
        <f t="shared" si="61"/>
        <v>U:TLTE</v>
      </c>
      <c r="V1642" s="7"/>
    </row>
    <row r="1643" spans="1:22">
      <c r="A1643" s="3" t="s">
        <v>14176</v>
      </c>
      <c r="B1643" s="3" t="s">
        <v>1464</v>
      </c>
      <c r="C1643" s="3" t="s">
        <v>4516</v>
      </c>
      <c r="D1643" s="3">
        <v>7.585</v>
      </c>
      <c r="E1643" s="3">
        <v>9.7200000000000006</v>
      </c>
      <c r="F1643" s="3" t="s">
        <v>6920</v>
      </c>
      <c r="G1643" s="3" t="s">
        <v>11249</v>
      </c>
      <c r="H1643" s="3" t="s">
        <v>9710</v>
      </c>
      <c r="I1643" s="3">
        <v>0.83</v>
      </c>
      <c r="J1643" s="6" t="s">
        <v>9624</v>
      </c>
      <c r="K1643" s="4">
        <v>-0.1443922</v>
      </c>
      <c r="L1643" s="4">
        <v>-0.1389918</v>
      </c>
      <c r="M1643" s="4">
        <v>14.9382137476862</v>
      </c>
      <c r="N1643" s="4">
        <v>41.998748800000001</v>
      </c>
      <c r="O1643" s="3">
        <v>59310.813900000001</v>
      </c>
      <c r="P1643" s="3">
        <v>12399.8666666667</v>
      </c>
      <c r="Q1643" s="3" t="s">
        <v>9618</v>
      </c>
      <c r="R1643" s="3" t="s">
        <v>9706</v>
      </c>
      <c r="S1643" s="4"/>
      <c r="T1643" s="3">
        <f t="shared" si="60"/>
        <v>0</v>
      </c>
      <c r="U1643" s="3" t="str">
        <f t="shared" si="61"/>
        <v>U:NGE</v>
      </c>
      <c r="V1643" s="7"/>
    </row>
    <row r="1644" spans="1:22">
      <c r="A1644" s="3" t="s">
        <v>15441</v>
      </c>
      <c r="B1644" s="3" t="s">
        <v>3266</v>
      </c>
      <c r="C1644" s="3" t="s">
        <v>8661</v>
      </c>
      <c r="D1644" s="3">
        <v>28.063500000000001</v>
      </c>
      <c r="E1644" s="3">
        <v>27.84</v>
      </c>
      <c r="F1644" s="3" t="s">
        <v>9252</v>
      </c>
      <c r="G1644" s="3" t="s">
        <v>13702</v>
      </c>
      <c r="H1644" s="3" t="s">
        <v>9710</v>
      </c>
      <c r="I1644" s="3">
        <v>1.25</v>
      </c>
      <c r="J1644" s="6" t="s">
        <v>11990</v>
      </c>
      <c r="K1644" s="4">
        <v>6.9479200000000005E-2</v>
      </c>
      <c r="L1644" s="4">
        <v>0.15620829999999999</v>
      </c>
      <c r="M1644" s="4">
        <v>9.7406065066673104</v>
      </c>
      <c r="N1644" s="4">
        <v>18.558213299999998</v>
      </c>
      <c r="O1644" s="3">
        <v>1280307.5101785699</v>
      </c>
      <c r="P1644" s="3">
        <v>23477.733333333301</v>
      </c>
      <c r="Q1644" s="3" t="s">
        <v>9618</v>
      </c>
      <c r="R1644" s="3" t="s">
        <v>9706</v>
      </c>
      <c r="S1644" s="4"/>
      <c r="T1644" s="3">
        <f t="shared" si="60"/>
        <v>0</v>
      </c>
      <c r="U1644" s="3" t="str">
        <f t="shared" si="61"/>
        <v>U:OAEM</v>
      </c>
      <c r="V1644" s="7"/>
    </row>
    <row r="1645" spans="1:22">
      <c r="A1645" s="3" t="s">
        <v>15344</v>
      </c>
      <c r="B1645" s="3" t="s">
        <v>3106</v>
      </c>
      <c r="C1645" s="3" t="s">
        <v>8503</v>
      </c>
      <c r="D1645" s="3">
        <v>46.645499999999998</v>
      </c>
      <c r="E1645" s="3">
        <v>46.673699999999997</v>
      </c>
      <c r="F1645" s="3" t="s">
        <v>9094</v>
      </c>
      <c r="G1645" s="3" t="s">
        <v>13498</v>
      </c>
      <c r="H1645" s="3" t="s">
        <v>9710</v>
      </c>
      <c r="I1645" s="3">
        <v>0.33</v>
      </c>
      <c r="J1645" s="6" t="s">
        <v>11990</v>
      </c>
      <c r="K1645" s="4">
        <v>6.3278699999999993E-2</v>
      </c>
      <c r="L1645" s="4">
        <v>0.68584769999999995</v>
      </c>
      <c r="M1645" s="4">
        <v>9.7182839274700701</v>
      </c>
      <c r="N1645" s="4">
        <v>17.877645399999999</v>
      </c>
      <c r="O1645" s="3">
        <v>168720.23492857101</v>
      </c>
      <c r="P1645" s="3">
        <v>4095.7</v>
      </c>
      <c r="Q1645" s="3" t="s">
        <v>9618</v>
      </c>
      <c r="R1645" s="3" t="s">
        <v>9706</v>
      </c>
      <c r="S1645" s="4"/>
      <c r="T1645" s="3">
        <f t="shared" si="60"/>
        <v>0</v>
      </c>
      <c r="U1645" s="3" t="str">
        <f t="shared" si="61"/>
        <v>U:AVSE</v>
      </c>
      <c r="V1645" s="7"/>
    </row>
    <row r="1646" spans="1:22">
      <c r="A1646" s="3" t="s">
        <v>1153</v>
      </c>
      <c r="B1646" s="3" t="s">
        <v>1152</v>
      </c>
      <c r="C1646" s="3" t="s">
        <v>4270</v>
      </c>
      <c r="D1646" s="3">
        <v>20.47</v>
      </c>
      <c r="E1646" s="3">
        <v>20.65</v>
      </c>
      <c r="F1646" s="3" t="s">
        <v>6675</v>
      </c>
      <c r="G1646" s="3" t="s">
        <v>10820</v>
      </c>
      <c r="H1646" s="3" t="s">
        <v>9710</v>
      </c>
      <c r="I1646" s="3">
        <v>0.49</v>
      </c>
      <c r="J1646" s="6" t="s">
        <v>10821</v>
      </c>
      <c r="K1646" s="4">
        <v>-1.8058E-3</v>
      </c>
      <c r="L1646" s="4">
        <v>6.9932999999999995E-2</v>
      </c>
      <c r="M1646" s="4">
        <v>3.7103629895362902</v>
      </c>
      <c r="N1646" s="4">
        <v>17.598078600000001</v>
      </c>
      <c r="O1646" s="3">
        <v>145017.616578571</v>
      </c>
      <c r="P1646" s="3">
        <v>14610.233333333301</v>
      </c>
      <c r="Q1646" s="3" t="s">
        <v>9618</v>
      </c>
      <c r="R1646" s="3" t="s">
        <v>9706</v>
      </c>
      <c r="S1646" s="4">
        <f>(D1646-E1646)/E1646*100</f>
        <v>-0.87167070217917553</v>
      </c>
      <c r="T1646" s="3">
        <f t="shared" si="60"/>
        <v>0</v>
      </c>
      <c r="U1646" s="3" t="str">
        <f t="shared" si="61"/>
        <v>U:ECON</v>
      </c>
      <c r="V1646" s="7"/>
    </row>
    <row r="1647" spans="1:22">
      <c r="A1647" s="3" t="s">
        <v>14551</v>
      </c>
      <c r="B1647" s="3" t="s">
        <v>1980</v>
      </c>
      <c r="C1647" s="3" t="s">
        <v>5019</v>
      </c>
      <c r="D1647" s="3">
        <v>42.44</v>
      </c>
      <c r="E1647" s="3">
        <v>42.77</v>
      </c>
      <c r="F1647" s="3" t="s">
        <v>7423</v>
      </c>
      <c r="G1647" s="3" t="s">
        <v>12045</v>
      </c>
      <c r="H1647" s="3" t="s">
        <v>9710</v>
      </c>
      <c r="I1647" s="3">
        <v>0.45</v>
      </c>
      <c r="J1647" s="6" t="s">
        <v>9624</v>
      </c>
      <c r="K1647" s="4">
        <v>0.12943769999999999</v>
      </c>
      <c r="L1647" s="4">
        <v>0.27570240000000001</v>
      </c>
      <c r="M1647" s="4">
        <v>12.780337921244399</v>
      </c>
      <c r="N1647" s="4">
        <v>13.79443</v>
      </c>
      <c r="O1647" s="3">
        <v>27376.266092857099</v>
      </c>
      <c r="P1647" s="3">
        <v>762.73333333333301</v>
      </c>
      <c r="Q1647" s="3" t="s">
        <v>9618</v>
      </c>
      <c r="R1647" s="3" t="s">
        <v>9706</v>
      </c>
      <c r="S1647" s="4"/>
      <c r="T1647" s="3">
        <f t="shared" si="60"/>
        <v>0</v>
      </c>
      <c r="U1647" s="3" t="str">
        <f t="shared" si="61"/>
        <v>@UEVM</v>
      </c>
      <c r="V1647" s="7"/>
    </row>
    <row r="1648" spans="1:22">
      <c r="A1648" s="3" t="s">
        <v>14517</v>
      </c>
      <c r="B1648" s="3" t="s">
        <v>1921</v>
      </c>
      <c r="C1648" s="3" t="s">
        <v>4962</v>
      </c>
      <c r="D1648" s="3">
        <v>49.265000000000001</v>
      </c>
      <c r="E1648" s="3">
        <v>49.36</v>
      </c>
      <c r="F1648" s="3" t="s">
        <v>7364</v>
      </c>
      <c r="G1648" s="3" t="s">
        <v>11956</v>
      </c>
      <c r="H1648" s="3" t="s">
        <v>9710</v>
      </c>
      <c r="I1648" s="3">
        <v>0.75</v>
      </c>
      <c r="J1648" s="6" t="s">
        <v>11957</v>
      </c>
      <c r="K1648" s="4">
        <v>0.19163469999999999</v>
      </c>
      <c r="L1648" s="4">
        <v>0.33936179999999999</v>
      </c>
      <c r="M1648" s="4">
        <v>17.565479847656299</v>
      </c>
      <c r="N1648" s="4">
        <v>13.0558117</v>
      </c>
      <c r="O1648" s="3">
        <v>167891.306692857</v>
      </c>
      <c r="P1648" s="3">
        <v>2458.86666666667</v>
      </c>
      <c r="Q1648" s="3" t="s">
        <v>9618</v>
      </c>
      <c r="R1648" s="3" t="s">
        <v>9706</v>
      </c>
      <c r="S1648" s="4"/>
      <c r="T1648" s="3">
        <f t="shared" si="60"/>
        <v>0</v>
      </c>
      <c r="U1648" s="3" t="str">
        <f t="shared" si="61"/>
        <v>@RNEM</v>
      </c>
      <c r="V1648" s="7"/>
    </row>
    <row r="1649" spans="1:22">
      <c r="A1649" s="3" t="s">
        <v>15404</v>
      </c>
      <c r="B1649" s="3" t="s">
        <v>3203</v>
      </c>
      <c r="C1649" s="3" t="s">
        <v>8600</v>
      </c>
      <c r="D1649" s="3">
        <v>26.99</v>
      </c>
      <c r="E1649" s="3">
        <v>27.06</v>
      </c>
      <c r="F1649" s="3" t="s">
        <v>9191</v>
      </c>
      <c r="G1649" s="3" t="s">
        <v>13624</v>
      </c>
      <c r="H1649" s="3" t="s">
        <v>9710</v>
      </c>
      <c r="I1649" s="3" t="s">
        <v>11991</v>
      </c>
      <c r="J1649" s="6" t="s">
        <v>11990</v>
      </c>
      <c r="K1649" s="4">
        <v>-0.11013249999999999</v>
      </c>
      <c r="L1649" s="4">
        <v>-0.35305579999999998</v>
      </c>
      <c r="M1649" s="4">
        <v>-0.38527641590420098</v>
      </c>
      <c r="N1649" s="4">
        <v>17.937640999999999</v>
      </c>
      <c r="O1649" s="3">
        <v>418118.12355000002</v>
      </c>
      <c r="P1649" s="3">
        <v>10350.5666666667</v>
      </c>
      <c r="Q1649" s="3" t="s">
        <v>9618</v>
      </c>
      <c r="R1649" s="3" t="s">
        <v>9706</v>
      </c>
      <c r="S1649" s="4"/>
      <c r="T1649" s="3">
        <f t="shared" si="60"/>
        <v>0</v>
      </c>
      <c r="U1649" s="3" t="str">
        <f t="shared" si="61"/>
        <v>U:MEM</v>
      </c>
      <c r="V1649" s="7"/>
    </row>
    <row r="1650" spans="1:22">
      <c r="A1650" s="3" t="s">
        <v>15067</v>
      </c>
      <c r="B1650" s="3" t="s">
        <v>2705</v>
      </c>
      <c r="C1650" s="3" t="s">
        <v>5723</v>
      </c>
      <c r="D1650" s="3">
        <v>24.3995</v>
      </c>
      <c r="E1650" s="3">
        <v>24.336600000000001</v>
      </c>
      <c r="F1650" s="3" t="s">
        <v>8125</v>
      </c>
      <c r="G1650" s="3" t="s">
        <v>13017</v>
      </c>
      <c r="H1650" s="3" t="s">
        <v>9710</v>
      </c>
      <c r="I1650" s="3">
        <v>0.89</v>
      </c>
      <c r="J1650" s="6" t="s">
        <v>9711</v>
      </c>
      <c r="K1650" s="4">
        <v>-1.3635E-2</v>
      </c>
      <c r="L1650" s="4">
        <v>-1.3838100000000001E-2</v>
      </c>
      <c r="M1650" s="4">
        <v>5.2005757808775401</v>
      </c>
      <c r="N1650" s="4">
        <v>9.7081465999999992</v>
      </c>
      <c r="O1650" s="3">
        <v>283170.77750000003</v>
      </c>
      <c r="P1650" s="3">
        <v>11737.766666666699</v>
      </c>
      <c r="Q1650" s="3" t="s">
        <v>9618</v>
      </c>
      <c r="R1650" s="3" t="s">
        <v>11694</v>
      </c>
      <c r="S1650" s="4"/>
      <c r="T1650" s="3">
        <f t="shared" si="60"/>
        <v>0</v>
      </c>
      <c r="U1650" s="3" t="str">
        <f t="shared" si="61"/>
        <v>U:EAPR</v>
      </c>
      <c r="V1650" s="7"/>
    </row>
    <row r="1651" spans="1:22">
      <c r="A1651" s="3" t="s">
        <v>15152</v>
      </c>
      <c r="B1651" s="3" t="s">
        <v>2820</v>
      </c>
      <c r="C1651" s="3" t="s">
        <v>5830</v>
      </c>
      <c r="D1651" s="3">
        <v>7.2152000000000003</v>
      </c>
      <c r="E1651" s="3">
        <v>7.1970000000000001</v>
      </c>
      <c r="F1651" s="3" t="s">
        <v>8233</v>
      </c>
      <c r="G1651" s="3" t="s">
        <v>13147</v>
      </c>
      <c r="H1651" s="3" t="s">
        <v>9710</v>
      </c>
      <c r="I1651" s="3">
        <v>0.95</v>
      </c>
      <c r="J1651" s="6" t="s">
        <v>10491</v>
      </c>
      <c r="K1651" s="4">
        <v>-0.58573830000000005</v>
      </c>
      <c r="L1651" s="4">
        <v>-0.87002100000000004</v>
      </c>
      <c r="M1651" s="4">
        <v>-56.637976229511096</v>
      </c>
      <c r="N1651" s="4">
        <v>44.300433300000002</v>
      </c>
      <c r="O1651" s="3">
        <v>58961.166385714299</v>
      </c>
      <c r="P1651" s="3">
        <v>9059.1333333333296</v>
      </c>
      <c r="Q1651" s="3" t="s">
        <v>9618</v>
      </c>
      <c r="R1651" s="3" t="s">
        <v>10041</v>
      </c>
      <c r="S1651" s="4"/>
      <c r="T1651" s="3">
        <f t="shared" si="60"/>
        <v>0</v>
      </c>
      <c r="U1651" s="3" t="str">
        <f t="shared" si="61"/>
        <v>U:KLNE</v>
      </c>
      <c r="V1651" s="7"/>
    </row>
    <row r="1652" spans="1:22">
      <c r="A1652" s="3" t="s">
        <v>14859</v>
      </c>
      <c r="B1652" s="3" t="s">
        <v>2418</v>
      </c>
      <c r="C1652" s="3" t="s">
        <v>5447</v>
      </c>
      <c r="D1652" s="3">
        <v>53.806699999999999</v>
      </c>
      <c r="E1652" s="3">
        <v>54.04</v>
      </c>
      <c r="F1652" s="3" t="s">
        <v>7848</v>
      </c>
      <c r="G1652" s="3" t="s">
        <v>12656</v>
      </c>
      <c r="H1652" s="3" t="s">
        <v>9710</v>
      </c>
      <c r="I1652" s="3">
        <v>0.11</v>
      </c>
      <c r="J1652" s="6" t="s">
        <v>9624</v>
      </c>
      <c r="K1652" s="4">
        <v>-1.5937799999999998E-2</v>
      </c>
      <c r="L1652" s="4">
        <v>-7.7636999999999998E-2</v>
      </c>
      <c r="M1652" s="4">
        <v>2.5460648142266602</v>
      </c>
      <c r="N1652" s="4">
        <v>17.302356499999998</v>
      </c>
      <c r="O1652" s="3">
        <v>132053.36266428599</v>
      </c>
      <c r="P1652" s="3">
        <v>2439.5333333333301</v>
      </c>
      <c r="Q1652" s="3" t="s">
        <v>9618</v>
      </c>
      <c r="R1652" s="3" t="s">
        <v>9706</v>
      </c>
      <c r="S1652" s="4"/>
      <c r="T1652" s="3">
        <f t="shared" si="60"/>
        <v>0</v>
      </c>
      <c r="U1652" s="3" t="str">
        <f t="shared" si="61"/>
        <v>U:BKEM</v>
      </c>
      <c r="V1652" s="7"/>
    </row>
    <row r="1653" spans="1:22">
      <c r="A1653" s="3" t="s">
        <v>14298</v>
      </c>
      <c r="B1653" s="3" t="s">
        <v>1640</v>
      </c>
      <c r="C1653" s="3" t="s">
        <v>4689</v>
      </c>
      <c r="D1653" s="3">
        <v>23.7379</v>
      </c>
      <c r="E1653" s="3">
        <v>23.99</v>
      </c>
      <c r="F1653" s="3" t="s">
        <v>7092</v>
      </c>
      <c r="G1653" s="3" t="s">
        <v>11518</v>
      </c>
      <c r="H1653" s="3" t="s">
        <v>9710</v>
      </c>
      <c r="I1653" s="3">
        <v>0.67</v>
      </c>
      <c r="J1653" s="6" t="s">
        <v>9624</v>
      </c>
      <c r="K1653" s="4">
        <v>3.4845899999999999E-2</v>
      </c>
      <c r="L1653" s="4">
        <v>2.6008E-2</v>
      </c>
      <c r="M1653" s="4">
        <v>7.7512527967546996</v>
      </c>
      <c r="N1653" s="4">
        <v>17.556620299999999</v>
      </c>
      <c r="O1653" s="3">
        <v>111828.540085714</v>
      </c>
      <c r="P1653" s="3">
        <v>4776.9333333333298</v>
      </c>
      <c r="Q1653" s="3" t="s">
        <v>9618</v>
      </c>
      <c r="R1653" s="3" t="s">
        <v>9706</v>
      </c>
      <c r="S1653" s="4"/>
      <c r="T1653" s="3">
        <f t="shared" si="60"/>
        <v>0</v>
      </c>
      <c r="U1653" s="3" t="str">
        <f t="shared" si="61"/>
        <v>U:SDEM</v>
      </c>
      <c r="V1653" s="7"/>
    </row>
    <row r="1654" spans="1:22">
      <c r="A1654" s="3" t="s">
        <v>14199</v>
      </c>
      <c r="B1654" s="3" t="s">
        <v>1499</v>
      </c>
      <c r="C1654" s="3" t="s">
        <v>4551</v>
      </c>
      <c r="D1654" s="3">
        <v>55.850099999999998</v>
      </c>
      <c r="E1654" s="3">
        <v>55.993200000000002</v>
      </c>
      <c r="F1654" s="3" t="s">
        <v>6955</v>
      </c>
      <c r="G1654" s="3" t="s">
        <v>11302</v>
      </c>
      <c r="H1654" s="3" t="s">
        <v>9710</v>
      </c>
      <c r="I1654" s="3">
        <v>0.3</v>
      </c>
      <c r="J1654" s="6" t="s">
        <v>11303</v>
      </c>
      <c r="K1654" s="4">
        <v>9.9781000000000002E-3</v>
      </c>
      <c r="L1654" s="4">
        <v>7.4072499999999999E-2</v>
      </c>
      <c r="M1654" s="4">
        <v>5.7539938363900998</v>
      </c>
      <c r="N1654" s="4">
        <v>14.063059000000001</v>
      </c>
      <c r="O1654" s="3">
        <v>279404.111471429</v>
      </c>
      <c r="P1654" s="3">
        <v>3295.9333333333302</v>
      </c>
      <c r="Q1654" s="3" t="s">
        <v>9618</v>
      </c>
      <c r="R1654" s="3" t="s">
        <v>9706</v>
      </c>
      <c r="S1654" s="4"/>
      <c r="T1654" s="3">
        <f t="shared" si="60"/>
        <v>0</v>
      </c>
      <c r="U1654" s="3" t="str">
        <f t="shared" si="61"/>
        <v>U:QEMM</v>
      </c>
      <c r="V1654" s="7"/>
    </row>
    <row r="1655" spans="1:22">
      <c r="A1655" s="3" t="s">
        <v>15534</v>
      </c>
      <c r="B1655" s="3" t="s">
        <v>3404</v>
      </c>
      <c r="C1655" s="3" t="s">
        <v>8798</v>
      </c>
      <c r="D1655" s="3">
        <v>26.8001</v>
      </c>
      <c r="E1655" s="3">
        <v>26.68</v>
      </c>
      <c r="F1655" s="3" t="s">
        <v>9388</v>
      </c>
      <c r="G1655" s="3" t="s">
        <v>13845</v>
      </c>
      <c r="H1655" s="3" t="s">
        <v>9710</v>
      </c>
      <c r="I1655" s="3" t="s">
        <v>11991</v>
      </c>
      <c r="J1655" s="6" t="s">
        <v>11990</v>
      </c>
      <c r="K1655" s="4" t="s">
        <v>11991</v>
      </c>
      <c r="L1655" s="4" t="s">
        <v>11991</v>
      </c>
      <c r="M1655" s="4">
        <v>4.3186006594695403</v>
      </c>
      <c r="N1655" s="4" t="s">
        <v>11991</v>
      </c>
      <c r="O1655" s="3">
        <v>43447.156842857097</v>
      </c>
      <c r="P1655" s="3">
        <v>2510.4642857142899</v>
      </c>
      <c r="Q1655" s="3" t="s">
        <v>9618</v>
      </c>
      <c r="R1655" s="3" t="s">
        <v>9706</v>
      </c>
      <c r="S1655" s="4"/>
      <c r="T1655" s="3">
        <f t="shared" si="60"/>
        <v>0</v>
      </c>
      <c r="U1655" s="3" t="str">
        <f t="shared" si="61"/>
        <v>U:MEMX</v>
      </c>
      <c r="V1655" s="7"/>
    </row>
    <row r="1656" spans="1:22">
      <c r="A1656" s="3" t="s">
        <v>14423</v>
      </c>
      <c r="B1656" s="3" t="s">
        <v>1793</v>
      </c>
      <c r="C1656" s="3" t="s">
        <v>4839</v>
      </c>
      <c r="D1656" s="3">
        <v>56.97</v>
      </c>
      <c r="E1656" s="3">
        <v>57.19</v>
      </c>
      <c r="F1656" s="3" t="s">
        <v>7241</v>
      </c>
      <c r="G1656" s="3" t="s">
        <v>11755</v>
      </c>
      <c r="H1656" s="3" t="s">
        <v>9710</v>
      </c>
      <c r="I1656" s="3">
        <v>0.95</v>
      </c>
      <c r="J1656" s="6" t="s">
        <v>9711</v>
      </c>
      <c r="K1656" s="4">
        <v>8.7171600000000002E-2</v>
      </c>
      <c r="L1656" s="4">
        <v>0.17256060000000001</v>
      </c>
      <c r="M1656" s="4">
        <v>13.829432028070199</v>
      </c>
      <c r="N1656" s="4">
        <v>15.970359699999999</v>
      </c>
      <c r="O1656" s="3">
        <v>284642.50075714302</v>
      </c>
      <c r="P1656" s="3">
        <v>3011.9666666666699</v>
      </c>
      <c r="Q1656" s="3" t="s">
        <v>9618</v>
      </c>
      <c r="R1656" s="3" t="s">
        <v>9706</v>
      </c>
      <c r="S1656" s="4"/>
      <c r="T1656" s="3">
        <f t="shared" si="60"/>
        <v>0</v>
      </c>
      <c r="U1656" s="3" t="str">
        <f t="shared" si="61"/>
        <v>@RFEM</v>
      </c>
      <c r="V1656" s="7"/>
    </row>
    <row r="1657" spans="1:22">
      <c r="A1657" s="3" t="s">
        <v>14707</v>
      </c>
      <c r="B1657" s="3" t="s">
        <v>2210</v>
      </c>
      <c r="C1657" s="3" t="s">
        <v>5243</v>
      </c>
      <c r="D1657" s="3">
        <v>22.98</v>
      </c>
      <c r="E1657" s="3">
        <v>22.956700000000001</v>
      </c>
      <c r="F1657" s="3" t="s">
        <v>7645</v>
      </c>
      <c r="G1657" s="3" t="s">
        <v>12391</v>
      </c>
      <c r="H1657" s="3" t="s">
        <v>9710</v>
      </c>
      <c r="I1657" s="3">
        <v>0.45</v>
      </c>
      <c r="J1657" s="6" t="s">
        <v>9624</v>
      </c>
      <c r="K1657" s="4">
        <v>0.1100126</v>
      </c>
      <c r="L1657" s="4">
        <v>0.22833220000000001</v>
      </c>
      <c r="M1657" s="4">
        <v>11.4766383518749</v>
      </c>
      <c r="N1657" s="4">
        <v>13.6978765</v>
      </c>
      <c r="O1657" s="3">
        <v>119465.69853571399</v>
      </c>
      <c r="P1657" s="3">
        <v>7777.2</v>
      </c>
      <c r="Q1657" s="3" t="s">
        <v>9618</v>
      </c>
      <c r="R1657" s="3" t="s">
        <v>9706</v>
      </c>
      <c r="S1657" s="4"/>
      <c r="T1657" s="3">
        <f t="shared" si="60"/>
        <v>0</v>
      </c>
      <c r="U1657" s="3" t="str">
        <f t="shared" si="61"/>
        <v>U:FDEM</v>
      </c>
      <c r="V1657" s="7"/>
    </row>
    <row r="1658" spans="1:22">
      <c r="A1658" s="3" t="s">
        <v>15603</v>
      </c>
      <c r="B1658" s="3" t="s">
        <v>3531</v>
      </c>
      <c r="C1658" s="3" t="s">
        <v>8921</v>
      </c>
      <c r="D1658" s="3">
        <v>24.76</v>
      </c>
      <c r="E1658" s="3">
        <v>24.89</v>
      </c>
      <c r="F1658" s="3" t="s">
        <v>9513</v>
      </c>
      <c r="G1658" s="3" t="s">
        <v>13975</v>
      </c>
      <c r="H1658" s="3" t="s">
        <v>9710</v>
      </c>
      <c r="I1658" s="3">
        <v>1.1499999999999999</v>
      </c>
      <c r="J1658" s="6" t="s">
        <v>10391</v>
      </c>
      <c r="K1658" s="4">
        <v>-0.1085382</v>
      </c>
      <c r="L1658" s="4">
        <v>-0.3850518</v>
      </c>
      <c r="M1658" s="4">
        <v>-3.1827111988587902</v>
      </c>
      <c r="N1658" s="4">
        <v>18.2415594</v>
      </c>
      <c r="O1658" s="3">
        <v>39426.545449999998</v>
      </c>
      <c r="P1658" s="3">
        <v>2372.3000000000002</v>
      </c>
      <c r="Q1658" s="3" t="s">
        <v>9618</v>
      </c>
      <c r="R1658" s="3" t="s">
        <v>9706</v>
      </c>
      <c r="S1658" s="4"/>
      <c r="T1658" s="3">
        <f t="shared" si="60"/>
        <v>0</v>
      </c>
      <c r="U1658" s="3" t="str">
        <f t="shared" si="61"/>
        <v>U:EMM</v>
      </c>
      <c r="V1658" s="7"/>
    </row>
    <row r="1659" spans="1:22">
      <c r="A1659" s="3" t="s">
        <v>14727</v>
      </c>
      <c r="B1659" s="3" t="s">
        <v>2233</v>
      </c>
      <c r="C1659" s="3" t="s">
        <v>5266</v>
      </c>
      <c r="D1659" s="3">
        <v>27.551500000000001</v>
      </c>
      <c r="E1659" s="3">
        <v>27.27</v>
      </c>
      <c r="F1659" s="3" t="s">
        <v>7667</v>
      </c>
      <c r="G1659" s="3" t="s">
        <v>12422</v>
      </c>
      <c r="H1659" s="3" t="s">
        <v>9710</v>
      </c>
      <c r="I1659" s="3">
        <v>0.24</v>
      </c>
      <c r="J1659" s="6" t="s">
        <v>12423</v>
      </c>
      <c r="K1659" s="4">
        <v>7.2058499999999998E-2</v>
      </c>
      <c r="L1659" s="4">
        <v>-0.1296445</v>
      </c>
      <c r="M1659" s="4">
        <v>12.9391138940176</v>
      </c>
      <c r="N1659" s="4">
        <v>17.0653787</v>
      </c>
      <c r="O1659" s="3">
        <v>222657.48329285701</v>
      </c>
      <c r="P1659" s="3">
        <v>9882.7000000000007</v>
      </c>
      <c r="Q1659" s="3" t="s">
        <v>9618</v>
      </c>
      <c r="R1659" s="3" t="s">
        <v>9706</v>
      </c>
      <c r="S1659" s="4"/>
      <c r="T1659" s="3">
        <f t="shared" si="60"/>
        <v>0</v>
      </c>
      <c r="U1659" s="3" t="str">
        <f t="shared" si="61"/>
        <v>U:KEMX</v>
      </c>
      <c r="V1659" s="7"/>
    </row>
    <row r="1660" spans="1:22">
      <c r="A1660" s="3" t="s">
        <v>15192</v>
      </c>
      <c r="B1660" s="3" t="s">
        <v>2882</v>
      </c>
      <c r="C1660" s="3" t="s">
        <v>5892</v>
      </c>
      <c r="D1660" s="3">
        <v>11.016400000000001</v>
      </c>
      <c r="E1660" s="3">
        <v>11.04</v>
      </c>
      <c r="F1660" s="3" t="s">
        <v>8294</v>
      </c>
      <c r="G1660" s="3" t="s">
        <v>13226</v>
      </c>
      <c r="H1660" s="3" t="s">
        <v>9710</v>
      </c>
      <c r="I1660" s="3">
        <v>0.86</v>
      </c>
      <c r="J1660" s="6" t="s">
        <v>13227</v>
      </c>
      <c r="K1660" s="4">
        <v>-1.9394000000000002E-2</v>
      </c>
      <c r="L1660" s="4">
        <v>-2.55762E-2</v>
      </c>
      <c r="M1660" s="4">
        <v>7.1825318915400302</v>
      </c>
      <c r="N1660" s="4">
        <v>24.079242499999999</v>
      </c>
      <c r="O1660" s="3">
        <v>86910.101414285702</v>
      </c>
      <c r="P1660" s="3">
        <v>6091.2333333333299</v>
      </c>
      <c r="Q1660" s="3" t="s">
        <v>9618</v>
      </c>
      <c r="R1660" s="3" t="s">
        <v>9706</v>
      </c>
      <c r="S1660" s="4"/>
      <c r="T1660" s="3">
        <f t="shared" si="60"/>
        <v>0</v>
      </c>
      <c r="U1660" s="3" t="str">
        <f t="shared" si="61"/>
        <v>U:FMQQ</v>
      </c>
      <c r="V1660" s="7"/>
    </row>
    <row r="1661" spans="1:22">
      <c r="A1661" s="3" t="s">
        <v>14655</v>
      </c>
      <c r="B1661" s="3" t="s">
        <v>2130</v>
      </c>
      <c r="C1661" s="3" t="s">
        <v>8704</v>
      </c>
      <c r="D1661" s="3" t="s">
        <v>8704</v>
      </c>
      <c r="E1661" s="3" t="s">
        <v>8704</v>
      </c>
      <c r="F1661" s="3" t="s">
        <v>8704</v>
      </c>
      <c r="G1661" s="3" t="s">
        <v>12263</v>
      </c>
      <c r="H1661" s="3" t="s">
        <v>12303</v>
      </c>
      <c r="I1661" s="3" t="s">
        <v>12304</v>
      </c>
      <c r="J1661" s="6" t="s">
        <v>12305</v>
      </c>
      <c r="K1661" s="4" t="s">
        <v>12306</v>
      </c>
      <c r="L1661" s="4" t="s">
        <v>12307</v>
      </c>
      <c r="M1661" s="4">
        <v>-13.709871079705</v>
      </c>
      <c r="N1661" s="4" t="s">
        <v>12308</v>
      </c>
      <c r="O1661" s="3">
        <v>4777.8789999999999</v>
      </c>
      <c r="P1661" s="3">
        <v>0</v>
      </c>
      <c r="Q1661" s="3" t="s">
        <v>12309</v>
      </c>
      <c r="R1661" s="3" t="s">
        <v>12310</v>
      </c>
      <c r="S1661" s="4"/>
      <c r="T1661" s="3">
        <f t="shared" si="60"/>
        <v>0</v>
      </c>
      <c r="U1661" s="3" t="str">
        <f t="shared" si="61"/>
        <v>U:KMED</v>
      </c>
      <c r="V1661" s="7"/>
    </row>
    <row r="1662" spans="1:22">
      <c r="A1662" s="3" t="s">
        <v>14186</v>
      </c>
      <c r="B1662" s="3" t="s">
        <v>1476</v>
      </c>
      <c r="C1662" s="3" t="s">
        <v>4528</v>
      </c>
      <c r="D1662" s="3">
        <v>20.893699999999999</v>
      </c>
      <c r="E1662" s="3">
        <v>20.9146</v>
      </c>
      <c r="F1662" s="3" t="s">
        <v>6932</v>
      </c>
      <c r="G1662" s="3" t="s">
        <v>11264</v>
      </c>
      <c r="H1662" s="3" t="s">
        <v>9710</v>
      </c>
      <c r="I1662" s="3">
        <v>0.6</v>
      </c>
      <c r="J1662" s="6" t="s">
        <v>11265</v>
      </c>
      <c r="K1662" s="4">
        <v>-2.6481999999999999E-3</v>
      </c>
      <c r="L1662" s="4">
        <v>-0.26194030000000001</v>
      </c>
      <c r="M1662" s="4">
        <v>7.3389101981637301</v>
      </c>
      <c r="N1662" s="4">
        <v>14.9207427</v>
      </c>
      <c r="O1662" s="3">
        <v>54269.32185</v>
      </c>
      <c r="P1662" s="3">
        <v>1977.06666666667</v>
      </c>
      <c r="Q1662" s="3" t="s">
        <v>9618</v>
      </c>
      <c r="R1662" s="3" t="s">
        <v>9918</v>
      </c>
      <c r="S1662" s="4"/>
      <c r="T1662" s="3">
        <f t="shared" si="60"/>
        <v>0</v>
      </c>
      <c r="U1662" s="3" t="str">
        <f t="shared" si="61"/>
        <v>U:EDOG</v>
      </c>
      <c r="V1662" s="7"/>
    </row>
    <row r="1663" spans="1:22">
      <c r="A1663" s="3" t="s">
        <v>14649</v>
      </c>
      <c r="B1663" s="3" t="s">
        <v>2122</v>
      </c>
      <c r="C1663" s="3" t="s">
        <v>5157</v>
      </c>
      <c r="D1663" s="3">
        <v>23.771000000000001</v>
      </c>
      <c r="E1663" s="3">
        <v>23.645</v>
      </c>
      <c r="F1663" s="3" t="s">
        <v>7561</v>
      </c>
      <c r="G1663" s="3" t="s">
        <v>12253</v>
      </c>
      <c r="H1663" s="3" t="s">
        <v>9710</v>
      </c>
      <c r="I1663" s="3">
        <v>0.48</v>
      </c>
      <c r="J1663" s="6" t="s">
        <v>9711</v>
      </c>
      <c r="K1663" s="4">
        <v>0.15909419999999999</v>
      </c>
      <c r="L1663" s="4">
        <v>0.28337200000000001</v>
      </c>
      <c r="M1663" s="4">
        <v>15.309715169725701</v>
      </c>
      <c r="N1663" s="4">
        <v>12.047598799999999</v>
      </c>
      <c r="O1663" s="3">
        <v>38425.961092857098</v>
      </c>
      <c r="P1663" s="3">
        <v>1865.4642857142901</v>
      </c>
      <c r="Q1663" s="3" t="s">
        <v>9618</v>
      </c>
      <c r="R1663" s="3" t="s">
        <v>9706</v>
      </c>
      <c r="S1663" s="4"/>
      <c r="T1663" s="3">
        <f t="shared" si="60"/>
        <v>0</v>
      </c>
      <c r="U1663" s="3" t="str">
        <f t="shared" si="61"/>
        <v>U:EMMF</v>
      </c>
      <c r="V1663" s="7"/>
    </row>
    <row r="1664" spans="1:22">
      <c r="A1664" s="3" t="s">
        <v>14293</v>
      </c>
      <c r="B1664" s="3" t="s">
        <v>1629</v>
      </c>
      <c r="C1664" s="3" t="s">
        <v>4678</v>
      </c>
      <c r="D1664" s="3">
        <v>21.939299999999999</v>
      </c>
      <c r="E1664" s="3">
        <v>22.045000000000002</v>
      </c>
      <c r="F1664" s="3" t="s">
        <v>7081</v>
      </c>
      <c r="G1664" s="3" t="s">
        <v>11500</v>
      </c>
      <c r="H1664" s="3" t="s">
        <v>9710</v>
      </c>
      <c r="I1664" s="3">
        <v>0.44</v>
      </c>
      <c r="J1664" s="6" t="s">
        <v>11501</v>
      </c>
      <c r="K1664" s="4">
        <v>0.13623560000000001</v>
      </c>
      <c r="L1664" s="4">
        <v>0.47662480000000002</v>
      </c>
      <c r="M1664" s="4">
        <v>14.7774506950302</v>
      </c>
      <c r="N1664" s="4">
        <v>15.3845986</v>
      </c>
      <c r="O1664" s="3">
        <v>69855.024885714301</v>
      </c>
      <c r="P1664" s="3">
        <v>3112.2666666666701</v>
      </c>
      <c r="Q1664" s="3" t="s">
        <v>9618</v>
      </c>
      <c r="R1664" s="3" t="s">
        <v>9706</v>
      </c>
      <c r="S1664" s="4"/>
      <c r="T1664" s="3">
        <f t="shared" si="60"/>
        <v>0</v>
      </c>
      <c r="U1664" s="3" t="str">
        <f t="shared" si="61"/>
        <v>U:ROAM</v>
      </c>
      <c r="V1664" s="7"/>
    </row>
    <row r="1665" spans="1:22">
      <c r="A1665" s="3" t="s">
        <v>14759</v>
      </c>
      <c r="B1665" s="3" t="s">
        <v>2276</v>
      </c>
      <c r="C1665" s="3" t="s">
        <v>5308</v>
      </c>
      <c r="D1665" s="3">
        <v>22.498100000000001</v>
      </c>
      <c r="E1665" s="3">
        <v>22.53</v>
      </c>
      <c r="F1665" s="3" t="s">
        <v>7708</v>
      </c>
      <c r="G1665" s="3" t="s">
        <v>12485</v>
      </c>
      <c r="H1665" s="3" t="s">
        <v>9710</v>
      </c>
      <c r="I1665" s="3">
        <v>0.4</v>
      </c>
      <c r="J1665" s="6" t="s">
        <v>9711</v>
      </c>
      <c r="K1665" s="4">
        <v>-2.2290899999999999E-2</v>
      </c>
      <c r="L1665" s="4">
        <v>-8.3555999999999995E-3</v>
      </c>
      <c r="M1665" s="4">
        <v>4.6798818592459499</v>
      </c>
      <c r="N1665" s="4">
        <v>12.020526500000001</v>
      </c>
      <c r="O1665" s="3">
        <v>6116.1836285714298</v>
      </c>
      <c r="P1665" s="3">
        <v>252.777777777778</v>
      </c>
      <c r="Q1665" s="3" t="s">
        <v>9618</v>
      </c>
      <c r="R1665" s="3" t="s">
        <v>9706</v>
      </c>
      <c r="S1665" s="4"/>
      <c r="T1665" s="3">
        <f t="shared" si="60"/>
        <v>0</v>
      </c>
      <c r="U1665" s="3" t="str">
        <f t="shared" si="61"/>
        <v>U:QLVE</v>
      </c>
      <c r="V1665" s="7"/>
    </row>
    <row r="1666" spans="1:22">
      <c r="A1666" s="3" t="s">
        <v>14687</v>
      </c>
      <c r="B1666" s="3" t="s">
        <v>2182</v>
      </c>
      <c r="C1666" s="3" t="s">
        <v>5215</v>
      </c>
      <c r="D1666" s="3">
        <v>26.8142</v>
      </c>
      <c r="E1666" s="3">
        <v>26.759</v>
      </c>
      <c r="F1666" s="3" t="s">
        <v>7618</v>
      </c>
      <c r="G1666" s="3" t="s">
        <v>12350</v>
      </c>
      <c r="H1666" s="3" t="s">
        <v>9710</v>
      </c>
      <c r="I1666" s="3">
        <v>0.15</v>
      </c>
      <c r="J1666" s="6" t="s">
        <v>12351</v>
      </c>
      <c r="K1666" s="4">
        <v>8.4732999999999996E-3</v>
      </c>
      <c r="L1666" s="4">
        <v>0.24776029999999999</v>
      </c>
      <c r="M1666" s="4">
        <v>5.0489004334825198</v>
      </c>
      <c r="N1666" s="4">
        <v>18.0498327</v>
      </c>
      <c r="O1666" s="3">
        <v>263517.21685714298</v>
      </c>
      <c r="P1666" s="3">
        <v>545409.33333333302</v>
      </c>
      <c r="Q1666" s="3" t="s">
        <v>9618</v>
      </c>
      <c r="R1666" s="3" t="s">
        <v>9706</v>
      </c>
      <c r="S1666" s="4"/>
      <c r="T1666" s="3">
        <f t="shared" si="60"/>
        <v>0</v>
      </c>
      <c r="U1666" s="3" t="str">
        <f t="shared" si="61"/>
        <v>U:EMCR</v>
      </c>
      <c r="V1666" s="7"/>
    </row>
    <row r="1667" spans="1:22">
      <c r="A1667" s="3" t="s">
        <v>14383</v>
      </c>
      <c r="B1667" s="3" t="s">
        <v>1744</v>
      </c>
      <c r="C1667" s="3" t="s">
        <v>4790</v>
      </c>
      <c r="D1667" s="3">
        <v>42.51</v>
      </c>
      <c r="E1667" s="3">
        <v>42.953800000000001</v>
      </c>
      <c r="F1667" s="3" t="s">
        <v>7192</v>
      </c>
      <c r="G1667" s="3" t="s">
        <v>11685</v>
      </c>
      <c r="H1667" s="3" t="s">
        <v>9710</v>
      </c>
      <c r="I1667" s="3">
        <v>0.6</v>
      </c>
      <c r="J1667" s="6" t="s">
        <v>11686</v>
      </c>
      <c r="K1667" s="4">
        <v>-0.13865420000000001</v>
      </c>
      <c r="L1667" s="4">
        <v>-0.22209719999999999</v>
      </c>
      <c r="M1667" s="4">
        <v>-5.0013473326129398</v>
      </c>
      <c r="N1667" s="4">
        <v>15.999015200000001</v>
      </c>
      <c r="O1667" s="3">
        <v>61776.038200000003</v>
      </c>
      <c r="P1667" s="3">
        <v>1044.9000000000001</v>
      </c>
      <c r="Q1667" s="3" t="s">
        <v>9618</v>
      </c>
      <c r="R1667" s="3" t="s">
        <v>9706</v>
      </c>
      <c r="S1667" s="4"/>
      <c r="T1667" s="3">
        <f t="shared" ref="T1667:T1730" si="62">IF(ISNUMBER(FIND($T$2,C1667)),1,0)</f>
        <v>0</v>
      </c>
      <c r="U1667" s="3" t="str">
        <f t="shared" si="61"/>
        <v>U:EMDV</v>
      </c>
      <c r="V1667" s="7"/>
    </row>
    <row r="1668" spans="1:22">
      <c r="A1668" s="3" t="s">
        <v>15204</v>
      </c>
      <c r="B1668" s="3" t="s">
        <v>2898</v>
      </c>
      <c r="C1668" s="3" t="s">
        <v>5908</v>
      </c>
      <c r="D1668" s="3">
        <v>22.906400000000001</v>
      </c>
      <c r="E1668" s="3">
        <v>22.894600000000001</v>
      </c>
      <c r="F1668" s="3" t="s">
        <v>8310</v>
      </c>
      <c r="G1668" s="3" t="s">
        <v>13247</v>
      </c>
      <c r="H1668" s="3" t="s">
        <v>9710</v>
      </c>
      <c r="I1668" s="3">
        <v>0.89</v>
      </c>
      <c r="J1668" s="6" t="s">
        <v>9711</v>
      </c>
      <c r="K1668" s="4">
        <v>-3.9045000000000003E-2</v>
      </c>
      <c r="L1668" s="4">
        <v>-3.9223500000000001E-2</v>
      </c>
      <c r="M1668" s="4">
        <v>2.8282828297994298</v>
      </c>
      <c r="N1668" s="4">
        <v>13.5315449</v>
      </c>
      <c r="O1668" s="3">
        <v>211464.78364285699</v>
      </c>
      <c r="P1668" s="3">
        <v>12973.1</v>
      </c>
      <c r="Q1668" s="3" t="s">
        <v>9618</v>
      </c>
      <c r="R1668" s="3" t="s">
        <v>11694</v>
      </c>
      <c r="S1668" s="4"/>
      <c r="T1668" s="3">
        <f t="shared" si="62"/>
        <v>0</v>
      </c>
      <c r="U1668" s="3" t="str">
        <f t="shared" ref="U1668:U1731" si="63">B1668</f>
        <v>U:EOCT</v>
      </c>
      <c r="V1668" s="7"/>
    </row>
    <row r="1669" spans="1:22">
      <c r="A1669" s="3" t="s">
        <v>15565</v>
      </c>
      <c r="B1669" s="3" t="s">
        <v>3455</v>
      </c>
      <c r="C1669" s="3" t="s">
        <v>8848</v>
      </c>
      <c r="D1669" s="3">
        <v>21.3658</v>
      </c>
      <c r="E1669" s="3">
        <v>21.26</v>
      </c>
      <c r="F1669" s="3" t="s">
        <v>9439</v>
      </c>
      <c r="G1669" s="3" t="s">
        <v>13898</v>
      </c>
      <c r="H1669" s="3" t="s">
        <v>9710</v>
      </c>
      <c r="I1669" s="3" t="s">
        <v>11991</v>
      </c>
      <c r="J1669" s="6" t="s">
        <v>9624</v>
      </c>
      <c r="K1669" s="4" t="s">
        <v>11991</v>
      </c>
      <c r="L1669" s="4" t="s">
        <v>11991</v>
      </c>
      <c r="M1669" s="4">
        <v>6.5209523582738802</v>
      </c>
      <c r="N1669" s="4" t="s">
        <v>11991</v>
      </c>
      <c r="O1669" s="3">
        <v>33520.780749999998</v>
      </c>
      <c r="P1669" s="3">
        <v>1019.06896551724</v>
      </c>
      <c r="Q1669" s="3" t="s">
        <v>9618</v>
      </c>
      <c r="R1669" s="3" t="s">
        <v>9706</v>
      </c>
      <c r="S1669" s="4"/>
      <c r="T1669" s="3">
        <f t="shared" si="62"/>
        <v>0</v>
      </c>
      <c r="U1669" s="3" t="str">
        <f t="shared" si="63"/>
        <v>U:EMDM</v>
      </c>
      <c r="V1669" s="7"/>
    </row>
    <row r="1670" spans="1:22">
      <c r="A1670" s="3" t="s">
        <v>14543</v>
      </c>
      <c r="B1670" s="3" t="s">
        <v>1967</v>
      </c>
      <c r="C1670" s="3" t="s">
        <v>5006</v>
      </c>
      <c r="D1670" s="3">
        <v>14.345000000000001</v>
      </c>
      <c r="E1670" s="3">
        <v>14.56</v>
      </c>
      <c r="F1670" s="3" t="s">
        <v>7410</v>
      </c>
      <c r="G1670" s="3" t="s">
        <v>12028</v>
      </c>
      <c r="H1670" s="3" t="s">
        <v>9710</v>
      </c>
      <c r="I1670" s="3">
        <v>0.6</v>
      </c>
      <c r="J1670" s="6" t="s">
        <v>12029</v>
      </c>
      <c r="K1670" s="4">
        <v>-3.5040700000000001E-2</v>
      </c>
      <c r="L1670" s="4">
        <v>-8.7509000000000007E-3</v>
      </c>
      <c r="M1670" s="4">
        <v>-2.17983650884169</v>
      </c>
      <c r="N1670" s="4">
        <v>24.386101499999999</v>
      </c>
      <c r="O1670" s="3">
        <v>54031.2045357143</v>
      </c>
      <c r="P1670" s="3">
        <v>5152.2333333333299</v>
      </c>
      <c r="Q1670" s="3" t="s">
        <v>9618</v>
      </c>
      <c r="R1670" s="3" t="s">
        <v>9706</v>
      </c>
      <c r="S1670" s="4"/>
      <c r="T1670" s="3">
        <f t="shared" si="62"/>
        <v>0</v>
      </c>
      <c r="U1670" s="3" t="str">
        <f t="shared" si="63"/>
        <v>U:KEMQ</v>
      </c>
      <c r="V1670" s="7"/>
    </row>
    <row r="1671" spans="1:22">
      <c r="A1671" s="3" t="s">
        <v>923</v>
      </c>
      <c r="B1671" s="3" t="s">
        <v>922</v>
      </c>
      <c r="C1671" s="3" t="s">
        <v>4130</v>
      </c>
      <c r="D1671" s="3">
        <v>20.45</v>
      </c>
      <c r="E1671" s="3">
        <v>20.525099999999998</v>
      </c>
      <c r="F1671" s="3" t="s">
        <v>6535</v>
      </c>
      <c r="G1671" s="3" t="s">
        <v>10590</v>
      </c>
      <c r="H1671" s="3" t="s">
        <v>9710</v>
      </c>
      <c r="I1671" s="3">
        <v>0.6</v>
      </c>
      <c r="J1671" s="6" t="s">
        <v>10591</v>
      </c>
      <c r="K1671" s="4">
        <v>-0.1178862</v>
      </c>
      <c r="L1671" s="4">
        <v>-8.4276500000000004E-2</v>
      </c>
      <c r="M1671" s="4">
        <v>0.62788977768792897</v>
      </c>
      <c r="N1671" s="4">
        <v>17.344493199999999</v>
      </c>
      <c r="O1671" s="3">
        <v>12570.774114285699</v>
      </c>
      <c r="P1671" s="3">
        <v>659.33333333333303</v>
      </c>
      <c r="Q1671" s="3" t="s">
        <v>9618</v>
      </c>
      <c r="R1671" s="3" t="s">
        <v>10195</v>
      </c>
      <c r="S1671" s="4">
        <f>(D1671-E1671)/E1671*100</f>
        <v>-0.36589346702329861</v>
      </c>
      <c r="T1671" s="3">
        <f t="shared" si="62"/>
        <v>0</v>
      </c>
      <c r="U1671" s="3" t="str">
        <f t="shared" si="63"/>
        <v>@EMIF</v>
      </c>
      <c r="V1671" s="7"/>
    </row>
    <row r="1672" spans="1:22">
      <c r="A1672" s="3" t="s">
        <v>14274</v>
      </c>
      <c r="B1672" s="3" t="s">
        <v>1603</v>
      </c>
      <c r="C1672" s="3" t="s">
        <v>4652</v>
      </c>
      <c r="D1672" s="3">
        <v>18.2898</v>
      </c>
      <c r="E1672" s="3">
        <v>18.309999999999999</v>
      </c>
      <c r="F1672" s="3" t="s">
        <v>7056</v>
      </c>
      <c r="G1672" s="3" t="s">
        <v>11462</v>
      </c>
      <c r="H1672" s="3" t="s">
        <v>9710</v>
      </c>
      <c r="I1672" s="3">
        <v>0.55000000000000004</v>
      </c>
      <c r="J1672" s="6" t="s">
        <v>9624</v>
      </c>
      <c r="K1672" s="4">
        <v>-0.1138125</v>
      </c>
      <c r="L1672" s="4">
        <v>-0.27833140000000001</v>
      </c>
      <c r="M1672" s="4">
        <v>-0.141646536622342</v>
      </c>
      <c r="N1672" s="4">
        <v>15.067489999999999</v>
      </c>
      <c r="O1672" s="3">
        <v>209094.80900000001</v>
      </c>
      <c r="P1672" s="3">
        <v>6114.2</v>
      </c>
      <c r="Q1672" s="3" t="s">
        <v>9618</v>
      </c>
      <c r="R1672" s="3" t="s">
        <v>10535</v>
      </c>
      <c r="S1672" s="4"/>
      <c r="T1672" s="3">
        <f t="shared" si="62"/>
        <v>0</v>
      </c>
      <c r="U1672" s="3" t="str">
        <f t="shared" si="63"/>
        <v>U:EMFM</v>
      </c>
      <c r="V1672" s="7"/>
    </row>
    <row r="1673" spans="1:22">
      <c r="A1673" s="3" t="s">
        <v>15263</v>
      </c>
      <c r="B1673" s="3" t="s">
        <v>2987</v>
      </c>
      <c r="C1673" s="3" t="s">
        <v>5993</v>
      </c>
      <c r="D1673" s="3">
        <v>38.627099999999999</v>
      </c>
      <c r="E1673" s="3">
        <v>38.673999999999999</v>
      </c>
      <c r="F1673" s="3" t="s">
        <v>8397</v>
      </c>
      <c r="G1673" s="3" t="s">
        <v>13355</v>
      </c>
      <c r="H1673" s="3" t="s">
        <v>9710</v>
      </c>
      <c r="I1673" s="3">
        <v>0.75</v>
      </c>
      <c r="J1673" s="6" t="s">
        <v>9711</v>
      </c>
      <c r="K1673" s="4">
        <v>-0.12600500000000001</v>
      </c>
      <c r="L1673" s="4">
        <v>-0.33791779999999999</v>
      </c>
      <c r="M1673" s="4">
        <v>-3.3296524962235101</v>
      </c>
      <c r="N1673" s="4">
        <v>15.712154</v>
      </c>
      <c r="O1673" s="3">
        <v>96.586664285714306</v>
      </c>
      <c r="P1673" s="3">
        <v>5.875</v>
      </c>
      <c r="Q1673" s="3" t="s">
        <v>9618</v>
      </c>
      <c r="R1673" s="3" t="s">
        <v>9706</v>
      </c>
      <c r="S1673" s="4"/>
      <c r="T1673" s="3">
        <f t="shared" si="62"/>
        <v>0</v>
      </c>
      <c r="U1673" s="3" t="str">
        <f t="shared" si="63"/>
        <v>U:BKES</v>
      </c>
      <c r="V1673" s="7"/>
    </row>
    <row r="1674" spans="1:22">
      <c r="A1674" s="3" t="s">
        <v>14415</v>
      </c>
      <c r="B1674" s="3" t="s">
        <v>1784</v>
      </c>
      <c r="C1674" s="3" t="s">
        <v>4830</v>
      </c>
      <c r="D1674" s="3">
        <v>23.560500000000001</v>
      </c>
      <c r="E1674" s="3">
        <v>23.67</v>
      </c>
      <c r="F1674" s="3" t="s">
        <v>7232</v>
      </c>
      <c r="G1674" s="3" t="s">
        <v>11746</v>
      </c>
      <c r="H1674" s="3" t="s">
        <v>9710</v>
      </c>
      <c r="I1674" s="3">
        <v>0.28999999999999998</v>
      </c>
      <c r="J1674" s="6" t="s">
        <v>9624</v>
      </c>
      <c r="K1674" s="4">
        <v>5.6812599999999998E-2</v>
      </c>
      <c r="L1674" s="4">
        <v>0.38633190000000001</v>
      </c>
      <c r="M1674" s="4">
        <v>8.1510673663143507</v>
      </c>
      <c r="N1674" s="4">
        <v>15.8051619</v>
      </c>
      <c r="O1674" s="3">
        <v>33235.382021428602</v>
      </c>
      <c r="P1674" s="3">
        <v>1035.7333333333299</v>
      </c>
      <c r="Q1674" s="3" t="s">
        <v>9618</v>
      </c>
      <c r="R1674" s="3" t="s">
        <v>9706</v>
      </c>
      <c r="S1674" s="4"/>
      <c r="T1674" s="3">
        <f t="shared" si="62"/>
        <v>0</v>
      </c>
      <c r="U1674" s="3" t="str">
        <f t="shared" si="63"/>
        <v>U:DIEM</v>
      </c>
      <c r="V1674" s="7"/>
    </row>
    <row r="1675" spans="1:22">
      <c r="A1675" s="3" t="s">
        <v>15609</v>
      </c>
      <c r="B1675" s="3" t="s">
        <v>3539</v>
      </c>
      <c r="C1675" s="3" t="s">
        <v>8929</v>
      </c>
      <c r="D1675" s="3">
        <v>44.068899999999999</v>
      </c>
      <c r="E1675" s="3">
        <v>43.980499999999999</v>
      </c>
      <c r="F1675" s="3" t="s">
        <v>9521</v>
      </c>
      <c r="G1675" s="3" t="s">
        <v>13983</v>
      </c>
      <c r="H1675" s="3" t="s">
        <v>9710</v>
      </c>
      <c r="I1675" s="3" t="s">
        <v>11991</v>
      </c>
      <c r="J1675" s="6" t="s">
        <v>11990</v>
      </c>
      <c r="K1675" s="4" t="s">
        <v>11991</v>
      </c>
      <c r="L1675" s="4" t="s">
        <v>11991</v>
      </c>
      <c r="M1675" s="4">
        <v>8.3253120865280703</v>
      </c>
      <c r="N1675" s="4" t="s">
        <v>11991</v>
      </c>
      <c r="O1675" s="3">
        <v>18098.298707142902</v>
      </c>
      <c r="P1675" s="3">
        <v>294.8</v>
      </c>
      <c r="Q1675" s="3" t="s">
        <v>9618</v>
      </c>
      <c r="R1675" s="3" t="s">
        <v>9706</v>
      </c>
      <c r="S1675" s="4"/>
      <c r="T1675" s="3">
        <f t="shared" si="62"/>
        <v>0</v>
      </c>
      <c r="U1675" s="3" t="str">
        <f t="shared" si="63"/>
        <v>U:PEMX</v>
      </c>
      <c r="V1675" s="7"/>
    </row>
    <row r="1676" spans="1:22">
      <c r="A1676" s="3" t="s">
        <v>14113</v>
      </c>
      <c r="B1676" s="3" t="s">
        <v>1365</v>
      </c>
      <c r="C1676" s="3" t="s">
        <v>4417</v>
      </c>
      <c r="D1676" s="3">
        <v>14.53</v>
      </c>
      <c r="E1676" s="3">
        <v>14.6</v>
      </c>
      <c r="F1676" s="3" t="s">
        <v>6821</v>
      </c>
      <c r="G1676" s="3" t="s">
        <v>11077</v>
      </c>
      <c r="H1676" s="3" t="s">
        <v>9710</v>
      </c>
      <c r="I1676" s="3">
        <v>0.28999999999999998</v>
      </c>
      <c r="J1676" s="6" t="s">
        <v>11078</v>
      </c>
      <c r="K1676" s="4">
        <v>-2.64555E-2</v>
      </c>
      <c r="L1676" s="4">
        <v>-2.4232099999999999E-2</v>
      </c>
      <c r="M1676" s="4">
        <v>7.4244919736234696</v>
      </c>
      <c r="N1676" s="4">
        <v>18.9800842</v>
      </c>
      <c r="O1676" s="3">
        <v>7722.0630785714302</v>
      </c>
      <c r="P1676" s="3">
        <v>454.92592592592598</v>
      </c>
      <c r="Q1676" s="3" t="s">
        <v>9618</v>
      </c>
      <c r="R1676" s="3" t="s">
        <v>9706</v>
      </c>
      <c r="S1676" s="4"/>
      <c r="T1676" s="3">
        <f t="shared" si="62"/>
        <v>0</v>
      </c>
      <c r="U1676" s="3" t="str">
        <f t="shared" si="63"/>
        <v>U:EEMO</v>
      </c>
      <c r="V1676" s="7"/>
    </row>
    <row r="1677" spans="1:22">
      <c r="A1677" s="3" t="s">
        <v>14582</v>
      </c>
      <c r="B1677" s="3" t="s">
        <v>2017</v>
      </c>
      <c r="C1677" s="3" t="s">
        <v>5054</v>
      </c>
      <c r="D1677" s="3">
        <v>18.599</v>
      </c>
      <c r="E1677" s="3">
        <v>18.8231</v>
      </c>
      <c r="F1677" s="3" t="s">
        <v>7457</v>
      </c>
      <c r="G1677" s="3" t="s">
        <v>12104</v>
      </c>
      <c r="H1677" s="3" t="s">
        <v>9710</v>
      </c>
      <c r="I1677" s="3">
        <v>0.49</v>
      </c>
      <c r="J1677" s="6" t="s">
        <v>12105</v>
      </c>
      <c r="K1677" s="4">
        <v>0.14548649999999999</v>
      </c>
      <c r="L1677" s="4">
        <v>-6.6551600000000002E-2</v>
      </c>
      <c r="M1677" s="4">
        <v>12.6617334603431</v>
      </c>
      <c r="N1677" s="4">
        <v>16.002682799999999</v>
      </c>
      <c r="O1677" s="3">
        <v>16335.4684071429</v>
      </c>
      <c r="P1677" s="3">
        <v>1906.13333333333</v>
      </c>
      <c r="Q1677" s="3" t="s">
        <v>9618</v>
      </c>
      <c r="R1677" s="3" t="s">
        <v>9706</v>
      </c>
      <c r="S1677" s="4"/>
      <c r="T1677" s="3">
        <f t="shared" si="62"/>
        <v>0</v>
      </c>
      <c r="U1677" s="3" t="str">
        <f t="shared" si="63"/>
        <v>U:EEMD</v>
      </c>
      <c r="V1677" s="7"/>
    </row>
    <row r="1678" spans="1:22">
      <c r="A1678" s="3" t="s">
        <v>15294</v>
      </c>
      <c r="B1678" s="3" t="s">
        <v>3026</v>
      </c>
      <c r="C1678" s="3" t="s">
        <v>6030</v>
      </c>
      <c r="D1678" s="3">
        <v>16.7</v>
      </c>
      <c r="E1678" s="3">
        <v>16.63</v>
      </c>
      <c r="F1678" s="3" t="s">
        <v>15907</v>
      </c>
      <c r="G1678" s="3" t="s">
        <v>13397</v>
      </c>
      <c r="H1678" s="3" t="s">
        <v>12303</v>
      </c>
      <c r="I1678" s="3" t="s">
        <v>12304</v>
      </c>
      <c r="J1678" s="6" t="s">
        <v>12305</v>
      </c>
      <c r="K1678" s="4" t="s">
        <v>12306</v>
      </c>
      <c r="L1678" s="4" t="s">
        <v>12307</v>
      </c>
      <c r="M1678" s="4">
        <v>-5.9002162078492502</v>
      </c>
      <c r="N1678" s="4" t="s">
        <v>12308</v>
      </c>
      <c r="O1678" s="3">
        <v>5012.1701800000001</v>
      </c>
      <c r="P1678" s="3">
        <v>30.533333333333299</v>
      </c>
      <c r="Q1678" s="3" t="s">
        <v>12309</v>
      </c>
      <c r="R1678" s="3" t="s">
        <v>12310</v>
      </c>
      <c r="S1678" s="4"/>
      <c r="T1678" s="3">
        <f t="shared" si="62"/>
        <v>0</v>
      </c>
      <c r="U1678" s="3" t="str">
        <f t="shared" si="63"/>
        <v>U:EMGD</v>
      </c>
      <c r="V1678" s="7"/>
    </row>
    <row r="1679" spans="1:22">
      <c r="A1679" s="3" t="s">
        <v>14572</v>
      </c>
      <c r="B1679" s="3" t="s">
        <v>2005</v>
      </c>
      <c r="C1679" s="3" t="s">
        <v>5042</v>
      </c>
      <c r="D1679" s="3">
        <v>23.58</v>
      </c>
      <c r="E1679" s="3">
        <v>23.74</v>
      </c>
      <c r="F1679" s="3" t="s">
        <v>7446</v>
      </c>
      <c r="G1679" s="3" t="s">
        <v>12087</v>
      </c>
      <c r="H1679" s="3" t="s">
        <v>9710</v>
      </c>
      <c r="I1679" s="3">
        <v>0.65</v>
      </c>
      <c r="J1679" s="6" t="s">
        <v>12088</v>
      </c>
      <c r="K1679" s="4">
        <v>4.9139599999999999E-2</v>
      </c>
      <c r="L1679" s="4">
        <v>8.9499000000000002E-3</v>
      </c>
      <c r="M1679" s="4" t="s">
        <v>11992</v>
      </c>
      <c r="N1679" s="4">
        <v>12.0208861</v>
      </c>
      <c r="O1679" s="3">
        <v>12413.247742857</v>
      </c>
      <c r="P1679" s="3">
        <v>0</v>
      </c>
      <c r="Q1679" s="3" t="s">
        <v>9618</v>
      </c>
      <c r="R1679" s="3" t="s">
        <v>9706</v>
      </c>
      <c r="S1679" s="4"/>
      <c r="T1679" s="3">
        <f t="shared" si="62"/>
        <v>0</v>
      </c>
      <c r="U1679" s="3" t="str">
        <f t="shared" si="63"/>
        <v>U:EMEM</v>
      </c>
      <c r="V1679" s="7"/>
    </row>
    <row r="1680" spans="1:22">
      <c r="A1680" s="3" t="s">
        <v>14963</v>
      </c>
      <c r="B1680" s="3" t="s">
        <v>2568</v>
      </c>
      <c r="C1680" s="3" t="s">
        <v>8704</v>
      </c>
      <c r="D1680" s="3" t="s">
        <v>8704</v>
      </c>
      <c r="E1680" s="3" t="s">
        <v>8704</v>
      </c>
      <c r="F1680" s="3" t="s">
        <v>8704</v>
      </c>
      <c r="G1680" s="3" t="s">
        <v>12851</v>
      </c>
      <c r="H1680" s="3" t="s">
        <v>12303</v>
      </c>
      <c r="I1680" s="3" t="s">
        <v>12304</v>
      </c>
      <c r="J1680" s="6" t="s">
        <v>12305</v>
      </c>
      <c r="K1680" s="4" t="s">
        <v>12306</v>
      </c>
      <c r="L1680" s="4" t="s">
        <v>12307</v>
      </c>
      <c r="M1680" s="4">
        <v>-0.87204034275322195</v>
      </c>
      <c r="N1680" s="4" t="s">
        <v>12308</v>
      </c>
      <c r="O1680" s="3">
        <v>13608.882879999999</v>
      </c>
      <c r="P1680" s="3">
        <v>331.8</v>
      </c>
      <c r="Q1680" s="3" t="s">
        <v>12309</v>
      </c>
      <c r="R1680" s="3" t="s">
        <v>12310</v>
      </c>
      <c r="S1680" s="4"/>
      <c r="T1680" s="3">
        <f t="shared" si="62"/>
        <v>0</v>
      </c>
      <c r="U1680" s="3" t="str">
        <f t="shared" si="63"/>
        <v>@EWEB</v>
      </c>
      <c r="V1680" s="7"/>
    </row>
    <row r="1681" spans="1:22">
      <c r="A1681" s="3" t="s">
        <v>14704</v>
      </c>
      <c r="B1681" s="3" t="s">
        <v>2205</v>
      </c>
      <c r="C1681" s="3" t="s">
        <v>5238</v>
      </c>
      <c r="D1681" s="3">
        <v>21.789400000000001</v>
      </c>
      <c r="E1681" s="3">
        <v>21.921500000000002</v>
      </c>
      <c r="F1681" s="3" t="s">
        <v>7640</v>
      </c>
      <c r="G1681" s="3" t="s">
        <v>12384</v>
      </c>
      <c r="H1681" s="3" t="s">
        <v>9710</v>
      </c>
      <c r="I1681" s="3">
        <v>0.69</v>
      </c>
      <c r="J1681" s="6" t="s">
        <v>15869</v>
      </c>
      <c r="K1681" s="4">
        <v>-1.4600500000000001E-2</v>
      </c>
      <c r="L1681" s="4">
        <v>0.1110966</v>
      </c>
      <c r="M1681" s="4">
        <v>3.3141671469852301</v>
      </c>
      <c r="N1681" s="4">
        <v>32.474925900000002</v>
      </c>
      <c r="O1681" s="3">
        <v>5665.7957928571404</v>
      </c>
      <c r="P1681" s="3">
        <v>179.13793103448299</v>
      </c>
      <c r="Q1681" s="3" t="s">
        <v>9618</v>
      </c>
      <c r="R1681" s="3" t="s">
        <v>9625</v>
      </c>
      <c r="S1681" s="4"/>
      <c r="T1681" s="3">
        <f t="shared" si="62"/>
        <v>0</v>
      </c>
      <c r="U1681" s="3" t="str">
        <f t="shared" si="63"/>
        <v>U:EMFQ</v>
      </c>
      <c r="V1681" s="7"/>
    </row>
    <row r="1682" spans="1:22">
      <c r="A1682" s="3" t="s">
        <v>14871</v>
      </c>
      <c r="B1682" s="3" t="s">
        <v>2434</v>
      </c>
      <c r="C1682" s="3" t="s">
        <v>5463</v>
      </c>
      <c r="D1682" s="3">
        <v>40.401600000000002</v>
      </c>
      <c r="E1682" s="3">
        <v>40.51</v>
      </c>
      <c r="F1682" s="3" t="s">
        <v>7864</v>
      </c>
      <c r="G1682" s="3" t="s">
        <v>12674</v>
      </c>
      <c r="H1682" s="3" t="s">
        <v>9710</v>
      </c>
      <c r="I1682" s="3">
        <v>0.36</v>
      </c>
      <c r="J1682" s="6" t="s">
        <v>9624</v>
      </c>
      <c r="K1682" s="4">
        <v>3.0259999999999998E-4</v>
      </c>
      <c r="L1682" s="4">
        <v>0.23547699999999999</v>
      </c>
      <c r="M1682" s="4">
        <v>3.9506069794790699</v>
      </c>
      <c r="N1682" s="4">
        <v>17.370526699999999</v>
      </c>
      <c r="O1682" s="3">
        <v>4649816.2177071404</v>
      </c>
      <c r="P1682" s="3">
        <v>93579.529411764699</v>
      </c>
      <c r="Q1682" s="3" t="s">
        <v>9618</v>
      </c>
      <c r="R1682" s="3" t="s">
        <v>9706</v>
      </c>
      <c r="S1682" s="4"/>
      <c r="T1682" s="3">
        <f t="shared" si="62"/>
        <v>0</v>
      </c>
      <c r="U1682" s="3" t="str">
        <f t="shared" si="63"/>
        <v>U:GSEE</v>
      </c>
      <c r="V1682" s="7"/>
    </row>
    <row r="1683" spans="1:22">
      <c r="A1683" s="3" t="s">
        <v>14531</v>
      </c>
      <c r="B1683" s="3" t="s">
        <v>1943</v>
      </c>
      <c r="C1683" s="3" t="s">
        <v>4984</v>
      </c>
      <c r="D1683" s="3">
        <v>20.59</v>
      </c>
      <c r="E1683" s="3">
        <v>20.93</v>
      </c>
      <c r="F1683" s="3" t="s">
        <v>7386</v>
      </c>
      <c r="G1683" s="3" t="s">
        <v>11994</v>
      </c>
      <c r="H1683" s="3" t="s">
        <v>9710</v>
      </c>
      <c r="I1683" s="3" t="s">
        <v>11991</v>
      </c>
      <c r="J1683" s="6" t="s">
        <v>9624</v>
      </c>
      <c r="K1683" s="4" t="s">
        <v>11991</v>
      </c>
      <c r="L1683" s="4" t="s">
        <v>11991</v>
      </c>
      <c r="M1683" s="4" t="s">
        <v>11992</v>
      </c>
      <c r="N1683" s="4" t="s">
        <v>11991</v>
      </c>
      <c r="O1683" s="3">
        <v>0</v>
      </c>
      <c r="P1683" s="3">
        <v>0</v>
      </c>
      <c r="Q1683" s="3" t="s">
        <v>9618</v>
      </c>
      <c r="R1683" s="3" t="s">
        <v>10041</v>
      </c>
      <c r="S1683" s="4"/>
      <c r="T1683" s="3">
        <f t="shared" si="62"/>
        <v>0</v>
      </c>
      <c r="U1683" s="3" t="str">
        <f t="shared" si="63"/>
        <v>U:EMBU</v>
      </c>
      <c r="V1683" s="7"/>
    </row>
    <row r="1684" spans="1:22">
      <c r="A1684" s="3" t="s">
        <v>14408</v>
      </c>
      <c r="B1684" s="3" t="s">
        <v>1773</v>
      </c>
      <c r="C1684" s="3" t="s">
        <v>4819</v>
      </c>
      <c r="D1684" s="3">
        <v>50.439599999999999</v>
      </c>
      <c r="E1684" s="3">
        <v>50.508000000000003</v>
      </c>
      <c r="F1684" s="3" t="s">
        <v>7221</v>
      </c>
      <c r="G1684" s="3" t="s">
        <v>11726</v>
      </c>
      <c r="H1684" s="3" t="s">
        <v>9654</v>
      </c>
      <c r="I1684" s="3">
        <v>0.65</v>
      </c>
      <c r="J1684" s="6" t="s">
        <v>11727</v>
      </c>
      <c r="K1684" s="4">
        <v>3.9993300000000002E-2</v>
      </c>
      <c r="L1684" s="4">
        <v>0.1743729</v>
      </c>
      <c r="M1684" s="4" t="s">
        <v>11728</v>
      </c>
      <c r="N1684" s="4">
        <v>43.293286899999998</v>
      </c>
      <c r="O1684" s="3" t="s">
        <v>11729</v>
      </c>
      <c r="P1684" s="3" t="s">
        <v>11730</v>
      </c>
      <c r="Q1684" s="3" t="s">
        <v>9618</v>
      </c>
      <c r="R1684" s="3" t="s">
        <v>9767</v>
      </c>
      <c r="S1684" s="4"/>
      <c r="T1684" s="3">
        <f t="shared" si="62"/>
        <v>0</v>
      </c>
      <c r="U1684" s="3" t="str">
        <f t="shared" si="63"/>
        <v>U:IBUY</v>
      </c>
      <c r="V1684" s="7"/>
    </row>
    <row r="1685" spans="1:22">
      <c r="A1685" s="3" t="s">
        <v>15295</v>
      </c>
      <c r="B1685" s="3" t="s">
        <v>3028</v>
      </c>
      <c r="C1685" s="3" t="s">
        <v>8704</v>
      </c>
      <c r="D1685" s="3" t="s">
        <v>8704</v>
      </c>
      <c r="E1685" s="3" t="s">
        <v>8704</v>
      </c>
      <c r="F1685" s="3" t="s">
        <v>8704</v>
      </c>
      <c r="G1685" s="3" t="s">
        <v>13399</v>
      </c>
      <c r="H1685" s="3" t="s">
        <v>12303</v>
      </c>
      <c r="I1685" s="3" t="s">
        <v>12304</v>
      </c>
      <c r="J1685" s="6" t="s">
        <v>12305</v>
      </c>
      <c r="K1685" s="4" t="s">
        <v>12306</v>
      </c>
      <c r="L1685" s="4" t="s">
        <v>12307</v>
      </c>
      <c r="M1685" s="4" t="s">
        <v>11728</v>
      </c>
      <c r="N1685" s="4" t="s">
        <v>12308</v>
      </c>
      <c r="O1685" s="3" t="s">
        <v>11729</v>
      </c>
      <c r="P1685" s="3" t="s">
        <v>11730</v>
      </c>
      <c r="Q1685" s="3" t="s">
        <v>12309</v>
      </c>
      <c r="R1685" s="3" t="s">
        <v>12310</v>
      </c>
      <c r="S1685" s="4"/>
      <c r="T1685" s="3">
        <f t="shared" si="62"/>
        <v>0</v>
      </c>
      <c r="U1685" s="3" t="str">
        <f t="shared" si="63"/>
        <v>U:HOTL</v>
      </c>
      <c r="V1685" s="7"/>
    </row>
    <row r="1686" spans="1:22">
      <c r="A1686" s="3" t="s">
        <v>400</v>
      </c>
      <c r="B1686" s="3" t="s">
        <v>399</v>
      </c>
      <c r="C1686" s="3" t="s">
        <v>3809</v>
      </c>
      <c r="D1686" s="3">
        <v>29.68</v>
      </c>
      <c r="E1686" s="3">
        <v>29.7667</v>
      </c>
      <c r="F1686" s="3" t="s">
        <v>22</v>
      </c>
      <c r="G1686" s="3" t="s">
        <v>10009</v>
      </c>
      <c r="H1686" s="3" t="s">
        <v>9654</v>
      </c>
      <c r="I1686" s="3">
        <v>0.51</v>
      </c>
      <c r="J1686" s="6" t="s">
        <v>10010</v>
      </c>
      <c r="K1686" s="4">
        <v>4.00521E-2</v>
      </c>
      <c r="L1686" s="4">
        <v>-2.2650300000000002E-2</v>
      </c>
      <c r="M1686" s="4">
        <v>5.2149496874996704</v>
      </c>
      <c r="N1686" s="4">
        <v>33.513573999999998</v>
      </c>
      <c r="O1686" s="3">
        <v>730469579.45928597</v>
      </c>
      <c r="P1686" s="3">
        <v>25481255.899999999</v>
      </c>
      <c r="Q1686" s="3" t="s">
        <v>9618</v>
      </c>
      <c r="R1686" s="3" t="s">
        <v>10011</v>
      </c>
      <c r="S1686" s="4">
        <f>(D1686-E1686)/E1686*100</f>
        <v>-0.2912650713717021</v>
      </c>
      <c r="T1686" s="3">
        <f t="shared" si="62"/>
        <v>0</v>
      </c>
      <c r="U1686" s="3" t="str">
        <f t="shared" si="63"/>
        <v>U:GDX</v>
      </c>
      <c r="V1686" s="7"/>
    </row>
    <row r="1687" spans="1:22">
      <c r="A1687" s="3" t="s">
        <v>818</v>
      </c>
      <c r="B1687" s="3" t="s">
        <v>817</v>
      </c>
      <c r="C1687" s="3" t="s">
        <v>4057</v>
      </c>
      <c r="D1687" s="3">
        <v>98.71</v>
      </c>
      <c r="E1687" s="3">
        <v>98.695999999999998</v>
      </c>
      <c r="F1687" s="3" t="s">
        <v>6462</v>
      </c>
      <c r="G1687" s="3" t="s">
        <v>10463</v>
      </c>
      <c r="H1687" s="3" t="s">
        <v>9654</v>
      </c>
      <c r="I1687" s="3">
        <v>0.32</v>
      </c>
      <c r="J1687" s="6" t="s">
        <v>10464</v>
      </c>
      <c r="K1687" s="4">
        <v>0.1053361</v>
      </c>
      <c r="L1687" s="4">
        <v>-0.19967309999999999</v>
      </c>
      <c r="M1687" s="4">
        <v>14.273089070430499</v>
      </c>
      <c r="N1687" s="4">
        <v>16.445134500000002</v>
      </c>
      <c r="O1687" s="3">
        <v>374853447.01142901</v>
      </c>
      <c r="P1687" s="3">
        <v>3771934.63333333</v>
      </c>
      <c r="Q1687" s="3" t="s">
        <v>9618</v>
      </c>
      <c r="R1687" s="3" t="s">
        <v>9670</v>
      </c>
      <c r="S1687" s="4">
        <f>(D1687-E1687)/E1687*100</f>
        <v>1.4184972035336585E-2</v>
      </c>
      <c r="T1687" s="3">
        <f t="shared" si="62"/>
        <v>0</v>
      </c>
      <c r="U1687" s="3" t="str">
        <f t="shared" si="63"/>
        <v>@ACWI</v>
      </c>
      <c r="V1687" s="7"/>
    </row>
    <row r="1688" spans="1:22">
      <c r="A1688" s="3" t="s">
        <v>973</v>
      </c>
      <c r="B1688" s="3" t="s">
        <v>972</v>
      </c>
      <c r="C1688" s="3" t="s">
        <v>4161</v>
      </c>
      <c r="D1688" s="3">
        <v>36.44</v>
      </c>
      <c r="E1688" s="3">
        <v>36.576599999999999</v>
      </c>
      <c r="F1688" s="3" t="s">
        <v>6566</v>
      </c>
      <c r="G1688" s="3" t="s">
        <v>10643</v>
      </c>
      <c r="H1688" s="3" t="s">
        <v>9654</v>
      </c>
      <c r="I1688" s="3">
        <v>0.52</v>
      </c>
      <c r="J1688" s="6" t="s">
        <v>10644</v>
      </c>
      <c r="K1688" s="4">
        <v>3.40279E-2</v>
      </c>
      <c r="L1688" s="4">
        <v>-3.0427300000000001E-2</v>
      </c>
      <c r="M1688" s="4">
        <v>4.0169763192109604</v>
      </c>
      <c r="N1688" s="4">
        <v>33.717524300000001</v>
      </c>
      <c r="O1688" s="3">
        <v>298468369.36428601</v>
      </c>
      <c r="P1688" s="3">
        <v>8370477.9666666696</v>
      </c>
      <c r="Q1688" s="3" t="s">
        <v>9618</v>
      </c>
      <c r="R1688" s="3" t="s">
        <v>10011</v>
      </c>
      <c r="S1688" s="4">
        <f>(D1688-E1688)/E1688*100</f>
        <v>-0.37346281502381684</v>
      </c>
      <c r="T1688" s="3">
        <f t="shared" si="62"/>
        <v>0</v>
      </c>
      <c r="U1688" s="3" t="str">
        <f t="shared" si="63"/>
        <v>U:GDXJ</v>
      </c>
      <c r="V1688" s="7"/>
    </row>
    <row r="1689" spans="1:22">
      <c r="A1689" s="3" t="s">
        <v>15415</v>
      </c>
      <c r="B1689" s="3" t="s">
        <v>3222</v>
      </c>
      <c r="C1689" s="3" t="s">
        <v>8618</v>
      </c>
      <c r="D1689" s="3">
        <v>14.14</v>
      </c>
      <c r="E1689" s="3">
        <v>14.162000000000001</v>
      </c>
      <c r="F1689" s="3" t="s">
        <v>9209</v>
      </c>
      <c r="G1689" s="3" t="s">
        <v>13646</v>
      </c>
      <c r="H1689" s="3" t="s">
        <v>9654</v>
      </c>
      <c r="I1689" s="3" t="s">
        <v>11991</v>
      </c>
      <c r="J1689" s="6" t="s">
        <v>11990</v>
      </c>
      <c r="K1689" s="4">
        <v>1.59919E-2</v>
      </c>
      <c r="L1689" s="4">
        <v>3.0069999999999999E-4</v>
      </c>
      <c r="M1689" s="4">
        <v>32.474353572134099</v>
      </c>
      <c r="N1689" s="4">
        <v>117.4158205</v>
      </c>
      <c r="O1689" s="3">
        <v>229466536.68571401</v>
      </c>
      <c r="P1689" s="3">
        <v>16539473.733333301</v>
      </c>
      <c r="Q1689" s="3" t="s">
        <v>9618</v>
      </c>
      <c r="R1689" s="3" t="s">
        <v>10041</v>
      </c>
      <c r="S1689" s="4"/>
      <c r="T1689" s="3">
        <f t="shared" si="62"/>
        <v>0</v>
      </c>
      <c r="U1689" s="3" t="str">
        <f t="shared" si="63"/>
        <v>@TSLL</v>
      </c>
      <c r="V1689" s="7"/>
    </row>
    <row r="1690" spans="1:22">
      <c r="A1690" s="3" t="s">
        <v>847</v>
      </c>
      <c r="B1690" s="3" t="s">
        <v>846</v>
      </c>
      <c r="C1690" s="3" t="s">
        <v>4073</v>
      </c>
      <c r="D1690" s="3">
        <v>99.39</v>
      </c>
      <c r="E1690" s="3">
        <v>99.35</v>
      </c>
      <c r="F1690" s="3" t="s">
        <v>6478</v>
      </c>
      <c r="G1690" s="3" t="s">
        <v>10494</v>
      </c>
      <c r="H1690" s="3" t="s">
        <v>9654</v>
      </c>
      <c r="I1690" s="3">
        <v>7.0000000000000007E-2</v>
      </c>
      <c r="J1690" s="6" t="s">
        <v>10495</v>
      </c>
      <c r="K1690" s="4">
        <v>9.70578E-2</v>
      </c>
      <c r="L1690" s="4">
        <v>-0.4290234</v>
      </c>
      <c r="M1690" s="4">
        <v>13.862945525538199</v>
      </c>
      <c r="N1690" s="4">
        <v>16.473754400000001</v>
      </c>
      <c r="O1690" s="3">
        <v>140840309.831429</v>
      </c>
      <c r="P1690" s="3">
        <v>1773929.9</v>
      </c>
      <c r="Q1690" s="3" t="s">
        <v>9618</v>
      </c>
      <c r="R1690" s="3" t="s">
        <v>9670</v>
      </c>
      <c r="S1690" s="4">
        <f>(D1690-E1690)/E1690*100</f>
        <v>4.0261701056875945E-2</v>
      </c>
      <c r="T1690" s="3">
        <f t="shared" si="62"/>
        <v>0</v>
      </c>
      <c r="U1690" s="3" t="str">
        <f t="shared" si="63"/>
        <v>U:VT</v>
      </c>
      <c r="V1690" s="7"/>
    </row>
    <row r="1691" spans="1:22">
      <c r="A1691" s="3" t="s">
        <v>1195</v>
      </c>
      <c r="B1691" s="3" t="s">
        <v>1194</v>
      </c>
      <c r="C1691" s="3" t="s">
        <v>4293</v>
      </c>
      <c r="D1691" s="3">
        <v>31.55</v>
      </c>
      <c r="E1691" s="3">
        <v>31.49</v>
      </c>
      <c r="F1691" s="3" t="s">
        <v>6698</v>
      </c>
      <c r="G1691" s="3" t="s">
        <v>10855</v>
      </c>
      <c r="H1691" s="3" t="s">
        <v>9654</v>
      </c>
      <c r="I1691" s="3">
        <v>0.87</v>
      </c>
      <c r="J1691" s="6" t="s">
        <v>10010</v>
      </c>
      <c r="K1691" s="4">
        <v>-1.20944E-2</v>
      </c>
      <c r="L1691" s="4">
        <v>-4.4136000000000002E-2</v>
      </c>
      <c r="M1691" s="4">
        <v>-5.4593883793280797</v>
      </c>
      <c r="N1691" s="4">
        <v>65.748958599999995</v>
      </c>
      <c r="O1691" s="3">
        <v>93383742.545000002</v>
      </c>
      <c r="P1691" s="3">
        <v>2992713.3333333302</v>
      </c>
      <c r="Q1691" s="3" t="s">
        <v>9618</v>
      </c>
      <c r="R1691" s="3" t="s">
        <v>10041</v>
      </c>
      <c r="S1691" s="4">
        <f>(D1691-E1691)/E1691*100</f>
        <v>0.19053667831058202</v>
      </c>
      <c r="T1691" s="3">
        <f t="shared" si="62"/>
        <v>0</v>
      </c>
      <c r="U1691" s="3" t="str">
        <f t="shared" si="63"/>
        <v>U:NUGT</v>
      </c>
      <c r="V1691" s="7"/>
    </row>
    <row r="1692" spans="1:22">
      <c r="A1692" s="3" t="s">
        <v>14308</v>
      </c>
      <c r="B1692" s="3" t="s">
        <v>1650</v>
      </c>
      <c r="C1692" s="3" t="s">
        <v>4699</v>
      </c>
      <c r="D1692" s="3">
        <v>18.440000000000001</v>
      </c>
      <c r="E1692" s="3">
        <v>18.466000000000001</v>
      </c>
      <c r="F1692" s="3" t="s">
        <v>7102</v>
      </c>
      <c r="G1692" s="3" t="s">
        <v>11534</v>
      </c>
      <c r="H1692" s="3" t="s">
        <v>9654</v>
      </c>
      <c r="I1692" s="3">
        <v>0.6</v>
      </c>
      <c r="J1692" s="6" t="s">
        <v>11535</v>
      </c>
      <c r="K1692" s="4">
        <v>-0.12408429999999999</v>
      </c>
      <c r="L1692" s="4">
        <v>-0.18079039999999999</v>
      </c>
      <c r="M1692" s="4">
        <v>0.110558318530574</v>
      </c>
      <c r="N1692" s="4">
        <v>37.829962700000003</v>
      </c>
      <c r="O1692" s="3">
        <v>95610724.379285693</v>
      </c>
      <c r="P1692" s="3">
        <v>6050993.2333333297</v>
      </c>
      <c r="Q1692" s="3" t="s">
        <v>9618</v>
      </c>
      <c r="R1692" s="3" t="s">
        <v>9730</v>
      </c>
      <c r="S1692" s="4"/>
      <c r="T1692" s="3">
        <f t="shared" si="62"/>
        <v>0</v>
      </c>
      <c r="U1692" s="3" t="str">
        <f t="shared" si="63"/>
        <v>U:JETS</v>
      </c>
      <c r="V1692" s="7"/>
    </row>
    <row r="1693" spans="1:22">
      <c r="A1693" s="3" t="s">
        <v>828</v>
      </c>
      <c r="B1693" s="3" t="s">
        <v>827</v>
      </c>
      <c r="C1693" s="3" t="s">
        <v>4062</v>
      </c>
      <c r="D1693" s="3">
        <v>45.82</v>
      </c>
      <c r="E1693" s="3">
        <v>45.92</v>
      </c>
      <c r="F1693" s="3" t="s">
        <v>6467</v>
      </c>
      <c r="G1693" s="3" t="s">
        <v>10475</v>
      </c>
      <c r="H1693" s="3" t="s">
        <v>9654</v>
      </c>
      <c r="I1693" s="3">
        <v>0.67</v>
      </c>
      <c r="J1693" s="6" t="s">
        <v>10476</v>
      </c>
      <c r="K1693" s="4">
        <v>-0.54635129999999998</v>
      </c>
      <c r="L1693" s="4">
        <v>-0.58195019999999997</v>
      </c>
      <c r="M1693" s="4">
        <v>-40.632169255894702</v>
      </c>
      <c r="N1693" s="4">
        <v>32.7617002</v>
      </c>
      <c r="O1693" s="3">
        <v>65973629.392857201</v>
      </c>
      <c r="P1693" s="3">
        <v>1321009.3999999999</v>
      </c>
      <c r="Q1693" s="3" t="s">
        <v>9618</v>
      </c>
      <c r="R1693" s="3" t="s">
        <v>9872</v>
      </c>
      <c r="S1693" s="4">
        <f>(D1693-E1693)/E1693*100</f>
        <v>-0.21777003484320864</v>
      </c>
      <c r="T1693" s="3">
        <f t="shared" si="62"/>
        <v>0</v>
      </c>
      <c r="U1693" s="3" t="str">
        <f t="shared" si="63"/>
        <v>U:TAN</v>
      </c>
      <c r="V1693" s="7"/>
    </row>
    <row r="1694" spans="1:22">
      <c r="A1694" s="3" t="s">
        <v>14440</v>
      </c>
      <c r="B1694" s="3" t="s">
        <v>1815</v>
      </c>
      <c r="C1694" s="3" t="s">
        <v>4860</v>
      </c>
      <c r="D1694" s="3">
        <v>26.72</v>
      </c>
      <c r="E1694" s="3">
        <v>26.67</v>
      </c>
      <c r="F1694" s="3" t="s">
        <v>7262</v>
      </c>
      <c r="G1694" s="3" t="s">
        <v>11787</v>
      </c>
      <c r="H1694" s="3" t="s">
        <v>9654</v>
      </c>
      <c r="I1694" s="3">
        <v>0.69</v>
      </c>
      <c r="J1694" s="6" t="s">
        <v>11788</v>
      </c>
      <c r="K1694" s="4">
        <v>0.17708260000000001</v>
      </c>
      <c r="L1694" s="4">
        <v>2.62334E-2</v>
      </c>
      <c r="M1694" s="4">
        <v>26.725342881712301</v>
      </c>
      <c r="N1694" s="4">
        <v>30.332380000000001</v>
      </c>
      <c r="O1694" s="3">
        <v>31698594.0242857</v>
      </c>
      <c r="P1694" s="3">
        <v>1038457.13333333</v>
      </c>
      <c r="Q1694" s="3" t="s">
        <v>9618</v>
      </c>
      <c r="R1694" s="3" t="s">
        <v>9625</v>
      </c>
      <c r="S1694" s="4"/>
      <c r="T1694" s="3">
        <f t="shared" si="62"/>
        <v>0</v>
      </c>
      <c r="U1694" s="3" t="str">
        <f t="shared" si="63"/>
        <v>@BOTZ</v>
      </c>
      <c r="V1694" s="7"/>
    </row>
    <row r="1695" spans="1:22">
      <c r="A1695" s="3" t="s">
        <v>843</v>
      </c>
      <c r="B1695" s="3" t="s">
        <v>842</v>
      </c>
      <c r="C1695" s="3" t="s">
        <v>4071</v>
      </c>
      <c r="D1695" s="3">
        <v>14.09</v>
      </c>
      <c r="E1695" s="3">
        <v>14.14</v>
      </c>
      <c r="F1695" s="3" t="s">
        <v>6476</v>
      </c>
      <c r="G1695" s="3" t="s">
        <v>10490</v>
      </c>
      <c r="H1695" s="3" t="s">
        <v>9654</v>
      </c>
      <c r="I1695" s="3">
        <v>0.41</v>
      </c>
      <c r="J1695" s="6" t="s">
        <v>10491</v>
      </c>
      <c r="K1695" s="4">
        <v>-0.54313820000000002</v>
      </c>
      <c r="L1695" s="4">
        <v>-0.2939061</v>
      </c>
      <c r="M1695" s="4">
        <v>-30.027508534721999</v>
      </c>
      <c r="N1695" s="4">
        <v>22.663682099999999</v>
      </c>
      <c r="O1695" s="3">
        <v>47703516.740000002</v>
      </c>
      <c r="P1695" s="3">
        <v>3497295.1666666698</v>
      </c>
      <c r="Q1695" s="3" t="s">
        <v>9618</v>
      </c>
      <c r="R1695" s="3" t="s">
        <v>9872</v>
      </c>
      <c r="S1695" s="4">
        <f>(D1695-E1695)/E1695*100</f>
        <v>-0.3536067892503586</v>
      </c>
      <c r="T1695" s="3">
        <f t="shared" si="62"/>
        <v>0</v>
      </c>
      <c r="U1695" s="3" t="str">
        <f t="shared" si="63"/>
        <v>@ICLN</v>
      </c>
      <c r="V1695" s="7"/>
    </row>
    <row r="1696" spans="1:22">
      <c r="A1696" s="3" t="s">
        <v>1118</v>
      </c>
      <c r="B1696" s="3" t="s">
        <v>1117</v>
      </c>
      <c r="C1696" s="3" t="s">
        <v>4249</v>
      </c>
      <c r="D1696" s="3">
        <v>48.15</v>
      </c>
      <c r="E1696" s="3">
        <v>48.42</v>
      </c>
      <c r="F1696" s="3" t="s">
        <v>6654</v>
      </c>
      <c r="G1696" s="3" t="s">
        <v>10791</v>
      </c>
      <c r="H1696" s="3" t="s">
        <v>9654</v>
      </c>
      <c r="I1696" s="3">
        <v>0.75</v>
      </c>
      <c r="J1696" s="6" t="s">
        <v>10792</v>
      </c>
      <c r="K1696" s="4">
        <v>-0.33924870000000001</v>
      </c>
      <c r="L1696" s="4">
        <v>0.18839629999999999</v>
      </c>
      <c r="M1696" s="4">
        <v>-29.828341486445002</v>
      </c>
      <c r="N1696" s="4">
        <v>33.351140800000003</v>
      </c>
      <c r="O1696" s="3">
        <v>23032594.323571399</v>
      </c>
      <c r="P1696" s="3">
        <v>495155</v>
      </c>
      <c r="Q1696" s="3" t="s">
        <v>9618</v>
      </c>
      <c r="R1696" s="3" t="s">
        <v>9743</v>
      </c>
      <c r="S1696" s="4">
        <f>(D1696-E1696)/E1696*100</f>
        <v>-0.55762081784387263</v>
      </c>
      <c r="T1696" s="3">
        <f t="shared" si="62"/>
        <v>0</v>
      </c>
      <c r="U1696" s="3" t="str">
        <f t="shared" si="63"/>
        <v>U:LIT</v>
      </c>
      <c r="V1696" s="7"/>
    </row>
    <row r="1697" spans="1:22">
      <c r="A1697" s="3" t="s">
        <v>1089</v>
      </c>
      <c r="B1697" s="3" t="s">
        <v>1088</v>
      </c>
      <c r="C1697" s="3" t="s">
        <v>4234</v>
      </c>
      <c r="D1697" s="3">
        <v>35.32</v>
      </c>
      <c r="E1697" s="3">
        <v>35.26</v>
      </c>
      <c r="F1697" s="3" t="s">
        <v>6639</v>
      </c>
      <c r="G1697" s="3" t="s">
        <v>10765</v>
      </c>
      <c r="H1697" s="3" t="s">
        <v>9654</v>
      </c>
      <c r="I1697" s="3">
        <v>0.65</v>
      </c>
      <c r="J1697" s="6" t="s">
        <v>10766</v>
      </c>
      <c r="K1697" s="4">
        <v>-4.9058900000000003E-2</v>
      </c>
      <c r="L1697" s="4">
        <v>0.1712958</v>
      </c>
      <c r="M1697" s="4">
        <v>-1.91402703375898</v>
      </c>
      <c r="N1697" s="4">
        <v>32.037589199999999</v>
      </c>
      <c r="O1697" s="3">
        <v>18944130.2635714</v>
      </c>
      <c r="P1697" s="3">
        <v>478495.3</v>
      </c>
      <c r="Q1697" s="3" t="s">
        <v>9618</v>
      </c>
      <c r="R1697" s="3" t="s">
        <v>9743</v>
      </c>
      <c r="S1697" s="4">
        <f>(D1697-E1697)/E1697*100</f>
        <v>0.17016449234260431</v>
      </c>
      <c r="T1697" s="3">
        <f t="shared" si="62"/>
        <v>0</v>
      </c>
      <c r="U1697" s="3" t="str">
        <f t="shared" si="63"/>
        <v>U:COPX</v>
      </c>
      <c r="V1697" s="7"/>
    </row>
    <row r="1698" spans="1:22">
      <c r="A1698" s="3" t="s">
        <v>1185</v>
      </c>
      <c r="B1698" s="3" t="s">
        <v>1184</v>
      </c>
      <c r="C1698" s="3" t="s">
        <v>4287</v>
      </c>
      <c r="D1698" s="3">
        <v>28.78</v>
      </c>
      <c r="E1698" s="3">
        <v>28.81</v>
      </c>
      <c r="F1698" s="3" t="s">
        <v>6692</v>
      </c>
      <c r="G1698" s="3" t="s">
        <v>10845</v>
      </c>
      <c r="H1698" s="3" t="s">
        <v>9654</v>
      </c>
      <c r="I1698" s="3">
        <v>0.69</v>
      </c>
      <c r="J1698" s="6" t="s">
        <v>10846</v>
      </c>
      <c r="K1698" s="4">
        <v>0.29440490000000002</v>
      </c>
      <c r="L1698" s="4">
        <v>0.42110639999999999</v>
      </c>
      <c r="M1698" s="4">
        <v>46.939280170151797</v>
      </c>
      <c r="N1698" s="4">
        <v>26.5048624</v>
      </c>
      <c r="O1698" s="3">
        <v>60647752.031428598</v>
      </c>
      <c r="P1698" s="3">
        <v>2215859.9333333299</v>
      </c>
      <c r="Q1698" s="3" t="s">
        <v>9618</v>
      </c>
      <c r="R1698" s="3" t="s">
        <v>9743</v>
      </c>
      <c r="S1698" s="4">
        <f>(D1698-E1698)/E1698*100</f>
        <v>-0.1041305102394918</v>
      </c>
      <c r="T1698" s="3">
        <f t="shared" si="62"/>
        <v>0</v>
      </c>
      <c r="U1698" s="3" t="str">
        <f t="shared" si="63"/>
        <v>U:URA</v>
      </c>
      <c r="V1698" s="7"/>
    </row>
    <row r="1699" spans="1:22">
      <c r="A1699" s="3" t="s">
        <v>14091</v>
      </c>
      <c r="B1699" s="3" t="s">
        <v>1337</v>
      </c>
      <c r="C1699" s="3" t="s">
        <v>4389</v>
      </c>
      <c r="D1699" s="3">
        <v>128.91999999999999</v>
      </c>
      <c r="E1699" s="3">
        <v>128.8579</v>
      </c>
      <c r="F1699" s="3" t="s">
        <v>6794</v>
      </c>
      <c r="G1699" s="3" t="s">
        <v>11026</v>
      </c>
      <c r="H1699" s="3" t="s">
        <v>9654</v>
      </c>
      <c r="I1699" s="3">
        <v>0.24</v>
      </c>
      <c r="J1699" s="6" t="s">
        <v>11027</v>
      </c>
      <c r="K1699" s="4">
        <v>0.1243162</v>
      </c>
      <c r="L1699" s="4">
        <v>-0.15819639999999999</v>
      </c>
      <c r="M1699" s="4">
        <v>15.645460780316499</v>
      </c>
      <c r="N1699" s="4">
        <v>16.380811600000001</v>
      </c>
      <c r="O1699" s="3">
        <v>44796897.420000002</v>
      </c>
      <c r="P1699" s="3">
        <v>265063.96666666702</v>
      </c>
      <c r="Q1699" s="3" t="s">
        <v>9618</v>
      </c>
      <c r="R1699" s="3" t="s">
        <v>9670</v>
      </c>
      <c r="S1699" s="4"/>
      <c r="T1699" s="3">
        <f t="shared" si="62"/>
        <v>0</v>
      </c>
      <c r="U1699" s="3" t="str">
        <f t="shared" si="63"/>
        <v>U:URTH</v>
      </c>
      <c r="V1699" s="7"/>
    </row>
    <row r="1700" spans="1:22">
      <c r="A1700" s="3" t="s">
        <v>1305</v>
      </c>
      <c r="B1700" s="3" t="s">
        <v>1304</v>
      </c>
      <c r="C1700" s="3" t="s">
        <v>4357</v>
      </c>
      <c r="D1700" s="3">
        <v>39.630000000000003</v>
      </c>
      <c r="E1700" s="3">
        <v>39.700000000000003</v>
      </c>
      <c r="F1700" s="3" t="s">
        <v>6762</v>
      </c>
      <c r="G1700" s="3" t="s">
        <v>10978</v>
      </c>
      <c r="H1700" s="3" t="s">
        <v>9654</v>
      </c>
      <c r="I1700" s="3">
        <v>0.46</v>
      </c>
      <c r="J1700" s="6" t="s">
        <v>9624</v>
      </c>
      <c r="K1700" s="4">
        <v>-0.2063122</v>
      </c>
      <c r="L1700" s="4">
        <v>-0.2639032</v>
      </c>
      <c r="M1700" s="4">
        <v>-7.5075282926561</v>
      </c>
      <c r="N1700" s="4">
        <v>17.979138800000001</v>
      </c>
      <c r="O1700" s="3">
        <v>23302575.265000001</v>
      </c>
      <c r="P1700" s="3">
        <v>596228.16666666698</v>
      </c>
      <c r="Q1700" s="3" t="s">
        <v>9618</v>
      </c>
      <c r="R1700" s="3" t="s">
        <v>9644</v>
      </c>
      <c r="S1700" s="4">
        <f>(D1700-E1700)/E1700*100</f>
        <v>-0.17632241813602087</v>
      </c>
      <c r="T1700" s="3">
        <f t="shared" si="62"/>
        <v>0</v>
      </c>
      <c r="U1700" s="3" t="str">
        <f t="shared" si="63"/>
        <v>U:GUNR</v>
      </c>
      <c r="V1700" s="7"/>
    </row>
    <row r="1701" spans="1:22">
      <c r="A1701" s="3" t="s">
        <v>72</v>
      </c>
      <c r="B1701" s="3" t="s">
        <v>71</v>
      </c>
      <c r="C1701" s="3" t="s">
        <v>3653</v>
      </c>
      <c r="D1701" s="3">
        <v>78.760000000000005</v>
      </c>
      <c r="E1701" s="3">
        <v>78.681100000000001</v>
      </c>
      <c r="F1701" s="3" t="s">
        <v>6052</v>
      </c>
      <c r="G1701" s="3" t="s">
        <v>9668</v>
      </c>
      <c r="H1701" s="3" t="s">
        <v>9654</v>
      </c>
      <c r="I1701" s="3">
        <v>0.41</v>
      </c>
      <c r="J1701" s="6" t="s">
        <v>9669</v>
      </c>
      <c r="K1701" s="4">
        <v>0.1996531</v>
      </c>
      <c r="L1701" s="4">
        <v>0.2303769</v>
      </c>
      <c r="M1701" s="4">
        <v>20.185645054312001</v>
      </c>
      <c r="N1701" s="4">
        <v>16.062397699999998</v>
      </c>
      <c r="O1701" s="3">
        <v>8264284.8671428598</v>
      </c>
      <c r="P1701" s="3">
        <v>124095.266666667</v>
      </c>
      <c r="Q1701" s="3" t="s">
        <v>9618</v>
      </c>
      <c r="R1701" s="3" t="s">
        <v>9670</v>
      </c>
      <c r="S1701" s="4">
        <f>(D1701-E1701)/E1701*100</f>
        <v>0.10027821166710227</v>
      </c>
      <c r="T1701" s="3">
        <f t="shared" si="62"/>
        <v>0</v>
      </c>
      <c r="U1701" s="3" t="str">
        <f t="shared" si="63"/>
        <v>U:IOO</v>
      </c>
      <c r="V1701" s="7"/>
    </row>
    <row r="1702" spans="1:22">
      <c r="A1702" s="3" t="s">
        <v>60</v>
      </c>
      <c r="B1702" s="3" t="s">
        <v>59</v>
      </c>
      <c r="C1702" s="3" t="s">
        <v>3647</v>
      </c>
      <c r="D1702" s="3">
        <v>38.6</v>
      </c>
      <c r="E1702" s="3">
        <v>38.626800000000003</v>
      </c>
      <c r="F1702" s="3" t="s">
        <v>6046</v>
      </c>
      <c r="G1702" s="3" t="s">
        <v>9653</v>
      </c>
      <c r="H1702" s="3" t="s">
        <v>9654</v>
      </c>
      <c r="I1702" s="3">
        <v>0.44</v>
      </c>
      <c r="J1702" s="6" t="s">
        <v>9655</v>
      </c>
      <c r="K1702" s="4">
        <v>-7.3112099999999999E-2</v>
      </c>
      <c r="L1702" s="4">
        <v>1.4360408</v>
      </c>
      <c r="M1702" s="4">
        <v>3.2087006481957601</v>
      </c>
      <c r="N1702" s="4">
        <v>17.300341299999999</v>
      </c>
      <c r="O1702" s="3">
        <v>26510528.572142899</v>
      </c>
      <c r="P1702" s="3">
        <v>835365.36666666705</v>
      </c>
      <c r="Q1702" s="3" t="s">
        <v>9618</v>
      </c>
      <c r="R1702" s="3" t="s">
        <v>9644</v>
      </c>
      <c r="S1702" s="4">
        <f>(D1702-E1702)/E1702*100</f>
        <v>-6.938187993828504E-2</v>
      </c>
      <c r="T1702" s="3">
        <f t="shared" si="62"/>
        <v>0</v>
      </c>
      <c r="U1702" s="3" t="str">
        <f t="shared" si="63"/>
        <v>U:IXC</v>
      </c>
      <c r="V1702" s="7"/>
    </row>
    <row r="1703" spans="1:22">
      <c r="A1703" s="3" t="s">
        <v>779</v>
      </c>
      <c r="B1703" s="3" t="s">
        <v>778</v>
      </c>
      <c r="C1703" s="3" t="s">
        <v>4034</v>
      </c>
      <c r="D1703" s="3">
        <v>46.41</v>
      </c>
      <c r="E1703" s="3">
        <v>46.3658</v>
      </c>
      <c r="F1703" s="3" t="s">
        <v>6438</v>
      </c>
      <c r="G1703" s="3" t="s">
        <v>10424</v>
      </c>
      <c r="H1703" s="3" t="s">
        <v>9654</v>
      </c>
      <c r="I1703" s="3">
        <v>0.41</v>
      </c>
      <c r="J1703" s="6" t="s">
        <v>10425</v>
      </c>
      <c r="K1703" s="4">
        <v>-0.10931150000000001</v>
      </c>
      <c r="L1703" s="4">
        <v>-0.37538850000000001</v>
      </c>
      <c r="M1703" s="4">
        <v>0.94329552020344598</v>
      </c>
      <c r="N1703" s="4">
        <v>16.3468871</v>
      </c>
      <c r="O1703" s="3">
        <v>23138362.6128571</v>
      </c>
      <c r="P1703" s="3">
        <v>552934.19999999995</v>
      </c>
      <c r="Q1703" s="3" t="s">
        <v>9618</v>
      </c>
      <c r="R1703" s="3" t="s">
        <v>10195</v>
      </c>
      <c r="S1703" s="4">
        <f>(D1703-E1703)/E1703*100</f>
        <v>9.5328884652041951E-2</v>
      </c>
      <c r="T1703" s="3">
        <f t="shared" si="62"/>
        <v>0</v>
      </c>
      <c r="U1703" s="3" t="str">
        <f t="shared" si="63"/>
        <v>@IGF</v>
      </c>
      <c r="V1703" s="7"/>
    </row>
    <row r="1704" spans="1:22">
      <c r="A1704" s="3" t="s">
        <v>14705</v>
      </c>
      <c r="B1704" s="3" t="s">
        <v>2206</v>
      </c>
      <c r="C1704" s="3" t="s">
        <v>5239</v>
      </c>
      <c r="D1704" s="3">
        <v>25.19</v>
      </c>
      <c r="E1704" s="3">
        <v>25.156199999999998</v>
      </c>
      <c r="F1704" s="3" t="s">
        <v>7641</v>
      </c>
      <c r="G1704" s="3" t="s">
        <v>12385</v>
      </c>
      <c r="H1704" s="3" t="s">
        <v>9654</v>
      </c>
      <c r="I1704" s="3">
        <v>0.75</v>
      </c>
      <c r="J1704" s="6" t="s">
        <v>9782</v>
      </c>
      <c r="K1704" s="4">
        <v>0.1969747</v>
      </c>
      <c r="L1704" s="4">
        <v>0.30512010000000001</v>
      </c>
      <c r="M1704" s="4">
        <v>63.007318692753799</v>
      </c>
      <c r="N1704" s="4">
        <v>51.328682899999997</v>
      </c>
      <c r="O1704" s="3">
        <v>12453659.607857101</v>
      </c>
      <c r="P1704" s="3">
        <v>509398</v>
      </c>
      <c r="Q1704" s="3" t="s">
        <v>9618</v>
      </c>
      <c r="R1704" s="3" t="s">
        <v>9625</v>
      </c>
      <c r="S1704" s="4"/>
      <c r="T1704" s="3">
        <f t="shared" si="62"/>
        <v>0</v>
      </c>
      <c r="U1704" s="3" t="str">
        <f t="shared" si="63"/>
        <v>U:ARKF</v>
      </c>
      <c r="V1704" s="7"/>
    </row>
    <row r="1705" spans="1:22">
      <c r="A1705" s="3" t="s">
        <v>14087</v>
      </c>
      <c r="B1705" s="3" t="s">
        <v>1332</v>
      </c>
      <c r="C1705" s="3" t="s">
        <v>4384</v>
      </c>
      <c r="D1705" s="3">
        <v>78.434700000000007</v>
      </c>
      <c r="E1705" s="3">
        <v>78.418499999999995</v>
      </c>
      <c r="F1705" s="3" t="s">
        <v>6789</v>
      </c>
      <c r="G1705" s="3" t="s">
        <v>11021</v>
      </c>
      <c r="H1705" s="3" t="s">
        <v>9654</v>
      </c>
      <c r="I1705" s="3">
        <v>0.35</v>
      </c>
      <c r="J1705" s="6" t="s">
        <v>9624</v>
      </c>
      <c r="K1705" s="4">
        <v>-2.3560299999999999E-2</v>
      </c>
      <c r="L1705" s="4">
        <v>0.51518330000000001</v>
      </c>
      <c r="M1705" s="4">
        <v>3.02220912191444</v>
      </c>
      <c r="N1705" s="4">
        <v>11.5796291</v>
      </c>
      <c r="O1705" s="3">
        <v>8395464.8583499994</v>
      </c>
      <c r="P1705" s="3">
        <v>121325.46666666699</v>
      </c>
      <c r="Q1705" s="3" t="s">
        <v>9618</v>
      </c>
      <c r="R1705" s="3" t="s">
        <v>9622</v>
      </c>
      <c r="S1705" s="4"/>
      <c r="T1705" s="3">
        <f t="shared" si="62"/>
        <v>0</v>
      </c>
      <c r="U1705" s="3" t="str">
        <f t="shared" si="63"/>
        <v>@PPH</v>
      </c>
      <c r="V1705" s="7"/>
    </row>
    <row r="1706" spans="1:22">
      <c r="A1706" s="3" t="s">
        <v>14080</v>
      </c>
      <c r="B1706" s="3" t="s">
        <v>1320</v>
      </c>
      <c r="C1706" s="3" t="s">
        <v>4372</v>
      </c>
      <c r="D1706" s="3">
        <v>99.05</v>
      </c>
      <c r="E1706" s="3">
        <v>99.2029</v>
      </c>
      <c r="F1706" s="3" t="s">
        <v>6777</v>
      </c>
      <c r="G1706" s="3" t="s">
        <v>11000</v>
      </c>
      <c r="H1706" s="3" t="s">
        <v>9654</v>
      </c>
      <c r="I1706" s="3">
        <v>0.2</v>
      </c>
      <c r="J1706" s="6" t="s">
        <v>11001</v>
      </c>
      <c r="K1706" s="4">
        <v>-7.1537400000000001E-2</v>
      </c>
      <c r="L1706" s="4">
        <v>-5.1909200000000003E-2</v>
      </c>
      <c r="M1706" s="4">
        <v>3.9368668454650999</v>
      </c>
      <c r="N1706" s="4">
        <v>10.700394299999999</v>
      </c>
      <c r="O1706" s="3">
        <v>14136151.5014286</v>
      </c>
      <c r="P1706" s="3">
        <v>206258.36666666699</v>
      </c>
      <c r="Q1706" s="3" t="s">
        <v>9618</v>
      </c>
      <c r="R1706" s="3" t="s">
        <v>9670</v>
      </c>
      <c r="S1706" s="4"/>
      <c r="T1706" s="3">
        <f t="shared" si="62"/>
        <v>0</v>
      </c>
      <c r="U1706" s="3" t="str">
        <f t="shared" si="63"/>
        <v>U:ACWV</v>
      </c>
      <c r="V1706" s="7"/>
    </row>
    <row r="1707" spans="1:22">
      <c r="A1707" s="3" t="s">
        <v>15325</v>
      </c>
      <c r="B1707" s="3" t="s">
        <v>3080</v>
      </c>
      <c r="C1707" s="3" t="s">
        <v>8479</v>
      </c>
      <c r="D1707" s="3">
        <v>24.78</v>
      </c>
      <c r="E1707" s="3">
        <v>24.73</v>
      </c>
      <c r="F1707" s="3" t="s">
        <v>9069</v>
      </c>
      <c r="G1707" s="3" t="s">
        <v>13468</v>
      </c>
      <c r="H1707" s="3" t="s">
        <v>9654</v>
      </c>
      <c r="I1707" s="3">
        <v>0.47</v>
      </c>
      <c r="J1707" s="6" t="s">
        <v>11990</v>
      </c>
      <c r="K1707" s="4">
        <v>0.14596700000000001</v>
      </c>
      <c r="L1707" s="4">
        <v>-0.38465500000000002</v>
      </c>
      <c r="M1707" s="4">
        <v>14.834388680067301</v>
      </c>
      <c r="N1707" s="4">
        <v>16.258151600000001</v>
      </c>
      <c r="O1707" s="3">
        <v>15460693.5092857</v>
      </c>
      <c r="P1707" s="3">
        <v>658072.69999999995</v>
      </c>
      <c r="Q1707" s="3" t="s">
        <v>9618</v>
      </c>
      <c r="R1707" s="3" t="s">
        <v>9670</v>
      </c>
      <c r="S1707" s="4"/>
      <c r="T1707" s="3">
        <f t="shared" si="62"/>
        <v>0</v>
      </c>
      <c r="U1707" s="3" t="str">
        <f t="shared" si="63"/>
        <v>U:CGGO</v>
      </c>
      <c r="V1707" s="7"/>
    </row>
    <row r="1708" spans="1:22">
      <c r="A1708" s="3" t="s">
        <v>66</v>
      </c>
      <c r="B1708" s="3" t="s">
        <v>65</v>
      </c>
      <c r="C1708" s="3" t="s">
        <v>3650</v>
      </c>
      <c r="D1708" s="3">
        <v>66.03</v>
      </c>
      <c r="E1708" s="3">
        <v>66.006100000000004</v>
      </c>
      <c r="F1708" s="3" t="s">
        <v>6049</v>
      </c>
      <c r="G1708" s="3" t="s">
        <v>9661</v>
      </c>
      <c r="H1708" s="3" t="s">
        <v>9654</v>
      </c>
      <c r="I1708" s="3">
        <v>0.41</v>
      </c>
      <c r="J1708" s="6" t="s">
        <v>9662</v>
      </c>
      <c r="K1708" s="4">
        <v>0.29834070000000001</v>
      </c>
      <c r="L1708" s="4">
        <v>-1.4205799999999999E-2</v>
      </c>
      <c r="M1708" s="4">
        <v>38.930248022273297</v>
      </c>
      <c r="N1708" s="4">
        <v>24.3631326</v>
      </c>
      <c r="O1708" s="3">
        <v>9528505.6678571403</v>
      </c>
      <c r="P1708" s="3">
        <v>181170.4</v>
      </c>
      <c r="Q1708" s="3" t="s">
        <v>9618</v>
      </c>
      <c r="R1708" s="3" t="s">
        <v>9625</v>
      </c>
      <c r="S1708" s="4">
        <f>(D1708-E1708)/E1708*100</f>
        <v>3.6208774643552016E-2</v>
      </c>
      <c r="T1708" s="3">
        <f t="shared" si="62"/>
        <v>0</v>
      </c>
      <c r="U1708" s="3" t="str">
        <f t="shared" si="63"/>
        <v>U:IXN</v>
      </c>
      <c r="V1708" s="7"/>
    </row>
    <row r="1709" spans="1:22">
      <c r="A1709" s="3" t="s">
        <v>14386</v>
      </c>
      <c r="B1709" s="3" t="s">
        <v>1748</v>
      </c>
      <c r="C1709" s="3" t="s">
        <v>4794</v>
      </c>
      <c r="D1709" s="3">
        <v>33.229999999999997</v>
      </c>
      <c r="E1709" s="3">
        <v>33.170299999999997</v>
      </c>
      <c r="F1709" s="3" t="s">
        <v>7196</v>
      </c>
      <c r="G1709" s="3" t="s">
        <v>11691</v>
      </c>
      <c r="H1709" s="3" t="s">
        <v>9654</v>
      </c>
      <c r="I1709" s="3">
        <v>0.6</v>
      </c>
      <c r="J1709" s="6" t="s">
        <v>9624</v>
      </c>
      <c r="K1709" s="4">
        <v>6.7878300000000003E-2</v>
      </c>
      <c r="L1709" s="4">
        <v>0.33174120000000001</v>
      </c>
      <c r="M1709" s="4">
        <v>8.1457817591450006</v>
      </c>
      <c r="N1709" s="4">
        <v>14.5240604</v>
      </c>
      <c r="O1709" s="3">
        <v>12357508.992142901</v>
      </c>
      <c r="P1709" s="3">
        <v>368856.1</v>
      </c>
      <c r="Q1709" s="3" t="s">
        <v>9618</v>
      </c>
      <c r="R1709" s="3" t="s">
        <v>9918</v>
      </c>
      <c r="S1709" s="4"/>
      <c r="T1709" s="3">
        <f t="shared" si="62"/>
        <v>0</v>
      </c>
      <c r="U1709" s="3" t="str">
        <f t="shared" si="63"/>
        <v>U:GCOW</v>
      </c>
      <c r="V1709" s="7"/>
    </row>
    <row r="1710" spans="1:22">
      <c r="A1710" s="3" t="s">
        <v>64</v>
      </c>
      <c r="B1710" s="3" t="s">
        <v>63</v>
      </c>
      <c r="C1710" s="3" t="s">
        <v>3649</v>
      </c>
      <c r="D1710" s="3">
        <v>83.86</v>
      </c>
      <c r="E1710" s="3">
        <v>83.900899999999993</v>
      </c>
      <c r="F1710" s="3" t="s">
        <v>6048</v>
      </c>
      <c r="G1710" s="3" t="s">
        <v>9659</v>
      </c>
      <c r="H1710" s="3" t="s">
        <v>9654</v>
      </c>
      <c r="I1710" s="3">
        <v>0.42</v>
      </c>
      <c r="J1710" s="6" t="s">
        <v>9660</v>
      </c>
      <c r="K1710" s="4">
        <v>-0.17566100000000001</v>
      </c>
      <c r="L1710" s="4">
        <v>0.36372779999999999</v>
      </c>
      <c r="M1710" s="4">
        <v>-2.0302135429372501</v>
      </c>
      <c r="N1710" s="4">
        <v>11.864273499999999</v>
      </c>
      <c r="O1710" s="3">
        <v>15957251.3521429</v>
      </c>
      <c r="P1710" s="3">
        <v>155283.4</v>
      </c>
      <c r="Q1710" s="3" t="s">
        <v>9618</v>
      </c>
      <c r="R1710" s="3" t="s">
        <v>9622</v>
      </c>
      <c r="S1710" s="4">
        <f>(D1710-E1710)/E1710*100</f>
        <v>-4.874798720871111E-2</v>
      </c>
      <c r="T1710" s="3">
        <f t="shared" si="62"/>
        <v>0</v>
      </c>
      <c r="U1710" s="3" t="str">
        <f t="shared" si="63"/>
        <v>U:IXJ</v>
      </c>
      <c r="V1710" s="7"/>
    </row>
    <row r="1711" spans="1:22">
      <c r="A1711" s="3" t="s">
        <v>14625</v>
      </c>
      <c r="B1711" s="3" t="s">
        <v>2082</v>
      </c>
      <c r="C1711" s="3" t="s">
        <v>5118</v>
      </c>
      <c r="D1711" s="3">
        <v>29.89</v>
      </c>
      <c r="E1711" s="3">
        <v>29.86</v>
      </c>
      <c r="F1711" s="3" t="s">
        <v>7522</v>
      </c>
      <c r="G1711" s="3" t="s">
        <v>12200</v>
      </c>
      <c r="H1711" s="3" t="s">
        <v>9654</v>
      </c>
      <c r="I1711" s="3">
        <v>0.68</v>
      </c>
      <c r="J1711" s="6" t="s">
        <v>12201</v>
      </c>
      <c r="K1711" s="4">
        <v>0.31275399999999998</v>
      </c>
      <c r="L1711" s="4">
        <v>0.43131209999999998</v>
      </c>
      <c r="M1711" s="4">
        <v>41.987963830402201</v>
      </c>
      <c r="N1711" s="4">
        <v>26.525654100000001</v>
      </c>
      <c r="O1711" s="3">
        <v>11425711.483571401</v>
      </c>
      <c r="P1711" s="3">
        <v>341625</v>
      </c>
      <c r="Q1711" s="3" t="s">
        <v>9618</v>
      </c>
      <c r="R1711" s="3" t="s">
        <v>9625</v>
      </c>
      <c r="S1711" s="4"/>
      <c r="T1711" s="3">
        <f t="shared" si="62"/>
        <v>0</v>
      </c>
      <c r="U1711" s="3" t="str">
        <f t="shared" si="63"/>
        <v>@AIQ</v>
      </c>
      <c r="V1711" s="7"/>
    </row>
    <row r="1712" spans="1:22">
      <c r="A1712" s="3" t="s">
        <v>979</v>
      </c>
      <c r="B1712" s="3" t="s">
        <v>978</v>
      </c>
      <c r="C1712" s="3" t="s">
        <v>4166</v>
      </c>
      <c r="D1712" s="3">
        <v>98.81</v>
      </c>
      <c r="E1712" s="3">
        <v>98.88</v>
      </c>
      <c r="F1712" s="3" t="s">
        <v>6571</v>
      </c>
      <c r="G1712" s="3" t="s">
        <v>10653</v>
      </c>
      <c r="H1712" s="3" t="s">
        <v>9654</v>
      </c>
      <c r="I1712" s="3">
        <v>0.56999999999999995</v>
      </c>
      <c r="J1712" s="6" t="s">
        <v>10654</v>
      </c>
      <c r="K1712" s="4">
        <v>3.6836999999999998E-3</v>
      </c>
      <c r="L1712" s="4">
        <v>-0.23127</v>
      </c>
      <c r="M1712" s="4">
        <v>7.9944807941659999</v>
      </c>
      <c r="N1712" s="4">
        <v>22.233471699999999</v>
      </c>
      <c r="O1712" s="3">
        <v>4630073.2285714298</v>
      </c>
      <c r="P1712" s="3">
        <v>130076.2</v>
      </c>
      <c r="Q1712" s="3" t="s">
        <v>9618</v>
      </c>
      <c r="R1712" s="3" t="s">
        <v>10195</v>
      </c>
      <c r="S1712" s="4">
        <f>(D1712-E1712)/E1712*100</f>
        <v>-7.0792880258892785E-2</v>
      </c>
      <c r="T1712" s="3">
        <f t="shared" si="62"/>
        <v>0</v>
      </c>
      <c r="U1712" s="3" t="str">
        <f t="shared" si="63"/>
        <v>@GRID</v>
      </c>
      <c r="V1712" s="7"/>
    </row>
    <row r="1713" spans="1:22">
      <c r="A1713" s="3" t="s">
        <v>14166</v>
      </c>
      <c r="B1713" s="3" t="s">
        <v>1450</v>
      </c>
      <c r="C1713" s="3" t="s">
        <v>4502</v>
      </c>
      <c r="D1713" s="3">
        <v>9.43</v>
      </c>
      <c r="E1713" s="3">
        <v>9.4225999999999992</v>
      </c>
      <c r="F1713" s="3" t="s">
        <v>6906</v>
      </c>
      <c r="G1713" s="3" t="s">
        <v>11225</v>
      </c>
      <c r="H1713" s="3" t="s">
        <v>9654</v>
      </c>
      <c r="I1713" s="3">
        <v>0.69</v>
      </c>
      <c r="J1713" s="6" t="s">
        <v>9624</v>
      </c>
      <c r="K1713" s="4">
        <v>-0.12194670000000001</v>
      </c>
      <c r="L1713" s="4">
        <v>-0.32202140000000001</v>
      </c>
      <c r="M1713" s="4">
        <v>-12.026673593374399</v>
      </c>
      <c r="N1713" s="4">
        <v>35.035637000000001</v>
      </c>
      <c r="O1713" s="3">
        <v>14714466.0935714</v>
      </c>
      <c r="P1713" s="3">
        <v>1406787.2666666701</v>
      </c>
      <c r="Q1713" s="3" t="s">
        <v>9618</v>
      </c>
      <c r="R1713" s="3" t="s">
        <v>10011</v>
      </c>
      <c r="S1713" s="4"/>
      <c r="T1713" s="3">
        <f t="shared" si="62"/>
        <v>0</v>
      </c>
      <c r="U1713" s="3" t="str">
        <f t="shared" si="63"/>
        <v>U:SILJ</v>
      </c>
      <c r="V1713" s="7"/>
    </row>
    <row r="1714" spans="1:22">
      <c r="A1714" s="3" t="s">
        <v>14811</v>
      </c>
      <c r="B1714" s="3" t="s">
        <v>2352</v>
      </c>
      <c r="C1714" s="3" t="s">
        <v>5383</v>
      </c>
      <c r="D1714" s="3">
        <v>48.71</v>
      </c>
      <c r="E1714" s="3">
        <v>48.757399999999997</v>
      </c>
      <c r="F1714" s="3" t="s">
        <v>7783</v>
      </c>
      <c r="G1714" s="3" t="s">
        <v>12580</v>
      </c>
      <c r="H1714" s="3" t="s">
        <v>9654</v>
      </c>
      <c r="I1714" s="3">
        <v>0.83</v>
      </c>
      <c r="J1714" s="6" t="s">
        <v>12581</v>
      </c>
      <c r="K1714" s="4">
        <v>0.28327619999999998</v>
      </c>
      <c r="L1714" s="4">
        <v>0.34797319999999998</v>
      </c>
      <c r="M1714" s="4">
        <v>58.608238951938603</v>
      </c>
      <c r="N1714" s="4">
        <v>34.583038000000002</v>
      </c>
      <c r="O1714" s="3">
        <v>49586799.677857101</v>
      </c>
      <c r="P1714" s="3">
        <v>995748.33333333302</v>
      </c>
      <c r="Q1714" s="3" t="s">
        <v>9618</v>
      </c>
      <c r="R1714" s="3" t="s">
        <v>10011</v>
      </c>
      <c r="S1714" s="4"/>
      <c r="T1714" s="3">
        <f t="shared" si="62"/>
        <v>0</v>
      </c>
      <c r="U1714" s="3" t="str">
        <f t="shared" si="63"/>
        <v>U:URNM</v>
      </c>
      <c r="V1714" s="7"/>
    </row>
    <row r="1715" spans="1:22">
      <c r="A1715" s="3" t="s">
        <v>1091</v>
      </c>
      <c r="B1715" s="3" t="s">
        <v>1090</v>
      </c>
      <c r="C1715" s="3" t="s">
        <v>4235</v>
      </c>
      <c r="D1715" s="3">
        <v>26.63</v>
      </c>
      <c r="E1715" s="3">
        <v>26.72</v>
      </c>
      <c r="F1715" s="3" t="s">
        <v>6640</v>
      </c>
      <c r="G1715" s="3" t="s">
        <v>10767</v>
      </c>
      <c r="H1715" s="3" t="s">
        <v>9654</v>
      </c>
      <c r="I1715" s="3">
        <v>0.65</v>
      </c>
      <c r="J1715" s="6" t="s">
        <v>10768</v>
      </c>
      <c r="K1715" s="4">
        <v>-6.7334699999999997E-2</v>
      </c>
      <c r="L1715" s="4">
        <v>-0.26914749999999998</v>
      </c>
      <c r="M1715" s="4">
        <v>-5.6869238906009603</v>
      </c>
      <c r="N1715" s="4">
        <v>31.9059244</v>
      </c>
      <c r="O1715" s="3">
        <v>14008737.502142901</v>
      </c>
      <c r="P1715" s="3">
        <v>440047.1</v>
      </c>
      <c r="Q1715" s="3" t="s">
        <v>9618</v>
      </c>
      <c r="R1715" s="3" t="s">
        <v>10011</v>
      </c>
      <c r="S1715" s="4">
        <f>(D1715-E1715)/E1715*100</f>
        <v>-0.33682634730538868</v>
      </c>
      <c r="T1715" s="3">
        <f t="shared" si="62"/>
        <v>0</v>
      </c>
      <c r="U1715" s="3" t="str">
        <f t="shared" si="63"/>
        <v>U:SIL</v>
      </c>
      <c r="V1715" s="7"/>
    </row>
    <row r="1716" spans="1:22">
      <c r="A1716" s="3" t="s">
        <v>14101</v>
      </c>
      <c r="B1716" s="3" t="s">
        <v>1347</v>
      </c>
      <c r="C1716" s="3" t="s">
        <v>4399</v>
      </c>
      <c r="D1716" s="3">
        <v>40.51</v>
      </c>
      <c r="E1716" s="3">
        <v>40.676699999999997</v>
      </c>
      <c r="F1716" s="3" t="s">
        <v>6803</v>
      </c>
      <c r="G1716" s="3" t="s">
        <v>11046</v>
      </c>
      <c r="H1716" s="3" t="s">
        <v>9654</v>
      </c>
      <c r="I1716" s="3">
        <v>0.39</v>
      </c>
      <c r="J1716" s="6" t="s">
        <v>11047</v>
      </c>
      <c r="K1716" s="4">
        <v>-6.99013E-2</v>
      </c>
      <c r="L1716" s="4">
        <v>0.20962330000000001</v>
      </c>
      <c r="M1716" s="4">
        <v>-2.39468400212662</v>
      </c>
      <c r="N1716" s="4">
        <v>26.406484299999999</v>
      </c>
      <c r="O1716" s="3">
        <v>12613591.810000001</v>
      </c>
      <c r="P1716" s="3">
        <v>267385.933333333</v>
      </c>
      <c r="Q1716" s="3" t="s">
        <v>9618</v>
      </c>
      <c r="R1716" s="3" t="s">
        <v>9743</v>
      </c>
      <c r="S1716" s="4"/>
      <c r="T1716" s="3">
        <f t="shared" si="62"/>
        <v>0</v>
      </c>
      <c r="U1716" s="3" t="str">
        <f t="shared" si="63"/>
        <v>U:PICK</v>
      </c>
      <c r="V1716" s="7"/>
    </row>
    <row r="1717" spans="1:22">
      <c r="A1717" s="3" t="s">
        <v>14209</v>
      </c>
      <c r="B1717" s="3" t="s">
        <v>1512</v>
      </c>
      <c r="C1717" s="3" t="s">
        <v>4563</v>
      </c>
      <c r="D1717" s="3">
        <v>22.89</v>
      </c>
      <c r="E1717" s="3">
        <v>22.8993</v>
      </c>
      <c r="F1717" s="3" t="s">
        <v>6968</v>
      </c>
      <c r="G1717" s="3" t="s">
        <v>11323</v>
      </c>
      <c r="H1717" s="3" t="s">
        <v>9654</v>
      </c>
      <c r="I1717" s="3">
        <v>0.14000000000000001</v>
      </c>
      <c r="J1717" s="6" t="s">
        <v>11324</v>
      </c>
      <c r="K1717" s="4">
        <v>-0.1185433</v>
      </c>
      <c r="L1717" s="4">
        <v>-0.24343419999999999</v>
      </c>
      <c r="M1717" s="4">
        <v>1.19151355890599</v>
      </c>
      <c r="N1717" s="4">
        <v>19.554175099999998</v>
      </c>
      <c r="O1717" s="3">
        <v>11432383.3971429</v>
      </c>
      <c r="P1717" s="3">
        <v>643377.66666666698</v>
      </c>
      <c r="Q1717" s="3" t="s">
        <v>9618</v>
      </c>
      <c r="R1717" s="3" t="s">
        <v>10160</v>
      </c>
      <c r="S1717" s="4"/>
      <c r="T1717" s="3">
        <f t="shared" si="62"/>
        <v>0</v>
      </c>
      <c r="U1717" s="3" t="str">
        <f t="shared" si="63"/>
        <v>U:REET</v>
      </c>
      <c r="V1717" s="7"/>
    </row>
    <row r="1718" spans="1:22">
      <c r="A1718" s="3" t="s">
        <v>15371</v>
      </c>
      <c r="B1718" s="3" t="s">
        <v>3143</v>
      </c>
      <c r="C1718" s="3" t="s">
        <v>8540</v>
      </c>
      <c r="D1718" s="3">
        <v>82.33</v>
      </c>
      <c r="E1718" s="3">
        <v>82.31</v>
      </c>
      <c r="F1718" s="3" t="s">
        <v>9131</v>
      </c>
      <c r="G1718" s="3" t="s">
        <v>13548</v>
      </c>
      <c r="H1718" s="3" t="s">
        <v>9654</v>
      </c>
      <c r="I1718" s="3">
        <v>1.1499999999999999</v>
      </c>
      <c r="J1718" s="6" t="s">
        <v>11990</v>
      </c>
      <c r="K1718" s="4">
        <v>3.03539E-2</v>
      </c>
      <c r="L1718" s="4">
        <v>1.30531E-2</v>
      </c>
      <c r="M1718" s="4">
        <v>52.147001927571203</v>
      </c>
      <c r="N1718" s="4">
        <v>116.9480583</v>
      </c>
      <c r="O1718" s="3">
        <v>13497679.038571401</v>
      </c>
      <c r="P1718" s="3">
        <v>162242.29999999999</v>
      </c>
      <c r="Q1718" s="3" t="s">
        <v>9618</v>
      </c>
      <c r="R1718" s="3" t="s">
        <v>10041</v>
      </c>
      <c r="S1718" s="4"/>
      <c r="T1718" s="3">
        <f t="shared" si="62"/>
        <v>0</v>
      </c>
      <c r="U1718" s="3" t="str">
        <f t="shared" si="63"/>
        <v>@TARK</v>
      </c>
      <c r="V1718" s="7"/>
    </row>
    <row r="1719" spans="1:22">
      <c r="A1719" s="3" t="s">
        <v>1155</v>
      </c>
      <c r="B1719" s="3" t="s">
        <v>1154</v>
      </c>
      <c r="C1719" s="3" t="s">
        <v>4271</v>
      </c>
      <c r="D1719" s="3">
        <v>54.95</v>
      </c>
      <c r="E1719" s="3">
        <v>54.935600000000001</v>
      </c>
      <c r="F1719" s="3" t="s">
        <v>6676</v>
      </c>
      <c r="G1719" s="3" t="s">
        <v>10822</v>
      </c>
      <c r="H1719" s="3" t="s">
        <v>9654</v>
      </c>
      <c r="I1719" s="3">
        <v>0.4</v>
      </c>
      <c r="J1719" s="6" t="s">
        <v>10823</v>
      </c>
      <c r="K1719" s="4">
        <v>-0.12202</v>
      </c>
      <c r="L1719" s="4">
        <v>-3.6411300000000001E-2</v>
      </c>
      <c r="M1719" s="4">
        <v>-3.6020613641782102</v>
      </c>
      <c r="N1719" s="4">
        <v>19.4005695</v>
      </c>
      <c r="O1719" s="3">
        <v>15527942.9192857</v>
      </c>
      <c r="P1719" s="3">
        <v>262331.433333333</v>
      </c>
      <c r="Q1719" s="3" t="s">
        <v>9618</v>
      </c>
      <c r="R1719" s="3" t="s">
        <v>9644</v>
      </c>
      <c r="S1719" s="4">
        <f>(D1719-E1719)/E1719*100</f>
        <v>2.6212510648836031E-2</v>
      </c>
      <c r="T1719" s="3">
        <f t="shared" si="62"/>
        <v>0</v>
      </c>
      <c r="U1719" s="3" t="str">
        <f t="shared" si="63"/>
        <v>U:GNR</v>
      </c>
      <c r="V1719" s="7"/>
    </row>
    <row r="1720" spans="1:22">
      <c r="A1720" s="3" t="s">
        <v>834</v>
      </c>
      <c r="B1720" s="3" t="s">
        <v>833</v>
      </c>
      <c r="C1720" s="3" t="s">
        <v>4066</v>
      </c>
      <c r="D1720" s="3">
        <v>41.41</v>
      </c>
      <c r="E1720" s="3">
        <v>41.443300000000001</v>
      </c>
      <c r="F1720" s="3" t="s">
        <v>6471</v>
      </c>
      <c r="G1720" s="3" t="s">
        <v>10481</v>
      </c>
      <c r="H1720" s="3" t="s">
        <v>9654</v>
      </c>
      <c r="I1720" s="3">
        <v>0.5</v>
      </c>
      <c r="J1720" s="6" t="s">
        <v>10482</v>
      </c>
      <c r="K1720" s="4">
        <v>-9.8352400000000006E-2</v>
      </c>
      <c r="L1720" s="4">
        <v>-4.5773599999999998E-2</v>
      </c>
      <c r="M1720" s="4">
        <v>2.1599605253532799</v>
      </c>
      <c r="N1720" s="4">
        <v>19.786716200000001</v>
      </c>
      <c r="O1720" s="3">
        <v>5876923.5257142903</v>
      </c>
      <c r="P1720" s="3">
        <v>148244.26666666701</v>
      </c>
      <c r="Q1720" s="3" t="s">
        <v>9618</v>
      </c>
      <c r="R1720" s="3" t="s">
        <v>10160</v>
      </c>
      <c r="S1720" s="4">
        <f>(D1720-E1720)/E1720*100</f>
        <v>-8.0350744269891888E-2</v>
      </c>
      <c r="T1720" s="3">
        <f t="shared" si="62"/>
        <v>0</v>
      </c>
      <c r="U1720" s="3" t="str">
        <f t="shared" si="63"/>
        <v>U:RWO</v>
      </c>
      <c r="V1720" s="7"/>
    </row>
    <row r="1721" spans="1:22">
      <c r="A1721" s="3" t="s">
        <v>15434</v>
      </c>
      <c r="B1721" s="3" t="s">
        <v>3250</v>
      </c>
      <c r="C1721" s="3" t="s">
        <v>8645</v>
      </c>
      <c r="D1721" s="3">
        <v>39.82</v>
      </c>
      <c r="E1721" s="3">
        <v>39.816000000000003</v>
      </c>
      <c r="F1721" s="3" t="s">
        <v>9236</v>
      </c>
      <c r="G1721" s="3" t="s">
        <v>13684</v>
      </c>
      <c r="H1721" s="3" t="s">
        <v>9654</v>
      </c>
      <c r="I1721" s="3" t="s">
        <v>11991</v>
      </c>
      <c r="J1721" s="6" t="s">
        <v>11990</v>
      </c>
      <c r="K1721" s="4">
        <v>0.4219215</v>
      </c>
      <c r="L1721" s="4">
        <v>0.443247</v>
      </c>
      <c r="M1721" s="4">
        <v>72.5689743412144</v>
      </c>
      <c r="N1721" s="4">
        <v>34.235623500000003</v>
      </c>
      <c r="O1721" s="3">
        <v>9522385.5314285699</v>
      </c>
      <c r="P1721" s="3">
        <v>194017.26666666701</v>
      </c>
      <c r="Q1721" s="3" t="s">
        <v>9618</v>
      </c>
      <c r="R1721" s="3" t="s">
        <v>10041</v>
      </c>
      <c r="S1721" s="4"/>
      <c r="T1721" s="3">
        <f t="shared" si="62"/>
        <v>0</v>
      </c>
      <c r="U1721" s="3" t="str">
        <f t="shared" si="63"/>
        <v>@MSFU</v>
      </c>
      <c r="V1721" s="7"/>
    </row>
    <row r="1722" spans="1:22">
      <c r="A1722" s="3" t="s">
        <v>15006</v>
      </c>
      <c r="B1722" s="3" t="s">
        <v>2626</v>
      </c>
      <c r="C1722" s="3" t="s">
        <v>5645</v>
      </c>
      <c r="D1722" s="3">
        <v>30.57</v>
      </c>
      <c r="E1722" s="3">
        <v>30.601099999999999</v>
      </c>
      <c r="F1722" s="3" t="s">
        <v>8048</v>
      </c>
      <c r="G1722" s="3" t="s">
        <v>12923</v>
      </c>
      <c r="H1722" s="3" t="s">
        <v>9654</v>
      </c>
      <c r="I1722" s="3">
        <v>0.85</v>
      </c>
      <c r="J1722" s="6" t="s">
        <v>11990</v>
      </c>
      <c r="K1722" s="4">
        <v>-0.1931544</v>
      </c>
      <c r="L1722" s="4">
        <v>-0.61596609999999996</v>
      </c>
      <c r="M1722" s="4">
        <v>-3.53304486670153</v>
      </c>
      <c r="N1722" s="4">
        <v>14.2386284</v>
      </c>
      <c r="O1722" s="3">
        <v>2886869.65421429</v>
      </c>
      <c r="P1722" s="3">
        <v>211735.63333333301</v>
      </c>
      <c r="Q1722" s="3" t="s">
        <v>9618</v>
      </c>
      <c r="R1722" s="3" t="s">
        <v>9670</v>
      </c>
      <c r="S1722" s="4"/>
      <c r="T1722" s="3">
        <f t="shared" si="62"/>
        <v>0</v>
      </c>
      <c r="U1722" s="3" t="str">
        <f t="shared" si="63"/>
        <v>U:INFL</v>
      </c>
      <c r="V1722" s="7"/>
    </row>
    <row r="1723" spans="1:22">
      <c r="A1723" s="3" t="s">
        <v>1179</v>
      </c>
      <c r="B1723" s="3" t="s">
        <v>1178</v>
      </c>
      <c r="C1723" s="3" t="s">
        <v>4284</v>
      </c>
      <c r="D1723" s="3">
        <v>57.35</v>
      </c>
      <c r="E1723" s="3">
        <v>57.446899999999999</v>
      </c>
      <c r="F1723" s="3" t="s">
        <v>6689</v>
      </c>
      <c r="G1723" s="3" t="s">
        <v>10840</v>
      </c>
      <c r="H1723" s="3" t="s">
        <v>9654</v>
      </c>
      <c r="I1723" s="3">
        <v>0.54</v>
      </c>
      <c r="J1723" s="6" t="s">
        <v>10841</v>
      </c>
      <c r="K1723" s="4">
        <v>-0.40584239999999999</v>
      </c>
      <c r="L1723" s="4">
        <v>-7.4155999999999996E-3</v>
      </c>
      <c r="M1723" s="4">
        <v>-39.083064006956803</v>
      </c>
      <c r="N1723" s="4">
        <v>37.900039800000002</v>
      </c>
      <c r="O1723" s="3">
        <v>5773914.1799999997</v>
      </c>
      <c r="P1723" s="3">
        <v>99481.1</v>
      </c>
      <c r="Q1723" s="3" t="s">
        <v>9618</v>
      </c>
      <c r="R1723" s="3" t="s">
        <v>9743</v>
      </c>
      <c r="S1723" s="4">
        <f>(D1723-E1723)/E1723*100</f>
        <v>-0.16867750914322269</v>
      </c>
      <c r="T1723" s="3">
        <f t="shared" si="62"/>
        <v>0</v>
      </c>
      <c r="U1723" s="3" t="str">
        <f t="shared" si="63"/>
        <v>U:REMX</v>
      </c>
      <c r="V1723" s="7"/>
    </row>
    <row r="1724" spans="1:22">
      <c r="A1724" s="3" t="s">
        <v>15512</v>
      </c>
      <c r="B1724" s="3" t="s">
        <v>3372</v>
      </c>
      <c r="C1724" s="3" t="s">
        <v>8766</v>
      </c>
      <c r="D1724" s="3">
        <v>24.71</v>
      </c>
      <c r="E1724" s="3">
        <v>24.68</v>
      </c>
      <c r="F1724" s="3" t="s">
        <v>9356</v>
      </c>
      <c r="G1724" s="3" t="s">
        <v>13813</v>
      </c>
      <c r="H1724" s="3" t="s">
        <v>9654</v>
      </c>
      <c r="I1724" s="3" t="s">
        <v>11991</v>
      </c>
      <c r="J1724" s="6" t="s">
        <v>11990</v>
      </c>
      <c r="K1724" s="4" t="s">
        <v>11991</v>
      </c>
      <c r="L1724" s="4" t="s">
        <v>11991</v>
      </c>
      <c r="M1724" s="4">
        <v>1.48742586851123</v>
      </c>
      <c r="N1724" s="4" t="s">
        <v>11991</v>
      </c>
      <c r="O1724" s="3">
        <v>11932008.9907143</v>
      </c>
      <c r="P1724" s="3">
        <v>520778.2</v>
      </c>
      <c r="Q1724" s="3" t="s">
        <v>9618</v>
      </c>
      <c r="R1724" s="3" t="s">
        <v>10160</v>
      </c>
      <c r="S1724" s="4"/>
      <c r="T1724" s="3">
        <f t="shared" si="62"/>
        <v>0</v>
      </c>
      <c r="U1724" s="3" t="str">
        <f t="shared" si="63"/>
        <v>U:DFGR</v>
      </c>
      <c r="V1724" s="7"/>
    </row>
    <row r="1725" spans="1:22">
      <c r="A1725" s="3" t="s">
        <v>15432</v>
      </c>
      <c r="B1725" s="3" t="s">
        <v>3248</v>
      </c>
      <c r="C1725" s="3" t="s">
        <v>8643</v>
      </c>
      <c r="D1725" s="3">
        <v>26.25</v>
      </c>
      <c r="E1725" s="3">
        <v>26.285</v>
      </c>
      <c r="F1725" s="3" t="s">
        <v>9234</v>
      </c>
      <c r="G1725" s="3" t="s">
        <v>13682</v>
      </c>
      <c r="H1725" s="3" t="s">
        <v>9654</v>
      </c>
      <c r="I1725" s="3" t="s">
        <v>11991</v>
      </c>
      <c r="J1725" s="6" t="s">
        <v>11990</v>
      </c>
      <c r="K1725" s="4">
        <v>0.25963150000000002</v>
      </c>
      <c r="L1725" s="4">
        <v>0.2845319</v>
      </c>
      <c r="M1725" s="4">
        <v>87.545146250791404</v>
      </c>
      <c r="N1725" s="4">
        <v>53.534229799999999</v>
      </c>
      <c r="O1725" s="3">
        <v>5773426.4667499997</v>
      </c>
      <c r="P1725" s="3">
        <v>258901.566666667</v>
      </c>
      <c r="Q1725" s="3" t="s">
        <v>9618</v>
      </c>
      <c r="R1725" s="3" t="s">
        <v>10041</v>
      </c>
      <c r="S1725" s="4"/>
      <c r="T1725" s="3">
        <f t="shared" si="62"/>
        <v>0</v>
      </c>
      <c r="U1725" s="3" t="str">
        <f t="shared" si="63"/>
        <v>@AMZU</v>
      </c>
      <c r="V1725" s="7"/>
    </row>
    <row r="1726" spans="1:22">
      <c r="A1726" s="3" t="s">
        <v>14620</v>
      </c>
      <c r="B1726" s="3" t="s">
        <v>2070</v>
      </c>
      <c r="C1726" s="3" t="s">
        <v>5106</v>
      </c>
      <c r="D1726" s="3">
        <v>23.37</v>
      </c>
      <c r="E1726" s="3">
        <v>23.41</v>
      </c>
      <c r="F1726" s="3" t="s">
        <v>7510</v>
      </c>
      <c r="G1726" s="3" t="s">
        <v>12184</v>
      </c>
      <c r="H1726" s="3" t="s">
        <v>9654</v>
      </c>
      <c r="I1726" s="3">
        <v>0.68</v>
      </c>
      <c r="J1726" s="6" t="s">
        <v>12185</v>
      </c>
      <c r="K1726" s="4">
        <v>-1.8121200000000001E-2</v>
      </c>
      <c r="L1726" s="4">
        <v>8.9130000000000001E-2</v>
      </c>
      <c r="M1726" s="4">
        <v>6.3975709623308497</v>
      </c>
      <c r="N1726" s="4">
        <v>35.1694253</v>
      </c>
      <c r="O1726" s="3">
        <v>2577335.7592857098</v>
      </c>
      <c r="P1726" s="3">
        <v>131992.76666666701</v>
      </c>
      <c r="Q1726" s="3" t="s">
        <v>9618</v>
      </c>
      <c r="R1726" s="3" t="s">
        <v>9625</v>
      </c>
      <c r="S1726" s="4"/>
      <c r="T1726" s="3">
        <f t="shared" si="62"/>
        <v>0</v>
      </c>
      <c r="U1726" s="3" t="str">
        <f t="shared" si="63"/>
        <v>@DRIV</v>
      </c>
      <c r="V1726" s="7"/>
    </row>
    <row r="1727" spans="1:22">
      <c r="A1727" s="3" t="s">
        <v>14371</v>
      </c>
      <c r="B1727" s="3" t="s">
        <v>1731</v>
      </c>
      <c r="C1727" s="3" t="s">
        <v>4777</v>
      </c>
      <c r="D1727" s="3">
        <v>3.38</v>
      </c>
      <c r="E1727" s="3">
        <v>3.3479000000000001</v>
      </c>
      <c r="F1727" s="3" t="s">
        <v>7181</v>
      </c>
      <c r="G1727" s="3" t="s">
        <v>11665</v>
      </c>
      <c r="H1727" s="3" t="s">
        <v>9654</v>
      </c>
      <c r="I1727" s="3">
        <v>0.75</v>
      </c>
      <c r="J1727" s="6" t="s">
        <v>11666</v>
      </c>
      <c r="K1727" s="4">
        <v>-0.40136650000000001</v>
      </c>
      <c r="L1727" s="4">
        <v>-0.44226529999999997</v>
      </c>
      <c r="M1727" s="4">
        <v>-36.275307273894299</v>
      </c>
      <c r="N1727" s="4">
        <v>42.254526900000002</v>
      </c>
      <c r="O1727" s="3">
        <v>7681628.27714286</v>
      </c>
      <c r="P1727" s="3">
        <v>2664096.0333333299</v>
      </c>
      <c r="Q1727" s="3" t="s">
        <v>9618</v>
      </c>
      <c r="R1727" s="3" t="s">
        <v>9948</v>
      </c>
      <c r="S1727" s="4"/>
      <c r="T1727" s="3">
        <f t="shared" si="62"/>
        <v>0</v>
      </c>
      <c r="U1727" s="3" t="str">
        <f t="shared" si="63"/>
        <v>U:MJ</v>
      </c>
      <c r="V1727" s="7"/>
    </row>
    <row r="1728" spans="1:22">
      <c r="A1728" s="3" t="s">
        <v>731</v>
      </c>
      <c r="B1728" s="3" t="s">
        <v>730</v>
      </c>
      <c r="C1728" s="3" t="s">
        <v>4000</v>
      </c>
      <c r="D1728" s="3">
        <v>73.989999999999995</v>
      </c>
      <c r="E1728" s="3">
        <v>74.103700000000003</v>
      </c>
      <c r="F1728" s="3" t="s">
        <v>6403</v>
      </c>
      <c r="G1728" s="3" t="s">
        <v>10359</v>
      </c>
      <c r="H1728" s="3" t="s">
        <v>9654</v>
      </c>
      <c r="I1728" s="3">
        <v>0.53</v>
      </c>
      <c r="J1728" s="6" t="s">
        <v>9624</v>
      </c>
      <c r="K1728" s="4">
        <v>-0.37461460000000002</v>
      </c>
      <c r="L1728" s="4">
        <v>-0.65543379999999996</v>
      </c>
      <c r="M1728" s="4">
        <v>-16.6537782500607</v>
      </c>
      <c r="N1728" s="4">
        <v>20.0836498</v>
      </c>
      <c r="O1728" s="3">
        <v>4892113.6647928599</v>
      </c>
      <c r="P1728" s="3">
        <v>76786.266666666706</v>
      </c>
      <c r="Q1728" s="3" t="s">
        <v>9618</v>
      </c>
      <c r="R1728" s="3" t="s">
        <v>9730</v>
      </c>
      <c r="S1728" s="4">
        <f>(D1728-E1728)/E1728*100</f>
        <v>-0.15343363421800607</v>
      </c>
      <c r="T1728" s="3">
        <f t="shared" si="62"/>
        <v>0</v>
      </c>
      <c r="U1728" s="3" t="str">
        <f t="shared" si="63"/>
        <v>U:MOO</v>
      </c>
      <c r="V1728" s="7"/>
    </row>
    <row r="1729" spans="1:22">
      <c r="A1729" s="3" t="s">
        <v>14258</v>
      </c>
      <c r="B1729" s="3" t="s">
        <v>1584</v>
      </c>
      <c r="C1729" s="3" t="s">
        <v>4633</v>
      </c>
      <c r="D1729" s="3">
        <v>52.88</v>
      </c>
      <c r="E1729" s="3">
        <v>52.86</v>
      </c>
      <c r="F1729" s="3" t="s">
        <v>7037</v>
      </c>
      <c r="G1729" s="3" t="s">
        <v>11434</v>
      </c>
      <c r="H1729" s="3" t="s">
        <v>9654</v>
      </c>
      <c r="I1729" s="3">
        <v>0.95</v>
      </c>
      <c r="J1729" s="6" t="s">
        <v>11435</v>
      </c>
      <c r="K1729" s="4">
        <v>3.9961200000000002E-2</v>
      </c>
      <c r="L1729" s="4">
        <v>-0.3001452</v>
      </c>
      <c r="M1729" s="4">
        <v>10.0483498069121</v>
      </c>
      <c r="N1729" s="4">
        <v>27.114529399999999</v>
      </c>
      <c r="O1729" s="3">
        <v>2950064.6821428598</v>
      </c>
      <c r="P1729" s="3">
        <v>62205.266666666699</v>
      </c>
      <c r="Q1729" s="3" t="s">
        <v>9618</v>
      </c>
      <c r="R1729" s="3" t="s">
        <v>9625</v>
      </c>
      <c r="S1729" s="4"/>
      <c r="T1729" s="3">
        <f t="shared" si="62"/>
        <v>0</v>
      </c>
      <c r="U1729" s="3" t="str">
        <f t="shared" si="63"/>
        <v>U:ROBO</v>
      </c>
      <c r="V1729" s="7"/>
    </row>
    <row r="1730" spans="1:22">
      <c r="A1730" s="3" t="s">
        <v>14791</v>
      </c>
      <c r="B1730" s="3" t="s">
        <v>2327</v>
      </c>
      <c r="C1730" s="3" t="s">
        <v>5358</v>
      </c>
      <c r="D1730" s="3">
        <v>27.95</v>
      </c>
      <c r="E1730" s="3">
        <v>27.92</v>
      </c>
      <c r="F1730" s="3" t="s">
        <v>7758</v>
      </c>
      <c r="G1730" s="3" t="s">
        <v>12551</v>
      </c>
      <c r="H1730" s="3" t="s">
        <v>9654</v>
      </c>
      <c r="I1730" s="3">
        <v>0.51</v>
      </c>
      <c r="J1730" s="6" t="s">
        <v>12552</v>
      </c>
      <c r="K1730" s="4">
        <v>0.14032739999999999</v>
      </c>
      <c r="L1730" s="4">
        <v>-6.7343100000000003E-2</v>
      </c>
      <c r="M1730" s="4">
        <v>26.497830000177299</v>
      </c>
      <c r="N1730" s="4">
        <v>27.1700646</v>
      </c>
      <c r="O1730" s="3">
        <v>3515148.84071428</v>
      </c>
      <c r="P1730" s="3">
        <v>131443.33333333299</v>
      </c>
      <c r="Q1730" s="3" t="s">
        <v>9618</v>
      </c>
      <c r="R1730" s="3" t="s">
        <v>9625</v>
      </c>
      <c r="S1730" s="4"/>
      <c r="T1730" s="3">
        <f t="shared" si="62"/>
        <v>0</v>
      </c>
      <c r="U1730" s="3" t="str">
        <f t="shared" si="63"/>
        <v>@BUG</v>
      </c>
      <c r="V1730" s="7"/>
    </row>
    <row r="1731" spans="1:22">
      <c r="A1731" s="3" t="s">
        <v>14299</v>
      </c>
      <c r="B1731" s="3" t="s">
        <v>1641</v>
      </c>
      <c r="C1731" s="3" t="s">
        <v>4690</v>
      </c>
      <c r="D1731" s="3">
        <v>56.24</v>
      </c>
      <c r="E1731" s="3">
        <v>56.301499999999997</v>
      </c>
      <c r="F1731" s="3" t="s">
        <v>7093</v>
      </c>
      <c r="G1731" s="3" t="s">
        <v>11519</v>
      </c>
      <c r="H1731" s="3" t="s">
        <v>9654</v>
      </c>
      <c r="I1731" s="3">
        <v>0.46</v>
      </c>
      <c r="J1731" s="6" t="s">
        <v>9624</v>
      </c>
      <c r="K1731" s="4">
        <v>4.7199100000000001E-2</v>
      </c>
      <c r="L1731" s="4">
        <v>-0.47008280000000002</v>
      </c>
      <c r="M1731" s="4">
        <v>13.0060101873765</v>
      </c>
      <c r="N1731" s="4">
        <v>24.984175799999999</v>
      </c>
      <c r="O1731" s="3">
        <v>8231859.55357143</v>
      </c>
      <c r="P1731" s="3">
        <v>130363.5</v>
      </c>
      <c r="Q1731" s="3" t="s">
        <v>9618</v>
      </c>
      <c r="R1731" s="3" t="s">
        <v>9625</v>
      </c>
      <c r="S1731" s="4"/>
      <c r="T1731" s="3">
        <f t="shared" ref="T1731:T1794" si="64">IF(ISNUMBER(FIND($T$2,C1731)),1,0)</f>
        <v>0</v>
      </c>
      <c r="U1731" s="3" t="str">
        <f t="shared" si="63"/>
        <v>@XT</v>
      </c>
      <c r="V1731" s="7"/>
    </row>
    <row r="1732" spans="1:22">
      <c r="A1732" s="3" t="s">
        <v>14728</v>
      </c>
      <c r="B1732" s="3" t="s">
        <v>2235</v>
      </c>
      <c r="C1732" s="3" t="s">
        <v>5268</v>
      </c>
      <c r="D1732" s="3">
        <v>21.14</v>
      </c>
      <c r="E1732" s="3">
        <v>21.13</v>
      </c>
      <c r="F1732" s="3" t="s">
        <v>7669</v>
      </c>
      <c r="G1732" s="3" t="s">
        <v>12426</v>
      </c>
      <c r="H1732" s="3" t="s">
        <v>9654</v>
      </c>
      <c r="I1732" s="3">
        <v>0.68</v>
      </c>
      <c r="J1732" s="6" t="s">
        <v>12427</v>
      </c>
      <c r="K1732" s="4">
        <v>0.16597590000000001</v>
      </c>
      <c r="L1732" s="4">
        <v>-1.3548E-3</v>
      </c>
      <c r="M1732" s="4">
        <v>31.1834690023951</v>
      </c>
      <c r="N1732" s="4">
        <v>29.735002999999999</v>
      </c>
      <c r="O1732" s="3">
        <v>4537142.8764285697</v>
      </c>
      <c r="P1732" s="3">
        <v>185481.7</v>
      </c>
      <c r="Q1732" s="3" t="s">
        <v>9618</v>
      </c>
      <c r="R1732" s="3" t="s">
        <v>9625</v>
      </c>
      <c r="S1732" s="4"/>
      <c r="T1732" s="3">
        <f t="shared" si="64"/>
        <v>0</v>
      </c>
      <c r="U1732" s="3" t="str">
        <f t="shared" ref="U1732:U1795" si="65">B1732</f>
        <v>@CLOU</v>
      </c>
      <c r="V1732" s="7"/>
    </row>
    <row r="1733" spans="1:22">
      <c r="A1733" s="3" t="s">
        <v>1267</v>
      </c>
      <c r="B1733" s="3" t="s">
        <v>1266</v>
      </c>
      <c r="C1733" s="3" t="s">
        <v>4333</v>
      </c>
      <c r="D1733" s="3">
        <v>21.64</v>
      </c>
      <c r="E1733" s="3">
        <v>21.66</v>
      </c>
      <c r="F1733" s="3" t="s">
        <v>6738</v>
      </c>
      <c r="G1733" s="3" t="s">
        <v>10932</v>
      </c>
      <c r="H1733" s="3" t="s">
        <v>9654</v>
      </c>
      <c r="I1733" s="3">
        <v>0.61</v>
      </c>
      <c r="J1733" s="6" t="s">
        <v>10933</v>
      </c>
      <c r="K1733" s="4">
        <v>-0.11284420000000001</v>
      </c>
      <c r="L1733" s="4">
        <v>-0.2167838</v>
      </c>
      <c r="M1733" s="4">
        <v>-2.0441796893481898</v>
      </c>
      <c r="N1733" s="4">
        <v>20.7557528</v>
      </c>
      <c r="O1733" s="3">
        <v>4160262.9564285702</v>
      </c>
      <c r="P1733" s="3">
        <v>183547.53333333301</v>
      </c>
      <c r="Q1733" s="3" t="s">
        <v>9618</v>
      </c>
      <c r="R1733" s="3" t="s">
        <v>9918</v>
      </c>
      <c r="S1733" s="4">
        <f>(D1733-E1733)/E1733*100</f>
        <v>-9.2336103416433862E-2</v>
      </c>
      <c r="T1733" s="3">
        <f t="shared" si="64"/>
        <v>0</v>
      </c>
      <c r="U1733" s="3" t="str">
        <f t="shared" si="65"/>
        <v>U:SDIV</v>
      </c>
      <c r="V1733" s="7"/>
    </row>
    <row r="1734" spans="1:22">
      <c r="A1734" s="3" t="s">
        <v>15414</v>
      </c>
      <c r="B1734" s="3" t="s">
        <v>3221</v>
      </c>
      <c r="C1734" s="3" t="s">
        <v>8617</v>
      </c>
      <c r="D1734" s="3">
        <v>28.47</v>
      </c>
      <c r="E1734" s="3">
        <v>28.454000000000001</v>
      </c>
      <c r="F1734" s="3" t="s">
        <v>9208</v>
      </c>
      <c r="G1734" s="3" t="s">
        <v>13645</v>
      </c>
      <c r="H1734" s="3" t="s">
        <v>9654</v>
      </c>
      <c r="I1734" s="3" t="s">
        <v>11991</v>
      </c>
      <c r="J1734" s="6" t="s">
        <v>11990</v>
      </c>
      <c r="K1734" s="4">
        <v>0.1780574</v>
      </c>
      <c r="L1734" s="4">
        <v>0.19471959999999999</v>
      </c>
      <c r="M1734" s="4">
        <v>48.3680462587009</v>
      </c>
      <c r="N1734" s="4">
        <v>41.294545300000003</v>
      </c>
      <c r="O1734" s="3">
        <v>2219972.9492857102</v>
      </c>
      <c r="P1734" s="3">
        <v>128143.96666666699</v>
      </c>
      <c r="Q1734" s="3" t="s">
        <v>9618</v>
      </c>
      <c r="R1734" s="3" t="s">
        <v>10041</v>
      </c>
      <c r="S1734" s="4"/>
      <c r="T1734" s="3">
        <f t="shared" si="64"/>
        <v>0</v>
      </c>
      <c r="U1734" s="3" t="str">
        <f t="shared" si="65"/>
        <v>@AAPU</v>
      </c>
      <c r="V1734" s="7"/>
    </row>
    <row r="1735" spans="1:22">
      <c r="A1735" s="3" t="s">
        <v>14634</v>
      </c>
      <c r="B1735" s="3" t="s">
        <v>2100</v>
      </c>
      <c r="C1735" s="3" t="s">
        <v>5136</v>
      </c>
      <c r="D1735" s="3">
        <v>33.159999999999997</v>
      </c>
      <c r="E1735" s="3">
        <v>33.138199999999998</v>
      </c>
      <c r="F1735" s="3" t="s">
        <v>7540</v>
      </c>
      <c r="G1735" s="3" t="s">
        <v>12225</v>
      </c>
      <c r="H1735" s="3" t="s">
        <v>9654</v>
      </c>
      <c r="I1735" s="3">
        <v>0.47</v>
      </c>
      <c r="J1735" s="6" t="s">
        <v>12226</v>
      </c>
      <c r="K1735" s="4">
        <v>0.16381019999999999</v>
      </c>
      <c r="L1735" s="4">
        <v>-2.9591599999999999E-2</v>
      </c>
      <c r="M1735" s="4">
        <v>27.512940570832001</v>
      </c>
      <c r="N1735" s="4">
        <v>28.107589699999998</v>
      </c>
      <c r="O1735" s="3">
        <v>3531661.4007142899</v>
      </c>
      <c r="P1735" s="3">
        <v>112410.3</v>
      </c>
      <c r="Q1735" s="3" t="s">
        <v>9618</v>
      </c>
      <c r="R1735" s="3" t="s">
        <v>9625</v>
      </c>
      <c r="S1735" s="4"/>
      <c r="T1735" s="3">
        <f t="shared" si="64"/>
        <v>0</v>
      </c>
      <c r="U1735" s="3" t="str">
        <f t="shared" si="65"/>
        <v>U:IRBO</v>
      </c>
      <c r="V1735" s="7"/>
    </row>
    <row r="1736" spans="1:22">
      <c r="A1736" s="3" t="s">
        <v>487</v>
      </c>
      <c r="B1736" s="3" t="s">
        <v>486</v>
      </c>
      <c r="C1736" s="3" t="s">
        <v>3859</v>
      </c>
      <c r="D1736" s="3">
        <v>58.45</v>
      </c>
      <c r="E1736" s="3">
        <v>58.508899999999997</v>
      </c>
      <c r="F1736" s="3" t="s">
        <v>6261</v>
      </c>
      <c r="G1736" s="3" t="s">
        <v>10099</v>
      </c>
      <c r="H1736" s="3" t="s">
        <v>9654</v>
      </c>
      <c r="I1736" s="3">
        <v>0.41</v>
      </c>
      <c r="J1736" s="6" t="s">
        <v>10100</v>
      </c>
      <c r="K1736" s="4">
        <v>-0.15145839999999999</v>
      </c>
      <c r="L1736" s="4">
        <v>0.24445919999999999</v>
      </c>
      <c r="M1736" s="4">
        <v>-2.3033519566258498</v>
      </c>
      <c r="N1736" s="4">
        <v>13.829758200000001</v>
      </c>
      <c r="O1736" s="3">
        <v>3675710.83071429</v>
      </c>
      <c r="P1736" s="3">
        <v>60531.1</v>
      </c>
      <c r="Q1736" s="3" t="s">
        <v>9618</v>
      </c>
      <c r="R1736" s="3" t="s">
        <v>9752</v>
      </c>
      <c r="S1736" s="4">
        <f>(D1736-E1736)/E1736*100</f>
        <v>-0.1006684453134381</v>
      </c>
      <c r="T1736" s="3">
        <f t="shared" si="64"/>
        <v>0</v>
      </c>
      <c r="U1736" s="3" t="str">
        <f t="shared" si="65"/>
        <v>U:KXI</v>
      </c>
      <c r="V1736" s="7"/>
    </row>
    <row r="1737" spans="1:22">
      <c r="A1737" s="3" t="s">
        <v>15433</v>
      </c>
      <c r="B1737" s="3" t="s">
        <v>3249</v>
      </c>
      <c r="C1737" s="3" t="s">
        <v>8644</v>
      </c>
      <c r="D1737" s="3">
        <v>30.49</v>
      </c>
      <c r="E1737" s="3">
        <v>30.474</v>
      </c>
      <c r="F1737" s="3" t="s">
        <v>9235</v>
      </c>
      <c r="G1737" s="3" t="s">
        <v>13683</v>
      </c>
      <c r="H1737" s="3" t="s">
        <v>9654</v>
      </c>
      <c r="I1737" s="3" t="s">
        <v>11991</v>
      </c>
      <c r="J1737" s="6" t="s">
        <v>11990</v>
      </c>
      <c r="K1737" s="4">
        <v>0.15633569999999999</v>
      </c>
      <c r="L1737" s="4">
        <v>0.14073930000000001</v>
      </c>
      <c r="M1737" s="4">
        <v>45.424747480052503</v>
      </c>
      <c r="N1737" s="4">
        <v>49.025292299999997</v>
      </c>
      <c r="O1737" s="3">
        <v>2568283.6957142898</v>
      </c>
      <c r="P1737" s="3">
        <v>131728.26666666701</v>
      </c>
      <c r="Q1737" s="3" t="s">
        <v>9618</v>
      </c>
      <c r="R1737" s="3" t="s">
        <v>10041</v>
      </c>
      <c r="S1737" s="4"/>
      <c r="T1737" s="3">
        <f t="shared" si="64"/>
        <v>0</v>
      </c>
      <c r="U1737" s="3" t="str">
        <f t="shared" si="65"/>
        <v>@GGLL</v>
      </c>
      <c r="V1737" s="7"/>
    </row>
    <row r="1738" spans="1:22">
      <c r="A1738" s="3" t="s">
        <v>14672</v>
      </c>
      <c r="B1738" s="3" t="s">
        <v>2157</v>
      </c>
      <c r="C1738" s="3" t="s">
        <v>5190</v>
      </c>
      <c r="D1738" s="3">
        <v>43.82</v>
      </c>
      <c r="E1738" s="3">
        <v>43.839700000000001</v>
      </c>
      <c r="F1738" s="3" t="s">
        <v>7593</v>
      </c>
      <c r="G1738" s="3" t="s">
        <v>12313</v>
      </c>
      <c r="H1738" s="3" t="s">
        <v>9654</v>
      </c>
      <c r="I1738" s="3">
        <v>0.21</v>
      </c>
      <c r="J1738" s="6" t="s">
        <v>12314</v>
      </c>
      <c r="K1738" s="4">
        <v>-5.6227699999999999E-2</v>
      </c>
      <c r="L1738" s="4">
        <v>6.3491000000000006E-2</v>
      </c>
      <c r="M1738" s="4">
        <v>6.1702465668235504</v>
      </c>
      <c r="N1738" s="4">
        <v>27.908170699999999</v>
      </c>
      <c r="O1738" s="3">
        <v>6001889.9007142903</v>
      </c>
      <c r="P1738" s="3">
        <v>125088</v>
      </c>
      <c r="Q1738" s="3" t="s">
        <v>9618</v>
      </c>
      <c r="R1738" s="3" t="s">
        <v>9625</v>
      </c>
      <c r="S1738" s="4"/>
      <c r="T1738" s="3">
        <f t="shared" si="64"/>
        <v>0</v>
      </c>
      <c r="U1738" s="3" t="str">
        <f t="shared" si="65"/>
        <v>U:KOMP</v>
      </c>
      <c r="V1738" s="7"/>
    </row>
    <row r="1739" spans="1:22">
      <c r="A1739" s="3" t="s">
        <v>15257</v>
      </c>
      <c r="B1739" s="3" t="s">
        <v>2979</v>
      </c>
      <c r="C1739" s="3" t="s">
        <v>5985</v>
      </c>
      <c r="D1739" s="3">
        <v>19.239999999999998</v>
      </c>
      <c r="E1739" s="3">
        <v>19.235800000000001</v>
      </c>
      <c r="F1739" s="3" t="s">
        <v>8389</v>
      </c>
      <c r="G1739" s="3" t="s">
        <v>13346</v>
      </c>
      <c r="H1739" s="3" t="s">
        <v>9654</v>
      </c>
      <c r="I1739" s="3">
        <v>0.45</v>
      </c>
      <c r="J1739" s="6" t="s">
        <v>9624</v>
      </c>
      <c r="K1739" s="4">
        <v>0.1156866</v>
      </c>
      <c r="L1739" s="4">
        <v>-0.18227650000000001</v>
      </c>
      <c r="M1739" s="4">
        <v>27.846168261944602</v>
      </c>
      <c r="N1739" s="4">
        <v>35.505938899999997</v>
      </c>
      <c r="O1739" s="3">
        <v>4660129.9714285703</v>
      </c>
      <c r="P1739" s="3">
        <v>226004.33333333299</v>
      </c>
      <c r="Q1739" s="3" t="s">
        <v>9618</v>
      </c>
      <c r="R1739" s="3" t="s">
        <v>9625</v>
      </c>
      <c r="S1739" s="4"/>
      <c r="T1739" s="3">
        <f t="shared" si="64"/>
        <v>0</v>
      </c>
      <c r="U1739" s="3" t="str">
        <f t="shared" si="65"/>
        <v>U:WTAI</v>
      </c>
      <c r="V1739" s="7"/>
    </row>
    <row r="1740" spans="1:22">
      <c r="A1740" s="3" t="s">
        <v>14256</v>
      </c>
      <c r="B1740" s="3" t="s">
        <v>1581</v>
      </c>
      <c r="C1740" s="3" t="s">
        <v>4630</v>
      </c>
      <c r="D1740" s="3">
        <v>57.63</v>
      </c>
      <c r="E1740" s="3">
        <v>57.709699999999998</v>
      </c>
      <c r="F1740" s="3" t="s">
        <v>7034</v>
      </c>
      <c r="G1740" s="3" t="s">
        <v>11430</v>
      </c>
      <c r="H1740" s="3" t="s">
        <v>9654</v>
      </c>
      <c r="I1740" s="3">
        <v>0.6</v>
      </c>
      <c r="J1740" s="6" t="s">
        <v>9624</v>
      </c>
      <c r="K1740" s="4">
        <v>0.27396019999999999</v>
      </c>
      <c r="L1740" s="4">
        <v>-5.3254000000000001E-3</v>
      </c>
      <c r="M1740" s="4">
        <v>28.1211269705666</v>
      </c>
      <c r="N1740" s="4">
        <v>17.8375749</v>
      </c>
      <c r="O1740" s="3">
        <v>3638191.5028571398</v>
      </c>
      <c r="P1740" s="3">
        <v>63670.833333333299</v>
      </c>
      <c r="Q1740" s="3" t="s">
        <v>9618</v>
      </c>
      <c r="R1740" s="3" t="s">
        <v>9625</v>
      </c>
      <c r="S1740" s="4"/>
      <c r="T1740" s="3">
        <f t="shared" si="64"/>
        <v>0</v>
      </c>
      <c r="U1740" s="3" t="str">
        <f t="shared" si="65"/>
        <v>U:HACK</v>
      </c>
      <c r="V1740" s="7"/>
    </row>
    <row r="1741" spans="1:22">
      <c r="A1741" s="3" t="s">
        <v>14239</v>
      </c>
      <c r="B1741" s="3" t="s">
        <v>1551</v>
      </c>
      <c r="C1741" s="3" t="s">
        <v>4600</v>
      </c>
      <c r="D1741" s="3">
        <v>52.09</v>
      </c>
      <c r="E1741" s="3">
        <v>52.14</v>
      </c>
      <c r="F1741" s="3" t="s">
        <v>7006</v>
      </c>
      <c r="G1741" s="3" t="s">
        <v>11387</v>
      </c>
      <c r="H1741" s="3" t="s">
        <v>9654</v>
      </c>
      <c r="I1741" s="3">
        <v>0.47</v>
      </c>
      <c r="J1741" s="6" t="s">
        <v>11388</v>
      </c>
      <c r="K1741" s="4">
        <v>-6.1597300000000001E-2</v>
      </c>
      <c r="L1741" s="4">
        <v>0.1296419</v>
      </c>
      <c r="M1741" s="4">
        <v>3.7441780217912299</v>
      </c>
      <c r="N1741" s="4">
        <v>15.061147500000001</v>
      </c>
      <c r="O1741" s="3">
        <v>3717454.9205214302</v>
      </c>
      <c r="P1741" s="3">
        <v>87631.733333333294</v>
      </c>
      <c r="Q1741" s="3" t="s">
        <v>9618</v>
      </c>
      <c r="R1741" s="3" t="s">
        <v>10195</v>
      </c>
      <c r="S1741" s="4"/>
      <c r="T1741" s="3">
        <f t="shared" si="64"/>
        <v>0</v>
      </c>
      <c r="U1741" s="3" t="str">
        <f t="shared" si="65"/>
        <v>U:NFRA</v>
      </c>
      <c r="V1741" s="7"/>
    </row>
    <row r="1742" spans="1:22">
      <c r="A1742" s="3" t="s">
        <v>14723</v>
      </c>
      <c r="B1742" s="3" t="s">
        <v>2229</v>
      </c>
      <c r="C1742" s="3" t="s">
        <v>5262</v>
      </c>
      <c r="D1742" s="3">
        <v>10.58</v>
      </c>
      <c r="E1742" s="3">
        <v>10.61</v>
      </c>
      <c r="F1742" s="3" t="s">
        <v>7663</v>
      </c>
      <c r="G1742" s="3" t="s">
        <v>12415</v>
      </c>
      <c r="H1742" s="3" t="s">
        <v>9654</v>
      </c>
      <c r="I1742" s="3">
        <v>0.5</v>
      </c>
      <c r="J1742" s="6" t="s">
        <v>12416</v>
      </c>
      <c r="K1742" s="4">
        <v>-0.315525</v>
      </c>
      <c r="L1742" s="4">
        <v>0.1092823</v>
      </c>
      <c r="M1742" s="4">
        <v>-17.461538464752699</v>
      </c>
      <c r="N1742" s="4">
        <v>28.257590799999999</v>
      </c>
      <c r="O1742" s="3">
        <v>792438.463228571</v>
      </c>
      <c r="P1742" s="3">
        <v>375109.03333333298</v>
      </c>
      <c r="Q1742" s="3" t="s">
        <v>9618</v>
      </c>
      <c r="R1742" s="3" t="s">
        <v>9622</v>
      </c>
      <c r="S1742" s="4"/>
      <c r="T1742" s="3">
        <f t="shared" si="64"/>
        <v>0</v>
      </c>
      <c r="U1742" s="3" t="str">
        <f t="shared" si="65"/>
        <v>@GNOM</v>
      </c>
      <c r="V1742" s="7"/>
    </row>
    <row r="1743" spans="1:22">
      <c r="A1743" s="3" t="s">
        <v>14117</v>
      </c>
      <c r="B1743" s="3" t="s">
        <v>1369</v>
      </c>
      <c r="C1743" s="3" t="s">
        <v>4421</v>
      </c>
      <c r="D1743" s="3">
        <v>53.61</v>
      </c>
      <c r="E1743" s="3">
        <v>53.621600000000001</v>
      </c>
      <c r="F1743" s="3" t="s">
        <v>6825</v>
      </c>
      <c r="G1743" s="3" t="s">
        <v>11085</v>
      </c>
      <c r="H1743" s="3" t="s">
        <v>9654</v>
      </c>
      <c r="I1743" s="3">
        <v>0.09</v>
      </c>
      <c r="J1743" s="6" t="s">
        <v>11086</v>
      </c>
      <c r="K1743" s="4">
        <v>9.88261E-2</v>
      </c>
      <c r="L1743" s="4">
        <v>-0.40959600000000002</v>
      </c>
      <c r="M1743" s="4">
        <v>13.3150797643228</v>
      </c>
      <c r="N1743" s="4">
        <v>16.346131400000001</v>
      </c>
      <c r="O1743" s="3">
        <v>3348584.79525714</v>
      </c>
      <c r="P1743" s="3">
        <v>53986.2</v>
      </c>
      <c r="Q1743" s="3" t="s">
        <v>9618</v>
      </c>
      <c r="R1743" s="3" t="s">
        <v>9670</v>
      </c>
      <c r="S1743" s="4"/>
      <c r="T1743" s="3">
        <f t="shared" si="64"/>
        <v>0</v>
      </c>
      <c r="U1743" s="3" t="str">
        <f t="shared" si="65"/>
        <v>U:SPGM</v>
      </c>
      <c r="V1743" s="7"/>
    </row>
    <row r="1744" spans="1:22">
      <c r="A1744" s="3" t="s">
        <v>15123</v>
      </c>
      <c r="B1744" s="3" t="s">
        <v>2781</v>
      </c>
      <c r="C1744" s="3" t="s">
        <v>5793</v>
      </c>
      <c r="D1744" s="3">
        <v>10.86</v>
      </c>
      <c r="E1744" s="3">
        <v>10.882</v>
      </c>
      <c r="F1744" s="3" t="s">
        <v>8196</v>
      </c>
      <c r="G1744" s="3" t="s">
        <v>13103</v>
      </c>
      <c r="H1744" s="3" t="s">
        <v>9654</v>
      </c>
      <c r="I1744" s="3">
        <v>0.6</v>
      </c>
      <c r="J1744" s="6" t="s">
        <v>13104</v>
      </c>
      <c r="K1744" s="4">
        <v>0.24035819999999999</v>
      </c>
      <c r="L1744" s="4">
        <v>0.23310400000000001</v>
      </c>
      <c r="M1744" s="4">
        <v>41.658348394332897</v>
      </c>
      <c r="N1744" s="4">
        <v>31.940246200000001</v>
      </c>
      <c r="O1744" s="3">
        <v>2356635.1949999998</v>
      </c>
      <c r="P1744" s="3">
        <v>210897.8</v>
      </c>
      <c r="Q1744" s="3" t="s">
        <v>9618</v>
      </c>
      <c r="R1744" s="3" t="s">
        <v>9767</v>
      </c>
      <c r="S1744" s="4"/>
      <c r="T1744" s="3">
        <f t="shared" si="64"/>
        <v>0</v>
      </c>
      <c r="U1744" s="3" t="str">
        <f t="shared" si="65"/>
        <v>U:METV</v>
      </c>
      <c r="V1744" s="7"/>
    </row>
    <row r="1745" spans="1:22">
      <c r="A1745" s="3" t="s">
        <v>14635</v>
      </c>
      <c r="B1745" s="3" t="s">
        <v>2101</v>
      </c>
      <c r="C1745" s="3" t="s">
        <v>5137</v>
      </c>
      <c r="D1745" s="3">
        <v>32.25</v>
      </c>
      <c r="E1745" s="3">
        <v>32.220500000000001</v>
      </c>
      <c r="F1745" s="3" t="s">
        <v>7541</v>
      </c>
      <c r="G1745" s="3" t="s">
        <v>12227</v>
      </c>
      <c r="H1745" s="3" t="s">
        <v>9654</v>
      </c>
      <c r="I1745" s="3">
        <v>0.55000000000000004</v>
      </c>
      <c r="J1745" s="6" t="s">
        <v>9624</v>
      </c>
      <c r="K1745" s="4">
        <v>-0.4473008</v>
      </c>
      <c r="L1745" s="4">
        <v>2.4308900000000001E-2</v>
      </c>
      <c r="M1745" s="4">
        <v>-37.199509275494698</v>
      </c>
      <c r="N1745" s="4">
        <v>38.125748799999997</v>
      </c>
      <c r="O1745" s="3">
        <v>6771372.0225714296</v>
      </c>
      <c r="P1745" s="3">
        <v>161982.26666666701</v>
      </c>
      <c r="Q1745" s="3" t="s">
        <v>9618</v>
      </c>
      <c r="R1745" s="3" t="s">
        <v>9872</v>
      </c>
      <c r="S1745" s="4"/>
      <c r="T1745" s="3">
        <f t="shared" si="64"/>
        <v>0</v>
      </c>
      <c r="U1745" s="3" t="str">
        <f t="shared" si="65"/>
        <v>U:ACES</v>
      </c>
      <c r="V1745" s="7"/>
    </row>
    <row r="1746" spans="1:22">
      <c r="A1746" s="3" t="s">
        <v>769</v>
      </c>
      <c r="B1746" s="3" t="s">
        <v>768</v>
      </c>
      <c r="C1746" s="3" t="s">
        <v>4027</v>
      </c>
      <c r="D1746" s="3">
        <v>21.55</v>
      </c>
      <c r="E1746" s="3">
        <v>21.56</v>
      </c>
      <c r="F1746" s="3" t="s">
        <v>6431</v>
      </c>
      <c r="G1746" s="3" t="s">
        <v>10413</v>
      </c>
      <c r="H1746" s="3" t="s">
        <v>9654</v>
      </c>
      <c r="I1746" s="3">
        <v>0.56000000000000005</v>
      </c>
      <c r="J1746" s="6" t="s">
        <v>9624</v>
      </c>
      <c r="K1746" s="4">
        <v>-4.4849899999999998E-2</v>
      </c>
      <c r="L1746" s="4">
        <v>-0.71736940000000005</v>
      </c>
      <c r="M1746" s="4">
        <v>3.3391843086107098</v>
      </c>
      <c r="N1746" s="4">
        <v>15.3729607</v>
      </c>
      <c r="O1746" s="3">
        <v>3047186.7100285701</v>
      </c>
      <c r="P1746" s="3">
        <v>141506.566666667</v>
      </c>
      <c r="Q1746" s="3" t="s">
        <v>9618</v>
      </c>
      <c r="R1746" s="3" t="s">
        <v>9918</v>
      </c>
      <c r="S1746" s="4">
        <f>(D1746-E1746)/E1746*100</f>
        <v>-4.6382189239322871E-2</v>
      </c>
      <c r="T1746" s="3">
        <f t="shared" si="64"/>
        <v>0</v>
      </c>
      <c r="U1746" s="3" t="str">
        <f t="shared" si="65"/>
        <v>U:FGD</v>
      </c>
      <c r="V1746" s="7"/>
    </row>
    <row r="1747" spans="1:22">
      <c r="A1747" s="3" t="s">
        <v>725</v>
      </c>
      <c r="B1747" s="3" t="s">
        <v>724</v>
      </c>
      <c r="C1747" s="3" t="s">
        <v>3997</v>
      </c>
      <c r="D1747" s="3">
        <v>73.63</v>
      </c>
      <c r="E1747" s="3">
        <v>73.599100000000007</v>
      </c>
      <c r="F1747" s="3" t="s">
        <v>6400</v>
      </c>
      <c r="G1747" s="3" t="s">
        <v>10355</v>
      </c>
      <c r="H1747" s="3" t="s">
        <v>9654</v>
      </c>
      <c r="I1747" s="3">
        <v>0.6</v>
      </c>
      <c r="J1747" s="6" t="s">
        <v>9624</v>
      </c>
      <c r="K1747" s="4">
        <v>0.39731610000000001</v>
      </c>
      <c r="L1747" s="4">
        <v>0.42917699999999998</v>
      </c>
      <c r="M1747" s="4">
        <v>35.945567786035603</v>
      </c>
      <c r="N1747" s="4">
        <v>17.197488499999999</v>
      </c>
      <c r="O1747" s="3">
        <v>2729473.01779286</v>
      </c>
      <c r="P1747" s="3">
        <v>45363.866666666698</v>
      </c>
      <c r="Q1747" s="3" t="s">
        <v>9618</v>
      </c>
      <c r="R1747" s="3" t="s">
        <v>9872</v>
      </c>
      <c r="S1747" s="4">
        <f>(D1747-E1747)/E1747*100</f>
        <v>4.1984209046018739E-2</v>
      </c>
      <c r="T1747" s="3">
        <f t="shared" si="64"/>
        <v>0</v>
      </c>
      <c r="U1747" s="3" t="str">
        <f t="shared" si="65"/>
        <v>U:NLR</v>
      </c>
      <c r="V1747" s="7"/>
    </row>
    <row r="1748" spans="1:22">
      <c r="A1748" s="3" t="s">
        <v>696</v>
      </c>
      <c r="B1748" s="3" t="s">
        <v>695</v>
      </c>
      <c r="C1748" s="3" t="s">
        <v>3980</v>
      </c>
      <c r="D1748" s="3">
        <v>51.4908</v>
      </c>
      <c r="E1748" s="3">
        <v>51.54</v>
      </c>
      <c r="F1748" s="3" t="s">
        <v>6384</v>
      </c>
      <c r="G1748" s="3" t="s">
        <v>10324</v>
      </c>
      <c r="H1748" s="3" t="s">
        <v>9654</v>
      </c>
      <c r="I1748" s="3">
        <v>0.56999999999999995</v>
      </c>
      <c r="J1748" s="6" t="s">
        <v>10325</v>
      </c>
      <c r="K1748" s="4">
        <v>-4.6030000000000002E-4</v>
      </c>
      <c r="L1748" s="4">
        <v>-0.31066929999999998</v>
      </c>
      <c r="M1748" s="4">
        <v>7.0931511732121404</v>
      </c>
      <c r="N1748" s="4">
        <v>19.815979599999999</v>
      </c>
      <c r="O1748" s="3">
        <v>1485134.9255142901</v>
      </c>
      <c r="P1748" s="3">
        <v>42838.266666666699</v>
      </c>
      <c r="Q1748" s="3" t="s">
        <v>9618</v>
      </c>
      <c r="R1748" s="3" t="s">
        <v>9948</v>
      </c>
      <c r="S1748" s="4">
        <f>(D1748-E1748)/E1748*100</f>
        <v>-9.5459837019788552E-2</v>
      </c>
      <c r="T1748" s="3">
        <f t="shared" si="64"/>
        <v>0</v>
      </c>
      <c r="U1748" s="3" t="str">
        <f t="shared" si="65"/>
        <v>U:CGW</v>
      </c>
      <c r="V1748" s="7"/>
    </row>
    <row r="1749" spans="1:22">
      <c r="A1749" s="3" t="s">
        <v>15066</v>
      </c>
      <c r="B1749" s="3" t="s">
        <v>2704</v>
      </c>
      <c r="C1749" s="3" t="s">
        <v>5722</v>
      </c>
      <c r="D1749" s="3">
        <v>24.995000000000001</v>
      </c>
      <c r="E1749" s="3">
        <v>24.994800000000001</v>
      </c>
      <c r="F1749" s="3" t="s">
        <v>8124</v>
      </c>
      <c r="G1749" s="3" t="s">
        <v>13016</v>
      </c>
      <c r="H1749" s="3" t="s">
        <v>9654</v>
      </c>
      <c r="I1749" s="3">
        <v>0.85</v>
      </c>
      <c r="J1749" s="6" t="s">
        <v>9637</v>
      </c>
      <c r="K1749" s="4">
        <v>-2.6017100000000001E-2</v>
      </c>
      <c r="L1749" s="4">
        <v>-2.6312700000000001E-2</v>
      </c>
      <c r="M1749" s="4">
        <v>4.5977686871017802</v>
      </c>
      <c r="N1749" s="4">
        <v>7.9977688000000002</v>
      </c>
      <c r="O1749" s="3">
        <v>7498787.4514857102</v>
      </c>
      <c r="P1749" s="3">
        <v>156814.46666666699</v>
      </c>
      <c r="Q1749" s="3" t="s">
        <v>9618</v>
      </c>
      <c r="R1749" s="3" t="s">
        <v>11694</v>
      </c>
      <c r="S1749" s="4"/>
      <c r="T1749" s="3">
        <f t="shared" si="64"/>
        <v>0</v>
      </c>
      <c r="U1749" s="3" t="str">
        <f t="shared" si="65"/>
        <v>U:IAPR</v>
      </c>
      <c r="V1749" s="7"/>
    </row>
    <row r="1750" spans="1:22">
      <c r="A1750" s="3" t="s">
        <v>14897</v>
      </c>
      <c r="B1750" s="3" t="s">
        <v>2472</v>
      </c>
      <c r="C1750" s="3" t="s">
        <v>5501</v>
      </c>
      <c r="D1750" s="3">
        <v>53.754800000000003</v>
      </c>
      <c r="E1750" s="3">
        <v>53.739400000000003</v>
      </c>
      <c r="F1750" s="3" t="s">
        <v>7902</v>
      </c>
      <c r="G1750" s="3" t="s">
        <v>12730</v>
      </c>
      <c r="H1750" s="3" t="s">
        <v>9654</v>
      </c>
      <c r="I1750" s="3">
        <v>0.79</v>
      </c>
      <c r="J1750" s="6" t="s">
        <v>10043</v>
      </c>
      <c r="K1750" s="4">
        <v>0.31312610000000002</v>
      </c>
      <c r="L1750" s="4">
        <v>-0.27250259999999998</v>
      </c>
      <c r="M1750" s="4">
        <v>21.898985549115199</v>
      </c>
      <c r="N1750" s="4">
        <v>12.4436014</v>
      </c>
      <c r="O1750" s="3">
        <v>814727.91376428597</v>
      </c>
      <c r="P1750" s="3">
        <v>23276.566666666698</v>
      </c>
      <c r="Q1750" s="3" t="s">
        <v>9618</v>
      </c>
      <c r="R1750" s="3" t="s">
        <v>11694</v>
      </c>
      <c r="S1750" s="4"/>
      <c r="T1750" s="3">
        <f t="shared" si="64"/>
        <v>0</v>
      </c>
      <c r="U1750" s="3" t="str">
        <f t="shared" si="65"/>
        <v>U:NJUL</v>
      </c>
      <c r="V1750" s="7"/>
    </row>
    <row r="1751" spans="1:22">
      <c r="A1751" s="3" t="s">
        <v>15608</v>
      </c>
      <c r="B1751" s="3" t="s">
        <v>3537</v>
      </c>
      <c r="C1751" s="3" t="s">
        <v>8927</v>
      </c>
      <c r="D1751" s="3">
        <v>29.726500000000001</v>
      </c>
      <c r="E1751" s="3">
        <v>29.7469</v>
      </c>
      <c r="F1751" s="3" t="s">
        <v>9519</v>
      </c>
      <c r="G1751" s="3" t="s">
        <v>13981</v>
      </c>
      <c r="H1751" s="3" t="s">
        <v>9654</v>
      </c>
      <c r="I1751" s="3" t="s">
        <v>11991</v>
      </c>
      <c r="J1751" s="6" t="s">
        <v>11990</v>
      </c>
      <c r="K1751" s="4" t="s">
        <v>11991</v>
      </c>
      <c r="L1751" s="4" t="s">
        <v>11991</v>
      </c>
      <c r="M1751" s="4">
        <v>11.5494175499263</v>
      </c>
      <c r="N1751" s="4" t="s">
        <v>11991</v>
      </c>
      <c r="O1751" s="3">
        <v>702453.68839999998</v>
      </c>
      <c r="P1751" s="3">
        <v>26439.433333333302</v>
      </c>
      <c r="Q1751" s="3" t="s">
        <v>9618</v>
      </c>
      <c r="R1751" s="3" t="s">
        <v>9625</v>
      </c>
      <c r="S1751" s="4"/>
      <c r="T1751" s="3">
        <f t="shared" si="64"/>
        <v>0</v>
      </c>
      <c r="U1751" s="3" t="str">
        <f t="shared" si="65"/>
        <v>U:CHAT</v>
      </c>
      <c r="V1751" s="7"/>
    </row>
    <row r="1752" spans="1:22">
      <c r="A1752" s="3" t="s">
        <v>14995</v>
      </c>
      <c r="B1752" s="3" t="s">
        <v>2614</v>
      </c>
      <c r="C1752" s="3" t="s">
        <v>5633</v>
      </c>
      <c r="D1752" s="3">
        <v>18.9634</v>
      </c>
      <c r="E1752" s="3">
        <v>18.925799999999999</v>
      </c>
      <c r="F1752" s="3" t="s">
        <v>8036</v>
      </c>
      <c r="G1752" s="3" t="s">
        <v>12909</v>
      </c>
      <c r="H1752" s="3" t="s">
        <v>9654</v>
      </c>
      <c r="I1752" s="3">
        <v>0.69</v>
      </c>
      <c r="J1752" s="6" t="s">
        <v>12910</v>
      </c>
      <c r="K1752" s="4">
        <v>-0.12267409999999999</v>
      </c>
      <c r="L1752" s="4">
        <v>7.88441E-2</v>
      </c>
      <c r="M1752" s="4">
        <v>-0.52909460556578303</v>
      </c>
      <c r="N1752" s="4">
        <v>21.331772099999998</v>
      </c>
      <c r="O1752" s="3">
        <v>551770.90519285703</v>
      </c>
      <c r="P1752" s="3">
        <v>26674.266666666699</v>
      </c>
      <c r="Q1752" s="3" t="s">
        <v>9618</v>
      </c>
      <c r="R1752" s="3" t="s">
        <v>10160</v>
      </c>
      <c r="S1752" s="4"/>
      <c r="T1752" s="3">
        <f t="shared" si="64"/>
        <v>0</v>
      </c>
      <c r="U1752" s="3" t="str">
        <f t="shared" si="65"/>
        <v>U:SPRE</v>
      </c>
      <c r="V1752" s="7"/>
    </row>
    <row r="1753" spans="1:22">
      <c r="A1753" s="3" t="s">
        <v>578</v>
      </c>
      <c r="B1753" s="3" t="s">
        <v>577</v>
      </c>
      <c r="C1753" s="3" t="s">
        <v>3911</v>
      </c>
      <c r="D1753" s="3">
        <v>52.75</v>
      </c>
      <c r="E1753" s="3">
        <v>52.791800000000002</v>
      </c>
      <c r="F1753" s="3" t="s">
        <v>6314</v>
      </c>
      <c r="G1753" s="3" t="s">
        <v>10193</v>
      </c>
      <c r="H1753" s="3" t="s">
        <v>9654</v>
      </c>
      <c r="I1753" s="3">
        <v>0.4</v>
      </c>
      <c r="J1753" s="6" t="s">
        <v>10194</v>
      </c>
      <c r="K1753" s="4">
        <v>-9.3522999999999995E-2</v>
      </c>
      <c r="L1753" s="4">
        <v>-1.2560775</v>
      </c>
      <c r="M1753" s="4">
        <v>0.75666114280488195</v>
      </c>
      <c r="N1753" s="4">
        <v>16.274782399999999</v>
      </c>
      <c r="O1753" s="3">
        <v>1802611.42214286</v>
      </c>
      <c r="P1753" s="3">
        <v>45464.033333333296</v>
      </c>
      <c r="Q1753" s="3" t="s">
        <v>9618</v>
      </c>
      <c r="R1753" s="3" t="s">
        <v>10195</v>
      </c>
      <c r="S1753" s="4">
        <f>(D1753-E1753)/E1753*100</f>
        <v>-7.9178963399622784E-2</v>
      </c>
      <c r="T1753" s="3">
        <f t="shared" si="64"/>
        <v>0</v>
      </c>
      <c r="U1753" s="3" t="str">
        <f t="shared" si="65"/>
        <v>U:GII</v>
      </c>
      <c r="V1753" s="7"/>
    </row>
    <row r="1754" spans="1:22">
      <c r="A1754" s="3" t="s">
        <v>15142</v>
      </c>
      <c r="B1754" s="3" t="s">
        <v>2808</v>
      </c>
      <c r="C1754" s="3" t="s">
        <v>5818</v>
      </c>
      <c r="D1754" s="3">
        <v>40.15</v>
      </c>
      <c r="E1754" s="3">
        <v>40.08</v>
      </c>
      <c r="F1754" s="3" t="s">
        <v>8221</v>
      </c>
      <c r="G1754" s="3" t="s">
        <v>13131</v>
      </c>
      <c r="H1754" s="3" t="s">
        <v>9654</v>
      </c>
      <c r="I1754" s="3">
        <v>0.5</v>
      </c>
      <c r="J1754" s="6" t="s">
        <v>13132</v>
      </c>
      <c r="K1754" s="4">
        <v>0.2125184</v>
      </c>
      <c r="L1754" s="4">
        <v>0.15413450000000001</v>
      </c>
      <c r="M1754" s="4">
        <v>151.538676176987</v>
      </c>
      <c r="N1754" s="4">
        <v>87.392502100000002</v>
      </c>
      <c r="O1754" s="3">
        <v>2161019.2657142901</v>
      </c>
      <c r="P1754" s="3">
        <v>54606.8</v>
      </c>
      <c r="Q1754" s="3" t="s">
        <v>9618</v>
      </c>
      <c r="R1754" s="3" t="s">
        <v>9625</v>
      </c>
      <c r="S1754" s="4"/>
      <c r="T1754" s="3">
        <f t="shared" si="64"/>
        <v>0</v>
      </c>
      <c r="U1754" s="3" t="str">
        <f t="shared" si="65"/>
        <v>@BKCH</v>
      </c>
      <c r="V1754" s="7"/>
    </row>
    <row r="1755" spans="1:22">
      <c r="A1755" s="3" t="s">
        <v>14441</v>
      </c>
      <c r="B1755" s="3" t="s">
        <v>1816</v>
      </c>
      <c r="C1755" s="3" t="s">
        <v>4861</v>
      </c>
      <c r="D1755" s="3">
        <v>23.57</v>
      </c>
      <c r="E1755" s="3">
        <v>23.59</v>
      </c>
      <c r="F1755" s="3" t="s">
        <v>7263</v>
      </c>
      <c r="G1755" s="3" t="s">
        <v>11789</v>
      </c>
      <c r="H1755" s="3" t="s">
        <v>9654</v>
      </c>
      <c r="I1755" s="3">
        <v>0.68</v>
      </c>
      <c r="J1755" s="6" t="s">
        <v>11790</v>
      </c>
      <c r="K1755" s="4">
        <v>3.7669599999999998E-2</v>
      </c>
      <c r="L1755" s="4">
        <v>7.6690999999999999E-3</v>
      </c>
      <c r="M1755" s="4">
        <v>18.668066238175399</v>
      </c>
      <c r="N1755" s="4">
        <v>34.877168400000002</v>
      </c>
      <c r="O1755" s="3">
        <v>1358580.0971428601</v>
      </c>
      <c r="P1755" s="3">
        <v>59507.166666666701</v>
      </c>
      <c r="Q1755" s="3" t="s">
        <v>9618</v>
      </c>
      <c r="R1755" s="3" t="s">
        <v>9625</v>
      </c>
      <c r="S1755" s="4"/>
      <c r="T1755" s="3">
        <f t="shared" si="64"/>
        <v>0</v>
      </c>
      <c r="U1755" s="3" t="str">
        <f t="shared" si="65"/>
        <v>@FINX</v>
      </c>
      <c r="V1755" s="7"/>
    </row>
    <row r="1756" spans="1:22">
      <c r="A1756" s="3" t="s">
        <v>14409</v>
      </c>
      <c r="B1756" s="3" t="s">
        <v>1774</v>
      </c>
      <c r="C1756" s="3" t="s">
        <v>4820</v>
      </c>
      <c r="D1756" s="3">
        <v>76.95</v>
      </c>
      <c r="E1756" s="3">
        <v>77.294600000000003</v>
      </c>
      <c r="F1756" s="3" t="s">
        <v>7222</v>
      </c>
      <c r="G1756" s="3" t="s">
        <v>11731</v>
      </c>
      <c r="H1756" s="3" t="s">
        <v>9654</v>
      </c>
      <c r="I1756" s="3">
        <v>0.49</v>
      </c>
      <c r="J1756" s="6" t="s">
        <v>11732</v>
      </c>
      <c r="K1756" s="4">
        <v>-0.1275907</v>
      </c>
      <c r="L1756" s="4">
        <v>-0.432419</v>
      </c>
      <c r="M1756" s="4">
        <v>-2.7423457948295802</v>
      </c>
      <c r="N1756" s="4">
        <v>16.5977028</v>
      </c>
      <c r="O1756" s="3">
        <v>993354.83071428596</v>
      </c>
      <c r="P1756" s="3">
        <v>14363</v>
      </c>
      <c r="Q1756" s="3" t="s">
        <v>9618</v>
      </c>
      <c r="R1756" s="3" t="s">
        <v>9670</v>
      </c>
      <c r="S1756" s="4"/>
      <c r="T1756" s="3">
        <f t="shared" si="64"/>
        <v>0</v>
      </c>
      <c r="U1756" s="3" t="str">
        <f t="shared" si="65"/>
        <v>@SDG</v>
      </c>
      <c r="V1756" s="7"/>
    </row>
    <row r="1757" spans="1:22">
      <c r="A1757" s="3" t="s">
        <v>14665</v>
      </c>
      <c r="B1757" s="3" t="s">
        <v>2148</v>
      </c>
      <c r="C1757" s="3" t="s">
        <v>5181</v>
      </c>
      <c r="D1757" s="3">
        <v>51.38</v>
      </c>
      <c r="E1757" s="3">
        <v>51.344900000000003</v>
      </c>
      <c r="F1757" s="3" t="s">
        <v>7584</v>
      </c>
      <c r="G1757" s="3" t="s">
        <v>12292</v>
      </c>
      <c r="H1757" s="3" t="s">
        <v>9654</v>
      </c>
      <c r="I1757" s="3">
        <v>0.4</v>
      </c>
      <c r="J1757" s="6" t="s">
        <v>12293</v>
      </c>
      <c r="K1757" s="4">
        <v>0.1633831</v>
      </c>
      <c r="L1757" s="4">
        <v>-6.6533800000000004E-2</v>
      </c>
      <c r="M1757" s="4">
        <v>24.868782805501201</v>
      </c>
      <c r="N1757" s="4">
        <v>25.967652399999999</v>
      </c>
      <c r="O1757" s="3">
        <v>1102143.3866142901</v>
      </c>
      <c r="P1757" s="3">
        <v>22372.666666666701</v>
      </c>
      <c r="Q1757" s="3" t="s">
        <v>9618</v>
      </c>
      <c r="R1757" s="3" t="s">
        <v>9625</v>
      </c>
      <c r="S1757" s="4"/>
      <c r="T1757" s="3">
        <f t="shared" si="64"/>
        <v>0</v>
      </c>
      <c r="U1757" s="3" t="str">
        <f t="shared" si="65"/>
        <v>U:QTUM</v>
      </c>
      <c r="V1757" s="7"/>
    </row>
    <row r="1758" spans="1:22">
      <c r="A1758" s="3" t="s">
        <v>15071</v>
      </c>
      <c r="B1758" s="3" t="s">
        <v>2712</v>
      </c>
      <c r="C1758" s="3" t="s">
        <v>5730</v>
      </c>
      <c r="D1758" s="3">
        <v>8.69</v>
      </c>
      <c r="E1758" s="3">
        <v>8.6674000000000007</v>
      </c>
      <c r="F1758" s="3" t="s">
        <v>8132</v>
      </c>
      <c r="G1758" s="3" t="s">
        <v>13026</v>
      </c>
      <c r="H1758" s="3" t="s">
        <v>9654</v>
      </c>
      <c r="I1758" s="3">
        <v>0.5</v>
      </c>
      <c r="J1758" s="6" t="s">
        <v>13027</v>
      </c>
      <c r="K1758" s="4">
        <v>0.24575569999999999</v>
      </c>
      <c r="L1758" s="4">
        <v>0.18823519999999999</v>
      </c>
      <c r="M1758" s="4">
        <v>152.68138802433501</v>
      </c>
      <c r="N1758" s="4">
        <v>83.024134200000006</v>
      </c>
      <c r="O1758" s="3">
        <v>1659841.9311571401</v>
      </c>
      <c r="P1758" s="3">
        <v>175796.63333333301</v>
      </c>
      <c r="Q1758" s="3" t="s">
        <v>9618</v>
      </c>
      <c r="R1758" s="3" t="s">
        <v>9625</v>
      </c>
      <c r="S1758" s="4"/>
      <c r="T1758" s="3">
        <f t="shared" si="64"/>
        <v>0</v>
      </c>
      <c r="U1758" s="3" t="str">
        <f t="shared" si="65"/>
        <v>@DAPP</v>
      </c>
      <c r="V1758" s="7"/>
    </row>
    <row r="1759" spans="1:22">
      <c r="A1759" s="3" t="s">
        <v>14448</v>
      </c>
      <c r="B1759" s="3" t="s">
        <v>1827</v>
      </c>
      <c r="C1759" s="3" t="s">
        <v>4872</v>
      </c>
      <c r="D1759" s="3">
        <v>33.32</v>
      </c>
      <c r="E1759" s="3">
        <v>33.42</v>
      </c>
      <c r="F1759" s="3" t="s">
        <v>7274</v>
      </c>
      <c r="G1759" s="3" t="s">
        <v>11804</v>
      </c>
      <c r="H1759" s="3" t="s">
        <v>9654</v>
      </c>
      <c r="I1759" s="3">
        <v>0.68</v>
      </c>
      <c r="J1759" s="6" t="s">
        <v>11805</v>
      </c>
      <c r="K1759" s="4">
        <v>2.3957699999999998E-2</v>
      </c>
      <c r="L1759" s="4">
        <v>-9.1712799999999997E-2</v>
      </c>
      <c r="M1759" s="4">
        <v>9.4016226031745198</v>
      </c>
      <c r="N1759" s="4">
        <v>26.4052787</v>
      </c>
      <c r="O1759" s="3">
        <v>604768.19999999995</v>
      </c>
      <c r="P1759" s="3">
        <v>19001.866666666701</v>
      </c>
      <c r="Q1759" s="3" t="s">
        <v>9618</v>
      </c>
      <c r="R1759" s="3" t="s">
        <v>9625</v>
      </c>
      <c r="S1759" s="4"/>
      <c r="T1759" s="3">
        <f t="shared" si="64"/>
        <v>0</v>
      </c>
      <c r="U1759" s="3" t="str">
        <f t="shared" si="65"/>
        <v>@SNSR</v>
      </c>
      <c r="V1759" s="7"/>
    </row>
    <row r="1760" spans="1:22">
      <c r="A1760" s="3" t="s">
        <v>14730</v>
      </c>
      <c r="B1760" s="3" t="s">
        <v>2238</v>
      </c>
      <c r="C1760" s="3" t="s">
        <v>5271</v>
      </c>
      <c r="D1760" s="3">
        <v>34.15</v>
      </c>
      <c r="E1760" s="3">
        <v>34.270699999999998</v>
      </c>
      <c r="F1760" s="3" t="s">
        <v>7672</v>
      </c>
      <c r="G1760" s="3" t="s">
        <v>12430</v>
      </c>
      <c r="H1760" s="3" t="s">
        <v>9654</v>
      </c>
      <c r="I1760" s="3">
        <v>0.47</v>
      </c>
      <c r="J1760" s="6" t="s">
        <v>12431</v>
      </c>
      <c r="K1760" s="4">
        <v>-0.13462080000000001</v>
      </c>
      <c r="L1760" s="4">
        <v>-0.15053459999999999</v>
      </c>
      <c r="M1760" s="4">
        <v>-8.13913958443616</v>
      </c>
      <c r="N1760" s="4">
        <v>40.5628435</v>
      </c>
      <c r="O1760" s="3">
        <v>1843723.4235714299</v>
      </c>
      <c r="P1760" s="3">
        <v>51138.6</v>
      </c>
      <c r="Q1760" s="3" t="s">
        <v>9618</v>
      </c>
      <c r="R1760" s="3" t="s">
        <v>9625</v>
      </c>
      <c r="S1760" s="4"/>
      <c r="T1760" s="3">
        <f t="shared" si="64"/>
        <v>0</v>
      </c>
      <c r="U1760" s="3" t="str">
        <f t="shared" si="65"/>
        <v>U:IDRV</v>
      </c>
      <c r="V1760" s="7"/>
    </row>
    <row r="1761" spans="1:22">
      <c r="A1761" s="3" t="s">
        <v>1048</v>
      </c>
      <c r="B1761" s="3" t="s">
        <v>1047</v>
      </c>
      <c r="C1761" s="3" t="s">
        <v>4212</v>
      </c>
      <c r="D1761" s="3">
        <v>12.57</v>
      </c>
      <c r="E1761" s="3">
        <v>12.63</v>
      </c>
      <c r="F1761" s="3" t="s">
        <v>6617</v>
      </c>
      <c r="G1761" s="3" t="s">
        <v>10729</v>
      </c>
      <c r="H1761" s="3" t="s">
        <v>9654</v>
      </c>
      <c r="I1761" s="3">
        <v>0.7</v>
      </c>
      <c r="J1761" s="6" t="s">
        <v>10730</v>
      </c>
      <c r="K1761" s="4">
        <v>-0.15132780000000001</v>
      </c>
      <c r="L1761" s="4">
        <v>0.1536536</v>
      </c>
      <c r="M1761" s="4">
        <v>-5.5596742229950298</v>
      </c>
      <c r="N1761" s="4">
        <v>20.205567599999998</v>
      </c>
      <c r="O1761" s="3">
        <v>1383117.4627</v>
      </c>
      <c r="P1761" s="3">
        <v>84924.833333333299</v>
      </c>
      <c r="Q1761" s="3" t="s">
        <v>9618</v>
      </c>
      <c r="R1761" s="3" t="s">
        <v>9743</v>
      </c>
      <c r="S1761" s="4">
        <f>(D1761-E1761)/E1761*100</f>
        <v>-0.47505938242280676</v>
      </c>
      <c r="T1761" s="3">
        <f t="shared" si="64"/>
        <v>0</v>
      </c>
      <c r="U1761" s="3" t="str">
        <f t="shared" si="65"/>
        <v>@FTRI</v>
      </c>
      <c r="V1761" s="7"/>
    </row>
    <row r="1762" spans="1:22">
      <c r="A1762" s="3" t="s">
        <v>14099</v>
      </c>
      <c r="B1762" s="3" t="s">
        <v>1345</v>
      </c>
      <c r="C1762" s="3" t="s">
        <v>4397</v>
      </c>
      <c r="D1762" s="3">
        <v>36.7806</v>
      </c>
      <c r="E1762" s="3">
        <v>36.8322</v>
      </c>
      <c r="F1762" s="3" t="s">
        <v>6801</v>
      </c>
      <c r="G1762" s="3" t="s">
        <v>11042</v>
      </c>
      <c r="H1762" s="3" t="s">
        <v>9654</v>
      </c>
      <c r="I1762" s="3">
        <v>0.39</v>
      </c>
      <c r="J1762" s="6" t="s">
        <v>11043</v>
      </c>
      <c r="K1762" s="4">
        <v>-0.39436549999999998</v>
      </c>
      <c r="L1762" s="4">
        <v>-0.48743429999999999</v>
      </c>
      <c r="M1762" s="4">
        <v>-15.7467287553073</v>
      </c>
      <c r="N1762" s="4">
        <v>17.8166063</v>
      </c>
      <c r="O1762" s="3">
        <v>1132009.34523571</v>
      </c>
      <c r="P1762" s="3">
        <v>31257.866666666701</v>
      </c>
      <c r="Q1762" s="3" t="s">
        <v>9618</v>
      </c>
      <c r="R1762" s="3" t="s">
        <v>9948</v>
      </c>
      <c r="S1762" s="4"/>
      <c r="T1762" s="3">
        <f t="shared" si="64"/>
        <v>0</v>
      </c>
      <c r="U1762" s="3" t="str">
        <f t="shared" si="65"/>
        <v>U:VEGI</v>
      </c>
      <c r="V1762" s="7"/>
    </row>
    <row r="1763" spans="1:22">
      <c r="A1763" s="3" t="s">
        <v>14102</v>
      </c>
      <c r="B1763" s="3" t="s">
        <v>1348</v>
      </c>
      <c r="C1763" s="3" t="s">
        <v>4400</v>
      </c>
      <c r="D1763" s="3">
        <v>23.53</v>
      </c>
      <c r="E1763" s="3">
        <v>23.486699999999999</v>
      </c>
      <c r="F1763" s="3" t="s">
        <v>6804</v>
      </c>
      <c r="G1763" s="3" t="s">
        <v>11048</v>
      </c>
      <c r="H1763" s="3" t="s">
        <v>9654</v>
      </c>
      <c r="I1763" s="3">
        <v>0.39</v>
      </c>
      <c r="J1763" s="6" t="s">
        <v>11049</v>
      </c>
      <c r="K1763" s="4">
        <v>6.7679600000000006E-2</v>
      </c>
      <c r="L1763" s="4">
        <v>0.31969540000000002</v>
      </c>
      <c r="M1763" s="4">
        <v>9.5663938142754592</v>
      </c>
      <c r="N1763" s="4">
        <v>33.611718199999999</v>
      </c>
      <c r="O1763" s="3">
        <v>2423391.4196428601</v>
      </c>
      <c r="P1763" s="3">
        <v>84147</v>
      </c>
      <c r="Q1763" s="3" t="s">
        <v>9618</v>
      </c>
      <c r="R1763" s="3" t="s">
        <v>10011</v>
      </c>
      <c r="S1763" s="4"/>
      <c r="T1763" s="3">
        <f t="shared" si="64"/>
        <v>0</v>
      </c>
      <c r="U1763" s="3" t="str">
        <f t="shared" si="65"/>
        <v>@RING</v>
      </c>
      <c r="V1763" s="7"/>
    </row>
    <row r="1764" spans="1:22">
      <c r="A1764" s="3" t="s">
        <v>15450</v>
      </c>
      <c r="B1764" s="3" t="s">
        <v>3284</v>
      </c>
      <c r="C1764" s="3" t="s">
        <v>8679</v>
      </c>
      <c r="D1764" s="3">
        <v>62.2</v>
      </c>
      <c r="E1764" s="3">
        <v>62.1678</v>
      </c>
      <c r="F1764" s="3" t="s">
        <v>9270</v>
      </c>
      <c r="G1764" s="3" t="s">
        <v>13722</v>
      </c>
      <c r="H1764" s="3" t="s">
        <v>9654</v>
      </c>
      <c r="I1764" s="3">
        <v>0.03</v>
      </c>
      <c r="J1764" s="6" t="s">
        <v>11990</v>
      </c>
      <c r="K1764" s="4">
        <v>2.39457E-2</v>
      </c>
      <c r="L1764" s="4">
        <v>-0.36315730000000002</v>
      </c>
      <c r="M1764" s="4">
        <v>10.3537401874003</v>
      </c>
      <c r="N1764" s="4">
        <v>17.268214</v>
      </c>
      <c r="O1764" s="3">
        <v>1336010.03525</v>
      </c>
      <c r="P1764" s="3">
        <v>25319</v>
      </c>
      <c r="Q1764" s="3" t="s">
        <v>9618</v>
      </c>
      <c r="R1764" s="3" t="s">
        <v>9670</v>
      </c>
      <c r="S1764" s="4"/>
      <c r="T1764" s="3">
        <f t="shared" si="64"/>
        <v>0</v>
      </c>
      <c r="U1764" s="3" t="str">
        <f t="shared" si="65"/>
        <v>U:AVGE</v>
      </c>
      <c r="V1764" s="7"/>
    </row>
    <row r="1765" spans="1:22">
      <c r="A1765" s="3" t="s">
        <v>14333</v>
      </c>
      <c r="B1765" s="3" t="s">
        <v>1684</v>
      </c>
      <c r="C1765" s="3" t="s">
        <v>4730</v>
      </c>
      <c r="D1765" s="3">
        <v>43.74</v>
      </c>
      <c r="E1765" s="3">
        <v>43.8872</v>
      </c>
      <c r="F1765" s="3" t="s">
        <v>7134</v>
      </c>
      <c r="G1765" s="3" t="s">
        <v>11586</v>
      </c>
      <c r="H1765" s="3" t="s">
        <v>9654</v>
      </c>
      <c r="I1765" s="3">
        <v>0.75</v>
      </c>
      <c r="J1765" s="6" t="s">
        <v>11587</v>
      </c>
      <c r="K1765" s="4">
        <v>-2.1590000000000002E-2</v>
      </c>
      <c r="L1765" s="4">
        <v>3.7118499999999999E-2</v>
      </c>
      <c r="M1765" s="4">
        <v>9.1137965735165398</v>
      </c>
      <c r="N1765" s="4">
        <v>28.927272200000001</v>
      </c>
      <c r="O1765" s="3">
        <v>2181767.3664285699</v>
      </c>
      <c r="P1765" s="3">
        <v>45087.033333333296</v>
      </c>
      <c r="Q1765" s="3" t="s">
        <v>9618</v>
      </c>
      <c r="R1765" s="3" t="s">
        <v>9625</v>
      </c>
      <c r="S1765" s="4"/>
      <c r="T1765" s="3">
        <f t="shared" si="64"/>
        <v>0</v>
      </c>
      <c r="U1765" s="3" t="str">
        <f t="shared" si="65"/>
        <v>U:IPAY</v>
      </c>
      <c r="V1765" s="7"/>
    </row>
    <row r="1766" spans="1:22">
      <c r="A1766" s="3" t="s">
        <v>509</v>
      </c>
      <c r="B1766" s="3" t="s">
        <v>508</v>
      </c>
      <c r="C1766" s="3" t="s">
        <v>3869</v>
      </c>
      <c r="D1766" s="3">
        <v>69</v>
      </c>
      <c r="E1766" s="3">
        <v>69.072299999999998</v>
      </c>
      <c r="F1766" s="3" t="s">
        <v>6272</v>
      </c>
      <c r="G1766" s="3" t="s">
        <v>10121</v>
      </c>
      <c r="H1766" s="3" t="s">
        <v>9654</v>
      </c>
      <c r="I1766" s="3">
        <v>0.55000000000000004</v>
      </c>
      <c r="J1766" s="6" t="s">
        <v>10122</v>
      </c>
      <c r="K1766" s="4">
        <v>0.1098367</v>
      </c>
      <c r="L1766" s="4">
        <v>0.33058739999999998</v>
      </c>
      <c r="M1766" s="4">
        <v>16.4180237326376</v>
      </c>
      <c r="N1766" s="4">
        <v>31.678647399999999</v>
      </c>
      <c r="O1766" s="3">
        <v>1005938.44512857</v>
      </c>
      <c r="P1766" s="3">
        <v>12754.4333333333</v>
      </c>
      <c r="Q1766" s="3" t="s">
        <v>9618</v>
      </c>
      <c r="R1766" s="3" t="s">
        <v>9743</v>
      </c>
      <c r="S1766" s="4">
        <f>(D1766-E1766)/E1766*100</f>
        <v>-0.10467292966934427</v>
      </c>
      <c r="T1766" s="3">
        <f t="shared" si="64"/>
        <v>0</v>
      </c>
      <c r="U1766" s="3" t="str">
        <f t="shared" si="65"/>
        <v>U:SLX</v>
      </c>
      <c r="V1766" s="7"/>
    </row>
    <row r="1767" spans="1:22">
      <c r="A1767" s="3" t="s">
        <v>15333</v>
      </c>
      <c r="B1767" s="3" t="s">
        <v>3092</v>
      </c>
      <c r="C1767" s="3" t="s">
        <v>8490</v>
      </c>
      <c r="D1767" s="3">
        <v>42.630200000000002</v>
      </c>
      <c r="E1767" s="3">
        <v>42.59</v>
      </c>
      <c r="F1767" s="3" t="s">
        <v>9081</v>
      </c>
      <c r="G1767" s="3" t="s">
        <v>13481</v>
      </c>
      <c r="H1767" s="3" t="s">
        <v>9654</v>
      </c>
      <c r="I1767" s="3">
        <v>0.25</v>
      </c>
      <c r="J1767" s="6" t="s">
        <v>13482</v>
      </c>
      <c r="K1767" s="4">
        <v>7.9478699999999999E-2</v>
      </c>
      <c r="L1767" s="4">
        <v>0.26957350000000002</v>
      </c>
      <c r="M1767" s="4">
        <v>10.591272763714899</v>
      </c>
      <c r="N1767" s="4">
        <v>12.351901399999999</v>
      </c>
      <c r="O1767" s="3">
        <v>2012232.8232285699</v>
      </c>
      <c r="P1767" s="3">
        <v>42529.233333333301</v>
      </c>
      <c r="Q1767" s="3" t="s">
        <v>9618</v>
      </c>
      <c r="R1767" s="3" t="s">
        <v>9670</v>
      </c>
      <c r="S1767" s="4"/>
      <c r="T1767" s="3">
        <f t="shared" si="64"/>
        <v>0</v>
      </c>
      <c r="U1767" s="3" t="str">
        <f t="shared" si="65"/>
        <v>U:GLOV</v>
      </c>
      <c r="V1767" s="7"/>
    </row>
    <row r="1768" spans="1:22">
      <c r="A1768" s="3" t="s">
        <v>14277</v>
      </c>
      <c r="B1768" s="3" t="s">
        <v>1607</v>
      </c>
      <c r="C1768" s="3" t="s">
        <v>4656</v>
      </c>
      <c r="D1768" s="3">
        <v>160.7039</v>
      </c>
      <c r="E1768" s="3">
        <v>160.84360000000001</v>
      </c>
      <c r="F1768" s="3" t="s">
        <v>7060</v>
      </c>
      <c r="G1768" s="3" t="s">
        <v>11467</v>
      </c>
      <c r="H1768" s="3" t="s">
        <v>9654</v>
      </c>
      <c r="I1768" s="3">
        <v>0.2</v>
      </c>
      <c r="J1768" s="6" t="s">
        <v>11468</v>
      </c>
      <c r="K1768" s="4">
        <v>0.10291309999999999</v>
      </c>
      <c r="L1768" s="4">
        <v>-0.18887689999999999</v>
      </c>
      <c r="M1768" s="4">
        <v>13.7762650413519</v>
      </c>
      <c r="N1768" s="4">
        <v>16.6177946</v>
      </c>
      <c r="O1768" s="3">
        <v>3675142.6464</v>
      </c>
      <c r="P1768" s="3">
        <v>14946.5666666667</v>
      </c>
      <c r="Q1768" s="3" t="s">
        <v>9618</v>
      </c>
      <c r="R1768" s="3" t="s">
        <v>9670</v>
      </c>
      <c r="S1768" s="4"/>
      <c r="T1768" s="3">
        <f t="shared" si="64"/>
        <v>0</v>
      </c>
      <c r="U1768" s="3" t="str">
        <f t="shared" si="65"/>
        <v>U:CRBN</v>
      </c>
      <c r="V1768" s="7"/>
    </row>
    <row r="1769" spans="1:22">
      <c r="A1769" s="3" t="s">
        <v>14668</v>
      </c>
      <c r="B1769" s="3" t="s">
        <v>2151</v>
      </c>
      <c r="C1769" s="3" t="s">
        <v>5184</v>
      </c>
      <c r="D1769" s="3">
        <v>55.27</v>
      </c>
      <c r="E1769" s="3">
        <v>55.365699999999997</v>
      </c>
      <c r="F1769" s="3" t="s">
        <v>7587</v>
      </c>
      <c r="G1769" s="3" t="s">
        <v>12297</v>
      </c>
      <c r="H1769" s="3" t="s">
        <v>9654</v>
      </c>
      <c r="I1769" s="3">
        <v>0.55000000000000004</v>
      </c>
      <c r="J1769" s="6" t="s">
        <v>9624</v>
      </c>
      <c r="K1769" s="4">
        <v>0.1794087</v>
      </c>
      <c r="L1769" s="4">
        <v>-1.6772100000000002E-2</v>
      </c>
      <c r="M1769" s="4">
        <v>23.298145640040801</v>
      </c>
      <c r="N1769" s="4">
        <v>26.510443599999999</v>
      </c>
      <c r="O1769" s="3">
        <v>664996.34285714303</v>
      </c>
      <c r="P1769" s="3">
        <v>12951.6</v>
      </c>
      <c r="Q1769" s="3" t="s">
        <v>9618</v>
      </c>
      <c r="R1769" s="3" t="s">
        <v>9767</v>
      </c>
      <c r="S1769" s="4"/>
      <c r="T1769" s="3">
        <f t="shared" si="64"/>
        <v>0</v>
      </c>
      <c r="U1769" s="3" t="str">
        <f t="shared" si="65"/>
        <v>@ESPO</v>
      </c>
      <c r="V1769" s="7"/>
    </row>
    <row r="1770" spans="1:22">
      <c r="A1770" s="3" t="s">
        <v>15313</v>
      </c>
      <c r="B1770" s="3" t="s">
        <v>3050</v>
      </c>
      <c r="C1770" s="3" t="s">
        <v>8451</v>
      </c>
      <c r="D1770" s="3">
        <v>14.75</v>
      </c>
      <c r="E1770" s="3">
        <v>14.711499999999999</v>
      </c>
      <c r="F1770" s="3" t="s">
        <v>9040</v>
      </c>
      <c r="G1770" s="3" t="s">
        <v>13427</v>
      </c>
      <c r="H1770" s="3" t="s">
        <v>9654</v>
      </c>
      <c r="I1770" s="3">
        <v>0.75</v>
      </c>
      <c r="J1770" s="6" t="s">
        <v>11990</v>
      </c>
      <c r="K1770" s="4">
        <v>0.1949776</v>
      </c>
      <c r="L1770" s="4">
        <v>0.19480600000000001</v>
      </c>
      <c r="M1770" s="4">
        <v>162.50000001160899</v>
      </c>
      <c r="N1770" s="4">
        <v>113.5636818</v>
      </c>
      <c r="O1770" s="3">
        <v>3080920.16928571</v>
      </c>
      <c r="P1770" s="3">
        <v>226765.16666666701</v>
      </c>
      <c r="Q1770" s="3" t="s">
        <v>9618</v>
      </c>
      <c r="R1770" s="3" t="s">
        <v>9948</v>
      </c>
      <c r="S1770" s="4"/>
      <c r="T1770" s="3">
        <f t="shared" si="64"/>
        <v>0</v>
      </c>
      <c r="U1770" s="3" t="str">
        <f t="shared" si="65"/>
        <v>@WGMI</v>
      </c>
      <c r="V1770" s="7"/>
    </row>
    <row r="1771" spans="1:22">
      <c r="A1771" s="3" t="s">
        <v>481</v>
      </c>
      <c r="B1771" s="3" t="s">
        <v>480</v>
      </c>
      <c r="C1771" s="3" t="s">
        <v>3856</v>
      </c>
      <c r="D1771" s="3">
        <v>121.65</v>
      </c>
      <c r="E1771" s="3">
        <v>121.3591</v>
      </c>
      <c r="F1771" s="3" t="s">
        <v>6258</v>
      </c>
      <c r="G1771" s="3" t="s">
        <v>10093</v>
      </c>
      <c r="H1771" s="3" t="s">
        <v>9654</v>
      </c>
      <c r="I1771" s="3">
        <v>0.42</v>
      </c>
      <c r="J1771" s="6" t="s">
        <v>10094</v>
      </c>
      <c r="K1771" s="4">
        <v>8.15882E-2</v>
      </c>
      <c r="L1771" s="4">
        <v>0.1839807</v>
      </c>
      <c r="M1771" s="4">
        <v>13.5465215672101</v>
      </c>
      <c r="N1771" s="4">
        <v>17.648715500000002</v>
      </c>
      <c r="O1771" s="3">
        <v>2065728.8957499999</v>
      </c>
      <c r="P1771" s="3">
        <v>17983.266666666699</v>
      </c>
      <c r="Q1771" s="3" t="s">
        <v>9618</v>
      </c>
      <c r="R1771" s="3" t="s">
        <v>9730</v>
      </c>
      <c r="S1771" s="4">
        <f>(D1771-E1771)/E1771*100</f>
        <v>0.23970184353707941</v>
      </c>
      <c r="T1771" s="3">
        <f t="shared" si="64"/>
        <v>0</v>
      </c>
      <c r="U1771" s="3" t="str">
        <f t="shared" si="65"/>
        <v>U:EXI</v>
      </c>
      <c r="V1771" s="7"/>
    </row>
    <row r="1772" spans="1:22">
      <c r="A1772" s="3" t="s">
        <v>112</v>
      </c>
      <c r="B1772" s="3" t="s">
        <v>111</v>
      </c>
      <c r="C1772" s="3" t="s">
        <v>3674</v>
      </c>
      <c r="D1772" s="3">
        <v>72.98</v>
      </c>
      <c r="E1772" s="3">
        <v>73.031700000000001</v>
      </c>
      <c r="F1772" s="3" t="s">
        <v>6072</v>
      </c>
      <c r="G1772" s="3" t="s">
        <v>9721</v>
      </c>
      <c r="H1772" s="3" t="s">
        <v>9654</v>
      </c>
      <c r="I1772" s="3">
        <v>0.42</v>
      </c>
      <c r="J1772" s="6" t="s">
        <v>9722</v>
      </c>
      <c r="K1772" s="4">
        <v>0.30705870000000002</v>
      </c>
      <c r="L1772" s="4">
        <v>0.28160459999999998</v>
      </c>
      <c r="M1772" s="4">
        <v>30.293940016745701</v>
      </c>
      <c r="N1772" s="4">
        <v>19.928015599999998</v>
      </c>
      <c r="O1772" s="3">
        <v>1236341.4982</v>
      </c>
      <c r="P1772" s="3">
        <v>21052.633333333299</v>
      </c>
      <c r="Q1772" s="3" t="s">
        <v>9618</v>
      </c>
      <c r="R1772" s="3" t="s">
        <v>9632</v>
      </c>
      <c r="S1772" s="4">
        <f>(D1772-E1772)/E1772*100</f>
        <v>-7.0791176982045817E-2</v>
      </c>
      <c r="T1772" s="3">
        <f t="shared" si="64"/>
        <v>0</v>
      </c>
      <c r="U1772" s="3" t="str">
        <f t="shared" si="65"/>
        <v>U:IXP</v>
      </c>
      <c r="V1772" s="7"/>
    </row>
    <row r="1773" spans="1:22">
      <c r="A1773" s="3" t="s">
        <v>15101</v>
      </c>
      <c r="B1773" s="3" t="s">
        <v>2752</v>
      </c>
      <c r="C1773" s="3" t="s">
        <v>5767</v>
      </c>
      <c r="D1773" s="3">
        <v>20.730799999999999</v>
      </c>
      <c r="E1773" s="3">
        <v>20.779199999999999</v>
      </c>
      <c r="F1773" s="3" t="s">
        <v>8169</v>
      </c>
      <c r="G1773" s="3" t="s">
        <v>13072</v>
      </c>
      <c r="H1773" s="3" t="s">
        <v>9654</v>
      </c>
      <c r="I1773" s="3">
        <v>0.45</v>
      </c>
      <c r="J1773" s="6" t="s">
        <v>9624</v>
      </c>
      <c r="K1773" s="4">
        <v>5.2002E-2</v>
      </c>
      <c r="L1773" s="4">
        <v>-0.15656819999999999</v>
      </c>
      <c r="M1773" s="4">
        <v>19.3255807142408</v>
      </c>
      <c r="N1773" s="4">
        <v>33.623412700000003</v>
      </c>
      <c r="O1773" s="3">
        <v>199845.413128571</v>
      </c>
      <c r="P1773" s="3">
        <v>12940.9666666667</v>
      </c>
      <c r="Q1773" s="3" t="s">
        <v>9618</v>
      </c>
      <c r="R1773" s="3" t="s">
        <v>9767</v>
      </c>
      <c r="S1773" s="4"/>
      <c r="T1773" s="3">
        <f t="shared" si="64"/>
        <v>0</v>
      </c>
      <c r="U1773" s="3" t="str">
        <f t="shared" si="65"/>
        <v>U:CRUZ</v>
      </c>
      <c r="V1773" s="7"/>
    </row>
    <row r="1774" spans="1:22">
      <c r="A1774" s="3" t="s">
        <v>62</v>
      </c>
      <c r="B1774" s="3" t="s">
        <v>61</v>
      </c>
      <c r="C1774" s="3" t="s">
        <v>3648</v>
      </c>
      <c r="D1774" s="3">
        <v>76.010000000000005</v>
      </c>
      <c r="E1774" s="3">
        <v>76.025700000000001</v>
      </c>
      <c r="F1774" s="3" t="s">
        <v>6047</v>
      </c>
      <c r="G1774" s="3" t="s">
        <v>9656</v>
      </c>
      <c r="H1774" s="3" t="s">
        <v>9654</v>
      </c>
      <c r="I1774" s="3">
        <v>0.42</v>
      </c>
      <c r="J1774" s="6" t="s">
        <v>9657</v>
      </c>
      <c r="K1774" s="4">
        <v>1.05652E-2</v>
      </c>
      <c r="L1774" s="4">
        <v>0.26212279999999999</v>
      </c>
      <c r="M1774" s="4">
        <v>9.1215534737800308</v>
      </c>
      <c r="N1774" s="4">
        <v>19.835745899999999</v>
      </c>
      <c r="O1774" s="3">
        <v>1949655.93339286</v>
      </c>
      <c r="P1774" s="3">
        <v>20763.666666666701</v>
      </c>
      <c r="Q1774" s="3" t="s">
        <v>9618</v>
      </c>
      <c r="R1774" s="3" t="s">
        <v>9658</v>
      </c>
      <c r="S1774" s="4">
        <f>(D1774-E1774)/E1774*100</f>
        <v>-2.0650911468089585E-2</v>
      </c>
      <c r="T1774" s="3">
        <f t="shared" si="64"/>
        <v>0</v>
      </c>
      <c r="U1774" s="3" t="str">
        <f t="shared" si="65"/>
        <v>U:IXG</v>
      </c>
      <c r="V1774" s="7"/>
    </row>
    <row r="1775" spans="1:22">
      <c r="A1775" s="3" t="s">
        <v>15551</v>
      </c>
      <c r="B1775" s="3" t="s">
        <v>3433</v>
      </c>
      <c r="C1775" s="3" t="s">
        <v>8827</v>
      </c>
      <c r="D1775" s="3">
        <v>24.54</v>
      </c>
      <c r="E1775" s="3">
        <v>24.47</v>
      </c>
      <c r="F1775" s="3" t="s">
        <v>9417</v>
      </c>
      <c r="G1775" s="3" t="s">
        <v>13876</v>
      </c>
      <c r="H1775" s="3" t="s">
        <v>9654</v>
      </c>
      <c r="I1775" s="3" t="s">
        <v>11991</v>
      </c>
      <c r="J1775" s="6" t="s">
        <v>9624</v>
      </c>
      <c r="K1775" s="4" t="s">
        <v>11991</v>
      </c>
      <c r="L1775" s="4" t="s">
        <v>11991</v>
      </c>
      <c r="M1775" s="4">
        <v>18.393750761839101</v>
      </c>
      <c r="N1775" s="4" t="s">
        <v>11991</v>
      </c>
      <c r="O1775" s="3">
        <v>5578017.3364285696</v>
      </c>
      <c r="P1775" s="3">
        <v>181754.13333333301</v>
      </c>
      <c r="Q1775" s="3" t="s">
        <v>9618</v>
      </c>
      <c r="R1775" s="3" t="s">
        <v>9743</v>
      </c>
      <c r="S1775" s="4"/>
      <c r="T1775" s="3">
        <f t="shared" si="64"/>
        <v>0</v>
      </c>
      <c r="U1775" s="3" t="str">
        <f t="shared" si="65"/>
        <v>@URNJ</v>
      </c>
      <c r="V1775" s="7"/>
    </row>
    <row r="1776" spans="1:22">
      <c r="A1776" s="3" t="s">
        <v>15194</v>
      </c>
      <c r="B1776" s="3" t="s">
        <v>2887</v>
      </c>
      <c r="C1776" s="3" t="s">
        <v>5897</v>
      </c>
      <c r="D1776" s="3">
        <v>41.18</v>
      </c>
      <c r="E1776" s="3">
        <v>41.090499999999999</v>
      </c>
      <c r="F1776" s="3" t="s">
        <v>8299</v>
      </c>
      <c r="G1776" s="3" t="s">
        <v>13232</v>
      </c>
      <c r="H1776" s="3" t="s">
        <v>9654</v>
      </c>
      <c r="I1776" s="3">
        <v>0.17</v>
      </c>
      <c r="J1776" s="6" t="s">
        <v>11990</v>
      </c>
      <c r="K1776" s="4">
        <v>-0.1168067</v>
      </c>
      <c r="L1776" s="4">
        <v>0.27333429999999997</v>
      </c>
      <c r="M1776" s="4">
        <v>1.2056757473470701</v>
      </c>
      <c r="N1776" s="4">
        <v>19.3671012</v>
      </c>
      <c r="O1776" s="3">
        <v>2103290.6208642898</v>
      </c>
      <c r="P1776" s="3">
        <v>71386.433333333305</v>
      </c>
      <c r="Q1776" s="3" t="s">
        <v>9618</v>
      </c>
      <c r="R1776" s="3" t="s">
        <v>10160</v>
      </c>
      <c r="S1776" s="4"/>
      <c r="T1776" s="3">
        <f t="shared" si="64"/>
        <v>0</v>
      </c>
      <c r="U1776" s="3" t="str">
        <f t="shared" si="65"/>
        <v>U:AVRE</v>
      </c>
      <c r="V1776" s="7"/>
    </row>
    <row r="1777" spans="1:22">
      <c r="A1777" s="3" t="s">
        <v>1265</v>
      </c>
      <c r="B1777" s="3" t="s">
        <v>1264</v>
      </c>
      <c r="C1777" s="3" t="s">
        <v>4332</v>
      </c>
      <c r="D1777" s="3">
        <v>53.33</v>
      </c>
      <c r="E1777" s="3">
        <v>53.52</v>
      </c>
      <c r="F1777" s="3" t="s">
        <v>6737</v>
      </c>
      <c r="G1777" s="3" t="s">
        <v>10930</v>
      </c>
      <c r="H1777" s="3" t="s">
        <v>9654</v>
      </c>
      <c r="I1777" s="3">
        <v>0.7</v>
      </c>
      <c r="J1777" s="6" t="s">
        <v>10931</v>
      </c>
      <c r="K1777" s="4">
        <v>8.09304E-2</v>
      </c>
      <c r="L1777" s="4">
        <v>-0.1695758</v>
      </c>
      <c r="M1777" s="4">
        <v>20.210232343286599</v>
      </c>
      <c r="N1777" s="4">
        <v>32.543365199999997</v>
      </c>
      <c r="O1777" s="3">
        <v>123668.384857143</v>
      </c>
      <c r="P1777" s="3">
        <v>2461.0666666666698</v>
      </c>
      <c r="Q1777" s="3" t="s">
        <v>9618</v>
      </c>
      <c r="R1777" s="3" t="s">
        <v>9730</v>
      </c>
      <c r="S1777" s="4">
        <f>(D1777-E1777)/E1777*100</f>
        <v>-0.35500747384156356</v>
      </c>
      <c r="T1777" s="3">
        <f t="shared" si="64"/>
        <v>0</v>
      </c>
      <c r="U1777" s="3" t="str">
        <f t="shared" si="65"/>
        <v>@CARZ</v>
      </c>
      <c r="V1777" s="7"/>
    </row>
    <row r="1778" spans="1:22">
      <c r="A1778" s="3" t="s">
        <v>14864</v>
      </c>
      <c r="B1778" s="3" t="s">
        <v>2426</v>
      </c>
      <c r="C1778" s="3" t="s">
        <v>5455</v>
      </c>
      <c r="D1778" s="3">
        <v>39.259</v>
      </c>
      <c r="E1778" s="3">
        <v>39.14</v>
      </c>
      <c r="F1778" s="3" t="s">
        <v>7856</v>
      </c>
      <c r="G1778" s="3" t="s">
        <v>12665</v>
      </c>
      <c r="H1778" s="3" t="s">
        <v>9654</v>
      </c>
      <c r="I1778" s="3">
        <v>0.68</v>
      </c>
      <c r="J1778" s="6" t="s">
        <v>9624</v>
      </c>
      <c r="K1778" s="4">
        <v>0.27266629999999997</v>
      </c>
      <c r="L1778" s="4">
        <v>0.22888220000000001</v>
      </c>
      <c r="M1778" s="4">
        <v>42.304864846443699</v>
      </c>
      <c r="N1778" s="4">
        <v>29.404695199999999</v>
      </c>
      <c r="O1778" s="3">
        <v>913608.66590000002</v>
      </c>
      <c r="P1778" s="3">
        <v>35388.966666666704</v>
      </c>
      <c r="Q1778" s="3" t="s">
        <v>9618</v>
      </c>
      <c r="R1778" s="3" t="s">
        <v>9625</v>
      </c>
      <c r="S1778" s="4"/>
      <c r="T1778" s="3">
        <f t="shared" si="64"/>
        <v>0</v>
      </c>
      <c r="U1778" s="3" t="str">
        <f t="shared" si="65"/>
        <v>U:THNQ</v>
      </c>
      <c r="V1778" s="7"/>
    </row>
    <row r="1779" spans="1:22">
      <c r="A1779" s="3" t="s">
        <v>845</v>
      </c>
      <c r="B1779" s="3" t="s">
        <v>844</v>
      </c>
      <c r="C1779" s="3" t="s">
        <v>4072</v>
      </c>
      <c r="D1779" s="3">
        <v>76.91</v>
      </c>
      <c r="E1779" s="3">
        <v>77.089799999999997</v>
      </c>
      <c r="F1779" s="3" t="s">
        <v>6477</v>
      </c>
      <c r="G1779" s="3" t="s">
        <v>10492</v>
      </c>
      <c r="H1779" s="3" t="s">
        <v>9654</v>
      </c>
      <c r="I1779" s="3">
        <v>0.42</v>
      </c>
      <c r="J1779" s="6" t="s">
        <v>10493</v>
      </c>
      <c r="K1779" s="4">
        <v>-3.3339399999999998E-2</v>
      </c>
      <c r="L1779" s="4">
        <v>3.3923200000000001E-2</v>
      </c>
      <c r="M1779" s="4">
        <v>3.7692551113920301</v>
      </c>
      <c r="N1779" s="4">
        <v>18.024618100000001</v>
      </c>
      <c r="O1779" s="3">
        <v>529999.60357142903</v>
      </c>
      <c r="P1779" s="3">
        <v>8560.7999999999993</v>
      </c>
      <c r="Q1779" s="3" t="s">
        <v>9618</v>
      </c>
      <c r="R1779" s="3" t="s">
        <v>9743</v>
      </c>
      <c r="S1779" s="4">
        <f>(D1779-E1779)/E1779*100</f>
        <v>-0.23323448757163751</v>
      </c>
      <c r="T1779" s="3">
        <f t="shared" si="64"/>
        <v>0</v>
      </c>
      <c r="U1779" s="3" t="str">
        <f t="shared" si="65"/>
        <v>@WOOD</v>
      </c>
      <c r="V1779" s="7"/>
    </row>
    <row r="1780" spans="1:22">
      <c r="A1780" s="3" t="s">
        <v>14677</v>
      </c>
      <c r="B1780" s="3" t="s">
        <v>2163</v>
      </c>
      <c r="C1780" s="3" t="s">
        <v>5196</v>
      </c>
      <c r="D1780" s="3">
        <v>65.849999999999994</v>
      </c>
      <c r="E1780" s="3">
        <v>65.907799999999995</v>
      </c>
      <c r="F1780" s="3" t="s">
        <v>7599</v>
      </c>
      <c r="G1780" s="3" t="s">
        <v>12321</v>
      </c>
      <c r="H1780" s="3" t="s">
        <v>9654</v>
      </c>
      <c r="I1780" s="3">
        <v>0.46</v>
      </c>
      <c r="J1780" s="6" t="s">
        <v>12322</v>
      </c>
      <c r="K1780" s="4">
        <v>-0.41168290000000002</v>
      </c>
      <c r="L1780" s="4">
        <v>0.26456210000000002</v>
      </c>
      <c r="M1780" s="4">
        <v>-24.468483570872099</v>
      </c>
      <c r="N1780" s="4">
        <v>27.986415699999998</v>
      </c>
      <c r="O1780" s="3">
        <v>1358329.4160785701</v>
      </c>
      <c r="P1780" s="3">
        <v>21292.066666666698</v>
      </c>
      <c r="Q1780" s="3" t="s">
        <v>9618</v>
      </c>
      <c r="R1780" s="3" t="s">
        <v>9872</v>
      </c>
      <c r="S1780" s="4"/>
      <c r="T1780" s="3">
        <f t="shared" si="64"/>
        <v>0</v>
      </c>
      <c r="U1780" s="3" t="str">
        <f t="shared" si="65"/>
        <v>U:CNRG</v>
      </c>
      <c r="V1780" s="7"/>
    </row>
    <row r="1781" spans="1:22">
      <c r="A1781" s="3" t="s">
        <v>14598</v>
      </c>
      <c r="B1781" s="3" t="s">
        <v>2041</v>
      </c>
      <c r="C1781" s="3" t="s">
        <v>5077</v>
      </c>
      <c r="D1781" s="3">
        <v>24.46</v>
      </c>
      <c r="E1781" s="3">
        <v>24.61</v>
      </c>
      <c r="F1781" s="3" t="s">
        <v>7481</v>
      </c>
      <c r="G1781" s="3" t="s">
        <v>12142</v>
      </c>
      <c r="H1781" s="3" t="s">
        <v>9654</v>
      </c>
      <c r="I1781" s="3">
        <v>0.72</v>
      </c>
      <c r="J1781" s="6" t="s">
        <v>12143</v>
      </c>
      <c r="K1781" s="4">
        <v>-0.25495839999999997</v>
      </c>
      <c r="L1781" s="4">
        <v>0.3178028</v>
      </c>
      <c r="M1781" s="4">
        <v>-23.965812371899901</v>
      </c>
      <c r="N1781" s="4">
        <v>35.960166800000003</v>
      </c>
      <c r="O1781" s="3">
        <v>968473.52167142904</v>
      </c>
      <c r="P1781" s="3">
        <v>38793.9</v>
      </c>
      <c r="Q1781" s="3" t="s">
        <v>9618</v>
      </c>
      <c r="R1781" s="3" t="s">
        <v>9872</v>
      </c>
      <c r="S1781" s="4"/>
      <c r="T1781" s="3">
        <f t="shared" si="64"/>
        <v>0</v>
      </c>
      <c r="U1781" s="3" t="str">
        <f t="shared" si="65"/>
        <v>U:KARS</v>
      </c>
      <c r="V1781" s="7"/>
    </row>
    <row r="1782" spans="1:22">
      <c r="A1782" s="3" t="s">
        <v>14297</v>
      </c>
      <c r="B1782" s="3" t="s">
        <v>1639</v>
      </c>
      <c r="C1782" s="3" t="s">
        <v>4688</v>
      </c>
      <c r="D1782" s="3">
        <v>20.88</v>
      </c>
      <c r="E1782" s="3">
        <v>20.88</v>
      </c>
      <c r="F1782" s="3" t="s">
        <v>7091</v>
      </c>
      <c r="G1782" s="3" t="s">
        <v>11516</v>
      </c>
      <c r="H1782" s="3" t="s">
        <v>9654</v>
      </c>
      <c r="I1782" s="3">
        <v>0.59</v>
      </c>
      <c r="J1782" s="6" t="s">
        <v>11517</v>
      </c>
      <c r="K1782" s="4">
        <v>-0.1062582</v>
      </c>
      <c r="L1782" s="4">
        <v>-8.8477500000000001E-2</v>
      </c>
      <c r="M1782" s="4">
        <v>0.72826078590293397</v>
      </c>
      <c r="N1782" s="4">
        <v>21.6071636</v>
      </c>
      <c r="O1782" s="3">
        <v>509505.247142857</v>
      </c>
      <c r="P1782" s="3">
        <v>23325.4666666667</v>
      </c>
      <c r="Q1782" s="3" t="s">
        <v>9618</v>
      </c>
      <c r="R1782" s="3" t="s">
        <v>10160</v>
      </c>
      <c r="S1782" s="4"/>
      <c r="T1782" s="3">
        <f t="shared" si="64"/>
        <v>0</v>
      </c>
      <c r="U1782" s="3" t="str">
        <f t="shared" si="65"/>
        <v>@SRET</v>
      </c>
      <c r="V1782" s="7"/>
    </row>
    <row r="1783" spans="1:22">
      <c r="A1783" s="3" t="s">
        <v>479</v>
      </c>
      <c r="B1783" s="3" t="s">
        <v>478</v>
      </c>
      <c r="C1783" s="3" t="s">
        <v>3855</v>
      </c>
      <c r="D1783" s="3">
        <v>82.801400000000001</v>
      </c>
      <c r="E1783" s="3">
        <v>82.906700000000001</v>
      </c>
      <c r="F1783" s="3" t="s">
        <v>6257</v>
      </c>
      <c r="G1783" s="3" t="s">
        <v>10091</v>
      </c>
      <c r="H1783" s="3" t="s">
        <v>9654</v>
      </c>
      <c r="I1783" s="3">
        <v>0.41</v>
      </c>
      <c r="J1783" s="6" t="s">
        <v>10092</v>
      </c>
      <c r="K1783" s="4">
        <v>-2.2284100000000001E-2</v>
      </c>
      <c r="L1783" s="4">
        <v>6.5507399999999993E-2</v>
      </c>
      <c r="M1783" s="4">
        <v>3.4044201358224702</v>
      </c>
      <c r="N1783" s="4">
        <v>21.9631945</v>
      </c>
      <c r="O1783" s="3">
        <v>798414.91179285699</v>
      </c>
      <c r="P1783" s="3">
        <v>9032</v>
      </c>
      <c r="Q1783" s="3" t="s">
        <v>9618</v>
      </c>
      <c r="R1783" s="3" t="s">
        <v>9743</v>
      </c>
      <c r="S1783" s="4">
        <f>(D1783-E1783)/E1783*100</f>
        <v>-0.12701024163306432</v>
      </c>
      <c r="T1783" s="3">
        <f t="shared" si="64"/>
        <v>0</v>
      </c>
      <c r="U1783" s="3" t="str">
        <f t="shared" si="65"/>
        <v>U:MXI</v>
      </c>
      <c r="V1783" s="7"/>
    </row>
    <row r="1784" spans="1:22">
      <c r="A1784" s="3" t="s">
        <v>15498</v>
      </c>
      <c r="B1784" s="3" t="s">
        <v>3355</v>
      </c>
      <c r="C1784" s="3" t="s">
        <v>8748</v>
      </c>
      <c r="D1784" s="3">
        <v>23.499500000000001</v>
      </c>
      <c r="E1784" s="3">
        <v>23.544</v>
      </c>
      <c r="F1784" s="3" t="s">
        <v>9339</v>
      </c>
      <c r="G1784" s="3" t="s">
        <v>13794</v>
      </c>
      <c r="H1784" s="3" t="s">
        <v>9654</v>
      </c>
      <c r="I1784" s="3" t="s">
        <v>11991</v>
      </c>
      <c r="J1784" s="6" t="s">
        <v>11990</v>
      </c>
      <c r="K1784" s="4">
        <v>-0.19748859999999999</v>
      </c>
      <c r="L1784" s="4">
        <v>-0.49177340000000003</v>
      </c>
      <c r="M1784" s="4">
        <v>-6.0534199235465698</v>
      </c>
      <c r="N1784" s="4">
        <v>16.947653500000001</v>
      </c>
      <c r="O1784" s="3">
        <v>796907.765871429</v>
      </c>
      <c r="P1784" s="3">
        <v>42834.866666666698</v>
      </c>
      <c r="Q1784" s="3" t="s">
        <v>9618</v>
      </c>
      <c r="R1784" s="3" t="s">
        <v>9670</v>
      </c>
      <c r="S1784" s="4"/>
      <c r="T1784" s="3">
        <f t="shared" si="64"/>
        <v>0</v>
      </c>
      <c r="U1784" s="3" t="str">
        <f t="shared" si="65"/>
        <v>U:IGTR</v>
      </c>
      <c r="V1784" s="7"/>
    </row>
    <row r="1785" spans="1:22">
      <c r="A1785" s="3" t="s">
        <v>15361</v>
      </c>
      <c r="B1785" s="3" t="s">
        <v>3131</v>
      </c>
      <c r="C1785" s="3" t="s">
        <v>8528</v>
      </c>
      <c r="D1785" s="3">
        <v>24.14</v>
      </c>
      <c r="E1785" s="3">
        <v>24.0322</v>
      </c>
      <c r="F1785" s="3" t="s">
        <v>9119</v>
      </c>
      <c r="G1785" s="3" t="s">
        <v>13531</v>
      </c>
      <c r="H1785" s="3" t="s">
        <v>9654</v>
      </c>
      <c r="I1785" s="3">
        <v>0.39</v>
      </c>
      <c r="J1785" s="6" t="s">
        <v>9624</v>
      </c>
      <c r="K1785" s="4">
        <v>0.19742580000000001</v>
      </c>
      <c r="L1785" s="4">
        <v>0.1093158</v>
      </c>
      <c r="M1785" s="4">
        <v>100.796460179489</v>
      </c>
      <c r="N1785" s="4">
        <v>66.861660599999993</v>
      </c>
      <c r="O1785" s="3">
        <v>1057139.7457142901</v>
      </c>
      <c r="P1785" s="3">
        <v>36777.066666666702</v>
      </c>
      <c r="Q1785" s="3" t="s">
        <v>9618</v>
      </c>
      <c r="R1785" s="3" t="s">
        <v>9625</v>
      </c>
      <c r="S1785" s="4"/>
      <c r="T1785" s="3">
        <f t="shared" si="64"/>
        <v>0</v>
      </c>
      <c r="U1785" s="3" t="str">
        <f t="shared" si="65"/>
        <v>@FDIG</v>
      </c>
      <c r="V1785" s="7"/>
    </row>
    <row r="1786" spans="1:22">
      <c r="A1786" s="3" t="s">
        <v>1219</v>
      </c>
      <c r="B1786" s="3" t="s">
        <v>1218</v>
      </c>
      <c r="C1786" s="3" t="s">
        <v>4305</v>
      </c>
      <c r="D1786" s="3">
        <v>73.77</v>
      </c>
      <c r="E1786" s="3">
        <v>73.84</v>
      </c>
      <c r="F1786" s="3" t="s">
        <v>6710</v>
      </c>
      <c r="G1786" s="3" t="s">
        <v>10879</v>
      </c>
      <c r="H1786" s="3" t="s">
        <v>9654</v>
      </c>
      <c r="I1786" s="3">
        <v>0.7</v>
      </c>
      <c r="J1786" s="6" t="s">
        <v>10880</v>
      </c>
      <c r="K1786" s="4">
        <v>0.15276020000000001</v>
      </c>
      <c r="L1786" s="4">
        <v>-0.49173040000000001</v>
      </c>
      <c r="M1786" s="4">
        <v>19.115111914745501</v>
      </c>
      <c r="N1786" s="4">
        <v>18.098815399999999</v>
      </c>
      <c r="O1786" s="3">
        <v>745375.26785714296</v>
      </c>
      <c r="P1786" s="3">
        <v>10299.166666666701</v>
      </c>
      <c r="Q1786" s="3" t="s">
        <v>9618</v>
      </c>
      <c r="R1786" s="3" t="s">
        <v>9632</v>
      </c>
      <c r="S1786" s="4">
        <f>(D1786-E1786)/E1786*100</f>
        <v>-9.4799566630562548E-2</v>
      </c>
      <c r="T1786" s="3">
        <f t="shared" si="64"/>
        <v>0</v>
      </c>
      <c r="U1786" s="3" t="str">
        <f t="shared" si="65"/>
        <v>@NXTG</v>
      </c>
      <c r="V1786" s="7"/>
    </row>
    <row r="1787" spans="1:22">
      <c r="A1787" s="3" t="s">
        <v>515</v>
      </c>
      <c r="B1787" s="3" t="s">
        <v>514</v>
      </c>
      <c r="C1787" s="3" t="s">
        <v>3872</v>
      </c>
      <c r="D1787" s="3">
        <v>57.97</v>
      </c>
      <c r="E1787" s="3">
        <v>57.86</v>
      </c>
      <c r="F1787" s="3" t="s">
        <v>6275</v>
      </c>
      <c r="G1787" s="3" t="s">
        <v>10126</v>
      </c>
      <c r="H1787" s="3" t="s">
        <v>9654</v>
      </c>
      <c r="I1787" s="3">
        <v>0.67</v>
      </c>
      <c r="J1787" s="6" t="s">
        <v>9624</v>
      </c>
      <c r="K1787" s="4">
        <v>0.1161816</v>
      </c>
      <c r="L1787" s="4">
        <v>6.7715200000000003E-2</v>
      </c>
      <c r="M1787" s="4">
        <v>21.444675733574499</v>
      </c>
      <c r="N1787" s="4">
        <v>27.1236961</v>
      </c>
      <c r="O1787" s="3">
        <v>3179128.1484714299</v>
      </c>
      <c r="P1787" s="3">
        <v>33759.800000000003</v>
      </c>
      <c r="Q1787" s="3" t="s">
        <v>9618</v>
      </c>
      <c r="R1787" s="3" t="s">
        <v>9658</v>
      </c>
      <c r="S1787" s="4">
        <f>(D1787-E1787)/E1787*100</f>
        <v>0.19011406844106365</v>
      </c>
      <c r="T1787" s="3">
        <f t="shared" si="64"/>
        <v>0</v>
      </c>
      <c r="U1787" s="3" t="str">
        <f t="shared" si="65"/>
        <v>U:PSP</v>
      </c>
      <c r="V1787" s="7"/>
    </row>
    <row r="1788" spans="1:22">
      <c r="A1788" s="3" t="s">
        <v>14621</v>
      </c>
      <c r="B1788" s="3" t="s">
        <v>2073</v>
      </c>
      <c r="C1788" s="3" t="s">
        <v>5109</v>
      </c>
      <c r="D1788" s="3">
        <v>18.37</v>
      </c>
      <c r="E1788" s="3">
        <v>18.312999999999999</v>
      </c>
      <c r="F1788" s="3" t="s">
        <v>7513</v>
      </c>
      <c r="G1788" s="3" t="s">
        <v>12188</v>
      </c>
      <c r="H1788" s="3" t="s">
        <v>9654</v>
      </c>
      <c r="I1788" s="3">
        <v>0.95</v>
      </c>
      <c r="J1788" s="6" t="s">
        <v>11788</v>
      </c>
      <c r="K1788" s="4">
        <v>0.12536069999999999</v>
      </c>
      <c r="L1788" s="4">
        <v>0.14455200000000001</v>
      </c>
      <c r="M1788" s="4">
        <v>43.394361488242602</v>
      </c>
      <c r="N1788" s="4">
        <v>62.885233599999999</v>
      </c>
      <c r="O1788" s="3">
        <v>508286.29377857101</v>
      </c>
      <c r="P1788" s="3">
        <v>26891.7</v>
      </c>
      <c r="Q1788" s="3" t="s">
        <v>9618</v>
      </c>
      <c r="R1788" s="3" t="s">
        <v>10041</v>
      </c>
      <c r="S1788" s="4"/>
      <c r="T1788" s="3">
        <f t="shared" si="64"/>
        <v>0</v>
      </c>
      <c r="U1788" s="3" t="str">
        <f t="shared" si="65"/>
        <v>U:UBOT</v>
      </c>
      <c r="V1788" s="7"/>
    </row>
    <row r="1789" spans="1:22">
      <c r="A1789" s="3" t="s">
        <v>90</v>
      </c>
      <c r="B1789" s="3" t="s">
        <v>89</v>
      </c>
      <c r="C1789" s="3" t="s">
        <v>3664</v>
      </c>
      <c r="D1789" s="3">
        <v>115.68</v>
      </c>
      <c r="E1789" s="3">
        <v>115.47029999999999</v>
      </c>
      <c r="F1789" s="3" t="s">
        <v>6063</v>
      </c>
      <c r="G1789" s="3" t="s">
        <v>9697</v>
      </c>
      <c r="H1789" s="3" t="s">
        <v>9654</v>
      </c>
      <c r="I1789" s="3">
        <v>0.51</v>
      </c>
      <c r="J1789" s="6" t="s">
        <v>9698</v>
      </c>
      <c r="K1789" s="4">
        <v>0.14251050000000001</v>
      </c>
      <c r="L1789" s="4">
        <v>0.78797450000000002</v>
      </c>
      <c r="M1789" s="4">
        <v>15.410559993593299</v>
      </c>
      <c r="N1789" s="4">
        <v>16.331766999999999</v>
      </c>
      <c r="O1789" s="3">
        <v>1126194.62223571</v>
      </c>
      <c r="P1789" s="3">
        <v>7421.7666666666701</v>
      </c>
      <c r="Q1789" s="3" t="s">
        <v>9618</v>
      </c>
      <c r="R1789" s="3" t="s">
        <v>9670</v>
      </c>
      <c r="S1789" s="4">
        <f>(D1789-E1789)/E1789*100</f>
        <v>0.18160514002302949</v>
      </c>
      <c r="T1789" s="3">
        <f t="shared" si="64"/>
        <v>0</v>
      </c>
      <c r="U1789" s="3" t="str">
        <f t="shared" si="65"/>
        <v>U:DGT</v>
      </c>
      <c r="V1789" s="7"/>
    </row>
    <row r="1790" spans="1:22">
      <c r="A1790" s="3" t="s">
        <v>956</v>
      </c>
      <c r="B1790" s="3" t="s">
        <v>955</v>
      </c>
      <c r="C1790" s="3" t="s">
        <v>4152</v>
      </c>
      <c r="D1790" s="3">
        <v>32.869999999999997</v>
      </c>
      <c r="E1790" s="3">
        <v>32.9758</v>
      </c>
      <c r="F1790" s="3" t="s">
        <v>6557</v>
      </c>
      <c r="G1790" s="3" t="s">
        <v>10627</v>
      </c>
      <c r="H1790" s="3" t="s">
        <v>9654</v>
      </c>
      <c r="I1790" s="3">
        <v>0.31</v>
      </c>
      <c r="J1790" s="6" t="s">
        <v>10628</v>
      </c>
      <c r="K1790" s="4">
        <v>-8.46499E-2</v>
      </c>
      <c r="L1790" s="4">
        <v>-6.8230000000000001E-3</v>
      </c>
      <c r="M1790" s="4">
        <v>0.15132651745974901</v>
      </c>
      <c r="N1790" s="4">
        <v>16.5366122</v>
      </c>
      <c r="O1790" s="3">
        <v>704631.49355000001</v>
      </c>
      <c r="P1790" s="3">
        <v>14549.333333333299</v>
      </c>
      <c r="Q1790" s="3" t="s">
        <v>9618</v>
      </c>
      <c r="R1790" s="3" t="s">
        <v>9644</v>
      </c>
      <c r="S1790" s="4">
        <f>(D1790-E1790)/E1790*100</f>
        <v>-0.32084134425852329</v>
      </c>
      <c r="T1790" s="3">
        <f t="shared" si="64"/>
        <v>0</v>
      </c>
      <c r="U1790" s="3" t="str">
        <f t="shared" si="65"/>
        <v>U:GRES</v>
      </c>
      <c r="V1790" s="7"/>
    </row>
    <row r="1791" spans="1:22">
      <c r="A1791" s="3" t="s">
        <v>14273</v>
      </c>
      <c r="B1791" s="3" t="s">
        <v>1602</v>
      </c>
      <c r="C1791" s="3" t="s">
        <v>4651</v>
      </c>
      <c r="D1791" s="3">
        <v>52.889499999999998</v>
      </c>
      <c r="E1791" s="3">
        <v>52.86</v>
      </c>
      <c r="F1791" s="3" t="s">
        <v>7055</v>
      </c>
      <c r="G1791" s="3" t="s">
        <v>11461</v>
      </c>
      <c r="H1791" s="3" t="s">
        <v>9654</v>
      </c>
      <c r="I1791" s="3">
        <v>0.45</v>
      </c>
      <c r="J1791" s="6" t="s">
        <v>9624</v>
      </c>
      <c r="K1791" s="4">
        <v>-0.1295472</v>
      </c>
      <c r="L1791" s="4">
        <v>-0.22258900000000001</v>
      </c>
      <c r="M1791" s="4">
        <v>0.32928429833387601</v>
      </c>
      <c r="N1791" s="4">
        <v>18.959789199999999</v>
      </c>
      <c r="O1791" s="3">
        <v>1038240.24672143</v>
      </c>
      <c r="P1791" s="3">
        <v>32560.666666666701</v>
      </c>
      <c r="Q1791" s="3" t="s">
        <v>9618</v>
      </c>
      <c r="R1791" s="3" t="s">
        <v>10160</v>
      </c>
      <c r="S1791" s="4"/>
      <c r="T1791" s="3">
        <f t="shared" si="64"/>
        <v>0</v>
      </c>
      <c r="U1791" s="3" t="str">
        <f t="shared" si="65"/>
        <v>U:GQRE</v>
      </c>
      <c r="V1791" s="7"/>
    </row>
    <row r="1792" spans="1:22">
      <c r="A1792" s="3" t="s">
        <v>15054</v>
      </c>
      <c r="B1792" s="3" t="s">
        <v>2691</v>
      </c>
      <c r="C1792" s="3" t="s">
        <v>5709</v>
      </c>
      <c r="D1792" s="3">
        <v>14.69</v>
      </c>
      <c r="E1792" s="3">
        <v>14.716699999999999</v>
      </c>
      <c r="F1792" s="3" t="s">
        <v>8111</v>
      </c>
      <c r="G1792" s="3" t="s">
        <v>13003</v>
      </c>
      <c r="H1792" s="3" t="s">
        <v>9654</v>
      </c>
      <c r="I1792" s="3">
        <v>0.71</v>
      </c>
      <c r="J1792" s="6" t="s">
        <v>11990</v>
      </c>
      <c r="K1792" s="4">
        <v>2.9774499999999999E-2</v>
      </c>
      <c r="L1792" s="4">
        <v>-5.13756E-2</v>
      </c>
      <c r="M1792" s="4">
        <v>14.0833989008283</v>
      </c>
      <c r="N1792" s="4">
        <v>25.396203100000001</v>
      </c>
      <c r="O1792" s="3">
        <v>615697.09925714298</v>
      </c>
      <c r="P1792" s="3">
        <v>41878.966666666704</v>
      </c>
      <c r="Q1792" s="3" t="s">
        <v>9618</v>
      </c>
      <c r="R1792" s="3" t="s">
        <v>9730</v>
      </c>
      <c r="S1792" s="4"/>
      <c r="T1792" s="3">
        <f t="shared" si="64"/>
        <v>0</v>
      </c>
      <c r="U1792" s="3" t="str">
        <f t="shared" si="65"/>
        <v>U:ARKX</v>
      </c>
      <c r="V1792" s="7"/>
    </row>
    <row r="1793" spans="1:22">
      <c r="A1793" s="3" t="s">
        <v>841</v>
      </c>
      <c r="B1793" s="3" t="s">
        <v>840</v>
      </c>
      <c r="C1793" s="3" t="s">
        <v>4070</v>
      </c>
      <c r="D1793" s="3">
        <v>15.25</v>
      </c>
      <c r="E1793" s="3">
        <v>15.31</v>
      </c>
      <c r="F1793" s="3" t="s">
        <v>6475</v>
      </c>
      <c r="G1793" s="3" t="s">
        <v>10488</v>
      </c>
      <c r="H1793" s="3" t="s">
        <v>9654</v>
      </c>
      <c r="I1793" s="3">
        <v>0.6</v>
      </c>
      <c r="J1793" s="6" t="s">
        <v>10489</v>
      </c>
      <c r="K1793" s="4">
        <v>-0.26013039999999998</v>
      </c>
      <c r="L1793" s="4">
        <v>0.78104419999999997</v>
      </c>
      <c r="M1793" s="4">
        <v>-10.014959644435001</v>
      </c>
      <c r="N1793" s="4">
        <v>18.933501700000001</v>
      </c>
      <c r="O1793" s="3">
        <v>719410.31193571398</v>
      </c>
      <c r="P1793" s="3">
        <v>56308.333333333299</v>
      </c>
      <c r="Q1793" s="3" t="s">
        <v>9618</v>
      </c>
      <c r="R1793" s="3" t="s">
        <v>9872</v>
      </c>
      <c r="S1793" s="4">
        <f>(D1793-E1793)/E1793*100</f>
        <v>-0.3919007184846538</v>
      </c>
      <c r="T1793" s="3">
        <f t="shared" si="64"/>
        <v>0</v>
      </c>
      <c r="U1793" s="3" t="str">
        <f t="shared" si="65"/>
        <v>U:FAN</v>
      </c>
      <c r="V1793" s="7"/>
    </row>
    <row r="1794" spans="1:22">
      <c r="A1794" s="3" t="s">
        <v>14384</v>
      </c>
      <c r="B1794" s="3" t="s">
        <v>1745</v>
      </c>
      <c r="C1794" s="3" t="s">
        <v>4791</v>
      </c>
      <c r="D1794" s="3">
        <v>58.53</v>
      </c>
      <c r="E1794" s="3">
        <v>58.535499999999999</v>
      </c>
      <c r="F1794" s="3" t="s">
        <v>7193</v>
      </c>
      <c r="G1794" s="3" t="s">
        <v>11687</v>
      </c>
      <c r="H1794" s="3" t="s">
        <v>9654</v>
      </c>
      <c r="I1794" s="3">
        <v>0.4</v>
      </c>
      <c r="J1794" s="6" t="s">
        <v>11688</v>
      </c>
      <c r="K1794" s="4">
        <v>-5.5996700000000003E-2</v>
      </c>
      <c r="L1794" s="4">
        <v>-0.58757429999999999</v>
      </c>
      <c r="M1794" s="4">
        <v>3.2034349546906</v>
      </c>
      <c r="N1794" s="4">
        <v>15.470231</v>
      </c>
      <c r="O1794" s="3">
        <v>2071485.0129714301</v>
      </c>
      <c r="P1794" s="3">
        <v>25188.2</v>
      </c>
      <c r="Q1794" s="3" t="s">
        <v>9618</v>
      </c>
      <c r="R1794" s="3" t="s">
        <v>9918</v>
      </c>
      <c r="S1794" s="4"/>
      <c r="T1794" s="3">
        <f t="shared" si="64"/>
        <v>0</v>
      </c>
      <c r="U1794" s="3" t="str">
        <f t="shared" si="65"/>
        <v>U:WDIV</v>
      </c>
      <c r="V1794" s="7"/>
    </row>
    <row r="1795" spans="1:22">
      <c r="A1795" s="3" t="s">
        <v>14852</v>
      </c>
      <c r="B1795" s="3" t="s">
        <v>2410</v>
      </c>
      <c r="C1795" s="3" t="s">
        <v>5439</v>
      </c>
      <c r="D1795" s="3">
        <v>43.948399999999999</v>
      </c>
      <c r="E1795" s="3">
        <v>43.932499999999997</v>
      </c>
      <c r="F1795" s="3" t="s">
        <v>7840</v>
      </c>
      <c r="G1795" s="3" t="s">
        <v>12647</v>
      </c>
      <c r="H1795" s="3" t="s">
        <v>9654</v>
      </c>
      <c r="I1795" s="3">
        <v>0.79</v>
      </c>
      <c r="J1795" s="6" t="s">
        <v>10043</v>
      </c>
      <c r="K1795" s="4">
        <v>0.37006600000000001</v>
      </c>
      <c r="L1795" s="4">
        <v>-0.215028</v>
      </c>
      <c r="M1795" s="4">
        <v>24.531430131505601</v>
      </c>
      <c r="N1795" s="4">
        <v>11.9580492</v>
      </c>
      <c r="O1795" s="3">
        <v>584475.99214285705</v>
      </c>
      <c r="P1795" s="3">
        <v>17819.400000000001</v>
      </c>
      <c r="Q1795" s="3" t="s">
        <v>9618</v>
      </c>
      <c r="R1795" s="3" t="s">
        <v>11694</v>
      </c>
      <c r="S1795" s="4"/>
      <c r="T1795" s="3">
        <f t="shared" ref="T1795:T1858" si="66">IF(ISNUMBER(FIND($T$2,C1795)),1,0)</f>
        <v>0</v>
      </c>
      <c r="U1795" s="3" t="str">
        <f t="shared" si="65"/>
        <v>U:NAPR</v>
      </c>
      <c r="V1795" s="7"/>
    </row>
    <row r="1796" spans="1:22">
      <c r="A1796" s="3" t="s">
        <v>485</v>
      </c>
      <c r="B1796" s="3" t="s">
        <v>484</v>
      </c>
      <c r="C1796" s="3" t="s">
        <v>3858</v>
      </c>
      <c r="D1796" s="3">
        <v>154.71549999999999</v>
      </c>
      <c r="E1796" s="3">
        <v>154.54</v>
      </c>
      <c r="F1796" s="3" t="s">
        <v>6260</v>
      </c>
      <c r="G1796" s="3" t="s">
        <v>10097</v>
      </c>
      <c r="H1796" s="3" t="s">
        <v>9654</v>
      </c>
      <c r="I1796" s="3">
        <v>0.41</v>
      </c>
      <c r="J1796" s="6" t="s">
        <v>10098</v>
      </c>
      <c r="K1796" s="4">
        <v>7.5405200000000006E-2</v>
      </c>
      <c r="L1796" s="4">
        <v>-2.4035500000000001E-2</v>
      </c>
      <c r="M1796" s="4">
        <v>16.7934527226131</v>
      </c>
      <c r="N1796" s="4">
        <v>24.541091399999999</v>
      </c>
      <c r="O1796" s="3">
        <v>5851784.9289785698</v>
      </c>
      <c r="P1796" s="3">
        <v>25846.633333333299</v>
      </c>
      <c r="Q1796" s="3" t="s">
        <v>9618</v>
      </c>
      <c r="R1796" s="3" t="s">
        <v>9767</v>
      </c>
      <c r="S1796" s="4">
        <f>(D1796-E1796)/E1796*100</f>
        <v>0.11356283162935134</v>
      </c>
      <c r="T1796" s="3">
        <f t="shared" si="66"/>
        <v>0</v>
      </c>
      <c r="U1796" s="3" t="str">
        <f t="shared" ref="U1796:U1859" si="67">B1796</f>
        <v>U:RXI</v>
      </c>
      <c r="V1796" s="7"/>
    </row>
    <row r="1797" spans="1:22">
      <c r="A1797" s="3" t="s">
        <v>15084</v>
      </c>
      <c r="B1797" s="3" t="s">
        <v>2727</v>
      </c>
      <c r="C1797" s="3" t="s">
        <v>5745</v>
      </c>
      <c r="D1797" s="3">
        <v>23.87</v>
      </c>
      <c r="E1797" s="3">
        <v>23.818100000000001</v>
      </c>
      <c r="F1797" s="3" t="s">
        <v>8147</v>
      </c>
      <c r="G1797" s="3" t="s">
        <v>13043</v>
      </c>
      <c r="H1797" s="3" t="s">
        <v>9654</v>
      </c>
      <c r="I1797" s="3">
        <v>1.19</v>
      </c>
      <c r="J1797" s="6" t="s">
        <v>9624</v>
      </c>
      <c r="K1797" s="4">
        <v>9.2787599999999998E-2</v>
      </c>
      <c r="L1797" s="4">
        <v>-0.1061624</v>
      </c>
      <c r="M1797" s="4">
        <v>13.7615464180231</v>
      </c>
      <c r="N1797" s="4">
        <v>14.7904388</v>
      </c>
      <c r="O1797" s="3">
        <v>1488056.5919285701</v>
      </c>
      <c r="P1797" s="3">
        <v>50271.3</v>
      </c>
      <c r="Q1797" s="3" t="s">
        <v>9618</v>
      </c>
      <c r="R1797" s="3" t="s">
        <v>9670</v>
      </c>
      <c r="S1797" s="4"/>
      <c r="T1797" s="3">
        <f t="shared" si="66"/>
        <v>0</v>
      </c>
      <c r="U1797" s="3" t="str">
        <f t="shared" si="67"/>
        <v>U:AGOX</v>
      </c>
      <c r="V1797" s="7"/>
    </row>
    <row r="1798" spans="1:22">
      <c r="A1798" s="3" t="s">
        <v>15572</v>
      </c>
      <c r="B1798" s="3" t="s">
        <v>3470</v>
      </c>
      <c r="C1798" s="3" t="s">
        <v>8862</v>
      </c>
      <c r="D1798" s="3">
        <v>58.344799999999999</v>
      </c>
      <c r="E1798" s="3">
        <v>58.209400000000002</v>
      </c>
      <c r="F1798" s="3" t="s">
        <v>9454</v>
      </c>
      <c r="G1798" s="3" t="s">
        <v>13913</v>
      </c>
      <c r="H1798" s="3" t="s">
        <v>9654</v>
      </c>
      <c r="I1798" s="3" t="s">
        <v>11991</v>
      </c>
      <c r="J1798" s="6" t="s">
        <v>11990</v>
      </c>
      <c r="K1798" s="4" t="s">
        <v>11991</v>
      </c>
      <c r="L1798" s="4" t="s">
        <v>11991</v>
      </c>
      <c r="M1798" s="4">
        <v>15.404611347859101</v>
      </c>
      <c r="N1798" s="4" t="s">
        <v>11991</v>
      </c>
      <c r="O1798" s="3">
        <v>630241.19042857201</v>
      </c>
      <c r="P1798" s="3">
        <v>17463.866666666701</v>
      </c>
      <c r="Q1798" s="3" t="s">
        <v>9618</v>
      </c>
      <c r="R1798" s="3" t="s">
        <v>9670</v>
      </c>
      <c r="S1798" s="4"/>
      <c r="T1798" s="3">
        <f t="shared" si="66"/>
        <v>0</v>
      </c>
      <c r="U1798" s="3" t="str">
        <f t="shared" si="67"/>
        <v>U:FWD</v>
      </c>
      <c r="V1798" s="7"/>
    </row>
    <row r="1799" spans="1:22">
      <c r="A1799" s="3" t="s">
        <v>14185</v>
      </c>
      <c r="B1799" s="3" t="s">
        <v>1475</v>
      </c>
      <c r="C1799" s="3" t="s">
        <v>4527</v>
      </c>
      <c r="D1799" s="3">
        <v>44.956899999999997</v>
      </c>
      <c r="E1799" s="3">
        <v>45.017200000000003</v>
      </c>
      <c r="F1799" s="3" t="s">
        <v>6931</v>
      </c>
      <c r="G1799" s="3" t="s">
        <v>11262</v>
      </c>
      <c r="H1799" s="3" t="s">
        <v>9654</v>
      </c>
      <c r="I1799" s="3">
        <v>0.45</v>
      </c>
      <c r="J1799" s="6" t="s">
        <v>11263</v>
      </c>
      <c r="K1799" s="4">
        <v>-8.3936700000000003E-2</v>
      </c>
      <c r="L1799" s="4">
        <v>-6.4840999999999996E-3</v>
      </c>
      <c r="M1799" s="4">
        <v>2.6191439977648399</v>
      </c>
      <c r="N1799" s="4">
        <v>16.489941399999999</v>
      </c>
      <c r="O1799" s="3">
        <v>1021146.46062143</v>
      </c>
      <c r="P1799" s="3">
        <v>26694.866666666701</v>
      </c>
      <c r="Q1799" s="3" t="s">
        <v>9618</v>
      </c>
      <c r="R1799" s="3" t="s">
        <v>10195</v>
      </c>
      <c r="S1799" s="4"/>
      <c r="T1799" s="3">
        <f t="shared" si="66"/>
        <v>0</v>
      </c>
      <c r="U1799" s="3" t="str">
        <f t="shared" si="67"/>
        <v>U:TOLZ</v>
      </c>
      <c r="V1799" s="7"/>
    </row>
    <row r="1800" spans="1:22">
      <c r="A1800" s="3" t="s">
        <v>14626</v>
      </c>
      <c r="B1800" s="3" t="s">
        <v>2087</v>
      </c>
      <c r="C1800" s="3" t="s">
        <v>5123</v>
      </c>
      <c r="D1800" s="3">
        <v>34.840000000000003</v>
      </c>
      <c r="E1800" s="3">
        <v>34.917099999999998</v>
      </c>
      <c r="F1800" s="3" t="s">
        <v>7527</v>
      </c>
      <c r="G1800" s="3" t="s">
        <v>12207</v>
      </c>
      <c r="H1800" s="3" t="s">
        <v>9654</v>
      </c>
      <c r="I1800" s="3">
        <v>0.48</v>
      </c>
      <c r="J1800" s="6" t="s">
        <v>12208</v>
      </c>
      <c r="K1800" s="4">
        <v>0.28979349999999998</v>
      </c>
      <c r="L1800" s="4">
        <v>0.23441980000000001</v>
      </c>
      <c r="M1800" s="4">
        <v>41.625412549918501</v>
      </c>
      <c r="N1800" s="4">
        <v>27.910981899999999</v>
      </c>
      <c r="O1800" s="3">
        <v>992658.27348571399</v>
      </c>
      <c r="P1800" s="3">
        <v>21512.766666666699</v>
      </c>
      <c r="Q1800" s="3" t="s">
        <v>9618</v>
      </c>
      <c r="R1800" s="3" t="s">
        <v>9625</v>
      </c>
      <c r="S1800" s="4"/>
      <c r="T1800" s="3">
        <f t="shared" si="66"/>
        <v>0</v>
      </c>
      <c r="U1800" s="3" t="str">
        <f t="shared" si="67"/>
        <v>U:OGIG</v>
      </c>
      <c r="V1800" s="7"/>
    </row>
    <row r="1801" spans="1:22">
      <c r="A1801" s="3" t="s">
        <v>14909</v>
      </c>
      <c r="B1801" s="3" t="s">
        <v>2488</v>
      </c>
      <c r="C1801" s="3" t="s">
        <v>5515</v>
      </c>
      <c r="D1801" s="3">
        <v>9.11</v>
      </c>
      <c r="E1801" s="3">
        <v>9.15</v>
      </c>
      <c r="F1801" s="3" t="s">
        <v>7916</v>
      </c>
      <c r="G1801" s="3" t="s">
        <v>12747</v>
      </c>
      <c r="H1801" s="3" t="s">
        <v>9654</v>
      </c>
      <c r="I1801" s="3">
        <v>0.68</v>
      </c>
      <c r="J1801" s="6" t="s">
        <v>12748</v>
      </c>
      <c r="K1801" s="4">
        <v>-0.38483460000000003</v>
      </c>
      <c r="L1801" s="4">
        <v>-0.57959170000000004</v>
      </c>
      <c r="M1801" s="4">
        <v>-26.864474735769299</v>
      </c>
      <c r="N1801" s="4">
        <v>26.293427699999999</v>
      </c>
      <c r="O1801" s="3">
        <v>521174.94642857101</v>
      </c>
      <c r="P1801" s="3">
        <v>59188.666666666701</v>
      </c>
      <c r="Q1801" s="3" t="s">
        <v>9618</v>
      </c>
      <c r="R1801" s="3" t="s">
        <v>9622</v>
      </c>
      <c r="S1801" s="4"/>
      <c r="T1801" s="3">
        <f t="shared" si="66"/>
        <v>0</v>
      </c>
      <c r="U1801" s="3" t="str">
        <f t="shared" si="67"/>
        <v>@EDOC</v>
      </c>
      <c r="V1801" s="7"/>
    </row>
    <row r="1802" spans="1:22">
      <c r="A1802" s="3" t="s">
        <v>483</v>
      </c>
      <c r="B1802" s="3" t="s">
        <v>482</v>
      </c>
      <c r="C1802" s="3" t="s">
        <v>3857</v>
      </c>
      <c r="D1802" s="3">
        <v>58.891500000000001</v>
      </c>
      <c r="E1802" s="3">
        <v>58.9191</v>
      </c>
      <c r="F1802" s="3" t="s">
        <v>6259</v>
      </c>
      <c r="G1802" s="3" t="s">
        <v>10095</v>
      </c>
      <c r="H1802" s="3" t="s">
        <v>9654</v>
      </c>
      <c r="I1802" s="3">
        <v>0.43</v>
      </c>
      <c r="J1802" s="6" t="s">
        <v>10096</v>
      </c>
      <c r="K1802" s="4">
        <v>-0.13935539999999999</v>
      </c>
      <c r="L1802" s="4">
        <v>0.67905819999999995</v>
      </c>
      <c r="M1802" s="4">
        <v>-0.56680319754652797</v>
      </c>
      <c r="N1802" s="4">
        <v>15.0167325</v>
      </c>
      <c r="O1802" s="3">
        <v>350317.20626428601</v>
      </c>
      <c r="P1802" s="3">
        <v>6314.0333333333301</v>
      </c>
      <c r="Q1802" s="3" t="s">
        <v>9618</v>
      </c>
      <c r="R1802" s="3" t="s">
        <v>9762</v>
      </c>
      <c r="S1802" s="4">
        <f>(D1802-E1802)/E1802*100</f>
        <v>-4.6843892727485015E-2</v>
      </c>
      <c r="T1802" s="3">
        <f t="shared" si="66"/>
        <v>0</v>
      </c>
      <c r="U1802" s="3" t="str">
        <f t="shared" si="67"/>
        <v>U:JXI</v>
      </c>
      <c r="V1802" s="7"/>
    </row>
    <row r="1803" spans="1:22">
      <c r="A1803" s="3" t="s">
        <v>14790</v>
      </c>
      <c r="B1803" s="3" t="s">
        <v>2326</v>
      </c>
      <c r="C1803" s="3" t="s">
        <v>5357</v>
      </c>
      <c r="D1803" s="3">
        <v>19.95</v>
      </c>
      <c r="E1803" s="3">
        <v>20.05</v>
      </c>
      <c r="F1803" s="3" t="s">
        <v>7757</v>
      </c>
      <c r="G1803" s="3" t="s">
        <v>12549</v>
      </c>
      <c r="H1803" s="3" t="s">
        <v>9654</v>
      </c>
      <c r="I1803" s="3">
        <v>0.5</v>
      </c>
      <c r="J1803" s="6" t="s">
        <v>12550</v>
      </c>
      <c r="K1803" s="4">
        <v>3.9380999999999999E-3</v>
      </c>
      <c r="L1803" s="4">
        <v>-0.32727679999999998</v>
      </c>
      <c r="M1803" s="4">
        <v>5.7766121000453898</v>
      </c>
      <c r="N1803" s="4">
        <v>21.765547999999999</v>
      </c>
      <c r="O1803" s="3">
        <v>445589.495</v>
      </c>
      <c r="P1803" s="3">
        <v>29677.433333333302</v>
      </c>
      <c r="Q1803" s="3" t="s">
        <v>9618</v>
      </c>
      <c r="R1803" s="3" t="s">
        <v>9632</v>
      </c>
      <c r="S1803" s="4"/>
      <c r="T1803" s="3">
        <f t="shared" si="66"/>
        <v>0</v>
      </c>
      <c r="U1803" s="3" t="str">
        <f t="shared" si="67"/>
        <v>@HERO</v>
      </c>
      <c r="V1803" s="7"/>
    </row>
    <row r="1804" spans="1:22">
      <c r="A1804" s="3" t="s">
        <v>14686</v>
      </c>
      <c r="B1804" s="3" t="s">
        <v>2180</v>
      </c>
      <c r="C1804" s="3" t="s">
        <v>5213</v>
      </c>
      <c r="D1804" s="3">
        <v>19.899999999999999</v>
      </c>
      <c r="E1804" s="3">
        <v>19.98</v>
      </c>
      <c r="F1804" s="3" t="s">
        <v>7616</v>
      </c>
      <c r="G1804" s="3" t="s">
        <v>12346</v>
      </c>
      <c r="H1804" s="3" t="s">
        <v>9654</v>
      </c>
      <c r="I1804" s="3">
        <v>0.5</v>
      </c>
      <c r="J1804" s="6" t="s">
        <v>12347</v>
      </c>
      <c r="K1804" s="4">
        <v>7.3988600000000002E-2</v>
      </c>
      <c r="L1804" s="4">
        <v>0.247949</v>
      </c>
      <c r="M1804" s="4">
        <v>18.6001069050361</v>
      </c>
      <c r="N1804" s="4">
        <v>39.133020899999998</v>
      </c>
      <c r="O1804" s="3">
        <v>116587.666678571</v>
      </c>
      <c r="P1804" s="3">
        <v>7464.4</v>
      </c>
      <c r="Q1804" s="3" t="s">
        <v>9618</v>
      </c>
      <c r="R1804" s="3" t="s">
        <v>9948</v>
      </c>
      <c r="S1804" s="4"/>
      <c r="T1804" s="3">
        <f t="shared" si="66"/>
        <v>0</v>
      </c>
      <c r="U1804" s="3" t="str">
        <f t="shared" si="67"/>
        <v>@EBIZ</v>
      </c>
      <c r="V1804" s="7"/>
    </row>
    <row r="1805" spans="1:22">
      <c r="A1805" s="3" t="s">
        <v>14824</v>
      </c>
      <c r="B1805" s="3" t="s">
        <v>2369</v>
      </c>
      <c r="C1805" s="3" t="s">
        <v>5398</v>
      </c>
      <c r="D1805" s="3">
        <v>41.46</v>
      </c>
      <c r="E1805" s="3">
        <v>41.511800000000001</v>
      </c>
      <c r="F1805" s="3" t="s">
        <v>7800</v>
      </c>
      <c r="G1805" s="3" t="s">
        <v>12600</v>
      </c>
      <c r="H1805" s="3" t="s">
        <v>9654</v>
      </c>
      <c r="I1805" s="3">
        <v>0.79</v>
      </c>
      <c r="J1805" s="6" t="s">
        <v>10043</v>
      </c>
      <c r="K1805" s="4">
        <v>0.14716389999999999</v>
      </c>
      <c r="L1805" s="4">
        <v>-0.35584139999999997</v>
      </c>
      <c r="M1805" s="4">
        <v>15.421907494223801</v>
      </c>
      <c r="N1805" s="4">
        <v>11.160646</v>
      </c>
      <c r="O1805" s="3">
        <v>219099.879492857</v>
      </c>
      <c r="P1805" s="3">
        <v>4509.8333333333303</v>
      </c>
      <c r="Q1805" s="3" t="s">
        <v>9618</v>
      </c>
      <c r="R1805" s="3" t="s">
        <v>11694</v>
      </c>
      <c r="S1805" s="4"/>
      <c r="T1805" s="3">
        <f t="shared" si="66"/>
        <v>0</v>
      </c>
      <c r="U1805" s="3" t="str">
        <f t="shared" si="67"/>
        <v>U:NJAN</v>
      </c>
      <c r="V1805" s="7"/>
    </row>
    <row r="1806" spans="1:22">
      <c r="A1806" s="3" t="s">
        <v>14432</v>
      </c>
      <c r="B1806" s="3" t="s">
        <v>1806</v>
      </c>
      <c r="C1806" s="3" t="s">
        <v>4852</v>
      </c>
      <c r="D1806" s="3">
        <v>21.4101</v>
      </c>
      <c r="E1806" s="3">
        <v>21.506499999999999</v>
      </c>
      <c r="F1806" s="3" t="s">
        <v>7254</v>
      </c>
      <c r="G1806" s="6" t="s">
        <v>11774</v>
      </c>
      <c r="H1806" s="3" t="s">
        <v>9654</v>
      </c>
      <c r="I1806" s="3">
        <v>0.66</v>
      </c>
      <c r="J1806" s="6" t="s">
        <v>11775</v>
      </c>
      <c r="K1806" s="4">
        <v>-8.15105E-2</v>
      </c>
      <c r="L1806" s="4">
        <v>-1.9010099999999999E-2</v>
      </c>
      <c r="M1806" s="4">
        <v>2.8557599177202202</v>
      </c>
      <c r="N1806" s="4">
        <v>29.791032099999999</v>
      </c>
      <c r="O1806" s="3">
        <v>368503.42443571403</v>
      </c>
      <c r="P1806" s="3">
        <v>16163.4666666667</v>
      </c>
      <c r="Q1806" s="3" t="s">
        <v>9618</v>
      </c>
      <c r="R1806" s="3" t="s">
        <v>9625</v>
      </c>
      <c r="S1806" s="4"/>
      <c r="T1806" s="3">
        <f t="shared" si="66"/>
        <v>0</v>
      </c>
      <c r="U1806" s="3" t="str">
        <f t="shared" si="67"/>
        <v>U:PRNT</v>
      </c>
      <c r="V1806" s="7"/>
    </row>
    <row r="1807" spans="1:22">
      <c r="A1807" s="3" t="s">
        <v>14752</v>
      </c>
      <c r="B1807" s="3" t="s">
        <v>2269</v>
      </c>
      <c r="C1807" s="3" t="s">
        <v>5301</v>
      </c>
      <c r="D1807" s="3">
        <v>21.0108</v>
      </c>
      <c r="E1807" s="3">
        <v>21.0502</v>
      </c>
      <c r="F1807" s="3" t="s">
        <v>7701</v>
      </c>
      <c r="G1807" s="3" t="s">
        <v>12474</v>
      </c>
      <c r="H1807" s="3" t="s">
        <v>9654</v>
      </c>
      <c r="I1807" s="3">
        <v>0.47</v>
      </c>
      <c r="J1807" s="6" t="s">
        <v>12475</v>
      </c>
      <c r="K1807" s="4">
        <v>-0.37559769999999998</v>
      </c>
      <c r="L1807" s="4">
        <v>-1.0326929</v>
      </c>
      <c r="M1807" s="4">
        <v>-21.8538760399836</v>
      </c>
      <c r="N1807" s="4">
        <v>27.272873499999999</v>
      </c>
      <c r="O1807" s="3">
        <v>641136.30211428599</v>
      </c>
      <c r="P1807" s="3">
        <v>30337.933333333302</v>
      </c>
      <c r="Q1807" s="3" t="s">
        <v>9618</v>
      </c>
      <c r="R1807" s="3" t="s">
        <v>9622</v>
      </c>
      <c r="S1807" s="4"/>
      <c r="T1807" s="3">
        <f t="shared" si="66"/>
        <v>0</v>
      </c>
      <c r="U1807" s="3" t="str">
        <f t="shared" si="67"/>
        <v>U:IDNA</v>
      </c>
      <c r="V1807" s="7"/>
    </row>
    <row r="1808" spans="1:22">
      <c r="A1808" s="3" t="s">
        <v>14103</v>
      </c>
      <c r="B1808" s="3" t="s">
        <v>1349</v>
      </c>
      <c r="C1808" s="3" t="s">
        <v>4401</v>
      </c>
      <c r="D1808" s="3">
        <v>9.7799999999999994</v>
      </c>
      <c r="E1808" s="3">
        <v>9.7896000000000001</v>
      </c>
      <c r="F1808" s="3" t="s">
        <v>6805</v>
      </c>
      <c r="G1808" s="3" t="s">
        <v>11050</v>
      </c>
      <c r="H1808" s="3" t="s">
        <v>9654</v>
      </c>
      <c r="I1808" s="3">
        <v>0.39</v>
      </c>
      <c r="J1808" s="6" t="s">
        <v>11051</v>
      </c>
      <c r="K1808" s="4">
        <v>-6.8204000000000001E-2</v>
      </c>
      <c r="L1808" s="4">
        <v>-0.23107130000000001</v>
      </c>
      <c r="M1808" s="4">
        <v>-8.1385674917259898</v>
      </c>
      <c r="N1808" s="4">
        <v>38.372906100000002</v>
      </c>
      <c r="O1808" s="3">
        <v>749390.312857143</v>
      </c>
      <c r="P1808" s="3">
        <v>67888.5</v>
      </c>
      <c r="Q1808" s="3" t="s">
        <v>9618</v>
      </c>
      <c r="R1808" s="3" t="s">
        <v>10011</v>
      </c>
      <c r="S1808" s="4"/>
      <c r="T1808" s="3">
        <f t="shared" si="66"/>
        <v>0</v>
      </c>
      <c r="U1808" s="3" t="str">
        <f t="shared" si="67"/>
        <v>U:SLVP</v>
      </c>
      <c r="V1808" s="7"/>
    </row>
    <row r="1809" spans="1:22">
      <c r="A1809" s="3" t="s">
        <v>14253</v>
      </c>
      <c r="B1809" s="3" t="s">
        <v>1574</v>
      </c>
      <c r="C1809" s="3" t="s">
        <v>4623</v>
      </c>
      <c r="D1809" s="3">
        <v>26.792000000000002</v>
      </c>
      <c r="E1809" s="3">
        <v>26.913499999999999</v>
      </c>
      <c r="F1809" s="3" t="s">
        <v>7027</v>
      </c>
      <c r="G1809" s="3" t="s">
        <v>11421</v>
      </c>
      <c r="H1809" s="3" t="s">
        <v>9654</v>
      </c>
      <c r="I1809" s="3">
        <v>0.59</v>
      </c>
      <c r="J1809" s="6" t="s">
        <v>9624</v>
      </c>
      <c r="K1809" s="4">
        <v>-0.2197923</v>
      </c>
      <c r="L1809" s="4">
        <v>-0.35174230000000001</v>
      </c>
      <c r="M1809" s="4">
        <v>-3.4535917334263102</v>
      </c>
      <c r="N1809" s="4">
        <v>10.7957935</v>
      </c>
      <c r="O1809" s="3">
        <v>618972.04475714301</v>
      </c>
      <c r="P1809" s="3">
        <v>17207.9666666667</v>
      </c>
      <c r="Q1809" s="3" t="s">
        <v>9618</v>
      </c>
      <c r="R1809" s="3" t="s">
        <v>9670</v>
      </c>
      <c r="S1809" s="4"/>
      <c r="T1809" s="3">
        <f t="shared" si="66"/>
        <v>0</v>
      </c>
      <c r="U1809" s="3" t="str">
        <f t="shared" si="67"/>
        <v>U:GMOM</v>
      </c>
      <c r="V1809" s="7"/>
    </row>
    <row r="1810" spans="1:22">
      <c r="A1810" s="3" t="s">
        <v>14483</v>
      </c>
      <c r="B1810" s="3" t="s">
        <v>1872</v>
      </c>
      <c r="C1810" s="3" t="s">
        <v>4917</v>
      </c>
      <c r="D1810" s="3">
        <v>28.37</v>
      </c>
      <c r="E1810" s="3">
        <v>28.421500000000002</v>
      </c>
      <c r="F1810" s="3" t="s">
        <v>7319</v>
      </c>
      <c r="G1810" s="3" t="s">
        <v>11878</v>
      </c>
      <c r="H1810" s="3" t="s">
        <v>9654</v>
      </c>
      <c r="I1810" s="3">
        <v>0.63</v>
      </c>
      <c r="J1810" s="6" t="s">
        <v>10464</v>
      </c>
      <c r="K1810" s="4">
        <v>8.0404400000000001E-2</v>
      </c>
      <c r="L1810" s="4">
        <v>0.20845469999999999</v>
      </c>
      <c r="M1810" s="4">
        <v>12.725926473489601</v>
      </c>
      <c r="N1810" s="4">
        <v>20.883997399999998</v>
      </c>
      <c r="O1810" s="3">
        <v>371875.59149999998</v>
      </c>
      <c r="P1810" s="3">
        <v>17393.633333333299</v>
      </c>
      <c r="Q1810" s="3" t="s">
        <v>9618</v>
      </c>
      <c r="R1810" s="3" t="s">
        <v>9670</v>
      </c>
      <c r="S1810" s="4"/>
      <c r="T1810" s="3">
        <f t="shared" si="66"/>
        <v>0</v>
      </c>
      <c r="U1810" s="3" t="str">
        <f t="shared" si="67"/>
        <v>U:DWLD</v>
      </c>
      <c r="V1810" s="7"/>
    </row>
    <row r="1811" spans="1:22">
      <c r="A1811" s="3" t="s">
        <v>15640</v>
      </c>
      <c r="B1811" s="3" t="s">
        <v>3587</v>
      </c>
      <c r="C1811" s="3" t="s">
        <v>8975</v>
      </c>
      <c r="D1811" s="3">
        <v>53.73</v>
      </c>
      <c r="E1811" s="3">
        <v>53.701700000000002</v>
      </c>
      <c r="F1811" s="3" t="s">
        <v>9568</v>
      </c>
      <c r="G1811" s="3" t="s">
        <v>14031</v>
      </c>
      <c r="H1811" s="3" t="s">
        <v>9654</v>
      </c>
      <c r="I1811" s="3" t="s">
        <v>11991</v>
      </c>
      <c r="J1811" s="6" t="s">
        <v>11990</v>
      </c>
      <c r="K1811" s="4" t="s">
        <v>11991</v>
      </c>
      <c r="L1811" s="4" t="s">
        <v>11991</v>
      </c>
      <c r="M1811" s="4">
        <v>4.2171735538650204</v>
      </c>
      <c r="N1811" s="4" t="s">
        <v>11991</v>
      </c>
      <c r="O1811" s="3">
        <v>285749.028721429</v>
      </c>
      <c r="P1811" s="3">
        <v>10085.0333333333</v>
      </c>
      <c r="Q1811" s="3" t="s">
        <v>9618</v>
      </c>
      <c r="R1811" s="3" t="s">
        <v>9670</v>
      </c>
      <c r="S1811" s="4"/>
      <c r="T1811" s="3">
        <f t="shared" si="66"/>
        <v>0</v>
      </c>
      <c r="U1811" s="3" t="str">
        <f t="shared" si="67"/>
        <v>U:AVGV</v>
      </c>
      <c r="V1811" s="7"/>
    </row>
    <row r="1812" spans="1:22">
      <c r="A1812" s="3" t="s">
        <v>777</v>
      </c>
      <c r="B1812" s="3" t="s">
        <v>776</v>
      </c>
      <c r="C1812" s="3" t="s">
        <v>4033</v>
      </c>
      <c r="D1812" s="3">
        <v>95.953699999999998</v>
      </c>
      <c r="E1812" s="3">
        <v>96.043700000000001</v>
      </c>
      <c r="F1812" s="3" t="s">
        <v>6437</v>
      </c>
      <c r="G1812" s="3" t="s">
        <v>10422</v>
      </c>
      <c r="H1812" s="3" t="s">
        <v>9654</v>
      </c>
      <c r="I1812" s="3">
        <v>0.26</v>
      </c>
      <c r="J1812" s="6" t="s">
        <v>10423</v>
      </c>
      <c r="K1812" s="4">
        <v>0.12913540000000001</v>
      </c>
      <c r="L1812" s="4">
        <v>-2.82508E-2</v>
      </c>
      <c r="M1812" s="4">
        <v>16.170127118400899</v>
      </c>
      <c r="N1812" s="4">
        <v>16.501019599999999</v>
      </c>
      <c r="O1812" s="3">
        <v>200761.886114286</v>
      </c>
      <c r="P1812" s="3">
        <v>3903.4333333333302</v>
      </c>
      <c r="Q1812" s="3" t="s">
        <v>9618</v>
      </c>
      <c r="R1812" s="3" t="s">
        <v>9670</v>
      </c>
      <c r="S1812" s="4">
        <f>(D1812-E1812)/E1812*100</f>
        <v>-9.3707343636285786E-2</v>
      </c>
      <c r="T1812" s="3">
        <f t="shared" si="66"/>
        <v>0</v>
      </c>
      <c r="U1812" s="3" t="str">
        <f t="shared" si="67"/>
        <v>U:TOK</v>
      </c>
      <c r="V1812" s="7"/>
    </row>
    <row r="1813" spans="1:22">
      <c r="A1813" s="3" t="s">
        <v>15143</v>
      </c>
      <c r="B1813" s="3" t="s">
        <v>2809</v>
      </c>
      <c r="C1813" s="3" t="s">
        <v>5819</v>
      </c>
      <c r="D1813" s="3">
        <v>6.5</v>
      </c>
      <c r="E1813" s="3">
        <v>6.46</v>
      </c>
      <c r="F1813" s="3" t="s">
        <v>8222</v>
      </c>
      <c r="G1813" s="3" t="s">
        <v>13133</v>
      </c>
      <c r="H1813" s="3" t="s">
        <v>9654</v>
      </c>
      <c r="I1813" s="3">
        <v>0.5</v>
      </c>
      <c r="J1813" s="6" t="s">
        <v>13134</v>
      </c>
      <c r="K1813" s="4">
        <v>-0.4261469</v>
      </c>
      <c r="L1813" s="4">
        <v>-0.17965429999999999</v>
      </c>
      <c r="M1813" s="4">
        <v>-43.744607421891303</v>
      </c>
      <c r="N1813" s="4">
        <v>46.176997200000002</v>
      </c>
      <c r="O1813" s="3">
        <v>504506.71642857097</v>
      </c>
      <c r="P1813" s="3">
        <v>76283.666666666701</v>
      </c>
      <c r="Q1813" s="3" t="s">
        <v>9618</v>
      </c>
      <c r="R1813" s="3" t="s">
        <v>9872</v>
      </c>
      <c r="S1813" s="4"/>
      <c r="T1813" s="3">
        <f t="shared" si="66"/>
        <v>0</v>
      </c>
      <c r="U1813" s="3" t="str">
        <f t="shared" si="67"/>
        <v>@HYDR</v>
      </c>
      <c r="V1813" s="7"/>
    </row>
    <row r="1814" spans="1:22">
      <c r="A1814" s="3" t="s">
        <v>15405</v>
      </c>
      <c r="B1814" s="3" t="s">
        <v>3205</v>
      </c>
      <c r="C1814" s="3" t="s">
        <v>8704</v>
      </c>
      <c r="D1814" s="3" t="s">
        <v>8704</v>
      </c>
      <c r="E1814" s="3" t="s">
        <v>8704</v>
      </c>
      <c r="F1814" s="3" t="s">
        <v>8704</v>
      </c>
      <c r="G1814" s="3" t="s">
        <v>13626</v>
      </c>
      <c r="H1814" s="3" t="s">
        <v>12303</v>
      </c>
      <c r="I1814" s="3" t="s">
        <v>12304</v>
      </c>
      <c r="J1814" s="6" t="s">
        <v>12305</v>
      </c>
      <c r="K1814" s="4" t="s">
        <v>12306</v>
      </c>
      <c r="L1814" s="4" t="s">
        <v>12307</v>
      </c>
      <c r="M1814" s="4">
        <v>-28.452563270870801</v>
      </c>
      <c r="N1814" s="4" t="s">
        <v>12308</v>
      </c>
      <c r="O1814" s="3">
        <v>511020.76466666698</v>
      </c>
      <c r="P1814" s="3">
        <v>0</v>
      </c>
      <c r="Q1814" s="3" t="s">
        <v>12309</v>
      </c>
      <c r="R1814" s="3" t="s">
        <v>12310</v>
      </c>
      <c r="S1814" s="4"/>
      <c r="T1814" s="3">
        <f t="shared" si="66"/>
        <v>0</v>
      </c>
      <c r="U1814" s="3" t="str">
        <f t="shared" si="67"/>
        <v>@PYPT</v>
      </c>
      <c r="V1814" s="7"/>
    </row>
    <row r="1815" spans="1:22">
      <c r="A1815" s="3" t="s">
        <v>14962</v>
      </c>
      <c r="B1815" s="3" t="s">
        <v>2567</v>
      </c>
      <c r="C1815" s="3" t="s">
        <v>5590</v>
      </c>
      <c r="D1815" s="3">
        <v>49.973999999999997</v>
      </c>
      <c r="E1815" s="3">
        <v>50.1</v>
      </c>
      <c r="F1815" s="3" t="s">
        <v>7991</v>
      </c>
      <c r="G1815" s="3" t="s">
        <v>12849</v>
      </c>
      <c r="H1815" s="3" t="s">
        <v>9654</v>
      </c>
      <c r="I1815" s="3">
        <v>0.5</v>
      </c>
      <c r="J1815" s="6" t="s">
        <v>12850</v>
      </c>
      <c r="K1815" s="4">
        <v>9.6702800000000005E-2</v>
      </c>
      <c r="L1815" s="4">
        <v>-0.34034439999999999</v>
      </c>
      <c r="M1815" s="4">
        <v>17.088146140328799</v>
      </c>
      <c r="N1815" s="4">
        <v>23.3976209</v>
      </c>
      <c r="O1815" s="3">
        <v>431853.18047857098</v>
      </c>
      <c r="P1815" s="3">
        <v>7450</v>
      </c>
      <c r="Q1815" s="3" t="s">
        <v>9618</v>
      </c>
      <c r="R1815" s="3" t="s">
        <v>9670</v>
      </c>
      <c r="S1815" s="4"/>
      <c r="T1815" s="3">
        <f t="shared" si="66"/>
        <v>0</v>
      </c>
      <c r="U1815" s="3" t="str">
        <f t="shared" si="67"/>
        <v>U:GINN</v>
      </c>
      <c r="V1815" s="7"/>
    </row>
    <row r="1816" spans="1:22">
      <c r="A1816" s="3" t="s">
        <v>15408</v>
      </c>
      <c r="B1816" s="3" t="s">
        <v>3211</v>
      </c>
      <c r="C1816" s="3" t="s">
        <v>8607</v>
      </c>
      <c r="D1816" s="3">
        <v>13.23</v>
      </c>
      <c r="E1816" s="3">
        <v>13.23</v>
      </c>
      <c r="F1816" s="3" t="s">
        <v>9198</v>
      </c>
      <c r="G1816" s="3" t="s">
        <v>13632</v>
      </c>
      <c r="H1816" s="3" t="s">
        <v>9654</v>
      </c>
      <c r="I1816" s="3">
        <v>1.6</v>
      </c>
      <c r="J1816" s="6" t="s">
        <v>9624</v>
      </c>
      <c r="K1816" s="4">
        <v>-0.1287816</v>
      </c>
      <c r="L1816" s="4">
        <v>-0.42238589999999998</v>
      </c>
      <c r="M1816" s="4">
        <v>5.5903667180312998E-2</v>
      </c>
      <c r="N1816" s="4">
        <v>12.0056209</v>
      </c>
      <c r="O1816" s="3">
        <v>411329.90734999999</v>
      </c>
      <c r="P1816" s="3">
        <v>24344.9</v>
      </c>
      <c r="Q1816" s="3" t="s">
        <v>9618</v>
      </c>
      <c r="R1816" s="3" t="s">
        <v>11244</v>
      </c>
      <c r="S1816" s="4"/>
      <c r="T1816" s="3">
        <f t="shared" si="66"/>
        <v>0</v>
      </c>
      <c r="U1816" s="3" t="str">
        <f t="shared" si="67"/>
        <v>U:CGV</v>
      </c>
      <c r="V1816" s="7"/>
    </row>
    <row r="1817" spans="1:22">
      <c r="A1817" s="3" t="s">
        <v>15619</v>
      </c>
      <c r="B1817" s="3" t="s">
        <v>3554</v>
      </c>
      <c r="C1817" s="3" t="s">
        <v>8943</v>
      </c>
      <c r="D1817" s="3">
        <v>23.5</v>
      </c>
      <c r="E1817" s="3" t="s">
        <v>8704</v>
      </c>
      <c r="F1817" s="3" t="s">
        <v>9536</v>
      </c>
      <c r="G1817" s="3" t="s">
        <v>13998</v>
      </c>
      <c r="H1817" s="3" t="s">
        <v>9654</v>
      </c>
      <c r="I1817" s="3">
        <v>0.85</v>
      </c>
      <c r="J1817" s="6" t="s">
        <v>11224</v>
      </c>
      <c r="K1817" s="4">
        <v>3.7090600000000001E-2</v>
      </c>
      <c r="L1817" s="4">
        <v>-0.68608000000000002</v>
      </c>
      <c r="M1817" s="4">
        <v>-8.0411631234397891</v>
      </c>
      <c r="N1817" s="4">
        <v>24.653798500000001</v>
      </c>
      <c r="O1817" s="3">
        <v>270109.34785714297</v>
      </c>
      <c r="P1817" s="3">
        <v>11092.833333333299</v>
      </c>
      <c r="Q1817" s="3" t="s">
        <v>9618</v>
      </c>
      <c r="R1817" s="3" t="s">
        <v>9625</v>
      </c>
      <c r="S1817" s="4"/>
      <c r="T1817" s="3">
        <f t="shared" si="66"/>
        <v>0</v>
      </c>
      <c r="U1817" s="3" t="str">
        <f t="shared" si="67"/>
        <v>@FBOT</v>
      </c>
      <c r="V1817" s="7"/>
    </row>
    <row r="1818" spans="1:22">
      <c r="A1818" s="3" t="s">
        <v>15235</v>
      </c>
      <c r="B1818" s="3" t="s">
        <v>2940</v>
      </c>
      <c r="C1818" s="3" t="s">
        <v>5949</v>
      </c>
      <c r="D1818" s="3">
        <v>19.172599999999999</v>
      </c>
      <c r="E1818" s="3">
        <v>19.170000000000002</v>
      </c>
      <c r="F1818" s="3" t="s">
        <v>8352</v>
      </c>
      <c r="G1818" s="3" t="s">
        <v>13301</v>
      </c>
      <c r="H1818" s="3" t="s">
        <v>9654</v>
      </c>
      <c r="I1818" s="3">
        <v>1.02</v>
      </c>
      <c r="J1818" s="6" t="s">
        <v>9782</v>
      </c>
      <c r="K1818" s="4">
        <v>-0.1316396</v>
      </c>
      <c r="L1818" s="4">
        <v>-0.37422270000000002</v>
      </c>
      <c r="M1818" s="4">
        <v>-3.01226993774688</v>
      </c>
      <c r="N1818" s="4">
        <v>15.191636799999999</v>
      </c>
      <c r="O1818" s="3">
        <v>604723.71124285704</v>
      </c>
      <c r="P1818" s="3">
        <v>29779.866666666701</v>
      </c>
      <c r="Q1818" s="3" t="s">
        <v>9618</v>
      </c>
      <c r="R1818" s="3" t="s">
        <v>9670</v>
      </c>
      <c r="S1818" s="4"/>
      <c r="T1818" s="3">
        <f t="shared" si="66"/>
        <v>0</v>
      </c>
      <c r="U1818" s="3" t="str">
        <f t="shared" si="67"/>
        <v>U:MOHR</v>
      </c>
      <c r="V1818" s="7"/>
    </row>
    <row r="1819" spans="1:22">
      <c r="A1819" s="3" t="s">
        <v>14838</v>
      </c>
      <c r="B1819" s="3" t="s">
        <v>2388</v>
      </c>
      <c r="C1819" s="3" t="s">
        <v>5417</v>
      </c>
      <c r="D1819" s="3">
        <v>18.302</v>
      </c>
      <c r="E1819" s="3">
        <v>18.373999999999999</v>
      </c>
      <c r="F1819" s="3" t="s">
        <v>7818</v>
      </c>
      <c r="G1819" s="3" t="s">
        <v>12625</v>
      </c>
      <c r="H1819" s="3" t="s">
        <v>9654</v>
      </c>
      <c r="I1819" s="3">
        <v>0.76</v>
      </c>
      <c r="J1819" s="6" t="s">
        <v>15870</v>
      </c>
      <c r="K1819" s="4">
        <v>-3.6049400000000002E-2</v>
      </c>
      <c r="L1819" s="4">
        <v>-5.4179400000000003E-2</v>
      </c>
      <c r="M1819" s="4">
        <v>8.7061668727381694</v>
      </c>
      <c r="N1819" s="4">
        <v>30.276704800000001</v>
      </c>
      <c r="O1819" s="3">
        <v>377843.01799285703</v>
      </c>
      <c r="P1819" s="3">
        <v>20776.166666666701</v>
      </c>
      <c r="Q1819" s="3" t="s">
        <v>9618</v>
      </c>
      <c r="R1819" s="3" t="s">
        <v>9767</v>
      </c>
      <c r="S1819" s="4"/>
      <c r="T1819" s="3">
        <f t="shared" si="66"/>
        <v>0</v>
      </c>
      <c r="U1819" s="3" t="str">
        <f t="shared" si="67"/>
        <v>U:AWAY</v>
      </c>
      <c r="V1819" s="7"/>
    </row>
    <row r="1820" spans="1:22">
      <c r="A1820" s="3" t="s">
        <v>14523</v>
      </c>
      <c r="B1820" s="3" t="s">
        <v>1928</v>
      </c>
      <c r="C1820" s="3" t="s">
        <v>4969</v>
      </c>
      <c r="D1820" s="3">
        <v>16.32</v>
      </c>
      <c r="E1820" s="3">
        <v>16.318999999999999</v>
      </c>
      <c r="F1820" s="3" t="s">
        <v>7371</v>
      </c>
      <c r="G1820" s="3" t="s">
        <v>11967</v>
      </c>
      <c r="H1820" s="3" t="s">
        <v>9654</v>
      </c>
      <c r="I1820" s="3">
        <v>0.6</v>
      </c>
      <c r="J1820" s="6" t="s">
        <v>9624</v>
      </c>
      <c r="K1820" s="4">
        <v>4.28621E-2</v>
      </c>
      <c r="L1820" s="4">
        <v>4.4421E-3</v>
      </c>
      <c r="M1820" s="4">
        <v>5.8036468696117902</v>
      </c>
      <c r="N1820" s="4">
        <v>34.8851133</v>
      </c>
      <c r="O1820" s="3">
        <v>663471.806014286</v>
      </c>
      <c r="P1820" s="3">
        <v>34477.866666666698</v>
      </c>
      <c r="Q1820" s="3" t="s">
        <v>9618</v>
      </c>
      <c r="R1820" s="3" t="s">
        <v>10011</v>
      </c>
      <c r="S1820" s="4"/>
      <c r="T1820" s="3">
        <f t="shared" si="66"/>
        <v>0</v>
      </c>
      <c r="U1820" s="3" t="str">
        <f t="shared" si="67"/>
        <v>U:GOAU</v>
      </c>
      <c r="V1820" s="7"/>
    </row>
    <row r="1821" spans="1:22">
      <c r="A1821" s="3" t="s">
        <v>14301</v>
      </c>
      <c r="B1821" s="3" t="s">
        <v>1643</v>
      </c>
      <c r="C1821" s="3" t="s">
        <v>4692</v>
      </c>
      <c r="D1821" s="3">
        <v>28.891200000000001</v>
      </c>
      <c r="E1821" s="3">
        <v>29.131799999999998</v>
      </c>
      <c r="F1821" s="3" t="s">
        <v>7095</v>
      </c>
      <c r="G1821" s="3" t="s">
        <v>11522</v>
      </c>
      <c r="H1821" s="3" t="s">
        <v>9654</v>
      </c>
      <c r="I1821" s="3">
        <v>0.5</v>
      </c>
      <c r="J1821" s="6" t="s">
        <v>9624</v>
      </c>
      <c r="K1821" s="4">
        <v>2.1207000000000001E-3</v>
      </c>
      <c r="L1821" s="4">
        <v>-0.10718859999999999</v>
      </c>
      <c r="M1821" s="4">
        <v>3.00236257524229</v>
      </c>
      <c r="N1821" s="4">
        <v>34.828286499999997</v>
      </c>
      <c r="O1821" s="3">
        <v>724749.95340714301</v>
      </c>
      <c r="P1821" s="3">
        <v>22257.866666666701</v>
      </c>
      <c r="Q1821" s="3" t="s">
        <v>9618</v>
      </c>
      <c r="R1821" s="3" t="s">
        <v>10011</v>
      </c>
      <c r="S1821" s="4"/>
      <c r="T1821" s="3">
        <f t="shared" si="66"/>
        <v>0</v>
      </c>
      <c r="U1821" s="3" t="str">
        <f t="shared" si="67"/>
        <v>U:SGDJ</v>
      </c>
      <c r="V1821" s="7"/>
    </row>
    <row r="1822" spans="1:22">
      <c r="A1822" s="3" t="s">
        <v>14084</v>
      </c>
      <c r="B1822" s="3" t="s">
        <v>1325</v>
      </c>
      <c r="C1822" s="3" t="s">
        <v>4377</v>
      </c>
      <c r="D1822" s="3">
        <v>39.15</v>
      </c>
      <c r="E1822" s="3">
        <v>39.39</v>
      </c>
      <c r="F1822" s="3" t="s">
        <v>6782</v>
      </c>
      <c r="G1822" s="3" t="s">
        <v>11009</v>
      </c>
      <c r="H1822" s="3" t="s">
        <v>9654</v>
      </c>
      <c r="I1822" s="3">
        <v>0.65</v>
      </c>
      <c r="J1822" s="6" t="s">
        <v>11010</v>
      </c>
      <c r="K1822" s="4">
        <v>0.227022</v>
      </c>
      <c r="L1822" s="4">
        <v>8.1045000000000006E-2</v>
      </c>
      <c r="M1822" s="4">
        <v>29.986966815425099</v>
      </c>
      <c r="N1822" s="4">
        <v>28.980966500000001</v>
      </c>
      <c r="O1822" s="3">
        <v>225988.061785714</v>
      </c>
      <c r="P1822" s="3">
        <v>9936.7333333333299</v>
      </c>
      <c r="Q1822" s="3" t="s">
        <v>9618</v>
      </c>
      <c r="R1822" s="3" t="s">
        <v>9625</v>
      </c>
      <c r="S1822" s="4"/>
      <c r="T1822" s="3">
        <f t="shared" si="66"/>
        <v>0</v>
      </c>
      <c r="U1822" s="3" t="str">
        <f t="shared" si="67"/>
        <v>@SOCL</v>
      </c>
      <c r="V1822" s="7"/>
    </row>
    <row r="1823" spans="1:22">
      <c r="A1823" s="3" t="s">
        <v>713</v>
      </c>
      <c r="B1823" s="3" t="s">
        <v>712</v>
      </c>
      <c r="C1823" s="3" t="s">
        <v>3991</v>
      </c>
      <c r="D1823" s="3">
        <v>37.08</v>
      </c>
      <c r="E1823" s="3">
        <v>37.17</v>
      </c>
      <c r="F1823" s="3" t="s">
        <v>6395</v>
      </c>
      <c r="G1823" s="3" t="s">
        <v>10344</v>
      </c>
      <c r="H1823" s="3" t="s">
        <v>9654</v>
      </c>
      <c r="I1823" s="3">
        <v>0.75</v>
      </c>
      <c r="J1823" s="6" t="s">
        <v>10345</v>
      </c>
      <c r="K1823" s="4">
        <v>7.2620100000000007E-2</v>
      </c>
      <c r="L1823" s="4">
        <v>0.4737961</v>
      </c>
      <c r="M1823" s="4">
        <v>11.2587657854481</v>
      </c>
      <c r="N1823" s="4">
        <v>21.2919889</v>
      </c>
      <c r="O1823" s="3">
        <v>345940.43357142899</v>
      </c>
      <c r="P1823" s="3">
        <v>10143.799999999999</v>
      </c>
      <c r="Q1823" s="3" t="s">
        <v>9618</v>
      </c>
      <c r="R1823" s="3" t="s">
        <v>9948</v>
      </c>
      <c r="S1823" s="4">
        <f>(D1823-E1823)/E1823*100</f>
        <v>-0.24213075060533604</v>
      </c>
      <c r="T1823" s="3">
        <f t="shared" si="66"/>
        <v>0</v>
      </c>
      <c r="U1823" s="3" t="str">
        <f t="shared" si="67"/>
        <v>@PIO</v>
      </c>
      <c r="V1823" s="7"/>
    </row>
    <row r="1824" spans="1:22">
      <c r="A1824" s="3" t="s">
        <v>15623</v>
      </c>
      <c r="B1824" s="3" t="s">
        <v>3558</v>
      </c>
      <c r="C1824" s="3" t="s">
        <v>8947</v>
      </c>
      <c r="D1824" s="3">
        <v>27.02</v>
      </c>
      <c r="E1824" s="3" t="s">
        <v>8704</v>
      </c>
      <c r="F1824" s="3" t="s">
        <v>9540</v>
      </c>
      <c r="G1824" s="3" t="s">
        <v>14002</v>
      </c>
      <c r="H1824" s="3" t="s">
        <v>9654</v>
      </c>
      <c r="I1824" s="3">
        <v>0.87</v>
      </c>
      <c r="J1824" s="6" t="s">
        <v>11224</v>
      </c>
      <c r="K1824" s="4">
        <v>0.21576380000000001</v>
      </c>
      <c r="L1824" s="4">
        <v>0.14883979999999999</v>
      </c>
      <c r="M1824" s="4">
        <v>3.9694949628726701</v>
      </c>
      <c r="N1824" s="4">
        <v>31.924339400000001</v>
      </c>
      <c r="O1824" s="3">
        <v>352666.98642857099</v>
      </c>
      <c r="P1824" s="3">
        <v>12104</v>
      </c>
      <c r="Q1824" s="3" t="s">
        <v>9618</v>
      </c>
      <c r="R1824" s="3" t="s">
        <v>9625</v>
      </c>
      <c r="S1824" s="4"/>
      <c r="T1824" s="3">
        <f t="shared" si="66"/>
        <v>0</v>
      </c>
      <c r="U1824" s="3" t="str">
        <f t="shared" si="67"/>
        <v>@FDTX</v>
      </c>
      <c r="V1824" s="7"/>
    </row>
    <row r="1825" spans="1:22">
      <c r="A1825" s="3" t="s">
        <v>15258</v>
      </c>
      <c r="B1825" s="3" t="s">
        <v>2980</v>
      </c>
      <c r="C1825" s="3" t="s">
        <v>5986</v>
      </c>
      <c r="D1825" s="3">
        <v>28.037199999999999</v>
      </c>
      <c r="E1825" s="3">
        <v>28.0532</v>
      </c>
      <c r="F1825" s="3" t="s">
        <v>8390</v>
      </c>
      <c r="G1825" s="3" t="s">
        <v>13347</v>
      </c>
      <c r="H1825" s="3" t="s">
        <v>9654</v>
      </c>
      <c r="I1825" s="3">
        <v>0.85</v>
      </c>
      <c r="J1825" s="6" t="s">
        <v>9624</v>
      </c>
      <c r="K1825" s="4">
        <v>0.1082641</v>
      </c>
      <c r="L1825" s="4">
        <v>-0.40742129999999999</v>
      </c>
      <c r="M1825" s="4">
        <v>18.860863336306899</v>
      </c>
      <c r="N1825" s="4">
        <v>19.628568699999999</v>
      </c>
      <c r="O1825" s="3">
        <v>454086.07216428599</v>
      </c>
      <c r="P1825" s="3">
        <v>12456.9666666667</v>
      </c>
      <c r="Q1825" s="3" t="s">
        <v>9618</v>
      </c>
      <c r="R1825" s="3" t="s">
        <v>9670</v>
      </c>
      <c r="S1825" s="4"/>
      <c r="T1825" s="3">
        <f t="shared" si="66"/>
        <v>0</v>
      </c>
      <c r="U1825" s="3" t="str">
        <f t="shared" si="67"/>
        <v>U:TMFG</v>
      </c>
      <c r="V1825" s="7"/>
    </row>
    <row r="1826" spans="1:22">
      <c r="A1826" s="3" t="s">
        <v>709</v>
      </c>
      <c r="B1826" s="3" t="s">
        <v>708</v>
      </c>
      <c r="C1826" s="3" t="s">
        <v>3989</v>
      </c>
      <c r="D1826" s="3">
        <v>14.95</v>
      </c>
      <c r="E1826" s="3">
        <v>15.02</v>
      </c>
      <c r="F1826" s="3" t="s">
        <v>6393</v>
      </c>
      <c r="G1826" s="3" t="s">
        <v>10340</v>
      </c>
      <c r="H1826" s="3" t="s">
        <v>9654</v>
      </c>
      <c r="I1826" s="3">
        <v>0.75</v>
      </c>
      <c r="J1826" s="6" t="s">
        <v>10341</v>
      </c>
      <c r="K1826" s="4">
        <v>-0.3332772</v>
      </c>
      <c r="L1826" s="4">
        <v>-0.18021480000000001</v>
      </c>
      <c r="M1826" s="4">
        <v>-23.023293144290399</v>
      </c>
      <c r="N1826" s="4">
        <v>31.540937899999999</v>
      </c>
      <c r="O1826" s="3">
        <v>804351.96571428597</v>
      </c>
      <c r="P1826" s="3">
        <v>49863.433333333298</v>
      </c>
      <c r="Q1826" s="3" t="s">
        <v>9618</v>
      </c>
      <c r="R1826" s="3" t="s">
        <v>9872</v>
      </c>
      <c r="S1826" s="4">
        <f>(D1826-E1826)/E1826*100</f>
        <v>-0.46604527296937609</v>
      </c>
      <c r="T1826" s="3">
        <f t="shared" si="66"/>
        <v>0</v>
      </c>
      <c r="U1826" s="3" t="str">
        <f t="shared" si="67"/>
        <v>U:PBD</v>
      </c>
      <c r="V1826" s="7"/>
    </row>
    <row r="1827" spans="1:22">
      <c r="A1827" s="3" t="s">
        <v>14599</v>
      </c>
      <c r="B1827" s="3" t="s">
        <v>2042</v>
      </c>
      <c r="C1827" s="3" t="s">
        <v>5078</v>
      </c>
      <c r="D1827" s="3">
        <v>39.130000000000003</v>
      </c>
      <c r="E1827" s="3">
        <v>39.270000000000003</v>
      </c>
      <c r="F1827" s="3" t="s">
        <v>7482</v>
      </c>
      <c r="G1827" s="3" t="s">
        <v>12144</v>
      </c>
      <c r="H1827" s="3" t="s">
        <v>9654</v>
      </c>
      <c r="I1827" s="3">
        <v>0.65</v>
      </c>
      <c r="J1827" s="6" t="s">
        <v>12145</v>
      </c>
      <c r="K1827" s="4">
        <v>9.5793500000000004E-2</v>
      </c>
      <c r="L1827" s="4">
        <v>-9.6620999999999999E-2</v>
      </c>
      <c r="M1827" s="4">
        <v>13.9116119111054</v>
      </c>
      <c r="N1827" s="4">
        <v>16.803909000000001</v>
      </c>
      <c r="O1827" s="3">
        <v>364939.66247142898</v>
      </c>
      <c r="P1827" s="3">
        <v>9232.9666666666708</v>
      </c>
      <c r="Q1827" s="3" t="s">
        <v>9618</v>
      </c>
      <c r="R1827" s="3" t="s">
        <v>9625</v>
      </c>
      <c r="S1827" s="4"/>
      <c r="T1827" s="3">
        <f t="shared" si="66"/>
        <v>0</v>
      </c>
      <c r="U1827" s="3" t="str">
        <f t="shared" si="67"/>
        <v>@LEGR</v>
      </c>
      <c r="V1827" s="7"/>
    </row>
    <row r="1828" spans="1:22">
      <c r="A1828" s="3" t="s">
        <v>796</v>
      </c>
      <c r="B1828" s="3" t="s">
        <v>795</v>
      </c>
      <c r="C1828" s="3" t="s">
        <v>4043</v>
      </c>
      <c r="D1828" s="3">
        <v>40.369999999999997</v>
      </c>
      <c r="E1828" s="3">
        <v>40.618699999999997</v>
      </c>
      <c r="F1828" s="3" t="s">
        <v>6448</v>
      </c>
      <c r="G1828" s="3" t="s">
        <v>10440</v>
      </c>
      <c r="H1828" s="3" t="s">
        <v>9654</v>
      </c>
      <c r="I1828" s="3">
        <v>0.63</v>
      </c>
      <c r="J1828" s="6" t="s">
        <v>9624</v>
      </c>
      <c r="K1828" s="4">
        <v>-5.5095699999999997E-2</v>
      </c>
      <c r="L1828" s="4">
        <v>-6.5681600000000007E-2</v>
      </c>
      <c r="M1828" s="4">
        <v>-0.186772233894372</v>
      </c>
      <c r="N1828" s="4">
        <v>23.553987599999999</v>
      </c>
      <c r="O1828" s="3">
        <v>145094.57321428601</v>
      </c>
      <c r="P1828" s="3">
        <v>3769.9333333333302</v>
      </c>
      <c r="Q1828" s="3" t="s">
        <v>9618</v>
      </c>
      <c r="R1828" s="3" t="s">
        <v>9767</v>
      </c>
      <c r="S1828" s="4">
        <f>(D1828-E1828)/E1828*100</f>
        <v>-0.61227956581574372</v>
      </c>
      <c r="T1828" s="3">
        <f t="shared" si="66"/>
        <v>0</v>
      </c>
      <c r="U1828" s="3" t="str">
        <f t="shared" si="67"/>
        <v>@BJK</v>
      </c>
      <c r="V1828" s="7"/>
    </row>
    <row r="1829" spans="1:22">
      <c r="A1829" s="3" t="s">
        <v>14489</v>
      </c>
      <c r="B1829" s="3" t="s">
        <v>1879</v>
      </c>
      <c r="C1829" s="3" t="s">
        <v>4923</v>
      </c>
      <c r="D1829" s="3">
        <v>33.880000000000003</v>
      </c>
      <c r="E1829" s="3">
        <v>33.75</v>
      </c>
      <c r="F1829" s="3" t="s">
        <v>7325</v>
      </c>
      <c r="G1829" s="3" t="s">
        <v>11887</v>
      </c>
      <c r="H1829" s="3" t="s">
        <v>9654</v>
      </c>
      <c r="I1829" s="3">
        <v>0.61</v>
      </c>
      <c r="J1829" s="6" t="s">
        <v>11888</v>
      </c>
      <c r="K1829" s="4">
        <v>7.2005999999999997E-3</v>
      </c>
      <c r="L1829" s="4">
        <v>-0.4050358</v>
      </c>
      <c r="M1829" s="4">
        <v>8.2786581360398301</v>
      </c>
      <c r="N1829" s="4">
        <v>17.716878900000001</v>
      </c>
      <c r="O1829" s="3">
        <v>348534.93533571402</v>
      </c>
      <c r="P1829" s="3">
        <v>20957.2</v>
      </c>
      <c r="Q1829" s="3" t="s">
        <v>9618</v>
      </c>
      <c r="R1829" s="3" t="s">
        <v>9670</v>
      </c>
      <c r="S1829" s="4"/>
      <c r="T1829" s="3">
        <f t="shared" si="66"/>
        <v>0</v>
      </c>
      <c r="U1829" s="3" t="str">
        <f t="shared" si="67"/>
        <v>U:BLES</v>
      </c>
      <c r="V1829" s="7"/>
    </row>
    <row r="1830" spans="1:22">
      <c r="A1830" s="3" t="s">
        <v>15365</v>
      </c>
      <c r="B1830" s="3" t="s">
        <v>3136</v>
      </c>
      <c r="C1830" s="3" t="s">
        <v>8533</v>
      </c>
      <c r="D1830" s="3">
        <v>25.607500000000002</v>
      </c>
      <c r="E1830" s="3">
        <v>25.548400000000001</v>
      </c>
      <c r="F1830" s="3" t="s">
        <v>9124</v>
      </c>
      <c r="G1830" s="3" t="s">
        <v>13538</v>
      </c>
      <c r="H1830" s="3" t="s">
        <v>9654</v>
      </c>
      <c r="I1830" s="3">
        <v>0.47</v>
      </c>
      <c r="J1830" s="6" t="s">
        <v>13539</v>
      </c>
      <c r="K1830" s="4">
        <v>0.20767969999999999</v>
      </c>
      <c r="L1830" s="4">
        <v>0.1306437</v>
      </c>
      <c r="M1830" s="4">
        <v>114.902013836119</v>
      </c>
      <c r="N1830" s="4">
        <v>73.0150857</v>
      </c>
      <c r="O1830" s="3">
        <v>323448.93437142897</v>
      </c>
      <c r="P1830" s="3">
        <v>10661</v>
      </c>
      <c r="Q1830" s="3" t="s">
        <v>9618</v>
      </c>
      <c r="R1830" s="3" t="s">
        <v>9625</v>
      </c>
      <c r="S1830" s="4"/>
      <c r="T1830" s="3">
        <f t="shared" si="66"/>
        <v>0</v>
      </c>
      <c r="U1830" s="3" t="str">
        <f t="shared" si="67"/>
        <v>U:IBLC</v>
      </c>
      <c r="V1830" s="7"/>
    </row>
    <row r="1831" spans="1:22">
      <c r="A1831" s="3" t="s">
        <v>15181</v>
      </c>
      <c r="B1831" s="3" t="s">
        <v>2858</v>
      </c>
      <c r="C1831" s="3" t="s">
        <v>5868</v>
      </c>
      <c r="D1831" s="3">
        <v>26.121200000000002</v>
      </c>
      <c r="E1831" s="3">
        <v>26.24</v>
      </c>
      <c r="F1831" s="3" t="s">
        <v>8270</v>
      </c>
      <c r="G1831" s="3" t="s">
        <v>13198</v>
      </c>
      <c r="H1831" s="3" t="s">
        <v>9654</v>
      </c>
      <c r="I1831" s="3">
        <v>0.75</v>
      </c>
      <c r="J1831" s="6" t="s">
        <v>10464</v>
      </c>
      <c r="K1831" s="4">
        <v>0.1141166</v>
      </c>
      <c r="L1831" s="4">
        <v>-0.33098640000000001</v>
      </c>
      <c r="M1831" s="4">
        <v>19.826700592253001</v>
      </c>
      <c r="N1831" s="4">
        <v>28.983719700000002</v>
      </c>
      <c r="O1831" s="3">
        <v>277235.423514286</v>
      </c>
      <c r="P1831" s="3">
        <v>27351.233333333301</v>
      </c>
      <c r="Q1831" s="3" t="s">
        <v>9618</v>
      </c>
      <c r="R1831" s="3" t="s">
        <v>9625</v>
      </c>
      <c r="S1831" s="4"/>
      <c r="T1831" s="3">
        <f t="shared" si="66"/>
        <v>0</v>
      </c>
      <c r="U1831" s="3" t="str">
        <f t="shared" si="67"/>
        <v>U:GTEK</v>
      </c>
      <c r="V1831" s="7"/>
    </row>
    <row r="1832" spans="1:22">
      <c r="A1832" s="3" t="s">
        <v>15243</v>
      </c>
      <c r="B1832" s="3" t="s">
        <v>2953</v>
      </c>
      <c r="C1832" s="3" t="s">
        <v>5962</v>
      </c>
      <c r="D1832" s="3">
        <v>22.705500000000001</v>
      </c>
      <c r="E1832" s="3">
        <v>22.739899999999999</v>
      </c>
      <c r="F1832" s="3" t="s">
        <v>8365</v>
      </c>
      <c r="G1832" s="3" t="s">
        <v>13315</v>
      </c>
      <c r="H1832" s="3" t="s">
        <v>9654</v>
      </c>
      <c r="I1832" s="3">
        <v>0.59</v>
      </c>
      <c r="J1832" s="6" t="s">
        <v>13316</v>
      </c>
      <c r="K1832" s="4">
        <v>-0.3404663</v>
      </c>
      <c r="L1832" s="4">
        <v>-0.62593089999999996</v>
      </c>
      <c r="M1832" s="4">
        <v>-25.615156018623502</v>
      </c>
      <c r="N1832" s="4">
        <v>29.570540600000001</v>
      </c>
      <c r="O1832" s="3">
        <v>120271.865385714</v>
      </c>
      <c r="P1832" s="3">
        <v>6499.0333333333301</v>
      </c>
      <c r="Q1832" s="3" t="s">
        <v>9618</v>
      </c>
      <c r="R1832" s="3" t="s">
        <v>9670</v>
      </c>
      <c r="S1832" s="4"/>
      <c r="T1832" s="3">
        <f t="shared" si="66"/>
        <v>0</v>
      </c>
      <c r="U1832" s="3" t="str">
        <f t="shared" si="67"/>
        <v>U:GMET</v>
      </c>
      <c r="V1832" s="7"/>
    </row>
    <row r="1833" spans="1:22">
      <c r="A1833" s="3" t="s">
        <v>755</v>
      </c>
      <c r="B1833" s="3" t="s">
        <v>754</v>
      </c>
      <c r="C1833" s="3" t="s">
        <v>4020</v>
      </c>
      <c r="D1833" s="3">
        <v>31.449300000000001</v>
      </c>
      <c r="E1833" s="3">
        <v>31.56</v>
      </c>
      <c r="F1833" s="3" t="s">
        <v>6423</v>
      </c>
      <c r="G1833" s="3" t="s">
        <v>10396</v>
      </c>
      <c r="H1833" s="3" t="s">
        <v>9654</v>
      </c>
      <c r="I1833" s="3">
        <v>0.61</v>
      </c>
      <c r="J1833" s="6" t="s">
        <v>10397</v>
      </c>
      <c r="K1833" s="4">
        <v>-6.6441700000000006E-2</v>
      </c>
      <c r="L1833" s="4">
        <v>0.13357640000000001</v>
      </c>
      <c r="M1833" s="4">
        <v>0.13790412582364001</v>
      </c>
      <c r="N1833" s="4">
        <v>18.281654199999998</v>
      </c>
      <c r="O1833" s="3">
        <v>162471.51696428601</v>
      </c>
      <c r="P1833" s="3">
        <v>5380.7</v>
      </c>
      <c r="Q1833" s="3" t="s">
        <v>9618</v>
      </c>
      <c r="R1833" s="3" t="s">
        <v>9743</v>
      </c>
      <c r="S1833" s="4">
        <f>(D1833-E1833)/E1833*100</f>
        <v>-0.35076045627375735</v>
      </c>
      <c r="T1833" s="3">
        <f t="shared" si="66"/>
        <v>0</v>
      </c>
      <c r="U1833" s="3" t="str">
        <f t="shared" si="67"/>
        <v>U:CUT</v>
      </c>
      <c r="V1833" s="7"/>
    </row>
    <row r="1834" spans="1:22">
      <c r="A1834" s="3" t="s">
        <v>15215</v>
      </c>
      <c r="B1834" s="3" t="s">
        <v>2914</v>
      </c>
      <c r="C1834" s="3" t="s">
        <v>5924</v>
      </c>
      <c r="D1834" s="3">
        <v>15.96</v>
      </c>
      <c r="E1834" s="3">
        <v>15.999599999999999</v>
      </c>
      <c r="F1834" s="3" t="s">
        <v>8326</v>
      </c>
      <c r="G1834" s="3" t="s">
        <v>13263</v>
      </c>
      <c r="H1834" s="3" t="s">
        <v>9654</v>
      </c>
      <c r="I1834" s="3">
        <v>0.39</v>
      </c>
      <c r="J1834" s="6" t="s">
        <v>9624</v>
      </c>
      <c r="K1834" s="4">
        <v>-0.1086186</v>
      </c>
      <c r="L1834" s="4">
        <v>-0.4148136</v>
      </c>
      <c r="M1834" s="4">
        <v>-6.7666252935540898</v>
      </c>
      <c r="N1834" s="4">
        <v>43.300684599999997</v>
      </c>
      <c r="O1834" s="3">
        <v>194493.86890714301</v>
      </c>
      <c r="P1834" s="3">
        <v>12597.4333333333</v>
      </c>
      <c r="Q1834" s="3" t="s">
        <v>9618</v>
      </c>
      <c r="R1834" s="3" t="s">
        <v>9625</v>
      </c>
      <c r="S1834" s="4"/>
      <c r="T1834" s="3">
        <f t="shared" si="66"/>
        <v>0</v>
      </c>
      <c r="U1834" s="3" t="str">
        <f t="shared" si="67"/>
        <v>U:FDRV</v>
      </c>
      <c r="V1834" s="7"/>
    </row>
    <row r="1835" spans="1:22">
      <c r="A1835" s="3" t="s">
        <v>14341</v>
      </c>
      <c r="B1835" s="3" t="s">
        <v>1693</v>
      </c>
      <c r="C1835" s="3" t="s">
        <v>4739</v>
      </c>
      <c r="D1835" s="3">
        <v>34.435000000000002</v>
      </c>
      <c r="E1835" s="3">
        <v>34.502800000000001</v>
      </c>
      <c r="F1835" s="3" t="s">
        <v>7143</v>
      </c>
      <c r="G1835" s="3" t="s">
        <v>11601</v>
      </c>
      <c r="H1835" s="3" t="s">
        <v>9654</v>
      </c>
      <c r="I1835" s="3">
        <v>0.59</v>
      </c>
      <c r="J1835" s="6" t="s">
        <v>9624</v>
      </c>
      <c r="K1835" s="4">
        <v>5.2275200000000001E-2</v>
      </c>
      <c r="L1835" s="4">
        <v>0.30477969999999999</v>
      </c>
      <c r="M1835" s="4">
        <v>12.327556545219201</v>
      </c>
      <c r="N1835" s="4">
        <v>17.294822199999999</v>
      </c>
      <c r="O1835" s="3">
        <v>233758.762735714</v>
      </c>
      <c r="P1835" s="3">
        <v>8601.9</v>
      </c>
      <c r="Q1835" s="3" t="s">
        <v>9618</v>
      </c>
      <c r="R1835" s="3" t="s">
        <v>9644</v>
      </c>
      <c r="S1835" s="4"/>
      <c r="T1835" s="3">
        <f t="shared" si="66"/>
        <v>0</v>
      </c>
      <c r="U1835" s="3" t="str">
        <f t="shared" si="67"/>
        <v>U:CRAK</v>
      </c>
      <c r="V1835" s="7"/>
    </row>
    <row r="1836" spans="1:22">
      <c r="A1836" s="3" t="s">
        <v>14884</v>
      </c>
      <c r="B1836" s="3" t="s">
        <v>2449</v>
      </c>
      <c r="C1836" s="3" t="s">
        <v>5478</v>
      </c>
      <c r="D1836" s="3">
        <v>16.190000000000001</v>
      </c>
      <c r="E1836" s="3">
        <v>16.253699999999998</v>
      </c>
      <c r="F1836" s="3" t="s">
        <v>7879</v>
      </c>
      <c r="G1836" s="3" t="s">
        <v>12692</v>
      </c>
      <c r="H1836" s="3" t="s">
        <v>9654</v>
      </c>
      <c r="I1836" s="3">
        <v>0.75</v>
      </c>
      <c r="J1836" s="6" t="s">
        <v>9624</v>
      </c>
      <c r="K1836" s="4">
        <v>-2.0793599999999999E-2</v>
      </c>
      <c r="L1836" s="4">
        <v>0.15522569999999999</v>
      </c>
      <c r="M1836" s="4">
        <v>5.2199195212854201</v>
      </c>
      <c r="N1836" s="4">
        <v>25.9446479</v>
      </c>
      <c r="O1836" s="3">
        <v>415823.59405714303</v>
      </c>
      <c r="P1836" s="3">
        <v>39831.466666666704</v>
      </c>
      <c r="Q1836" s="3" t="s">
        <v>9618</v>
      </c>
      <c r="R1836" s="3" t="s">
        <v>9767</v>
      </c>
      <c r="S1836" s="4"/>
      <c r="T1836" s="3">
        <f t="shared" si="66"/>
        <v>0</v>
      </c>
      <c r="U1836" s="3" t="str">
        <f t="shared" si="67"/>
        <v>U:BETZ</v>
      </c>
      <c r="V1836" s="7"/>
    </row>
    <row r="1837" spans="1:22">
      <c r="A1837" s="3" t="s">
        <v>402</v>
      </c>
      <c r="B1837" s="3" t="s">
        <v>401</v>
      </c>
      <c r="C1837" s="3" t="s">
        <v>3810</v>
      </c>
      <c r="D1837" s="3">
        <v>47.334499999999998</v>
      </c>
      <c r="E1837" s="3">
        <v>47.375300000000003</v>
      </c>
      <c r="F1837" s="3" t="s">
        <v>6217</v>
      </c>
      <c r="G1837" s="3" t="s">
        <v>10012</v>
      </c>
      <c r="H1837" s="3" t="s">
        <v>9654</v>
      </c>
      <c r="I1837" s="3">
        <v>0.57999999999999996</v>
      </c>
      <c r="J1837" s="6" t="s">
        <v>9624</v>
      </c>
      <c r="K1837" s="4">
        <v>-4.8070500000000002E-2</v>
      </c>
      <c r="L1837" s="4">
        <v>-9.9830000000000002E-2</v>
      </c>
      <c r="M1837" s="4">
        <v>4.4200792616147204</v>
      </c>
      <c r="N1837" s="4">
        <v>14.373843900000001</v>
      </c>
      <c r="O1837" s="3">
        <v>583688.28237857099</v>
      </c>
      <c r="P1837" s="3">
        <v>15200</v>
      </c>
      <c r="Q1837" s="3" t="s">
        <v>9618</v>
      </c>
      <c r="R1837" s="3" t="s">
        <v>9918</v>
      </c>
      <c r="S1837" s="4">
        <f>(D1837-E1837)/E1837*100</f>
        <v>-8.6120826675513157E-2</v>
      </c>
      <c r="T1837" s="3">
        <f t="shared" si="66"/>
        <v>0</v>
      </c>
      <c r="U1837" s="3" t="str">
        <f t="shared" si="67"/>
        <v>U:DEW</v>
      </c>
      <c r="V1837" s="7"/>
    </row>
    <row r="1838" spans="1:22">
      <c r="A1838" s="3" t="s">
        <v>14595</v>
      </c>
      <c r="B1838" s="3" t="s">
        <v>2038</v>
      </c>
      <c r="C1838" s="3" t="s">
        <v>5074</v>
      </c>
      <c r="D1838" s="3">
        <v>26.3935</v>
      </c>
      <c r="E1838" s="3">
        <v>26.35</v>
      </c>
      <c r="F1838" s="3" t="s">
        <v>7478</v>
      </c>
      <c r="G1838" s="3" t="s">
        <v>12139</v>
      </c>
      <c r="H1838" s="3" t="s">
        <v>9654</v>
      </c>
      <c r="I1838" s="3">
        <v>0.67</v>
      </c>
      <c r="J1838" s="6" t="s">
        <v>15871</v>
      </c>
      <c r="K1838" s="4">
        <v>7.4607999999999994E-2</v>
      </c>
      <c r="L1838" s="4">
        <v>0.3317908</v>
      </c>
      <c r="M1838" s="4">
        <v>11.4823010606402</v>
      </c>
      <c r="N1838" s="4">
        <v>15.152754099999999</v>
      </c>
      <c r="O1838" s="3">
        <v>99655.834007142796</v>
      </c>
      <c r="P1838" s="3">
        <v>5238.4333333333298</v>
      </c>
      <c r="Q1838" s="3" t="s">
        <v>9618</v>
      </c>
      <c r="R1838" s="3" t="s">
        <v>9670</v>
      </c>
      <c r="S1838" s="4"/>
      <c r="T1838" s="3">
        <f t="shared" si="66"/>
        <v>0</v>
      </c>
      <c r="U1838" s="3" t="str">
        <f t="shared" si="67"/>
        <v>U:WLDR</v>
      </c>
      <c r="V1838" s="7"/>
    </row>
    <row r="1839" spans="1:22">
      <c r="A1839" s="3" t="s">
        <v>15648</v>
      </c>
      <c r="B1839" s="3" t="s">
        <v>3597</v>
      </c>
      <c r="C1839" s="3" t="s">
        <v>8985</v>
      </c>
      <c r="D1839" s="3">
        <v>24.479800000000001</v>
      </c>
      <c r="E1839" s="3">
        <v>24.46</v>
      </c>
      <c r="F1839" s="3" t="s">
        <v>9578</v>
      </c>
      <c r="G1839" s="3" t="s">
        <v>14041</v>
      </c>
      <c r="H1839" s="3" t="s">
        <v>9654</v>
      </c>
      <c r="I1839" s="3" t="s">
        <v>11991</v>
      </c>
      <c r="J1839" s="6" t="s">
        <v>15872</v>
      </c>
      <c r="K1839" s="4" t="s">
        <v>11991</v>
      </c>
      <c r="L1839" s="4" t="s">
        <v>11991</v>
      </c>
      <c r="M1839" s="4">
        <v>-2.6212125464245499</v>
      </c>
      <c r="N1839" s="4" t="s">
        <v>11991</v>
      </c>
      <c r="O1839" s="3">
        <v>74933.959628571407</v>
      </c>
      <c r="P1839" s="3">
        <v>3130.7</v>
      </c>
      <c r="Q1839" s="3" t="s">
        <v>9618</v>
      </c>
      <c r="R1839" s="3" t="s">
        <v>9767</v>
      </c>
      <c r="S1839" s="4"/>
      <c r="T1839" s="3">
        <f t="shared" si="66"/>
        <v>0</v>
      </c>
      <c r="U1839" s="3" t="str">
        <f t="shared" si="67"/>
        <v>U:MUSQ</v>
      </c>
      <c r="V1839" s="7"/>
    </row>
    <row r="1840" spans="1:22">
      <c r="A1840" s="3" t="s">
        <v>14958</v>
      </c>
      <c r="B1840" s="3" t="s">
        <v>2563</v>
      </c>
      <c r="C1840" s="3" t="s">
        <v>5586</v>
      </c>
      <c r="D1840" s="3">
        <v>14.12</v>
      </c>
      <c r="E1840" s="3">
        <v>14.07</v>
      </c>
      <c r="F1840" s="3" t="s">
        <v>7987</v>
      </c>
      <c r="G1840" s="3" t="s">
        <v>12843</v>
      </c>
      <c r="H1840" s="3" t="s">
        <v>9654</v>
      </c>
      <c r="I1840" s="3">
        <v>0.5</v>
      </c>
      <c r="J1840" s="6" t="s">
        <v>12844</v>
      </c>
      <c r="K1840" s="4">
        <v>4.1230799999999998E-2</v>
      </c>
      <c r="L1840" s="4">
        <v>0.25939790000000001</v>
      </c>
      <c r="M1840" s="4">
        <v>11.1558697395946</v>
      </c>
      <c r="N1840" s="4">
        <v>23.5836592</v>
      </c>
      <c r="O1840" s="3">
        <v>1256196.46835714</v>
      </c>
      <c r="P1840" s="3">
        <v>45492.4</v>
      </c>
      <c r="Q1840" s="3" t="s">
        <v>9618</v>
      </c>
      <c r="R1840" s="3" t="s">
        <v>9625</v>
      </c>
      <c r="S1840" s="4"/>
      <c r="T1840" s="3">
        <f t="shared" si="66"/>
        <v>0</v>
      </c>
      <c r="U1840" s="3" t="str">
        <f t="shared" si="67"/>
        <v>@VPN</v>
      </c>
      <c r="V1840" s="7"/>
    </row>
    <row r="1841" spans="1:22">
      <c r="A1841" s="3" t="s">
        <v>14823</v>
      </c>
      <c r="B1841" s="3" t="s">
        <v>2368</v>
      </c>
      <c r="C1841" s="3" t="s">
        <v>5397</v>
      </c>
      <c r="D1841" s="3">
        <v>32.61</v>
      </c>
      <c r="E1841" s="3">
        <v>32.654600000000002</v>
      </c>
      <c r="F1841" s="3" t="s">
        <v>7799</v>
      </c>
      <c r="G1841" s="3" t="s">
        <v>12599</v>
      </c>
      <c r="H1841" s="3" t="s">
        <v>9654</v>
      </c>
      <c r="I1841" s="3">
        <v>0.98</v>
      </c>
      <c r="J1841" s="6" t="s">
        <v>9624</v>
      </c>
      <c r="K1841" s="4">
        <v>-8.8337600000000002E-2</v>
      </c>
      <c r="L1841" s="4">
        <v>-0.46137280000000003</v>
      </c>
      <c r="M1841" s="4">
        <v>1.65356982141422</v>
      </c>
      <c r="N1841" s="4">
        <v>19.7416944</v>
      </c>
      <c r="O1841" s="3">
        <v>174882.08322857099</v>
      </c>
      <c r="P1841" s="3">
        <v>6478.7</v>
      </c>
      <c r="Q1841" s="3" t="s">
        <v>9618</v>
      </c>
      <c r="R1841" s="3" t="s">
        <v>9670</v>
      </c>
      <c r="S1841" s="4"/>
      <c r="T1841" s="3">
        <f t="shared" si="66"/>
        <v>0</v>
      </c>
      <c r="U1841" s="3" t="str">
        <f t="shared" si="67"/>
        <v>@DWAW</v>
      </c>
      <c r="V1841" s="7"/>
    </row>
    <row r="1842" spans="1:22">
      <c r="A1842" s="3" t="s">
        <v>15051</v>
      </c>
      <c r="B1842" s="3" t="s">
        <v>2688</v>
      </c>
      <c r="C1842" s="3" t="s">
        <v>5706</v>
      </c>
      <c r="D1842" s="3">
        <v>11.619199999999999</v>
      </c>
      <c r="E1842" s="3">
        <v>11.603999999999999</v>
      </c>
      <c r="F1842" s="3" t="s">
        <v>8108</v>
      </c>
      <c r="G1842" s="3" t="s">
        <v>12998</v>
      </c>
      <c r="H1842" s="3" t="s">
        <v>9654</v>
      </c>
      <c r="I1842" s="3">
        <v>0.45</v>
      </c>
      <c r="J1842" s="6" t="s">
        <v>12999</v>
      </c>
      <c r="K1842" s="4">
        <v>-0.24549000000000001</v>
      </c>
      <c r="L1842" s="4">
        <v>0.27009379999999999</v>
      </c>
      <c r="M1842" s="4">
        <v>-16.804697493922799</v>
      </c>
      <c r="N1842" s="4">
        <v>30.943550900000002</v>
      </c>
      <c r="O1842" s="3">
        <v>97350.124764285705</v>
      </c>
      <c r="P1842" s="3">
        <v>10665.4666666667</v>
      </c>
      <c r="Q1842" s="3" t="s">
        <v>9618</v>
      </c>
      <c r="R1842" s="3" t="s">
        <v>9872</v>
      </c>
      <c r="S1842" s="4"/>
      <c r="T1842" s="3">
        <f t="shared" si="66"/>
        <v>0</v>
      </c>
      <c r="U1842" s="3" t="str">
        <f t="shared" si="67"/>
        <v>U:HJEN</v>
      </c>
      <c r="V1842" s="7"/>
    </row>
    <row r="1843" spans="1:22">
      <c r="A1843" s="3" t="s">
        <v>14782</v>
      </c>
      <c r="B1843" s="3" t="s">
        <v>2312</v>
      </c>
      <c r="C1843" s="3" t="s">
        <v>5344</v>
      </c>
      <c r="D1843" s="3">
        <v>44.875399999999999</v>
      </c>
      <c r="E1843" s="3">
        <v>44.906100000000002</v>
      </c>
      <c r="F1843" s="3" t="s">
        <v>7744</v>
      </c>
      <c r="G1843" s="3" t="s">
        <v>12531</v>
      </c>
      <c r="H1843" s="3" t="s">
        <v>9654</v>
      </c>
      <c r="I1843" s="3">
        <v>0.79</v>
      </c>
      <c r="J1843" s="6" t="s">
        <v>10043</v>
      </c>
      <c r="K1843" s="4">
        <v>0.42076069999999999</v>
      </c>
      <c r="L1843" s="4">
        <v>-0.17775079999999999</v>
      </c>
      <c r="M1843" s="4">
        <v>24.0850470662634</v>
      </c>
      <c r="N1843" s="4">
        <v>10.685188699999999</v>
      </c>
      <c r="O1843" s="3">
        <v>753831.03923571401</v>
      </c>
      <c r="P1843" s="3">
        <v>24923.766666666699</v>
      </c>
      <c r="Q1843" s="3" t="s">
        <v>9618</v>
      </c>
      <c r="R1843" s="3" t="s">
        <v>11694</v>
      </c>
      <c r="S1843" s="4"/>
      <c r="T1843" s="3">
        <f t="shared" si="66"/>
        <v>0</v>
      </c>
      <c r="U1843" s="3" t="str">
        <f t="shared" si="67"/>
        <v>U:NOCT</v>
      </c>
      <c r="V1843" s="7"/>
    </row>
    <row r="1844" spans="1:22">
      <c r="A1844" s="3" t="s">
        <v>15384</v>
      </c>
      <c r="B1844" s="3" t="s">
        <v>3168</v>
      </c>
      <c r="C1844" s="3" t="s">
        <v>8566</v>
      </c>
      <c r="D1844" s="3">
        <v>28.889099999999999</v>
      </c>
      <c r="E1844" s="3">
        <v>29.0151</v>
      </c>
      <c r="F1844" s="3" t="s">
        <v>9156</v>
      </c>
      <c r="G1844" s="3" t="s">
        <v>13580</v>
      </c>
      <c r="H1844" s="3" t="s">
        <v>9654</v>
      </c>
      <c r="I1844" s="3" t="s">
        <v>11991</v>
      </c>
      <c r="J1844" s="6" t="s">
        <v>9624</v>
      </c>
      <c r="K1844" s="4">
        <v>0.15185850000000001</v>
      </c>
      <c r="L1844" s="4">
        <v>0.12690280000000001</v>
      </c>
      <c r="M1844" s="4">
        <v>19.223910930081999</v>
      </c>
      <c r="N1844" s="4">
        <v>20.605350999999999</v>
      </c>
      <c r="O1844" s="3">
        <v>8879.2906714285691</v>
      </c>
      <c r="P1844" s="3">
        <v>310.39999999999998</v>
      </c>
      <c r="Q1844" s="3" t="s">
        <v>9618</v>
      </c>
      <c r="R1844" s="3" t="s">
        <v>9730</v>
      </c>
      <c r="S1844" s="4"/>
      <c r="T1844" s="3">
        <f t="shared" si="66"/>
        <v>0</v>
      </c>
      <c r="U1844" s="3" t="str">
        <f t="shared" si="67"/>
        <v>@FIXT</v>
      </c>
      <c r="V1844" s="7"/>
    </row>
    <row r="1845" spans="1:22">
      <c r="A1845" s="3" t="s">
        <v>15631</v>
      </c>
      <c r="B1845" s="3" t="s">
        <v>3568</v>
      </c>
      <c r="C1845" s="3" t="s">
        <v>8957</v>
      </c>
      <c r="D1845" s="3">
        <v>24.81</v>
      </c>
      <c r="E1845" s="3">
        <v>24.864699999999999</v>
      </c>
      <c r="F1845" s="3" t="s">
        <v>9550</v>
      </c>
      <c r="G1845" s="3" t="s">
        <v>14012</v>
      </c>
      <c r="H1845" s="3" t="s">
        <v>9654</v>
      </c>
      <c r="I1845" s="3">
        <v>0.82</v>
      </c>
      <c r="J1845" s="6" t="s">
        <v>11224</v>
      </c>
      <c r="K1845" s="4">
        <v>9.1726000000000002E-2</v>
      </c>
      <c r="L1845" s="4">
        <v>-0.47924820000000001</v>
      </c>
      <c r="M1845" s="4">
        <v>-1.4770083061380199</v>
      </c>
      <c r="N1845" s="4">
        <v>22.548573699999999</v>
      </c>
      <c r="O1845" s="3">
        <v>184157.95934999999</v>
      </c>
      <c r="P1845" s="3">
        <v>9048.2999999999993</v>
      </c>
      <c r="Q1845" s="3" t="s">
        <v>9618</v>
      </c>
      <c r="R1845" s="3" t="s">
        <v>9670</v>
      </c>
      <c r="S1845" s="4"/>
      <c r="T1845" s="3">
        <f t="shared" si="66"/>
        <v>0</v>
      </c>
      <c r="U1845" s="3" t="str">
        <f t="shared" si="67"/>
        <v>@FDIF</v>
      </c>
      <c r="V1845" s="7"/>
    </row>
    <row r="1846" spans="1:22">
      <c r="A1846" s="3" t="s">
        <v>14959</v>
      </c>
      <c r="B1846" s="3" t="s">
        <v>2564</v>
      </c>
      <c r="C1846" s="3" t="s">
        <v>5587</v>
      </c>
      <c r="D1846" s="3">
        <v>9.7200000000000006</v>
      </c>
      <c r="E1846" s="3">
        <v>9.7899999999999991</v>
      </c>
      <c r="F1846" s="3" t="s">
        <v>7988</v>
      </c>
      <c r="G1846" s="3" t="s">
        <v>12845</v>
      </c>
      <c r="H1846" s="3" t="s">
        <v>9654</v>
      </c>
      <c r="I1846" s="3">
        <v>0.5</v>
      </c>
      <c r="J1846" s="6" t="s">
        <v>12846</v>
      </c>
      <c r="K1846" s="4">
        <v>-0.4349306</v>
      </c>
      <c r="L1846" s="4">
        <v>-0.58515280000000003</v>
      </c>
      <c r="M1846" s="4">
        <v>-36.923369656223798</v>
      </c>
      <c r="N1846" s="4">
        <v>34.659114600000002</v>
      </c>
      <c r="O1846" s="3">
        <v>236674.60821428601</v>
      </c>
      <c r="P1846" s="3">
        <v>19570.4666666667</v>
      </c>
      <c r="Q1846" s="3" t="s">
        <v>9618</v>
      </c>
      <c r="R1846" s="3" t="s">
        <v>9872</v>
      </c>
      <c r="S1846" s="4"/>
      <c r="T1846" s="3">
        <f t="shared" si="66"/>
        <v>0</v>
      </c>
      <c r="U1846" s="3" t="str">
        <f t="shared" si="67"/>
        <v>@CTEC</v>
      </c>
      <c r="V1846" s="7"/>
    </row>
    <row r="1847" spans="1:22">
      <c r="A1847" s="3" t="s">
        <v>14100</v>
      </c>
      <c r="B1847" s="3" t="s">
        <v>1346</v>
      </c>
      <c r="C1847" s="3" t="s">
        <v>4398</v>
      </c>
      <c r="D1847" s="3">
        <v>23.98</v>
      </c>
      <c r="E1847" s="3">
        <v>24.005700000000001</v>
      </c>
      <c r="F1847" s="3" t="s">
        <v>6802</v>
      </c>
      <c r="G1847" s="3" t="s">
        <v>11044</v>
      </c>
      <c r="H1847" s="3" t="s">
        <v>9654</v>
      </c>
      <c r="I1847" s="3">
        <v>0.39</v>
      </c>
      <c r="J1847" s="6" t="s">
        <v>11045</v>
      </c>
      <c r="K1847" s="4">
        <v>-9.2527899999999996E-2</v>
      </c>
      <c r="L1847" s="4">
        <v>0.5147427</v>
      </c>
      <c r="M1847" s="4">
        <v>2.50436552420055</v>
      </c>
      <c r="N1847" s="4">
        <v>17.143823399999999</v>
      </c>
      <c r="O1847" s="3">
        <v>438072.98677857098</v>
      </c>
      <c r="P1847" s="3">
        <v>15803.5</v>
      </c>
      <c r="Q1847" s="3" t="s">
        <v>9618</v>
      </c>
      <c r="R1847" s="3" t="s">
        <v>9644</v>
      </c>
      <c r="S1847" s="4"/>
      <c r="T1847" s="3">
        <f t="shared" si="66"/>
        <v>0</v>
      </c>
      <c r="U1847" s="3" t="str">
        <f t="shared" si="67"/>
        <v>U:FILL</v>
      </c>
      <c r="V1847" s="7"/>
    </row>
    <row r="1848" spans="1:22">
      <c r="A1848" s="3" t="s">
        <v>853</v>
      </c>
      <c r="B1848" s="3" t="s">
        <v>852</v>
      </c>
      <c r="C1848" s="3" t="s">
        <v>4076</v>
      </c>
      <c r="D1848" s="3">
        <v>47.99</v>
      </c>
      <c r="E1848" s="3">
        <v>48.046599999999998</v>
      </c>
      <c r="F1848" s="3" t="s">
        <v>6481</v>
      </c>
      <c r="G1848" s="3" t="s">
        <v>10500</v>
      </c>
      <c r="H1848" s="3" t="s">
        <v>9654</v>
      </c>
      <c r="I1848" s="3">
        <v>0.49</v>
      </c>
      <c r="J1848" s="6" t="s">
        <v>9624</v>
      </c>
      <c r="K1848" s="4">
        <v>-0.15774840000000001</v>
      </c>
      <c r="L1848" s="4">
        <v>-0.1184125</v>
      </c>
      <c r="M1848" s="4">
        <v>-3.5796947720564898</v>
      </c>
      <c r="N1848" s="4">
        <v>17.390151899999999</v>
      </c>
      <c r="O1848" s="3">
        <v>1474162.2648571399</v>
      </c>
      <c r="P1848" s="3">
        <v>19610.7</v>
      </c>
      <c r="Q1848" s="3" t="s">
        <v>9618</v>
      </c>
      <c r="R1848" s="3" t="s">
        <v>9644</v>
      </c>
      <c r="S1848" s="4">
        <f>(D1848-E1848)/E1848*100</f>
        <v>-0.11780230026681593</v>
      </c>
      <c r="T1848" s="3">
        <f t="shared" si="66"/>
        <v>0</v>
      </c>
      <c r="U1848" s="3" t="str">
        <f t="shared" si="67"/>
        <v>U:HAP</v>
      </c>
      <c r="V1848" s="7"/>
    </row>
    <row r="1849" spans="1:22">
      <c r="A1849" s="3" t="s">
        <v>14589</v>
      </c>
      <c r="B1849" s="3" t="s">
        <v>2026</v>
      </c>
      <c r="C1849" s="3" t="s">
        <v>5062</v>
      </c>
      <c r="D1849" s="3">
        <v>28.8809</v>
      </c>
      <c r="E1849" s="3">
        <v>28.880800000000001</v>
      </c>
      <c r="F1849" s="3" t="s">
        <v>7466</v>
      </c>
      <c r="G1849" s="3" t="s">
        <v>12119</v>
      </c>
      <c r="H1849" s="3" t="s">
        <v>9654</v>
      </c>
      <c r="I1849" s="3">
        <v>0.46</v>
      </c>
      <c r="J1849" s="6" t="s">
        <v>12120</v>
      </c>
      <c r="K1849" s="4">
        <v>-0.14386679999999999</v>
      </c>
      <c r="L1849" s="4">
        <v>-0.1663956</v>
      </c>
      <c r="M1849" s="4">
        <v>-9.4645601237716193</v>
      </c>
      <c r="N1849" s="4">
        <v>44.363426799999999</v>
      </c>
      <c r="O1849" s="3">
        <v>106795.91982142899</v>
      </c>
      <c r="P1849" s="3">
        <v>3992.8333333333298</v>
      </c>
      <c r="Q1849" s="3" t="s">
        <v>9618</v>
      </c>
      <c r="R1849" s="3" t="s">
        <v>10195</v>
      </c>
      <c r="S1849" s="4"/>
      <c r="T1849" s="3">
        <f t="shared" si="66"/>
        <v>0</v>
      </c>
      <c r="U1849" s="3" t="str">
        <f t="shared" si="67"/>
        <v>U:HAIL</v>
      </c>
      <c r="V1849" s="7"/>
    </row>
    <row r="1850" spans="1:22">
      <c r="A1850" s="3" t="s">
        <v>14981</v>
      </c>
      <c r="B1850" s="3" t="s">
        <v>2597</v>
      </c>
      <c r="C1850" s="3" t="s">
        <v>5616</v>
      </c>
      <c r="D1850" s="3">
        <v>16.3599</v>
      </c>
      <c r="E1850" s="3">
        <v>16.313700000000001</v>
      </c>
      <c r="F1850" s="3" t="s">
        <v>8019</v>
      </c>
      <c r="G1850" s="3" t="s">
        <v>12886</v>
      </c>
      <c r="H1850" s="3" t="s">
        <v>9654</v>
      </c>
      <c r="I1850" s="3">
        <v>0.89</v>
      </c>
      <c r="J1850" s="6" t="s">
        <v>12887</v>
      </c>
      <c r="K1850" s="4">
        <v>2.49728E-2</v>
      </c>
      <c r="L1850" s="4">
        <v>-0.42013260000000002</v>
      </c>
      <c r="M1850" s="4">
        <v>8.2608859080194303</v>
      </c>
      <c r="N1850" s="4">
        <v>16.317404499999999</v>
      </c>
      <c r="O1850" s="3">
        <v>330674.87387142901</v>
      </c>
      <c r="P1850" s="3">
        <v>15882.1333333333</v>
      </c>
      <c r="Q1850" s="3" t="s">
        <v>9618</v>
      </c>
      <c r="R1850" s="3" t="s">
        <v>9670</v>
      </c>
      <c r="S1850" s="4"/>
      <c r="T1850" s="3">
        <f t="shared" si="66"/>
        <v>0</v>
      </c>
      <c r="U1850" s="3" t="str">
        <f t="shared" si="67"/>
        <v>U:JSTC</v>
      </c>
      <c r="V1850" s="7"/>
    </row>
    <row r="1851" spans="1:22">
      <c r="A1851" s="3" t="s">
        <v>15212</v>
      </c>
      <c r="B1851" s="3" t="s">
        <v>2911</v>
      </c>
      <c r="C1851" s="3" t="s">
        <v>5921</v>
      </c>
      <c r="D1851" s="3">
        <v>15.5</v>
      </c>
      <c r="E1851" s="3">
        <v>15.448</v>
      </c>
      <c r="F1851" s="3" t="s">
        <v>8323</v>
      </c>
      <c r="G1851" s="3" t="s">
        <v>13260</v>
      </c>
      <c r="H1851" s="3" t="s">
        <v>9654</v>
      </c>
      <c r="I1851" s="3">
        <v>0.39</v>
      </c>
      <c r="J1851" s="6" t="s">
        <v>9624</v>
      </c>
      <c r="K1851" s="4">
        <v>-0.47663899999999998</v>
      </c>
      <c r="L1851" s="4">
        <v>7.7742000000000006E-2</v>
      </c>
      <c r="M1851" s="4">
        <v>-30.011768221640999</v>
      </c>
      <c r="N1851" s="4">
        <v>25.908172</v>
      </c>
      <c r="O1851" s="3">
        <v>90781.165135714298</v>
      </c>
      <c r="P1851" s="3">
        <v>6689.0666666666702</v>
      </c>
      <c r="Q1851" s="3" t="s">
        <v>9618</v>
      </c>
      <c r="R1851" s="3" t="s">
        <v>9872</v>
      </c>
      <c r="S1851" s="4"/>
      <c r="T1851" s="3">
        <f t="shared" si="66"/>
        <v>0</v>
      </c>
      <c r="U1851" s="3" t="str">
        <f t="shared" si="67"/>
        <v>U:FRNW</v>
      </c>
      <c r="V1851" s="7"/>
    </row>
    <row r="1852" spans="1:22">
      <c r="A1852" s="3" t="s">
        <v>14327</v>
      </c>
      <c r="B1852" s="3" t="s">
        <v>1675</v>
      </c>
      <c r="C1852" s="3" t="s">
        <v>4722</v>
      </c>
      <c r="D1852" s="3">
        <v>40.535600000000002</v>
      </c>
      <c r="E1852" s="3">
        <v>40.56</v>
      </c>
      <c r="F1852" s="3" t="s">
        <v>7126</v>
      </c>
      <c r="G1852" s="3" t="s">
        <v>11572</v>
      </c>
      <c r="H1852" s="3" t="s">
        <v>9654</v>
      </c>
      <c r="I1852" s="3">
        <v>0.75</v>
      </c>
      <c r="J1852" s="6" t="s">
        <v>9624</v>
      </c>
      <c r="K1852" s="4">
        <v>6.4024800000000007E-2</v>
      </c>
      <c r="L1852" s="4">
        <v>-0.35150350000000002</v>
      </c>
      <c r="M1852" s="4">
        <v>9.5367159718087002</v>
      </c>
      <c r="N1852" s="4">
        <v>17.3517413</v>
      </c>
      <c r="O1852" s="3">
        <v>163256.25030000001</v>
      </c>
      <c r="P1852" s="3">
        <v>5984.2</v>
      </c>
      <c r="Q1852" s="3" t="s">
        <v>9618</v>
      </c>
      <c r="R1852" s="3" t="s">
        <v>9670</v>
      </c>
      <c r="S1852" s="4"/>
      <c r="T1852" s="3">
        <f t="shared" si="66"/>
        <v>0</v>
      </c>
      <c r="U1852" s="3" t="str">
        <f t="shared" si="67"/>
        <v>U:KLDW</v>
      </c>
      <c r="V1852" s="7"/>
    </row>
    <row r="1853" spans="1:22">
      <c r="A1853" s="3" t="s">
        <v>14753</v>
      </c>
      <c r="B1853" s="3" t="s">
        <v>2270</v>
      </c>
      <c r="C1853" s="3" t="s">
        <v>5302</v>
      </c>
      <c r="D1853" s="3">
        <v>25.52</v>
      </c>
      <c r="E1853" s="3">
        <v>25.53</v>
      </c>
      <c r="F1853" s="3" t="s">
        <v>7702</v>
      </c>
      <c r="G1853" s="3" t="s">
        <v>12476</v>
      </c>
      <c r="H1853" s="3" t="s">
        <v>9654</v>
      </c>
      <c r="I1853" s="3">
        <v>0.68</v>
      </c>
      <c r="J1853" s="6" t="s">
        <v>12477</v>
      </c>
      <c r="K1853" s="4">
        <v>-0.26208900000000002</v>
      </c>
      <c r="L1853" s="4">
        <v>-0.32731260000000001</v>
      </c>
      <c r="M1853" s="4">
        <v>-14.392289477651399</v>
      </c>
      <c r="N1853" s="4">
        <v>24.353767399999999</v>
      </c>
      <c r="O1853" s="3">
        <v>346690.330514286</v>
      </c>
      <c r="P1853" s="3">
        <v>14389.3666666667</v>
      </c>
      <c r="Q1853" s="3" t="s">
        <v>9618</v>
      </c>
      <c r="R1853" s="3" t="s">
        <v>9622</v>
      </c>
      <c r="S1853" s="4"/>
      <c r="T1853" s="3">
        <f t="shared" si="66"/>
        <v>0</v>
      </c>
      <c r="U1853" s="3" t="str">
        <f t="shared" si="67"/>
        <v>U:HTEC</v>
      </c>
      <c r="V1853" s="7"/>
    </row>
    <row r="1854" spans="1:22">
      <c r="A1854" s="3" t="s">
        <v>15175</v>
      </c>
      <c r="B1854" s="3" t="s">
        <v>2847</v>
      </c>
      <c r="C1854" s="3" t="s">
        <v>5857</v>
      </c>
      <c r="D1854" s="3">
        <v>19.79</v>
      </c>
      <c r="E1854" s="3">
        <v>19.79</v>
      </c>
      <c r="F1854" s="3" t="s">
        <v>15908</v>
      </c>
      <c r="G1854" s="3" t="s">
        <v>13185</v>
      </c>
      <c r="H1854" s="3" t="s">
        <v>12303</v>
      </c>
      <c r="I1854" s="3" t="s">
        <v>12304</v>
      </c>
      <c r="J1854" s="6" t="s">
        <v>12305</v>
      </c>
      <c r="K1854" s="4" t="s">
        <v>12306</v>
      </c>
      <c r="L1854" s="4" t="s">
        <v>12307</v>
      </c>
      <c r="M1854" s="4">
        <v>-12.708254288167799</v>
      </c>
      <c r="N1854" s="4" t="s">
        <v>12308</v>
      </c>
      <c r="O1854" s="3">
        <v>34181.668693333297</v>
      </c>
      <c r="P1854" s="3">
        <v>0</v>
      </c>
      <c r="Q1854" s="3" t="s">
        <v>12309</v>
      </c>
      <c r="R1854" s="3" t="s">
        <v>12310</v>
      </c>
      <c r="S1854" s="4"/>
      <c r="T1854" s="3">
        <f t="shared" si="66"/>
        <v>0</v>
      </c>
      <c r="U1854" s="3" t="str">
        <f t="shared" si="67"/>
        <v>U:JZRO</v>
      </c>
      <c r="V1854" s="7"/>
    </row>
    <row r="1855" spans="1:22">
      <c r="A1855" s="3" t="s">
        <v>660</v>
      </c>
      <c r="B1855" s="3" t="s">
        <v>659</v>
      </c>
      <c r="C1855" s="3" t="s">
        <v>3962</v>
      </c>
      <c r="D1855" s="3">
        <v>104.54</v>
      </c>
      <c r="E1855" s="3">
        <v>104.81100000000001</v>
      </c>
      <c r="F1855" s="3" t="s">
        <v>6366</v>
      </c>
      <c r="G1855" s="3" t="s">
        <v>10288</v>
      </c>
      <c r="H1855" s="3" t="s">
        <v>9654</v>
      </c>
      <c r="I1855" s="3">
        <v>0.61</v>
      </c>
      <c r="J1855" s="6" t="s">
        <v>10289</v>
      </c>
      <c r="K1855" s="4">
        <v>-0.21192069999999999</v>
      </c>
      <c r="L1855" s="4">
        <v>0.74849449999999995</v>
      </c>
      <c r="M1855" s="4">
        <v>-12.5283204224315</v>
      </c>
      <c r="N1855" s="4">
        <v>27.751105800000001</v>
      </c>
      <c r="O1855" s="3">
        <v>278684.88925000001</v>
      </c>
      <c r="P1855" s="3">
        <v>2633.4333333333302</v>
      </c>
      <c r="Q1855" s="3" t="s">
        <v>9618</v>
      </c>
      <c r="R1855" s="3" t="s">
        <v>9872</v>
      </c>
      <c r="S1855" s="4">
        <f>(D1855-E1855)/E1855*100</f>
        <v>-0.25856064726030736</v>
      </c>
      <c r="T1855" s="3">
        <f t="shared" si="66"/>
        <v>0</v>
      </c>
      <c r="U1855" s="3" t="str">
        <f t="shared" si="67"/>
        <v>U:SMOG</v>
      </c>
      <c r="V1855" s="7"/>
    </row>
    <row r="1856" spans="1:22">
      <c r="A1856" s="3" t="s">
        <v>14591</v>
      </c>
      <c r="B1856" s="3" t="s">
        <v>2029</v>
      </c>
      <c r="C1856" s="3" t="s">
        <v>5065</v>
      </c>
      <c r="D1856" s="3">
        <v>39.159100000000002</v>
      </c>
      <c r="E1856" s="3">
        <v>39.132199999999997</v>
      </c>
      <c r="F1856" s="3" t="s">
        <v>7469</v>
      </c>
      <c r="G1856" s="3" t="s">
        <v>12124</v>
      </c>
      <c r="H1856" s="3" t="s">
        <v>9654</v>
      </c>
      <c r="I1856" s="3">
        <v>0.5</v>
      </c>
      <c r="J1856" s="6" t="s">
        <v>12125</v>
      </c>
      <c r="K1856" s="4">
        <v>5.6218400000000002E-2</v>
      </c>
      <c r="L1856" s="4">
        <v>-0.31550729999999999</v>
      </c>
      <c r="M1856" s="4">
        <v>13.9547439870777</v>
      </c>
      <c r="N1856" s="4">
        <v>25.617937600000001</v>
      </c>
      <c r="O1856" s="3">
        <v>186925.26860714299</v>
      </c>
      <c r="P1856" s="3">
        <v>5578.0333333333301</v>
      </c>
      <c r="Q1856" s="3" t="s">
        <v>9618</v>
      </c>
      <c r="R1856" s="3" t="s">
        <v>9625</v>
      </c>
      <c r="S1856" s="4"/>
      <c r="T1856" s="3">
        <f t="shared" si="66"/>
        <v>0</v>
      </c>
      <c r="U1856" s="3" t="str">
        <f t="shared" si="67"/>
        <v>U:DTEC</v>
      </c>
      <c r="V1856" s="7"/>
    </row>
    <row r="1857" spans="1:22">
      <c r="A1857" s="3" t="s">
        <v>15347</v>
      </c>
      <c r="B1857" s="3" t="s">
        <v>3112</v>
      </c>
      <c r="C1857" s="3" t="s">
        <v>8509</v>
      </c>
      <c r="D1857" s="3">
        <v>22.650600000000001</v>
      </c>
      <c r="E1857" s="3">
        <v>22.62</v>
      </c>
      <c r="F1857" s="3" t="s">
        <v>9100</v>
      </c>
      <c r="G1857" s="3" t="s">
        <v>13506</v>
      </c>
      <c r="H1857" s="3" t="s">
        <v>9654</v>
      </c>
      <c r="I1857" s="3">
        <v>0.88</v>
      </c>
      <c r="J1857" s="6" t="s">
        <v>11990</v>
      </c>
      <c r="K1857" s="4">
        <v>-5.7520000000000002E-2</v>
      </c>
      <c r="L1857" s="4">
        <v>-7.1327799999999997E-2</v>
      </c>
      <c r="M1857" s="4">
        <v>3.1869293604340498</v>
      </c>
      <c r="N1857" s="4">
        <v>15.5274961</v>
      </c>
      <c r="O1857" s="3">
        <v>91864.689750000005</v>
      </c>
      <c r="P1857" s="3">
        <v>5922.6</v>
      </c>
      <c r="Q1857" s="3" t="s">
        <v>9618</v>
      </c>
      <c r="R1857" s="3" t="s">
        <v>9918</v>
      </c>
      <c r="S1857" s="4"/>
      <c r="T1857" s="3">
        <f t="shared" si="66"/>
        <v>0</v>
      </c>
      <c r="U1857" s="3" t="str">
        <f t="shared" si="67"/>
        <v>U:GDVD</v>
      </c>
      <c r="V1857" s="7"/>
    </row>
    <row r="1858" spans="1:22">
      <c r="A1858" s="3" t="s">
        <v>14683</v>
      </c>
      <c r="B1858" s="3" t="s">
        <v>2170</v>
      </c>
      <c r="C1858" s="3" t="s">
        <v>5203</v>
      </c>
      <c r="D1858" s="3">
        <v>49.008099999999999</v>
      </c>
      <c r="E1858" s="3">
        <v>49.117400000000004</v>
      </c>
      <c r="F1858" s="3" t="s">
        <v>7606</v>
      </c>
      <c r="G1858" s="3" t="s">
        <v>12333</v>
      </c>
      <c r="H1858" s="3" t="s">
        <v>9654</v>
      </c>
      <c r="I1858" s="3">
        <v>0.5</v>
      </c>
      <c r="J1858" s="6" t="s">
        <v>12334</v>
      </c>
      <c r="K1858" s="4">
        <v>-0.116476</v>
      </c>
      <c r="L1858" s="4">
        <v>-0.1261825</v>
      </c>
      <c r="M1858" s="4">
        <v>-0.93777434370625501</v>
      </c>
      <c r="N1858" s="4">
        <v>27.138946099999998</v>
      </c>
      <c r="O1858" s="3">
        <v>224815.065114286</v>
      </c>
      <c r="P1858" s="3">
        <v>4609.1000000000004</v>
      </c>
      <c r="Q1858" s="3" t="s">
        <v>9618</v>
      </c>
      <c r="R1858" s="3" t="s">
        <v>9948</v>
      </c>
      <c r="S1858" s="4"/>
      <c r="T1858" s="3">
        <f t="shared" si="66"/>
        <v>0</v>
      </c>
      <c r="U1858" s="3" t="str">
        <f t="shared" si="67"/>
        <v>U:PAWZ</v>
      </c>
      <c r="V1858" s="7"/>
    </row>
    <row r="1859" spans="1:22">
      <c r="A1859" s="3" t="s">
        <v>14312</v>
      </c>
      <c r="B1859" s="3" t="s">
        <v>1654</v>
      </c>
      <c r="C1859" s="3" t="s">
        <v>4703</v>
      </c>
      <c r="D1859" s="3">
        <v>36.905099999999997</v>
      </c>
      <c r="E1859" s="3">
        <v>36.979199999999999</v>
      </c>
      <c r="F1859" s="3" t="s">
        <v>7106</v>
      </c>
      <c r="G1859" s="3" t="s">
        <v>11542</v>
      </c>
      <c r="H1859" s="3" t="s">
        <v>9654</v>
      </c>
      <c r="I1859" s="3">
        <v>0.26</v>
      </c>
      <c r="J1859" s="6" t="s">
        <v>9624</v>
      </c>
      <c r="K1859" s="4">
        <v>9.9629400000000007E-2</v>
      </c>
      <c r="L1859" s="4">
        <v>-0.2214913</v>
      </c>
      <c r="M1859" s="4">
        <v>13.6746655464149</v>
      </c>
      <c r="N1859" s="4">
        <v>16.1265234</v>
      </c>
      <c r="O1859" s="3">
        <v>243810.89992142899</v>
      </c>
      <c r="P1859" s="3">
        <v>10175.1</v>
      </c>
      <c r="Q1859" s="3" t="s">
        <v>9618</v>
      </c>
      <c r="R1859" s="3" t="s">
        <v>9670</v>
      </c>
      <c r="S1859" s="4"/>
      <c r="T1859" s="3">
        <f t="shared" ref="T1859:T1922" si="68">IF(ISNUMBER(FIND($T$2,C1859)),1,0)</f>
        <v>0</v>
      </c>
      <c r="U1859" s="3" t="str">
        <f t="shared" si="67"/>
        <v>U:GLOF</v>
      </c>
      <c r="V1859" s="7"/>
    </row>
    <row r="1860" spans="1:22">
      <c r="A1860" s="3" t="s">
        <v>15624</v>
      </c>
      <c r="B1860" s="3" t="s">
        <v>3560</v>
      </c>
      <c r="C1860" s="3" t="s">
        <v>8949</v>
      </c>
      <c r="D1860" s="3">
        <v>18.979399999999998</v>
      </c>
      <c r="E1860" s="3">
        <v>18.995100000000001</v>
      </c>
      <c r="F1860" s="3" t="s">
        <v>9542</v>
      </c>
      <c r="G1860" s="3" t="s">
        <v>14004</v>
      </c>
      <c r="H1860" s="3" t="s">
        <v>9654</v>
      </c>
      <c r="I1860" s="3" t="s">
        <v>11991</v>
      </c>
      <c r="J1860" s="6" t="s">
        <v>11990</v>
      </c>
      <c r="K1860" s="4" t="s">
        <v>11991</v>
      </c>
      <c r="L1860" s="4" t="s">
        <v>11991</v>
      </c>
      <c r="M1860" s="4">
        <v>-5.7235609013992397</v>
      </c>
      <c r="N1860" s="4" t="s">
        <v>11991</v>
      </c>
      <c r="O1860" s="3">
        <v>17859.358800000002</v>
      </c>
      <c r="P1860" s="3">
        <v>885.66666666666697</v>
      </c>
      <c r="Q1860" s="3" t="s">
        <v>9618</v>
      </c>
      <c r="R1860" s="3" t="s">
        <v>10160</v>
      </c>
      <c r="S1860" s="4"/>
      <c r="T1860" s="3">
        <f t="shared" si="68"/>
        <v>0</v>
      </c>
      <c r="U1860" s="3" t="str">
        <f t="shared" ref="U1860:U1923" si="69">B1860</f>
        <v>@PRVT</v>
      </c>
      <c r="V1860" s="7"/>
    </row>
    <row r="1861" spans="1:22">
      <c r="A1861" s="3" t="s">
        <v>15039</v>
      </c>
      <c r="B1861" s="3" t="s">
        <v>2671</v>
      </c>
      <c r="C1861" s="3" t="s">
        <v>5689</v>
      </c>
      <c r="D1861" s="3">
        <v>6.1479999999999997</v>
      </c>
      <c r="E1861" s="3">
        <v>6.1050000000000004</v>
      </c>
      <c r="F1861" s="3" t="s">
        <v>8091</v>
      </c>
      <c r="G1861" s="3" t="s">
        <v>12977</v>
      </c>
      <c r="H1861" s="3" t="s">
        <v>9654</v>
      </c>
      <c r="I1861" s="3">
        <v>0.3</v>
      </c>
      <c r="J1861" s="6" t="s">
        <v>12978</v>
      </c>
      <c r="K1861" s="4">
        <v>-0.42021330000000001</v>
      </c>
      <c r="L1861" s="4">
        <v>-5.3625699999999998E-2</v>
      </c>
      <c r="M1861" s="4">
        <v>-38.2765531059746</v>
      </c>
      <c r="N1861" s="4">
        <v>38.372363100000001</v>
      </c>
      <c r="O1861" s="3">
        <v>142829.912971429</v>
      </c>
      <c r="P1861" s="3">
        <v>23439.366666666701</v>
      </c>
      <c r="Q1861" s="3" t="s">
        <v>9618</v>
      </c>
      <c r="R1861" s="3" t="s">
        <v>9872</v>
      </c>
      <c r="S1861" s="4"/>
      <c r="T1861" s="3">
        <f t="shared" si="68"/>
        <v>0</v>
      </c>
      <c r="U1861" s="3" t="str">
        <f t="shared" si="69"/>
        <v>U:HDRO</v>
      </c>
      <c r="V1861" s="7"/>
    </row>
    <row r="1862" spans="1:22">
      <c r="A1862" s="3" t="s">
        <v>14774</v>
      </c>
      <c r="B1862" s="3" t="s">
        <v>2296</v>
      </c>
      <c r="C1862" s="3" t="s">
        <v>5328</v>
      </c>
      <c r="D1862" s="3">
        <v>5.86</v>
      </c>
      <c r="E1862" s="3">
        <v>5.78</v>
      </c>
      <c r="F1862" s="3" t="s">
        <v>7728</v>
      </c>
      <c r="G1862" s="3" t="s">
        <v>12513</v>
      </c>
      <c r="H1862" s="3" t="s">
        <v>9654</v>
      </c>
      <c r="I1862" s="3">
        <v>0.51</v>
      </c>
      <c r="J1862" s="6" t="s">
        <v>12514</v>
      </c>
      <c r="K1862" s="4">
        <v>-0.65163300000000002</v>
      </c>
      <c r="L1862" s="4">
        <v>-0.80013230000000002</v>
      </c>
      <c r="M1862" s="4">
        <v>-57.4110430622274</v>
      </c>
      <c r="N1862" s="4">
        <v>42.831115599999997</v>
      </c>
      <c r="O1862" s="3">
        <v>121318.49857142899</v>
      </c>
      <c r="P1862" s="3">
        <v>23143.433333333302</v>
      </c>
      <c r="Q1862" s="3" t="s">
        <v>9618</v>
      </c>
      <c r="R1862" s="3" t="s">
        <v>9948</v>
      </c>
      <c r="S1862" s="4"/>
      <c r="T1862" s="3">
        <f t="shared" si="68"/>
        <v>0</v>
      </c>
      <c r="U1862" s="3" t="str">
        <f t="shared" si="69"/>
        <v>@POTX</v>
      </c>
      <c r="V1862" s="7"/>
    </row>
    <row r="1863" spans="1:22">
      <c r="A1863" s="3" t="s">
        <v>15155</v>
      </c>
      <c r="B1863" s="3" t="s">
        <v>2823</v>
      </c>
      <c r="C1863" s="3" t="s">
        <v>5833</v>
      </c>
      <c r="D1863" s="3">
        <v>27.7136</v>
      </c>
      <c r="E1863" s="3">
        <v>27.655799999999999</v>
      </c>
      <c r="F1863" s="3" t="s">
        <v>8236</v>
      </c>
      <c r="G1863" s="3" t="s">
        <v>13152</v>
      </c>
      <c r="H1863" s="3" t="s">
        <v>9654</v>
      </c>
      <c r="I1863" s="3">
        <v>0.69</v>
      </c>
      <c r="J1863" s="6" t="s">
        <v>13153</v>
      </c>
      <c r="K1863" s="4">
        <v>9.8472100000000007E-2</v>
      </c>
      <c r="L1863" s="4">
        <v>2.97983E-2</v>
      </c>
      <c r="M1863" s="4">
        <v>17.4363405515805</v>
      </c>
      <c r="N1863" s="4">
        <v>20.3763328</v>
      </c>
      <c r="O1863" s="3">
        <v>490822.04990714299</v>
      </c>
      <c r="P1863" s="3">
        <v>29252.666666666701</v>
      </c>
      <c r="Q1863" s="3" t="s">
        <v>9618</v>
      </c>
      <c r="R1863" s="3" t="s">
        <v>9730</v>
      </c>
      <c r="S1863" s="4"/>
      <c r="T1863" s="3">
        <f t="shared" si="68"/>
        <v>0</v>
      </c>
      <c r="U1863" s="3" t="str">
        <f t="shared" si="69"/>
        <v>U:BOAT</v>
      </c>
      <c r="V1863" s="7"/>
    </row>
    <row r="1864" spans="1:22">
      <c r="A1864" s="3" t="s">
        <v>15552</v>
      </c>
      <c r="B1864" s="3" t="s">
        <v>3434</v>
      </c>
      <c r="C1864" s="3" t="s">
        <v>8828</v>
      </c>
      <c r="D1864" s="3">
        <v>16.989999999999998</v>
      </c>
      <c r="E1864" s="3">
        <v>16.920000000000002</v>
      </c>
      <c r="F1864" s="3" t="s">
        <v>9418</v>
      </c>
      <c r="G1864" s="3" t="s">
        <v>13877</v>
      </c>
      <c r="H1864" s="3" t="s">
        <v>9654</v>
      </c>
      <c r="I1864" s="3" t="s">
        <v>11991</v>
      </c>
      <c r="J1864" s="6" t="s">
        <v>9624</v>
      </c>
      <c r="K1864" s="4" t="s">
        <v>11991</v>
      </c>
      <c r="L1864" s="4" t="s">
        <v>11991</v>
      </c>
      <c r="M1864" s="4">
        <v>-18.814306711718</v>
      </c>
      <c r="N1864" s="4" t="s">
        <v>11991</v>
      </c>
      <c r="O1864" s="3">
        <v>95457.998164285702</v>
      </c>
      <c r="P1864" s="3">
        <v>4509.1000000000004</v>
      </c>
      <c r="Q1864" s="3" t="s">
        <v>9618</v>
      </c>
      <c r="R1864" s="3" t="s">
        <v>9743</v>
      </c>
      <c r="S1864" s="4"/>
      <c r="T1864" s="3">
        <f t="shared" si="68"/>
        <v>0</v>
      </c>
      <c r="U1864" s="3" t="str">
        <f t="shared" si="69"/>
        <v>@SETM</v>
      </c>
      <c r="V1864" s="7"/>
    </row>
    <row r="1865" spans="1:22">
      <c r="A1865" s="3" t="s">
        <v>15267</v>
      </c>
      <c r="B1865" s="3" t="s">
        <v>2992</v>
      </c>
      <c r="C1865" s="3" t="s">
        <v>5998</v>
      </c>
      <c r="D1865" s="3">
        <v>24.344999999999999</v>
      </c>
      <c r="E1865" s="3">
        <v>24.42</v>
      </c>
      <c r="F1865" s="3" t="s">
        <v>8402</v>
      </c>
      <c r="G1865" s="3" t="s">
        <v>13360</v>
      </c>
      <c r="H1865" s="3" t="s">
        <v>9654</v>
      </c>
      <c r="I1865" s="3">
        <v>0.8</v>
      </c>
      <c r="J1865" s="6" t="s">
        <v>11990</v>
      </c>
      <c r="K1865" s="4">
        <v>1.3268E-2</v>
      </c>
      <c r="L1865" s="4">
        <v>-0.43460880000000002</v>
      </c>
      <c r="M1865" s="4">
        <v>6.5615906116241103</v>
      </c>
      <c r="N1865" s="4">
        <v>13.010338600000001</v>
      </c>
      <c r="O1865" s="3">
        <v>39652.047857142898</v>
      </c>
      <c r="P1865" s="3">
        <v>1653.1379310344801</v>
      </c>
      <c r="Q1865" s="3" t="s">
        <v>9618</v>
      </c>
      <c r="R1865" s="3" t="s">
        <v>9670</v>
      </c>
      <c r="S1865" s="4"/>
      <c r="T1865" s="3">
        <f t="shared" si="68"/>
        <v>0</v>
      </c>
      <c r="U1865" s="3" t="str">
        <f t="shared" si="69"/>
        <v>U:RAYD</v>
      </c>
      <c r="V1865" s="7"/>
    </row>
    <row r="1866" spans="1:22">
      <c r="A1866" s="3" t="s">
        <v>14435</v>
      </c>
      <c r="B1866" s="3" t="s">
        <v>1809</v>
      </c>
      <c r="C1866" s="3" t="s">
        <v>8704</v>
      </c>
      <c r="D1866" s="3" t="s">
        <v>8704</v>
      </c>
      <c r="E1866" s="3" t="s">
        <v>8704</v>
      </c>
      <c r="F1866" s="3" t="s">
        <v>8704</v>
      </c>
      <c r="G1866" s="3" t="s">
        <v>11779</v>
      </c>
      <c r="H1866" s="3" t="s">
        <v>12303</v>
      </c>
      <c r="I1866" s="3" t="s">
        <v>12304</v>
      </c>
      <c r="J1866" s="6" t="s">
        <v>12305</v>
      </c>
      <c r="K1866" s="4" t="s">
        <v>12306</v>
      </c>
      <c r="L1866" s="4" t="s">
        <v>12307</v>
      </c>
      <c r="M1866" s="4">
        <v>2.8489428973138802</v>
      </c>
      <c r="N1866" s="4" t="s">
        <v>12308</v>
      </c>
      <c r="O1866" s="3">
        <v>1299136.9743733299</v>
      </c>
      <c r="P1866" s="3">
        <v>0</v>
      </c>
      <c r="Q1866" s="3" t="s">
        <v>12309</v>
      </c>
      <c r="R1866" s="3" t="s">
        <v>12310</v>
      </c>
      <c r="S1866" s="4"/>
      <c r="T1866" s="3">
        <f t="shared" si="68"/>
        <v>0</v>
      </c>
      <c r="U1866" s="3" t="str">
        <f t="shared" si="69"/>
        <v>@GENY</v>
      </c>
      <c r="V1866" s="7"/>
    </row>
    <row r="1867" spans="1:22">
      <c r="A1867" s="3" t="s">
        <v>15360</v>
      </c>
      <c r="B1867" s="3" t="s">
        <v>3130</v>
      </c>
      <c r="C1867" s="3" t="s">
        <v>8527</v>
      </c>
      <c r="D1867" s="3">
        <v>26.973500000000001</v>
      </c>
      <c r="E1867" s="3">
        <v>26.945399999999999</v>
      </c>
      <c r="F1867" s="3" t="s">
        <v>9118</v>
      </c>
      <c r="G1867" s="3" t="s">
        <v>13530</v>
      </c>
      <c r="H1867" s="3" t="s">
        <v>9654</v>
      </c>
      <c r="I1867" s="3">
        <v>0.39</v>
      </c>
      <c r="J1867" s="6" t="s">
        <v>9624</v>
      </c>
      <c r="K1867" s="4">
        <v>0.3098745</v>
      </c>
      <c r="L1867" s="4">
        <v>-2.0518100000000001E-2</v>
      </c>
      <c r="M1867" s="4">
        <v>34.878901735106503</v>
      </c>
      <c r="N1867" s="4">
        <v>23.495244700000001</v>
      </c>
      <c r="O1867" s="3">
        <v>172230.45797142899</v>
      </c>
      <c r="P1867" s="3">
        <v>8005.4</v>
      </c>
      <c r="Q1867" s="3" t="s">
        <v>9618</v>
      </c>
      <c r="R1867" s="3" t="s">
        <v>9625</v>
      </c>
      <c r="S1867" s="4"/>
      <c r="T1867" s="3">
        <f t="shared" si="68"/>
        <v>0</v>
      </c>
      <c r="U1867" s="3" t="str">
        <f t="shared" si="69"/>
        <v>@FMET</v>
      </c>
      <c r="V1867" s="7"/>
    </row>
    <row r="1868" spans="1:22">
      <c r="A1868" s="3" t="s">
        <v>14724</v>
      </c>
      <c r="B1868" s="3" t="s">
        <v>2230</v>
      </c>
      <c r="C1868" s="3" t="s">
        <v>5263</v>
      </c>
      <c r="D1868" s="3">
        <v>16.96</v>
      </c>
      <c r="E1868" s="3">
        <v>17.0412</v>
      </c>
      <c r="F1868" s="3" t="s">
        <v>7664</v>
      </c>
      <c r="G1868" s="3" t="s">
        <v>12417</v>
      </c>
      <c r="H1868" s="3" t="s">
        <v>9654</v>
      </c>
      <c r="I1868" s="3">
        <v>0.75</v>
      </c>
      <c r="J1868" s="6" t="s">
        <v>9782</v>
      </c>
      <c r="K1868" s="4">
        <v>-0.33967900000000001</v>
      </c>
      <c r="L1868" s="4">
        <v>-0.6434259</v>
      </c>
      <c r="M1868" s="4">
        <v>-12.468651346608601</v>
      </c>
      <c r="N1868" s="4">
        <v>20.017067600000001</v>
      </c>
      <c r="O1868" s="3">
        <v>96183.913571428595</v>
      </c>
      <c r="P1868" s="3">
        <v>5429</v>
      </c>
      <c r="Q1868" s="3" t="s">
        <v>9618</v>
      </c>
      <c r="R1868" s="3" t="s">
        <v>9730</v>
      </c>
      <c r="S1868" s="4"/>
      <c r="T1868" s="3">
        <f t="shared" si="68"/>
        <v>0</v>
      </c>
      <c r="U1868" s="3" t="str">
        <f t="shared" si="69"/>
        <v>@UFO</v>
      </c>
      <c r="V1868" s="7"/>
    </row>
    <row r="1869" spans="1:22">
      <c r="A1869" s="3" t="s">
        <v>14937</v>
      </c>
      <c r="B1869" s="3" t="s">
        <v>2533</v>
      </c>
      <c r="C1869" s="3" t="s">
        <v>5560</v>
      </c>
      <c r="D1869" s="3">
        <v>22.828700000000001</v>
      </c>
      <c r="E1869" s="3">
        <v>22.8155</v>
      </c>
      <c r="F1869" s="3" t="s">
        <v>7961</v>
      </c>
      <c r="G1869" s="3" t="s">
        <v>12807</v>
      </c>
      <c r="H1869" s="3" t="s">
        <v>9654</v>
      </c>
      <c r="I1869" s="3">
        <v>0.85</v>
      </c>
      <c r="J1869" s="6" t="s">
        <v>10464</v>
      </c>
      <c r="K1869" s="4">
        <v>-0.19060859999999999</v>
      </c>
      <c r="L1869" s="4">
        <v>-3.5939400000000003E-2</v>
      </c>
      <c r="M1869" s="4">
        <v>-3.1465723406504602</v>
      </c>
      <c r="N1869" s="4">
        <v>16.140682900000002</v>
      </c>
      <c r="O1869" s="3">
        <v>19564.844985714299</v>
      </c>
      <c r="P1869" s="3">
        <v>850.93333333333305</v>
      </c>
      <c r="Q1869" s="3" t="s">
        <v>9618</v>
      </c>
      <c r="R1869" s="3" t="s">
        <v>9622</v>
      </c>
      <c r="S1869" s="4"/>
      <c r="T1869" s="3">
        <f t="shared" si="68"/>
        <v>0</v>
      </c>
      <c r="U1869" s="3" t="str">
        <f t="shared" si="69"/>
        <v>U:BMED</v>
      </c>
      <c r="V1869" s="7"/>
    </row>
    <row r="1870" spans="1:22">
      <c r="A1870" s="3" t="s">
        <v>14269</v>
      </c>
      <c r="B1870" s="3" t="s">
        <v>1596</v>
      </c>
      <c r="C1870" s="3" t="s">
        <v>4645</v>
      </c>
      <c r="D1870" s="3">
        <v>30.32</v>
      </c>
      <c r="E1870" s="3">
        <v>30.2746</v>
      </c>
      <c r="F1870" s="3" t="s">
        <v>7049</v>
      </c>
      <c r="G1870" s="3" t="s">
        <v>11451</v>
      </c>
      <c r="H1870" s="3" t="s">
        <v>9654</v>
      </c>
      <c r="I1870" s="3">
        <v>0.16</v>
      </c>
      <c r="J1870" s="6" t="s">
        <v>11452</v>
      </c>
      <c r="K1870" s="4">
        <v>0.1066647</v>
      </c>
      <c r="L1870" s="4">
        <v>-4.6019999999999998E-2</v>
      </c>
      <c r="M1870" s="4">
        <v>13.7174529270135</v>
      </c>
      <c r="N1870" s="4">
        <v>17.181532700000002</v>
      </c>
      <c r="O1870" s="3">
        <v>166021.04024999999</v>
      </c>
      <c r="P1870" s="3">
        <v>7246.7666666666701</v>
      </c>
      <c r="Q1870" s="3" t="s">
        <v>9618</v>
      </c>
      <c r="R1870" s="3" t="s">
        <v>9670</v>
      </c>
      <c r="S1870" s="4"/>
      <c r="T1870" s="3">
        <f t="shared" si="68"/>
        <v>0</v>
      </c>
      <c r="U1870" s="3" t="str">
        <f t="shared" si="69"/>
        <v>@NZAC</v>
      </c>
      <c r="V1870" s="7"/>
    </row>
    <row r="1871" spans="1:22">
      <c r="A1871" s="3" t="s">
        <v>729</v>
      </c>
      <c r="B1871" s="3" t="s">
        <v>728</v>
      </c>
      <c r="C1871" s="3" t="s">
        <v>3999</v>
      </c>
      <c r="D1871" s="3">
        <v>40.96</v>
      </c>
      <c r="E1871" s="3">
        <v>41.42</v>
      </c>
      <c r="F1871" s="3" t="s">
        <v>6402</v>
      </c>
      <c r="G1871" s="3" t="s">
        <v>10358</v>
      </c>
      <c r="H1871" s="3" t="s">
        <v>9654</v>
      </c>
      <c r="I1871" s="3">
        <v>0.6</v>
      </c>
      <c r="J1871" s="6" t="s">
        <v>9624</v>
      </c>
      <c r="K1871" s="4">
        <v>-4.7163299999999998E-2</v>
      </c>
      <c r="L1871" s="4">
        <v>0.10779519999999999</v>
      </c>
      <c r="M1871" s="4">
        <v>5.1786538652398404</v>
      </c>
      <c r="N1871" s="4">
        <v>22.532714200000001</v>
      </c>
      <c r="O1871" s="3">
        <v>34081.225864285698</v>
      </c>
      <c r="P1871" s="3">
        <v>1707.63333333333</v>
      </c>
      <c r="Q1871" s="3" t="s">
        <v>9618</v>
      </c>
      <c r="R1871" s="3" t="s">
        <v>10160</v>
      </c>
      <c r="S1871" s="4">
        <f>(D1871-E1871)/E1871*100</f>
        <v>-1.1105746016417208</v>
      </c>
      <c r="T1871" s="3">
        <f t="shared" si="68"/>
        <v>0</v>
      </c>
      <c r="U1871" s="3" t="str">
        <f t="shared" si="69"/>
        <v>U:DTRE</v>
      </c>
      <c r="V1871" s="7"/>
    </row>
    <row r="1872" spans="1:22">
      <c r="A1872" s="3" t="s">
        <v>14588</v>
      </c>
      <c r="B1872" s="3" t="s">
        <v>2025</v>
      </c>
      <c r="C1872" s="3" t="s">
        <v>5061</v>
      </c>
      <c r="D1872" s="3">
        <v>52.403300000000002</v>
      </c>
      <c r="E1872" s="3">
        <v>52.3919</v>
      </c>
      <c r="F1872" s="3" t="s">
        <v>7465</v>
      </c>
      <c r="G1872" s="3" t="s">
        <v>12117</v>
      </c>
      <c r="H1872" s="3" t="s">
        <v>9654</v>
      </c>
      <c r="I1872" s="3">
        <v>0.46</v>
      </c>
      <c r="J1872" s="6" t="s">
        <v>12118</v>
      </c>
      <c r="K1872" s="4">
        <v>0.14883969999999999</v>
      </c>
      <c r="L1872" s="4">
        <v>0.31856719999999999</v>
      </c>
      <c r="M1872" s="4">
        <v>20.779733161102602</v>
      </c>
      <c r="N1872" s="4">
        <v>17.568443599999998</v>
      </c>
      <c r="O1872" s="3">
        <v>150686.345842857</v>
      </c>
      <c r="P1872" s="3">
        <v>3521.1666666666702</v>
      </c>
      <c r="Q1872" s="3" t="s">
        <v>9618</v>
      </c>
      <c r="R1872" s="3" t="s">
        <v>9625</v>
      </c>
      <c r="S1872" s="4"/>
      <c r="T1872" s="3">
        <f t="shared" si="68"/>
        <v>0</v>
      </c>
      <c r="U1872" s="3" t="str">
        <f t="shared" si="69"/>
        <v>U:FITE</v>
      </c>
      <c r="V1872" s="7"/>
    </row>
    <row r="1873" spans="1:22">
      <c r="A1873" s="3" t="s">
        <v>14200</v>
      </c>
      <c r="B1873" s="3" t="s">
        <v>1500</v>
      </c>
      <c r="C1873" s="3" t="s">
        <v>4552</v>
      </c>
      <c r="D1873" s="3">
        <v>107.42700000000001</v>
      </c>
      <c r="E1873" s="3">
        <v>107.4195</v>
      </c>
      <c r="F1873" s="3" t="s">
        <v>6956</v>
      </c>
      <c r="G1873" s="3" t="s">
        <v>11304</v>
      </c>
      <c r="H1873" s="3" t="s">
        <v>9654</v>
      </c>
      <c r="I1873" s="3">
        <v>0.3</v>
      </c>
      <c r="J1873" s="6" t="s">
        <v>11305</v>
      </c>
      <c r="K1873" s="4">
        <v>0.1304942</v>
      </c>
      <c r="L1873" s="4">
        <v>-0.1115514</v>
      </c>
      <c r="M1873" s="4">
        <v>13.196203886395001</v>
      </c>
      <c r="N1873" s="4">
        <v>13.477114</v>
      </c>
      <c r="O1873" s="3">
        <v>2251862.1615142901</v>
      </c>
      <c r="P1873" s="3">
        <v>11253.9666666667</v>
      </c>
      <c r="Q1873" s="3" t="s">
        <v>9618</v>
      </c>
      <c r="R1873" s="3" t="s">
        <v>9670</v>
      </c>
      <c r="S1873" s="4"/>
      <c r="T1873" s="3">
        <f t="shared" si="68"/>
        <v>0</v>
      </c>
      <c r="U1873" s="3" t="str">
        <f t="shared" si="69"/>
        <v>U:QWLD</v>
      </c>
      <c r="V1873" s="7"/>
    </row>
    <row r="1874" spans="1:22">
      <c r="A1874" s="3" t="s">
        <v>15312</v>
      </c>
      <c r="B1874" s="3" t="s">
        <v>3049</v>
      </c>
      <c r="C1874" s="3" t="s">
        <v>8450</v>
      </c>
      <c r="D1874" s="3">
        <v>24.6998</v>
      </c>
      <c r="E1874" s="3">
        <v>24.610600000000002</v>
      </c>
      <c r="F1874" s="3" t="s">
        <v>9039</v>
      </c>
      <c r="G1874" s="3" t="s">
        <v>13426</v>
      </c>
      <c r="H1874" s="3" t="s">
        <v>9654</v>
      </c>
      <c r="I1874" s="3">
        <v>0.68</v>
      </c>
      <c r="J1874" s="6" t="s">
        <v>11990</v>
      </c>
      <c r="K1874" s="4">
        <v>5.1285600000000001E-2</v>
      </c>
      <c r="L1874" s="4">
        <v>-0.322023</v>
      </c>
      <c r="M1874" s="4">
        <v>11.622989096350601</v>
      </c>
      <c r="N1874" s="4">
        <v>16.239142999999999</v>
      </c>
      <c r="O1874" s="3">
        <v>175965.348407143</v>
      </c>
      <c r="P1874" s="3">
        <v>6070.7</v>
      </c>
      <c r="Q1874" s="3" t="s">
        <v>9618</v>
      </c>
      <c r="R1874" s="3" t="s">
        <v>9670</v>
      </c>
      <c r="S1874" s="4"/>
      <c r="T1874" s="3">
        <f t="shared" si="68"/>
        <v>0</v>
      </c>
      <c r="U1874" s="3" t="str">
        <f t="shared" si="69"/>
        <v>U:PRAY</v>
      </c>
      <c r="V1874" s="7"/>
    </row>
    <row r="1875" spans="1:22">
      <c r="A1875" s="3" t="s">
        <v>15484</v>
      </c>
      <c r="B1875" s="3" t="s">
        <v>3337</v>
      </c>
      <c r="C1875" s="3" t="s">
        <v>8731</v>
      </c>
      <c r="D1875" s="3">
        <v>21.02</v>
      </c>
      <c r="E1875" s="3">
        <v>21.04</v>
      </c>
      <c r="F1875" s="3" t="s">
        <v>9322</v>
      </c>
      <c r="G1875" s="3" t="s">
        <v>13776</v>
      </c>
      <c r="H1875" s="3" t="s">
        <v>9654</v>
      </c>
      <c r="I1875" s="3" t="s">
        <v>11991</v>
      </c>
      <c r="J1875" s="6" t="s">
        <v>11990</v>
      </c>
      <c r="K1875" s="4">
        <v>2.8025999999999999E-2</v>
      </c>
      <c r="L1875" s="4" t="s">
        <v>11991</v>
      </c>
      <c r="M1875" s="4">
        <v>8.7539592949982907</v>
      </c>
      <c r="N1875" s="4">
        <v>12.365907099999999</v>
      </c>
      <c r="O1875" s="3">
        <v>680047.83632857096</v>
      </c>
      <c r="P1875" s="3">
        <v>46531.933333333298</v>
      </c>
      <c r="Q1875" s="3" t="s">
        <v>9618</v>
      </c>
      <c r="R1875" s="3" t="s">
        <v>10806</v>
      </c>
      <c r="S1875" s="4"/>
      <c r="T1875" s="3">
        <f t="shared" si="68"/>
        <v>0</v>
      </c>
      <c r="U1875" s="3" t="str">
        <f t="shared" si="69"/>
        <v>U:EIPX</v>
      </c>
      <c r="V1875" s="7"/>
    </row>
    <row r="1876" spans="1:22">
      <c r="A1876" s="3" t="s">
        <v>15086</v>
      </c>
      <c r="B1876" s="3" t="s">
        <v>2730</v>
      </c>
      <c r="C1876" s="3" t="s">
        <v>5748</v>
      </c>
      <c r="D1876" s="3">
        <v>47.080100000000002</v>
      </c>
      <c r="E1876" s="3">
        <v>47.0364</v>
      </c>
      <c r="F1876" s="3" t="s">
        <v>8150</v>
      </c>
      <c r="G1876" s="3" t="s">
        <v>13046</v>
      </c>
      <c r="H1876" s="3" t="s">
        <v>9654</v>
      </c>
      <c r="I1876" s="3">
        <v>0.49</v>
      </c>
      <c r="J1876" s="6" t="s">
        <v>9624</v>
      </c>
      <c r="K1876" s="4">
        <v>-7.13839E-2</v>
      </c>
      <c r="L1876" s="4">
        <v>-0.16847980000000001</v>
      </c>
      <c r="M1876" s="4">
        <v>3.4570863777843899</v>
      </c>
      <c r="N1876" s="4">
        <v>13.996083</v>
      </c>
      <c r="O1876" s="3">
        <v>80168.7097785714</v>
      </c>
      <c r="P1876" s="3">
        <v>1610.93333333333</v>
      </c>
      <c r="Q1876" s="3" t="s">
        <v>9618</v>
      </c>
      <c r="R1876" s="3" t="s">
        <v>9918</v>
      </c>
      <c r="S1876" s="4"/>
      <c r="T1876" s="3">
        <f t="shared" si="68"/>
        <v>0</v>
      </c>
      <c r="U1876" s="3" t="str">
        <f t="shared" si="69"/>
        <v>U:WKLY</v>
      </c>
      <c r="V1876" s="7"/>
    </row>
    <row r="1877" spans="1:22">
      <c r="A1877" s="3" t="s">
        <v>15550</v>
      </c>
      <c r="B1877" s="3" t="s">
        <v>3432</v>
      </c>
      <c r="C1877" s="3" t="s">
        <v>8826</v>
      </c>
      <c r="D1877" s="3">
        <v>11.8</v>
      </c>
      <c r="E1877" s="3">
        <v>11.64</v>
      </c>
      <c r="F1877" s="3" t="s">
        <v>9416</v>
      </c>
      <c r="G1877" s="3" t="s">
        <v>13875</v>
      </c>
      <c r="H1877" s="3" t="s">
        <v>9654</v>
      </c>
      <c r="I1877" s="3" t="s">
        <v>11991</v>
      </c>
      <c r="J1877" s="6" t="s">
        <v>9624</v>
      </c>
      <c r="K1877" s="4" t="s">
        <v>11991</v>
      </c>
      <c r="L1877" s="4" t="s">
        <v>11991</v>
      </c>
      <c r="M1877" s="4">
        <v>-45.0290329257504</v>
      </c>
      <c r="N1877" s="4" t="s">
        <v>11991</v>
      </c>
      <c r="O1877" s="3">
        <v>79845.361221428597</v>
      </c>
      <c r="P1877" s="3">
        <v>6400.3333333333303</v>
      </c>
      <c r="Q1877" s="3" t="s">
        <v>9618</v>
      </c>
      <c r="R1877" s="3" t="s">
        <v>9743</v>
      </c>
      <c r="S1877" s="4"/>
      <c r="T1877" s="3">
        <f t="shared" si="68"/>
        <v>0</v>
      </c>
      <c r="U1877" s="3" t="str">
        <f t="shared" si="69"/>
        <v>@LITP</v>
      </c>
      <c r="V1877" s="7"/>
    </row>
    <row r="1878" spans="1:22">
      <c r="A1878" s="3" t="s">
        <v>15240</v>
      </c>
      <c r="B1878" s="3" t="s">
        <v>2950</v>
      </c>
      <c r="C1878" s="3" t="s">
        <v>5959</v>
      </c>
      <c r="D1878" s="3">
        <v>27.3614</v>
      </c>
      <c r="E1878" s="3">
        <v>27.41</v>
      </c>
      <c r="F1878" s="3" t="s">
        <v>8362</v>
      </c>
      <c r="G1878" s="3" t="s">
        <v>13312</v>
      </c>
      <c r="H1878" s="3" t="s">
        <v>9654</v>
      </c>
      <c r="I1878" s="3">
        <v>0.75</v>
      </c>
      <c r="J1878" s="6" t="s">
        <v>11990</v>
      </c>
      <c r="K1878" s="4">
        <v>6.35212E-2</v>
      </c>
      <c r="L1878" s="4">
        <v>-0.178338</v>
      </c>
      <c r="M1878" s="4">
        <v>12.2576102273509</v>
      </c>
      <c r="N1878" s="4">
        <v>21.691018499999998</v>
      </c>
      <c r="O1878" s="3">
        <v>441622.32900000003</v>
      </c>
      <c r="P1878" s="3">
        <v>12392.6333333333</v>
      </c>
      <c r="Q1878" s="3" t="s">
        <v>9618</v>
      </c>
      <c r="R1878" s="3" t="s">
        <v>9767</v>
      </c>
      <c r="S1878" s="4"/>
      <c r="T1878" s="3">
        <f t="shared" si="68"/>
        <v>0</v>
      </c>
      <c r="U1878" s="3" t="str">
        <f t="shared" si="69"/>
        <v>U:GBUY</v>
      </c>
      <c r="V1878" s="7"/>
    </row>
    <row r="1879" spans="1:22">
      <c r="A1879" s="3" t="s">
        <v>15300</v>
      </c>
      <c r="B1879" s="3" t="s">
        <v>3035</v>
      </c>
      <c r="C1879" s="3" t="s">
        <v>8437</v>
      </c>
      <c r="D1879" s="3">
        <v>25.040299999999998</v>
      </c>
      <c r="E1879" s="3">
        <v>25.07</v>
      </c>
      <c r="F1879" s="3" t="s">
        <v>9025</v>
      </c>
      <c r="G1879" s="3" t="s">
        <v>13407</v>
      </c>
      <c r="H1879" s="3" t="s">
        <v>9654</v>
      </c>
      <c r="I1879" s="3">
        <v>0.65</v>
      </c>
      <c r="J1879" s="6" t="s">
        <v>11990</v>
      </c>
      <c r="K1879" s="4">
        <v>-4.0779599999999999E-2</v>
      </c>
      <c r="L1879" s="4">
        <v>-0.68109710000000001</v>
      </c>
      <c r="M1879" s="4">
        <v>4.2524870559862604</v>
      </c>
      <c r="N1879" s="4">
        <v>15.2598568</v>
      </c>
      <c r="O1879" s="3">
        <v>31456.257450000001</v>
      </c>
      <c r="P1879" s="3">
        <v>7228.5666666666702</v>
      </c>
      <c r="Q1879" s="3" t="s">
        <v>9618</v>
      </c>
      <c r="R1879" s="3" t="s">
        <v>9670</v>
      </c>
      <c r="S1879" s="4"/>
      <c r="T1879" s="3">
        <f t="shared" si="68"/>
        <v>0</v>
      </c>
      <c r="U1879" s="3" t="str">
        <f t="shared" si="69"/>
        <v>U:SAGP</v>
      </c>
      <c r="V1879" s="7"/>
    </row>
    <row r="1880" spans="1:22">
      <c r="A1880" s="3" t="s">
        <v>14792</v>
      </c>
      <c r="B1880" s="3" t="s">
        <v>2328</v>
      </c>
      <c r="C1880" s="3" t="s">
        <v>5359</v>
      </c>
      <c r="D1880" s="3">
        <v>23.414999999999999</v>
      </c>
      <c r="E1880" s="3">
        <v>23.39</v>
      </c>
      <c r="F1880" s="3" t="s">
        <v>7759</v>
      </c>
      <c r="G1880" s="3" t="s">
        <v>12553</v>
      </c>
      <c r="H1880" s="3" t="s">
        <v>9654</v>
      </c>
      <c r="I1880" s="3">
        <v>0.5</v>
      </c>
      <c r="J1880" s="6" t="s">
        <v>12554</v>
      </c>
      <c r="K1880" s="4">
        <v>-0.1361049</v>
      </c>
      <c r="L1880" s="4">
        <v>-0.49974380000000002</v>
      </c>
      <c r="M1880" s="4">
        <v>-5.1725654408989703</v>
      </c>
      <c r="N1880" s="4">
        <v>33.754005599999999</v>
      </c>
      <c r="O1880" s="3">
        <v>173758.657642857</v>
      </c>
      <c r="P1880" s="3">
        <v>9570.5</v>
      </c>
      <c r="Q1880" s="3" t="s">
        <v>9618</v>
      </c>
      <c r="R1880" s="3" t="s">
        <v>9670</v>
      </c>
      <c r="S1880" s="4"/>
      <c r="T1880" s="3">
        <f t="shared" si="68"/>
        <v>0</v>
      </c>
      <c r="U1880" s="3" t="str">
        <f t="shared" si="69"/>
        <v>@GXTG</v>
      </c>
      <c r="V1880" s="7"/>
    </row>
    <row r="1881" spans="1:22">
      <c r="A1881" s="3" t="s">
        <v>15411</v>
      </c>
      <c r="B1881" s="3" t="s">
        <v>3214</v>
      </c>
      <c r="C1881" s="3" t="s">
        <v>8610</v>
      </c>
      <c r="D1881" s="3">
        <v>28.56</v>
      </c>
      <c r="E1881" s="3">
        <v>28.416599999999999</v>
      </c>
      <c r="F1881" s="3" t="s">
        <v>9201</v>
      </c>
      <c r="G1881" s="3" t="s">
        <v>13635</v>
      </c>
      <c r="H1881" s="3" t="s">
        <v>9654</v>
      </c>
      <c r="I1881" s="3">
        <v>0.3</v>
      </c>
      <c r="J1881" s="6" t="s">
        <v>13636</v>
      </c>
      <c r="K1881" s="4">
        <v>0.14849319999999999</v>
      </c>
      <c r="L1881" s="4">
        <v>0.1338278</v>
      </c>
      <c r="M1881" s="4">
        <v>61.259860771706499</v>
      </c>
      <c r="N1881" s="4">
        <v>50.707544900000002</v>
      </c>
      <c r="O1881" s="3">
        <v>243033.63108571401</v>
      </c>
      <c r="P1881" s="3">
        <v>6784.5</v>
      </c>
      <c r="Q1881" s="3" t="s">
        <v>9618</v>
      </c>
      <c r="R1881" s="3" t="s">
        <v>9948</v>
      </c>
      <c r="S1881" s="4"/>
      <c r="T1881" s="3">
        <f t="shared" si="68"/>
        <v>0</v>
      </c>
      <c r="U1881" s="3" t="str">
        <f t="shared" si="69"/>
        <v>U:STCE</v>
      </c>
      <c r="V1881" s="7"/>
    </row>
    <row r="1882" spans="1:22">
      <c r="A1882" s="3" t="s">
        <v>14743</v>
      </c>
      <c r="B1882" s="3" t="s">
        <v>2260</v>
      </c>
      <c r="C1882" s="3" t="s">
        <v>8704</v>
      </c>
      <c r="D1882" s="3" t="s">
        <v>8704</v>
      </c>
      <c r="E1882" s="3" t="s">
        <v>8704</v>
      </c>
      <c r="F1882" s="3" t="s">
        <v>8704</v>
      </c>
      <c r="G1882" s="3" t="s">
        <v>12462</v>
      </c>
      <c r="H1882" s="3" t="s">
        <v>12303</v>
      </c>
      <c r="I1882" s="3" t="s">
        <v>12304</v>
      </c>
      <c r="J1882" s="6" t="s">
        <v>12305</v>
      </c>
      <c r="K1882" s="4" t="s">
        <v>12306</v>
      </c>
      <c r="L1882" s="4" t="s">
        <v>12307</v>
      </c>
      <c r="M1882" s="4">
        <v>18.803206416389099</v>
      </c>
      <c r="N1882" s="4" t="s">
        <v>12308</v>
      </c>
      <c r="O1882" s="3">
        <v>167549.337553333</v>
      </c>
      <c r="P1882" s="3">
        <v>0</v>
      </c>
      <c r="Q1882" s="3" t="s">
        <v>12309</v>
      </c>
      <c r="R1882" s="3" t="s">
        <v>12310</v>
      </c>
      <c r="S1882" s="4"/>
      <c r="T1882" s="3">
        <f t="shared" si="68"/>
        <v>0</v>
      </c>
      <c r="U1882" s="3" t="str">
        <f t="shared" si="69"/>
        <v>U:PLAT</v>
      </c>
      <c r="V1882" s="7"/>
    </row>
    <row r="1883" spans="1:22">
      <c r="A1883" s="3" t="s">
        <v>1183</v>
      </c>
      <c r="B1883" s="3" t="s">
        <v>1182</v>
      </c>
      <c r="C1883" s="3" t="s">
        <v>4286</v>
      </c>
      <c r="D1883" s="3">
        <v>24.3749</v>
      </c>
      <c r="E1883" s="3">
        <v>24.55</v>
      </c>
      <c r="F1883" s="3" t="s">
        <v>6691</v>
      </c>
      <c r="G1883" s="3" t="s">
        <v>10844</v>
      </c>
      <c r="H1883" s="3" t="s">
        <v>9654</v>
      </c>
      <c r="I1883" s="3">
        <v>0.65</v>
      </c>
      <c r="J1883" s="6" t="s">
        <v>9624</v>
      </c>
      <c r="K1883" s="4">
        <v>1.47008E-2</v>
      </c>
      <c r="L1883" s="4">
        <v>-7.7801200000000001E-2</v>
      </c>
      <c r="M1883" s="4">
        <v>1.5748402112942199</v>
      </c>
      <c r="N1883" s="4">
        <v>32.3747726</v>
      </c>
      <c r="O1883" s="3">
        <v>170989.334357143</v>
      </c>
      <c r="P1883" s="3">
        <v>6518.7</v>
      </c>
      <c r="Q1883" s="3" t="s">
        <v>9618</v>
      </c>
      <c r="R1883" s="3" t="s">
        <v>10011</v>
      </c>
      <c r="S1883" s="4">
        <f>(D1883-E1883)/E1883*100</f>
        <v>-0.71323828920570453</v>
      </c>
      <c r="T1883" s="3">
        <f t="shared" si="68"/>
        <v>0</v>
      </c>
      <c r="U1883" s="3" t="str">
        <f t="shared" si="69"/>
        <v>U:GOEX</v>
      </c>
      <c r="V1883" s="7"/>
    </row>
    <row r="1884" spans="1:22">
      <c r="A1884" s="3" t="s">
        <v>14412</v>
      </c>
      <c r="B1884" s="3" t="s">
        <v>1780</v>
      </c>
      <c r="C1884" s="3" t="s">
        <v>4826</v>
      </c>
      <c r="D1884" s="3">
        <v>27.07</v>
      </c>
      <c r="E1884" s="3">
        <v>27.08</v>
      </c>
      <c r="F1884" s="3" t="s">
        <v>7228</v>
      </c>
      <c r="G1884" s="3" t="s">
        <v>11740</v>
      </c>
      <c r="H1884" s="3" t="s">
        <v>9654</v>
      </c>
      <c r="I1884" s="3">
        <v>0.5</v>
      </c>
      <c r="J1884" s="6" t="s">
        <v>11741</v>
      </c>
      <c r="K1884" s="4">
        <v>-5.1375799999999999E-2</v>
      </c>
      <c r="L1884" s="4">
        <v>0.34099479999999999</v>
      </c>
      <c r="M1884" s="4">
        <v>2.61940640316576</v>
      </c>
      <c r="N1884" s="4">
        <v>13.946336799999999</v>
      </c>
      <c r="O1884" s="3">
        <v>247738.688485714</v>
      </c>
      <c r="P1884" s="3">
        <v>7283.5333333333301</v>
      </c>
      <c r="Q1884" s="3" t="s">
        <v>9618</v>
      </c>
      <c r="R1884" s="3" t="s">
        <v>9622</v>
      </c>
      <c r="S1884" s="4"/>
      <c r="T1884" s="3">
        <f t="shared" si="68"/>
        <v>0</v>
      </c>
      <c r="U1884" s="3" t="str">
        <f t="shared" si="69"/>
        <v>@AGNG</v>
      </c>
      <c r="V1884" s="7"/>
    </row>
    <row r="1885" spans="1:22">
      <c r="A1885" s="3" t="s">
        <v>15052</v>
      </c>
      <c r="B1885" s="3" t="s">
        <v>2689</v>
      </c>
      <c r="C1885" s="3" t="s">
        <v>5707</v>
      </c>
      <c r="D1885" s="3">
        <v>24.9407</v>
      </c>
      <c r="E1885" s="3">
        <v>24.8523</v>
      </c>
      <c r="F1885" s="3" t="s">
        <v>8109</v>
      </c>
      <c r="G1885" s="3" t="s">
        <v>13000</v>
      </c>
      <c r="H1885" s="3" t="s">
        <v>9654</v>
      </c>
      <c r="I1885" s="3">
        <v>0.65</v>
      </c>
      <c r="J1885" s="6" t="s">
        <v>11919</v>
      </c>
      <c r="K1885" s="4">
        <v>6.4229099999999997E-2</v>
      </c>
      <c r="L1885" s="4">
        <v>0.2825936</v>
      </c>
      <c r="M1885" s="4">
        <v>9.7029930965312001</v>
      </c>
      <c r="N1885" s="4">
        <v>12.8098638</v>
      </c>
      <c r="O1885" s="3">
        <v>34596.357564285703</v>
      </c>
      <c r="P1885" s="3">
        <v>2544.7333333333299</v>
      </c>
      <c r="Q1885" s="3" t="s">
        <v>9618</v>
      </c>
      <c r="R1885" s="3" t="s">
        <v>9918</v>
      </c>
      <c r="S1885" s="4"/>
      <c r="T1885" s="3">
        <f t="shared" si="68"/>
        <v>0</v>
      </c>
      <c r="U1885" s="3" t="str">
        <f t="shared" si="69"/>
        <v>U:DIVS</v>
      </c>
      <c r="V1885" s="7"/>
    </row>
    <row r="1886" spans="1:22">
      <c r="A1886" s="3" t="s">
        <v>969</v>
      </c>
      <c r="B1886" s="3" t="s">
        <v>968</v>
      </c>
      <c r="C1886" s="3" t="s">
        <v>4159</v>
      </c>
      <c r="D1886" s="3">
        <v>39.991199999999999</v>
      </c>
      <c r="E1886" s="3">
        <v>39.8857</v>
      </c>
      <c r="F1886" s="3" t="s">
        <v>6564</v>
      </c>
      <c r="G1886" s="3" t="s">
        <v>10640</v>
      </c>
      <c r="H1886" s="3" t="s">
        <v>9654</v>
      </c>
      <c r="I1886" s="3">
        <v>0.95</v>
      </c>
      <c r="J1886" s="6" t="s">
        <v>9637</v>
      </c>
      <c r="K1886" s="4">
        <v>3.8908699999999997E-2</v>
      </c>
      <c r="L1886" s="4">
        <v>0.1299524</v>
      </c>
      <c r="M1886" s="4">
        <v>12.7261756105733</v>
      </c>
      <c r="N1886" s="4">
        <v>33.360698999999997</v>
      </c>
      <c r="O1886" s="3">
        <v>119075.03627142899</v>
      </c>
      <c r="P1886" s="3">
        <v>2323.7333333333299</v>
      </c>
      <c r="Q1886" s="3" t="s">
        <v>9618</v>
      </c>
      <c r="R1886" s="3" t="s">
        <v>10041</v>
      </c>
      <c r="S1886" s="4">
        <f>(D1886-E1886)/E1886*100</f>
        <v>0.26450582539606743</v>
      </c>
      <c r="T1886" s="3">
        <f t="shared" si="68"/>
        <v>0</v>
      </c>
      <c r="U1886" s="3" t="str">
        <f t="shared" si="69"/>
        <v>U:EFO</v>
      </c>
      <c r="V1886" s="7"/>
    </row>
    <row r="1887" spans="1:22">
      <c r="A1887" s="3" t="s">
        <v>14643</v>
      </c>
      <c r="B1887" s="3" t="s">
        <v>2112</v>
      </c>
      <c r="C1887" s="3" t="s">
        <v>5147</v>
      </c>
      <c r="D1887" s="3">
        <v>41.166800000000002</v>
      </c>
      <c r="E1887" s="3">
        <v>41.171300000000002</v>
      </c>
      <c r="F1887" s="3" t="s">
        <v>7551</v>
      </c>
      <c r="G1887" s="3" t="s">
        <v>12240</v>
      </c>
      <c r="H1887" s="3" t="s">
        <v>9654</v>
      </c>
      <c r="I1887" s="3">
        <v>0.7</v>
      </c>
      <c r="J1887" s="6" t="s">
        <v>12241</v>
      </c>
      <c r="K1887" s="4">
        <v>0.1634688</v>
      </c>
      <c r="L1887" s="4">
        <v>3.8981099999999998E-2</v>
      </c>
      <c r="M1887" s="4">
        <v>32.575569981956498</v>
      </c>
      <c r="N1887" s="4">
        <v>34.729005299999997</v>
      </c>
      <c r="O1887" s="3">
        <v>91700.552549999993</v>
      </c>
      <c r="P1887" s="3">
        <v>2448.1999999999998</v>
      </c>
      <c r="Q1887" s="3" t="s">
        <v>9618</v>
      </c>
      <c r="R1887" s="3" t="s">
        <v>9625</v>
      </c>
      <c r="S1887" s="4"/>
      <c r="T1887" s="3">
        <f t="shared" si="68"/>
        <v>0</v>
      </c>
      <c r="U1887" s="3" t="str">
        <f t="shared" si="69"/>
        <v>U:LOUP</v>
      </c>
      <c r="V1887" s="7"/>
    </row>
    <row r="1888" spans="1:22">
      <c r="A1888" s="3" t="s">
        <v>15070</v>
      </c>
      <c r="B1888" s="3" t="s">
        <v>2711</v>
      </c>
      <c r="C1888" s="3" t="s">
        <v>5729</v>
      </c>
      <c r="D1888" s="3">
        <v>15.73</v>
      </c>
      <c r="E1888" s="3">
        <v>15.69</v>
      </c>
      <c r="F1888" s="3" t="s">
        <v>8131</v>
      </c>
      <c r="G1888" s="3" t="s">
        <v>13025</v>
      </c>
      <c r="H1888" s="3" t="s">
        <v>9654</v>
      </c>
      <c r="I1888" s="3">
        <v>0.5</v>
      </c>
      <c r="J1888" s="6" t="s">
        <v>15873</v>
      </c>
      <c r="K1888" s="4">
        <v>6.9280999999999995E-2</v>
      </c>
      <c r="L1888" s="4">
        <v>-0.17568120000000001</v>
      </c>
      <c r="M1888" s="4">
        <v>11.489979569472901</v>
      </c>
      <c r="N1888" s="4">
        <v>17.9374878</v>
      </c>
      <c r="O1888" s="3">
        <v>13287.4798642857</v>
      </c>
      <c r="P1888" s="3">
        <v>986.2</v>
      </c>
      <c r="Q1888" s="3" t="s">
        <v>9618</v>
      </c>
      <c r="R1888" s="3" t="s">
        <v>9948</v>
      </c>
      <c r="S1888" s="4"/>
      <c r="T1888" s="3">
        <f t="shared" si="68"/>
        <v>0</v>
      </c>
      <c r="U1888" s="3" t="str">
        <f t="shared" si="69"/>
        <v>@AQWA</v>
      </c>
      <c r="V1888" s="7"/>
    </row>
    <row r="1889" spans="1:22">
      <c r="A1889" s="3" t="s">
        <v>14803</v>
      </c>
      <c r="B1889" s="3" t="s">
        <v>2343</v>
      </c>
      <c r="C1889" s="3" t="s">
        <v>5374</v>
      </c>
      <c r="D1889" s="3">
        <v>39.288400000000003</v>
      </c>
      <c r="E1889" s="3">
        <v>39.292700000000004</v>
      </c>
      <c r="F1889" s="3" t="s">
        <v>7774</v>
      </c>
      <c r="G1889" s="3" t="s">
        <v>12571</v>
      </c>
      <c r="H1889" s="3" t="s">
        <v>9654</v>
      </c>
      <c r="I1889" s="3">
        <v>0.68</v>
      </c>
      <c r="J1889" s="6" t="s">
        <v>11027</v>
      </c>
      <c r="K1889" s="4">
        <v>1.45361E-2</v>
      </c>
      <c r="L1889" s="4">
        <v>-9.6926600000000002E-2</v>
      </c>
      <c r="M1889" s="4">
        <v>10.5422768800283</v>
      </c>
      <c r="N1889" s="4">
        <v>28.8397401</v>
      </c>
      <c r="O1889" s="3">
        <v>40193.354435714296</v>
      </c>
      <c r="P1889" s="3">
        <v>1042.7666666666701</v>
      </c>
      <c r="Q1889" s="3" t="s">
        <v>9618</v>
      </c>
      <c r="R1889" s="3" t="s">
        <v>9625</v>
      </c>
      <c r="S1889" s="4"/>
      <c r="T1889" s="3">
        <f t="shared" si="68"/>
        <v>0</v>
      </c>
      <c r="U1889" s="3" t="str">
        <f t="shared" si="69"/>
        <v>U:MOTO</v>
      </c>
      <c r="V1889" s="7"/>
    </row>
    <row r="1890" spans="1:22">
      <c r="A1890" s="3" t="s">
        <v>14748</v>
      </c>
      <c r="B1890" s="3" t="s">
        <v>2265</v>
      </c>
      <c r="C1890" s="3" t="s">
        <v>8704</v>
      </c>
      <c r="D1890" s="3" t="s">
        <v>8704</v>
      </c>
      <c r="E1890" s="3" t="s">
        <v>8704</v>
      </c>
      <c r="F1890" s="3" t="s">
        <v>8704</v>
      </c>
      <c r="G1890" s="3" t="s">
        <v>12469</v>
      </c>
      <c r="H1890" s="3" t="s">
        <v>12303</v>
      </c>
      <c r="I1890" s="3" t="s">
        <v>12304</v>
      </c>
      <c r="J1890" s="6" t="s">
        <v>12305</v>
      </c>
      <c r="K1890" s="4" t="s">
        <v>12306</v>
      </c>
      <c r="L1890" s="4" t="s">
        <v>12307</v>
      </c>
      <c r="M1890" s="4">
        <v>7.1629768911933596</v>
      </c>
      <c r="N1890" s="4" t="s">
        <v>12308</v>
      </c>
      <c r="O1890" s="3">
        <v>38134.327814285702</v>
      </c>
      <c r="P1890" s="3">
        <v>4747.8999999999996</v>
      </c>
      <c r="Q1890" s="3" t="s">
        <v>12309</v>
      </c>
      <c r="R1890" s="3" t="s">
        <v>12310</v>
      </c>
      <c r="S1890" s="4"/>
      <c r="T1890" s="3">
        <f t="shared" si="68"/>
        <v>0</v>
      </c>
      <c r="U1890" s="3" t="str">
        <f t="shared" si="69"/>
        <v>U:NERD</v>
      </c>
      <c r="V1890" s="7"/>
    </row>
    <row r="1891" spans="1:22">
      <c r="A1891" s="3" t="s">
        <v>15299</v>
      </c>
      <c r="B1891" s="3" t="s">
        <v>3033</v>
      </c>
      <c r="C1891" s="3" t="s">
        <v>8435</v>
      </c>
      <c r="D1891" s="3">
        <v>15.069900000000001</v>
      </c>
      <c r="E1891" s="3">
        <v>15.050800000000001</v>
      </c>
      <c r="F1891" s="3" t="s">
        <v>9023</v>
      </c>
      <c r="G1891" s="3" t="s">
        <v>13404</v>
      </c>
      <c r="H1891" s="3" t="s">
        <v>9654</v>
      </c>
      <c r="I1891" s="3">
        <v>0.6</v>
      </c>
      <c r="J1891" s="6" t="s">
        <v>13405</v>
      </c>
      <c r="K1891" s="4">
        <v>3.0111099999999998E-2</v>
      </c>
      <c r="L1891" s="4">
        <v>-3.2459500000000002E-2</v>
      </c>
      <c r="M1891" s="4">
        <v>12.529302036890799</v>
      </c>
      <c r="N1891" s="4">
        <v>14.6762161</v>
      </c>
      <c r="O1891" s="3">
        <v>45547.795892857102</v>
      </c>
      <c r="P1891" s="3">
        <v>2872.7666666666701</v>
      </c>
      <c r="Q1891" s="3" t="s">
        <v>9618</v>
      </c>
      <c r="R1891" s="3" t="s">
        <v>9730</v>
      </c>
      <c r="S1891" s="4"/>
      <c r="T1891" s="3">
        <f t="shared" si="68"/>
        <v>0</v>
      </c>
      <c r="U1891" s="3" t="str">
        <f t="shared" si="69"/>
        <v>U:SEA</v>
      </c>
      <c r="V1891" s="7"/>
    </row>
    <row r="1892" spans="1:22">
      <c r="A1892" s="3" t="s">
        <v>15270</v>
      </c>
      <c r="B1892" s="3" t="s">
        <v>2995</v>
      </c>
      <c r="C1892" s="3" t="s">
        <v>6001</v>
      </c>
      <c r="D1892" s="3">
        <v>25.59</v>
      </c>
      <c r="E1892" s="3">
        <v>25.49</v>
      </c>
      <c r="F1892" s="3" t="s">
        <v>8405</v>
      </c>
      <c r="G1892" s="3" t="s">
        <v>13363</v>
      </c>
      <c r="H1892" s="3" t="s">
        <v>9654</v>
      </c>
      <c r="I1892" s="3">
        <v>0.49</v>
      </c>
      <c r="J1892" s="6" t="s">
        <v>10464</v>
      </c>
      <c r="K1892" s="4">
        <v>0.17648240000000001</v>
      </c>
      <c r="L1892" s="4">
        <v>0.51365870000000002</v>
      </c>
      <c r="M1892" s="4">
        <v>20.452912507019001</v>
      </c>
      <c r="N1892" s="4">
        <v>18.523044200000001</v>
      </c>
      <c r="O1892" s="3">
        <v>227070.48697857099</v>
      </c>
      <c r="P1892" s="3">
        <v>7356.9333333333298</v>
      </c>
      <c r="Q1892" s="3" t="s">
        <v>9618</v>
      </c>
      <c r="R1892" s="3" t="s">
        <v>9670</v>
      </c>
      <c r="S1892" s="4"/>
      <c r="T1892" s="3">
        <f t="shared" si="68"/>
        <v>0</v>
      </c>
      <c r="U1892" s="3" t="str">
        <f t="shared" si="69"/>
        <v>U:FPAG</v>
      </c>
      <c r="V1892" s="7"/>
    </row>
    <row r="1893" spans="1:22">
      <c r="A1893" s="3" t="s">
        <v>14848</v>
      </c>
      <c r="B1893" s="3" t="s">
        <v>2406</v>
      </c>
      <c r="C1893" s="3" t="s">
        <v>5435</v>
      </c>
      <c r="D1893" s="3">
        <v>48.5107</v>
      </c>
      <c r="E1893" s="3">
        <v>48.58</v>
      </c>
      <c r="F1893" s="3" t="s">
        <v>7836</v>
      </c>
      <c r="G1893" s="3" t="s">
        <v>12643</v>
      </c>
      <c r="H1893" s="3" t="s">
        <v>9654</v>
      </c>
      <c r="I1893" s="3">
        <v>0.75</v>
      </c>
      <c r="J1893" s="6" t="s">
        <v>10464</v>
      </c>
      <c r="K1893" s="4">
        <v>0.24289939999999999</v>
      </c>
      <c r="L1893" s="4">
        <v>0.19567509999999999</v>
      </c>
      <c r="M1893" s="4">
        <v>42.070567423813401</v>
      </c>
      <c r="N1893" s="4">
        <v>32.988469100000003</v>
      </c>
      <c r="O1893" s="3">
        <v>84973.554257142794</v>
      </c>
      <c r="P1893" s="3">
        <v>1778.56666666667</v>
      </c>
      <c r="Q1893" s="3" t="s">
        <v>9618</v>
      </c>
      <c r="R1893" s="3" t="s">
        <v>9625</v>
      </c>
      <c r="S1893" s="4"/>
      <c r="T1893" s="3">
        <f t="shared" si="68"/>
        <v>0</v>
      </c>
      <c r="U1893" s="3" t="str">
        <f t="shared" si="69"/>
        <v>U:WUGI</v>
      </c>
      <c r="V1893" s="7"/>
    </row>
    <row r="1894" spans="1:22">
      <c r="A1894" s="3" t="s">
        <v>707</v>
      </c>
      <c r="B1894" s="3" t="s">
        <v>706</v>
      </c>
      <c r="C1894" s="3" t="s">
        <v>3988</v>
      </c>
      <c r="D1894" s="3">
        <v>17.357099999999999</v>
      </c>
      <c r="E1894" s="3">
        <v>17.412500000000001</v>
      </c>
      <c r="F1894" s="3" t="s">
        <v>6392</v>
      </c>
      <c r="G1894" s="3" t="s">
        <v>10339</v>
      </c>
      <c r="H1894" s="3" t="s">
        <v>9654</v>
      </c>
      <c r="I1894" s="3">
        <v>0.59</v>
      </c>
      <c r="J1894" s="6" t="s">
        <v>9624</v>
      </c>
      <c r="K1894" s="4">
        <v>-4.88187E-2</v>
      </c>
      <c r="L1894" s="4">
        <v>0.15937280000000001</v>
      </c>
      <c r="M1894" s="4">
        <v>5.6209600396506696</v>
      </c>
      <c r="N1894" s="4">
        <v>23.310931400000001</v>
      </c>
      <c r="O1894" s="3">
        <v>49340.9129571429</v>
      </c>
      <c r="P1894" s="3">
        <v>6126.8333333333303</v>
      </c>
      <c r="Q1894" s="3" t="s">
        <v>9618</v>
      </c>
      <c r="R1894" s="3" t="s">
        <v>10160</v>
      </c>
      <c r="S1894" s="4">
        <f>(D1894-E1894)/E1894*100</f>
        <v>-0.3181622397702934</v>
      </c>
      <c r="T1894" s="3">
        <f t="shared" si="68"/>
        <v>0</v>
      </c>
      <c r="U1894" s="3" t="str">
        <f t="shared" si="69"/>
        <v>U:WTRE</v>
      </c>
      <c r="V1894" s="7"/>
    </row>
    <row r="1895" spans="1:22">
      <c r="A1895" s="3" t="s">
        <v>14070</v>
      </c>
      <c r="B1895" s="3" t="s">
        <v>3524</v>
      </c>
      <c r="C1895" s="3" t="s">
        <v>8914</v>
      </c>
      <c r="D1895" s="3">
        <v>23.245000000000001</v>
      </c>
      <c r="E1895" s="3">
        <v>23.145800000000001</v>
      </c>
      <c r="F1895" s="3" t="s">
        <v>9506</v>
      </c>
      <c r="G1895" s="3" t="s">
        <v>13968</v>
      </c>
      <c r="H1895" s="3" t="s">
        <v>9654</v>
      </c>
      <c r="I1895" s="3" t="s">
        <v>11991</v>
      </c>
      <c r="J1895" s="6" t="s">
        <v>11990</v>
      </c>
      <c r="K1895" s="4" t="s">
        <v>11991</v>
      </c>
      <c r="L1895" s="4" t="s">
        <v>11991</v>
      </c>
      <c r="M1895" s="4">
        <v>-9.0006231942950006</v>
      </c>
      <c r="N1895" s="4" t="s">
        <v>11991</v>
      </c>
      <c r="O1895" s="3">
        <v>6755.8573857142901</v>
      </c>
      <c r="P1895" s="3">
        <v>298.60000000000002</v>
      </c>
      <c r="Q1895" s="3" t="s">
        <v>9618</v>
      </c>
      <c r="R1895" s="3" t="s">
        <v>9752</v>
      </c>
      <c r="S1895" s="4"/>
      <c r="T1895" s="3">
        <f t="shared" si="68"/>
        <v>0</v>
      </c>
      <c r="U1895" s="3" t="str">
        <f t="shared" si="69"/>
        <v>U:LUX</v>
      </c>
      <c r="V1895" s="7"/>
    </row>
    <row r="1896" spans="1:22">
      <c r="A1896" s="3" t="s">
        <v>14402</v>
      </c>
      <c r="B1896" s="3" t="s">
        <v>1765</v>
      </c>
      <c r="C1896" s="3" t="s">
        <v>4811</v>
      </c>
      <c r="D1896" s="3">
        <v>56.966999999999999</v>
      </c>
      <c r="E1896" s="3">
        <v>57.204999999999998</v>
      </c>
      <c r="F1896" s="3" t="s">
        <v>7213</v>
      </c>
      <c r="G1896" s="3" t="s">
        <v>11715</v>
      </c>
      <c r="H1896" s="3" t="s">
        <v>9654</v>
      </c>
      <c r="I1896" s="3">
        <v>0.75</v>
      </c>
      <c r="J1896" s="6" t="s">
        <v>9624</v>
      </c>
      <c r="K1896" s="4">
        <v>-5.2914000000000003E-2</v>
      </c>
      <c r="L1896" s="4">
        <v>0.63386989999999999</v>
      </c>
      <c r="M1896" s="4">
        <v>1.90950549016153</v>
      </c>
      <c r="N1896" s="4">
        <v>21.6785347</v>
      </c>
      <c r="O1896" s="3">
        <v>225389.30958571401</v>
      </c>
      <c r="P1896" s="3">
        <v>5382.5666666666702</v>
      </c>
      <c r="Q1896" s="3" t="s">
        <v>9618</v>
      </c>
      <c r="R1896" s="3" t="s">
        <v>9625</v>
      </c>
      <c r="S1896" s="4"/>
      <c r="T1896" s="3">
        <f t="shared" si="68"/>
        <v>0</v>
      </c>
      <c r="U1896" s="3" t="str">
        <f t="shared" si="69"/>
        <v>U:GAMR</v>
      </c>
      <c r="V1896" s="7"/>
    </row>
    <row r="1897" spans="1:22">
      <c r="A1897" s="3" t="s">
        <v>14396</v>
      </c>
      <c r="B1897" s="3" t="s">
        <v>1759</v>
      </c>
      <c r="C1897" s="3" t="s">
        <v>4805</v>
      </c>
      <c r="D1897" s="3">
        <v>39.47</v>
      </c>
      <c r="E1897" s="3">
        <v>39.369900000000001</v>
      </c>
      <c r="F1897" s="3" t="s">
        <v>7207</v>
      </c>
      <c r="G1897" s="3" t="s">
        <v>11706</v>
      </c>
      <c r="H1897" s="3" t="s">
        <v>9654</v>
      </c>
      <c r="I1897" s="3">
        <v>0.68</v>
      </c>
      <c r="J1897" s="6" t="s">
        <v>11707</v>
      </c>
      <c r="K1897" s="4">
        <v>0.26570090000000002</v>
      </c>
      <c r="L1897" s="4">
        <v>5.9246399999999998E-2</v>
      </c>
      <c r="M1897" s="4">
        <v>36.174269335482201</v>
      </c>
      <c r="N1897" s="4">
        <v>22.004139299999999</v>
      </c>
      <c r="O1897" s="3">
        <v>90522.570821428599</v>
      </c>
      <c r="P1897" s="3">
        <v>1635.0333333333299</v>
      </c>
      <c r="Q1897" s="3" t="s">
        <v>9618</v>
      </c>
      <c r="R1897" s="3" t="s">
        <v>9625</v>
      </c>
      <c r="S1897" s="4"/>
      <c r="T1897" s="3">
        <f t="shared" si="68"/>
        <v>0</v>
      </c>
      <c r="U1897" s="3" t="str">
        <f t="shared" si="69"/>
        <v>U:IVES</v>
      </c>
      <c r="V1897" s="7"/>
    </row>
    <row r="1898" spans="1:22">
      <c r="A1898" s="3" t="s">
        <v>14842</v>
      </c>
      <c r="B1898" s="3" t="s">
        <v>2393</v>
      </c>
      <c r="C1898" s="3" t="s">
        <v>5422</v>
      </c>
      <c r="D1898" s="3">
        <v>27.776599999999998</v>
      </c>
      <c r="E1898" s="3">
        <v>27.79</v>
      </c>
      <c r="F1898" s="3" t="s">
        <v>7823</v>
      </c>
      <c r="G1898" s="3" t="s">
        <v>12630</v>
      </c>
      <c r="H1898" s="3" t="s">
        <v>9654</v>
      </c>
      <c r="I1898" s="3">
        <v>0.5</v>
      </c>
      <c r="J1898" s="6" t="s">
        <v>9797</v>
      </c>
      <c r="K1898" s="4">
        <v>0.14512220000000001</v>
      </c>
      <c r="L1898" s="4">
        <v>-8.3215399999999995E-2</v>
      </c>
      <c r="M1898" s="4">
        <v>27.586287123669301</v>
      </c>
      <c r="N1898" s="4">
        <v>28.467575400000001</v>
      </c>
      <c r="O1898" s="3">
        <v>15787.222178571399</v>
      </c>
      <c r="P1898" s="3">
        <v>504.36666666666702</v>
      </c>
      <c r="Q1898" s="3" t="s">
        <v>9618</v>
      </c>
      <c r="R1898" s="3" t="s">
        <v>9767</v>
      </c>
      <c r="S1898" s="4"/>
      <c r="T1898" s="3">
        <f t="shared" si="68"/>
        <v>0</v>
      </c>
      <c r="U1898" s="3" t="str">
        <f t="shared" si="69"/>
        <v>U:BUYZ</v>
      </c>
      <c r="V1898" s="7"/>
    </row>
    <row r="1899" spans="1:22">
      <c r="A1899" s="3" t="s">
        <v>14673</v>
      </c>
      <c r="B1899" s="3" t="s">
        <v>2158</v>
      </c>
      <c r="C1899" s="3" t="s">
        <v>5191</v>
      </c>
      <c r="D1899" s="3">
        <v>33.836399999999998</v>
      </c>
      <c r="E1899" s="3">
        <v>33.8795</v>
      </c>
      <c r="F1899" s="3" t="s">
        <v>7594</v>
      </c>
      <c r="G1899" s="3" t="s">
        <v>12315</v>
      </c>
      <c r="H1899" s="3" t="s">
        <v>9654</v>
      </c>
      <c r="I1899" s="3">
        <v>0.52</v>
      </c>
      <c r="J1899" s="6" t="s">
        <v>9624</v>
      </c>
      <c r="K1899" s="4">
        <v>-5.6842900000000002E-2</v>
      </c>
      <c r="L1899" s="4">
        <v>-0.75282320000000003</v>
      </c>
      <c r="M1899" s="4">
        <v>2.9621178309526801</v>
      </c>
      <c r="N1899" s="4">
        <v>17.205024399999999</v>
      </c>
      <c r="O1899" s="3">
        <v>47727.344257142897</v>
      </c>
      <c r="P1899" s="3">
        <v>1261.2333333333299</v>
      </c>
      <c r="Q1899" s="3" t="s">
        <v>9618</v>
      </c>
      <c r="R1899" s="3" t="s">
        <v>9670</v>
      </c>
      <c r="S1899" s="4"/>
      <c r="T1899" s="3">
        <f t="shared" si="68"/>
        <v>0</v>
      </c>
      <c r="U1899" s="3" t="str">
        <f t="shared" si="69"/>
        <v>U:MOTG</v>
      </c>
      <c r="V1899" s="7"/>
    </row>
    <row r="1900" spans="1:22">
      <c r="A1900" s="3" t="s">
        <v>14763</v>
      </c>
      <c r="B1900" s="3" t="s">
        <v>2280</v>
      </c>
      <c r="C1900" s="3" t="s">
        <v>5312</v>
      </c>
      <c r="D1900" s="3">
        <v>4.4497</v>
      </c>
      <c r="E1900" s="3">
        <v>4.4572000000000003</v>
      </c>
      <c r="F1900" s="3" t="s">
        <v>7712</v>
      </c>
      <c r="G1900" s="3" t="s">
        <v>12490</v>
      </c>
      <c r="H1900" s="3" t="s">
        <v>9654</v>
      </c>
      <c r="I1900" s="3">
        <v>0.75</v>
      </c>
      <c r="J1900" s="6" t="s">
        <v>9782</v>
      </c>
      <c r="K1900" s="4">
        <v>-0.3363276</v>
      </c>
      <c r="L1900" s="4">
        <v>-0.35528199999999999</v>
      </c>
      <c r="M1900" s="4">
        <v>-35.1947097717917</v>
      </c>
      <c r="N1900" s="4">
        <v>46.698044500000002</v>
      </c>
      <c r="O1900" s="3">
        <v>88539.201321428598</v>
      </c>
      <c r="P1900" s="3">
        <v>22753.733333333301</v>
      </c>
      <c r="Q1900" s="3" t="s">
        <v>9618</v>
      </c>
      <c r="R1900" s="3" t="s">
        <v>9948</v>
      </c>
      <c r="S1900" s="4"/>
      <c r="T1900" s="3">
        <f t="shared" si="68"/>
        <v>0</v>
      </c>
      <c r="U1900" s="3" t="str">
        <f t="shared" si="69"/>
        <v>U:CNBS</v>
      </c>
      <c r="V1900" s="7"/>
    </row>
    <row r="1901" spans="1:22">
      <c r="A1901" s="3" t="s">
        <v>15306</v>
      </c>
      <c r="B1901" s="3" t="s">
        <v>3043</v>
      </c>
      <c r="C1901" s="3" t="s">
        <v>8445</v>
      </c>
      <c r="D1901" s="3">
        <v>16.239899999999999</v>
      </c>
      <c r="E1901" s="3">
        <v>16.215499999999999</v>
      </c>
      <c r="F1901" s="3" t="s">
        <v>9033</v>
      </c>
      <c r="G1901" s="3" t="s">
        <v>13417</v>
      </c>
      <c r="H1901" s="3" t="s">
        <v>9654</v>
      </c>
      <c r="I1901" s="3">
        <v>0.7</v>
      </c>
      <c r="J1901" s="6" t="s">
        <v>9624</v>
      </c>
      <c r="K1901" s="4">
        <v>0.15272469999999999</v>
      </c>
      <c r="L1901" s="4">
        <v>4.6439599999999998E-2</v>
      </c>
      <c r="M1901" s="4">
        <v>84.564040364108095</v>
      </c>
      <c r="N1901" s="4">
        <v>66.953803500000006</v>
      </c>
      <c r="O1901" s="3">
        <v>64590.199350000003</v>
      </c>
      <c r="P1901" s="3">
        <v>3345.7666666666701</v>
      </c>
      <c r="Q1901" s="3" t="s">
        <v>9618</v>
      </c>
      <c r="R1901" s="3" t="s">
        <v>9625</v>
      </c>
      <c r="S1901" s="4"/>
      <c r="T1901" s="3">
        <f t="shared" si="68"/>
        <v>0</v>
      </c>
      <c r="U1901" s="3" t="str">
        <f t="shared" si="69"/>
        <v>U:GFOF</v>
      </c>
      <c r="V1901" s="7"/>
    </row>
    <row r="1902" spans="1:22">
      <c r="A1902" s="3" t="s">
        <v>15389</v>
      </c>
      <c r="B1902" s="3" t="s">
        <v>3173</v>
      </c>
      <c r="C1902" s="3" t="s">
        <v>8571</v>
      </c>
      <c r="D1902" s="3">
        <v>34.359099999999998</v>
      </c>
      <c r="E1902" s="3">
        <v>34.286700000000003</v>
      </c>
      <c r="F1902" s="3" t="s">
        <v>9161</v>
      </c>
      <c r="G1902" s="3" t="s">
        <v>13585</v>
      </c>
      <c r="H1902" s="3" t="s">
        <v>9654</v>
      </c>
      <c r="I1902" s="3">
        <v>0.6</v>
      </c>
      <c r="J1902" s="6" t="s">
        <v>13586</v>
      </c>
      <c r="K1902" s="4">
        <v>0.37830649999999999</v>
      </c>
      <c r="L1902" s="4">
        <v>0.1910519</v>
      </c>
      <c r="M1902" s="4">
        <v>48.253910815476701</v>
      </c>
      <c r="N1902" s="4">
        <v>25.355695999999998</v>
      </c>
      <c r="O1902" s="3">
        <v>69547.396107142806</v>
      </c>
      <c r="P1902" s="3">
        <v>1351.6</v>
      </c>
      <c r="Q1902" s="3" t="s">
        <v>9618</v>
      </c>
      <c r="R1902" s="3" t="s">
        <v>9625</v>
      </c>
      <c r="S1902" s="4"/>
      <c r="T1902" s="3">
        <f t="shared" si="68"/>
        <v>0</v>
      </c>
      <c r="U1902" s="3" t="str">
        <f t="shared" si="69"/>
        <v>U:TRFK</v>
      </c>
      <c r="V1902" s="7"/>
    </row>
    <row r="1903" spans="1:22">
      <c r="A1903" s="3" t="s">
        <v>15428</v>
      </c>
      <c r="B1903" s="3" t="s">
        <v>3240</v>
      </c>
      <c r="C1903" s="3" t="s">
        <v>8635</v>
      </c>
      <c r="D1903" s="3">
        <v>26.7849</v>
      </c>
      <c r="E1903" s="3">
        <v>26.778400000000001</v>
      </c>
      <c r="F1903" s="3" t="s">
        <v>9226</v>
      </c>
      <c r="G1903" s="3" t="s">
        <v>13673</v>
      </c>
      <c r="H1903" s="3" t="s">
        <v>9654</v>
      </c>
      <c r="I1903" s="3" t="s">
        <v>11991</v>
      </c>
      <c r="J1903" s="6" t="s">
        <v>15874</v>
      </c>
      <c r="K1903" s="4">
        <v>4.3873200000000001E-2</v>
      </c>
      <c r="L1903" s="4">
        <v>0.119672</v>
      </c>
      <c r="M1903" s="4">
        <v>9.8394291069765494</v>
      </c>
      <c r="N1903" s="4">
        <v>18.6870279</v>
      </c>
      <c r="O1903" s="3">
        <v>88927.841914285702</v>
      </c>
      <c r="P1903" s="3">
        <v>3400.8</v>
      </c>
      <c r="Q1903" s="3" t="s">
        <v>9618</v>
      </c>
      <c r="R1903" s="3" t="s">
        <v>9918</v>
      </c>
      <c r="S1903" s="4"/>
      <c r="T1903" s="3">
        <f t="shared" si="68"/>
        <v>0</v>
      </c>
      <c r="U1903" s="3" t="str">
        <f t="shared" si="69"/>
        <v>U:NDIV</v>
      </c>
      <c r="V1903" s="7"/>
    </row>
    <row r="1904" spans="1:22">
      <c r="A1904" s="3" t="s">
        <v>1050</v>
      </c>
      <c r="B1904" s="3" t="s">
        <v>1049</v>
      </c>
      <c r="C1904" s="3" t="s">
        <v>4213</v>
      </c>
      <c r="D1904" s="3">
        <v>24.295000000000002</v>
      </c>
      <c r="E1904" s="3">
        <v>24.32</v>
      </c>
      <c r="F1904" s="3" t="s">
        <v>6618</v>
      </c>
      <c r="G1904" s="3" t="s">
        <v>10731</v>
      </c>
      <c r="H1904" s="3" t="s">
        <v>9654</v>
      </c>
      <c r="I1904" s="3">
        <v>0.7</v>
      </c>
      <c r="J1904" s="6" t="s">
        <v>10732</v>
      </c>
      <c r="K1904" s="4">
        <v>-0.38697730000000002</v>
      </c>
      <c r="L1904" s="4">
        <v>-0.58573030000000004</v>
      </c>
      <c r="M1904" s="4">
        <v>-16.064409827671401</v>
      </c>
      <c r="N1904" s="4">
        <v>19.189878199999999</v>
      </c>
      <c r="O1904" s="3">
        <v>52354.529378571402</v>
      </c>
      <c r="P1904" s="3">
        <v>6084.0333333333301</v>
      </c>
      <c r="Q1904" s="3" t="s">
        <v>9618</v>
      </c>
      <c r="R1904" s="3" t="s">
        <v>9948</v>
      </c>
      <c r="S1904" s="4">
        <f>(D1904-E1904)/E1904*100</f>
        <v>-0.10279605263157311</v>
      </c>
      <c r="T1904" s="3">
        <f t="shared" si="68"/>
        <v>0</v>
      </c>
      <c r="U1904" s="3" t="str">
        <f t="shared" si="69"/>
        <v>@FTAG</v>
      </c>
      <c r="V1904" s="7"/>
    </row>
    <row r="1905" spans="1:22">
      <c r="A1905" s="3" t="s">
        <v>14235</v>
      </c>
      <c r="B1905" s="3" t="s">
        <v>1543</v>
      </c>
      <c r="C1905" s="3" t="s">
        <v>4592</v>
      </c>
      <c r="D1905" s="3">
        <v>22.4358</v>
      </c>
      <c r="E1905" s="3">
        <v>22.508400000000002</v>
      </c>
      <c r="F1905" s="3" t="s">
        <v>6998</v>
      </c>
      <c r="G1905" s="3" t="s">
        <v>11375</v>
      </c>
      <c r="H1905" s="3" t="s">
        <v>9654</v>
      </c>
      <c r="I1905" s="3">
        <v>1.25</v>
      </c>
      <c r="J1905" s="6" t="s">
        <v>9782</v>
      </c>
      <c r="K1905" s="4">
        <v>-0.39309650000000002</v>
      </c>
      <c r="L1905" s="4">
        <v>-0.67126359999999996</v>
      </c>
      <c r="M1905" s="4">
        <v>-9.7542039278189598</v>
      </c>
      <c r="N1905" s="4">
        <v>13.372317799999999</v>
      </c>
      <c r="O1905" s="3">
        <v>66621.767928571397</v>
      </c>
      <c r="P1905" s="3">
        <v>4312.8666666666704</v>
      </c>
      <c r="Q1905" s="3" t="s">
        <v>9618</v>
      </c>
      <c r="R1905" s="3" t="s">
        <v>9918</v>
      </c>
      <c r="S1905" s="4"/>
      <c r="T1905" s="3">
        <f t="shared" si="68"/>
        <v>0</v>
      </c>
      <c r="U1905" s="3" t="str">
        <f t="shared" si="69"/>
        <v>U:WBIG</v>
      </c>
      <c r="V1905" s="7"/>
    </row>
    <row r="1906" spans="1:22">
      <c r="A1906" s="3" t="s">
        <v>14933</v>
      </c>
      <c r="B1906" s="3" t="s">
        <v>2526</v>
      </c>
      <c r="C1906" s="3" t="s">
        <v>5553</v>
      </c>
      <c r="D1906" s="3">
        <v>24.1952</v>
      </c>
      <c r="E1906" s="3">
        <v>24.188099999999999</v>
      </c>
      <c r="F1906" s="3" t="s">
        <v>7954</v>
      </c>
      <c r="G1906" s="3" t="s">
        <v>12795</v>
      </c>
      <c r="H1906" s="3" t="s">
        <v>9654</v>
      </c>
      <c r="I1906" s="3">
        <v>0.59</v>
      </c>
      <c r="J1906" s="6" t="s">
        <v>11990</v>
      </c>
      <c r="K1906" s="4">
        <v>-0.19921510000000001</v>
      </c>
      <c r="L1906" s="4">
        <v>-0.20136899999999999</v>
      </c>
      <c r="M1906" s="4">
        <v>-1.7065666166509299</v>
      </c>
      <c r="N1906" s="4">
        <v>15.733182899999999</v>
      </c>
      <c r="O1906" s="3">
        <v>25082.22795</v>
      </c>
      <c r="P1906" s="3">
        <v>1724.93333333333</v>
      </c>
      <c r="Q1906" s="3" t="s">
        <v>9618</v>
      </c>
      <c r="R1906" s="3" t="s">
        <v>10160</v>
      </c>
      <c r="S1906" s="4"/>
      <c r="T1906" s="3">
        <f t="shared" si="68"/>
        <v>0</v>
      </c>
      <c r="U1906" s="3" t="str">
        <f t="shared" si="69"/>
        <v>U:BLDG</v>
      </c>
      <c r="V1906" s="7"/>
    </row>
    <row r="1907" spans="1:22">
      <c r="A1907" s="3" t="s">
        <v>14738</v>
      </c>
      <c r="B1907" s="3" t="s">
        <v>2249</v>
      </c>
      <c r="C1907" s="3" t="s">
        <v>5282</v>
      </c>
      <c r="D1907" s="3">
        <v>18.035799999999998</v>
      </c>
      <c r="E1907" s="3">
        <v>18.089400000000001</v>
      </c>
      <c r="F1907" s="3" t="s">
        <v>7683</v>
      </c>
      <c r="G1907" s="3" t="s">
        <v>12448</v>
      </c>
      <c r="H1907" s="3" t="s">
        <v>9654</v>
      </c>
      <c r="I1907" s="3">
        <v>0.59</v>
      </c>
      <c r="J1907" s="6" t="s">
        <v>9782</v>
      </c>
      <c r="K1907" s="4">
        <v>0.1281641</v>
      </c>
      <c r="L1907" s="4">
        <v>2.10511E-2</v>
      </c>
      <c r="M1907" s="4">
        <v>33.608855611422797</v>
      </c>
      <c r="N1907" s="4">
        <v>42.218478300000001</v>
      </c>
      <c r="O1907" s="3">
        <v>38922.822500000002</v>
      </c>
      <c r="P1907" s="3">
        <v>1901.1</v>
      </c>
      <c r="Q1907" s="3" t="s">
        <v>9618</v>
      </c>
      <c r="R1907" s="3" t="s">
        <v>9670</v>
      </c>
      <c r="S1907" s="4"/>
      <c r="T1907" s="3">
        <f t="shared" si="68"/>
        <v>0</v>
      </c>
      <c r="U1907" s="3" t="str">
        <f t="shared" si="69"/>
        <v>@BYOB</v>
      </c>
      <c r="V1907" s="7"/>
    </row>
    <row r="1908" spans="1:22">
      <c r="A1908" s="3" t="s">
        <v>15621</v>
      </c>
      <c r="B1908" s="3" t="s">
        <v>3556</v>
      </c>
      <c r="C1908" s="3" t="s">
        <v>8945</v>
      </c>
      <c r="D1908" s="3">
        <v>27.48</v>
      </c>
      <c r="E1908" s="3" t="s">
        <v>8704</v>
      </c>
      <c r="F1908" s="3" t="s">
        <v>9538</v>
      </c>
      <c r="G1908" s="3" t="s">
        <v>14000</v>
      </c>
      <c r="H1908" s="3" t="s">
        <v>9654</v>
      </c>
      <c r="I1908" s="3">
        <v>0.86</v>
      </c>
      <c r="J1908" s="6" t="s">
        <v>11224</v>
      </c>
      <c r="K1908" s="4">
        <v>-5.1806400000000002E-2</v>
      </c>
      <c r="L1908" s="4">
        <v>-3.3254000000000001E-3</v>
      </c>
      <c r="M1908" s="4">
        <v>7.7277736758057296</v>
      </c>
      <c r="N1908" s="4">
        <v>23.279622199999999</v>
      </c>
      <c r="O1908" s="3">
        <v>73018.717271428599</v>
      </c>
      <c r="P1908" s="3">
        <v>2738.13333333333</v>
      </c>
      <c r="Q1908" s="3" t="s">
        <v>9618</v>
      </c>
      <c r="R1908" s="3" t="s">
        <v>9658</v>
      </c>
      <c r="S1908" s="4"/>
      <c r="T1908" s="3">
        <f t="shared" si="68"/>
        <v>0</v>
      </c>
      <c r="U1908" s="3" t="str">
        <f t="shared" si="69"/>
        <v>@FDFF</v>
      </c>
      <c r="V1908" s="7"/>
    </row>
    <row r="1909" spans="1:22">
      <c r="A1909" s="3" t="s">
        <v>15144</v>
      </c>
      <c r="B1909" s="3" t="s">
        <v>2810</v>
      </c>
      <c r="C1909" s="3" t="s">
        <v>5820</v>
      </c>
      <c r="D1909" s="3">
        <v>10.220000000000001</v>
      </c>
      <c r="E1909" s="3">
        <v>10.220000000000001</v>
      </c>
      <c r="F1909" s="3" t="s">
        <v>8223</v>
      </c>
      <c r="G1909" s="3" t="s">
        <v>13135</v>
      </c>
      <c r="H1909" s="3" t="s">
        <v>9654</v>
      </c>
      <c r="I1909" s="3">
        <v>0.5</v>
      </c>
      <c r="J1909" s="6" t="s">
        <v>13136</v>
      </c>
      <c r="K1909" s="4">
        <v>-0.45264680000000002</v>
      </c>
      <c r="L1909" s="4">
        <v>-0.41513169999999999</v>
      </c>
      <c r="M1909" s="4">
        <v>-32.611358264433697</v>
      </c>
      <c r="N1909" s="4">
        <v>30.124689199999999</v>
      </c>
      <c r="O1909" s="3">
        <v>25199.757300000001</v>
      </c>
      <c r="P1909" s="3">
        <v>2254.6999999999998</v>
      </c>
      <c r="Q1909" s="3" t="s">
        <v>9618</v>
      </c>
      <c r="R1909" s="3" t="s">
        <v>9752</v>
      </c>
      <c r="S1909" s="4"/>
      <c r="T1909" s="3">
        <f t="shared" si="68"/>
        <v>0</v>
      </c>
      <c r="U1909" s="3" t="str">
        <f t="shared" si="69"/>
        <v>@KROP</v>
      </c>
      <c r="V1909" s="7"/>
    </row>
    <row r="1910" spans="1:22">
      <c r="A1910" s="3" t="s">
        <v>15417</v>
      </c>
      <c r="B1910" s="3" t="s">
        <v>3226</v>
      </c>
      <c r="C1910" s="3" t="s">
        <v>8622</v>
      </c>
      <c r="D1910" s="3">
        <v>19.91</v>
      </c>
      <c r="E1910" s="3">
        <v>19.781300000000002</v>
      </c>
      <c r="F1910" s="3" t="s">
        <v>9213</v>
      </c>
      <c r="G1910" s="3" t="s">
        <v>13652</v>
      </c>
      <c r="H1910" s="3" t="s">
        <v>9654</v>
      </c>
      <c r="I1910" s="3">
        <v>0.59</v>
      </c>
      <c r="J1910" s="6" t="s">
        <v>13653</v>
      </c>
      <c r="K1910" s="4">
        <v>0.16053780000000001</v>
      </c>
      <c r="L1910" s="4">
        <v>-5.2186999999999997E-3</v>
      </c>
      <c r="M1910" s="4">
        <v>47.3462485013305</v>
      </c>
      <c r="N1910" s="4">
        <v>46.393333900000002</v>
      </c>
      <c r="O1910" s="3">
        <v>36348.022257142897</v>
      </c>
      <c r="P1910" s="3">
        <v>2140</v>
      </c>
      <c r="Q1910" s="3" t="s">
        <v>9618</v>
      </c>
      <c r="R1910" s="3" t="s">
        <v>9625</v>
      </c>
      <c r="S1910" s="4"/>
      <c r="T1910" s="3">
        <f t="shared" si="68"/>
        <v>0</v>
      </c>
      <c r="U1910" s="3" t="str">
        <f t="shared" si="69"/>
        <v>@TWEB</v>
      </c>
      <c r="V1910" s="7"/>
    </row>
    <row r="1911" spans="1:22">
      <c r="A1911" s="3" t="s">
        <v>14587</v>
      </c>
      <c r="B1911" s="3" t="s">
        <v>2024</v>
      </c>
      <c r="C1911" s="3" t="s">
        <v>5060</v>
      </c>
      <c r="D1911" s="3">
        <v>32.960700000000003</v>
      </c>
      <c r="E1911" s="3">
        <v>32.978499999999997</v>
      </c>
      <c r="F1911" s="3" t="s">
        <v>7464</v>
      </c>
      <c r="G1911" s="3" t="s">
        <v>12115</v>
      </c>
      <c r="H1911" s="3" t="s">
        <v>9654</v>
      </c>
      <c r="I1911" s="3">
        <v>0.46</v>
      </c>
      <c r="J1911" s="6" t="s">
        <v>12116</v>
      </c>
      <c r="K1911" s="4">
        <v>-0.1397224</v>
      </c>
      <c r="L1911" s="4">
        <v>-0.18780169999999999</v>
      </c>
      <c r="M1911" s="4">
        <v>-4.0520823975551199</v>
      </c>
      <c r="N1911" s="4">
        <v>29.908655499999998</v>
      </c>
      <c r="O1911" s="3">
        <v>117108.808542857</v>
      </c>
      <c r="P1911" s="3">
        <v>4391.5666666666702</v>
      </c>
      <c r="Q1911" s="3" t="s">
        <v>9618</v>
      </c>
      <c r="R1911" s="3" t="s">
        <v>10195</v>
      </c>
      <c r="S1911" s="4"/>
      <c r="T1911" s="3">
        <f t="shared" si="68"/>
        <v>0</v>
      </c>
      <c r="U1911" s="3" t="str">
        <f t="shared" si="69"/>
        <v>U:SIMS</v>
      </c>
      <c r="V1911" s="7"/>
    </row>
    <row r="1912" spans="1:22">
      <c r="A1912" s="3" t="s">
        <v>14978</v>
      </c>
      <c r="B1912" s="3" t="s">
        <v>2593</v>
      </c>
      <c r="C1912" s="3" t="s">
        <v>5612</v>
      </c>
      <c r="D1912" s="3">
        <v>21.734999999999999</v>
      </c>
      <c r="E1912" s="3">
        <v>21.8444</v>
      </c>
      <c r="F1912" s="3" t="s">
        <v>8015</v>
      </c>
      <c r="G1912" s="3" t="s">
        <v>12880</v>
      </c>
      <c r="H1912" s="3" t="s">
        <v>9654</v>
      </c>
      <c r="I1912" s="3">
        <v>0.87</v>
      </c>
      <c r="J1912" s="6" t="s">
        <v>12881</v>
      </c>
      <c r="K1912" s="4">
        <v>-0.20544589999999999</v>
      </c>
      <c r="L1912" s="4">
        <v>0.3985554</v>
      </c>
      <c r="M1912" s="4">
        <v>-13.2314742441361</v>
      </c>
      <c r="N1912" s="4">
        <v>30.616684100000001</v>
      </c>
      <c r="O1912" s="3">
        <v>37354.511592857103</v>
      </c>
      <c r="P1912" s="3">
        <v>1735.06666666667</v>
      </c>
      <c r="Q1912" s="3" t="s">
        <v>9618</v>
      </c>
      <c r="R1912" s="3" t="s">
        <v>9872</v>
      </c>
      <c r="S1912" s="4"/>
      <c r="T1912" s="3">
        <f t="shared" si="68"/>
        <v>0</v>
      </c>
      <c r="U1912" s="3" t="str">
        <f t="shared" si="69"/>
        <v>U:BNE</v>
      </c>
      <c r="V1912" s="7"/>
    </row>
    <row r="1913" spans="1:22">
      <c r="A1913" s="3" t="s">
        <v>15370</v>
      </c>
      <c r="B1913" s="3" t="s">
        <v>3142</v>
      </c>
      <c r="C1913" s="3" t="s">
        <v>8539</v>
      </c>
      <c r="D1913" s="3">
        <v>25.21</v>
      </c>
      <c r="E1913" s="3">
        <v>25.21</v>
      </c>
      <c r="F1913" s="3" t="s">
        <v>9130</v>
      </c>
      <c r="G1913" s="3" t="s">
        <v>13546</v>
      </c>
      <c r="H1913" s="3" t="s">
        <v>9654</v>
      </c>
      <c r="I1913" s="3">
        <v>0.5</v>
      </c>
      <c r="J1913" s="6" t="s">
        <v>13547</v>
      </c>
      <c r="K1913" s="4">
        <v>0.28718329999999997</v>
      </c>
      <c r="L1913" s="4">
        <v>6.3400700000000004E-2</v>
      </c>
      <c r="M1913" s="4">
        <v>42.816713611914999</v>
      </c>
      <c r="N1913" s="4">
        <v>29.1488497</v>
      </c>
      <c r="O1913" s="3">
        <v>33381.092714285704</v>
      </c>
      <c r="P1913" s="3">
        <v>1141.06666666667</v>
      </c>
      <c r="Q1913" s="3" t="s">
        <v>9618</v>
      </c>
      <c r="R1913" s="3" t="s">
        <v>9625</v>
      </c>
      <c r="S1913" s="4"/>
      <c r="T1913" s="3">
        <f t="shared" si="68"/>
        <v>0</v>
      </c>
      <c r="U1913" s="3" t="str">
        <f t="shared" si="69"/>
        <v>@VR</v>
      </c>
      <c r="V1913" s="7"/>
    </row>
    <row r="1914" spans="1:22">
      <c r="A1914" s="3" t="s">
        <v>15549</v>
      </c>
      <c r="B1914" s="3" t="s">
        <v>3431</v>
      </c>
      <c r="C1914" s="3" t="s">
        <v>8825</v>
      </c>
      <c r="D1914" s="3">
        <v>17.63</v>
      </c>
      <c r="E1914" s="3">
        <v>17.329999999999998</v>
      </c>
      <c r="F1914" s="3" t="s">
        <v>9415</v>
      </c>
      <c r="G1914" s="3" t="s">
        <v>13874</v>
      </c>
      <c r="H1914" s="3" t="s">
        <v>9654</v>
      </c>
      <c r="I1914" s="3" t="s">
        <v>11991</v>
      </c>
      <c r="J1914" s="6" t="s">
        <v>9624</v>
      </c>
      <c r="K1914" s="4" t="s">
        <v>11991</v>
      </c>
      <c r="L1914" s="4" t="s">
        <v>11991</v>
      </c>
      <c r="M1914" s="4">
        <v>-14.0852130298119</v>
      </c>
      <c r="N1914" s="4" t="s">
        <v>11991</v>
      </c>
      <c r="O1914" s="3">
        <v>119778.32503571401</v>
      </c>
      <c r="P1914" s="3">
        <v>4652.8666666666704</v>
      </c>
      <c r="Q1914" s="3" t="s">
        <v>9618</v>
      </c>
      <c r="R1914" s="3" t="s">
        <v>9743</v>
      </c>
      <c r="S1914" s="4"/>
      <c r="T1914" s="3">
        <f t="shared" si="68"/>
        <v>0</v>
      </c>
      <c r="U1914" s="3" t="str">
        <f t="shared" si="69"/>
        <v>@COPJ</v>
      </c>
      <c r="V1914" s="7"/>
    </row>
    <row r="1915" spans="1:22">
      <c r="A1915" s="3" t="s">
        <v>15172</v>
      </c>
      <c r="B1915" s="3" t="s">
        <v>2844</v>
      </c>
      <c r="C1915" s="3" t="s">
        <v>5854</v>
      </c>
      <c r="D1915" s="3">
        <v>11.39</v>
      </c>
      <c r="E1915" s="3">
        <v>11.43</v>
      </c>
      <c r="F1915" s="3" t="s">
        <v>8257</v>
      </c>
      <c r="G1915" s="3" t="s">
        <v>13181</v>
      </c>
      <c r="H1915" s="3" t="s">
        <v>9654</v>
      </c>
      <c r="I1915" s="3">
        <v>0.51</v>
      </c>
      <c r="J1915" s="6" t="s">
        <v>13182</v>
      </c>
      <c r="K1915" s="4">
        <v>-0.69747890000000001</v>
      </c>
      <c r="L1915" s="4">
        <v>-0.17027439999999999</v>
      </c>
      <c r="M1915" s="4">
        <v>-44.626723729078002</v>
      </c>
      <c r="N1915" s="4">
        <v>27.3493849</v>
      </c>
      <c r="O1915" s="3">
        <v>21042.029285714299</v>
      </c>
      <c r="P1915" s="3">
        <v>1628.2</v>
      </c>
      <c r="Q1915" s="3" t="s">
        <v>9618</v>
      </c>
      <c r="R1915" s="3" t="s">
        <v>9872</v>
      </c>
      <c r="S1915" s="4"/>
      <c r="T1915" s="3">
        <f t="shared" si="68"/>
        <v>0</v>
      </c>
      <c r="U1915" s="3" t="str">
        <f t="shared" si="69"/>
        <v>@RAYS</v>
      </c>
      <c r="V1915" s="7"/>
    </row>
    <row r="1916" spans="1:22">
      <c r="A1916" s="3" t="s">
        <v>15426</v>
      </c>
      <c r="B1916" s="3" t="s">
        <v>3235</v>
      </c>
      <c r="C1916" s="3" t="s">
        <v>8630</v>
      </c>
      <c r="D1916" s="3">
        <v>21.018000000000001</v>
      </c>
      <c r="E1916" s="3">
        <v>20.963200000000001</v>
      </c>
      <c r="F1916" s="3" t="s">
        <v>9221</v>
      </c>
      <c r="G1916" s="3" t="s">
        <v>13663</v>
      </c>
      <c r="H1916" s="3" t="s">
        <v>9654</v>
      </c>
      <c r="I1916" s="3">
        <v>0.75</v>
      </c>
      <c r="J1916" s="6" t="s">
        <v>13664</v>
      </c>
      <c r="K1916" s="4">
        <v>-6.8776299999999999E-2</v>
      </c>
      <c r="L1916" s="4">
        <v>-9.8752900000000005E-2</v>
      </c>
      <c r="M1916" s="4">
        <v>2.9530207875843701</v>
      </c>
      <c r="N1916" s="4">
        <v>19.618744</v>
      </c>
      <c r="O1916" s="3">
        <v>61281.102171428603</v>
      </c>
      <c r="P1916" s="3">
        <v>2591.63333333333</v>
      </c>
      <c r="Q1916" s="3" t="s">
        <v>9618</v>
      </c>
      <c r="R1916" s="3" t="s">
        <v>11244</v>
      </c>
      <c r="S1916" s="4"/>
      <c r="T1916" s="3">
        <f t="shared" si="68"/>
        <v>0</v>
      </c>
      <c r="U1916" s="3" t="str">
        <f t="shared" si="69"/>
        <v>U:AZTD</v>
      </c>
      <c r="V1916" s="7"/>
    </row>
    <row r="1917" spans="1:22">
      <c r="A1917" s="3" t="s">
        <v>15182</v>
      </c>
      <c r="B1917" s="3" t="s">
        <v>2860</v>
      </c>
      <c r="C1917" s="3" t="s">
        <v>5870</v>
      </c>
      <c r="D1917" s="3">
        <v>1.34</v>
      </c>
      <c r="E1917" s="3">
        <v>1.3327</v>
      </c>
      <c r="F1917" s="3" t="s">
        <v>8272</v>
      </c>
      <c r="G1917" s="3" t="s">
        <v>13201</v>
      </c>
      <c r="H1917" s="3" t="s">
        <v>9654</v>
      </c>
      <c r="I1917" s="3">
        <v>0.99</v>
      </c>
      <c r="J1917" s="6" t="s">
        <v>11990</v>
      </c>
      <c r="K1917" s="4">
        <v>-0.49630269999999999</v>
      </c>
      <c r="L1917" s="4">
        <v>-0.39777079999999998</v>
      </c>
      <c r="M1917" s="4">
        <v>-38.445703622129699</v>
      </c>
      <c r="N1917" s="4">
        <v>34.5374464</v>
      </c>
      <c r="O1917" s="3">
        <v>45504.576428571403</v>
      </c>
      <c r="P1917" s="3">
        <v>32516.7</v>
      </c>
      <c r="Q1917" s="3" t="s">
        <v>9618</v>
      </c>
      <c r="R1917" s="3" t="s">
        <v>9622</v>
      </c>
      <c r="S1917" s="4"/>
      <c r="T1917" s="3">
        <f t="shared" si="68"/>
        <v>0</v>
      </c>
      <c r="U1917" s="3" t="str">
        <f t="shared" si="69"/>
        <v>U:PSIL</v>
      </c>
      <c r="V1917" s="7"/>
    </row>
    <row r="1918" spans="1:22">
      <c r="A1918" s="3" t="s">
        <v>15180</v>
      </c>
      <c r="B1918" s="3" t="s">
        <v>2855</v>
      </c>
      <c r="C1918" s="3" t="s">
        <v>5865</v>
      </c>
      <c r="D1918" s="3">
        <v>12.7</v>
      </c>
      <c r="E1918" s="3">
        <v>12.78</v>
      </c>
      <c r="F1918" s="3" t="s">
        <v>8267</v>
      </c>
      <c r="G1918" s="3" t="s">
        <v>13193</v>
      </c>
      <c r="H1918" s="3" t="s">
        <v>9654</v>
      </c>
      <c r="I1918" s="3">
        <v>0.5</v>
      </c>
      <c r="J1918" s="6" t="s">
        <v>13194</v>
      </c>
      <c r="K1918" s="4">
        <v>-0.48567519999999997</v>
      </c>
      <c r="L1918" s="4">
        <v>0.12640499999999999</v>
      </c>
      <c r="M1918" s="4">
        <v>-27.112537536881</v>
      </c>
      <c r="N1918" s="4">
        <v>20.149966200000001</v>
      </c>
      <c r="O1918" s="3">
        <v>16752.778342857098</v>
      </c>
      <c r="P1918" s="3">
        <v>1114.7</v>
      </c>
      <c r="Q1918" s="3" t="s">
        <v>9618</v>
      </c>
      <c r="R1918" s="3" t="s">
        <v>9872</v>
      </c>
      <c r="S1918" s="4"/>
      <c r="T1918" s="3">
        <f t="shared" si="68"/>
        <v>0</v>
      </c>
      <c r="U1918" s="3" t="str">
        <f t="shared" si="69"/>
        <v>@WNDY</v>
      </c>
      <c r="V1918" s="7"/>
    </row>
    <row r="1919" spans="1:22">
      <c r="A1919" s="3" t="s">
        <v>15218</v>
      </c>
      <c r="B1919" s="3" t="s">
        <v>2918</v>
      </c>
      <c r="C1919" s="3" t="s">
        <v>5928</v>
      </c>
      <c r="D1919" s="3">
        <v>12.2</v>
      </c>
      <c r="E1919" s="3">
        <v>12.16</v>
      </c>
      <c r="F1919" s="3" t="s">
        <v>8330</v>
      </c>
      <c r="G1919" s="3" t="s">
        <v>13268</v>
      </c>
      <c r="H1919" s="3" t="s">
        <v>9654</v>
      </c>
      <c r="I1919" s="3">
        <v>0.61</v>
      </c>
      <c r="J1919" s="6" t="s">
        <v>13269</v>
      </c>
      <c r="K1919" s="4">
        <v>0.30581809999999998</v>
      </c>
      <c r="L1919" s="4">
        <v>0.2533898</v>
      </c>
      <c r="M1919" s="4">
        <v>175.31488577621201</v>
      </c>
      <c r="N1919" s="4">
        <v>71.729960500000004</v>
      </c>
      <c r="O1919" s="3">
        <v>144657.61265714301</v>
      </c>
      <c r="P1919" s="3">
        <v>8161.4333333333298</v>
      </c>
      <c r="Q1919" s="3" t="s">
        <v>9618</v>
      </c>
      <c r="R1919" s="3" t="s">
        <v>9625</v>
      </c>
      <c r="S1919" s="4"/>
      <c r="T1919" s="3">
        <f t="shared" si="68"/>
        <v>0</v>
      </c>
      <c r="U1919" s="3" t="str">
        <f t="shared" si="69"/>
        <v>U:SATO</v>
      </c>
      <c r="V1919" s="7"/>
    </row>
    <row r="1920" spans="1:22">
      <c r="A1920" s="3" t="s">
        <v>14600</v>
      </c>
      <c r="B1920" s="3" t="s">
        <v>2043</v>
      </c>
      <c r="C1920" s="3" t="s">
        <v>5079</v>
      </c>
      <c r="D1920" s="3">
        <v>30.42</v>
      </c>
      <c r="E1920" s="3">
        <v>30.53</v>
      </c>
      <c r="F1920" s="3" t="s">
        <v>7483</v>
      </c>
      <c r="G1920" s="3" t="s">
        <v>12146</v>
      </c>
      <c r="H1920" s="3" t="s">
        <v>9654</v>
      </c>
      <c r="I1920" s="3">
        <v>0.75</v>
      </c>
      <c r="J1920" s="6" t="s">
        <v>9624</v>
      </c>
      <c r="K1920" s="4">
        <v>9.5832700000000007E-2</v>
      </c>
      <c r="L1920" s="4">
        <v>-5.3912500000000002E-2</v>
      </c>
      <c r="M1920" s="4">
        <v>12.872359241457101</v>
      </c>
      <c r="N1920" s="4">
        <v>17.252100599999999</v>
      </c>
      <c r="O1920" s="3">
        <v>77857.081421428593</v>
      </c>
      <c r="P1920" s="3">
        <v>1563.56666666667</v>
      </c>
      <c r="Q1920" s="3" t="s">
        <v>9618</v>
      </c>
      <c r="R1920" s="3" t="s">
        <v>9625</v>
      </c>
      <c r="S1920" s="4"/>
      <c r="T1920" s="3">
        <f t="shared" si="68"/>
        <v>0</v>
      </c>
      <c r="U1920" s="3" t="str">
        <f t="shared" si="69"/>
        <v>U:KOIN</v>
      </c>
      <c r="V1920" s="7"/>
    </row>
    <row r="1921" spans="1:22">
      <c r="A1921" s="3" t="s">
        <v>15560</v>
      </c>
      <c r="B1921" s="3" t="s">
        <v>3445</v>
      </c>
      <c r="C1921" s="3" t="s">
        <v>15738</v>
      </c>
      <c r="D1921" s="3">
        <v>52.392000000000003</v>
      </c>
      <c r="E1921" s="3">
        <v>52.4</v>
      </c>
      <c r="F1921" s="3" t="s">
        <v>9429</v>
      </c>
      <c r="G1921" s="3" t="s">
        <v>13888</v>
      </c>
      <c r="H1921" s="3" t="s">
        <v>9654</v>
      </c>
      <c r="I1921" s="3" t="s">
        <v>11991</v>
      </c>
      <c r="J1921" s="6" t="s">
        <v>11990</v>
      </c>
      <c r="K1921" s="4" t="s">
        <v>11991</v>
      </c>
      <c r="L1921" s="4" t="s">
        <v>11991</v>
      </c>
      <c r="M1921" s="4">
        <v>2.5105637442662401</v>
      </c>
      <c r="N1921" s="4" t="s">
        <v>11991</v>
      </c>
      <c r="O1921" s="3">
        <v>65359.8677214286</v>
      </c>
      <c r="P1921" s="3">
        <v>5216.1000000000004</v>
      </c>
      <c r="Q1921" s="3" t="s">
        <v>9618</v>
      </c>
      <c r="R1921" s="3" t="s">
        <v>9670</v>
      </c>
      <c r="S1921" s="4"/>
      <c r="T1921" s="3">
        <f t="shared" si="68"/>
        <v>0</v>
      </c>
      <c r="U1921" s="3" t="str">
        <f t="shared" si="69"/>
        <v>U:SUPP</v>
      </c>
      <c r="V1921" s="7"/>
    </row>
    <row r="1922" spans="1:22">
      <c r="A1922" s="3" t="s">
        <v>15540</v>
      </c>
      <c r="B1922" s="3" t="s">
        <v>3420</v>
      </c>
      <c r="C1922" s="3" t="s">
        <v>8814</v>
      </c>
      <c r="D1922" s="3">
        <v>28.65</v>
      </c>
      <c r="E1922" s="3">
        <v>28.6707</v>
      </c>
      <c r="F1922" s="3" t="s">
        <v>9404</v>
      </c>
      <c r="G1922" s="3" t="s">
        <v>13861</v>
      </c>
      <c r="H1922" s="3" t="s">
        <v>9654</v>
      </c>
      <c r="I1922" s="3">
        <v>1.39</v>
      </c>
      <c r="J1922" s="6" t="s">
        <v>9782</v>
      </c>
      <c r="K1922" s="4">
        <v>-0.44826100000000002</v>
      </c>
      <c r="L1922" s="4">
        <v>-0.4375695</v>
      </c>
      <c r="M1922" s="4">
        <v>-7.3602078969406302</v>
      </c>
      <c r="N1922" s="4">
        <v>11.1167012</v>
      </c>
      <c r="O1922" s="3">
        <v>12968.8621285714</v>
      </c>
      <c r="P1922" s="3">
        <v>597.86666666666702</v>
      </c>
      <c r="Q1922" s="3" t="s">
        <v>9618</v>
      </c>
      <c r="R1922" s="3" t="s">
        <v>9622</v>
      </c>
      <c r="S1922" s="4"/>
      <c r="T1922" s="3">
        <f t="shared" si="68"/>
        <v>0</v>
      </c>
      <c r="U1922" s="3" t="str">
        <f t="shared" si="69"/>
        <v>@MEDX</v>
      </c>
      <c r="V1922" s="7"/>
    </row>
    <row r="1923" spans="1:22">
      <c r="A1923" s="3" t="s">
        <v>15147</v>
      </c>
      <c r="B1923" s="3" t="s">
        <v>2813</v>
      </c>
      <c r="C1923" s="3" t="s">
        <v>5823</v>
      </c>
      <c r="D1923" s="3">
        <v>29.040700000000001</v>
      </c>
      <c r="E1923" s="3">
        <v>29.08</v>
      </c>
      <c r="F1923" s="3" t="s">
        <v>8226</v>
      </c>
      <c r="G1923" s="3" t="s">
        <v>13139</v>
      </c>
      <c r="H1923" s="3" t="s">
        <v>9654</v>
      </c>
      <c r="I1923" s="3">
        <v>0.75</v>
      </c>
      <c r="J1923" s="6" t="s">
        <v>11990</v>
      </c>
      <c r="K1923" s="4">
        <v>-0.14232510000000001</v>
      </c>
      <c r="L1923" s="4">
        <v>-0.61863729999999995</v>
      </c>
      <c r="M1923" s="4">
        <v>-4.4515048497892797</v>
      </c>
      <c r="N1923" s="4">
        <v>22.5262581</v>
      </c>
      <c r="O1923" s="3">
        <v>69230.281842857104</v>
      </c>
      <c r="P1923" s="3">
        <v>4702.2333333333299</v>
      </c>
      <c r="Q1923" s="3" t="s">
        <v>9618</v>
      </c>
      <c r="R1923" s="3" t="s">
        <v>9670</v>
      </c>
      <c r="S1923" s="4"/>
      <c r="T1923" s="3">
        <f t="shared" ref="T1923:T1986" si="70">IF(ISNUMBER(FIND($T$2,C1923)),1,0)</f>
        <v>0</v>
      </c>
      <c r="U1923" s="3" t="str">
        <f t="shared" si="69"/>
        <v>U:GSFP</v>
      </c>
      <c r="V1923" s="7"/>
    </row>
    <row r="1924" spans="1:22">
      <c r="A1924" s="3" t="s">
        <v>14993</v>
      </c>
      <c r="B1924" s="3" t="s">
        <v>2612</v>
      </c>
      <c r="C1924" s="3" t="s">
        <v>5631</v>
      </c>
      <c r="D1924" s="3">
        <v>9.2152999999999992</v>
      </c>
      <c r="E1924" s="3">
        <v>9.2200000000000006</v>
      </c>
      <c r="F1924" s="3" t="s">
        <v>8034</v>
      </c>
      <c r="G1924" s="3" t="s">
        <v>12907</v>
      </c>
      <c r="H1924" s="3" t="s">
        <v>9654</v>
      </c>
      <c r="I1924" s="3">
        <v>0.96</v>
      </c>
      <c r="J1924" s="6" t="s">
        <v>11990</v>
      </c>
      <c r="K1924" s="4">
        <v>0.12310409999999999</v>
      </c>
      <c r="L1924" s="4">
        <v>-9.9316399999999999E-2</v>
      </c>
      <c r="M1924" s="4">
        <v>32.715060937369799</v>
      </c>
      <c r="N1924" s="4">
        <v>40.9124129</v>
      </c>
      <c r="O1924" s="3">
        <v>51381.9467714286</v>
      </c>
      <c r="P1924" s="3">
        <v>4772.6666666666697</v>
      </c>
      <c r="Q1924" s="3" t="s">
        <v>9618</v>
      </c>
      <c r="R1924" s="3" t="s">
        <v>9625</v>
      </c>
      <c r="S1924" s="4"/>
      <c r="T1924" s="3">
        <f t="shared" si="70"/>
        <v>0</v>
      </c>
      <c r="U1924" s="3" t="str">
        <f t="shared" ref="U1924:U1987" si="71">B1924</f>
        <v>U:VCAR</v>
      </c>
      <c r="V1924" s="7"/>
    </row>
    <row r="1925" spans="1:22">
      <c r="A1925" s="3" t="s">
        <v>14744</v>
      </c>
      <c r="B1925" s="3" t="s">
        <v>2261</v>
      </c>
      <c r="C1925" s="3" t="s">
        <v>5293</v>
      </c>
      <c r="D1925" s="3">
        <v>25.443300000000001</v>
      </c>
      <c r="E1925" s="3">
        <v>25.4877</v>
      </c>
      <c r="F1925" s="3" t="s">
        <v>7694</v>
      </c>
      <c r="G1925" s="3" t="s">
        <v>12463</v>
      </c>
      <c r="H1925" s="3" t="s">
        <v>9654</v>
      </c>
      <c r="I1925" s="3">
        <v>0.45</v>
      </c>
      <c r="J1925" s="6" t="s">
        <v>12464</v>
      </c>
      <c r="K1925" s="4">
        <v>-0.10430010000000001</v>
      </c>
      <c r="L1925" s="4">
        <v>-0.1248597</v>
      </c>
      <c r="M1925" s="4">
        <v>1.5732431302552199</v>
      </c>
      <c r="N1925" s="4">
        <v>16.4458448</v>
      </c>
      <c r="O1925" s="3">
        <v>8591.7889500000001</v>
      </c>
      <c r="P1925" s="3">
        <v>1242.5999999999999</v>
      </c>
      <c r="Q1925" s="3" t="s">
        <v>9618</v>
      </c>
      <c r="R1925" s="3" t="s">
        <v>10195</v>
      </c>
      <c r="S1925" s="4"/>
      <c r="T1925" s="3">
        <f t="shared" si="70"/>
        <v>0</v>
      </c>
      <c r="U1925" s="3" t="str">
        <f t="shared" si="71"/>
        <v>U:GLIF</v>
      </c>
      <c r="V1925" s="7"/>
    </row>
    <row r="1926" spans="1:22">
      <c r="A1926" s="3" t="s">
        <v>14764</v>
      </c>
      <c r="B1926" s="3" t="s">
        <v>2281</v>
      </c>
      <c r="C1926" s="3" t="s">
        <v>5313</v>
      </c>
      <c r="D1926" s="3">
        <v>5.7046999999999999</v>
      </c>
      <c r="E1926" s="3">
        <v>5.7252000000000001</v>
      </c>
      <c r="F1926" s="3" t="s">
        <v>7713</v>
      </c>
      <c r="G1926" s="3" t="s">
        <v>12491</v>
      </c>
      <c r="H1926" s="3" t="s">
        <v>9654</v>
      </c>
      <c r="I1926" s="3">
        <v>0.42</v>
      </c>
      <c r="J1926" s="6" t="s">
        <v>9782</v>
      </c>
      <c r="K1926" s="4">
        <v>-0.40993190000000002</v>
      </c>
      <c r="L1926" s="4">
        <v>-0.58570129999999998</v>
      </c>
      <c r="M1926" s="4">
        <v>-21.929369865754801</v>
      </c>
      <c r="N1926" s="4">
        <v>23.336964999999999</v>
      </c>
      <c r="O1926" s="3">
        <v>13395.884550000001</v>
      </c>
      <c r="P1926" s="3">
        <v>3622.4333333333302</v>
      </c>
      <c r="Q1926" s="3" t="s">
        <v>9618</v>
      </c>
      <c r="R1926" s="3" t="s">
        <v>9948</v>
      </c>
      <c r="S1926" s="4"/>
      <c r="T1926" s="3">
        <f t="shared" si="70"/>
        <v>0</v>
      </c>
      <c r="U1926" s="3" t="str">
        <f t="shared" si="71"/>
        <v>U:TOKE</v>
      </c>
      <c r="V1926" s="7"/>
    </row>
    <row r="1927" spans="1:22">
      <c r="A1927" s="3" t="s">
        <v>15214</v>
      </c>
      <c r="B1927" s="3" t="s">
        <v>2913</v>
      </c>
      <c r="C1927" s="3" t="s">
        <v>5923</v>
      </c>
      <c r="D1927" s="3">
        <v>17.6767</v>
      </c>
      <c r="E1927" s="3">
        <v>17.658200000000001</v>
      </c>
      <c r="F1927" s="3" t="s">
        <v>8325</v>
      </c>
      <c r="G1927" s="3" t="s">
        <v>13262</v>
      </c>
      <c r="H1927" s="3" t="s">
        <v>9654</v>
      </c>
      <c r="I1927" s="3">
        <v>0.39</v>
      </c>
      <c r="J1927" s="6" t="s">
        <v>9624</v>
      </c>
      <c r="K1927" s="4">
        <v>-0.1679129</v>
      </c>
      <c r="L1927" s="4">
        <v>-8.3050700000000005E-2</v>
      </c>
      <c r="M1927" s="4">
        <v>-9.2254087710906205</v>
      </c>
      <c r="N1927" s="4">
        <v>25.917855899999999</v>
      </c>
      <c r="O1927" s="3">
        <v>28759.807850000001</v>
      </c>
      <c r="P1927" s="3">
        <v>1520.2333333333299</v>
      </c>
      <c r="Q1927" s="3" t="s">
        <v>9618</v>
      </c>
      <c r="R1927" s="3" t="s">
        <v>9622</v>
      </c>
      <c r="S1927" s="4"/>
      <c r="T1927" s="3">
        <f t="shared" si="70"/>
        <v>0</v>
      </c>
      <c r="U1927" s="3" t="str">
        <f t="shared" si="71"/>
        <v>U:FDHT</v>
      </c>
      <c r="V1927" s="7"/>
    </row>
    <row r="1928" spans="1:22">
      <c r="A1928" s="3" t="s">
        <v>14939</v>
      </c>
      <c r="B1928" s="3" t="s">
        <v>2535</v>
      </c>
      <c r="C1928" s="3" t="s">
        <v>5561</v>
      </c>
      <c r="D1928" s="3">
        <v>22.1021</v>
      </c>
      <c r="E1928" s="3">
        <v>22.139600000000002</v>
      </c>
      <c r="F1928" s="3" t="s">
        <v>7962</v>
      </c>
      <c r="G1928" s="3" t="s">
        <v>12809</v>
      </c>
      <c r="H1928" s="3" t="s">
        <v>9654</v>
      </c>
      <c r="I1928" s="3">
        <v>0.88</v>
      </c>
      <c r="J1928" s="6" t="s">
        <v>10464</v>
      </c>
      <c r="K1928" s="4">
        <v>0.1102094</v>
      </c>
      <c r="L1928" s="4">
        <v>-0.16794539999999999</v>
      </c>
      <c r="M1928" s="4">
        <v>18.950002191931901</v>
      </c>
      <c r="N1928" s="4">
        <v>28.1448553</v>
      </c>
      <c r="O1928" s="3">
        <v>24132.655957142899</v>
      </c>
      <c r="P1928" s="3">
        <v>1713</v>
      </c>
      <c r="Q1928" s="3" t="s">
        <v>9618</v>
      </c>
      <c r="R1928" s="3" t="s">
        <v>9625</v>
      </c>
      <c r="S1928" s="4"/>
      <c r="T1928" s="3">
        <f t="shared" si="70"/>
        <v>0</v>
      </c>
      <c r="U1928" s="3" t="str">
        <f t="shared" si="71"/>
        <v>U:BTEK</v>
      </c>
      <c r="V1928" s="7"/>
    </row>
    <row r="1929" spans="1:22">
      <c r="A1929" s="3" t="s">
        <v>14174</v>
      </c>
      <c r="B1929" s="3" t="s">
        <v>1461</v>
      </c>
      <c r="C1929" s="3" t="s">
        <v>4513</v>
      </c>
      <c r="D1929" s="3">
        <v>27.873899999999999</v>
      </c>
      <c r="E1929" s="3">
        <v>27.925799999999999</v>
      </c>
      <c r="F1929" s="3" t="s">
        <v>6917</v>
      </c>
      <c r="G1929" s="3" t="s">
        <v>11243</v>
      </c>
      <c r="H1929" s="3" t="s">
        <v>9654</v>
      </c>
      <c r="I1929" s="3">
        <v>0.6</v>
      </c>
      <c r="J1929" s="6" t="s">
        <v>9624</v>
      </c>
      <c r="K1929" s="4">
        <v>9.96002E-2</v>
      </c>
      <c r="L1929" s="4">
        <v>0.16784930000000001</v>
      </c>
      <c r="M1929" s="4">
        <v>15.5927285163101</v>
      </c>
      <c r="N1929" s="4">
        <v>17.581307500000001</v>
      </c>
      <c r="O1929" s="3">
        <v>19484.7141857143</v>
      </c>
      <c r="P1929" s="3">
        <v>831.76666666666699</v>
      </c>
      <c r="Q1929" s="3" t="s">
        <v>9618</v>
      </c>
      <c r="R1929" s="3" t="s">
        <v>11244</v>
      </c>
      <c r="S1929" s="4"/>
      <c r="T1929" s="3">
        <f t="shared" si="70"/>
        <v>0</v>
      </c>
      <c r="U1929" s="3" t="str">
        <f t="shared" si="71"/>
        <v>U:PEX</v>
      </c>
      <c r="V1929" s="7"/>
    </row>
    <row r="1930" spans="1:22">
      <c r="A1930" s="3" t="s">
        <v>15584</v>
      </c>
      <c r="B1930" s="3" t="s">
        <v>3492</v>
      </c>
      <c r="C1930" s="3" t="s">
        <v>8704</v>
      </c>
      <c r="D1930" s="3" t="s">
        <v>8704</v>
      </c>
      <c r="E1930" s="3" t="s">
        <v>8704</v>
      </c>
      <c r="F1930" s="3" t="s">
        <v>8704</v>
      </c>
      <c r="G1930" s="3" t="s">
        <v>13936</v>
      </c>
      <c r="H1930" s="3" t="s">
        <v>12303</v>
      </c>
      <c r="I1930" s="3" t="s">
        <v>12304</v>
      </c>
      <c r="J1930" s="6" t="s">
        <v>12305</v>
      </c>
      <c r="K1930" s="4" t="s">
        <v>12306</v>
      </c>
      <c r="L1930" s="4" t="s">
        <v>12307</v>
      </c>
      <c r="M1930" s="4">
        <v>-2.5068250229281399</v>
      </c>
      <c r="N1930" s="4" t="s">
        <v>12308</v>
      </c>
      <c r="O1930" s="3">
        <v>2917.60608</v>
      </c>
      <c r="P1930" s="3">
        <v>0</v>
      </c>
      <c r="Q1930" s="3" t="s">
        <v>12309</v>
      </c>
      <c r="R1930" s="3" t="s">
        <v>12310</v>
      </c>
      <c r="S1930" s="4"/>
      <c r="T1930" s="3">
        <f t="shared" si="70"/>
        <v>0</v>
      </c>
      <c r="U1930" s="3" t="str">
        <f t="shared" si="71"/>
        <v>@LZRD</v>
      </c>
      <c r="V1930" s="7"/>
    </row>
    <row r="1931" spans="1:22">
      <c r="A1931" s="3" t="s">
        <v>15343</v>
      </c>
      <c r="B1931" s="3" t="s">
        <v>3105</v>
      </c>
      <c r="C1931" s="3" t="s">
        <v>8502</v>
      </c>
      <c r="D1931" s="3">
        <v>17.487300000000001</v>
      </c>
      <c r="E1931" s="3">
        <v>17.45</v>
      </c>
      <c r="F1931" s="3" t="s">
        <v>9093</v>
      </c>
      <c r="G1931" s="3" t="s">
        <v>13496</v>
      </c>
      <c r="H1931" s="3" t="s">
        <v>9654</v>
      </c>
      <c r="I1931" s="3">
        <v>0.85</v>
      </c>
      <c r="J1931" s="6" t="s">
        <v>13497</v>
      </c>
      <c r="K1931" s="4">
        <v>-0.27607930000000003</v>
      </c>
      <c r="L1931" s="4">
        <v>-0.29061409999999999</v>
      </c>
      <c r="M1931" s="4">
        <v>-20.387148546391401</v>
      </c>
      <c r="N1931" s="4">
        <v>29.0172913</v>
      </c>
      <c r="O1931" s="3">
        <v>8198.9447500000006</v>
      </c>
      <c r="P1931" s="3">
        <v>647.20000000000005</v>
      </c>
      <c r="Q1931" s="3" t="s">
        <v>9618</v>
      </c>
      <c r="R1931" s="3" t="s">
        <v>10011</v>
      </c>
      <c r="S1931" s="4"/>
      <c r="T1931" s="3">
        <f t="shared" si="70"/>
        <v>0</v>
      </c>
      <c r="U1931" s="3" t="str">
        <f t="shared" si="71"/>
        <v>U:CRIT</v>
      </c>
      <c r="V1931" s="7"/>
    </row>
    <row r="1932" spans="1:22">
      <c r="A1932" s="3" t="s">
        <v>15636</v>
      </c>
      <c r="B1932" s="3" t="s">
        <v>3580</v>
      </c>
      <c r="C1932" s="3" t="s">
        <v>8968</v>
      </c>
      <c r="D1932" s="3">
        <v>23.8</v>
      </c>
      <c r="E1932" s="3">
        <v>23.717500000000001</v>
      </c>
      <c r="F1932" s="3" t="s">
        <v>9561</v>
      </c>
      <c r="G1932" s="3" t="s">
        <v>14024</v>
      </c>
      <c r="H1932" s="3" t="s">
        <v>9654</v>
      </c>
      <c r="I1932" s="3" t="s">
        <v>11991</v>
      </c>
      <c r="J1932" s="6" t="s">
        <v>9624</v>
      </c>
      <c r="K1932" s="4" t="s">
        <v>11991</v>
      </c>
      <c r="L1932" s="4" t="s">
        <v>11991</v>
      </c>
      <c r="M1932" s="4">
        <v>-4.1170365266861202</v>
      </c>
      <c r="N1932" s="4" t="s">
        <v>11991</v>
      </c>
      <c r="O1932" s="3">
        <v>59876.955628571399</v>
      </c>
      <c r="P1932" s="3">
        <v>1655.7666666666701</v>
      </c>
      <c r="Q1932" s="3" t="s">
        <v>9618</v>
      </c>
      <c r="R1932" s="3" t="s">
        <v>9743</v>
      </c>
      <c r="S1932" s="4"/>
      <c r="T1932" s="3">
        <f t="shared" si="70"/>
        <v>0</v>
      </c>
      <c r="U1932" s="3" t="str">
        <f t="shared" si="71"/>
        <v>@ICOP</v>
      </c>
      <c r="V1932" s="7"/>
    </row>
    <row r="1933" spans="1:22">
      <c r="A1933" s="3" t="s">
        <v>15501</v>
      </c>
      <c r="B1933" s="3" t="s">
        <v>3359</v>
      </c>
      <c r="C1933" s="3" t="s">
        <v>8753</v>
      </c>
      <c r="D1933" s="3">
        <v>24.925699999999999</v>
      </c>
      <c r="E1933" s="3">
        <v>24.8566</v>
      </c>
      <c r="F1933" s="3" t="s">
        <v>9343</v>
      </c>
      <c r="G1933" s="3" t="s">
        <v>13800</v>
      </c>
      <c r="H1933" s="3" t="s">
        <v>9654</v>
      </c>
      <c r="I1933" s="3" t="s">
        <v>11991</v>
      </c>
      <c r="J1933" s="6" t="s">
        <v>15875</v>
      </c>
      <c r="K1933" s="4">
        <v>-0.1160379</v>
      </c>
      <c r="L1933" s="4">
        <v>0.72468679999999996</v>
      </c>
      <c r="M1933" s="4">
        <v>1.6795140443174099</v>
      </c>
      <c r="N1933" s="4">
        <v>19.5649272</v>
      </c>
      <c r="O1933" s="3">
        <v>22845.254478571402</v>
      </c>
      <c r="P1933" s="3">
        <v>624.76666666666699</v>
      </c>
      <c r="Q1933" s="3" t="s">
        <v>9618</v>
      </c>
      <c r="R1933" s="3" t="s">
        <v>10160</v>
      </c>
      <c r="S1933" s="4"/>
      <c r="T1933" s="3">
        <f t="shared" si="70"/>
        <v>0</v>
      </c>
      <c r="U1933" s="3" t="str">
        <f t="shared" si="71"/>
        <v>@ERET</v>
      </c>
      <c r="V1933" s="7"/>
    </row>
    <row r="1934" spans="1:22">
      <c r="A1934" s="3" t="s">
        <v>15247</v>
      </c>
      <c r="B1934" s="3" t="s">
        <v>2964</v>
      </c>
      <c r="C1934" s="3" t="s">
        <v>8704</v>
      </c>
      <c r="D1934" s="3" t="s">
        <v>8704</v>
      </c>
      <c r="E1934" s="3" t="s">
        <v>8704</v>
      </c>
      <c r="F1934" s="3" t="s">
        <v>8704</v>
      </c>
      <c r="G1934" s="3" t="s">
        <v>13328</v>
      </c>
      <c r="H1934" s="3" t="s">
        <v>12303</v>
      </c>
      <c r="I1934" s="3" t="s">
        <v>12304</v>
      </c>
      <c r="J1934" s="6" t="s">
        <v>12305</v>
      </c>
      <c r="K1934" s="4" t="s">
        <v>12306</v>
      </c>
      <c r="L1934" s="4" t="s">
        <v>12307</v>
      </c>
      <c r="M1934" s="4">
        <v>-60.715135179722402</v>
      </c>
      <c r="N1934" s="4" t="s">
        <v>12308</v>
      </c>
      <c r="O1934" s="3">
        <v>78912.064859999999</v>
      </c>
      <c r="P1934" s="3">
        <v>0</v>
      </c>
      <c r="Q1934" s="3" t="s">
        <v>12309</v>
      </c>
      <c r="R1934" s="3" t="s">
        <v>12310</v>
      </c>
      <c r="S1934" s="4"/>
      <c r="T1934" s="3">
        <f t="shared" si="70"/>
        <v>0</v>
      </c>
      <c r="U1934" s="3" t="str">
        <f t="shared" si="71"/>
        <v>U:PSDN</v>
      </c>
      <c r="V1934" s="7"/>
    </row>
    <row r="1935" spans="1:22">
      <c r="A1935" s="3" t="s">
        <v>15228</v>
      </c>
      <c r="B1935" s="3" t="s">
        <v>2932</v>
      </c>
      <c r="C1935" s="3" t="s">
        <v>5941</v>
      </c>
      <c r="D1935" s="3">
        <v>38.594999999999999</v>
      </c>
      <c r="E1935" s="3">
        <v>38.5321</v>
      </c>
      <c r="F1935" s="3" t="s">
        <v>8344</v>
      </c>
      <c r="G1935" s="3" t="s">
        <v>13287</v>
      </c>
      <c r="H1935" s="3" t="s">
        <v>9654</v>
      </c>
      <c r="I1935" s="3">
        <v>0.57999999999999996</v>
      </c>
      <c r="J1935" s="6" t="s">
        <v>13288</v>
      </c>
      <c r="K1935" s="4">
        <v>0.14837410000000001</v>
      </c>
      <c r="L1935" s="4">
        <v>-0.19117120000000001</v>
      </c>
      <c r="M1935" s="4">
        <v>26.7984977678666</v>
      </c>
      <c r="N1935" s="4">
        <v>33.266862799999998</v>
      </c>
      <c r="O1935" s="3">
        <v>32287.2626857143</v>
      </c>
      <c r="P1935" s="3">
        <v>559.63333333333298</v>
      </c>
      <c r="Q1935" s="3" t="s">
        <v>9618</v>
      </c>
      <c r="R1935" s="3" t="s">
        <v>9625</v>
      </c>
      <c r="S1935" s="4"/>
      <c r="T1935" s="3">
        <f t="shared" si="70"/>
        <v>0</v>
      </c>
      <c r="U1935" s="3" t="str">
        <f t="shared" si="71"/>
        <v>U:TINY</v>
      </c>
      <c r="V1935" s="7"/>
    </row>
    <row r="1936" spans="1:22">
      <c r="A1936" s="3" t="s">
        <v>15105</v>
      </c>
      <c r="B1936" s="3" t="s">
        <v>2756</v>
      </c>
      <c r="C1936" s="3" t="s">
        <v>5771</v>
      </c>
      <c r="D1936" s="3">
        <v>25.71</v>
      </c>
      <c r="E1936" s="3">
        <v>25.814399999999999</v>
      </c>
      <c r="F1936" s="3" t="s">
        <v>8173</v>
      </c>
      <c r="G1936" s="3" t="s">
        <v>13076</v>
      </c>
      <c r="H1936" s="3" t="s">
        <v>9654</v>
      </c>
      <c r="I1936" s="3">
        <v>0.47</v>
      </c>
      <c r="J1936" s="6" t="s">
        <v>9624</v>
      </c>
      <c r="K1936" s="4">
        <v>9.0752200000000005E-2</v>
      </c>
      <c r="L1936" s="4">
        <v>-0.43109350000000002</v>
      </c>
      <c r="M1936" s="4">
        <v>17.097337384156301</v>
      </c>
      <c r="N1936" s="4">
        <v>24.914638799999999</v>
      </c>
      <c r="O1936" s="3">
        <v>31999.8806357143</v>
      </c>
      <c r="P1936" s="3">
        <v>1235.4000000000001</v>
      </c>
      <c r="Q1936" s="3" t="s">
        <v>9618</v>
      </c>
      <c r="R1936" s="3" t="s">
        <v>9625</v>
      </c>
      <c r="S1936" s="4"/>
      <c r="T1936" s="3">
        <f t="shared" si="70"/>
        <v>0</v>
      </c>
      <c r="U1936" s="3" t="str">
        <f t="shared" si="71"/>
        <v>U:IDAT</v>
      </c>
      <c r="V1936" s="7"/>
    </row>
    <row r="1937" spans="1:22">
      <c r="A1937" s="3" t="s">
        <v>15430</v>
      </c>
      <c r="B1937" s="3" t="s">
        <v>3243</v>
      </c>
      <c r="C1937" s="3" t="s">
        <v>8638</v>
      </c>
      <c r="D1937" s="3">
        <v>22.9971</v>
      </c>
      <c r="E1937" s="3">
        <v>23.018799999999999</v>
      </c>
      <c r="F1937" s="3" t="s">
        <v>9229</v>
      </c>
      <c r="G1937" s="3" t="s">
        <v>13676</v>
      </c>
      <c r="H1937" s="3" t="s">
        <v>9654</v>
      </c>
      <c r="I1937" s="3">
        <v>0.47</v>
      </c>
      <c r="J1937" s="6" t="s">
        <v>13677</v>
      </c>
      <c r="K1937" s="4">
        <v>-0.36978559999999999</v>
      </c>
      <c r="L1937" s="4">
        <v>-0.32580910000000002</v>
      </c>
      <c r="M1937" s="4">
        <v>-11.6537579278463</v>
      </c>
      <c r="N1937" s="4">
        <v>20.438043199999999</v>
      </c>
      <c r="O1937" s="3">
        <v>90886.629028571406</v>
      </c>
      <c r="P1937" s="3">
        <v>2196.8000000000002</v>
      </c>
      <c r="Q1937" s="3" t="s">
        <v>9618</v>
      </c>
      <c r="R1937" s="3" t="s">
        <v>9622</v>
      </c>
      <c r="S1937" s="4"/>
      <c r="T1937" s="3">
        <f t="shared" si="70"/>
        <v>0</v>
      </c>
      <c r="U1937" s="3" t="str">
        <f t="shared" si="71"/>
        <v>U:IBRN</v>
      </c>
      <c r="V1937" s="7"/>
    </row>
    <row r="1938" spans="1:22">
      <c r="A1938" s="3" t="s">
        <v>15635</v>
      </c>
      <c r="B1938" s="3" t="s">
        <v>3578</v>
      </c>
      <c r="C1938" s="3" t="s">
        <v>8966</v>
      </c>
      <c r="D1938" s="3">
        <v>16.12</v>
      </c>
      <c r="E1938" s="3">
        <v>16.0732</v>
      </c>
      <c r="F1938" s="3" t="s">
        <v>9559</v>
      </c>
      <c r="G1938" s="3" t="s">
        <v>14022</v>
      </c>
      <c r="H1938" s="3" t="s">
        <v>9654</v>
      </c>
      <c r="I1938" s="3" t="s">
        <v>11991</v>
      </c>
      <c r="J1938" s="6" t="s">
        <v>9624</v>
      </c>
      <c r="K1938" s="4" t="s">
        <v>11991</v>
      </c>
      <c r="L1938" s="4" t="s">
        <v>11991</v>
      </c>
      <c r="M1938" s="4">
        <v>-36.111616522016902</v>
      </c>
      <c r="N1938" s="4" t="s">
        <v>11991</v>
      </c>
      <c r="O1938" s="3">
        <v>33133.4932142857</v>
      </c>
      <c r="P1938" s="3">
        <v>2480.9333333333302</v>
      </c>
      <c r="Q1938" s="3" t="s">
        <v>9618</v>
      </c>
      <c r="R1938" s="3" t="s">
        <v>9743</v>
      </c>
      <c r="S1938" s="4"/>
      <c r="T1938" s="3">
        <f t="shared" si="70"/>
        <v>0</v>
      </c>
      <c r="U1938" s="3" t="str">
        <f t="shared" si="71"/>
        <v>@ILIT</v>
      </c>
      <c r="V1938" s="7"/>
    </row>
    <row r="1939" spans="1:22">
      <c r="A1939" s="3" t="s">
        <v>15309</v>
      </c>
      <c r="B1939" s="3" t="s">
        <v>3046</v>
      </c>
      <c r="C1939" s="3" t="s">
        <v>8447</v>
      </c>
      <c r="D1939" s="3">
        <v>25.27</v>
      </c>
      <c r="E1939" s="3">
        <v>25.284700000000001</v>
      </c>
      <c r="F1939" s="3" t="s">
        <v>9036</v>
      </c>
      <c r="G1939" s="3" t="s">
        <v>13420</v>
      </c>
      <c r="H1939" s="3" t="s">
        <v>9654</v>
      </c>
      <c r="I1939" s="3">
        <v>0.18</v>
      </c>
      <c r="J1939" s="6" t="s">
        <v>13421</v>
      </c>
      <c r="K1939" s="4">
        <v>0.24713789999999999</v>
      </c>
      <c r="L1939" s="4">
        <v>0.41425289999999998</v>
      </c>
      <c r="M1939" s="4">
        <v>23.968108785430299</v>
      </c>
      <c r="N1939" s="4">
        <v>18.575257100000002</v>
      </c>
      <c r="O1939" s="3">
        <v>791.29373571428596</v>
      </c>
      <c r="P1939" s="3">
        <v>1064.04545454545</v>
      </c>
      <c r="Q1939" s="3" t="s">
        <v>9618</v>
      </c>
      <c r="R1939" s="3" t="s">
        <v>9670</v>
      </c>
      <c r="S1939" s="4"/>
      <c r="T1939" s="3">
        <f t="shared" si="70"/>
        <v>0</v>
      </c>
      <c r="U1939" s="3" t="str">
        <f t="shared" si="71"/>
        <v>@WRND</v>
      </c>
      <c r="V1939" s="7"/>
    </row>
    <row r="1940" spans="1:22">
      <c r="A1940" s="3" t="s">
        <v>15007</v>
      </c>
      <c r="B1940" s="3" t="s">
        <v>2628</v>
      </c>
      <c r="C1940" s="3" t="s">
        <v>5647</v>
      </c>
      <c r="D1940" s="3">
        <v>28.083500000000001</v>
      </c>
      <c r="E1940" s="3">
        <v>28.062100000000001</v>
      </c>
      <c r="F1940" s="3" t="s">
        <v>8050</v>
      </c>
      <c r="G1940" s="3" t="s">
        <v>12926</v>
      </c>
      <c r="H1940" s="3" t="s">
        <v>9654</v>
      </c>
      <c r="I1940" s="3">
        <v>0.46</v>
      </c>
      <c r="J1940" s="6" t="s">
        <v>12927</v>
      </c>
      <c r="K1940" s="4">
        <v>-2.19279E-2</v>
      </c>
      <c r="L1940" s="4">
        <v>0.57576640000000001</v>
      </c>
      <c r="M1940" s="4">
        <v>4.2115161736882696</v>
      </c>
      <c r="N1940" s="4">
        <v>13.094125099999999</v>
      </c>
      <c r="O1940" s="3">
        <v>2922.9020214285702</v>
      </c>
      <c r="P1940" s="3">
        <v>165.2</v>
      </c>
      <c r="Q1940" s="3" t="s">
        <v>9618</v>
      </c>
      <c r="R1940" s="3" t="s">
        <v>9622</v>
      </c>
      <c r="S1940" s="4"/>
      <c r="T1940" s="3">
        <f t="shared" si="70"/>
        <v>0</v>
      </c>
      <c r="U1940" s="3" t="str">
        <f t="shared" si="71"/>
        <v>U:HART</v>
      </c>
      <c r="V1940" s="7"/>
    </row>
    <row r="1941" spans="1:22">
      <c r="A1941" s="3" t="s">
        <v>14964</v>
      </c>
      <c r="B1941" s="3" t="s">
        <v>2569</v>
      </c>
      <c r="C1941" s="3" t="s">
        <v>5591</v>
      </c>
      <c r="D1941" s="3">
        <v>26.107600000000001</v>
      </c>
      <c r="E1941" s="3">
        <v>25.9755</v>
      </c>
      <c r="F1941" s="3" t="s">
        <v>7992</v>
      </c>
      <c r="G1941" s="3" t="s">
        <v>12852</v>
      </c>
      <c r="H1941" s="3" t="s">
        <v>9654</v>
      </c>
      <c r="I1941" s="3">
        <v>0.79</v>
      </c>
      <c r="J1941" s="6" t="s">
        <v>11027</v>
      </c>
      <c r="K1941" s="4">
        <v>-0.2524807</v>
      </c>
      <c r="L1941" s="4">
        <v>0.4197321</v>
      </c>
      <c r="M1941" s="4">
        <v>-13.2784252672091</v>
      </c>
      <c r="N1941" s="4">
        <v>25.427287700000001</v>
      </c>
      <c r="O1941" s="3">
        <v>13213.6578642857</v>
      </c>
      <c r="P1941" s="3">
        <v>386.36666666666702</v>
      </c>
      <c r="Q1941" s="3" t="s">
        <v>9618</v>
      </c>
      <c r="R1941" s="3" t="s">
        <v>9872</v>
      </c>
      <c r="S1941" s="4"/>
      <c r="T1941" s="3">
        <f t="shared" si="70"/>
        <v>0</v>
      </c>
      <c r="U1941" s="3" t="str">
        <f t="shared" si="71"/>
        <v>U:SOLR</v>
      </c>
      <c r="V1941" s="7"/>
    </row>
    <row r="1942" spans="1:22">
      <c r="A1942" s="3" t="s">
        <v>14497</v>
      </c>
      <c r="B1942" s="3" t="s">
        <v>1896</v>
      </c>
      <c r="C1942" s="3" t="s">
        <v>8704</v>
      </c>
      <c r="D1942" s="3" t="s">
        <v>8704</v>
      </c>
      <c r="E1942" s="3" t="s">
        <v>8704</v>
      </c>
      <c r="F1942" s="3" t="s">
        <v>8704</v>
      </c>
      <c r="G1942" s="3" t="s">
        <v>11918</v>
      </c>
      <c r="H1942" s="3" t="s">
        <v>12303</v>
      </c>
      <c r="I1942" s="3" t="s">
        <v>12304</v>
      </c>
      <c r="J1942" s="6" t="s">
        <v>12305</v>
      </c>
      <c r="K1942" s="4" t="s">
        <v>12306</v>
      </c>
      <c r="L1942" s="4" t="s">
        <v>12307</v>
      </c>
      <c r="M1942" s="4">
        <v>-5.9245938554866697</v>
      </c>
      <c r="N1942" s="4" t="s">
        <v>12308</v>
      </c>
      <c r="O1942" s="3">
        <v>540662.44093571405</v>
      </c>
      <c r="P1942" s="3">
        <v>12942.666666666701</v>
      </c>
      <c r="Q1942" s="3" t="s">
        <v>12309</v>
      </c>
      <c r="R1942" s="3" t="s">
        <v>12310</v>
      </c>
      <c r="S1942" s="4"/>
      <c r="T1942" s="3">
        <f t="shared" si="70"/>
        <v>0</v>
      </c>
      <c r="U1942" s="3" t="str">
        <f t="shared" si="71"/>
        <v>U:VMOT</v>
      </c>
      <c r="V1942" s="7"/>
    </row>
    <row r="1943" spans="1:22">
      <c r="A1943" s="3" t="s">
        <v>15119</v>
      </c>
      <c r="B1943" s="3" t="s">
        <v>2773</v>
      </c>
      <c r="C1943" s="3" t="s">
        <v>5787</v>
      </c>
      <c r="D1943" s="3">
        <v>18.66</v>
      </c>
      <c r="E1943" s="3">
        <v>18.600000000000001</v>
      </c>
      <c r="F1943" s="3" t="s">
        <v>8189</v>
      </c>
      <c r="G1943" s="3" t="s">
        <v>13094</v>
      </c>
      <c r="H1943" s="3" t="s">
        <v>9654</v>
      </c>
      <c r="I1943" s="3">
        <v>0.7</v>
      </c>
      <c r="J1943" s="6" t="s">
        <v>9624</v>
      </c>
      <c r="K1943" s="4">
        <v>-8.7754100000000002E-2</v>
      </c>
      <c r="L1943" s="4">
        <v>5.3600700000000001E-2</v>
      </c>
      <c r="M1943" s="4">
        <v>-0.73030109192888704</v>
      </c>
      <c r="N1943" s="4">
        <v>23.133115400000001</v>
      </c>
      <c r="O1943" s="3">
        <v>17028.517421428602</v>
      </c>
      <c r="P1943" s="3">
        <v>2321.2068965517201</v>
      </c>
      <c r="Q1943" s="3" t="s">
        <v>9618</v>
      </c>
      <c r="R1943" s="3" t="s">
        <v>9622</v>
      </c>
      <c r="S1943" s="4"/>
      <c r="T1943" s="3">
        <f t="shared" si="70"/>
        <v>0</v>
      </c>
      <c r="U1943" s="3" t="str">
        <f t="shared" si="71"/>
        <v>U:MDEV</v>
      </c>
      <c r="V1943" s="7"/>
    </row>
    <row r="1944" spans="1:22">
      <c r="A1944" s="3" t="s">
        <v>15409</v>
      </c>
      <c r="B1944" s="3" t="s">
        <v>3212</v>
      </c>
      <c r="C1944" s="3" t="s">
        <v>8608</v>
      </c>
      <c r="D1944" s="3">
        <v>23.426100000000002</v>
      </c>
      <c r="E1944" s="3">
        <v>23.3385</v>
      </c>
      <c r="F1944" s="3" t="s">
        <v>9199</v>
      </c>
      <c r="G1944" s="3" t="s">
        <v>13633</v>
      </c>
      <c r="H1944" s="3" t="s">
        <v>9654</v>
      </c>
      <c r="I1944" s="3" t="s">
        <v>11991</v>
      </c>
      <c r="J1944" s="6" t="s">
        <v>11990</v>
      </c>
      <c r="K1944" s="4">
        <v>9.5580700000000005E-2</v>
      </c>
      <c r="L1944" s="4">
        <v>-0.41904540000000001</v>
      </c>
      <c r="M1944" s="4">
        <v>17.1574064011023</v>
      </c>
      <c r="N1944" s="4">
        <v>15.103289</v>
      </c>
      <c r="O1944" s="3">
        <v>58291.5045214286</v>
      </c>
      <c r="P1944" s="3">
        <v>3173.63333333333</v>
      </c>
      <c r="Q1944" s="3" t="s">
        <v>9618</v>
      </c>
      <c r="R1944" s="3" t="s">
        <v>9625</v>
      </c>
      <c r="S1944" s="4"/>
      <c r="T1944" s="3">
        <f t="shared" si="70"/>
        <v>0</v>
      </c>
      <c r="U1944" s="3" t="str">
        <f t="shared" si="71"/>
        <v>U:BCDF</v>
      </c>
      <c r="V1944" s="7"/>
    </row>
    <row r="1945" spans="1:22">
      <c r="A1945" s="3" t="s">
        <v>15297</v>
      </c>
      <c r="B1945" s="3" t="s">
        <v>3030</v>
      </c>
      <c r="C1945" s="3" t="s">
        <v>8704</v>
      </c>
      <c r="D1945" s="3" t="s">
        <v>8704</v>
      </c>
      <c r="E1945" s="3" t="s">
        <v>8704</v>
      </c>
      <c r="F1945" s="3" t="s">
        <v>8704</v>
      </c>
      <c r="G1945" s="3" t="s">
        <v>13401</v>
      </c>
      <c r="H1945" s="3" t="s">
        <v>12303</v>
      </c>
      <c r="I1945" s="3" t="s">
        <v>12304</v>
      </c>
      <c r="J1945" s="6" t="s">
        <v>12305</v>
      </c>
      <c r="K1945" s="4" t="s">
        <v>12306</v>
      </c>
      <c r="L1945" s="4" t="s">
        <v>12307</v>
      </c>
      <c r="M1945" s="4">
        <v>-32.786036694144897</v>
      </c>
      <c r="N1945" s="4" t="s">
        <v>12308</v>
      </c>
      <c r="O1945" s="3">
        <v>50977.349735714299</v>
      </c>
      <c r="P1945" s="3">
        <v>5741.9333333333298</v>
      </c>
      <c r="Q1945" s="3" t="s">
        <v>12309</v>
      </c>
      <c r="R1945" s="3" t="s">
        <v>12310</v>
      </c>
      <c r="S1945" s="4"/>
      <c r="T1945" s="3">
        <f t="shared" si="70"/>
        <v>0</v>
      </c>
      <c r="U1945" s="3" t="str">
        <f t="shared" si="71"/>
        <v>@XDNA</v>
      </c>
      <c r="V1945" s="7"/>
    </row>
    <row r="1946" spans="1:22">
      <c r="A1946" s="3" t="s">
        <v>15530</v>
      </c>
      <c r="B1946" s="3" t="s">
        <v>3399</v>
      </c>
      <c r="C1946" s="3" t="s">
        <v>8793</v>
      </c>
      <c r="D1946" s="3">
        <v>16.945</v>
      </c>
      <c r="E1946" s="3">
        <v>16.8782</v>
      </c>
      <c r="F1946" s="3" t="s">
        <v>9383</v>
      </c>
      <c r="G1946" s="3" t="s">
        <v>13840</v>
      </c>
      <c r="H1946" s="3" t="s">
        <v>9654</v>
      </c>
      <c r="I1946" s="3">
        <v>0.95</v>
      </c>
      <c r="J1946" s="6" t="s">
        <v>11990</v>
      </c>
      <c r="K1946" s="4" t="s">
        <v>11991</v>
      </c>
      <c r="L1946" s="4" t="s">
        <v>11991</v>
      </c>
      <c r="M1946" s="4">
        <v>-34.131736525671798</v>
      </c>
      <c r="N1946" s="4" t="s">
        <v>11991</v>
      </c>
      <c r="O1946" s="3">
        <v>4253.1643571428604</v>
      </c>
      <c r="P1946" s="3">
        <v>284.433333333333</v>
      </c>
      <c r="Q1946" s="3" t="s">
        <v>9618</v>
      </c>
      <c r="R1946" s="3" t="s">
        <v>9743</v>
      </c>
      <c r="S1946" s="4"/>
      <c r="T1946" s="3">
        <f t="shared" si="70"/>
        <v>0</v>
      </c>
      <c r="U1946" s="3" t="str">
        <f t="shared" si="71"/>
        <v>U:CHRG</v>
      </c>
      <c r="V1946" s="7"/>
    </row>
    <row r="1947" spans="1:22">
      <c r="A1947" s="3" t="s">
        <v>15146</v>
      </c>
      <c r="B1947" s="3" t="s">
        <v>2812</v>
      </c>
      <c r="C1947" s="3" t="s">
        <v>5822</v>
      </c>
      <c r="D1947" s="3">
        <v>22.9941</v>
      </c>
      <c r="E1947" s="3">
        <v>22.9373</v>
      </c>
      <c r="F1947" s="3" t="s">
        <v>8225</v>
      </c>
      <c r="G1947" s="3" t="s">
        <v>13138</v>
      </c>
      <c r="H1947" s="3" t="s">
        <v>9654</v>
      </c>
      <c r="I1947" s="3">
        <v>0.75</v>
      </c>
      <c r="J1947" s="6" t="s">
        <v>11990</v>
      </c>
      <c r="K1947" s="4">
        <v>7.9691600000000001E-2</v>
      </c>
      <c r="L1947" s="4">
        <v>-0.52195190000000002</v>
      </c>
      <c r="M1947" s="4">
        <v>12.9930796293232</v>
      </c>
      <c r="N1947" s="4">
        <v>16.2433309</v>
      </c>
      <c r="O1947" s="3">
        <v>18774.2526714286</v>
      </c>
      <c r="P1947" s="3">
        <v>605.10344827586198</v>
      </c>
      <c r="Q1947" s="3" t="s">
        <v>9618</v>
      </c>
      <c r="R1947" s="3" t="s">
        <v>9670</v>
      </c>
      <c r="S1947" s="4"/>
      <c r="T1947" s="3">
        <f t="shared" si="70"/>
        <v>0</v>
      </c>
      <c r="U1947" s="3" t="str">
        <f t="shared" si="71"/>
        <v>U:KOCG</v>
      </c>
      <c r="V1947" s="7"/>
    </row>
    <row r="1948" spans="1:22">
      <c r="A1948" s="3" t="s">
        <v>15255</v>
      </c>
      <c r="B1948" s="3" t="s">
        <v>2977</v>
      </c>
      <c r="C1948" s="3" t="s">
        <v>5983</v>
      </c>
      <c r="D1948" s="3">
        <v>18.337900000000001</v>
      </c>
      <c r="E1948" s="3">
        <v>18.3307</v>
      </c>
      <c r="F1948" s="3" t="s">
        <v>8387</v>
      </c>
      <c r="G1948" s="3" t="s">
        <v>13342</v>
      </c>
      <c r="H1948" s="3" t="s">
        <v>9654</v>
      </c>
      <c r="I1948" s="3">
        <v>0.5</v>
      </c>
      <c r="J1948" s="6" t="s">
        <v>13343</v>
      </c>
      <c r="K1948" s="4">
        <v>-0.123058</v>
      </c>
      <c r="L1948" s="4">
        <v>0.1829829</v>
      </c>
      <c r="M1948" s="4">
        <v>0.115513979807713</v>
      </c>
      <c r="N1948" s="4">
        <v>19.472289400000001</v>
      </c>
      <c r="O1948" s="3">
        <v>8050.1697785714296</v>
      </c>
      <c r="P1948" s="3">
        <v>350.1</v>
      </c>
      <c r="Q1948" s="3" t="s">
        <v>9618</v>
      </c>
      <c r="R1948" s="3" t="s">
        <v>10160</v>
      </c>
      <c r="S1948" s="4"/>
      <c r="T1948" s="3">
        <f t="shared" si="70"/>
        <v>0</v>
      </c>
      <c r="U1948" s="3" t="str">
        <f t="shared" si="71"/>
        <v>U:RITA</v>
      </c>
      <c r="V1948" s="7"/>
    </row>
    <row r="1949" spans="1:22">
      <c r="A1949" s="3" t="s">
        <v>15241</v>
      </c>
      <c r="B1949" s="3" t="s">
        <v>2951</v>
      </c>
      <c r="C1949" s="3" t="s">
        <v>5960</v>
      </c>
      <c r="D1949" s="3">
        <v>33.088700000000003</v>
      </c>
      <c r="E1949" s="3">
        <v>33.200000000000003</v>
      </c>
      <c r="F1949" s="3" t="s">
        <v>8363</v>
      </c>
      <c r="G1949" s="3" t="s">
        <v>13313</v>
      </c>
      <c r="H1949" s="3" t="s">
        <v>9654</v>
      </c>
      <c r="I1949" s="3">
        <v>0.75</v>
      </c>
      <c r="J1949" s="6" t="s">
        <v>11990</v>
      </c>
      <c r="K1949" s="4">
        <v>-6.6451700000000002E-2</v>
      </c>
      <c r="L1949" s="4">
        <v>0.36784460000000002</v>
      </c>
      <c r="M1949" s="4">
        <v>1.8273744978265101</v>
      </c>
      <c r="N1949" s="4">
        <v>18.721235400000001</v>
      </c>
      <c r="O1949" s="3">
        <v>54979.3035285714</v>
      </c>
      <c r="P1949" s="3">
        <v>2050.5</v>
      </c>
      <c r="Q1949" s="3" t="s">
        <v>9618</v>
      </c>
      <c r="R1949" s="3" t="s">
        <v>10160</v>
      </c>
      <c r="S1949" s="4"/>
      <c r="T1949" s="3">
        <f t="shared" si="70"/>
        <v>0</v>
      </c>
      <c r="U1949" s="3" t="str">
        <f t="shared" si="71"/>
        <v>U:GREI</v>
      </c>
      <c r="V1949" s="7"/>
    </row>
    <row r="1950" spans="1:22">
      <c r="A1950" s="3" t="s">
        <v>15351</v>
      </c>
      <c r="B1950" s="3" t="s">
        <v>3118</v>
      </c>
      <c r="C1950" s="3" t="s">
        <v>8515</v>
      </c>
      <c r="D1950" s="3">
        <v>23.818300000000001</v>
      </c>
      <c r="E1950" s="3">
        <v>23.71</v>
      </c>
      <c r="F1950" s="3" t="s">
        <v>9106</v>
      </c>
      <c r="G1950" s="3" t="s">
        <v>13513</v>
      </c>
      <c r="H1950" s="3" t="s">
        <v>9654</v>
      </c>
      <c r="I1950" s="3">
        <v>0.55000000000000004</v>
      </c>
      <c r="J1950" s="6" t="s">
        <v>11990</v>
      </c>
      <c r="K1950" s="4">
        <v>-0.16269790000000001</v>
      </c>
      <c r="L1950" s="4">
        <v>-0.18790200000000001</v>
      </c>
      <c r="M1950" s="4">
        <v>-2.6226985148825999</v>
      </c>
      <c r="N1950" s="4">
        <v>18.181158799999999</v>
      </c>
      <c r="O1950" s="3">
        <v>12147.6843214286</v>
      </c>
      <c r="P1950" s="3">
        <v>743.26923076923094</v>
      </c>
      <c r="Q1950" s="3" t="s">
        <v>9618</v>
      </c>
      <c r="R1950" s="3" t="s">
        <v>10195</v>
      </c>
      <c r="S1950" s="4"/>
      <c r="T1950" s="3">
        <f t="shared" si="70"/>
        <v>0</v>
      </c>
      <c r="U1950" s="3" t="str">
        <f t="shared" si="71"/>
        <v>U:NBCT</v>
      </c>
      <c r="V1950" s="7"/>
    </row>
    <row r="1951" spans="1:22">
      <c r="A1951" s="3" t="s">
        <v>15453</v>
      </c>
      <c r="B1951" s="3" t="s">
        <v>3287</v>
      </c>
      <c r="C1951" s="3" t="s">
        <v>8682</v>
      </c>
      <c r="D1951" s="3">
        <v>30.4009</v>
      </c>
      <c r="E1951" s="3">
        <v>30.401800000000001</v>
      </c>
      <c r="F1951" s="3" t="s">
        <v>9273</v>
      </c>
      <c r="G1951" s="3" t="s">
        <v>13725</v>
      </c>
      <c r="H1951" s="3" t="s">
        <v>9654</v>
      </c>
      <c r="I1951" s="3">
        <v>0.49</v>
      </c>
      <c r="J1951" s="6" t="s">
        <v>11990</v>
      </c>
      <c r="K1951" s="4">
        <v>7.3385000000000004E-3</v>
      </c>
      <c r="L1951" s="4">
        <v>0.1183314</v>
      </c>
      <c r="M1951" s="4">
        <v>7.3677171950473204</v>
      </c>
      <c r="N1951" s="4">
        <v>16.273553400000001</v>
      </c>
      <c r="O1951" s="3">
        <v>26492.183035714301</v>
      </c>
      <c r="P1951" s="3">
        <v>1539.8333333333301</v>
      </c>
      <c r="Q1951" s="3" t="s">
        <v>9618</v>
      </c>
      <c r="R1951" s="3" t="s">
        <v>9918</v>
      </c>
      <c r="S1951" s="4"/>
      <c r="T1951" s="3">
        <f t="shared" si="70"/>
        <v>0</v>
      </c>
      <c r="U1951" s="3" t="str">
        <f t="shared" si="71"/>
        <v>@DIVD</v>
      </c>
      <c r="V1951" s="7"/>
    </row>
    <row r="1952" spans="1:22">
      <c r="A1952" s="3" t="s">
        <v>15508</v>
      </c>
      <c r="B1952" s="3" t="s">
        <v>3367</v>
      </c>
      <c r="C1952" s="3" t="s">
        <v>8761</v>
      </c>
      <c r="D1952" s="3">
        <v>29.685099999999998</v>
      </c>
      <c r="E1952" s="3">
        <v>29.829499999999999</v>
      </c>
      <c r="F1952" s="3" t="s">
        <v>9351</v>
      </c>
      <c r="G1952" s="3" t="s">
        <v>13808</v>
      </c>
      <c r="H1952" s="3" t="s">
        <v>9654</v>
      </c>
      <c r="I1952" s="3">
        <v>0.57999999999999996</v>
      </c>
      <c r="J1952" s="6" t="s">
        <v>9624</v>
      </c>
      <c r="K1952" s="4">
        <v>-0.4145607</v>
      </c>
      <c r="L1952" s="4">
        <v>-0.4104932</v>
      </c>
      <c r="M1952" s="4">
        <v>-27.159217572593299</v>
      </c>
      <c r="N1952" s="4">
        <v>25.966536900000001</v>
      </c>
      <c r="O1952" s="3">
        <v>12182.2096714286</v>
      </c>
      <c r="P1952" s="3">
        <v>457.37931034482801</v>
      </c>
      <c r="Q1952" s="3" t="s">
        <v>9618</v>
      </c>
      <c r="R1952" s="3" t="s">
        <v>10011</v>
      </c>
      <c r="S1952" s="4"/>
      <c r="T1952" s="3">
        <f t="shared" si="70"/>
        <v>0</v>
      </c>
      <c r="U1952" s="3" t="str">
        <f t="shared" si="71"/>
        <v>U:ION</v>
      </c>
      <c r="V1952" s="7"/>
    </row>
    <row r="1953" spans="1:22">
      <c r="A1953" s="3" t="s">
        <v>15217</v>
      </c>
      <c r="B1953" s="3" t="s">
        <v>2917</v>
      </c>
      <c r="C1953" s="3" t="s">
        <v>5927</v>
      </c>
      <c r="D1953" s="3">
        <v>16.776399999999999</v>
      </c>
      <c r="E1953" s="3">
        <v>16.8</v>
      </c>
      <c r="F1953" s="3" t="s">
        <v>8329</v>
      </c>
      <c r="G1953" s="3" t="s">
        <v>13266</v>
      </c>
      <c r="H1953" s="3" t="s">
        <v>9654</v>
      </c>
      <c r="I1953" s="3">
        <v>0.61</v>
      </c>
      <c r="J1953" s="6" t="s">
        <v>13267</v>
      </c>
      <c r="K1953" s="4">
        <v>0.34363270000000001</v>
      </c>
      <c r="L1953" s="4">
        <v>0.2458515</v>
      </c>
      <c r="M1953" s="4">
        <v>93.691603161607105</v>
      </c>
      <c r="N1953" s="4">
        <v>41.325867000000002</v>
      </c>
      <c r="O1953" s="3">
        <v>50621.103485714302</v>
      </c>
      <c r="P1953" s="3">
        <v>2787.36666666667</v>
      </c>
      <c r="Q1953" s="3" t="s">
        <v>9618</v>
      </c>
      <c r="R1953" s="3" t="s">
        <v>9625</v>
      </c>
      <c r="S1953" s="4"/>
      <c r="T1953" s="3">
        <f t="shared" si="70"/>
        <v>0</v>
      </c>
      <c r="U1953" s="3" t="str">
        <f t="shared" si="71"/>
        <v>U:BLKC</v>
      </c>
      <c r="V1953" s="7"/>
    </row>
    <row r="1954" spans="1:22">
      <c r="A1954" s="3" t="s">
        <v>15077</v>
      </c>
      <c r="B1954" s="3" t="s">
        <v>2719</v>
      </c>
      <c r="C1954" s="3" t="s">
        <v>5737</v>
      </c>
      <c r="D1954" s="3">
        <v>17.071300000000001</v>
      </c>
      <c r="E1954" s="3">
        <v>17.079999999999998</v>
      </c>
      <c r="F1954" s="3" t="s">
        <v>8139</v>
      </c>
      <c r="G1954" s="3" t="s">
        <v>13034</v>
      </c>
      <c r="H1954" s="3" t="s">
        <v>9654</v>
      </c>
      <c r="I1954" s="3">
        <v>0.39</v>
      </c>
      <c r="J1954" s="6" t="s">
        <v>9624</v>
      </c>
      <c r="K1954" s="4">
        <v>-0.13899420000000001</v>
      </c>
      <c r="L1954" s="4">
        <v>-0.225378</v>
      </c>
      <c r="M1954" s="4">
        <v>0.75286638323530697</v>
      </c>
      <c r="N1954" s="4">
        <v>20.5277353</v>
      </c>
      <c r="O1954" s="3">
        <v>10831.548692857101</v>
      </c>
      <c r="P1954" s="3">
        <v>1437.86666666667</v>
      </c>
      <c r="Q1954" s="3" t="s">
        <v>9618</v>
      </c>
      <c r="R1954" s="3" t="s">
        <v>11244</v>
      </c>
      <c r="S1954" s="4"/>
      <c r="T1954" s="3">
        <f t="shared" si="70"/>
        <v>0</v>
      </c>
      <c r="U1954" s="3" t="str">
        <f t="shared" si="71"/>
        <v>U:GBLD</v>
      </c>
      <c r="V1954" s="7"/>
    </row>
    <row r="1955" spans="1:22">
      <c r="A1955" s="3" t="s">
        <v>15555</v>
      </c>
      <c r="B1955" s="3" t="s">
        <v>3438</v>
      </c>
      <c r="C1955" s="3" t="s">
        <v>8832</v>
      </c>
      <c r="D1955" s="3">
        <v>25.747499999999999</v>
      </c>
      <c r="E1955" s="3">
        <v>25.6447</v>
      </c>
      <c r="F1955" s="3" t="s">
        <v>9422</v>
      </c>
      <c r="G1955" s="3" t="s">
        <v>13881</v>
      </c>
      <c r="H1955" s="3" t="s">
        <v>9654</v>
      </c>
      <c r="I1955" s="3" t="s">
        <v>11991</v>
      </c>
      <c r="J1955" s="6" t="s">
        <v>11990</v>
      </c>
      <c r="K1955" s="4" t="s">
        <v>11991</v>
      </c>
      <c r="L1955" s="4" t="s">
        <v>11991</v>
      </c>
      <c r="M1955" s="4">
        <v>3.43770403187031</v>
      </c>
      <c r="N1955" s="4" t="s">
        <v>11991</v>
      </c>
      <c r="O1955" s="3">
        <v>8740.3529500000004</v>
      </c>
      <c r="P1955" s="3">
        <v>604.83333333333303</v>
      </c>
      <c r="Q1955" s="3" t="s">
        <v>9618</v>
      </c>
      <c r="R1955" s="3" t="s">
        <v>9670</v>
      </c>
      <c r="S1955" s="4"/>
      <c r="T1955" s="3">
        <f t="shared" si="70"/>
        <v>0</v>
      </c>
      <c r="U1955" s="3" t="str">
        <f t="shared" si="71"/>
        <v>U:SROI</v>
      </c>
      <c r="V1955" s="7"/>
    </row>
    <row r="1956" spans="1:22">
      <c r="A1956" s="3" t="s">
        <v>15303</v>
      </c>
      <c r="B1956" s="3" t="s">
        <v>3038</v>
      </c>
      <c r="C1956" s="3" t="s">
        <v>8440</v>
      </c>
      <c r="D1956" s="3">
        <v>14.08</v>
      </c>
      <c r="E1956" s="3">
        <v>14.19</v>
      </c>
      <c r="F1956" s="3" t="s">
        <v>9028</v>
      </c>
      <c r="G1956" s="3" t="s">
        <v>13411</v>
      </c>
      <c r="H1956" s="3" t="s">
        <v>9654</v>
      </c>
      <c r="I1956" s="3">
        <v>0.6</v>
      </c>
      <c r="J1956" s="6" t="s">
        <v>13412</v>
      </c>
      <c r="K1956" s="4">
        <v>-0.45940429999999999</v>
      </c>
      <c r="L1956" s="4">
        <v>-0.78509479999999998</v>
      </c>
      <c r="M1956" s="4">
        <v>-32.489565394114997</v>
      </c>
      <c r="N1956" s="4">
        <v>26.224159199999999</v>
      </c>
      <c r="O1956" s="3">
        <v>37028.912857142903</v>
      </c>
      <c r="P1956" s="3">
        <v>4802.8333333333303</v>
      </c>
      <c r="Q1956" s="3" t="s">
        <v>9618</v>
      </c>
      <c r="R1956" s="3" t="s">
        <v>11244</v>
      </c>
      <c r="S1956" s="4"/>
      <c r="T1956" s="3">
        <f t="shared" si="70"/>
        <v>0</v>
      </c>
      <c r="U1956" s="3" t="str">
        <f t="shared" si="71"/>
        <v>@DMAT</v>
      </c>
      <c r="V1956" s="7"/>
    </row>
    <row r="1957" spans="1:22">
      <c r="A1957" s="3" t="s">
        <v>15171</v>
      </c>
      <c r="B1957" s="3" t="s">
        <v>2842</v>
      </c>
      <c r="C1957" s="3" t="s">
        <v>5852</v>
      </c>
      <c r="D1957" s="3">
        <v>23.042200000000001</v>
      </c>
      <c r="E1957" s="3">
        <v>23.0246</v>
      </c>
      <c r="F1957" s="3" t="s">
        <v>8255</v>
      </c>
      <c r="G1957" s="3" t="s">
        <v>13179</v>
      </c>
      <c r="H1957" s="3" t="s">
        <v>9654</v>
      </c>
      <c r="I1957" s="3">
        <v>0.65</v>
      </c>
      <c r="J1957" s="6" t="s">
        <v>9624</v>
      </c>
      <c r="K1957" s="4">
        <v>5.6519999999999997E-4</v>
      </c>
      <c r="L1957" s="4">
        <v>-0.28701280000000001</v>
      </c>
      <c r="M1957" s="4">
        <v>9.3548836061951004</v>
      </c>
      <c r="N1957" s="4">
        <v>25.972139800000001</v>
      </c>
      <c r="O1957" s="3">
        <v>17176.625314285699</v>
      </c>
      <c r="P1957" s="3">
        <v>491.86206896551698</v>
      </c>
      <c r="Q1957" s="3" t="s">
        <v>9618</v>
      </c>
      <c r="R1957" s="3" t="s">
        <v>9767</v>
      </c>
      <c r="S1957" s="4"/>
      <c r="T1957" s="3">
        <f t="shared" si="70"/>
        <v>0</v>
      </c>
      <c r="U1957" s="3" t="str">
        <f t="shared" si="71"/>
        <v>U:JRNY</v>
      </c>
      <c r="V1957" s="7"/>
    </row>
    <row r="1958" spans="1:22">
      <c r="A1958" s="3" t="s">
        <v>15149</v>
      </c>
      <c r="B1958" s="3" t="s">
        <v>2816</v>
      </c>
      <c r="C1958" s="3" t="s">
        <v>5826</v>
      </c>
      <c r="D1958" s="3">
        <v>12.336499999999999</v>
      </c>
      <c r="E1958" s="3">
        <v>12.3323</v>
      </c>
      <c r="F1958" s="3" t="s">
        <v>8229</v>
      </c>
      <c r="G1958" s="3" t="s">
        <v>13143</v>
      </c>
      <c r="H1958" s="3" t="s">
        <v>9654</v>
      </c>
      <c r="I1958" s="3">
        <v>0.6</v>
      </c>
      <c r="J1958" s="6" t="s">
        <v>9624</v>
      </c>
      <c r="K1958" s="4">
        <v>-0.28468650000000001</v>
      </c>
      <c r="L1958" s="4">
        <v>0.26595380000000002</v>
      </c>
      <c r="M1958" s="4">
        <v>-22.910485938419399</v>
      </c>
      <c r="N1958" s="4">
        <v>34.8967727</v>
      </c>
      <c r="O1958" s="3">
        <v>11075.608742857101</v>
      </c>
      <c r="P1958" s="3">
        <v>1613.86666666667</v>
      </c>
      <c r="Q1958" s="3" t="s">
        <v>9618</v>
      </c>
      <c r="R1958" s="3" t="s">
        <v>9872</v>
      </c>
      <c r="S1958" s="4"/>
      <c r="T1958" s="3">
        <f t="shared" si="70"/>
        <v>0</v>
      </c>
      <c r="U1958" s="3" t="str">
        <f t="shared" si="71"/>
        <v>U:ENRG</v>
      </c>
      <c r="V1958" s="7"/>
    </row>
    <row r="1959" spans="1:22">
      <c r="A1959" s="3" t="s">
        <v>15369</v>
      </c>
      <c r="B1959" s="3" t="s">
        <v>3140</v>
      </c>
      <c r="C1959" s="3" t="s">
        <v>8537</v>
      </c>
      <c r="D1959" s="3">
        <v>18.515000000000001</v>
      </c>
      <c r="E1959" s="3">
        <v>18.544599999999999</v>
      </c>
      <c r="F1959" s="3" t="s">
        <v>9128</v>
      </c>
      <c r="G1959" s="3" t="s">
        <v>13543</v>
      </c>
      <c r="H1959" s="3" t="s">
        <v>9654</v>
      </c>
      <c r="I1959" s="3">
        <v>0.47</v>
      </c>
      <c r="J1959" s="6" t="s">
        <v>9624</v>
      </c>
      <c r="K1959" s="4">
        <v>-0.26488630000000002</v>
      </c>
      <c r="L1959" s="4">
        <v>-0.59476249999999997</v>
      </c>
      <c r="M1959" s="4">
        <v>-9.9493748560168793</v>
      </c>
      <c r="N1959" s="4">
        <v>20.240891699999999</v>
      </c>
      <c r="O1959" s="3">
        <v>87677.2860285715</v>
      </c>
      <c r="P1959" s="3">
        <v>2661.9666666666699</v>
      </c>
      <c r="Q1959" s="3" t="s">
        <v>9618</v>
      </c>
      <c r="R1959" s="3" t="s">
        <v>9670</v>
      </c>
      <c r="S1959" s="4"/>
      <c r="T1959" s="3">
        <f t="shared" si="70"/>
        <v>0</v>
      </c>
      <c r="U1959" s="3" t="str">
        <f t="shared" si="71"/>
        <v>@IVEG</v>
      </c>
      <c r="V1959" s="7"/>
    </row>
    <row r="1960" spans="1:22">
      <c r="A1960" s="3" t="s">
        <v>14411</v>
      </c>
      <c r="B1960" s="3" t="s">
        <v>1779</v>
      </c>
      <c r="C1960" s="3" t="s">
        <v>4825</v>
      </c>
      <c r="D1960" s="3">
        <v>22.574400000000001</v>
      </c>
      <c r="E1960" s="3">
        <v>22.61</v>
      </c>
      <c r="F1960" s="3" t="s">
        <v>7227</v>
      </c>
      <c r="G1960" s="3" t="s">
        <v>11738</v>
      </c>
      <c r="H1960" s="3" t="s">
        <v>9654</v>
      </c>
      <c r="I1960" s="3">
        <v>0.5</v>
      </c>
      <c r="J1960" s="6" t="s">
        <v>11739</v>
      </c>
      <c r="K1960" s="4">
        <v>8.2950999999999997E-3</v>
      </c>
      <c r="L1960" s="4">
        <v>0.180476</v>
      </c>
      <c r="M1960" s="4">
        <v>6.9506078192687699</v>
      </c>
      <c r="N1960" s="4">
        <v>21.989465800000001</v>
      </c>
      <c r="O1960" s="3">
        <v>64666.496964285703</v>
      </c>
      <c r="P1960" s="3">
        <v>2335.1999999999998</v>
      </c>
      <c r="Q1960" s="3" t="s">
        <v>9618</v>
      </c>
      <c r="R1960" s="3" t="s">
        <v>9622</v>
      </c>
      <c r="S1960" s="4"/>
      <c r="T1960" s="3">
        <f t="shared" si="70"/>
        <v>0</v>
      </c>
      <c r="U1960" s="3" t="str">
        <f t="shared" si="71"/>
        <v>@BFIT</v>
      </c>
      <c r="V1960" s="7"/>
    </row>
    <row r="1961" spans="1:22">
      <c r="A1961" s="3" t="s">
        <v>15654</v>
      </c>
      <c r="B1961" s="3" t="s">
        <v>3607</v>
      </c>
      <c r="C1961" s="3" t="s">
        <v>8995</v>
      </c>
      <c r="D1961" s="3">
        <v>28.75</v>
      </c>
      <c r="E1961" s="3">
        <v>28.658000000000001</v>
      </c>
      <c r="F1961" s="3" t="s">
        <v>9588</v>
      </c>
      <c r="G1961" s="3" t="s">
        <v>14051</v>
      </c>
      <c r="H1961" s="3" t="s">
        <v>9654</v>
      </c>
      <c r="I1961" s="3" t="s">
        <v>11991</v>
      </c>
      <c r="J1961" s="6" t="s">
        <v>15876</v>
      </c>
      <c r="K1961" s="4" t="s">
        <v>11991</v>
      </c>
      <c r="L1961" s="4" t="s">
        <v>11991</v>
      </c>
      <c r="M1961" s="4">
        <v>10.8480496817884</v>
      </c>
      <c r="N1961" s="4" t="s">
        <v>11991</v>
      </c>
      <c r="O1961" s="3">
        <v>6000.5786714285696</v>
      </c>
      <c r="P1961" s="3">
        <v>208.433333333333</v>
      </c>
      <c r="Q1961" s="3" t="s">
        <v>9618</v>
      </c>
      <c r="R1961" s="3" t="s">
        <v>9625</v>
      </c>
      <c r="S1961" s="4"/>
      <c r="T1961" s="3">
        <f t="shared" si="70"/>
        <v>0</v>
      </c>
      <c r="U1961" s="3" t="str">
        <f t="shared" si="71"/>
        <v>@PSWD</v>
      </c>
      <c r="V1961" s="7"/>
    </row>
    <row r="1962" spans="1:22">
      <c r="A1962" s="3" t="s">
        <v>15251</v>
      </c>
      <c r="B1962" s="3" t="s">
        <v>2971</v>
      </c>
      <c r="C1962" s="3" t="s">
        <v>5977</v>
      </c>
      <c r="D1962" s="3">
        <v>15.9003</v>
      </c>
      <c r="E1962" s="3">
        <v>15.879300000000001</v>
      </c>
      <c r="F1962" s="3" t="s">
        <v>8381</v>
      </c>
      <c r="G1962" s="3" t="s">
        <v>13336</v>
      </c>
      <c r="H1962" s="3" t="s">
        <v>9654</v>
      </c>
      <c r="I1962" s="3">
        <v>0.69</v>
      </c>
      <c r="J1962" s="6" t="s">
        <v>10464</v>
      </c>
      <c r="K1962" s="4">
        <v>-0.32158829999999999</v>
      </c>
      <c r="L1962" s="4">
        <v>-0.26242789999999999</v>
      </c>
      <c r="M1962" s="4">
        <v>-14.105828766764899</v>
      </c>
      <c r="N1962" s="4">
        <v>19.207803899999998</v>
      </c>
      <c r="O1962" s="3">
        <v>14058.1603428571</v>
      </c>
      <c r="P1962" s="3">
        <v>807.83333333333303</v>
      </c>
      <c r="Q1962" s="3" t="s">
        <v>9618</v>
      </c>
      <c r="R1962" s="3" t="s">
        <v>9752</v>
      </c>
      <c r="S1962" s="4"/>
      <c r="T1962" s="3">
        <f t="shared" si="70"/>
        <v>0</v>
      </c>
      <c r="U1962" s="3" t="str">
        <f t="shared" si="71"/>
        <v>U:YUMY</v>
      </c>
      <c r="V1962" s="7"/>
    </row>
    <row r="1963" spans="1:22">
      <c r="A1963" s="3" t="s">
        <v>14854</v>
      </c>
      <c r="B1963" s="3" t="s">
        <v>2412</v>
      </c>
      <c r="C1963" s="3" t="s">
        <v>5441</v>
      </c>
      <c r="D1963" s="3">
        <v>82.540700000000001</v>
      </c>
      <c r="E1963" s="3">
        <v>82.522999999999996</v>
      </c>
      <c r="F1963" s="3" t="s">
        <v>7842</v>
      </c>
      <c r="G1963" s="3" t="s">
        <v>12650</v>
      </c>
      <c r="H1963" s="3" t="s">
        <v>9654</v>
      </c>
      <c r="I1963" s="3">
        <v>0.09</v>
      </c>
      <c r="J1963" s="6" t="s">
        <v>10423</v>
      </c>
      <c r="K1963" s="4">
        <v>0.13434769999999999</v>
      </c>
      <c r="L1963" s="4">
        <v>9.5870300000000006E-2</v>
      </c>
      <c r="M1963" s="4">
        <v>15.694591272372501</v>
      </c>
      <c r="N1963" s="4">
        <v>16.437925499999999</v>
      </c>
      <c r="O1963" s="3">
        <v>23121.071207142901</v>
      </c>
      <c r="P1963" s="3">
        <v>1820.94736842105</v>
      </c>
      <c r="Q1963" s="3" t="s">
        <v>9618</v>
      </c>
      <c r="R1963" s="3" t="s">
        <v>9670</v>
      </c>
      <c r="S1963" s="4"/>
      <c r="T1963" s="3">
        <f t="shared" si="70"/>
        <v>0</v>
      </c>
      <c r="U1963" s="3" t="str">
        <f t="shared" si="71"/>
        <v>U:KOKU</v>
      </c>
      <c r="V1963" s="7"/>
    </row>
    <row r="1964" spans="1:22">
      <c r="A1964" s="3" t="s">
        <v>15148</v>
      </c>
      <c r="B1964" s="3" t="s">
        <v>2815</v>
      </c>
      <c r="C1964" s="3" t="s">
        <v>5825</v>
      </c>
      <c r="D1964" s="3">
        <v>19.2623</v>
      </c>
      <c r="E1964" s="3">
        <v>19.3398</v>
      </c>
      <c r="F1964" s="3" t="s">
        <v>8228</v>
      </c>
      <c r="G1964" s="3" t="s">
        <v>13141</v>
      </c>
      <c r="H1964" s="3" t="s">
        <v>9654</v>
      </c>
      <c r="I1964" s="3">
        <v>0.49</v>
      </c>
      <c r="J1964" s="6" t="s">
        <v>13142</v>
      </c>
      <c r="K1964" s="4">
        <v>6.0896400000000003E-2</v>
      </c>
      <c r="L1964" s="4">
        <v>-0.13490840000000001</v>
      </c>
      <c r="M1964" s="4">
        <v>19.0366467115383</v>
      </c>
      <c r="N1964" s="4">
        <v>34.429805199999997</v>
      </c>
      <c r="O1964" s="3">
        <v>2601.7989285714302</v>
      </c>
      <c r="P1964" s="3">
        <v>165.9</v>
      </c>
      <c r="Q1964" s="3" t="s">
        <v>9618</v>
      </c>
      <c r="R1964" s="3" t="s">
        <v>9670</v>
      </c>
      <c r="S1964" s="4"/>
      <c r="T1964" s="3">
        <f t="shared" si="70"/>
        <v>0</v>
      </c>
      <c r="U1964" s="3" t="str">
        <f t="shared" si="71"/>
        <v>U:MVPS</v>
      </c>
      <c r="V1964" s="7"/>
    </row>
    <row r="1965" spans="1:22">
      <c r="A1965" s="3" t="s">
        <v>15277</v>
      </c>
      <c r="B1965" s="3" t="s">
        <v>3006</v>
      </c>
      <c r="C1965" s="3" t="s">
        <v>8704</v>
      </c>
      <c r="D1965" s="3" t="s">
        <v>8704</v>
      </c>
      <c r="E1965" s="3" t="s">
        <v>8704</v>
      </c>
      <c r="F1965" s="3" t="s">
        <v>8704</v>
      </c>
      <c r="G1965" s="3" t="s">
        <v>13375</v>
      </c>
      <c r="H1965" s="3" t="s">
        <v>12303</v>
      </c>
      <c r="I1965" s="3" t="s">
        <v>12304</v>
      </c>
      <c r="J1965" s="6" t="s">
        <v>12305</v>
      </c>
      <c r="K1965" s="4" t="s">
        <v>12306</v>
      </c>
      <c r="L1965" s="4" t="s">
        <v>12307</v>
      </c>
      <c r="M1965" s="4">
        <v>-9.3512610945756691</v>
      </c>
      <c r="N1965" s="4" t="s">
        <v>12308</v>
      </c>
      <c r="O1965" s="3">
        <v>4779.7597999999998</v>
      </c>
      <c r="P1965" s="3">
        <v>1617</v>
      </c>
      <c r="Q1965" s="3" t="s">
        <v>12309</v>
      </c>
      <c r="R1965" s="3" t="s">
        <v>12310</v>
      </c>
      <c r="S1965" s="4"/>
      <c r="T1965" s="3">
        <f t="shared" si="70"/>
        <v>0</v>
      </c>
      <c r="U1965" s="3" t="str">
        <f t="shared" si="71"/>
        <v>U:BAD</v>
      </c>
      <c r="V1965" s="7"/>
    </row>
    <row r="1966" spans="1:22">
      <c r="A1966" s="3" t="s">
        <v>15573</v>
      </c>
      <c r="B1966" s="3" t="s">
        <v>3471</v>
      </c>
      <c r="C1966" s="3" t="s">
        <v>8863</v>
      </c>
      <c r="D1966" s="3">
        <v>16.5336</v>
      </c>
      <c r="E1966" s="3">
        <v>16.4499</v>
      </c>
      <c r="F1966" s="3" t="s">
        <v>9455</v>
      </c>
      <c r="G1966" s="3" t="s">
        <v>13914</v>
      </c>
      <c r="H1966" s="3" t="s">
        <v>9654</v>
      </c>
      <c r="I1966" s="3" t="s">
        <v>11991</v>
      </c>
      <c r="J1966" s="6" t="s">
        <v>9624</v>
      </c>
      <c r="K1966" s="4" t="s">
        <v>11991</v>
      </c>
      <c r="L1966" s="4" t="s">
        <v>11991</v>
      </c>
      <c r="M1966" s="4">
        <v>-20.906510686071499</v>
      </c>
      <c r="N1966" s="4" t="s">
        <v>11991</v>
      </c>
      <c r="O1966" s="3">
        <v>47432.010414285702</v>
      </c>
      <c r="P1966" s="3">
        <v>1593.5333333333299</v>
      </c>
      <c r="Q1966" s="3" t="s">
        <v>9618</v>
      </c>
      <c r="R1966" s="3" t="s">
        <v>9743</v>
      </c>
      <c r="S1966" s="4"/>
      <c r="T1966" s="3">
        <f t="shared" si="70"/>
        <v>0</v>
      </c>
      <c r="U1966" s="3" t="str">
        <f t="shared" si="71"/>
        <v>@NIKL</v>
      </c>
      <c r="V1966" s="7"/>
    </row>
    <row r="1967" spans="1:22">
      <c r="A1967" s="3" t="s">
        <v>15260</v>
      </c>
      <c r="B1967" s="3" t="s">
        <v>2982</v>
      </c>
      <c r="C1967" s="3" t="s">
        <v>5988</v>
      </c>
      <c r="D1967" s="3">
        <v>38.7727</v>
      </c>
      <c r="E1967" s="3">
        <v>38.72</v>
      </c>
      <c r="F1967" s="3" t="s">
        <v>8392</v>
      </c>
      <c r="G1967" s="3" t="s">
        <v>13349</v>
      </c>
      <c r="H1967" s="3" t="s">
        <v>9654</v>
      </c>
      <c r="I1967" s="3">
        <v>0.49</v>
      </c>
      <c r="J1967" s="6" t="s">
        <v>10464</v>
      </c>
      <c r="K1967" s="4">
        <v>-0.1084017</v>
      </c>
      <c r="L1967" s="4">
        <v>-0.64994050000000003</v>
      </c>
      <c r="M1967" s="4">
        <v>-0.972859178681029</v>
      </c>
      <c r="N1967" s="4">
        <v>20.900092999999998</v>
      </c>
      <c r="O1967" s="3">
        <v>10823.0346928571</v>
      </c>
      <c r="P1967" s="3">
        <v>297.241379310345</v>
      </c>
      <c r="Q1967" s="3" t="s">
        <v>9618</v>
      </c>
      <c r="R1967" s="3" t="s">
        <v>9670</v>
      </c>
      <c r="S1967" s="4"/>
      <c r="T1967" s="3">
        <f t="shared" si="70"/>
        <v>0</v>
      </c>
      <c r="U1967" s="3" t="str">
        <f t="shared" si="71"/>
        <v>U:TEMP</v>
      </c>
      <c r="V1967" s="7"/>
    </row>
    <row r="1968" spans="1:22">
      <c r="A1968" s="3" t="s">
        <v>15317</v>
      </c>
      <c r="B1968" s="3" t="s">
        <v>3060</v>
      </c>
      <c r="C1968" s="3" t="s">
        <v>8459</v>
      </c>
      <c r="D1968" s="3">
        <v>29.987400000000001</v>
      </c>
      <c r="E1968" s="3">
        <v>30.011500000000002</v>
      </c>
      <c r="F1968" s="3" t="s">
        <v>9049</v>
      </c>
      <c r="G1968" s="3" t="s">
        <v>13438</v>
      </c>
      <c r="H1968" s="3" t="s">
        <v>9654</v>
      </c>
      <c r="I1968" s="3">
        <v>0.45</v>
      </c>
      <c r="J1968" s="6" t="s">
        <v>13439</v>
      </c>
      <c r="K1968" s="4">
        <v>-0.20158580000000001</v>
      </c>
      <c r="L1968" s="4">
        <v>-0.3287641</v>
      </c>
      <c r="M1968" s="4">
        <v>-13.512879233885901</v>
      </c>
      <c r="N1968" s="4">
        <v>30.141251700000002</v>
      </c>
      <c r="O1968" s="3">
        <v>17740.514899999998</v>
      </c>
      <c r="P1968" s="3">
        <v>552</v>
      </c>
      <c r="Q1968" s="3" t="s">
        <v>9618</v>
      </c>
      <c r="R1968" s="3" t="s">
        <v>9743</v>
      </c>
      <c r="S1968" s="4"/>
      <c r="T1968" s="3">
        <f t="shared" si="70"/>
        <v>0</v>
      </c>
      <c r="U1968" s="3" t="str">
        <f t="shared" si="71"/>
        <v>U:WBAT</v>
      </c>
      <c r="V1968" s="7"/>
    </row>
    <row r="1969" spans="1:22">
      <c r="A1969" s="3" t="s">
        <v>15225</v>
      </c>
      <c r="B1969" s="3" t="s">
        <v>2928</v>
      </c>
      <c r="C1969" s="3" t="s">
        <v>5938</v>
      </c>
      <c r="D1969" s="3">
        <v>21.186499999999999</v>
      </c>
      <c r="E1969" s="3">
        <v>21.1904</v>
      </c>
      <c r="F1969" s="3" t="s">
        <v>8340</v>
      </c>
      <c r="G1969" s="3" t="s">
        <v>13282</v>
      </c>
      <c r="H1969" s="3" t="s">
        <v>9654</v>
      </c>
      <c r="I1969" s="3">
        <v>0.46</v>
      </c>
      <c r="J1969" s="6" t="s">
        <v>13283</v>
      </c>
      <c r="K1969" s="4">
        <v>4.4057600000000002E-2</v>
      </c>
      <c r="L1969" s="4">
        <v>0.14797950000000001</v>
      </c>
      <c r="M1969" s="4">
        <v>8.5757601099355298</v>
      </c>
      <c r="N1969" s="4">
        <v>21.872086400000001</v>
      </c>
      <c r="O1969" s="3">
        <v>524.334164285714</v>
      </c>
      <c r="P1969" s="3">
        <v>36.884615384615401</v>
      </c>
      <c r="Q1969" s="3" t="s">
        <v>9618</v>
      </c>
      <c r="R1969" s="3" t="s">
        <v>9644</v>
      </c>
      <c r="S1969" s="4"/>
      <c r="T1969" s="3">
        <f t="shared" si="70"/>
        <v>0</v>
      </c>
      <c r="U1969" s="3" t="str">
        <f t="shared" si="71"/>
        <v>U:OCEN</v>
      </c>
      <c r="V1969" s="7"/>
    </row>
    <row r="1970" spans="1:22">
      <c r="A1970" s="3" t="s">
        <v>15224</v>
      </c>
      <c r="B1970" s="3" t="s">
        <v>2927</v>
      </c>
      <c r="C1970" s="3" t="s">
        <v>5937</v>
      </c>
      <c r="D1970" s="3">
        <v>21.8444</v>
      </c>
      <c r="E1970" s="3">
        <v>21.830300000000001</v>
      </c>
      <c r="F1970" s="3" t="s">
        <v>8339</v>
      </c>
      <c r="G1970" s="3" t="s">
        <v>13280</v>
      </c>
      <c r="H1970" s="3" t="s">
        <v>9654</v>
      </c>
      <c r="I1970" s="3">
        <v>0.46</v>
      </c>
      <c r="J1970" s="6" t="s">
        <v>13281</v>
      </c>
      <c r="K1970" s="4">
        <v>8.0857600000000002E-2</v>
      </c>
      <c r="L1970" s="4">
        <v>9.6069000000000002E-2</v>
      </c>
      <c r="M1970" s="4">
        <v>14.5544862581144</v>
      </c>
      <c r="N1970" s="4">
        <v>24.4039842</v>
      </c>
      <c r="O1970" s="3">
        <v>4084.2665428571399</v>
      </c>
      <c r="P1970" s="3">
        <v>391.73333333333301</v>
      </c>
      <c r="Q1970" s="3" t="s">
        <v>9618</v>
      </c>
      <c r="R1970" s="3" t="s">
        <v>9730</v>
      </c>
      <c r="S1970" s="4"/>
      <c r="T1970" s="3">
        <f t="shared" si="70"/>
        <v>0</v>
      </c>
      <c r="U1970" s="3" t="str">
        <f t="shared" si="71"/>
        <v>U:CLNR</v>
      </c>
      <c r="V1970" s="7"/>
    </row>
    <row r="1971" spans="1:22">
      <c r="A1971" s="3" t="s">
        <v>15249</v>
      </c>
      <c r="B1971" s="3" t="s">
        <v>2966</v>
      </c>
      <c r="C1971" s="3" t="s">
        <v>8704</v>
      </c>
      <c r="D1971" s="3" t="s">
        <v>8704</v>
      </c>
      <c r="E1971" s="3" t="s">
        <v>8704</v>
      </c>
      <c r="F1971" s="3" t="s">
        <v>8704</v>
      </c>
      <c r="G1971" s="3" t="s">
        <v>13331</v>
      </c>
      <c r="H1971" s="3" t="s">
        <v>12303</v>
      </c>
      <c r="I1971" s="3" t="s">
        <v>12304</v>
      </c>
      <c r="J1971" s="6" t="s">
        <v>12305</v>
      </c>
      <c r="K1971" s="4" t="s">
        <v>12306</v>
      </c>
      <c r="L1971" s="4" t="s">
        <v>12307</v>
      </c>
      <c r="M1971" s="4">
        <v>10.112631527125201</v>
      </c>
      <c r="N1971" s="4" t="s">
        <v>12308</v>
      </c>
      <c r="O1971" s="3">
        <v>13488.856285714301</v>
      </c>
      <c r="P1971" s="3">
        <v>0</v>
      </c>
      <c r="Q1971" s="3" t="s">
        <v>12309</v>
      </c>
      <c r="R1971" s="3" t="s">
        <v>12310</v>
      </c>
      <c r="S1971" s="4"/>
      <c r="T1971" s="3">
        <f t="shared" si="70"/>
        <v>0</v>
      </c>
      <c r="U1971" s="3" t="str">
        <f t="shared" si="71"/>
        <v>@IBET</v>
      </c>
      <c r="V1971" s="7"/>
    </row>
    <row r="1972" spans="1:22">
      <c r="A1972" s="3" t="s">
        <v>15316</v>
      </c>
      <c r="B1972" s="3" t="s">
        <v>3053</v>
      </c>
      <c r="C1972" s="3" t="s">
        <v>8453</v>
      </c>
      <c r="D1972" s="3">
        <v>3349.9679999999998</v>
      </c>
      <c r="E1972" s="3">
        <v>3335</v>
      </c>
      <c r="F1972" s="3" t="s">
        <v>9042</v>
      </c>
      <c r="G1972" s="3" t="s">
        <v>13430</v>
      </c>
      <c r="H1972" s="3" t="s">
        <v>9654</v>
      </c>
      <c r="I1972" s="3">
        <v>0.45</v>
      </c>
      <c r="J1972" s="6" t="s">
        <v>9624</v>
      </c>
      <c r="K1972" s="4">
        <v>-0.25878600000000002</v>
      </c>
      <c r="L1972" s="4">
        <v>0.29047990000000001</v>
      </c>
      <c r="M1972" s="4">
        <v>-11.9085651260435</v>
      </c>
      <c r="N1972" s="4">
        <v>20.637416399999999</v>
      </c>
      <c r="O1972" s="3">
        <v>188533.414378571</v>
      </c>
      <c r="P1972" s="3">
        <v>4993.2666666666701</v>
      </c>
      <c r="Q1972" s="3" t="s">
        <v>9618</v>
      </c>
      <c r="R1972" s="3" t="s">
        <v>9872</v>
      </c>
      <c r="S1972" s="4"/>
      <c r="T1972" s="3">
        <f t="shared" si="70"/>
        <v>0</v>
      </c>
      <c r="U1972" s="3" t="str">
        <f t="shared" si="71"/>
        <v>U:GCLN</v>
      </c>
      <c r="V1972" s="7"/>
    </row>
    <row r="1973" spans="1:22">
      <c r="A1973" s="3" t="s">
        <v>15157</v>
      </c>
      <c r="B1973" s="3" t="s">
        <v>2825</v>
      </c>
      <c r="C1973" s="3" t="s">
        <v>5835</v>
      </c>
      <c r="D1973" s="3">
        <v>20.114799999999999</v>
      </c>
      <c r="E1973" s="3">
        <v>20.190999999999999</v>
      </c>
      <c r="F1973" s="3" t="s">
        <v>8238</v>
      </c>
      <c r="G1973" s="3" t="s">
        <v>13155</v>
      </c>
      <c r="H1973" s="3" t="s">
        <v>9654</v>
      </c>
      <c r="I1973" s="3">
        <v>0.69</v>
      </c>
      <c r="J1973" s="6" t="s">
        <v>9624</v>
      </c>
      <c r="K1973" s="4">
        <v>-0.12702350000000001</v>
      </c>
      <c r="L1973" s="4">
        <v>0.36750349999999998</v>
      </c>
      <c r="M1973" s="4">
        <v>-1.90085917992621</v>
      </c>
      <c r="N1973" s="4">
        <v>18.744361999999999</v>
      </c>
      <c r="O1973" s="3">
        <v>20801.926392857102</v>
      </c>
      <c r="P1973" s="3">
        <v>940.66666666666697</v>
      </c>
      <c r="Q1973" s="3" t="s">
        <v>9618</v>
      </c>
      <c r="R1973" s="3" t="s">
        <v>9872</v>
      </c>
      <c r="S1973" s="4"/>
      <c r="T1973" s="3">
        <f t="shared" si="70"/>
        <v>0</v>
      </c>
      <c r="U1973" s="3" t="str">
        <f t="shared" si="71"/>
        <v>U:BECO</v>
      </c>
      <c r="V1973" s="7"/>
    </row>
    <row r="1974" spans="1:22">
      <c r="A1974" s="3" t="s">
        <v>15561</v>
      </c>
      <c r="B1974" s="3" t="s">
        <v>3446</v>
      </c>
      <c r="C1974" s="3" t="s">
        <v>8839</v>
      </c>
      <c r="D1974" s="3">
        <v>31.243400000000001</v>
      </c>
      <c r="E1974" s="3">
        <v>31.265699999999999</v>
      </c>
      <c r="F1974" s="3" t="s">
        <v>9430</v>
      </c>
      <c r="G1974" s="3" t="s">
        <v>13889</v>
      </c>
      <c r="H1974" s="3" t="s">
        <v>9654</v>
      </c>
      <c r="I1974" s="3" t="s">
        <v>11991</v>
      </c>
      <c r="J1974" s="6" t="s">
        <v>9624</v>
      </c>
      <c r="K1974" s="4" t="s">
        <v>11991</v>
      </c>
      <c r="L1974" s="4" t="s">
        <v>11991</v>
      </c>
      <c r="M1974" s="4">
        <v>20.081525602090601</v>
      </c>
      <c r="N1974" s="4" t="s">
        <v>11991</v>
      </c>
      <c r="O1974" s="3">
        <v>6170.5140714285699</v>
      </c>
      <c r="P1974" s="3">
        <v>314.03571428571399</v>
      </c>
      <c r="Q1974" s="3" t="s">
        <v>9618</v>
      </c>
      <c r="R1974" s="3" t="s">
        <v>9625</v>
      </c>
      <c r="S1974" s="4"/>
      <c r="T1974" s="3">
        <f t="shared" si="70"/>
        <v>0</v>
      </c>
      <c r="U1974" s="3" t="str">
        <f t="shared" si="71"/>
        <v>U:IVRS</v>
      </c>
      <c r="V1974" s="7"/>
    </row>
    <row r="1975" spans="1:22">
      <c r="A1975" s="3" t="s">
        <v>15302</v>
      </c>
      <c r="B1975" s="3" t="s">
        <v>3037</v>
      </c>
      <c r="C1975" s="3" t="s">
        <v>8439</v>
      </c>
      <c r="D1975" s="3">
        <v>22.738399999999999</v>
      </c>
      <c r="E1975" s="3">
        <v>22.78</v>
      </c>
      <c r="F1975" s="3" t="s">
        <v>9027</v>
      </c>
      <c r="G1975" s="3" t="s">
        <v>13409</v>
      </c>
      <c r="H1975" s="3" t="s">
        <v>9654</v>
      </c>
      <c r="I1975" s="3">
        <v>0.7</v>
      </c>
      <c r="J1975" s="6" t="s">
        <v>13410</v>
      </c>
      <c r="K1975" s="4">
        <v>0.19297619999999999</v>
      </c>
      <c r="L1975" s="4">
        <v>-0.12514249999999999</v>
      </c>
      <c r="M1975" s="4">
        <v>25.7892789741211</v>
      </c>
      <c r="N1975" s="4">
        <v>26.694842099999999</v>
      </c>
      <c r="O1975" s="3">
        <v>6251.82802857143</v>
      </c>
      <c r="P1975" s="3">
        <v>499.46666666666698</v>
      </c>
      <c r="Q1975" s="3" t="s">
        <v>9618</v>
      </c>
      <c r="R1975" s="3" t="s">
        <v>9632</v>
      </c>
      <c r="S1975" s="4"/>
      <c r="T1975" s="3">
        <f t="shared" si="70"/>
        <v>0</v>
      </c>
      <c r="U1975" s="3" t="str">
        <f t="shared" si="71"/>
        <v>U:BNGE</v>
      </c>
      <c r="V1975" s="7"/>
    </row>
    <row r="1976" spans="1:22">
      <c r="A1976" s="3" t="s">
        <v>15483</v>
      </c>
      <c r="B1976" s="3" t="s">
        <v>3335</v>
      </c>
      <c r="C1976" s="3" t="s">
        <v>8729</v>
      </c>
      <c r="D1976" s="3">
        <v>28.034700000000001</v>
      </c>
      <c r="E1976" s="3">
        <v>27.981999999999999</v>
      </c>
      <c r="F1976" s="3" t="s">
        <v>9320</v>
      </c>
      <c r="G1976" s="3" t="s">
        <v>13774</v>
      </c>
      <c r="H1976" s="3" t="s">
        <v>9654</v>
      </c>
      <c r="I1976" s="3" t="s">
        <v>11991</v>
      </c>
      <c r="J1976" s="6" t="s">
        <v>11990</v>
      </c>
      <c r="K1976" s="4">
        <v>-8.4500000000000005E-4</v>
      </c>
      <c r="L1976" s="4">
        <v>0.27215040000000001</v>
      </c>
      <c r="M1976" s="4">
        <v>7.3000494121320898</v>
      </c>
      <c r="N1976" s="4">
        <v>16.6042658</v>
      </c>
      <c r="O1976" s="3">
        <v>12134.7644714286</v>
      </c>
      <c r="P1976" s="3">
        <v>499</v>
      </c>
      <c r="Q1976" s="3" t="s">
        <v>9618</v>
      </c>
      <c r="R1976" s="3" t="s">
        <v>10195</v>
      </c>
      <c r="S1976" s="4"/>
      <c r="T1976" s="3">
        <f t="shared" si="70"/>
        <v>0</v>
      </c>
      <c r="U1976" s="3" t="str">
        <f t="shared" si="71"/>
        <v>U:BKGI</v>
      </c>
      <c r="V1976" s="7"/>
    </row>
    <row r="1977" spans="1:22">
      <c r="A1977" s="3" t="s">
        <v>15576</v>
      </c>
      <c r="B1977" s="3" t="s">
        <v>3481</v>
      </c>
      <c r="C1977" s="3" t="s">
        <v>8873</v>
      </c>
      <c r="D1977" s="3">
        <v>22.16</v>
      </c>
      <c r="E1977" s="3">
        <v>22.1433</v>
      </c>
      <c r="F1977" s="3" t="s">
        <v>9465</v>
      </c>
      <c r="G1977" s="3" t="s">
        <v>13924</v>
      </c>
      <c r="H1977" s="3" t="s">
        <v>9654</v>
      </c>
      <c r="I1977" s="3" t="s">
        <v>11991</v>
      </c>
      <c r="J1977" s="6" t="s">
        <v>9624</v>
      </c>
      <c r="K1977" s="4" t="s">
        <v>11991</v>
      </c>
      <c r="L1977" s="4" t="s">
        <v>11991</v>
      </c>
      <c r="M1977" s="4">
        <v>-14.897753027007299</v>
      </c>
      <c r="N1977" s="4" t="s">
        <v>11991</v>
      </c>
      <c r="O1977" s="3">
        <v>4069.9297571428601</v>
      </c>
      <c r="P1977" s="3">
        <v>124.23333333333299</v>
      </c>
      <c r="Q1977" s="3" t="s">
        <v>9618</v>
      </c>
      <c r="R1977" s="3" t="s">
        <v>9872</v>
      </c>
      <c r="S1977" s="4"/>
      <c r="T1977" s="3">
        <f t="shared" si="70"/>
        <v>0</v>
      </c>
      <c r="U1977" s="3" t="str">
        <f t="shared" si="71"/>
        <v>@ETEC</v>
      </c>
      <c r="V1977" s="7"/>
    </row>
    <row r="1978" spans="1:22">
      <c r="A1978" s="3" t="s">
        <v>14940</v>
      </c>
      <c r="B1978" s="3" t="s">
        <v>2536</v>
      </c>
      <c r="C1978" s="3" t="s">
        <v>5562</v>
      </c>
      <c r="D1978" s="3">
        <v>15.5428</v>
      </c>
      <c r="E1978" s="3">
        <v>15.5503</v>
      </c>
      <c r="F1978" s="3" t="s">
        <v>7963</v>
      </c>
      <c r="G1978" s="3" t="s">
        <v>12810</v>
      </c>
      <c r="H1978" s="3" t="s">
        <v>9654</v>
      </c>
      <c r="I1978" s="3">
        <v>0.47</v>
      </c>
      <c r="J1978" s="6" t="s">
        <v>12811</v>
      </c>
      <c r="K1978" s="4">
        <v>6.3571500000000003E-2</v>
      </c>
      <c r="L1978" s="4">
        <v>-0.16534560000000001</v>
      </c>
      <c r="M1978" s="4">
        <v>13.623308748105099</v>
      </c>
      <c r="N1978" s="4">
        <v>30.4403361</v>
      </c>
      <c r="O1978" s="3">
        <v>9735.3052714285695</v>
      </c>
      <c r="P1978" s="3">
        <v>1068.63333333333</v>
      </c>
      <c r="Q1978" s="3" t="s">
        <v>9618</v>
      </c>
      <c r="R1978" s="3" t="s">
        <v>9625</v>
      </c>
      <c r="S1978" s="4"/>
      <c r="T1978" s="3">
        <f t="shared" si="70"/>
        <v>0</v>
      </c>
      <c r="U1978" s="3" t="str">
        <f t="shared" si="71"/>
        <v>U:IWFH</v>
      </c>
      <c r="V1978" s="7"/>
    </row>
    <row r="1979" spans="1:22">
      <c r="A1979" s="3" t="s">
        <v>15559</v>
      </c>
      <c r="B1979" s="3" t="s">
        <v>3444</v>
      </c>
      <c r="C1979" s="3" t="s">
        <v>8838</v>
      </c>
      <c r="D1979" s="3">
        <v>25.241099999999999</v>
      </c>
      <c r="E1979" s="3">
        <v>25.24</v>
      </c>
      <c r="F1979" s="3" t="s">
        <v>9428</v>
      </c>
      <c r="G1979" s="3" t="s">
        <v>13887</v>
      </c>
      <c r="H1979" s="3" t="s">
        <v>9654</v>
      </c>
      <c r="I1979" s="3">
        <v>1.05</v>
      </c>
      <c r="J1979" s="6" t="s">
        <v>9791</v>
      </c>
      <c r="K1979" s="4">
        <v>5.5032999999999999E-2</v>
      </c>
      <c r="L1979" s="4">
        <v>0.2514612</v>
      </c>
      <c r="M1979" s="4">
        <v>3.36346045597762</v>
      </c>
      <c r="N1979" s="4">
        <v>16.446196</v>
      </c>
      <c r="O1979" s="3">
        <v>17491.435771428602</v>
      </c>
      <c r="P1979" s="3">
        <v>622.30769230769204</v>
      </c>
      <c r="Q1979" s="3" t="s">
        <v>9618</v>
      </c>
      <c r="R1979" s="3" t="s">
        <v>9670</v>
      </c>
      <c r="S1979" s="4"/>
      <c r="T1979" s="3">
        <f t="shared" si="70"/>
        <v>0</v>
      </c>
      <c r="U1979" s="3" t="str">
        <f t="shared" si="71"/>
        <v>U:CAMX</v>
      </c>
      <c r="V1979" s="7"/>
    </row>
    <row r="1980" spans="1:22">
      <c r="A1980" s="3" t="s">
        <v>14950</v>
      </c>
      <c r="B1980" s="3" t="s">
        <v>2552</v>
      </c>
      <c r="C1980" s="3" t="s">
        <v>5575</v>
      </c>
      <c r="D1980" s="3">
        <v>36.584699999999998</v>
      </c>
      <c r="E1980" s="3">
        <v>36.666899999999998</v>
      </c>
      <c r="F1980" s="3" t="s">
        <v>7976</v>
      </c>
      <c r="G1980" s="3" t="s">
        <v>12830</v>
      </c>
      <c r="H1980" s="3" t="s">
        <v>9654</v>
      </c>
      <c r="I1980" s="3">
        <v>0.45</v>
      </c>
      <c r="J1980" s="6" t="s">
        <v>9624</v>
      </c>
      <c r="K1980" s="4">
        <v>8.0119300000000004E-2</v>
      </c>
      <c r="L1980" s="4">
        <v>-0.5953174</v>
      </c>
      <c r="M1980" s="4">
        <v>14.3463628627161</v>
      </c>
      <c r="N1980" s="4">
        <v>19.731683400000001</v>
      </c>
      <c r="O1980" s="3">
        <v>10762.1944</v>
      </c>
      <c r="P1980" s="3">
        <v>324.17857142857099</v>
      </c>
      <c r="Q1980" s="3" t="s">
        <v>9618</v>
      </c>
      <c r="R1980" s="3" t="s">
        <v>9670</v>
      </c>
      <c r="S1980" s="4"/>
      <c r="T1980" s="3">
        <f t="shared" si="70"/>
        <v>0</v>
      </c>
      <c r="U1980" s="3" t="str">
        <f t="shared" si="71"/>
        <v>U:ANEW</v>
      </c>
      <c r="V1980" s="7"/>
    </row>
    <row r="1981" spans="1:22">
      <c r="A1981" s="3" t="s">
        <v>14901</v>
      </c>
      <c r="B1981" s="3" t="s">
        <v>2477</v>
      </c>
      <c r="C1981" s="3" t="s">
        <v>8704</v>
      </c>
      <c r="D1981" s="3" t="s">
        <v>8704</v>
      </c>
      <c r="E1981" s="3" t="s">
        <v>8704</v>
      </c>
      <c r="F1981" s="3" t="s">
        <v>8704</v>
      </c>
      <c r="G1981" s="3" t="s">
        <v>12735</v>
      </c>
      <c r="H1981" s="3" t="s">
        <v>12303</v>
      </c>
      <c r="I1981" s="3" t="s">
        <v>12304</v>
      </c>
      <c r="J1981" s="6" t="s">
        <v>12305</v>
      </c>
      <c r="K1981" s="4" t="s">
        <v>12306</v>
      </c>
      <c r="L1981" s="4" t="s">
        <v>12307</v>
      </c>
      <c r="M1981" s="4">
        <v>-2.2095181444200498</v>
      </c>
      <c r="N1981" s="4" t="s">
        <v>12308</v>
      </c>
      <c r="O1981" s="3">
        <v>8630.2645799999991</v>
      </c>
      <c r="P1981" s="3">
        <v>122.9</v>
      </c>
      <c r="Q1981" s="3" t="s">
        <v>12309</v>
      </c>
      <c r="R1981" s="3" t="s">
        <v>12310</v>
      </c>
      <c r="S1981" s="4"/>
      <c r="T1981" s="3">
        <f t="shared" si="70"/>
        <v>0</v>
      </c>
      <c r="U1981" s="3" t="str">
        <f t="shared" si="71"/>
        <v>@EDUT</v>
      </c>
      <c r="V1981" s="7"/>
    </row>
    <row r="1982" spans="1:22">
      <c r="A1982" s="3" t="s">
        <v>15600</v>
      </c>
      <c r="B1982" s="3" t="s">
        <v>3520</v>
      </c>
      <c r="C1982" s="3" t="s">
        <v>8910</v>
      </c>
      <c r="D1982" s="3">
        <v>18.875</v>
      </c>
      <c r="E1982" s="3">
        <v>18.831</v>
      </c>
      <c r="F1982" s="3" t="s">
        <v>9502</v>
      </c>
      <c r="G1982" s="3" t="s">
        <v>13964</v>
      </c>
      <c r="H1982" s="3" t="s">
        <v>9654</v>
      </c>
      <c r="I1982" s="3" t="s">
        <v>11991</v>
      </c>
      <c r="J1982" s="6" t="s">
        <v>11990</v>
      </c>
      <c r="K1982" s="4" t="s">
        <v>11991</v>
      </c>
      <c r="L1982" s="4" t="s">
        <v>11991</v>
      </c>
      <c r="M1982" s="4">
        <v>-6.3492778635285001</v>
      </c>
      <c r="N1982" s="4" t="s">
        <v>11991</v>
      </c>
      <c r="O1982" s="3">
        <v>36605.314514285703</v>
      </c>
      <c r="P1982" s="3">
        <v>4030.2333333333299</v>
      </c>
      <c r="Q1982" s="3" t="s">
        <v>9618</v>
      </c>
      <c r="R1982" s="3" t="s">
        <v>9670</v>
      </c>
      <c r="S1982" s="4"/>
      <c r="T1982" s="3">
        <f t="shared" si="70"/>
        <v>0</v>
      </c>
      <c r="U1982" s="3" t="str">
        <f t="shared" si="71"/>
        <v>U:CLIA</v>
      </c>
      <c r="V1982" s="7"/>
    </row>
    <row r="1983" spans="1:22">
      <c r="A1983" s="3" t="s">
        <v>15356</v>
      </c>
      <c r="B1983" s="3" t="s">
        <v>3124</v>
      </c>
      <c r="C1983" s="3" t="s">
        <v>8521</v>
      </c>
      <c r="D1983" s="3">
        <v>22.42</v>
      </c>
      <c r="E1983" s="3">
        <v>22.36</v>
      </c>
      <c r="F1983" s="3" t="s">
        <v>9112</v>
      </c>
      <c r="G1983" s="3" t="s">
        <v>13522</v>
      </c>
      <c r="H1983" s="3" t="s">
        <v>9654</v>
      </c>
      <c r="I1983" s="3">
        <v>0.45</v>
      </c>
      <c r="J1983" s="6" t="s">
        <v>13523</v>
      </c>
      <c r="K1983" s="4">
        <v>2.3923900000000001E-2</v>
      </c>
      <c r="L1983" s="4">
        <v>0.51852259999999994</v>
      </c>
      <c r="M1983" s="4">
        <v>11.239270246795799</v>
      </c>
      <c r="N1983" s="4">
        <v>22.841715799999999</v>
      </c>
      <c r="O1983" s="3">
        <v>4927.5829428571396</v>
      </c>
      <c r="P1983" s="3">
        <v>342</v>
      </c>
      <c r="Q1983" s="3" t="s">
        <v>9618</v>
      </c>
      <c r="R1983" s="3" t="s">
        <v>10160</v>
      </c>
      <c r="S1983" s="4"/>
      <c r="T1983" s="3">
        <f t="shared" si="70"/>
        <v>0</v>
      </c>
      <c r="U1983" s="3" t="str">
        <f t="shared" si="71"/>
        <v>@GRNR</v>
      </c>
      <c r="V1983" s="7"/>
    </row>
    <row r="1984" spans="1:22">
      <c r="A1984" s="3" t="s">
        <v>15354</v>
      </c>
      <c r="B1984" s="3" t="s">
        <v>3122</v>
      </c>
      <c r="C1984" s="3" t="s">
        <v>8519</v>
      </c>
      <c r="D1984" s="3">
        <v>19.315000000000001</v>
      </c>
      <c r="E1984" s="3">
        <v>19.308</v>
      </c>
      <c r="F1984" s="3" t="s">
        <v>9110</v>
      </c>
      <c r="G1984" s="3" t="s">
        <v>13519</v>
      </c>
      <c r="H1984" s="3" t="s">
        <v>9654</v>
      </c>
      <c r="I1984" s="3">
        <v>0.6</v>
      </c>
      <c r="J1984" s="6" t="s">
        <v>13520</v>
      </c>
      <c r="K1984" s="4">
        <v>0.10428460000000001</v>
      </c>
      <c r="L1984" s="4">
        <v>-0.34990339999999998</v>
      </c>
      <c r="M1984" s="4">
        <v>13.7919271723761</v>
      </c>
      <c r="N1984" s="4">
        <v>24.283657000000002</v>
      </c>
      <c r="O1984" s="3">
        <v>3068.5567857142901</v>
      </c>
      <c r="P1984" s="3">
        <v>109.241379310345</v>
      </c>
      <c r="Q1984" s="3" t="s">
        <v>9618</v>
      </c>
      <c r="R1984" s="3" t="s">
        <v>9625</v>
      </c>
      <c r="S1984" s="4"/>
      <c r="T1984" s="3">
        <f t="shared" si="70"/>
        <v>0</v>
      </c>
      <c r="U1984" s="3" t="str">
        <f t="shared" si="71"/>
        <v>@ODDS</v>
      </c>
      <c r="V1984" s="7"/>
    </row>
    <row r="1985" spans="1:22">
      <c r="A1985" s="3" t="s">
        <v>15373</v>
      </c>
      <c r="B1985" s="3" t="s">
        <v>3146</v>
      </c>
      <c r="C1985" s="3" t="s">
        <v>8543</v>
      </c>
      <c r="D1985" s="3">
        <v>20.6</v>
      </c>
      <c r="E1985" s="3">
        <v>20.5747</v>
      </c>
      <c r="F1985" s="3" t="s">
        <v>9134</v>
      </c>
      <c r="G1985" s="3" t="s">
        <v>13552</v>
      </c>
      <c r="H1985" s="3" t="s">
        <v>9654</v>
      </c>
      <c r="I1985" s="3" t="s">
        <v>11991</v>
      </c>
      <c r="J1985" s="6" t="s">
        <v>13553</v>
      </c>
      <c r="K1985" s="4">
        <v>4.7257899999999999E-2</v>
      </c>
      <c r="L1985" s="4">
        <v>-0.62545139999999999</v>
      </c>
      <c r="M1985" s="4">
        <v>12.616140308640601</v>
      </c>
      <c r="N1985" s="4">
        <v>27.793381</v>
      </c>
      <c r="O1985" s="3">
        <v>1900.8315</v>
      </c>
      <c r="P1985" s="3">
        <v>77.464285714285694</v>
      </c>
      <c r="Q1985" s="3" t="s">
        <v>9618</v>
      </c>
      <c r="R1985" s="3" t="s">
        <v>9625</v>
      </c>
      <c r="S1985" s="4"/>
      <c r="T1985" s="3">
        <f t="shared" si="70"/>
        <v>0</v>
      </c>
      <c r="U1985" s="3" t="str">
        <f t="shared" si="71"/>
        <v>@BULD</v>
      </c>
      <c r="V1985" s="7"/>
    </row>
    <row r="1986" spans="1:22">
      <c r="A1986" s="3" t="s">
        <v>15229</v>
      </c>
      <c r="B1986" s="3" t="s">
        <v>2933</v>
      </c>
      <c r="C1986" s="3" t="s">
        <v>5942</v>
      </c>
      <c r="D1986" s="3">
        <v>31.6249</v>
      </c>
      <c r="E1986" s="3">
        <v>31.625</v>
      </c>
      <c r="F1986" s="3" t="s">
        <v>8345</v>
      </c>
      <c r="G1986" s="3" t="s">
        <v>13289</v>
      </c>
      <c r="H1986" s="3" t="s">
        <v>9654</v>
      </c>
      <c r="I1986" s="3">
        <v>0.57999999999999996</v>
      </c>
      <c r="J1986" s="6" t="s">
        <v>13290</v>
      </c>
      <c r="K1986" s="4">
        <v>-1.82504E-2</v>
      </c>
      <c r="L1986" s="4">
        <v>-0.14892169999999999</v>
      </c>
      <c r="M1986" s="4">
        <v>5.3840789668048599</v>
      </c>
      <c r="N1986" s="4">
        <v>24.816313600000001</v>
      </c>
      <c r="O1986" s="3">
        <v>1040.38289285714</v>
      </c>
      <c r="P1986" s="3">
        <v>103.958333333333</v>
      </c>
      <c r="Q1986" s="3" t="s">
        <v>9618</v>
      </c>
      <c r="R1986" s="3" t="s">
        <v>9730</v>
      </c>
      <c r="S1986" s="4"/>
      <c r="T1986" s="3">
        <f t="shared" si="70"/>
        <v>0</v>
      </c>
      <c r="U1986" s="3" t="str">
        <f t="shared" si="71"/>
        <v>U:TINT</v>
      </c>
      <c r="V1986" s="7"/>
    </row>
    <row r="1987" spans="1:22">
      <c r="A1987" s="3" t="s">
        <v>15425</v>
      </c>
      <c r="B1987" s="3" t="s">
        <v>3234</v>
      </c>
      <c r="C1987" s="3" t="s">
        <v>8629</v>
      </c>
      <c r="D1987" s="3">
        <v>21.624400000000001</v>
      </c>
      <c r="E1987" s="3">
        <v>21.546099999999999</v>
      </c>
      <c r="F1987" s="3" t="s">
        <v>9220</v>
      </c>
      <c r="G1987" s="3" t="s">
        <v>13662</v>
      </c>
      <c r="H1987" s="3" t="s">
        <v>9654</v>
      </c>
      <c r="I1987" s="3">
        <v>0.7</v>
      </c>
      <c r="J1987" s="6" t="s">
        <v>11990</v>
      </c>
      <c r="K1987" s="4">
        <v>-8.2955100000000004E-2</v>
      </c>
      <c r="L1987" s="4">
        <v>-0.34824919999999998</v>
      </c>
      <c r="M1987" s="4">
        <v>3.2915393002264799</v>
      </c>
      <c r="N1987" s="4">
        <v>31.698786500000001</v>
      </c>
      <c r="O1987" s="3">
        <v>3001.8675857142898</v>
      </c>
      <c r="P1987" s="3">
        <v>576.64</v>
      </c>
      <c r="Q1987" s="3" t="s">
        <v>9618</v>
      </c>
      <c r="R1987" s="3" t="s">
        <v>9625</v>
      </c>
      <c r="S1987" s="4"/>
      <c r="T1987" s="3">
        <f t="shared" ref="T1987:T2050" si="72">IF(ISNUMBER(FIND($T$2,C1987)),1,0)</f>
        <v>0</v>
      </c>
      <c r="U1987" s="3" t="str">
        <f t="shared" si="71"/>
        <v>U:BPAY</v>
      </c>
      <c r="V1987" s="7"/>
    </row>
    <row r="1988" spans="1:22">
      <c r="A1988" s="3" t="s">
        <v>15352</v>
      </c>
      <c r="B1988" s="3" t="s">
        <v>3119</v>
      </c>
      <c r="C1988" s="3" t="s">
        <v>8516</v>
      </c>
      <c r="D1988" s="3">
        <v>21.526</v>
      </c>
      <c r="E1988" s="3">
        <v>21.42</v>
      </c>
      <c r="F1988" s="3" t="s">
        <v>9107</v>
      </c>
      <c r="G1988" s="3" t="s">
        <v>13514</v>
      </c>
      <c r="H1988" s="3" t="s">
        <v>9654</v>
      </c>
      <c r="I1988" s="3">
        <v>0.55000000000000004</v>
      </c>
      <c r="J1988" s="6" t="s">
        <v>11990</v>
      </c>
      <c r="K1988" s="4">
        <v>-3.03673E-2</v>
      </c>
      <c r="L1988" s="4">
        <v>-0.49493280000000001</v>
      </c>
      <c r="M1988" s="4">
        <v>9.6105802427011398</v>
      </c>
      <c r="N1988" s="4">
        <v>22.2642177</v>
      </c>
      <c r="O1988" s="3">
        <v>3169.3316500000001</v>
      </c>
      <c r="P1988" s="3">
        <v>280.64999999999998</v>
      </c>
      <c r="Q1988" s="3" t="s">
        <v>9618</v>
      </c>
      <c r="R1988" s="3" t="s">
        <v>9625</v>
      </c>
      <c r="S1988" s="4"/>
      <c r="T1988" s="3">
        <f t="shared" si="72"/>
        <v>0</v>
      </c>
      <c r="U1988" s="3" t="str">
        <f t="shared" ref="U1988:U2051" si="73">B1988</f>
        <v>U:NBCC</v>
      </c>
      <c r="V1988" s="7"/>
    </row>
    <row r="1989" spans="1:22">
      <c r="A1989" s="3" t="s">
        <v>15353</v>
      </c>
      <c r="B1989" s="3" t="s">
        <v>3120</v>
      </c>
      <c r="C1989" s="3" t="s">
        <v>8517</v>
      </c>
      <c r="D1989" s="3">
        <v>38.244300000000003</v>
      </c>
      <c r="E1989" s="3">
        <v>38.343400000000003</v>
      </c>
      <c r="F1989" s="3" t="s">
        <v>9108</v>
      </c>
      <c r="G1989" s="3" t="s">
        <v>13515</v>
      </c>
      <c r="H1989" s="3" t="s">
        <v>9654</v>
      </c>
      <c r="I1989" s="3">
        <v>0.57999999999999996</v>
      </c>
      <c r="J1989" s="6" t="s">
        <v>13516</v>
      </c>
      <c r="K1989" s="4">
        <v>6.1136000000000003E-2</v>
      </c>
      <c r="L1989" s="4">
        <v>0.2700379</v>
      </c>
      <c r="M1989" s="4">
        <v>14.408307604792601</v>
      </c>
      <c r="N1989" s="4">
        <v>18.182888599999998</v>
      </c>
      <c r="O1989" s="3">
        <v>14164.7607714286</v>
      </c>
      <c r="P1989" s="3">
        <v>221.13333333333301</v>
      </c>
      <c r="Q1989" s="3" t="s">
        <v>9618</v>
      </c>
      <c r="R1989" s="3" t="s">
        <v>10195</v>
      </c>
      <c r="S1989" s="4"/>
      <c r="T1989" s="3">
        <f t="shared" si="72"/>
        <v>0</v>
      </c>
      <c r="U1989" s="3" t="str">
        <f t="shared" si="73"/>
        <v>U:SUPL</v>
      </c>
      <c r="V1989" s="7"/>
    </row>
    <row r="1990" spans="1:22">
      <c r="A1990" s="3" t="s">
        <v>15485</v>
      </c>
      <c r="B1990" s="3" t="s">
        <v>3338</v>
      </c>
      <c r="C1990" s="3" t="s">
        <v>8732</v>
      </c>
      <c r="D1990" s="3">
        <v>28.1</v>
      </c>
      <c r="E1990" s="3">
        <v>28.019100000000002</v>
      </c>
      <c r="F1990" s="3" t="s">
        <v>9323</v>
      </c>
      <c r="G1990" s="3" t="s">
        <v>13777</v>
      </c>
      <c r="H1990" s="3" t="s">
        <v>9654</v>
      </c>
      <c r="I1990" s="3" t="s">
        <v>11991</v>
      </c>
      <c r="J1990" s="6" t="s">
        <v>15877</v>
      </c>
      <c r="K1990" s="4">
        <v>-4.7322900000000001E-2</v>
      </c>
      <c r="L1990" s="4">
        <v>5.3310000000000003E-2</v>
      </c>
      <c r="M1990" s="4">
        <v>4.5186710079163603</v>
      </c>
      <c r="N1990" s="4">
        <v>20.042477300000002</v>
      </c>
      <c r="O1990" s="3">
        <v>520.31785714285695</v>
      </c>
      <c r="P1990" s="3">
        <v>28.96</v>
      </c>
      <c r="Q1990" s="3" t="s">
        <v>9618</v>
      </c>
      <c r="R1990" s="3" t="s">
        <v>10195</v>
      </c>
      <c r="S1990" s="4"/>
      <c r="T1990" s="3">
        <f t="shared" si="72"/>
        <v>0</v>
      </c>
      <c r="U1990" s="3" t="str">
        <f t="shared" si="73"/>
        <v>@EFRA</v>
      </c>
      <c r="V1990" s="7"/>
    </row>
    <row r="1991" spans="1:22">
      <c r="A1991" s="3" t="s">
        <v>15655</v>
      </c>
      <c r="B1991" s="3" t="s">
        <v>3608</v>
      </c>
      <c r="C1991" s="3" t="s">
        <v>8996</v>
      </c>
      <c r="D1991" s="3">
        <v>25.82</v>
      </c>
      <c r="E1991" s="3">
        <v>25.74</v>
      </c>
      <c r="F1991" s="3" t="s">
        <v>9589</v>
      </c>
      <c r="G1991" s="3" t="s">
        <v>14052</v>
      </c>
      <c r="H1991" s="3" t="s">
        <v>9654</v>
      </c>
      <c r="I1991" s="3" t="s">
        <v>11991</v>
      </c>
      <c r="J1991" s="6" t="s">
        <v>15878</v>
      </c>
      <c r="K1991" s="4" t="s">
        <v>11991</v>
      </c>
      <c r="L1991" s="4" t="s">
        <v>11991</v>
      </c>
      <c r="M1991" s="4">
        <v>-1.77105746341093</v>
      </c>
      <c r="N1991" s="4" t="s">
        <v>11991</v>
      </c>
      <c r="O1991" s="3">
        <v>1492.54745</v>
      </c>
      <c r="P1991" s="3">
        <v>42.703703703703702</v>
      </c>
      <c r="Q1991" s="3" t="s">
        <v>9618</v>
      </c>
      <c r="R1991" s="3" t="s">
        <v>9625</v>
      </c>
      <c r="S1991" s="4"/>
      <c r="T1991" s="3">
        <f t="shared" si="72"/>
        <v>0</v>
      </c>
      <c r="U1991" s="3" t="str">
        <f t="shared" si="73"/>
        <v>@CHPS</v>
      </c>
      <c r="V1991" s="7"/>
    </row>
    <row r="1992" spans="1:22">
      <c r="A1992" s="3" t="s">
        <v>15397</v>
      </c>
      <c r="B1992" s="3" t="s">
        <v>3184</v>
      </c>
      <c r="C1992" s="3" t="s">
        <v>8582</v>
      </c>
      <c r="D1992" s="3">
        <v>28.945</v>
      </c>
      <c r="E1992" s="3">
        <v>28.866900000000001</v>
      </c>
      <c r="F1992" s="3" t="s">
        <v>9172</v>
      </c>
      <c r="G1992" s="3" t="s">
        <v>13599</v>
      </c>
      <c r="H1992" s="3" t="s">
        <v>9654</v>
      </c>
      <c r="I1992" s="3">
        <v>0.56000000000000005</v>
      </c>
      <c r="J1992" s="6" t="s">
        <v>9624</v>
      </c>
      <c r="K1992" s="4">
        <v>3.4025E-2</v>
      </c>
      <c r="L1992" s="4">
        <v>-0.73383169999999998</v>
      </c>
      <c r="M1992" s="4">
        <v>8.5521791814381807</v>
      </c>
      <c r="N1992" s="4">
        <v>15.7849611</v>
      </c>
      <c r="O1992" s="3">
        <v>834.64714285714297</v>
      </c>
      <c r="P1992" s="3">
        <v>26.6875</v>
      </c>
      <c r="Q1992" s="3" t="s">
        <v>9618</v>
      </c>
      <c r="R1992" s="3" t="s">
        <v>9670</v>
      </c>
      <c r="S1992" s="4"/>
      <c r="T1992" s="3">
        <f t="shared" si="72"/>
        <v>0</v>
      </c>
      <c r="U1992" s="3" t="str">
        <f t="shared" si="73"/>
        <v>@NTZG</v>
      </c>
      <c r="V1992" s="7"/>
    </row>
    <row r="1993" spans="1:22">
      <c r="A1993" s="3" t="s">
        <v>15359</v>
      </c>
      <c r="B1993" s="3" t="s">
        <v>3127</v>
      </c>
      <c r="C1993" s="3" t="s">
        <v>8524</v>
      </c>
      <c r="D1993" s="3">
        <v>33.21</v>
      </c>
      <c r="E1993" s="3">
        <v>32.9</v>
      </c>
      <c r="F1993" s="3" t="s">
        <v>9115</v>
      </c>
      <c r="G1993" s="3" t="s">
        <v>13526</v>
      </c>
      <c r="H1993" s="3" t="s">
        <v>9654</v>
      </c>
      <c r="I1993" s="3">
        <v>0.7</v>
      </c>
      <c r="J1993" s="6" t="s">
        <v>13527</v>
      </c>
      <c r="K1993" s="4">
        <v>0.2337622</v>
      </c>
      <c r="L1993" s="4">
        <v>-0.12529199999999999</v>
      </c>
      <c r="M1993" s="4">
        <v>32.430970068996601</v>
      </c>
      <c r="N1993" s="4">
        <v>26.4896393</v>
      </c>
      <c r="O1993" s="3">
        <v>13760.4905428571</v>
      </c>
      <c r="P1993" s="3">
        <v>347.61538461538498</v>
      </c>
      <c r="Q1993" s="3" t="s">
        <v>9618</v>
      </c>
      <c r="R1993" s="3" t="s">
        <v>9625</v>
      </c>
      <c r="S1993" s="4"/>
      <c r="T1993" s="3">
        <f t="shared" si="72"/>
        <v>0</v>
      </c>
      <c r="U1993" s="3" t="str">
        <f t="shared" si="73"/>
        <v>@ARVR</v>
      </c>
      <c r="V1993" s="7"/>
    </row>
    <row r="1994" spans="1:22">
      <c r="A1994" s="3" t="s">
        <v>15233</v>
      </c>
      <c r="B1994" s="3" t="s">
        <v>2937</v>
      </c>
      <c r="C1994" s="3" t="s">
        <v>5946</v>
      </c>
      <c r="D1994" s="3">
        <v>9.5336999999999996</v>
      </c>
      <c r="E1994" s="3">
        <v>9.5673999999999992</v>
      </c>
      <c r="F1994" s="3" t="s">
        <v>8349</v>
      </c>
      <c r="G1994" s="3" t="s">
        <v>13297</v>
      </c>
      <c r="H1994" s="3" t="s">
        <v>9654</v>
      </c>
      <c r="I1994" s="3">
        <v>0.76</v>
      </c>
      <c r="J1994" s="6" t="s">
        <v>13298</v>
      </c>
      <c r="K1994" s="4">
        <v>-0.1117679</v>
      </c>
      <c r="L1994" s="4">
        <v>-8.3931500000000006E-2</v>
      </c>
      <c r="M1994" s="4">
        <v>-1.16867090974454</v>
      </c>
      <c r="N1994" s="4">
        <v>22.294395399999999</v>
      </c>
      <c r="O1994" s="3">
        <v>2595.2707500000001</v>
      </c>
      <c r="P1994" s="3">
        <v>990.73333333333301</v>
      </c>
      <c r="Q1994" s="3" t="s">
        <v>9618</v>
      </c>
      <c r="R1994" s="3" t="s">
        <v>10195</v>
      </c>
      <c r="S1994" s="4"/>
      <c r="T1994" s="3">
        <f t="shared" si="72"/>
        <v>0</v>
      </c>
      <c r="U1994" s="3" t="str">
        <f t="shared" si="73"/>
        <v>U:BYTE</v>
      </c>
      <c r="V1994" s="7"/>
    </row>
    <row r="1995" spans="1:22">
      <c r="A1995" s="3" t="s">
        <v>14998</v>
      </c>
      <c r="B1995" s="3" t="s">
        <v>2618</v>
      </c>
      <c r="C1995" s="3" t="s">
        <v>5637</v>
      </c>
      <c r="D1995" s="3">
        <v>14.474399999999999</v>
      </c>
      <c r="E1995" s="3">
        <v>14.4839</v>
      </c>
      <c r="F1995" s="3" t="s">
        <v>8040</v>
      </c>
      <c r="G1995" s="3" t="s">
        <v>12914</v>
      </c>
      <c r="H1995" s="3" t="s">
        <v>9654</v>
      </c>
      <c r="I1995" s="3">
        <v>0.68</v>
      </c>
      <c r="J1995" s="6" t="s">
        <v>11027</v>
      </c>
      <c r="K1995" s="4">
        <v>4.43507E-2</v>
      </c>
      <c r="L1995" s="4">
        <v>-0.41351890000000002</v>
      </c>
      <c r="M1995" s="4">
        <v>13.8151722862565</v>
      </c>
      <c r="N1995" s="4">
        <v>28.5790817</v>
      </c>
      <c r="O1995" s="3">
        <v>1793.9203928571401</v>
      </c>
      <c r="P1995" s="3">
        <v>260.73913043478302</v>
      </c>
      <c r="Q1995" s="3" t="s">
        <v>9618</v>
      </c>
      <c r="R1995" s="3" t="s">
        <v>9625</v>
      </c>
      <c r="S1995" s="4"/>
      <c r="T1995" s="3">
        <f t="shared" si="72"/>
        <v>0</v>
      </c>
      <c r="U1995" s="3" t="str">
        <f t="shared" si="73"/>
        <v>U:MRAD</v>
      </c>
      <c r="V1995" s="7"/>
    </row>
    <row r="1996" spans="1:22">
      <c r="A1996" s="3" t="s">
        <v>15390</v>
      </c>
      <c r="B1996" s="3" t="s">
        <v>3174</v>
      </c>
      <c r="C1996" s="3" t="s">
        <v>8572</v>
      </c>
      <c r="D1996" s="3">
        <v>25.702000000000002</v>
      </c>
      <c r="E1996" s="3">
        <v>25.599900000000002</v>
      </c>
      <c r="F1996" s="3" t="s">
        <v>9162</v>
      </c>
      <c r="G1996" s="3" t="s">
        <v>13587</v>
      </c>
      <c r="H1996" s="3" t="s">
        <v>9654</v>
      </c>
      <c r="I1996" s="3">
        <v>0.6</v>
      </c>
      <c r="J1996" s="6" t="s">
        <v>13588</v>
      </c>
      <c r="K1996" s="4">
        <v>4.75673E-2</v>
      </c>
      <c r="L1996" s="4">
        <v>-2.0346800000000002E-2</v>
      </c>
      <c r="M1996" s="4">
        <v>12.763112159297</v>
      </c>
      <c r="N1996" s="4">
        <v>19.111189299999999</v>
      </c>
      <c r="O1996" s="3">
        <v>5091.4451071428603</v>
      </c>
      <c r="P1996" s="3">
        <v>525.92592592592598</v>
      </c>
      <c r="Q1996" s="3" t="s">
        <v>9618</v>
      </c>
      <c r="R1996" s="3" t="s">
        <v>9730</v>
      </c>
      <c r="S1996" s="4"/>
      <c r="T1996" s="3">
        <f t="shared" si="72"/>
        <v>0</v>
      </c>
      <c r="U1996" s="3" t="str">
        <f t="shared" si="73"/>
        <v>U:SHPP</v>
      </c>
      <c r="V1996" s="7"/>
    </row>
    <row r="1997" spans="1:22">
      <c r="A1997" s="3" t="s">
        <v>15585</v>
      </c>
      <c r="B1997" s="3" t="s">
        <v>3494</v>
      </c>
      <c r="C1997" s="3" t="s">
        <v>8885</v>
      </c>
      <c r="D1997" s="3">
        <v>28.2</v>
      </c>
      <c r="E1997" s="3">
        <v>28.19</v>
      </c>
      <c r="F1997" s="3" t="s">
        <v>9477</v>
      </c>
      <c r="G1997" s="3" t="s">
        <v>13938</v>
      </c>
      <c r="H1997" s="3" t="s">
        <v>9654</v>
      </c>
      <c r="I1997" s="3" t="s">
        <v>11991</v>
      </c>
      <c r="J1997" s="6" t="s">
        <v>9624</v>
      </c>
      <c r="K1997" s="4" t="s">
        <v>11991</v>
      </c>
      <c r="L1997" s="4" t="s">
        <v>11991</v>
      </c>
      <c r="M1997" s="4">
        <v>10.699647759706</v>
      </c>
      <c r="N1997" s="4" t="s">
        <v>11991</v>
      </c>
      <c r="O1997" s="3">
        <v>2867.3421428571401</v>
      </c>
      <c r="P1997" s="3">
        <v>77.285714285714306</v>
      </c>
      <c r="Q1997" s="3" t="s">
        <v>9618</v>
      </c>
      <c r="R1997" s="3" t="s">
        <v>9625</v>
      </c>
      <c r="S1997" s="4"/>
      <c r="T1997" s="3">
        <f t="shared" si="72"/>
        <v>0</v>
      </c>
      <c r="U1997" s="3" t="str">
        <f t="shared" si="73"/>
        <v>@PTEC</v>
      </c>
      <c r="V1997" s="7"/>
    </row>
    <row r="1998" spans="1:22">
      <c r="A1998" s="3" t="s">
        <v>15526</v>
      </c>
      <c r="B1998" s="3" t="s">
        <v>3392</v>
      </c>
      <c r="C1998" s="3" t="s">
        <v>8786</v>
      </c>
      <c r="D1998" s="3">
        <v>25.503399999999999</v>
      </c>
      <c r="E1998" s="3">
        <v>25.480699999999999</v>
      </c>
      <c r="F1998" s="3" t="s">
        <v>9376</v>
      </c>
      <c r="G1998" s="3" t="s">
        <v>13833</v>
      </c>
      <c r="H1998" s="3" t="s">
        <v>9654</v>
      </c>
      <c r="I1998" s="3" t="s">
        <v>11991</v>
      </c>
      <c r="J1998" s="6" t="s">
        <v>11990</v>
      </c>
      <c r="K1998" s="4" t="s">
        <v>11991</v>
      </c>
      <c r="L1998" s="4" t="s">
        <v>11991</v>
      </c>
      <c r="M1998" s="4">
        <v>2.45815325911098</v>
      </c>
      <c r="N1998" s="4" t="s">
        <v>11991</v>
      </c>
      <c r="O1998" s="3">
        <v>25666.007835714299</v>
      </c>
      <c r="P1998" s="3">
        <v>1286.80952380952</v>
      </c>
      <c r="Q1998" s="3" t="s">
        <v>9618</v>
      </c>
      <c r="R1998" s="3" t="s">
        <v>9644</v>
      </c>
      <c r="S1998" s="4"/>
      <c r="T1998" s="3">
        <f t="shared" si="72"/>
        <v>0</v>
      </c>
      <c r="U1998" s="3" t="str">
        <f t="shared" si="73"/>
        <v>U:DKRB</v>
      </c>
      <c r="V1998" s="7"/>
    </row>
    <row r="1999" spans="1:22">
      <c r="A1999" s="3" t="s">
        <v>15528</v>
      </c>
      <c r="B1999" s="3" t="s">
        <v>3396</v>
      </c>
      <c r="C1999" s="3" t="s">
        <v>8790</v>
      </c>
      <c r="D1999" s="3">
        <v>22.596499999999999</v>
      </c>
      <c r="E1999" s="3">
        <v>22.568100000000001</v>
      </c>
      <c r="F1999" s="3" t="s">
        <v>9380</v>
      </c>
      <c r="G1999" s="3" t="s">
        <v>13837</v>
      </c>
      <c r="H1999" s="3" t="s">
        <v>9654</v>
      </c>
      <c r="I1999" s="3" t="s">
        <v>11991</v>
      </c>
      <c r="J1999" s="6" t="s">
        <v>11990</v>
      </c>
      <c r="K1999" s="4" t="s">
        <v>11991</v>
      </c>
      <c r="L1999" s="4" t="s">
        <v>11991</v>
      </c>
      <c r="M1999" s="4">
        <v>-9.2841683396069605</v>
      </c>
      <c r="N1999" s="4" t="s">
        <v>11991</v>
      </c>
      <c r="O1999" s="3">
        <v>184.10429999999999</v>
      </c>
      <c r="P1999" s="3">
        <v>43.5625</v>
      </c>
      <c r="Q1999" s="3" t="s">
        <v>9618</v>
      </c>
      <c r="R1999" s="3" t="s">
        <v>9622</v>
      </c>
      <c r="S1999" s="4"/>
      <c r="T1999" s="3">
        <f t="shared" si="72"/>
        <v>0</v>
      </c>
      <c r="U1999" s="3" t="str">
        <f t="shared" si="73"/>
        <v>U:SANE</v>
      </c>
      <c r="V1999" s="7"/>
    </row>
    <row r="2000" spans="1:22">
      <c r="A2000" s="3" t="s">
        <v>15158</v>
      </c>
      <c r="B2000" s="3" t="s">
        <v>2826</v>
      </c>
      <c r="C2000" s="3" t="s">
        <v>5836</v>
      </c>
      <c r="D2000" s="3">
        <v>17.195</v>
      </c>
      <c r="E2000" s="3">
        <v>17.274000000000001</v>
      </c>
      <c r="F2000" s="3" t="s">
        <v>8239</v>
      </c>
      <c r="G2000" s="3" t="s">
        <v>13156</v>
      </c>
      <c r="H2000" s="3" t="s">
        <v>9654</v>
      </c>
      <c r="I2000" s="3">
        <v>0.59</v>
      </c>
      <c r="J2000" s="6" t="s">
        <v>11990</v>
      </c>
      <c r="K2000" s="4">
        <v>-0.49877369999999999</v>
      </c>
      <c r="L2000" s="4">
        <v>0.1408768</v>
      </c>
      <c r="M2000" s="4">
        <v>-25.295499043376001</v>
      </c>
      <c r="N2000" s="4">
        <v>20.791220299999999</v>
      </c>
      <c r="O2000" s="3">
        <v>2410.2240714285699</v>
      </c>
      <c r="P2000" s="3">
        <v>126.615384615385</v>
      </c>
      <c r="Q2000" s="3" t="s">
        <v>9618</v>
      </c>
      <c r="R2000" s="3" t="s">
        <v>9872</v>
      </c>
      <c r="S2000" s="4"/>
      <c r="T2000" s="3">
        <f t="shared" si="72"/>
        <v>0</v>
      </c>
      <c r="U2000" s="3" t="str">
        <f t="shared" si="73"/>
        <v>U:VCLN</v>
      </c>
      <c r="V2000" s="7"/>
    </row>
    <row r="2001" spans="1:22">
      <c r="A2001" s="3" t="s">
        <v>15291</v>
      </c>
      <c r="B2001" s="3" t="s">
        <v>3023</v>
      </c>
      <c r="C2001" s="3" t="s">
        <v>8704</v>
      </c>
      <c r="D2001" s="3" t="s">
        <v>8704</v>
      </c>
      <c r="E2001" s="3" t="s">
        <v>8704</v>
      </c>
      <c r="F2001" s="3" t="s">
        <v>8704</v>
      </c>
      <c r="G2001" s="3" t="s">
        <v>13394</v>
      </c>
      <c r="H2001" s="3" t="s">
        <v>12303</v>
      </c>
      <c r="I2001" s="3" t="s">
        <v>12304</v>
      </c>
      <c r="J2001" s="6" t="s">
        <v>12305</v>
      </c>
      <c r="K2001" s="4" t="s">
        <v>12306</v>
      </c>
      <c r="L2001" s="4" t="s">
        <v>12307</v>
      </c>
      <c r="M2001" s="4">
        <v>-1.35781161535127</v>
      </c>
      <c r="N2001" s="4" t="s">
        <v>12308</v>
      </c>
      <c r="O2001" s="3">
        <v>4595.4034866666698</v>
      </c>
      <c r="P2001" s="3">
        <v>0</v>
      </c>
      <c r="Q2001" s="3" t="s">
        <v>12309</v>
      </c>
      <c r="R2001" s="3" t="s">
        <v>12310</v>
      </c>
      <c r="S2001" s="4"/>
      <c r="T2001" s="3">
        <f t="shared" si="72"/>
        <v>0</v>
      </c>
      <c r="U2001" s="3" t="str">
        <f t="shared" si="73"/>
        <v>@NZRO</v>
      </c>
      <c r="V2001" s="7"/>
    </row>
    <row r="2002" spans="1:22">
      <c r="A2002" s="3" t="s">
        <v>15527</v>
      </c>
      <c r="B2002" s="3" t="s">
        <v>3393</v>
      </c>
      <c r="C2002" s="3" t="s">
        <v>8787</v>
      </c>
      <c r="D2002" s="3">
        <v>21.093900000000001</v>
      </c>
      <c r="E2002" s="3">
        <v>21.057099999999998</v>
      </c>
      <c r="F2002" s="3" t="s">
        <v>9377</v>
      </c>
      <c r="G2002" s="3" t="s">
        <v>13834</v>
      </c>
      <c r="H2002" s="3" t="s">
        <v>9654</v>
      </c>
      <c r="I2002" s="3" t="s">
        <v>11991</v>
      </c>
      <c r="J2002" s="6" t="s">
        <v>11990</v>
      </c>
      <c r="K2002" s="4" t="s">
        <v>11991</v>
      </c>
      <c r="L2002" s="4" t="s">
        <v>11991</v>
      </c>
      <c r="M2002" s="4">
        <v>-14.4517484244074</v>
      </c>
      <c r="N2002" s="4" t="s">
        <v>11991</v>
      </c>
      <c r="O2002" s="3">
        <v>3076.3485928571399</v>
      </c>
      <c r="P2002" s="3">
        <v>145.55000000000001</v>
      </c>
      <c r="Q2002" s="3" t="s">
        <v>9618</v>
      </c>
      <c r="R2002" s="3" t="s">
        <v>9752</v>
      </c>
      <c r="S2002" s="4"/>
      <c r="T2002" s="3">
        <f t="shared" si="72"/>
        <v>0</v>
      </c>
      <c r="U2002" s="3" t="str">
        <f t="shared" si="73"/>
        <v>U:KCAL</v>
      </c>
      <c r="V2002" s="7"/>
    </row>
    <row r="2003" spans="1:22">
      <c r="A2003" s="3" t="s">
        <v>15514</v>
      </c>
      <c r="B2003" s="3" t="s">
        <v>3374</v>
      </c>
      <c r="C2003" s="3" t="s">
        <v>8768</v>
      </c>
      <c r="D2003" s="3">
        <v>21.983499999999999</v>
      </c>
      <c r="E2003" s="3">
        <v>21.976700000000001</v>
      </c>
      <c r="F2003" s="3" t="s">
        <v>9358</v>
      </c>
      <c r="G2003" s="3" t="s">
        <v>13815</v>
      </c>
      <c r="H2003" s="3" t="s">
        <v>9654</v>
      </c>
      <c r="I2003" s="3" t="s">
        <v>11991</v>
      </c>
      <c r="J2003" s="6" t="s">
        <v>11990</v>
      </c>
      <c r="K2003" s="4" t="s">
        <v>11991</v>
      </c>
      <c r="L2003" s="4" t="s">
        <v>11991</v>
      </c>
      <c r="M2003" s="4">
        <v>-9.6123257809472609</v>
      </c>
      <c r="N2003" s="4" t="s">
        <v>11991</v>
      </c>
      <c r="O2003" s="3">
        <v>35513.2117428571</v>
      </c>
      <c r="P2003" s="3">
        <v>2287.86666666667</v>
      </c>
      <c r="Q2003" s="3" t="s">
        <v>9618</v>
      </c>
      <c r="R2003" s="3" t="s">
        <v>9644</v>
      </c>
      <c r="S2003" s="4"/>
      <c r="T2003" s="3">
        <f t="shared" si="72"/>
        <v>0</v>
      </c>
      <c r="U2003" s="3" t="str">
        <f t="shared" si="73"/>
        <v>U:RNWZ</v>
      </c>
      <c r="V2003" s="7"/>
    </row>
    <row r="2004" spans="1:22">
      <c r="A2004" s="3" t="s">
        <v>15230</v>
      </c>
      <c r="B2004" s="3" t="s">
        <v>2934</v>
      </c>
      <c r="C2004" s="3" t="s">
        <v>5943</v>
      </c>
      <c r="D2004" s="3">
        <v>24.8</v>
      </c>
      <c r="E2004" s="3">
        <v>24.9129</v>
      </c>
      <c r="F2004" s="3" t="s">
        <v>8346</v>
      </c>
      <c r="G2004" s="3" t="s">
        <v>13291</v>
      </c>
      <c r="H2004" s="3" t="s">
        <v>9654</v>
      </c>
      <c r="I2004" s="3">
        <v>0.57999999999999996</v>
      </c>
      <c r="J2004" s="6" t="s">
        <v>13292</v>
      </c>
      <c r="K2004" s="4">
        <v>0.16312219999999999</v>
      </c>
      <c r="L2004" s="4">
        <v>4.8085099999999999E-2</v>
      </c>
      <c r="M2004" s="4">
        <v>24.478832830751301</v>
      </c>
      <c r="N2004" s="4">
        <v>28.231832799999999</v>
      </c>
      <c r="O2004" s="3">
        <v>504.53168571428603</v>
      </c>
      <c r="P2004" s="3">
        <v>35.363636363636402</v>
      </c>
      <c r="Q2004" s="3" t="s">
        <v>9618</v>
      </c>
      <c r="R2004" s="3" t="s">
        <v>9767</v>
      </c>
      <c r="S2004" s="4"/>
      <c r="T2004" s="3">
        <f t="shared" si="72"/>
        <v>0</v>
      </c>
      <c r="U2004" s="3" t="str">
        <f t="shared" si="73"/>
        <v>U:OND</v>
      </c>
      <c r="V2004" s="7"/>
    </row>
    <row r="2005" spans="1:22">
      <c r="A2005" s="3" t="s">
        <v>14138</v>
      </c>
      <c r="B2005" s="3" t="s">
        <v>1415</v>
      </c>
      <c r="C2005" s="3" t="s">
        <v>4467</v>
      </c>
      <c r="D2005" s="3">
        <v>29</v>
      </c>
      <c r="E2005" s="3">
        <v>28.997699999999998</v>
      </c>
      <c r="F2005" s="3" t="s">
        <v>6871</v>
      </c>
      <c r="G2005" s="3" t="s">
        <v>11162</v>
      </c>
      <c r="H2005" s="3" t="s">
        <v>10935</v>
      </c>
      <c r="I2005" s="3">
        <v>0.5</v>
      </c>
      <c r="J2005" s="6" t="s">
        <v>11163</v>
      </c>
      <c r="K2005" s="4">
        <v>0.1168458</v>
      </c>
      <c r="L2005" s="4">
        <v>2.6113500000000001E-2</v>
      </c>
      <c r="M2005" s="4">
        <v>17.439992553115101</v>
      </c>
      <c r="N2005" s="4">
        <v>23.080659300000001</v>
      </c>
      <c r="O2005" s="3">
        <v>38085995.140000001</v>
      </c>
      <c r="P2005" s="3">
        <v>1715186.5</v>
      </c>
      <c r="Q2005" s="3" t="s">
        <v>9618</v>
      </c>
      <c r="R2005" s="3" t="s">
        <v>15879</v>
      </c>
      <c r="S2005" s="4"/>
      <c r="T2005" s="3">
        <f t="shared" si="72"/>
        <v>0</v>
      </c>
      <c r="U2005" s="3" t="str">
        <f t="shared" si="73"/>
        <v>U:EWG</v>
      </c>
      <c r="V2005" s="7"/>
    </row>
    <row r="2006" spans="1:22">
      <c r="A2006" s="3" t="s">
        <v>14250</v>
      </c>
      <c r="B2006" s="3" t="s">
        <v>1571</v>
      </c>
      <c r="C2006" s="3" t="s">
        <v>4620</v>
      </c>
      <c r="D2006" s="3">
        <v>30.292100000000001</v>
      </c>
      <c r="E2006" s="3">
        <v>30.27</v>
      </c>
      <c r="F2006" s="3" t="s">
        <v>7024</v>
      </c>
      <c r="G2006" s="3" t="s">
        <v>11416</v>
      </c>
      <c r="H2006" s="3" t="s">
        <v>10935</v>
      </c>
      <c r="I2006" s="3">
        <v>0.21</v>
      </c>
      <c r="J2006" s="6" t="s">
        <v>11417</v>
      </c>
      <c r="K2006" s="4">
        <v>0.16781589999999999</v>
      </c>
      <c r="L2006" s="4">
        <v>0.23696300000000001</v>
      </c>
      <c r="M2006" s="4">
        <v>18.118143721689702</v>
      </c>
      <c r="N2006" s="4">
        <v>21.259067999999999</v>
      </c>
      <c r="O2006" s="3">
        <v>155226.16785714301</v>
      </c>
      <c r="P2006" s="3">
        <v>7267.8666666666704</v>
      </c>
      <c r="Q2006" s="3" t="s">
        <v>9618</v>
      </c>
      <c r="R2006" s="3" t="s">
        <v>15879</v>
      </c>
      <c r="S2006" s="4"/>
      <c r="T2006" s="3">
        <f t="shared" si="72"/>
        <v>0</v>
      </c>
      <c r="U2006" s="3" t="str">
        <f t="shared" si="73"/>
        <v>@DAX</v>
      </c>
      <c r="V2006" s="7"/>
    </row>
    <row r="2007" spans="1:22">
      <c r="A2007" s="3" t="s">
        <v>14147</v>
      </c>
      <c r="B2007" s="3" t="s">
        <v>1425</v>
      </c>
      <c r="C2007" s="3" t="s">
        <v>4477</v>
      </c>
      <c r="D2007" s="3">
        <v>32.340000000000003</v>
      </c>
      <c r="E2007" s="3">
        <v>32.317100000000003</v>
      </c>
      <c r="F2007" s="3" t="s">
        <v>6881</v>
      </c>
      <c r="G2007" s="3" t="s">
        <v>11183</v>
      </c>
      <c r="H2007" s="3" t="s">
        <v>10935</v>
      </c>
      <c r="I2007" s="3">
        <v>0.03</v>
      </c>
      <c r="J2007" s="6" t="s">
        <v>10936</v>
      </c>
      <c r="K2007" s="4">
        <v>0.120333</v>
      </c>
      <c r="L2007" s="4">
        <v>-2.8480800000000001E-2</v>
      </c>
      <c r="M2007" s="4">
        <v>18.483480907281699</v>
      </c>
      <c r="N2007" s="4">
        <v>18.751111099999999</v>
      </c>
      <c r="O2007" s="3">
        <v>30001.535057142901</v>
      </c>
      <c r="P2007" s="3">
        <v>1109.7666666666701</v>
      </c>
      <c r="Q2007" s="3" t="s">
        <v>9618</v>
      </c>
      <c r="R2007" s="3" t="s">
        <v>15879</v>
      </c>
      <c r="S2007" s="4"/>
      <c r="T2007" s="3">
        <f t="shared" si="72"/>
        <v>0</v>
      </c>
      <c r="U2007" s="3" t="str">
        <f t="shared" si="73"/>
        <v>@HEWG</v>
      </c>
      <c r="V2007" s="7"/>
    </row>
    <row r="2008" spans="1:22">
      <c r="A2008" s="3" t="s">
        <v>14565</v>
      </c>
      <c r="B2008" s="3" t="s">
        <v>1997</v>
      </c>
      <c r="C2008" s="3" t="s">
        <v>5035</v>
      </c>
      <c r="D2008" s="3">
        <v>22.5899</v>
      </c>
      <c r="E2008" s="3">
        <v>22.62</v>
      </c>
      <c r="F2008" s="3" t="s">
        <v>7439</v>
      </c>
      <c r="G2008" s="3" t="s">
        <v>12074</v>
      </c>
      <c r="H2008" s="3" t="s">
        <v>10935</v>
      </c>
      <c r="I2008" s="3">
        <v>0.09</v>
      </c>
      <c r="J2008" s="6" t="s">
        <v>12075</v>
      </c>
      <c r="K2008" s="4">
        <v>0.1653982</v>
      </c>
      <c r="L2008" s="4">
        <v>0.21467249999999999</v>
      </c>
      <c r="M2008" s="4">
        <v>18.506981219593701</v>
      </c>
      <c r="N2008" s="4">
        <v>22.734028500000001</v>
      </c>
      <c r="O2008" s="3">
        <v>81680.628871428606</v>
      </c>
      <c r="P2008" s="3">
        <v>2956.36666666667</v>
      </c>
      <c r="Q2008" s="3" t="s">
        <v>9618</v>
      </c>
      <c r="R2008" s="3" t="s">
        <v>15879</v>
      </c>
      <c r="S2008" s="4"/>
      <c r="T2008" s="3">
        <f t="shared" si="72"/>
        <v>0</v>
      </c>
      <c r="U2008" s="3" t="str">
        <f t="shared" si="73"/>
        <v>U:FLGR</v>
      </c>
      <c r="V2008" s="7"/>
    </row>
    <row r="2009" spans="1:22">
      <c r="A2009" s="3" t="s">
        <v>14247</v>
      </c>
      <c r="B2009" s="3" t="s">
        <v>1564</v>
      </c>
      <c r="C2009" s="3" t="s">
        <v>4613</v>
      </c>
      <c r="D2009" s="3">
        <v>33.79</v>
      </c>
      <c r="E2009" s="3">
        <v>33.880000000000003</v>
      </c>
      <c r="F2009" s="3" t="s">
        <v>15909</v>
      </c>
      <c r="G2009" s="3" t="s">
        <v>11407</v>
      </c>
      <c r="H2009" s="3" t="s">
        <v>12303</v>
      </c>
      <c r="I2009" s="3" t="s">
        <v>12304</v>
      </c>
      <c r="J2009" s="6" t="s">
        <v>12305</v>
      </c>
      <c r="K2009" s="4" t="s">
        <v>12306</v>
      </c>
      <c r="L2009" s="4" t="s">
        <v>12307</v>
      </c>
      <c r="M2009" s="4">
        <v>8.5321069469874704</v>
      </c>
      <c r="N2009" s="4" t="s">
        <v>12308</v>
      </c>
      <c r="O2009" s="3">
        <v>37989.563666666698</v>
      </c>
      <c r="P2009" s="3">
        <v>0</v>
      </c>
      <c r="Q2009" s="3" t="s">
        <v>12309</v>
      </c>
      <c r="R2009" s="3" t="s">
        <v>12310</v>
      </c>
      <c r="S2009" s="4"/>
      <c r="T2009" s="3">
        <f t="shared" si="72"/>
        <v>0</v>
      </c>
      <c r="U2009" s="3" t="str">
        <f t="shared" si="73"/>
        <v>@DXGE</v>
      </c>
      <c r="V2009" s="7"/>
    </row>
    <row r="2010" spans="1:22">
      <c r="A2010" s="3" t="s">
        <v>14097</v>
      </c>
      <c r="B2010" s="3" t="s">
        <v>1343</v>
      </c>
      <c r="C2010" s="3" t="s">
        <v>4395</v>
      </c>
      <c r="D2010" s="3">
        <v>52.35</v>
      </c>
      <c r="E2010" s="3">
        <v>52.35</v>
      </c>
      <c r="F2010" s="3" t="s">
        <v>15910</v>
      </c>
      <c r="G2010" s="3" t="s">
        <v>11039</v>
      </c>
      <c r="H2010" s="3" t="s">
        <v>12303</v>
      </c>
      <c r="I2010" s="3" t="s">
        <v>12304</v>
      </c>
      <c r="J2010" s="6" t="s">
        <v>12305</v>
      </c>
      <c r="K2010" s="4" t="s">
        <v>12306</v>
      </c>
      <c r="L2010" s="4" t="s">
        <v>12307</v>
      </c>
      <c r="M2010" s="4">
        <v>-2.6092729527354201</v>
      </c>
      <c r="N2010" s="4" t="s">
        <v>12308</v>
      </c>
      <c r="O2010" s="3">
        <v>43052.307713333299</v>
      </c>
      <c r="P2010" s="3">
        <v>92.6666666666667</v>
      </c>
      <c r="Q2010" s="3" t="s">
        <v>12309</v>
      </c>
      <c r="R2010" s="3" t="s">
        <v>12310</v>
      </c>
      <c r="S2010" s="4"/>
      <c r="T2010" s="3">
        <f t="shared" si="72"/>
        <v>0</v>
      </c>
      <c r="U2010" s="3" t="str">
        <f t="shared" si="73"/>
        <v>U:EWGS</v>
      </c>
      <c r="V2010" s="7"/>
    </row>
    <row r="2011" spans="1:22">
      <c r="A2011" s="3" t="s">
        <v>14110</v>
      </c>
      <c r="B2011" s="3" t="s">
        <v>1359</v>
      </c>
      <c r="C2011" s="3" t="s">
        <v>4411</v>
      </c>
      <c r="D2011" s="3">
        <v>38.18</v>
      </c>
      <c r="E2011" s="3">
        <v>38.03</v>
      </c>
      <c r="F2011" s="3" t="s">
        <v>6815</v>
      </c>
      <c r="G2011" s="3" t="s">
        <v>11065</v>
      </c>
      <c r="H2011" s="3" t="s">
        <v>10935</v>
      </c>
      <c r="I2011" s="3">
        <v>0.8</v>
      </c>
      <c r="J2011" s="6" t="s">
        <v>11066</v>
      </c>
      <c r="K2011" s="4">
        <v>3.3383599999999999E-2</v>
      </c>
      <c r="L2011" s="4">
        <v>-0.20557829999999999</v>
      </c>
      <c r="M2011" s="4">
        <v>11.4186926084575</v>
      </c>
      <c r="N2011" s="4">
        <v>23.720242299999999</v>
      </c>
      <c r="O2011" s="3">
        <v>36529.315878571397</v>
      </c>
      <c r="P2011" s="3">
        <v>4577.7666666666701</v>
      </c>
      <c r="Q2011" s="3" t="s">
        <v>9618</v>
      </c>
      <c r="R2011" s="3" t="s">
        <v>15879</v>
      </c>
      <c r="S2011" s="4"/>
      <c r="T2011" s="3">
        <f t="shared" si="72"/>
        <v>0</v>
      </c>
      <c r="U2011" s="3" t="str">
        <f t="shared" si="73"/>
        <v>@FGM</v>
      </c>
      <c r="V2011" s="7"/>
    </row>
    <row r="2012" spans="1:22">
      <c r="A2012" s="3" t="s">
        <v>1269</v>
      </c>
      <c r="B2012" s="3" t="s">
        <v>1268</v>
      </c>
      <c r="C2012" s="3" t="s">
        <v>4334</v>
      </c>
      <c r="D2012" s="3">
        <v>32.174999999999997</v>
      </c>
      <c r="E2012" s="3">
        <v>32.118000000000002</v>
      </c>
      <c r="F2012" s="3" t="s">
        <v>6739</v>
      </c>
      <c r="G2012" s="3" t="s">
        <v>10934</v>
      </c>
      <c r="H2012" s="3" t="s">
        <v>10935</v>
      </c>
      <c r="I2012" s="3">
        <v>0.45</v>
      </c>
      <c r="J2012" s="6" t="s">
        <v>10936</v>
      </c>
      <c r="K2012" s="4">
        <v>0.14227190000000001</v>
      </c>
      <c r="L2012" s="4">
        <v>-3.8159000000000001E-3</v>
      </c>
      <c r="M2012" s="4">
        <v>17.714808371227999</v>
      </c>
      <c r="N2012" s="4">
        <v>17.403105799999999</v>
      </c>
      <c r="O2012" s="3">
        <v>19900.9206071429</v>
      </c>
      <c r="P2012" s="3">
        <v>520.95000000000005</v>
      </c>
      <c r="Q2012" s="3" t="s">
        <v>9618</v>
      </c>
      <c r="R2012" s="3" t="s">
        <v>15879</v>
      </c>
      <c r="S2012" s="4">
        <f>(D2012-E2012)/E2012*100</f>
        <v>0.17747057724638848</v>
      </c>
      <c r="T2012" s="3">
        <f t="shared" si="72"/>
        <v>0</v>
      </c>
      <c r="U2012" s="3" t="str">
        <f t="shared" si="73"/>
        <v>U:DBGR</v>
      </c>
      <c r="V2012" s="7"/>
    </row>
    <row r="2013" spans="1:22">
      <c r="A2013" s="3" t="s">
        <v>14137</v>
      </c>
      <c r="B2013" s="3" t="s">
        <v>1414</v>
      </c>
      <c r="C2013" s="3" t="s">
        <v>4466</v>
      </c>
      <c r="D2013" s="3">
        <v>38.31</v>
      </c>
      <c r="E2013" s="3">
        <v>38.265999999999998</v>
      </c>
      <c r="F2013" s="3" t="s">
        <v>6870</v>
      </c>
      <c r="G2013" s="3" t="s">
        <v>11159</v>
      </c>
      <c r="H2013" s="3" t="s">
        <v>11160</v>
      </c>
      <c r="I2013" s="3">
        <v>0.53</v>
      </c>
      <c r="J2013" s="6" t="s">
        <v>11161</v>
      </c>
      <c r="K2013" s="4">
        <v>0.1189378</v>
      </c>
      <c r="L2013" s="4">
        <v>-1.5322799999999999E-2</v>
      </c>
      <c r="M2013" s="4">
        <v>14.8046831127376</v>
      </c>
      <c r="N2013" s="4">
        <v>20.204509300000002</v>
      </c>
      <c r="O2013" s="3">
        <v>29913287.030000001</v>
      </c>
      <c r="P2013" s="3">
        <v>732447</v>
      </c>
      <c r="Q2013" s="3" t="s">
        <v>9618</v>
      </c>
      <c r="R2013" s="3" t="s">
        <v>15880</v>
      </c>
      <c r="S2013" s="4"/>
      <c r="T2013" s="3">
        <f t="shared" si="72"/>
        <v>0</v>
      </c>
      <c r="U2013" s="3" t="str">
        <f t="shared" si="73"/>
        <v>U:EWQ</v>
      </c>
      <c r="V2013" s="7"/>
    </row>
    <row r="2014" spans="1:22">
      <c r="A2014" s="3" t="s">
        <v>14557</v>
      </c>
      <c r="B2014" s="3" t="s">
        <v>1989</v>
      </c>
      <c r="C2014" s="3" t="s">
        <v>8704</v>
      </c>
      <c r="D2014" s="3" t="s">
        <v>8704</v>
      </c>
      <c r="E2014" s="3" t="s">
        <v>8704</v>
      </c>
      <c r="F2014" s="3" t="s">
        <v>8704</v>
      </c>
      <c r="G2014" s="3" t="s">
        <v>12059</v>
      </c>
      <c r="H2014" s="3" t="s">
        <v>12303</v>
      </c>
      <c r="I2014" s="3" t="s">
        <v>12304</v>
      </c>
      <c r="J2014" s="6" t="s">
        <v>12305</v>
      </c>
      <c r="K2014" s="4" t="s">
        <v>12306</v>
      </c>
      <c r="L2014" s="4" t="s">
        <v>12307</v>
      </c>
      <c r="M2014" s="4">
        <v>5.1061879060127797</v>
      </c>
      <c r="N2014" s="4" t="s">
        <v>12308</v>
      </c>
      <c r="O2014" s="3">
        <v>21176.509300000002</v>
      </c>
      <c r="P2014" s="3">
        <v>326.68965517241401</v>
      </c>
      <c r="Q2014" s="3" t="s">
        <v>12309</v>
      </c>
      <c r="R2014" s="3" t="s">
        <v>12310</v>
      </c>
      <c r="S2014" s="4"/>
      <c r="T2014" s="3">
        <f t="shared" si="72"/>
        <v>0</v>
      </c>
      <c r="U2014" s="3" t="str">
        <f t="shared" si="73"/>
        <v>U:FLFR</v>
      </c>
      <c r="V2014" s="7"/>
    </row>
    <row r="2015" spans="1:22">
      <c r="A2015" s="3" t="s">
        <v>14096</v>
      </c>
      <c r="B2015" s="3" t="s">
        <v>1342</v>
      </c>
      <c r="C2015" s="3" t="s">
        <v>4394</v>
      </c>
      <c r="D2015" s="3">
        <v>34.8352</v>
      </c>
      <c r="E2015" s="3">
        <v>34.841500000000003</v>
      </c>
      <c r="F2015" s="3" t="s">
        <v>6799</v>
      </c>
      <c r="G2015" s="3" t="s">
        <v>11036</v>
      </c>
      <c r="H2015" s="3" t="s">
        <v>11037</v>
      </c>
      <c r="I2015" s="3">
        <v>0.56000000000000005</v>
      </c>
      <c r="J2015" s="6" t="s">
        <v>11038</v>
      </c>
      <c r="K2015" s="4">
        <v>-0.20976890000000001</v>
      </c>
      <c r="L2015" s="4">
        <v>-1.1595442</v>
      </c>
      <c r="M2015" s="4">
        <v>-7.66518660974348</v>
      </c>
      <c r="N2015" s="4">
        <v>14.9298096</v>
      </c>
      <c r="O2015" s="3">
        <v>42319.895657142901</v>
      </c>
      <c r="P2015" s="3">
        <v>2306.1666666666702</v>
      </c>
      <c r="Q2015" s="3" t="s">
        <v>9618</v>
      </c>
      <c r="R2015" s="3" t="s">
        <v>15881</v>
      </c>
      <c r="S2015" s="4"/>
      <c r="T2015" s="3">
        <f t="shared" si="72"/>
        <v>0</v>
      </c>
      <c r="U2015" s="3" t="str">
        <f t="shared" si="73"/>
        <v>U:EFNL</v>
      </c>
      <c r="V2015" s="7"/>
    </row>
    <row r="2016" spans="1:22">
      <c r="A2016" s="3" t="s">
        <v>78</v>
      </c>
      <c r="B2016" s="3" t="s">
        <v>77</v>
      </c>
      <c r="C2016" s="3" t="s">
        <v>3658</v>
      </c>
      <c r="D2016" s="3">
        <v>46.72</v>
      </c>
      <c r="E2016" s="3">
        <v>46.594499999999996</v>
      </c>
      <c r="F2016" s="3" t="s">
        <v>6057</v>
      </c>
      <c r="G2016" s="3" t="s">
        <v>9682</v>
      </c>
      <c r="H2016" s="3" t="s">
        <v>9683</v>
      </c>
      <c r="I2016" s="3">
        <v>0.3</v>
      </c>
      <c r="J2016" s="6" t="s">
        <v>9684</v>
      </c>
      <c r="K2016" s="4">
        <v>0.19390299999999999</v>
      </c>
      <c r="L2016" s="4">
        <v>0.32817580000000002</v>
      </c>
      <c r="M2016" s="4">
        <v>19.765956541241501</v>
      </c>
      <c r="N2016" s="4">
        <v>21.223078099999999</v>
      </c>
      <c r="O2016" s="3">
        <v>66485941.388571396</v>
      </c>
      <c r="P2016" s="3">
        <v>1491035.2</v>
      </c>
      <c r="Q2016" s="3" t="s">
        <v>9618</v>
      </c>
      <c r="R2016" s="3" t="s">
        <v>15882</v>
      </c>
      <c r="S2016" s="4">
        <f>(D2016-E2016)/E2016*100</f>
        <v>0.26934509437809695</v>
      </c>
      <c r="T2016" s="3">
        <f t="shared" si="72"/>
        <v>0</v>
      </c>
      <c r="U2016" s="3" t="str">
        <f t="shared" si="73"/>
        <v>U:FEZ</v>
      </c>
      <c r="V2016" s="7"/>
    </row>
    <row r="2017" spans="1:22">
      <c r="A2017" s="3" t="s">
        <v>14249</v>
      </c>
      <c r="B2017" s="3" t="s">
        <v>1570</v>
      </c>
      <c r="C2017" s="3" t="s">
        <v>4619</v>
      </c>
      <c r="D2017" s="3">
        <v>39.424999999999997</v>
      </c>
      <c r="E2017" s="3">
        <v>39.4</v>
      </c>
      <c r="F2017" s="3" t="s">
        <v>7023</v>
      </c>
      <c r="G2017" s="3" t="s">
        <v>11414</v>
      </c>
      <c r="H2017" s="3" t="s">
        <v>9683</v>
      </c>
      <c r="I2017" s="3">
        <v>0.8</v>
      </c>
      <c r="J2017" s="6" t="s">
        <v>11415</v>
      </c>
      <c r="K2017" s="4">
        <v>9.1180499999999998E-2</v>
      </c>
      <c r="L2017" s="4">
        <v>-0.17495559999999999</v>
      </c>
      <c r="M2017" s="4">
        <v>12.9819759810779</v>
      </c>
      <c r="N2017" s="4">
        <v>20.706298</v>
      </c>
      <c r="O2017" s="3">
        <v>15134.8650357143</v>
      </c>
      <c r="P2017" s="3">
        <v>1590.4666666666701</v>
      </c>
      <c r="Q2017" s="3" t="s">
        <v>9618</v>
      </c>
      <c r="R2017" s="3" t="s">
        <v>15882</v>
      </c>
      <c r="S2017" s="4"/>
      <c r="T2017" s="3">
        <f t="shared" si="72"/>
        <v>0</v>
      </c>
      <c r="U2017" s="3" t="str">
        <f t="shared" si="73"/>
        <v>@FEUZ</v>
      </c>
      <c r="V2017" s="7"/>
    </row>
    <row r="2018" spans="1:22">
      <c r="A2018" s="3" t="s">
        <v>276</v>
      </c>
      <c r="B2018" s="3" t="s">
        <v>275</v>
      </c>
      <c r="C2018" s="3" t="s">
        <v>3756</v>
      </c>
      <c r="D2018" s="3">
        <v>62.38</v>
      </c>
      <c r="E2018" s="3">
        <v>62.32</v>
      </c>
      <c r="F2018" s="3" t="s">
        <v>6156</v>
      </c>
      <c r="G2018" s="3" t="s">
        <v>9885</v>
      </c>
      <c r="H2018" s="3" t="s">
        <v>9687</v>
      </c>
      <c r="I2018" s="3">
        <v>0.11</v>
      </c>
      <c r="J2018" s="6" t="s">
        <v>9886</v>
      </c>
      <c r="K2018" s="4">
        <v>0.10652109999999999</v>
      </c>
      <c r="L2018" s="4">
        <v>-0.24220539999999999</v>
      </c>
      <c r="M2018" s="4">
        <v>13.1465939974101</v>
      </c>
      <c r="N2018" s="4">
        <v>17.7901794</v>
      </c>
      <c r="O2018" s="3">
        <v>121611290.815714</v>
      </c>
      <c r="P2018" s="3">
        <v>2451129.4333333299</v>
      </c>
      <c r="Q2018" s="3" t="s">
        <v>9618</v>
      </c>
      <c r="R2018" s="3" t="s">
        <v>9685</v>
      </c>
      <c r="S2018" s="4">
        <f>(D2018-E2018)/E2018*100</f>
        <v>9.6277278562262952E-2</v>
      </c>
      <c r="T2018" s="3">
        <f t="shared" si="72"/>
        <v>0</v>
      </c>
      <c r="U2018" s="3" t="str">
        <f t="shared" si="73"/>
        <v>U:VGK</v>
      </c>
      <c r="V2018" s="7"/>
    </row>
    <row r="2019" spans="1:22">
      <c r="A2019" s="3" t="s">
        <v>14632</v>
      </c>
      <c r="B2019" s="3" t="s">
        <v>2096</v>
      </c>
      <c r="C2019" s="3" t="s">
        <v>5132</v>
      </c>
      <c r="D2019" s="3">
        <v>54.68</v>
      </c>
      <c r="E2019" s="3">
        <v>54.6</v>
      </c>
      <c r="F2019" s="3" t="s">
        <v>7536</v>
      </c>
      <c r="G2019" s="3" t="s">
        <v>12221</v>
      </c>
      <c r="H2019" s="3" t="s">
        <v>9687</v>
      </c>
      <c r="I2019" s="3">
        <v>0.1</v>
      </c>
      <c r="J2019" s="6" t="s">
        <v>9624</v>
      </c>
      <c r="K2019" s="4">
        <v>0.1107993</v>
      </c>
      <c r="L2019" s="4">
        <v>-0.19991490000000001</v>
      </c>
      <c r="M2019" s="4">
        <v>13.4866257881532</v>
      </c>
      <c r="N2019" s="4">
        <v>17.5462265</v>
      </c>
      <c r="O2019" s="3">
        <v>20568423.640000001</v>
      </c>
      <c r="P2019" s="3">
        <v>411337.36666666699</v>
      </c>
      <c r="Q2019" s="3" t="s">
        <v>9618</v>
      </c>
      <c r="R2019" s="3" t="s">
        <v>9685</v>
      </c>
      <c r="S2019" s="4"/>
      <c r="T2019" s="3">
        <f t="shared" si="72"/>
        <v>0</v>
      </c>
      <c r="U2019" s="3" t="str">
        <f t="shared" si="73"/>
        <v>U:BBEU</v>
      </c>
      <c r="V2019" s="7"/>
    </row>
    <row r="2020" spans="1:22">
      <c r="A2020" s="3" t="s">
        <v>239</v>
      </c>
      <c r="B2020" s="3" t="s">
        <v>238</v>
      </c>
      <c r="C2020" s="3" t="s">
        <v>3739</v>
      </c>
      <c r="D2020" s="3">
        <v>46.45</v>
      </c>
      <c r="E2020" s="3">
        <v>46.346800000000002</v>
      </c>
      <c r="F2020" s="3" t="s">
        <v>6137</v>
      </c>
      <c r="G2020" s="3" t="s">
        <v>9848</v>
      </c>
      <c r="H2020" s="3" t="s">
        <v>9687</v>
      </c>
      <c r="I2020" s="3">
        <v>0.51</v>
      </c>
      <c r="J2020" s="6" t="s">
        <v>9849</v>
      </c>
      <c r="K2020" s="4">
        <v>0.1310183</v>
      </c>
      <c r="L2020" s="4">
        <v>4.3305999999999997E-2</v>
      </c>
      <c r="M2020" s="4">
        <v>16.6832732311454</v>
      </c>
      <c r="N2020" s="4">
        <v>20.771487199999999</v>
      </c>
      <c r="O2020" s="3">
        <v>80527810.450000003</v>
      </c>
      <c r="P2020" s="3">
        <v>2628181.36666667</v>
      </c>
      <c r="Q2020" s="3" t="s">
        <v>9618</v>
      </c>
      <c r="R2020" s="3" t="s">
        <v>9685</v>
      </c>
      <c r="S2020" s="4">
        <f>(D2020-E2020)/E2020*100</f>
        <v>0.22266909473793459</v>
      </c>
      <c r="T2020" s="3">
        <f t="shared" si="72"/>
        <v>0</v>
      </c>
      <c r="U2020" s="3" t="str">
        <f t="shared" si="73"/>
        <v>U:EZU</v>
      </c>
      <c r="V2020" s="7"/>
    </row>
    <row r="2021" spans="1:22">
      <c r="A2021" s="3" t="s">
        <v>1025</v>
      </c>
      <c r="B2021" s="3" t="s">
        <v>1024</v>
      </c>
      <c r="C2021" s="3" t="s">
        <v>4197</v>
      </c>
      <c r="D2021" s="3">
        <v>20.62</v>
      </c>
      <c r="E2021" s="3">
        <v>20.6006</v>
      </c>
      <c r="F2021" s="3" t="s">
        <v>6602</v>
      </c>
      <c r="G2021" s="3" t="s">
        <v>10708</v>
      </c>
      <c r="H2021" s="3" t="s">
        <v>9687</v>
      </c>
      <c r="I2021" s="3">
        <v>0.51</v>
      </c>
      <c r="J2021" s="6" t="s">
        <v>10709</v>
      </c>
      <c r="K2021" s="4">
        <v>0.18101590000000001</v>
      </c>
      <c r="L2021" s="4">
        <v>0.75243990000000005</v>
      </c>
      <c r="M2021" s="4">
        <v>22.4878634247934</v>
      </c>
      <c r="N2021" s="4">
        <v>22.109105400000001</v>
      </c>
      <c r="O2021" s="3">
        <v>5385613.7042857204</v>
      </c>
      <c r="P2021" s="3">
        <v>369016.9</v>
      </c>
      <c r="Q2021" s="3" t="s">
        <v>9618</v>
      </c>
      <c r="R2021" s="3" t="s">
        <v>9658</v>
      </c>
      <c r="S2021" s="4">
        <f>(D2021-E2021)/E2021*100</f>
        <v>9.4172014407352081E-2</v>
      </c>
      <c r="T2021" s="3">
        <f t="shared" si="72"/>
        <v>0</v>
      </c>
      <c r="U2021" s="3" t="str">
        <f t="shared" si="73"/>
        <v>@EUFN</v>
      </c>
      <c r="V2021" s="7"/>
    </row>
    <row r="2022" spans="1:22">
      <c r="A2022" s="3" t="s">
        <v>80</v>
      </c>
      <c r="B2022" s="3" t="s">
        <v>79</v>
      </c>
      <c r="C2022" s="3" t="s">
        <v>3659</v>
      </c>
      <c r="D2022" s="3">
        <v>38.840899999999998</v>
      </c>
      <c r="E2022" s="3">
        <v>38.799700000000001</v>
      </c>
      <c r="F2022" s="3" t="s">
        <v>6058</v>
      </c>
      <c r="G2022" s="3" t="s">
        <v>9686</v>
      </c>
      <c r="H2022" s="3" t="s">
        <v>9687</v>
      </c>
      <c r="I2022" s="3">
        <v>0.09</v>
      </c>
      <c r="J2022" s="6" t="s">
        <v>9688</v>
      </c>
      <c r="K2022" s="4">
        <v>0.13663059999999999</v>
      </c>
      <c r="L2022" s="4">
        <v>-2.7777300000000001E-2</v>
      </c>
      <c r="M2022" s="4">
        <v>12.5080850627212</v>
      </c>
      <c r="N2022" s="4">
        <v>17.902459</v>
      </c>
      <c r="O2022" s="3">
        <v>578107.98861428595</v>
      </c>
      <c r="P2022" s="3">
        <v>28071.9</v>
      </c>
      <c r="Q2022" s="3" t="s">
        <v>9618</v>
      </c>
      <c r="R2022" s="3" t="s">
        <v>9685</v>
      </c>
      <c r="S2022" s="4">
        <f>(D2022-E2022)/E2022*100</f>
        <v>0.10618638803907338</v>
      </c>
      <c r="T2022" s="3">
        <f t="shared" si="72"/>
        <v>0</v>
      </c>
      <c r="U2022" s="3" t="str">
        <f t="shared" si="73"/>
        <v>U:SPEU</v>
      </c>
      <c r="V2022" s="7"/>
    </row>
    <row r="2023" spans="1:22">
      <c r="A2023" s="3" t="s">
        <v>253</v>
      </c>
      <c r="B2023" s="3" t="s">
        <v>252</v>
      </c>
      <c r="C2023" s="3" t="s">
        <v>3746</v>
      </c>
      <c r="D2023" s="3">
        <v>51.24</v>
      </c>
      <c r="E2023" s="3">
        <v>51.228900000000003</v>
      </c>
      <c r="F2023" s="3" t="s">
        <v>6144</v>
      </c>
      <c r="G2023" s="3" t="s">
        <v>9862</v>
      </c>
      <c r="H2023" s="3" t="s">
        <v>9687</v>
      </c>
      <c r="I2023" s="3">
        <v>0.67</v>
      </c>
      <c r="J2023" s="6" t="s">
        <v>9863</v>
      </c>
      <c r="K2023" s="4">
        <v>0.1090371</v>
      </c>
      <c r="L2023" s="4">
        <v>-0.20401459999999999</v>
      </c>
      <c r="M2023" s="4">
        <v>13.0434481928972</v>
      </c>
      <c r="N2023" s="4">
        <v>17.614465899999999</v>
      </c>
      <c r="O2023" s="3">
        <v>15032342.57</v>
      </c>
      <c r="P2023" s="3">
        <v>324808.566666667</v>
      </c>
      <c r="Q2023" s="3" t="s">
        <v>9618</v>
      </c>
      <c r="R2023" s="3" t="s">
        <v>9685</v>
      </c>
      <c r="S2023" s="4">
        <f>(D2023-E2023)/E2023*100</f>
        <v>2.1667457236050354E-2</v>
      </c>
      <c r="T2023" s="3">
        <f t="shared" si="72"/>
        <v>0</v>
      </c>
      <c r="U2023" s="3" t="str">
        <f t="shared" si="73"/>
        <v>U:IEV</v>
      </c>
      <c r="V2023" s="7"/>
    </row>
    <row r="2024" spans="1:22">
      <c r="A2024" s="3" t="s">
        <v>1013</v>
      </c>
      <c r="B2024" s="3" t="s">
        <v>1012</v>
      </c>
      <c r="C2024" s="3" t="s">
        <v>4189</v>
      </c>
      <c r="D2024" s="3">
        <v>42.59</v>
      </c>
      <c r="E2024" s="3">
        <v>42.577199999999998</v>
      </c>
      <c r="F2024" s="3" t="s">
        <v>6594</v>
      </c>
      <c r="G2024" s="3" t="s">
        <v>10696</v>
      </c>
      <c r="H2024" s="3" t="s">
        <v>9687</v>
      </c>
      <c r="I2024" s="3">
        <v>0.79</v>
      </c>
      <c r="J2024" s="6" t="s">
        <v>9624</v>
      </c>
      <c r="K2024" s="4">
        <v>0.19015009999999999</v>
      </c>
      <c r="L2024" s="4">
        <v>6.66601E-2</v>
      </c>
      <c r="M2024" s="4">
        <v>19.9618963994041</v>
      </c>
      <c r="N2024" s="4">
        <v>16.258125700000001</v>
      </c>
      <c r="O2024" s="3">
        <v>1890910.62785714</v>
      </c>
      <c r="P2024" s="3">
        <v>55655.233333333301</v>
      </c>
      <c r="Q2024" s="3" t="s">
        <v>9618</v>
      </c>
      <c r="R2024" s="3" t="s">
        <v>9685</v>
      </c>
      <c r="S2024" s="4">
        <f>(D2024-E2024)/E2024*100</f>
        <v>3.0063038433729074E-2</v>
      </c>
      <c r="T2024" s="3">
        <f t="shared" si="72"/>
        <v>0</v>
      </c>
      <c r="U2024" s="3" t="str">
        <f t="shared" si="73"/>
        <v>U:HEDJ</v>
      </c>
      <c r="V2024" s="7"/>
    </row>
    <row r="2025" spans="1:22">
      <c r="A2025" s="3" t="s">
        <v>14230</v>
      </c>
      <c r="B2025" s="3" t="s">
        <v>1536</v>
      </c>
      <c r="C2025" s="3" t="s">
        <v>4585</v>
      </c>
      <c r="D2025" s="3">
        <v>37.35</v>
      </c>
      <c r="E2025" s="3">
        <v>37.222999999999999</v>
      </c>
      <c r="F2025" s="3" t="s">
        <v>6991</v>
      </c>
      <c r="G2025" s="3" t="s">
        <v>11365</v>
      </c>
      <c r="H2025" s="3" t="s">
        <v>9687</v>
      </c>
      <c r="I2025" s="3">
        <v>0.48</v>
      </c>
      <c r="J2025" s="6" t="s">
        <v>11366</v>
      </c>
      <c r="K2025" s="4">
        <v>0.1160196</v>
      </c>
      <c r="L2025" s="4">
        <v>-0.13167519999999999</v>
      </c>
      <c r="M2025" s="4">
        <v>12.344221979626701</v>
      </c>
      <c r="N2025" s="4">
        <v>11.9623115</v>
      </c>
      <c r="O2025" s="3">
        <v>9186723.2722571399</v>
      </c>
      <c r="P2025" s="3">
        <v>131076.16666666701</v>
      </c>
      <c r="Q2025" s="3" t="s">
        <v>9618</v>
      </c>
      <c r="R2025" s="3" t="s">
        <v>9685</v>
      </c>
      <c r="S2025" s="4"/>
      <c r="T2025" s="3">
        <f t="shared" si="72"/>
        <v>0</v>
      </c>
      <c r="U2025" s="3" t="str">
        <f t="shared" si="73"/>
        <v>U:DBEU</v>
      </c>
      <c r="V2025" s="7"/>
    </row>
    <row r="2026" spans="1:22">
      <c r="A2026" s="3" t="s">
        <v>14210</v>
      </c>
      <c r="B2026" s="3" t="s">
        <v>1513</v>
      </c>
      <c r="C2026" s="3" t="s">
        <v>4564</v>
      </c>
      <c r="D2026" s="3">
        <v>33.369999999999997</v>
      </c>
      <c r="E2026" s="3">
        <v>33.371600000000001</v>
      </c>
      <c r="F2026" s="3" t="s">
        <v>6969</v>
      </c>
      <c r="G2026" s="3" t="s">
        <v>11325</v>
      </c>
      <c r="H2026" s="3" t="s">
        <v>9687</v>
      </c>
      <c r="I2026" s="3">
        <v>0.03</v>
      </c>
      <c r="J2026" s="6" t="s">
        <v>11326</v>
      </c>
      <c r="K2026" s="4">
        <v>0.13268559999999999</v>
      </c>
      <c r="L2026" s="4">
        <v>-3.4438999999999997E-2</v>
      </c>
      <c r="M2026" s="4">
        <v>16.826535814918099</v>
      </c>
      <c r="N2026" s="4">
        <v>16.6172325</v>
      </c>
      <c r="O2026" s="3">
        <v>2142180.3077357099</v>
      </c>
      <c r="P2026" s="3">
        <v>64137.333333333299</v>
      </c>
      <c r="Q2026" s="3" t="s">
        <v>9618</v>
      </c>
      <c r="R2026" s="3" t="s">
        <v>9685</v>
      </c>
      <c r="S2026" s="4"/>
      <c r="T2026" s="3">
        <f t="shared" si="72"/>
        <v>0</v>
      </c>
      <c r="U2026" s="3" t="str">
        <f t="shared" si="73"/>
        <v>U:HEZU</v>
      </c>
      <c r="V2026" s="7"/>
    </row>
    <row r="2027" spans="1:22">
      <c r="A2027" s="3" t="s">
        <v>14559</v>
      </c>
      <c r="B2027" s="3" t="s">
        <v>1991</v>
      </c>
      <c r="C2027" s="3" t="s">
        <v>5029</v>
      </c>
      <c r="D2027" s="3">
        <v>27.362500000000001</v>
      </c>
      <c r="E2027" s="3">
        <v>27.31</v>
      </c>
      <c r="F2027" s="3" t="s">
        <v>7433</v>
      </c>
      <c r="G2027" s="3" t="s">
        <v>12062</v>
      </c>
      <c r="H2027" s="3" t="s">
        <v>9687</v>
      </c>
      <c r="I2027" s="3">
        <v>0.24</v>
      </c>
      <c r="J2027" s="6" t="s">
        <v>12063</v>
      </c>
      <c r="K2027" s="4">
        <v>0.15231330000000001</v>
      </c>
      <c r="L2027" s="4">
        <v>0.92666649999999995</v>
      </c>
      <c r="M2027" s="4">
        <v>13.796136573063</v>
      </c>
      <c r="N2027" s="4">
        <v>17.848521099999999</v>
      </c>
      <c r="O2027" s="3">
        <v>478627.96882857103</v>
      </c>
      <c r="P2027" s="3">
        <v>18943.333333333299</v>
      </c>
      <c r="Q2027" s="3" t="s">
        <v>9618</v>
      </c>
      <c r="R2027" s="3" t="s">
        <v>9685</v>
      </c>
      <c r="S2027" s="4"/>
      <c r="T2027" s="3">
        <f t="shared" si="72"/>
        <v>0</v>
      </c>
      <c r="U2027" s="3" t="str">
        <f t="shared" si="73"/>
        <v>U:FLEE</v>
      </c>
      <c r="V2027" s="7"/>
    </row>
    <row r="2028" spans="1:22">
      <c r="A2028" s="3" t="s">
        <v>1246</v>
      </c>
      <c r="B2028" s="3" t="s">
        <v>1245</v>
      </c>
      <c r="C2028" s="3" t="s">
        <v>4322</v>
      </c>
      <c r="D2028" s="3">
        <v>35.130000000000003</v>
      </c>
      <c r="E2028" s="3">
        <v>35.11</v>
      </c>
      <c r="F2028" s="3" t="s">
        <v>6727</v>
      </c>
      <c r="G2028" s="3" t="s">
        <v>10911</v>
      </c>
      <c r="H2028" s="3" t="s">
        <v>9687</v>
      </c>
      <c r="I2028" s="3">
        <v>0.8</v>
      </c>
      <c r="J2028" s="6" t="s">
        <v>10912</v>
      </c>
      <c r="K2028" s="4">
        <v>6.7980499999999999E-2</v>
      </c>
      <c r="L2028" s="4">
        <v>-0.20488120000000001</v>
      </c>
      <c r="M2028" s="4">
        <v>11.3584377604202</v>
      </c>
      <c r="N2028" s="4">
        <v>20.1286898</v>
      </c>
      <c r="O2028" s="3">
        <v>1007937.5346</v>
      </c>
      <c r="P2028" s="3">
        <v>27265</v>
      </c>
      <c r="Q2028" s="3" t="s">
        <v>9618</v>
      </c>
      <c r="R2028" s="3" t="s">
        <v>9685</v>
      </c>
      <c r="S2028" s="4">
        <f>(D2028-E2028)/E2028*100</f>
        <v>5.696382796924844E-2</v>
      </c>
      <c r="T2028" s="3">
        <f t="shared" si="72"/>
        <v>0</v>
      </c>
      <c r="U2028" s="3" t="str">
        <f t="shared" si="73"/>
        <v>@FEP</v>
      </c>
      <c r="V2028" s="7"/>
    </row>
    <row r="2029" spans="1:22">
      <c r="A2029" s="3" t="s">
        <v>759</v>
      </c>
      <c r="B2029" s="3" t="s">
        <v>758</v>
      </c>
      <c r="C2029" s="3" t="s">
        <v>4022</v>
      </c>
      <c r="D2029" s="3">
        <v>53</v>
      </c>
      <c r="E2029" s="3">
        <v>52.991300000000003</v>
      </c>
      <c r="F2029" s="3" t="s">
        <v>6426</v>
      </c>
      <c r="G2029" s="3" t="s">
        <v>10401</v>
      </c>
      <c r="H2029" s="3" t="s">
        <v>9687</v>
      </c>
      <c r="I2029" s="3">
        <v>0.42</v>
      </c>
      <c r="J2029" s="6" t="s">
        <v>10402</v>
      </c>
      <c r="K2029" s="4">
        <v>2.25647E-2</v>
      </c>
      <c r="L2029" s="4">
        <v>-0.37616260000000001</v>
      </c>
      <c r="M2029" s="4">
        <v>8.0402786847413807</v>
      </c>
      <c r="N2029" s="4">
        <v>20.3062942</v>
      </c>
      <c r="O2029" s="3">
        <v>390107.34485714301</v>
      </c>
      <c r="P2029" s="3">
        <v>6367.4666666666699</v>
      </c>
      <c r="Q2029" s="3" t="s">
        <v>9618</v>
      </c>
      <c r="R2029" s="3" t="s">
        <v>9685</v>
      </c>
      <c r="S2029" s="4">
        <f>(D2029-E2029)/E2029*100</f>
        <v>1.6417789335225759E-2</v>
      </c>
      <c r="T2029" s="3">
        <f t="shared" si="72"/>
        <v>0</v>
      </c>
      <c r="U2029" s="3" t="str">
        <f t="shared" si="73"/>
        <v>@IEUS</v>
      </c>
      <c r="V2029" s="7"/>
    </row>
    <row r="2030" spans="1:22">
      <c r="A2030" s="3" t="s">
        <v>14194</v>
      </c>
      <c r="B2030" s="3" t="s">
        <v>1490</v>
      </c>
      <c r="C2030" s="3" t="s">
        <v>4542</v>
      </c>
      <c r="D2030" s="3">
        <v>30.7</v>
      </c>
      <c r="E2030" s="3">
        <v>30.62</v>
      </c>
      <c r="F2030" s="3" t="s">
        <v>6946</v>
      </c>
      <c r="G2030" s="3" t="s">
        <v>11290</v>
      </c>
      <c r="H2030" s="3" t="s">
        <v>9687</v>
      </c>
      <c r="I2030" s="3">
        <v>0.59</v>
      </c>
      <c r="J2030" s="6" t="s">
        <v>9624</v>
      </c>
      <c r="K2030" s="4">
        <v>0.1336175</v>
      </c>
      <c r="L2030" s="4">
        <v>-3.6724300000000001E-2</v>
      </c>
      <c r="M2030" s="4">
        <v>11.885334936090601</v>
      </c>
      <c r="N2030" s="4">
        <v>17.3381142</v>
      </c>
      <c r="O2030" s="3">
        <v>89052.111950000006</v>
      </c>
      <c r="P2030" s="3">
        <v>4035.7333333333299</v>
      </c>
      <c r="Q2030" s="3" t="s">
        <v>9618</v>
      </c>
      <c r="R2030" s="3" t="s">
        <v>15883</v>
      </c>
      <c r="S2030" s="4"/>
      <c r="T2030" s="3">
        <f t="shared" si="72"/>
        <v>0</v>
      </c>
      <c r="U2030" s="3" t="str">
        <f t="shared" si="73"/>
        <v>U:EUDG</v>
      </c>
      <c r="V2030" s="7"/>
    </row>
    <row r="2031" spans="1:22">
      <c r="A2031" s="3" t="s">
        <v>408</v>
      </c>
      <c r="B2031" s="3" t="s">
        <v>407</v>
      </c>
      <c r="C2031" s="3" t="s">
        <v>3813</v>
      </c>
      <c r="D2031" s="3">
        <v>55.6218</v>
      </c>
      <c r="E2031" s="3">
        <v>55.620100000000001</v>
      </c>
      <c r="F2031" s="3" t="s">
        <v>23</v>
      </c>
      <c r="G2031" s="3" t="s">
        <v>10017</v>
      </c>
      <c r="H2031" s="3" t="s">
        <v>9687</v>
      </c>
      <c r="I2031" s="3">
        <v>0.65</v>
      </c>
      <c r="J2031" s="6" t="s">
        <v>10018</v>
      </c>
      <c r="K2031" s="4">
        <v>2.9356699999999999E-2</v>
      </c>
      <c r="L2031" s="4">
        <v>-0.32319300000000001</v>
      </c>
      <c r="M2031" s="4">
        <v>5.8786683891725504</v>
      </c>
      <c r="N2031" s="4">
        <v>18.535850799999999</v>
      </c>
      <c r="O2031" s="3">
        <v>803145.83079285698</v>
      </c>
      <c r="P2031" s="3">
        <v>18327.166666666701</v>
      </c>
      <c r="Q2031" s="3" t="s">
        <v>9618</v>
      </c>
      <c r="R2031" s="3" t="s">
        <v>15883</v>
      </c>
      <c r="S2031" s="4">
        <f>(D2031-E2031)/E2031*100</f>
        <v>3.0564490175306962E-3</v>
      </c>
      <c r="T2031" s="3">
        <f t="shared" si="72"/>
        <v>0</v>
      </c>
      <c r="U2031" s="3" t="str">
        <f t="shared" si="73"/>
        <v>U:DFE</v>
      </c>
      <c r="V2031" s="7"/>
    </row>
    <row r="2032" spans="1:22">
      <c r="A2032" s="3" t="s">
        <v>14125</v>
      </c>
      <c r="B2032" s="3" t="s">
        <v>1399</v>
      </c>
      <c r="C2032" s="3" t="s">
        <v>4451</v>
      </c>
      <c r="D2032" s="3">
        <v>21.413599999999999</v>
      </c>
      <c r="E2032" s="3">
        <v>21.427</v>
      </c>
      <c r="F2032" s="3" t="s">
        <v>6855</v>
      </c>
      <c r="G2032" s="3" t="s">
        <v>11126</v>
      </c>
      <c r="H2032" s="3" t="s">
        <v>9687</v>
      </c>
      <c r="I2032" s="3">
        <v>0.95</v>
      </c>
      <c r="J2032" s="6" t="s">
        <v>11127</v>
      </c>
      <c r="K2032" s="4">
        <v>5.7525199999999999E-2</v>
      </c>
      <c r="L2032" s="4">
        <v>0.1078942</v>
      </c>
      <c r="M2032" s="4">
        <v>20.995934974971401</v>
      </c>
      <c r="N2032" s="4">
        <v>56.160646200000002</v>
      </c>
      <c r="O2032" s="3">
        <v>365675.939221429</v>
      </c>
      <c r="P2032" s="3">
        <v>15058</v>
      </c>
      <c r="Q2032" s="3" t="s">
        <v>9618</v>
      </c>
      <c r="R2032" s="3" t="s">
        <v>10041</v>
      </c>
      <c r="S2032" s="4"/>
      <c r="T2032" s="3">
        <f t="shared" si="72"/>
        <v>0</v>
      </c>
      <c r="U2032" s="3" t="str">
        <f t="shared" si="73"/>
        <v>U:EURL</v>
      </c>
      <c r="V2032" s="7"/>
    </row>
    <row r="2033" spans="1:22">
      <c r="A2033" s="3" t="s">
        <v>727</v>
      </c>
      <c r="B2033" s="3" t="s">
        <v>726</v>
      </c>
      <c r="C2033" s="3" t="s">
        <v>3998</v>
      </c>
      <c r="D2033" s="3">
        <v>11.705</v>
      </c>
      <c r="E2033" s="3">
        <v>11.7</v>
      </c>
      <c r="F2033" s="3" t="s">
        <v>6401</v>
      </c>
      <c r="G2033" s="3" t="s">
        <v>10356</v>
      </c>
      <c r="H2033" s="3" t="s">
        <v>9687</v>
      </c>
      <c r="I2033" s="3">
        <v>0.59</v>
      </c>
      <c r="J2033" s="6" t="s">
        <v>10357</v>
      </c>
      <c r="K2033" s="4">
        <v>3.2239299999999999E-2</v>
      </c>
      <c r="L2033" s="4">
        <v>-0.5034149</v>
      </c>
      <c r="M2033" s="4">
        <v>7.9971439104091502</v>
      </c>
      <c r="N2033" s="4">
        <v>17.972055999999998</v>
      </c>
      <c r="O2033" s="3">
        <v>620332.85684999998</v>
      </c>
      <c r="P2033" s="3">
        <v>47966.2</v>
      </c>
      <c r="Q2033" s="3" t="s">
        <v>9618</v>
      </c>
      <c r="R2033" s="3" t="s">
        <v>15883</v>
      </c>
      <c r="S2033" s="4">
        <f>(D2033-E2033)/E2033*100</f>
        <v>4.2735042735049418E-2</v>
      </c>
      <c r="T2033" s="3">
        <f t="shared" si="72"/>
        <v>0</v>
      </c>
      <c r="U2033" s="3" t="str">
        <f t="shared" si="73"/>
        <v>U:FDD</v>
      </c>
      <c r="V2033" s="7"/>
    </row>
    <row r="2034" spans="1:22">
      <c r="A2034" s="3" t="s">
        <v>14295</v>
      </c>
      <c r="B2034" s="3" t="s">
        <v>1633</v>
      </c>
      <c r="C2034" s="3" t="s">
        <v>4682</v>
      </c>
      <c r="D2034" s="3">
        <v>35.3857</v>
      </c>
      <c r="E2034" s="3">
        <v>35.312899999999999</v>
      </c>
      <c r="F2034" s="3" t="s">
        <v>7085</v>
      </c>
      <c r="G2034" s="3" t="s">
        <v>11506</v>
      </c>
      <c r="H2034" s="3" t="s">
        <v>9687</v>
      </c>
      <c r="I2034" s="3">
        <v>0.59</v>
      </c>
      <c r="J2034" s="6" t="s">
        <v>9624</v>
      </c>
      <c r="K2034" s="4">
        <v>0.1575677</v>
      </c>
      <c r="L2034" s="4">
        <v>-1.73642E-2</v>
      </c>
      <c r="M2034" s="4">
        <v>14.8647031192036</v>
      </c>
      <c r="N2034" s="4">
        <v>14.674183299999999</v>
      </c>
      <c r="O2034" s="3">
        <v>119775.098078571</v>
      </c>
      <c r="P2034" s="3">
        <v>3117.8</v>
      </c>
      <c r="Q2034" s="3" t="s">
        <v>9618</v>
      </c>
      <c r="R2034" s="3" t="s">
        <v>9685</v>
      </c>
      <c r="S2034" s="4"/>
      <c r="T2034" s="3">
        <f t="shared" si="72"/>
        <v>0</v>
      </c>
      <c r="U2034" s="3" t="str">
        <f t="shared" si="73"/>
        <v>U:EUSC</v>
      </c>
      <c r="V2034" s="7"/>
    </row>
    <row r="2035" spans="1:22">
      <c r="A2035" s="3" t="s">
        <v>14373</v>
      </c>
      <c r="B2035" s="3" t="s">
        <v>1733</v>
      </c>
      <c r="C2035" s="3" t="s">
        <v>4779</v>
      </c>
      <c r="D2035" s="3">
        <v>24.829899999999999</v>
      </c>
      <c r="E2035" s="3">
        <v>24.836099999999998</v>
      </c>
      <c r="F2035" s="3" t="s">
        <v>7182</v>
      </c>
      <c r="G2035" s="3" t="s">
        <v>11668</v>
      </c>
      <c r="H2035" s="3" t="s">
        <v>9687</v>
      </c>
      <c r="I2035" s="3">
        <v>0.65</v>
      </c>
      <c r="J2035" s="6" t="s">
        <v>9624</v>
      </c>
      <c r="K2035" s="4">
        <v>2.06117E-2</v>
      </c>
      <c r="L2035" s="4">
        <v>-0.22306500000000001</v>
      </c>
      <c r="M2035" s="4">
        <v>6.7258120880201204</v>
      </c>
      <c r="N2035" s="4">
        <v>17.0490934</v>
      </c>
      <c r="O2035" s="3">
        <v>122045.42771428599</v>
      </c>
      <c r="P2035" s="3">
        <v>5588.1666666666697</v>
      </c>
      <c r="Q2035" s="3" t="s">
        <v>9618</v>
      </c>
      <c r="R2035" s="3" t="s">
        <v>9685</v>
      </c>
      <c r="S2035" s="4"/>
      <c r="T2035" s="3">
        <f t="shared" si="72"/>
        <v>0</v>
      </c>
      <c r="U2035" s="3" t="str">
        <f t="shared" si="73"/>
        <v>U:PTEU</v>
      </c>
      <c r="V2035" s="7"/>
    </row>
    <row r="2036" spans="1:22">
      <c r="A2036" s="3" t="s">
        <v>14279</v>
      </c>
      <c r="B2036" s="3" t="s">
        <v>1610</v>
      </c>
      <c r="C2036" s="3" t="s">
        <v>4659</v>
      </c>
      <c r="D2036" s="3">
        <v>41.666499999999999</v>
      </c>
      <c r="E2036" s="3">
        <v>41.591000000000001</v>
      </c>
      <c r="F2036" s="3" t="s">
        <v>7063</v>
      </c>
      <c r="G2036" s="3" t="s">
        <v>11471</v>
      </c>
      <c r="H2036" s="3" t="s">
        <v>9687</v>
      </c>
      <c r="I2036" s="3">
        <v>0.45</v>
      </c>
      <c r="J2036" s="6" t="s">
        <v>11472</v>
      </c>
      <c r="K2036" s="4">
        <v>0.14619570000000001</v>
      </c>
      <c r="L2036" s="4">
        <v>-2.8319400000000002E-2</v>
      </c>
      <c r="M2036" s="4">
        <v>16.167440137135799</v>
      </c>
      <c r="N2036" s="4">
        <v>15.598402500000001</v>
      </c>
      <c r="O2036" s="3">
        <v>167968.21734999999</v>
      </c>
      <c r="P2036" s="3">
        <v>3602.3333333333298</v>
      </c>
      <c r="Q2036" s="3" t="s">
        <v>9618</v>
      </c>
      <c r="R2036" s="3" t="s">
        <v>9685</v>
      </c>
      <c r="S2036" s="4"/>
      <c r="T2036" s="3">
        <f t="shared" si="72"/>
        <v>0</v>
      </c>
      <c r="U2036" s="3" t="str">
        <f t="shared" si="73"/>
        <v>U:DBEZ</v>
      </c>
      <c r="V2036" s="7"/>
    </row>
    <row r="2037" spans="1:22">
      <c r="A2037" s="3" t="s">
        <v>14339</v>
      </c>
      <c r="B2037" s="3" t="s">
        <v>1691</v>
      </c>
      <c r="C2037" s="3" t="s">
        <v>4737</v>
      </c>
      <c r="D2037" s="3">
        <v>27.91</v>
      </c>
      <c r="E2037" s="3">
        <v>27.945499999999999</v>
      </c>
      <c r="F2037" s="3" t="s">
        <v>7141</v>
      </c>
      <c r="G2037" s="3" t="s">
        <v>11598</v>
      </c>
      <c r="H2037" s="3" t="s">
        <v>9687</v>
      </c>
      <c r="I2037" s="3">
        <v>0.48</v>
      </c>
      <c r="J2037" s="6" t="s">
        <v>11599</v>
      </c>
      <c r="K2037" s="4">
        <v>0.1630347</v>
      </c>
      <c r="L2037" s="4">
        <v>-0.16261980000000001</v>
      </c>
      <c r="M2037" s="4">
        <v>16.3256007745495</v>
      </c>
      <c r="N2037" s="4">
        <v>18.0370007</v>
      </c>
      <c r="O2037" s="3">
        <v>316060.91401428601</v>
      </c>
      <c r="P2037" s="3">
        <v>7365.4</v>
      </c>
      <c r="Q2037" s="3" t="s">
        <v>9618</v>
      </c>
      <c r="R2037" s="3" t="s">
        <v>15883</v>
      </c>
      <c r="S2037" s="4"/>
      <c r="T2037" s="3">
        <f t="shared" si="72"/>
        <v>0</v>
      </c>
      <c r="U2037" s="3" t="str">
        <f t="shared" si="73"/>
        <v>U:OEUR</v>
      </c>
      <c r="V2037" s="7"/>
    </row>
    <row r="2038" spans="1:22">
      <c r="A2038" s="3" t="s">
        <v>14556</v>
      </c>
      <c r="B2038" s="3" t="s">
        <v>1988</v>
      </c>
      <c r="C2038" s="3" t="s">
        <v>5027</v>
      </c>
      <c r="D2038" s="3">
        <v>23.960100000000001</v>
      </c>
      <c r="E2038" s="3">
        <v>23.96</v>
      </c>
      <c r="F2038" s="3" t="s">
        <v>7431</v>
      </c>
      <c r="G2038" s="3" t="s">
        <v>12058</v>
      </c>
      <c r="H2038" s="3" t="s">
        <v>9687</v>
      </c>
      <c r="I2038" s="3">
        <v>0.15</v>
      </c>
      <c r="J2038" s="6" t="s">
        <v>9624</v>
      </c>
      <c r="K2038" s="4">
        <v>5.3714400000000002E-2</v>
      </c>
      <c r="L2038" s="4">
        <v>-0.2346763</v>
      </c>
      <c r="M2038" s="4">
        <v>9.1782436920341901</v>
      </c>
      <c r="N2038" s="4">
        <v>17.315036599999999</v>
      </c>
      <c r="O2038" s="3">
        <v>94624.735171428605</v>
      </c>
      <c r="P2038" s="3">
        <v>7499.1666666666697</v>
      </c>
      <c r="Q2038" s="3" t="s">
        <v>9618</v>
      </c>
      <c r="R2038" s="3" t="s">
        <v>9685</v>
      </c>
      <c r="S2038" s="4"/>
      <c r="T2038" s="3">
        <f t="shared" si="72"/>
        <v>0</v>
      </c>
      <c r="U2038" s="3" t="str">
        <f t="shared" si="73"/>
        <v>U:FLEU</v>
      </c>
      <c r="V2038" s="7"/>
    </row>
    <row r="2039" spans="1:22">
      <c r="A2039" s="3" t="s">
        <v>14394</v>
      </c>
      <c r="B2039" s="3" t="s">
        <v>1757</v>
      </c>
      <c r="C2039" s="3" t="s">
        <v>4803</v>
      </c>
      <c r="D2039" s="3">
        <v>33.815199999999997</v>
      </c>
      <c r="E2039" s="3">
        <v>33.81</v>
      </c>
      <c r="F2039" s="3" t="s">
        <v>7205</v>
      </c>
      <c r="G2039" s="3" t="s">
        <v>11704</v>
      </c>
      <c r="H2039" s="3" t="s">
        <v>9687</v>
      </c>
      <c r="I2039" s="3">
        <v>0.25</v>
      </c>
      <c r="J2039" s="6" t="s">
        <v>9624</v>
      </c>
      <c r="K2039" s="4">
        <v>0.16309570000000001</v>
      </c>
      <c r="L2039" s="4">
        <v>0.4899329</v>
      </c>
      <c r="M2039" s="4">
        <v>14.422613012206799</v>
      </c>
      <c r="N2039" s="4">
        <v>17.686921999999999</v>
      </c>
      <c r="O2039" s="3">
        <v>21786.7970285714</v>
      </c>
      <c r="P2039" s="3">
        <v>744.13793103448302</v>
      </c>
      <c r="Q2039" s="3" t="s">
        <v>9618</v>
      </c>
      <c r="R2039" s="3" t="s">
        <v>9685</v>
      </c>
      <c r="S2039" s="4"/>
      <c r="T2039" s="3">
        <f t="shared" si="72"/>
        <v>0</v>
      </c>
      <c r="U2039" s="3" t="str">
        <f t="shared" si="73"/>
        <v>U:GSEU</v>
      </c>
      <c r="V2039" s="7"/>
    </row>
    <row r="2040" spans="1:22">
      <c r="A2040" s="3" t="s">
        <v>14346</v>
      </c>
      <c r="B2040" s="3" t="s">
        <v>1699</v>
      </c>
      <c r="C2040" s="3" t="s">
        <v>4745</v>
      </c>
      <c r="D2040" s="3">
        <v>45.275700000000001</v>
      </c>
      <c r="E2040" s="3">
        <v>45.220300000000002</v>
      </c>
      <c r="F2040" s="3" t="s">
        <v>7149</v>
      </c>
      <c r="G2040" s="3" t="s">
        <v>11610</v>
      </c>
      <c r="H2040" s="3" t="s">
        <v>9687</v>
      </c>
      <c r="I2040" s="3">
        <v>0.55000000000000004</v>
      </c>
      <c r="J2040" s="6" t="s">
        <v>11611</v>
      </c>
      <c r="K2040" s="4">
        <v>0.1137502</v>
      </c>
      <c r="L2040" s="4">
        <v>-0.25432379999999999</v>
      </c>
      <c r="M2040" s="4">
        <v>11.2149415871064</v>
      </c>
      <c r="N2040" s="4">
        <v>17.930687299999999</v>
      </c>
      <c r="O2040" s="3">
        <v>7081.1836285714298</v>
      </c>
      <c r="P2040" s="3">
        <v>156.80000000000001</v>
      </c>
      <c r="Q2040" s="3" t="s">
        <v>9618</v>
      </c>
      <c r="R2040" s="3" t="s">
        <v>15883</v>
      </c>
      <c r="S2040" s="4"/>
      <c r="T2040" s="3">
        <f t="shared" si="72"/>
        <v>0</v>
      </c>
      <c r="U2040" s="3" t="str">
        <f t="shared" si="73"/>
        <v>U:EUDV</v>
      </c>
      <c r="V2040" s="7"/>
    </row>
    <row r="2041" spans="1:22">
      <c r="A2041" s="3" t="s">
        <v>1095</v>
      </c>
      <c r="B2041" s="3" t="s">
        <v>1094</v>
      </c>
      <c r="C2041" s="3" t="s">
        <v>4237</v>
      </c>
      <c r="D2041" s="3">
        <v>54.604100000000003</v>
      </c>
      <c r="E2041" s="3">
        <v>54.649000000000001</v>
      </c>
      <c r="F2041" s="3" t="s">
        <v>6642</v>
      </c>
      <c r="G2041" s="3" t="s">
        <v>10770</v>
      </c>
      <c r="H2041" s="3" t="s">
        <v>9687</v>
      </c>
      <c r="I2041" s="3">
        <v>0.95</v>
      </c>
      <c r="J2041" s="6" t="s">
        <v>9886</v>
      </c>
      <c r="K2041" s="4">
        <v>7.3293399999999995E-2</v>
      </c>
      <c r="L2041" s="4">
        <v>4.2921300000000003E-2</v>
      </c>
      <c r="M2041" s="4">
        <v>16.671496879646</v>
      </c>
      <c r="N2041" s="4">
        <v>36.730509599999998</v>
      </c>
      <c r="O2041" s="3">
        <v>9040.2277142857092</v>
      </c>
      <c r="P2041" s="3">
        <v>587.5</v>
      </c>
      <c r="Q2041" s="3" t="s">
        <v>9618</v>
      </c>
      <c r="R2041" s="3" t="s">
        <v>10041</v>
      </c>
      <c r="S2041" s="4">
        <f>(D2041-E2041)/E2041*100</f>
        <v>-8.2160698274439392E-2</v>
      </c>
      <c r="T2041" s="3">
        <f t="shared" si="72"/>
        <v>0</v>
      </c>
      <c r="U2041" s="3" t="str">
        <f t="shared" si="73"/>
        <v>U:UPV</v>
      </c>
      <c r="V2041" s="7"/>
    </row>
    <row r="2042" spans="1:22">
      <c r="A2042" s="3" t="s">
        <v>14405</v>
      </c>
      <c r="B2042" s="3" t="s">
        <v>1770</v>
      </c>
      <c r="C2042" s="3" t="s">
        <v>4816</v>
      </c>
      <c r="D2042" s="3">
        <v>61.36</v>
      </c>
      <c r="E2042" s="3">
        <v>61.21</v>
      </c>
      <c r="F2042" s="3" t="s">
        <v>7218</v>
      </c>
      <c r="G2042" s="3" t="s">
        <v>11721</v>
      </c>
      <c r="H2042" s="3" t="s">
        <v>9687</v>
      </c>
      <c r="I2042" s="3">
        <v>0.83</v>
      </c>
      <c r="J2042" s="6" t="s">
        <v>11722</v>
      </c>
      <c r="K2042" s="4">
        <v>6.5685800000000003E-2</v>
      </c>
      <c r="L2042" s="4">
        <v>-0.29328890000000002</v>
      </c>
      <c r="M2042" s="4">
        <v>10.483177703083101</v>
      </c>
      <c r="N2042" s="4">
        <v>15.359180200000001</v>
      </c>
      <c r="O2042" s="3">
        <v>4999.4814285714301</v>
      </c>
      <c r="P2042" s="3">
        <v>115.259259259259</v>
      </c>
      <c r="Q2042" s="3" t="s">
        <v>9618</v>
      </c>
      <c r="R2042" s="3" t="s">
        <v>9685</v>
      </c>
      <c r="S2042" s="4"/>
      <c r="T2042" s="3">
        <f t="shared" si="72"/>
        <v>0</v>
      </c>
      <c r="U2042" s="3" t="str">
        <f t="shared" si="73"/>
        <v>@RFEU</v>
      </c>
      <c r="V2042" s="7"/>
    </row>
    <row r="2043" spans="1:22">
      <c r="A2043" s="3" t="s">
        <v>1040</v>
      </c>
      <c r="B2043" s="3" t="s">
        <v>1039</v>
      </c>
      <c r="C2043" s="3" t="s">
        <v>4207</v>
      </c>
      <c r="D2043" s="3">
        <v>25.472799999999999</v>
      </c>
      <c r="E2043" s="3">
        <v>25.348500000000001</v>
      </c>
      <c r="F2043" s="3" t="s">
        <v>6612</v>
      </c>
      <c r="G2043" s="3" t="s">
        <v>10720</v>
      </c>
      <c r="H2043" s="3" t="s">
        <v>10721</v>
      </c>
      <c r="I2043" s="3">
        <v>0.94</v>
      </c>
      <c r="J2043" s="6" t="s">
        <v>10722</v>
      </c>
      <c r="K2043" s="4">
        <v>0.34592519999999999</v>
      </c>
      <c r="L2043" s="4">
        <v>-7.3320499999999997E-2</v>
      </c>
      <c r="M2043" s="4">
        <v>25.061391477305499</v>
      </c>
      <c r="N2043" s="4">
        <v>21.312516899999999</v>
      </c>
      <c r="O2043" s="3">
        <v>539621.24525714305</v>
      </c>
      <c r="P2043" s="3">
        <v>23167.633333333299</v>
      </c>
      <c r="Q2043" s="3" t="s">
        <v>9618</v>
      </c>
      <c r="R2043" s="3" t="s">
        <v>15884</v>
      </c>
      <c r="S2043" s="4">
        <f>(D2043-E2043)/E2043*100</f>
        <v>0.49036432136023067</v>
      </c>
      <c r="T2043" s="3">
        <f t="shared" si="72"/>
        <v>0</v>
      </c>
      <c r="U2043" s="3" t="str">
        <f t="shared" si="73"/>
        <v>U:EGPT</v>
      </c>
      <c r="V2043" s="7"/>
    </row>
    <row r="2044" spans="1:22">
      <c r="A2044" s="3" t="s">
        <v>14095</v>
      </c>
      <c r="B2044" s="3" t="s">
        <v>1341</v>
      </c>
      <c r="C2044" s="3" t="s">
        <v>4393</v>
      </c>
      <c r="D2044" s="3">
        <v>105.4</v>
      </c>
      <c r="E2044" s="3">
        <v>105.2727</v>
      </c>
      <c r="F2044" s="3" t="s">
        <v>6798</v>
      </c>
      <c r="G2044" s="3" t="s">
        <v>11033</v>
      </c>
      <c r="H2044" s="3" t="s">
        <v>11034</v>
      </c>
      <c r="I2044" s="3">
        <v>0.53</v>
      </c>
      <c r="J2044" s="6" t="s">
        <v>11035</v>
      </c>
      <c r="K2044" s="4">
        <v>0.19298180000000001</v>
      </c>
      <c r="L2044" s="4">
        <v>-2.1945900000000001E-2</v>
      </c>
      <c r="M2044" s="4">
        <v>13.7986140821072</v>
      </c>
      <c r="N2044" s="4">
        <v>13.4933371</v>
      </c>
      <c r="O2044" s="3">
        <v>345218.35732142901</v>
      </c>
      <c r="P2044" s="3">
        <v>11715.4</v>
      </c>
      <c r="Q2044" s="3" t="s">
        <v>9618</v>
      </c>
      <c r="R2044" s="3" t="s">
        <v>15885</v>
      </c>
      <c r="S2044" s="4"/>
      <c r="T2044" s="3">
        <f t="shared" si="72"/>
        <v>0</v>
      </c>
      <c r="U2044" s="3" t="str">
        <f t="shared" si="73"/>
        <v>U:EDEN</v>
      </c>
      <c r="V2044" s="7"/>
    </row>
    <row r="2045" spans="1:22">
      <c r="A2045" s="3" t="s">
        <v>905</v>
      </c>
      <c r="B2045" s="3" t="s">
        <v>904</v>
      </c>
      <c r="C2045" s="3" t="s">
        <v>4116</v>
      </c>
      <c r="D2045" s="3">
        <v>22.059200000000001</v>
      </c>
      <c r="E2045" s="3">
        <v>21.86</v>
      </c>
      <c r="F2045" s="3" t="s">
        <v>6521</v>
      </c>
      <c r="G2045" s="3" t="s">
        <v>10567</v>
      </c>
      <c r="H2045" s="3" t="s">
        <v>10568</v>
      </c>
      <c r="I2045" s="3">
        <v>0.62</v>
      </c>
      <c r="J2045" s="6" t="s">
        <v>9624</v>
      </c>
      <c r="K2045" s="4">
        <v>7.6735499999999998E-2</v>
      </c>
      <c r="L2045" s="4">
        <v>-6.5990300000000002E-2</v>
      </c>
      <c r="M2045" s="4">
        <v>15.524946478932501</v>
      </c>
      <c r="N2045" s="4">
        <v>27.642719799999998</v>
      </c>
      <c r="O2045" s="3">
        <v>837112.96997142897</v>
      </c>
      <c r="P2045" s="3">
        <v>24089.366666666701</v>
      </c>
      <c r="Q2045" s="3" t="s">
        <v>9618</v>
      </c>
      <c r="R2045" s="3" t="s">
        <v>15886</v>
      </c>
      <c r="S2045" s="4">
        <f>(D2045-E2045)/E2045*100</f>
        <v>0.91125343092406752</v>
      </c>
      <c r="T2045" s="3">
        <f t="shared" si="72"/>
        <v>0</v>
      </c>
      <c r="U2045" s="3" t="str">
        <f t="shared" si="73"/>
        <v>U:GXG</v>
      </c>
      <c r="V2045" s="7"/>
    </row>
    <row r="2046" spans="1:22">
      <c r="A2046" s="3" t="s">
        <v>232</v>
      </c>
      <c r="B2046" s="3" t="s">
        <v>231</v>
      </c>
      <c r="C2046" s="3" t="s">
        <v>3735</v>
      </c>
      <c r="D2046" s="3">
        <v>23.7</v>
      </c>
      <c r="E2046" s="3">
        <v>23.817299999999999</v>
      </c>
      <c r="F2046" s="3" t="s">
        <v>6133</v>
      </c>
      <c r="G2046" s="3" t="s">
        <v>9837</v>
      </c>
      <c r="H2046" s="3" t="s">
        <v>9838</v>
      </c>
      <c r="I2046" s="3">
        <v>0.74</v>
      </c>
      <c r="J2046" s="6" t="s">
        <v>9839</v>
      </c>
      <c r="K2046" s="4">
        <v>-0.1379311</v>
      </c>
      <c r="L2046" s="4">
        <v>-0.23508229999999999</v>
      </c>
      <c r="M2046" s="4">
        <v>-12.746029047284701</v>
      </c>
      <c r="N2046" s="4">
        <v>27.456995500000001</v>
      </c>
      <c r="O2046" s="3">
        <v>976071707.94785702</v>
      </c>
      <c r="P2046" s="3">
        <v>37087818.366666697</v>
      </c>
      <c r="Q2046" s="3" t="s">
        <v>9618</v>
      </c>
      <c r="R2046" s="3" t="s">
        <v>15887</v>
      </c>
      <c r="S2046" s="4">
        <f>(D2046-E2046)/E2046*100</f>
        <v>-0.49249914977768339</v>
      </c>
      <c r="T2046" s="3">
        <f t="shared" si="72"/>
        <v>0</v>
      </c>
      <c r="U2046" s="3" t="str">
        <f t="shared" si="73"/>
        <v>U:FXI</v>
      </c>
      <c r="V2046" s="7"/>
    </row>
    <row r="2047" spans="1:22">
      <c r="A2047" s="3" t="s">
        <v>14218</v>
      </c>
      <c r="B2047" s="3" t="s">
        <v>1521</v>
      </c>
      <c r="C2047" s="3" t="s">
        <v>4571</v>
      </c>
      <c r="D2047" s="3">
        <v>26.69</v>
      </c>
      <c r="E2047" s="3">
        <v>26.89</v>
      </c>
      <c r="F2047" s="3" t="s">
        <v>6976</v>
      </c>
      <c r="G2047" s="3" t="s">
        <v>11338</v>
      </c>
      <c r="H2047" s="3" t="s">
        <v>9838</v>
      </c>
      <c r="I2047" s="3">
        <v>0.69</v>
      </c>
      <c r="J2047" s="6" t="s">
        <v>11339</v>
      </c>
      <c r="K2047" s="4">
        <v>-2.76665E-2</v>
      </c>
      <c r="L2047" s="4">
        <v>0.51218229999999998</v>
      </c>
      <c r="M2047" s="4">
        <v>-9.7437626442366891</v>
      </c>
      <c r="N2047" s="4">
        <v>36.588453100000002</v>
      </c>
      <c r="O2047" s="3">
        <v>620880334.22000003</v>
      </c>
      <c r="P2047" s="3">
        <v>21668502.333333299</v>
      </c>
      <c r="Q2047" s="3" t="s">
        <v>9618</v>
      </c>
      <c r="R2047" s="3" t="s">
        <v>9625</v>
      </c>
      <c r="S2047" s="4"/>
      <c r="T2047" s="3">
        <f t="shared" si="72"/>
        <v>0</v>
      </c>
      <c r="U2047" s="3" t="str">
        <f t="shared" si="73"/>
        <v>U:KWEB</v>
      </c>
      <c r="V2047" s="7"/>
    </row>
    <row r="2048" spans="1:22">
      <c r="A2048" s="3" t="s">
        <v>1228</v>
      </c>
      <c r="B2048" s="3" t="s">
        <v>1227</v>
      </c>
      <c r="C2048" s="3" t="s">
        <v>4311</v>
      </c>
      <c r="D2048" s="3">
        <v>40.450000000000003</v>
      </c>
      <c r="E2048" s="3">
        <v>40.6768</v>
      </c>
      <c r="F2048" s="3" t="s">
        <v>6716</v>
      </c>
      <c r="G2048" s="3" t="s">
        <v>10892</v>
      </c>
      <c r="H2048" s="3" t="s">
        <v>9838</v>
      </c>
      <c r="I2048" s="3">
        <v>0.59</v>
      </c>
      <c r="J2048" s="6" t="s">
        <v>10893</v>
      </c>
      <c r="K2048" s="4">
        <v>-0.1271265</v>
      </c>
      <c r="L2048" s="4">
        <v>-0.25411430000000002</v>
      </c>
      <c r="M2048" s="4">
        <v>-12.003462366546</v>
      </c>
      <c r="N2048" s="4">
        <v>26.811351999999999</v>
      </c>
      <c r="O2048" s="3">
        <v>187807668.41428599</v>
      </c>
      <c r="P2048" s="3">
        <v>4133286.1</v>
      </c>
      <c r="Q2048" s="3" t="s">
        <v>9618</v>
      </c>
      <c r="R2048" s="3" t="s">
        <v>15887</v>
      </c>
      <c r="S2048" s="4">
        <f>(D2048-E2048)/E2048*100</f>
        <v>-0.55756598355818854</v>
      </c>
      <c r="T2048" s="3">
        <f t="shared" si="72"/>
        <v>0</v>
      </c>
      <c r="U2048" s="3" t="str">
        <f t="shared" si="73"/>
        <v>@MCHI</v>
      </c>
      <c r="V2048" s="7"/>
    </row>
    <row r="2049" spans="1:22">
      <c r="A2049" s="3" t="s">
        <v>995</v>
      </c>
      <c r="B2049" s="3" t="s">
        <v>994</v>
      </c>
      <c r="C2049" s="3" t="s">
        <v>4178</v>
      </c>
      <c r="D2049" s="3">
        <v>19.41</v>
      </c>
      <c r="E2049" s="3">
        <v>19.38</v>
      </c>
      <c r="F2049" s="3" t="s">
        <v>6583</v>
      </c>
      <c r="G2049" s="3" t="s">
        <v>10676</v>
      </c>
      <c r="H2049" s="3" t="s">
        <v>9838</v>
      </c>
      <c r="I2049" s="3">
        <v>0.95</v>
      </c>
      <c r="J2049" s="6" t="s">
        <v>9839</v>
      </c>
      <c r="K2049" s="4">
        <v>-0.23538319999999999</v>
      </c>
      <c r="L2049" s="4">
        <v>-0.24176919999999999</v>
      </c>
      <c r="M2049" s="4">
        <v>-54.101745143083498</v>
      </c>
      <c r="N2049" s="4">
        <v>81.786590099999998</v>
      </c>
      <c r="O2049" s="3">
        <v>132963733.322143</v>
      </c>
      <c r="P2049" s="3">
        <v>5277821.7666666703</v>
      </c>
      <c r="Q2049" s="3" t="s">
        <v>9618</v>
      </c>
      <c r="R2049" s="3" t="s">
        <v>10041</v>
      </c>
      <c r="S2049" s="4">
        <f>(D2049-E2049)/E2049*100</f>
        <v>0.15479876160991299</v>
      </c>
      <c r="T2049" s="3">
        <f t="shared" si="72"/>
        <v>0</v>
      </c>
      <c r="U2049" s="3" t="str">
        <f t="shared" si="73"/>
        <v>U:YINN</v>
      </c>
      <c r="V2049" s="7"/>
    </row>
    <row r="2050" spans="1:22">
      <c r="A2050" s="3" t="s">
        <v>14464</v>
      </c>
      <c r="B2050" s="3" t="s">
        <v>1849</v>
      </c>
      <c r="C2050" s="3" t="s">
        <v>4894</v>
      </c>
      <c r="D2050" s="3">
        <v>32.17</v>
      </c>
      <c r="E2050" s="3">
        <v>32.167000000000002</v>
      </c>
      <c r="F2050" s="3" t="s">
        <v>7296</v>
      </c>
      <c r="G2050" s="3" t="s">
        <v>11838</v>
      </c>
      <c r="H2050" s="3" t="s">
        <v>9838</v>
      </c>
      <c r="I2050" s="3">
        <v>0.89</v>
      </c>
      <c r="J2050" s="6" t="s">
        <v>11339</v>
      </c>
      <c r="K2050" s="4">
        <v>-0.1160006</v>
      </c>
      <c r="L2050" s="4">
        <v>-0.1059152</v>
      </c>
      <c r="M2050" s="4">
        <v>-34.607638121459097</v>
      </c>
      <c r="N2050" s="4">
        <v>73.207423700000007</v>
      </c>
      <c r="O2050" s="3">
        <v>20652096.398571402</v>
      </c>
      <c r="P2050" s="3">
        <v>592924.16666666698</v>
      </c>
      <c r="Q2050" s="3" t="s">
        <v>9618</v>
      </c>
      <c r="R2050" s="3" t="s">
        <v>10041</v>
      </c>
      <c r="S2050" s="4"/>
      <c r="T2050" s="3">
        <f t="shared" si="72"/>
        <v>0</v>
      </c>
      <c r="U2050" s="3" t="str">
        <f t="shared" si="73"/>
        <v>U:CWEB</v>
      </c>
      <c r="V2050" s="7"/>
    </row>
    <row r="2051" spans="1:22">
      <c r="A2051" s="3" t="s">
        <v>635</v>
      </c>
      <c r="B2051" s="3" t="s">
        <v>634</v>
      </c>
      <c r="C2051" s="3" t="s">
        <v>3946</v>
      </c>
      <c r="D2051" s="3">
        <v>67.42</v>
      </c>
      <c r="E2051" s="3">
        <v>68.002399999999994</v>
      </c>
      <c r="F2051" s="3" t="s">
        <v>6350</v>
      </c>
      <c r="G2051" s="3" t="s">
        <v>10255</v>
      </c>
      <c r="H2051" s="3" t="s">
        <v>9838</v>
      </c>
      <c r="I2051" s="3">
        <v>0.59</v>
      </c>
      <c r="J2051" s="6" t="s">
        <v>10256</v>
      </c>
      <c r="K2051" s="4">
        <v>-0.12040670000000001</v>
      </c>
      <c r="L2051" s="4">
        <v>-0.26130310000000001</v>
      </c>
      <c r="M2051" s="4">
        <v>-11.290549763990301</v>
      </c>
      <c r="N2051" s="4">
        <v>24.640262199999999</v>
      </c>
      <c r="O2051" s="3">
        <v>10834917.8992857</v>
      </c>
      <c r="P2051" s="3">
        <v>110888</v>
      </c>
      <c r="Q2051" s="3" t="s">
        <v>9618</v>
      </c>
      <c r="R2051" s="3" t="s">
        <v>15887</v>
      </c>
      <c r="S2051" s="4">
        <f>(D2051-E2051)/E2051*100</f>
        <v>-0.85644036092842724</v>
      </c>
      <c r="T2051" s="3">
        <f t="shared" ref="T2051:T2114" si="74">IF(ISNUMBER(FIND($T$2,C2051)),1,0)</f>
        <v>0</v>
      </c>
      <c r="U2051" s="3" t="str">
        <f t="shared" si="73"/>
        <v>U:GXC</v>
      </c>
      <c r="V2051" s="7"/>
    </row>
    <row r="2052" spans="1:22">
      <c r="A2052" s="3" t="s">
        <v>998</v>
      </c>
      <c r="B2052" s="3" t="s">
        <v>997</v>
      </c>
      <c r="C2052" s="3" t="s">
        <v>4180</v>
      </c>
      <c r="D2052" s="3">
        <v>35.79</v>
      </c>
      <c r="E2052" s="3">
        <v>36.159999999999997</v>
      </c>
      <c r="F2052" s="3" t="s">
        <v>6585</v>
      </c>
      <c r="G2052" s="3" t="s">
        <v>10678</v>
      </c>
      <c r="H2052" s="3" t="s">
        <v>9838</v>
      </c>
      <c r="I2052" s="3">
        <v>0.7</v>
      </c>
      <c r="J2052" s="6" t="s">
        <v>10679</v>
      </c>
      <c r="K2052" s="4">
        <v>-0.1307566</v>
      </c>
      <c r="L2052" s="4">
        <v>0.5074843</v>
      </c>
      <c r="M2052" s="4">
        <v>-16.1362439254587</v>
      </c>
      <c r="N2052" s="4">
        <v>30.123141199999999</v>
      </c>
      <c r="O2052" s="3">
        <v>4430184.2142857099</v>
      </c>
      <c r="P2052" s="3">
        <v>121225.60000000001</v>
      </c>
      <c r="Q2052" s="3" t="s">
        <v>9618</v>
      </c>
      <c r="R2052" s="3" t="s">
        <v>9625</v>
      </c>
      <c r="S2052" s="4">
        <f>(D2052-E2052)/E2052*100</f>
        <v>-1.0232300884955683</v>
      </c>
      <c r="T2052" s="3">
        <f t="shared" si="74"/>
        <v>0</v>
      </c>
      <c r="U2052" s="3" t="str">
        <f t="shared" ref="U2052:U2115" si="75">B2052</f>
        <v>U:CQQQ</v>
      </c>
      <c r="V2052" s="7"/>
    </row>
    <row r="2053" spans="1:22">
      <c r="A2053" s="3" t="s">
        <v>15535</v>
      </c>
      <c r="B2053" s="3" t="s">
        <v>3405</v>
      </c>
      <c r="C2053" s="3" t="s">
        <v>8799</v>
      </c>
      <c r="D2053" s="3">
        <v>16.38</v>
      </c>
      <c r="E2053" s="3">
        <v>16.37</v>
      </c>
      <c r="F2053" s="3" t="s">
        <v>9389</v>
      </c>
      <c r="G2053" s="3" t="s">
        <v>13846</v>
      </c>
      <c r="H2053" s="3" t="s">
        <v>9838</v>
      </c>
      <c r="I2053" s="3" t="s">
        <v>11991</v>
      </c>
      <c r="J2053" s="6" t="s">
        <v>11990</v>
      </c>
      <c r="K2053" s="4" t="s">
        <v>11991</v>
      </c>
      <c r="L2053" s="4" t="s">
        <v>11991</v>
      </c>
      <c r="M2053" s="4">
        <v>6.7061403049805604</v>
      </c>
      <c r="N2053" s="4" t="s">
        <v>11991</v>
      </c>
      <c r="O2053" s="3">
        <v>5255879.5492857099</v>
      </c>
      <c r="P2053" s="3">
        <v>290805.96666666702</v>
      </c>
      <c r="Q2053" s="3" t="s">
        <v>9618</v>
      </c>
      <c r="R2053" s="3" t="s">
        <v>11694</v>
      </c>
      <c r="S2053" s="4"/>
      <c r="T2053" s="3">
        <f t="shared" si="74"/>
        <v>0</v>
      </c>
      <c r="U2053" s="3" t="str">
        <f t="shared" si="75"/>
        <v>U:KLIP</v>
      </c>
      <c r="V2053" s="7"/>
    </row>
    <row r="2054" spans="1:22">
      <c r="A2054" s="3" t="s">
        <v>14305</v>
      </c>
      <c r="B2054" s="3" t="s">
        <v>1647</v>
      </c>
      <c r="C2054" s="3" t="s">
        <v>4696</v>
      </c>
      <c r="D2054" s="3">
        <v>13.679</v>
      </c>
      <c r="E2054" s="3">
        <v>13.667999999999999</v>
      </c>
      <c r="F2054" s="3" t="s">
        <v>7099</v>
      </c>
      <c r="G2054" s="3" t="s">
        <v>11529</v>
      </c>
      <c r="H2054" s="3" t="s">
        <v>9838</v>
      </c>
      <c r="I2054" s="3">
        <v>0.9</v>
      </c>
      <c r="J2054" s="6" t="s">
        <v>11460</v>
      </c>
      <c r="K2054" s="4">
        <v>-0.25818479999999999</v>
      </c>
      <c r="L2054" s="4">
        <v>-0.26059510000000002</v>
      </c>
      <c r="M2054" s="4">
        <v>-34.349731908762401</v>
      </c>
      <c r="N2054" s="4">
        <v>39.985217200000001</v>
      </c>
      <c r="O2054" s="3">
        <v>842046.60740714299</v>
      </c>
      <c r="P2054" s="3">
        <v>55493.466666666704</v>
      </c>
      <c r="Q2054" s="3" t="s">
        <v>9618</v>
      </c>
      <c r="R2054" s="3" t="s">
        <v>10041</v>
      </c>
      <c r="S2054" s="4"/>
      <c r="T2054" s="3">
        <f t="shared" si="74"/>
        <v>0</v>
      </c>
      <c r="U2054" s="3" t="str">
        <f t="shared" si="75"/>
        <v>U:CHAU</v>
      </c>
      <c r="V2054" s="7"/>
    </row>
    <row r="2055" spans="1:22">
      <c r="A2055" s="3" t="s">
        <v>237</v>
      </c>
      <c r="B2055" s="3" t="s">
        <v>236</v>
      </c>
      <c r="C2055" s="3" t="s">
        <v>3738</v>
      </c>
      <c r="D2055" s="3">
        <v>25.05</v>
      </c>
      <c r="E2055" s="3">
        <v>25.03</v>
      </c>
      <c r="F2055" s="3" t="s">
        <v>6136</v>
      </c>
      <c r="G2055" s="3" t="s">
        <v>9846</v>
      </c>
      <c r="H2055" s="3" t="s">
        <v>9838</v>
      </c>
      <c r="I2055" s="3">
        <v>0.7</v>
      </c>
      <c r="J2055" s="6" t="s">
        <v>9847</v>
      </c>
      <c r="K2055" s="4">
        <v>-4.9912699999999997E-2</v>
      </c>
      <c r="L2055" s="4">
        <v>-3.4266199999999997E-2</v>
      </c>
      <c r="M2055" s="4">
        <v>-6.9106313715806698</v>
      </c>
      <c r="N2055" s="4">
        <v>37.744271599999998</v>
      </c>
      <c r="O2055" s="3">
        <v>771373.57571428595</v>
      </c>
      <c r="P2055" s="3">
        <v>29117.200000000001</v>
      </c>
      <c r="Q2055" s="3" t="s">
        <v>9618</v>
      </c>
      <c r="R2055" s="3" t="s">
        <v>15887</v>
      </c>
      <c r="S2055" s="4">
        <f>(D2055-E2055)/E2055*100</f>
        <v>7.9904115061923991E-2</v>
      </c>
      <c r="T2055" s="3">
        <f t="shared" si="74"/>
        <v>0</v>
      </c>
      <c r="U2055" s="3" t="str">
        <f t="shared" si="75"/>
        <v>@PGJ</v>
      </c>
      <c r="V2055" s="7"/>
    </row>
    <row r="2056" spans="1:22">
      <c r="A2056" s="3" t="s">
        <v>990</v>
      </c>
      <c r="B2056" s="3" t="s">
        <v>989</v>
      </c>
      <c r="C2056" s="3" t="s">
        <v>4175</v>
      </c>
      <c r="D2056" s="3">
        <v>17.2</v>
      </c>
      <c r="E2056" s="3">
        <v>17.41</v>
      </c>
      <c r="F2056" s="3" t="s">
        <v>6580</v>
      </c>
      <c r="G2056" s="3" t="s">
        <v>10670</v>
      </c>
      <c r="H2056" s="3" t="s">
        <v>9838</v>
      </c>
      <c r="I2056" s="3">
        <v>0.65</v>
      </c>
      <c r="J2056" s="6" t="s">
        <v>10671</v>
      </c>
      <c r="K2056" s="4">
        <v>-9.93449E-2</v>
      </c>
      <c r="L2056" s="4">
        <v>0.4589261</v>
      </c>
      <c r="M2056" s="4">
        <v>-13.7297966131732</v>
      </c>
      <c r="N2056" s="4">
        <v>33.322367</v>
      </c>
      <c r="O2056" s="3">
        <v>1286752.51052857</v>
      </c>
      <c r="P2056" s="3">
        <v>65313.266666666699</v>
      </c>
      <c r="Q2056" s="3" t="s">
        <v>9618</v>
      </c>
      <c r="R2056" s="3" t="s">
        <v>9752</v>
      </c>
      <c r="S2056" s="4">
        <f>(D2056-E2056)/E2056*100</f>
        <v>-1.2062033314187297</v>
      </c>
      <c r="T2056" s="3">
        <f t="shared" si="74"/>
        <v>0</v>
      </c>
      <c r="U2056" s="3" t="str">
        <f t="shared" si="75"/>
        <v>U:CHIQ</v>
      </c>
      <c r="V2056" s="7"/>
    </row>
    <row r="2057" spans="1:22">
      <c r="A2057" s="3" t="s">
        <v>14424</v>
      </c>
      <c r="B2057" s="3" t="s">
        <v>1794</v>
      </c>
      <c r="C2057" s="3" t="s">
        <v>4840</v>
      </c>
      <c r="D2057" s="3">
        <v>26.498999999999999</v>
      </c>
      <c r="E2057" s="3">
        <v>26.653199999999998</v>
      </c>
      <c r="F2057" s="3" t="s">
        <v>7242</v>
      </c>
      <c r="G2057" s="3" t="s">
        <v>11756</v>
      </c>
      <c r="H2057" s="3" t="s">
        <v>9838</v>
      </c>
      <c r="I2057" s="3">
        <v>0.24</v>
      </c>
      <c r="J2057" s="6" t="s">
        <v>11646</v>
      </c>
      <c r="K2057" s="4">
        <v>-0.27042369999999999</v>
      </c>
      <c r="L2057" s="4">
        <v>-0.43008659999999999</v>
      </c>
      <c r="M2057" s="4">
        <v>-17.013375712516201</v>
      </c>
      <c r="N2057" s="4">
        <v>18.585262</v>
      </c>
      <c r="O2057" s="3">
        <v>1782098.0307857101</v>
      </c>
      <c r="P2057" s="3">
        <v>68575.899999999994</v>
      </c>
      <c r="Q2057" s="3" t="s">
        <v>9618</v>
      </c>
      <c r="R2057" s="3" t="s">
        <v>15887</v>
      </c>
      <c r="S2057" s="4"/>
      <c r="T2057" s="3">
        <f t="shared" si="74"/>
        <v>0</v>
      </c>
      <c r="U2057" s="3" t="str">
        <f t="shared" si="75"/>
        <v>U:CNYA</v>
      </c>
      <c r="V2057" s="7"/>
    </row>
    <row r="2058" spans="1:22">
      <c r="A2058" s="3" t="s">
        <v>14152</v>
      </c>
      <c r="B2058" s="3" t="s">
        <v>1432</v>
      </c>
      <c r="C2058" s="3" t="s">
        <v>4484</v>
      </c>
      <c r="D2058" s="3">
        <v>20.62</v>
      </c>
      <c r="E2058" s="3">
        <v>20.75</v>
      </c>
      <c r="F2058" s="3" t="s">
        <v>6888</v>
      </c>
      <c r="G2058" s="3" t="s">
        <v>11195</v>
      </c>
      <c r="H2058" s="3" t="s">
        <v>9838</v>
      </c>
      <c r="I2058" s="3">
        <v>0.55000000000000004</v>
      </c>
      <c r="J2058" s="6" t="s">
        <v>9782</v>
      </c>
      <c r="K2058" s="4">
        <v>-0.25176989999999999</v>
      </c>
      <c r="L2058" s="4">
        <v>-0.4214406</v>
      </c>
      <c r="M2058" s="4">
        <v>-20.6864498366829</v>
      </c>
      <c r="N2058" s="4">
        <v>21.431473400000002</v>
      </c>
      <c r="O2058" s="3">
        <v>1703102.86857143</v>
      </c>
      <c r="P2058" s="3">
        <v>98812.233333333294</v>
      </c>
      <c r="Q2058" s="3" t="s">
        <v>9618</v>
      </c>
      <c r="R2058" s="3" t="s">
        <v>15887</v>
      </c>
      <c r="S2058" s="4"/>
      <c r="T2058" s="3">
        <f t="shared" si="74"/>
        <v>0</v>
      </c>
      <c r="U2058" s="3" t="str">
        <f t="shared" si="75"/>
        <v>U:KBA</v>
      </c>
      <c r="V2058" s="7"/>
    </row>
    <row r="2059" spans="1:22">
      <c r="A2059" s="3" t="s">
        <v>14156</v>
      </c>
      <c r="B2059" s="3" t="s">
        <v>1437</v>
      </c>
      <c r="C2059" s="3" t="s">
        <v>4489</v>
      </c>
      <c r="D2059" s="3">
        <v>27.13</v>
      </c>
      <c r="E2059" s="3">
        <v>27.376100000000001</v>
      </c>
      <c r="F2059" s="3" t="s">
        <v>6893</v>
      </c>
      <c r="G2059" s="3" t="s">
        <v>11203</v>
      </c>
      <c r="H2059" s="3" t="s">
        <v>9838</v>
      </c>
      <c r="I2059" s="3">
        <v>0.32</v>
      </c>
      <c r="J2059" s="6" t="s">
        <v>9624</v>
      </c>
      <c r="K2059" s="4">
        <v>-0.19397020000000001</v>
      </c>
      <c r="L2059" s="4">
        <v>-0.38291720000000001</v>
      </c>
      <c r="M2059" s="4">
        <v>-20.7298544461731</v>
      </c>
      <c r="N2059" s="4">
        <v>28.092127600000001</v>
      </c>
      <c r="O2059" s="3">
        <v>898626.49611428601</v>
      </c>
      <c r="P2059" s="3">
        <v>64653.833333333299</v>
      </c>
      <c r="Q2059" s="3" t="s">
        <v>9618</v>
      </c>
      <c r="R2059" s="3" t="s">
        <v>15887</v>
      </c>
      <c r="S2059" s="4"/>
      <c r="T2059" s="3">
        <f t="shared" si="74"/>
        <v>0</v>
      </c>
      <c r="U2059" s="3" t="str">
        <f t="shared" si="75"/>
        <v>@CXSE</v>
      </c>
      <c r="V2059" s="7"/>
    </row>
    <row r="2060" spans="1:22">
      <c r="A2060" s="3" t="s">
        <v>1174</v>
      </c>
      <c r="B2060" s="3" t="s">
        <v>1173</v>
      </c>
      <c r="C2060" s="3" t="s">
        <v>4281</v>
      </c>
      <c r="D2060" s="3">
        <v>25.588100000000001</v>
      </c>
      <c r="E2060" s="3">
        <v>25.7468</v>
      </c>
      <c r="F2060" s="3" t="s">
        <v>6686</v>
      </c>
      <c r="G2060" s="3" t="s">
        <v>10835</v>
      </c>
      <c r="H2060" s="3" t="s">
        <v>9838</v>
      </c>
      <c r="I2060" s="3">
        <v>0.59</v>
      </c>
      <c r="J2060" s="6" t="s">
        <v>10836</v>
      </c>
      <c r="K2060" s="4">
        <v>-0.2608472</v>
      </c>
      <c r="L2060" s="4">
        <v>-0.38119829999999999</v>
      </c>
      <c r="M2060" s="4">
        <v>-22.681166279102101</v>
      </c>
      <c r="N2060" s="4">
        <v>27.150403600000001</v>
      </c>
      <c r="O2060" s="3">
        <v>194859.732607143</v>
      </c>
      <c r="P2060" s="3">
        <v>6426.7333333333299</v>
      </c>
      <c r="Q2060" s="3" t="s">
        <v>9618</v>
      </c>
      <c r="R2060" s="3" t="s">
        <v>15887</v>
      </c>
      <c r="S2060" s="4">
        <f>(D2060-E2060)/E2060*100</f>
        <v>-0.61638727919585978</v>
      </c>
      <c r="T2060" s="3">
        <f t="shared" si="74"/>
        <v>0</v>
      </c>
      <c r="U2060" s="3" t="str">
        <f t="shared" si="75"/>
        <v>U:ECNS</v>
      </c>
      <c r="V2060" s="7"/>
    </row>
    <row r="2061" spans="1:22">
      <c r="A2061" s="3" t="s">
        <v>14602</v>
      </c>
      <c r="B2061" s="3" t="s">
        <v>2046</v>
      </c>
      <c r="C2061" s="3" t="s">
        <v>5082</v>
      </c>
      <c r="D2061" s="3">
        <v>17.254000000000001</v>
      </c>
      <c r="E2061" s="3">
        <v>17.48</v>
      </c>
      <c r="F2061" s="3" t="s">
        <v>7486</v>
      </c>
      <c r="G2061" s="3" t="s">
        <v>12150</v>
      </c>
      <c r="H2061" s="3" t="s">
        <v>9838</v>
      </c>
      <c r="I2061" s="3">
        <v>0.65</v>
      </c>
      <c r="J2061" s="6" t="s">
        <v>12151</v>
      </c>
      <c r="K2061" s="4">
        <v>-0.1891081</v>
      </c>
      <c r="L2061" s="4">
        <v>-0.15737380000000001</v>
      </c>
      <c r="M2061" s="4">
        <v>-16.470476967192699</v>
      </c>
      <c r="N2061" s="4">
        <v>19.737116100000001</v>
      </c>
      <c r="O2061" s="3">
        <v>104765.47035</v>
      </c>
      <c r="P2061" s="3">
        <v>8707.9333333333307</v>
      </c>
      <c r="Q2061" s="3" t="s">
        <v>9618</v>
      </c>
      <c r="R2061" s="3" t="s">
        <v>15887</v>
      </c>
      <c r="S2061" s="4"/>
      <c r="T2061" s="3">
        <f t="shared" si="74"/>
        <v>0</v>
      </c>
      <c r="U2061" s="3" t="str">
        <f t="shared" si="75"/>
        <v>U:KURE</v>
      </c>
      <c r="V2061" s="7"/>
    </row>
    <row r="2062" spans="1:22">
      <c r="A2062" s="3" t="s">
        <v>925</v>
      </c>
      <c r="B2062" s="3" t="s">
        <v>924</v>
      </c>
      <c r="C2062" s="3" t="s">
        <v>4131</v>
      </c>
      <c r="D2062" s="3">
        <v>12.9796</v>
      </c>
      <c r="E2062" s="3">
        <v>12.962999999999999</v>
      </c>
      <c r="F2062" s="3" t="s">
        <v>6536</v>
      </c>
      <c r="G2062" s="3" t="s">
        <v>10592</v>
      </c>
      <c r="H2062" s="3" t="s">
        <v>9838</v>
      </c>
      <c r="I2062" s="3">
        <v>0.97</v>
      </c>
      <c r="J2062" s="6" t="s">
        <v>10393</v>
      </c>
      <c r="K2062" s="4">
        <v>-0.19909080000000001</v>
      </c>
      <c r="L2062" s="4">
        <v>-0.19677749999999999</v>
      </c>
      <c r="M2062" s="4">
        <v>-35.252265203862102</v>
      </c>
      <c r="N2062" s="4">
        <v>55.222529299999998</v>
      </c>
      <c r="O2062" s="3">
        <v>192222.848128571</v>
      </c>
      <c r="P2062" s="3">
        <v>11215.8666666667</v>
      </c>
      <c r="Q2062" s="3" t="s">
        <v>9618</v>
      </c>
      <c r="R2062" s="3" t="s">
        <v>10041</v>
      </c>
      <c r="S2062" s="4">
        <f>(D2062-E2062)/E2062*100</f>
        <v>0.12805677698064022</v>
      </c>
      <c r="T2062" s="3">
        <f t="shared" si="74"/>
        <v>0</v>
      </c>
      <c r="U2062" s="3" t="str">
        <f t="shared" si="75"/>
        <v>U:XPP</v>
      </c>
      <c r="V2062" s="7"/>
    </row>
    <row r="2063" spans="1:22">
      <c r="A2063" s="3" t="s">
        <v>14564</v>
      </c>
      <c r="B2063" s="3" t="s">
        <v>1996</v>
      </c>
      <c r="C2063" s="3" t="s">
        <v>5034</v>
      </c>
      <c r="D2063" s="3">
        <v>15.99</v>
      </c>
      <c r="E2063" s="3">
        <v>16.02</v>
      </c>
      <c r="F2063" s="3" t="s">
        <v>7438</v>
      </c>
      <c r="G2063" s="3" t="s">
        <v>12072</v>
      </c>
      <c r="H2063" s="3" t="s">
        <v>9838</v>
      </c>
      <c r="I2063" s="3">
        <v>0.19</v>
      </c>
      <c r="J2063" s="6" t="s">
        <v>12073</v>
      </c>
      <c r="K2063" s="4">
        <v>-0.1133665</v>
      </c>
      <c r="L2063" s="4">
        <v>-0.2168358</v>
      </c>
      <c r="M2063" s="4">
        <v>-11.9666667184194</v>
      </c>
      <c r="N2063" s="4">
        <v>25.881651000000002</v>
      </c>
      <c r="O2063" s="3">
        <v>700128.63672857103</v>
      </c>
      <c r="P2063" s="3">
        <v>28415.200000000001</v>
      </c>
      <c r="Q2063" s="3" t="s">
        <v>9618</v>
      </c>
      <c r="R2063" s="3" t="s">
        <v>15887</v>
      </c>
      <c r="S2063" s="4"/>
      <c r="T2063" s="3">
        <f t="shared" si="74"/>
        <v>0</v>
      </c>
      <c r="U2063" s="3" t="str">
        <f t="shared" si="75"/>
        <v>U:FLCH</v>
      </c>
      <c r="V2063" s="7"/>
    </row>
    <row r="2064" spans="1:22">
      <c r="A2064" s="3" t="s">
        <v>14546</v>
      </c>
      <c r="B2064" s="3" t="s">
        <v>1971</v>
      </c>
      <c r="C2064" s="3" t="s">
        <v>5010</v>
      </c>
      <c r="D2064" s="3">
        <v>21.73</v>
      </c>
      <c r="E2064" s="3">
        <v>21.98</v>
      </c>
      <c r="F2064" s="3" t="s">
        <v>7414</v>
      </c>
      <c r="G2064" s="3" t="s">
        <v>12033</v>
      </c>
      <c r="H2064" s="3" t="s">
        <v>9838</v>
      </c>
      <c r="I2064" s="3">
        <v>0.79</v>
      </c>
      <c r="J2064" s="6" t="s">
        <v>12034</v>
      </c>
      <c r="K2064" s="4">
        <v>-0.22434480000000001</v>
      </c>
      <c r="L2064" s="4">
        <v>-0.37621179999999999</v>
      </c>
      <c r="M2064" s="4">
        <v>-22.668773933796999</v>
      </c>
      <c r="N2064" s="4">
        <v>32.816441699999999</v>
      </c>
      <c r="O2064" s="3">
        <v>395425.05945</v>
      </c>
      <c r="P2064" s="3">
        <v>15752.6</v>
      </c>
      <c r="Q2064" s="3" t="s">
        <v>9618</v>
      </c>
      <c r="R2064" s="3" t="s">
        <v>15887</v>
      </c>
      <c r="S2064" s="4"/>
      <c r="T2064" s="3">
        <f t="shared" si="74"/>
        <v>0</v>
      </c>
      <c r="U2064" s="3" t="str">
        <f t="shared" si="75"/>
        <v>U:KGRN</v>
      </c>
      <c r="V2064" s="7"/>
    </row>
    <row r="2065" spans="1:22">
      <c r="A2065" s="3" t="s">
        <v>14997</v>
      </c>
      <c r="B2065" s="3" t="s">
        <v>2617</v>
      </c>
      <c r="C2065" s="3" t="s">
        <v>5636</v>
      </c>
      <c r="D2065" s="3">
        <v>13.14</v>
      </c>
      <c r="E2065" s="3">
        <v>13.25</v>
      </c>
      <c r="F2065" s="3" t="s">
        <v>8039</v>
      </c>
      <c r="G2065" s="3" t="s">
        <v>12913</v>
      </c>
      <c r="H2065" s="3" t="s">
        <v>9838</v>
      </c>
      <c r="I2065" s="3">
        <v>0.8</v>
      </c>
      <c r="J2065" s="6" t="s">
        <v>11990</v>
      </c>
      <c r="K2065" s="4">
        <v>-0.49332199999999998</v>
      </c>
      <c r="L2065" s="4">
        <v>-0.7115281</v>
      </c>
      <c r="M2065" s="4">
        <v>-26.180962044413999</v>
      </c>
      <c r="N2065" s="4">
        <v>17.5210221</v>
      </c>
      <c r="O2065" s="3">
        <v>152332.58772142901</v>
      </c>
      <c r="P2065" s="3">
        <v>14632.8666666667</v>
      </c>
      <c r="Q2065" s="3" t="s">
        <v>9618</v>
      </c>
      <c r="R2065" s="3" t="s">
        <v>15887</v>
      </c>
      <c r="S2065" s="4"/>
      <c r="T2065" s="3">
        <f t="shared" si="74"/>
        <v>0</v>
      </c>
      <c r="U2065" s="3" t="str">
        <f t="shared" si="75"/>
        <v>U:RAYC</v>
      </c>
      <c r="V2065" s="7"/>
    </row>
    <row r="2066" spans="1:22">
      <c r="A2066" s="3" t="s">
        <v>1004</v>
      </c>
      <c r="B2066" s="3" t="s">
        <v>1003</v>
      </c>
      <c r="C2066" s="3" t="s">
        <v>4184</v>
      </c>
      <c r="D2066" s="3">
        <v>10.76</v>
      </c>
      <c r="E2066" s="3">
        <v>10.85</v>
      </c>
      <c r="F2066" s="3" t="s">
        <v>6589</v>
      </c>
      <c r="G2066" s="3" t="s">
        <v>10686</v>
      </c>
      <c r="H2066" s="3" t="s">
        <v>9838</v>
      </c>
      <c r="I2066" s="3">
        <v>0.66</v>
      </c>
      <c r="J2066" s="6" t="s">
        <v>10687</v>
      </c>
      <c r="K2066" s="4">
        <v>-8.9439299999999999E-2</v>
      </c>
      <c r="L2066" s="4">
        <v>0.24835679999999999</v>
      </c>
      <c r="M2066" s="4">
        <v>-5.1694148833712301</v>
      </c>
      <c r="N2066" s="4">
        <v>20.734781099999999</v>
      </c>
      <c r="O2066" s="3">
        <v>82474.292492857101</v>
      </c>
      <c r="P2066" s="3">
        <v>10007.166666666701</v>
      </c>
      <c r="Q2066" s="3" t="s">
        <v>9618</v>
      </c>
      <c r="R2066" s="3" t="s">
        <v>9658</v>
      </c>
      <c r="S2066" s="4">
        <f>(D2066-E2066)/E2066*100</f>
        <v>-0.82949308755760243</v>
      </c>
      <c r="T2066" s="3">
        <f t="shared" si="74"/>
        <v>0</v>
      </c>
      <c r="U2066" s="3" t="str">
        <f t="shared" si="75"/>
        <v>U:CHIX</v>
      </c>
      <c r="V2066" s="7"/>
    </row>
    <row r="2067" spans="1:22">
      <c r="A2067" s="3" t="s">
        <v>14689</v>
      </c>
      <c r="B2067" s="3" t="s">
        <v>2184</v>
      </c>
      <c r="C2067" s="3" t="s">
        <v>5217</v>
      </c>
      <c r="D2067" s="3">
        <v>13.7949</v>
      </c>
      <c r="E2067" s="3">
        <v>13.77</v>
      </c>
      <c r="F2067" s="3" t="s">
        <v>7620</v>
      </c>
      <c r="G2067" s="3" t="s">
        <v>12354</v>
      </c>
      <c r="H2067" s="3" t="s">
        <v>9838</v>
      </c>
      <c r="I2067" s="3">
        <v>0.66</v>
      </c>
      <c r="J2067" s="6" t="s">
        <v>12355</v>
      </c>
      <c r="K2067" s="4">
        <v>-0.41925519999999999</v>
      </c>
      <c r="L2067" s="4">
        <v>-0.4554473</v>
      </c>
      <c r="M2067" s="4">
        <v>-33.652745812458299</v>
      </c>
      <c r="N2067" s="4">
        <v>29.942245499999999</v>
      </c>
      <c r="O2067" s="3">
        <v>56716.503285714301</v>
      </c>
      <c r="P2067" s="3">
        <v>3233.7</v>
      </c>
      <c r="Q2067" s="3" t="s">
        <v>9618</v>
      </c>
      <c r="R2067" s="3" t="s">
        <v>15888</v>
      </c>
      <c r="S2067" s="4"/>
      <c r="T2067" s="3">
        <f t="shared" si="74"/>
        <v>0</v>
      </c>
      <c r="U2067" s="3" t="str">
        <f t="shared" si="75"/>
        <v>U:CHIR</v>
      </c>
      <c r="V2067" s="7"/>
    </row>
    <row r="2068" spans="1:22">
      <c r="A2068" s="3" t="s">
        <v>15102</v>
      </c>
      <c r="B2068" s="3" t="s">
        <v>2753</v>
      </c>
      <c r="C2068" s="3" t="s">
        <v>5768</v>
      </c>
      <c r="D2068" s="3">
        <v>11.275</v>
      </c>
      <c r="E2068" s="3">
        <v>11.4</v>
      </c>
      <c r="F2068" s="3" t="s">
        <v>8170</v>
      </c>
      <c r="G2068" s="3" t="s">
        <v>13073</v>
      </c>
      <c r="H2068" s="3" t="s">
        <v>9838</v>
      </c>
      <c r="I2068" s="3">
        <v>0.69</v>
      </c>
      <c r="J2068" s="6" t="s">
        <v>9624</v>
      </c>
      <c r="K2068" s="4">
        <v>-4.0246700000000003E-2</v>
      </c>
      <c r="L2068" s="4">
        <v>-0.24984790000000001</v>
      </c>
      <c r="M2068" s="4">
        <v>-12.088516086654099</v>
      </c>
      <c r="N2068" s="4">
        <v>35.112001399999997</v>
      </c>
      <c r="O2068" s="3">
        <v>49502.137614285697</v>
      </c>
      <c r="P2068" s="3">
        <v>3995.4666666666699</v>
      </c>
      <c r="Q2068" s="3" t="s">
        <v>9618</v>
      </c>
      <c r="R2068" s="3" t="s">
        <v>9625</v>
      </c>
      <c r="S2068" s="4"/>
      <c r="T2068" s="3">
        <f t="shared" si="74"/>
        <v>0</v>
      </c>
      <c r="U2068" s="3" t="str">
        <f t="shared" si="75"/>
        <v>U:KTEC</v>
      </c>
      <c r="V2068" s="7"/>
    </row>
    <row r="2069" spans="1:22">
      <c r="A2069" s="3" t="s">
        <v>14191</v>
      </c>
      <c r="B2069" s="3" t="s">
        <v>1487</v>
      </c>
      <c r="C2069" s="3" t="s">
        <v>4539</v>
      </c>
      <c r="D2069" s="3">
        <v>24.861499999999999</v>
      </c>
      <c r="E2069" s="3">
        <v>24.981000000000002</v>
      </c>
      <c r="F2069" s="3" t="s">
        <v>6943</v>
      </c>
      <c r="G2069" s="3" t="s">
        <v>11284</v>
      </c>
      <c r="H2069" s="3" t="s">
        <v>9838</v>
      </c>
      <c r="I2069" s="3">
        <v>0.19</v>
      </c>
      <c r="J2069" s="6" t="s">
        <v>11285</v>
      </c>
      <c r="K2069" s="4">
        <v>-0.17270559999999999</v>
      </c>
      <c r="L2069" s="4">
        <v>-0.44196809999999997</v>
      </c>
      <c r="M2069" s="4">
        <v>-13.2754242531208</v>
      </c>
      <c r="N2069" s="4">
        <v>22.183430600000001</v>
      </c>
      <c r="O2069" s="3">
        <v>15229.8112428571</v>
      </c>
      <c r="P2069" s="3">
        <v>592.53333333333296</v>
      </c>
      <c r="Q2069" s="3" t="s">
        <v>9618</v>
      </c>
      <c r="R2069" s="3" t="s">
        <v>15887</v>
      </c>
      <c r="S2069" s="4"/>
      <c r="T2069" s="3">
        <f t="shared" si="74"/>
        <v>0</v>
      </c>
      <c r="U2069" s="3" t="str">
        <f t="shared" si="75"/>
        <v>U:CN</v>
      </c>
      <c r="V2069" s="7"/>
    </row>
    <row r="2070" spans="1:22">
      <c r="A2070" s="3" t="s">
        <v>15017</v>
      </c>
      <c r="B2070" s="3" t="s">
        <v>2640</v>
      </c>
      <c r="C2070" s="3" t="s">
        <v>5659</v>
      </c>
      <c r="D2070" s="3">
        <v>12.4499</v>
      </c>
      <c r="E2070" s="3">
        <v>12.57</v>
      </c>
      <c r="F2070" s="3" t="s">
        <v>8062</v>
      </c>
      <c r="G2070" s="3" t="s">
        <v>12941</v>
      </c>
      <c r="H2070" s="3" t="s">
        <v>9838</v>
      </c>
      <c r="I2070" s="3">
        <v>0.89</v>
      </c>
      <c r="J2070" s="6" t="s">
        <v>9624</v>
      </c>
      <c r="K2070" s="4">
        <v>-0.3939608</v>
      </c>
      <c r="L2070" s="4">
        <v>-0.76664449999999995</v>
      </c>
      <c r="M2070" s="4">
        <v>-21.974959871778101</v>
      </c>
      <c r="N2070" s="4">
        <v>18.842548399999998</v>
      </c>
      <c r="O2070" s="3">
        <v>92612.071085714299</v>
      </c>
      <c r="P2070" s="3">
        <v>7986.8333333333303</v>
      </c>
      <c r="Q2070" s="3" t="s">
        <v>9618</v>
      </c>
      <c r="R2070" s="3" t="s">
        <v>9625</v>
      </c>
      <c r="S2070" s="4"/>
      <c r="T2070" s="3">
        <f t="shared" si="74"/>
        <v>0</v>
      </c>
      <c r="U2070" s="3" t="str">
        <f t="shared" si="75"/>
        <v>U:KSTR</v>
      </c>
      <c r="V2070" s="7"/>
    </row>
    <row r="2071" spans="1:22">
      <c r="A2071" s="3" t="s">
        <v>14693</v>
      </c>
      <c r="B2071" s="3" t="s">
        <v>2188</v>
      </c>
      <c r="C2071" s="3" t="s">
        <v>5221</v>
      </c>
      <c r="D2071" s="3">
        <v>13.32</v>
      </c>
      <c r="E2071" s="3">
        <v>13.6</v>
      </c>
      <c r="F2071" s="3" t="s">
        <v>7624</v>
      </c>
      <c r="G2071" s="3" t="s">
        <v>12362</v>
      </c>
      <c r="H2071" s="3" t="s">
        <v>9838</v>
      </c>
      <c r="I2071" s="3">
        <v>0.65</v>
      </c>
      <c r="J2071" s="6" t="s">
        <v>12363</v>
      </c>
      <c r="K2071" s="4">
        <v>-0.1514315</v>
      </c>
      <c r="L2071" s="4">
        <v>-4.9521900000000001E-2</v>
      </c>
      <c r="M2071" s="4">
        <v>-15.1752363939988</v>
      </c>
      <c r="N2071" s="4">
        <v>22.534872100000001</v>
      </c>
      <c r="O2071" s="3">
        <v>13802.785171428601</v>
      </c>
      <c r="P2071" s="3">
        <v>1537.1724137931001</v>
      </c>
      <c r="Q2071" s="3" t="s">
        <v>9618</v>
      </c>
      <c r="R2071" s="3" t="s">
        <v>9622</v>
      </c>
      <c r="S2071" s="4"/>
      <c r="T2071" s="3">
        <f t="shared" si="74"/>
        <v>0</v>
      </c>
      <c r="U2071" s="3" t="str">
        <f t="shared" si="75"/>
        <v>U:CHIH</v>
      </c>
      <c r="V2071" s="7"/>
    </row>
    <row r="2072" spans="1:22">
      <c r="A2072" s="3" t="s">
        <v>15402</v>
      </c>
      <c r="B2072" s="3" t="s">
        <v>3201</v>
      </c>
      <c r="C2072" s="3" t="s">
        <v>8598</v>
      </c>
      <c r="D2072" s="3">
        <v>18.7074</v>
      </c>
      <c r="E2072" s="3">
        <v>18.760000000000002</v>
      </c>
      <c r="F2072" s="3" t="s">
        <v>9189</v>
      </c>
      <c r="G2072" s="3" t="s">
        <v>13622</v>
      </c>
      <c r="H2072" s="3" t="s">
        <v>9838</v>
      </c>
      <c r="I2072" s="3" t="s">
        <v>11991</v>
      </c>
      <c r="J2072" s="6" t="s">
        <v>11990</v>
      </c>
      <c r="K2072" s="4">
        <v>-0.2204392</v>
      </c>
      <c r="L2072" s="4">
        <v>-0.47235690000000002</v>
      </c>
      <c r="M2072" s="4">
        <v>-22.450698434897198</v>
      </c>
      <c r="N2072" s="4">
        <v>28.8267746</v>
      </c>
      <c r="O2072" s="3">
        <v>212246.70305000001</v>
      </c>
      <c r="P2072" s="3">
        <v>15136.333333333299</v>
      </c>
      <c r="Q2072" s="3" t="s">
        <v>9618</v>
      </c>
      <c r="R2072" s="3" t="s">
        <v>15887</v>
      </c>
      <c r="S2072" s="4"/>
      <c r="T2072" s="3">
        <f t="shared" si="74"/>
        <v>0</v>
      </c>
      <c r="U2072" s="3" t="str">
        <f t="shared" si="75"/>
        <v>U:MCH</v>
      </c>
      <c r="V2072" s="7"/>
    </row>
    <row r="2073" spans="1:22">
      <c r="A2073" s="3" t="s">
        <v>14196</v>
      </c>
      <c r="B2073" s="3" t="s">
        <v>1494</v>
      </c>
      <c r="C2073" s="3" t="s">
        <v>4546</v>
      </c>
      <c r="D2073" s="3">
        <v>27.512</v>
      </c>
      <c r="E2073" s="3">
        <v>27.646000000000001</v>
      </c>
      <c r="F2073" s="3" t="s">
        <v>6950</v>
      </c>
      <c r="G2073" s="3" t="s">
        <v>11296</v>
      </c>
      <c r="H2073" s="3" t="s">
        <v>9838</v>
      </c>
      <c r="I2073" s="3">
        <v>0.65</v>
      </c>
      <c r="J2073" s="6" t="s">
        <v>9624</v>
      </c>
      <c r="K2073" s="4">
        <v>-0.28526259999999998</v>
      </c>
      <c r="L2073" s="4">
        <v>-0.35967349999999998</v>
      </c>
      <c r="M2073" s="4">
        <v>-14.5459565647577</v>
      </c>
      <c r="N2073" s="4">
        <v>15.9209972</v>
      </c>
      <c r="O2073" s="3">
        <v>54518.768221428603</v>
      </c>
      <c r="P2073" s="3">
        <v>2216.4333333333302</v>
      </c>
      <c r="Q2073" s="3" t="s">
        <v>9618</v>
      </c>
      <c r="R2073" s="3" t="s">
        <v>15887</v>
      </c>
      <c r="S2073" s="4"/>
      <c r="T2073" s="3">
        <f t="shared" si="74"/>
        <v>0</v>
      </c>
      <c r="U2073" s="3" t="str">
        <f t="shared" si="75"/>
        <v>U:ASHS</v>
      </c>
      <c r="V2073" s="7"/>
    </row>
    <row r="2074" spans="1:22">
      <c r="A2074" s="3" t="s">
        <v>14215</v>
      </c>
      <c r="B2074" s="3" t="s">
        <v>1518</v>
      </c>
      <c r="C2074" s="3" t="s">
        <v>4569</v>
      </c>
      <c r="D2074" s="3">
        <v>24.173400000000001</v>
      </c>
      <c r="E2074" s="3">
        <v>24.392900000000001</v>
      </c>
      <c r="F2074" s="3" t="s">
        <v>6974</v>
      </c>
      <c r="G2074" s="3" t="s">
        <v>11334</v>
      </c>
      <c r="H2074" s="3" t="s">
        <v>9838</v>
      </c>
      <c r="I2074" s="3">
        <v>0.43</v>
      </c>
      <c r="J2074" s="6" t="s">
        <v>9624</v>
      </c>
      <c r="K2074" s="4">
        <v>-0.36255979999999999</v>
      </c>
      <c r="L2074" s="4">
        <v>-0.80777120000000002</v>
      </c>
      <c r="M2074" s="4">
        <v>-24.518460573186299</v>
      </c>
      <c r="N2074" s="4">
        <v>21.360038899999999</v>
      </c>
      <c r="O2074" s="3">
        <v>66270.937442857103</v>
      </c>
      <c r="P2074" s="3">
        <v>3304.4333333333302</v>
      </c>
      <c r="Q2074" s="3" t="s">
        <v>9618</v>
      </c>
      <c r="R2074" s="3" t="s">
        <v>15887</v>
      </c>
      <c r="S2074" s="4"/>
      <c r="T2074" s="3">
        <f t="shared" si="74"/>
        <v>0</v>
      </c>
      <c r="U2074" s="3" t="str">
        <f t="shared" si="75"/>
        <v>U:CNXT</v>
      </c>
      <c r="V2074" s="7"/>
    </row>
    <row r="2075" spans="1:22">
      <c r="A2075" s="3" t="s">
        <v>14971</v>
      </c>
      <c r="B2075" s="3" t="s">
        <v>2580</v>
      </c>
      <c r="C2075" s="3" t="s">
        <v>5600</v>
      </c>
      <c r="D2075" s="3">
        <v>14.5252</v>
      </c>
      <c r="E2075" s="3">
        <v>14.7</v>
      </c>
      <c r="F2075" s="3" t="s">
        <v>8002</v>
      </c>
      <c r="G2075" s="3" t="s">
        <v>12866</v>
      </c>
      <c r="H2075" s="3" t="s">
        <v>9838</v>
      </c>
      <c r="I2075" s="3">
        <v>0.65</v>
      </c>
      <c r="J2075" s="6" t="s">
        <v>9624</v>
      </c>
      <c r="K2075" s="4">
        <v>-0.1246457</v>
      </c>
      <c r="L2075" s="4">
        <v>0.7095745</v>
      </c>
      <c r="M2075" s="4">
        <v>-11.2223557335181</v>
      </c>
      <c r="N2075" s="4">
        <v>21.826897500000001</v>
      </c>
      <c r="O2075" s="3">
        <v>68589.941057142903</v>
      </c>
      <c r="P2075" s="3">
        <v>3023.1</v>
      </c>
      <c r="Q2075" s="3" t="s">
        <v>9618</v>
      </c>
      <c r="R2075" s="3" t="s">
        <v>9625</v>
      </c>
      <c r="S2075" s="4"/>
      <c r="T2075" s="3">
        <f t="shared" si="74"/>
        <v>0</v>
      </c>
      <c r="U2075" s="3" t="str">
        <f t="shared" si="75"/>
        <v>U:KFVG</v>
      </c>
      <c r="V2075" s="7"/>
    </row>
    <row r="2076" spans="1:22">
      <c r="A2076" s="3" t="s">
        <v>15569</v>
      </c>
      <c r="B2076" s="3" t="s">
        <v>3465</v>
      </c>
      <c r="C2076" s="3" t="s">
        <v>8858</v>
      </c>
      <c r="D2076" s="3">
        <v>38.7866</v>
      </c>
      <c r="E2076" s="3">
        <v>38.909999999999997</v>
      </c>
      <c r="F2076" s="3" t="s">
        <v>9449</v>
      </c>
      <c r="G2076" s="3" t="s">
        <v>13908</v>
      </c>
      <c r="H2076" s="3" t="s">
        <v>9838</v>
      </c>
      <c r="I2076" s="3" t="s">
        <v>11991</v>
      </c>
      <c r="J2076" s="6" t="s">
        <v>11990</v>
      </c>
      <c r="K2076" s="4" t="s">
        <v>11991</v>
      </c>
      <c r="L2076" s="4" t="s">
        <v>11991</v>
      </c>
      <c r="M2076" s="4">
        <v>-19.147441512849198</v>
      </c>
      <c r="N2076" s="4" t="s">
        <v>11991</v>
      </c>
      <c r="O2076" s="3">
        <v>9460.7958642857102</v>
      </c>
      <c r="P2076" s="3">
        <v>299</v>
      </c>
      <c r="Q2076" s="3" t="s">
        <v>9618</v>
      </c>
      <c r="R2076" s="3" t="s">
        <v>15887</v>
      </c>
      <c r="S2076" s="4"/>
      <c r="T2076" s="3">
        <f t="shared" si="74"/>
        <v>0</v>
      </c>
      <c r="U2076" s="3" t="str">
        <f t="shared" si="75"/>
        <v>U:JCHI</v>
      </c>
      <c r="V2076" s="7"/>
    </row>
    <row r="2077" spans="1:22">
      <c r="A2077" s="3" t="s">
        <v>14690</v>
      </c>
      <c r="B2077" s="3" t="s">
        <v>2185</v>
      </c>
      <c r="C2077" s="3" t="s">
        <v>5218</v>
      </c>
      <c r="D2077" s="3">
        <v>16.830200000000001</v>
      </c>
      <c r="E2077" s="3">
        <v>16.96</v>
      </c>
      <c r="F2077" s="3" t="s">
        <v>7621</v>
      </c>
      <c r="G2077" s="3" t="s">
        <v>12356</v>
      </c>
      <c r="H2077" s="3" t="s">
        <v>9838</v>
      </c>
      <c r="I2077" s="3">
        <v>0.65</v>
      </c>
      <c r="J2077" s="6" t="s">
        <v>12357</v>
      </c>
      <c r="K2077" s="4">
        <v>-0.32685809999999998</v>
      </c>
      <c r="L2077" s="4">
        <v>-0.50020039999999999</v>
      </c>
      <c r="M2077" s="4">
        <v>-22.831408584060199</v>
      </c>
      <c r="N2077" s="4">
        <v>18.9672172</v>
      </c>
      <c r="O2077" s="3">
        <v>29419.6772285714</v>
      </c>
      <c r="P2077" s="3">
        <v>1070.5</v>
      </c>
      <c r="Q2077" s="3" t="s">
        <v>9618</v>
      </c>
      <c r="R2077" s="3" t="s">
        <v>9752</v>
      </c>
      <c r="S2077" s="4"/>
      <c r="T2077" s="3">
        <f t="shared" si="74"/>
        <v>0</v>
      </c>
      <c r="U2077" s="3" t="str">
        <f t="shared" si="75"/>
        <v>U:CHIS</v>
      </c>
      <c r="V2077" s="7"/>
    </row>
    <row r="2078" spans="1:22">
      <c r="A2078" s="3" t="s">
        <v>1010</v>
      </c>
      <c r="B2078" s="3" t="s">
        <v>1009</v>
      </c>
      <c r="C2078" s="3" t="s">
        <v>4187</v>
      </c>
      <c r="D2078" s="3">
        <v>15.453200000000001</v>
      </c>
      <c r="E2078" s="3">
        <v>15.45</v>
      </c>
      <c r="F2078" s="3" t="s">
        <v>6592</v>
      </c>
      <c r="G2078" s="3" t="s">
        <v>10692</v>
      </c>
      <c r="H2078" s="3" t="s">
        <v>9838</v>
      </c>
      <c r="I2078" s="3">
        <v>0.66</v>
      </c>
      <c r="J2078" s="6" t="s">
        <v>10693</v>
      </c>
      <c r="K2078" s="4">
        <v>5.6830800000000001E-2</v>
      </c>
      <c r="L2078" s="4">
        <v>0.376195</v>
      </c>
      <c r="M2078" s="4">
        <v>10.170044834872</v>
      </c>
      <c r="N2078" s="4">
        <v>20.8243227</v>
      </c>
      <c r="O2078" s="3">
        <v>25458.067864285698</v>
      </c>
      <c r="P2078" s="3">
        <v>2093.2333333333299</v>
      </c>
      <c r="Q2078" s="3" t="s">
        <v>9618</v>
      </c>
      <c r="R2078" s="3" t="s">
        <v>9644</v>
      </c>
      <c r="S2078" s="4">
        <f>(D2078-E2078)/E2078*100</f>
        <v>2.0711974110041581E-2</v>
      </c>
      <c r="T2078" s="3">
        <f t="shared" si="74"/>
        <v>0</v>
      </c>
      <c r="U2078" s="3" t="str">
        <f t="shared" si="75"/>
        <v>U:CHIE</v>
      </c>
      <c r="V2078" s="7"/>
    </row>
    <row r="2079" spans="1:22">
      <c r="A2079" s="3" t="s">
        <v>1021</v>
      </c>
      <c r="B2079" s="3" t="s">
        <v>1020</v>
      </c>
      <c r="C2079" s="3" t="s">
        <v>4194</v>
      </c>
      <c r="D2079" s="3">
        <v>13.8432</v>
      </c>
      <c r="E2079" s="3">
        <v>13.98</v>
      </c>
      <c r="F2079" s="3" t="s">
        <v>6599</v>
      </c>
      <c r="G2079" s="3" t="s">
        <v>10704</v>
      </c>
      <c r="H2079" s="3" t="s">
        <v>9838</v>
      </c>
      <c r="I2079" s="3">
        <v>0.66</v>
      </c>
      <c r="J2079" s="6" t="s">
        <v>10705</v>
      </c>
      <c r="K2079" s="4">
        <v>-0.27412700000000001</v>
      </c>
      <c r="L2079" s="4">
        <v>-0.18448800000000001</v>
      </c>
      <c r="M2079" s="4">
        <v>-21.184798990643699</v>
      </c>
      <c r="N2079" s="4">
        <v>25.489155100000001</v>
      </c>
      <c r="O2079" s="3">
        <v>11228.340557142899</v>
      </c>
      <c r="P2079" s="3">
        <v>564.392857142857</v>
      </c>
      <c r="Q2079" s="3" t="s">
        <v>9618</v>
      </c>
      <c r="R2079" s="3" t="s">
        <v>9743</v>
      </c>
      <c r="S2079" s="4">
        <f>(D2079-E2079)/E2079*100</f>
        <v>-0.97854077253219551</v>
      </c>
      <c r="T2079" s="3">
        <f t="shared" si="74"/>
        <v>0</v>
      </c>
      <c r="U2079" s="3" t="str">
        <f t="shared" si="75"/>
        <v>U:CHIM</v>
      </c>
      <c r="V2079" s="7"/>
    </row>
    <row r="2080" spans="1:22">
      <c r="A2080" s="3" t="s">
        <v>14291</v>
      </c>
      <c r="B2080" s="3" t="s">
        <v>1624</v>
      </c>
      <c r="C2080" s="3" t="s">
        <v>4673</v>
      </c>
      <c r="D2080" s="3">
        <v>18.276700000000002</v>
      </c>
      <c r="E2080" s="3">
        <v>18.440000000000001</v>
      </c>
      <c r="F2080" s="3" t="s">
        <v>7076</v>
      </c>
      <c r="G2080" s="3" t="s">
        <v>11494</v>
      </c>
      <c r="H2080" s="3" t="s">
        <v>9838</v>
      </c>
      <c r="I2080" s="3">
        <v>0.49</v>
      </c>
      <c r="J2080" s="6" t="s">
        <v>11495</v>
      </c>
      <c r="K2080" s="4">
        <v>-0.1234272</v>
      </c>
      <c r="L2080" s="4">
        <v>-0.22473689999999999</v>
      </c>
      <c r="M2080" s="4">
        <v>-11.488365173863301</v>
      </c>
      <c r="N2080" s="4">
        <v>22.909271199999999</v>
      </c>
      <c r="O2080" s="3">
        <v>32174.0832857143</v>
      </c>
      <c r="P2080" s="3">
        <v>960.892857142857</v>
      </c>
      <c r="Q2080" s="3" t="s">
        <v>9618</v>
      </c>
      <c r="R2080" s="3" t="s">
        <v>15887</v>
      </c>
      <c r="S2080" s="4"/>
      <c r="T2080" s="3">
        <f t="shared" si="74"/>
        <v>0</v>
      </c>
      <c r="U2080" s="3" t="str">
        <f t="shared" si="75"/>
        <v>U:KALL</v>
      </c>
      <c r="V2080" s="7"/>
    </row>
    <row r="2081" spans="1:22">
      <c r="A2081" s="3" t="s">
        <v>14216</v>
      </c>
      <c r="B2081" s="3" t="s">
        <v>1519</v>
      </c>
      <c r="C2081" s="3" t="s">
        <v>8704</v>
      </c>
      <c r="D2081" s="3" t="s">
        <v>8704</v>
      </c>
      <c r="E2081" s="3" t="s">
        <v>8704</v>
      </c>
      <c r="F2081" s="3" t="s">
        <v>8704</v>
      </c>
      <c r="G2081" s="3" t="s">
        <v>11335</v>
      </c>
      <c r="H2081" s="3" t="s">
        <v>12303</v>
      </c>
      <c r="I2081" s="3" t="s">
        <v>12304</v>
      </c>
      <c r="J2081" s="6" t="s">
        <v>12305</v>
      </c>
      <c r="K2081" s="4" t="s">
        <v>12306</v>
      </c>
      <c r="L2081" s="4" t="s">
        <v>12307</v>
      </c>
      <c r="M2081" s="4">
        <v>-4.8410387107602704</v>
      </c>
      <c r="N2081" s="4" t="s">
        <v>12308</v>
      </c>
      <c r="O2081" s="3">
        <v>62184.6740333333</v>
      </c>
      <c r="P2081" s="3">
        <v>0</v>
      </c>
      <c r="Q2081" s="3" t="s">
        <v>12309</v>
      </c>
      <c r="R2081" s="3" t="s">
        <v>12310</v>
      </c>
      <c r="S2081" s="4"/>
      <c r="T2081" s="3">
        <f t="shared" si="74"/>
        <v>0</v>
      </c>
      <c r="U2081" s="3" t="str">
        <f t="shared" si="75"/>
        <v>U:KFYP</v>
      </c>
      <c r="V2081" s="7"/>
    </row>
    <row r="2082" spans="1:22">
      <c r="A2082" s="3" t="s">
        <v>14537</v>
      </c>
      <c r="B2082" s="3" t="s">
        <v>1952</v>
      </c>
      <c r="C2082" s="3" t="s">
        <v>4993</v>
      </c>
      <c r="D2082" s="3">
        <v>20.204999999999998</v>
      </c>
      <c r="E2082" s="3">
        <v>20.39</v>
      </c>
      <c r="F2082" s="3" t="s">
        <v>7395</v>
      </c>
      <c r="G2082" s="3" t="s">
        <v>12006</v>
      </c>
      <c r="H2082" s="3" t="s">
        <v>9838</v>
      </c>
      <c r="I2082" s="3">
        <v>0.79</v>
      </c>
      <c r="J2082" s="6" t="s">
        <v>12007</v>
      </c>
      <c r="K2082" s="4">
        <v>-0.34413179999999999</v>
      </c>
      <c r="L2082" s="4">
        <v>-0.52854290000000004</v>
      </c>
      <c r="M2082" s="4">
        <v>-12.4999891167508</v>
      </c>
      <c r="N2082" s="4">
        <v>14.546666500000001</v>
      </c>
      <c r="O2082" s="3">
        <v>16582.051978571399</v>
      </c>
      <c r="P2082" s="3">
        <v>867.37931034482801</v>
      </c>
      <c r="Q2082" s="3" t="s">
        <v>9618</v>
      </c>
      <c r="R2082" s="3" t="s">
        <v>15887</v>
      </c>
      <c r="S2082" s="4"/>
      <c r="T2082" s="3">
        <f t="shared" si="74"/>
        <v>0</v>
      </c>
      <c r="U2082" s="3" t="str">
        <f t="shared" si="75"/>
        <v>U:OBOR</v>
      </c>
      <c r="V2082" s="7"/>
    </row>
    <row r="2083" spans="1:22">
      <c r="A2083" s="3" t="s">
        <v>14296</v>
      </c>
      <c r="B2083" s="3" t="s">
        <v>1637</v>
      </c>
      <c r="C2083" s="3" t="s">
        <v>4686</v>
      </c>
      <c r="D2083" s="3">
        <v>13.52</v>
      </c>
      <c r="E2083" s="3">
        <v>13.690200000000001</v>
      </c>
      <c r="F2083" s="3" t="s">
        <v>7089</v>
      </c>
      <c r="G2083" s="3" t="s">
        <v>11512</v>
      </c>
      <c r="H2083" s="3" t="s">
        <v>9838</v>
      </c>
      <c r="I2083" s="3">
        <v>0.7</v>
      </c>
      <c r="J2083" s="6" t="s">
        <v>11513</v>
      </c>
      <c r="K2083" s="4">
        <v>-0.13358129999999999</v>
      </c>
      <c r="L2083" s="4">
        <v>-0.1477571</v>
      </c>
      <c r="M2083" s="4">
        <v>-14.2395888349381</v>
      </c>
      <c r="N2083" s="4">
        <v>20.938326100000001</v>
      </c>
      <c r="O2083" s="3">
        <v>8147.4544500000002</v>
      </c>
      <c r="P2083" s="3">
        <v>508.75</v>
      </c>
      <c r="Q2083" s="3" t="s">
        <v>9618</v>
      </c>
      <c r="R2083" s="3" t="s">
        <v>15887</v>
      </c>
      <c r="S2083" s="4"/>
      <c r="T2083" s="3">
        <f t="shared" si="74"/>
        <v>0</v>
      </c>
      <c r="U2083" s="3" t="str">
        <f t="shared" si="75"/>
        <v>U:AFTY</v>
      </c>
      <c r="V2083" s="7"/>
    </row>
    <row r="2084" spans="1:22">
      <c r="A2084" s="3" t="s">
        <v>14691</v>
      </c>
      <c r="B2084" s="3" t="s">
        <v>2186</v>
      </c>
      <c r="C2084" s="3" t="s">
        <v>5219</v>
      </c>
      <c r="D2084" s="3">
        <v>14.391299999999999</v>
      </c>
      <c r="E2084" s="3">
        <v>14.57</v>
      </c>
      <c r="F2084" s="3" t="s">
        <v>7622</v>
      </c>
      <c r="G2084" s="3" t="s">
        <v>12358</v>
      </c>
      <c r="H2084" s="3" t="s">
        <v>9838</v>
      </c>
      <c r="I2084" s="3">
        <v>0.65</v>
      </c>
      <c r="J2084" s="6" t="s">
        <v>12359</v>
      </c>
      <c r="K2084" s="4">
        <v>-0.18960440000000001</v>
      </c>
      <c r="L2084" s="4">
        <v>0.30903069999999999</v>
      </c>
      <c r="M2084" s="4">
        <v>-13.5651548444675</v>
      </c>
      <c r="N2084" s="4">
        <v>22.290505700000001</v>
      </c>
      <c r="O2084" s="3">
        <v>40448.926242857102</v>
      </c>
      <c r="P2084" s="3">
        <v>3192.2666666666701</v>
      </c>
      <c r="Q2084" s="3" t="s">
        <v>9618</v>
      </c>
      <c r="R2084" s="3" t="s">
        <v>9625</v>
      </c>
      <c r="S2084" s="4"/>
      <c r="T2084" s="3">
        <f t="shared" si="74"/>
        <v>0</v>
      </c>
      <c r="U2084" s="3" t="str">
        <f t="shared" si="75"/>
        <v>U:CHIK</v>
      </c>
      <c r="V2084" s="7"/>
    </row>
    <row r="2085" spans="1:22">
      <c r="A2085" s="3" t="s">
        <v>15305</v>
      </c>
      <c r="B2085" s="3" t="s">
        <v>3040</v>
      </c>
      <c r="C2085" s="3" t="s">
        <v>8442</v>
      </c>
      <c r="D2085" s="3">
        <v>17.001300000000001</v>
      </c>
      <c r="E2085" s="3">
        <v>16.999400000000001</v>
      </c>
      <c r="F2085" s="3" t="s">
        <v>9030</v>
      </c>
      <c r="G2085" s="3" t="s">
        <v>13414</v>
      </c>
      <c r="H2085" s="3" t="s">
        <v>9838</v>
      </c>
      <c r="I2085" s="3">
        <v>0.59</v>
      </c>
      <c r="J2085" s="6" t="s">
        <v>9624</v>
      </c>
      <c r="K2085" s="4">
        <v>-7.5543799999999994E-2</v>
      </c>
      <c r="L2085" s="4">
        <v>-0.1056624</v>
      </c>
      <c r="M2085" s="4">
        <v>-7.8266372733980001</v>
      </c>
      <c r="N2085" s="4">
        <v>28.368569099999998</v>
      </c>
      <c r="O2085" s="3">
        <v>27028.038199999999</v>
      </c>
      <c r="P2085" s="3">
        <v>1325.51724137931</v>
      </c>
      <c r="Q2085" s="3" t="s">
        <v>9618</v>
      </c>
      <c r="R2085" s="3" t="s">
        <v>15887</v>
      </c>
      <c r="S2085" s="4"/>
      <c r="T2085" s="3">
        <f t="shared" si="74"/>
        <v>0</v>
      </c>
      <c r="U2085" s="3" t="str">
        <f t="shared" si="75"/>
        <v>@TCHI</v>
      </c>
      <c r="V2085" s="7"/>
    </row>
    <row r="2086" spans="1:22">
      <c r="A2086" s="3" t="s">
        <v>1240</v>
      </c>
      <c r="B2086" s="3" t="s">
        <v>1239</v>
      </c>
      <c r="C2086" s="3" t="s">
        <v>4319</v>
      </c>
      <c r="D2086" s="3">
        <v>17.520600000000002</v>
      </c>
      <c r="E2086" s="3">
        <v>17.72</v>
      </c>
      <c r="F2086" s="3" t="s">
        <v>6724</v>
      </c>
      <c r="G2086" s="3" t="s">
        <v>10905</v>
      </c>
      <c r="H2086" s="3" t="s">
        <v>9838</v>
      </c>
      <c r="I2086" s="3">
        <v>0.8</v>
      </c>
      <c r="J2086" s="6" t="s">
        <v>10906</v>
      </c>
      <c r="K2086" s="4">
        <v>-0.30324250000000003</v>
      </c>
      <c r="L2086" s="4">
        <v>-0.30465789999999998</v>
      </c>
      <c r="M2086" s="4">
        <v>-13.925428777031501</v>
      </c>
      <c r="N2086" s="4">
        <v>20.968283899999999</v>
      </c>
      <c r="O2086" s="3">
        <v>9678.6495142857093</v>
      </c>
      <c r="P2086" s="3">
        <v>2098.3793103448302</v>
      </c>
      <c r="Q2086" s="3" t="s">
        <v>9618</v>
      </c>
      <c r="R2086" s="3" t="s">
        <v>15887</v>
      </c>
      <c r="S2086" s="4">
        <f>(D2086-E2086)/E2086*100</f>
        <v>-1.1252821670428732</v>
      </c>
      <c r="T2086" s="3">
        <f t="shared" si="74"/>
        <v>0</v>
      </c>
      <c r="U2086" s="3" t="str">
        <f t="shared" si="75"/>
        <v>@FCA</v>
      </c>
      <c r="V2086" s="7"/>
    </row>
    <row r="2087" spans="1:22">
      <c r="A2087" s="3" t="s">
        <v>1112</v>
      </c>
      <c r="B2087" s="3" t="s">
        <v>1111</v>
      </c>
      <c r="C2087" s="3" t="s">
        <v>8704</v>
      </c>
      <c r="D2087" s="3" t="s">
        <v>8704</v>
      </c>
      <c r="E2087" s="3" t="s">
        <v>8704</v>
      </c>
      <c r="F2087" s="3" t="s">
        <v>8704</v>
      </c>
      <c r="G2087" s="3" t="s">
        <v>10788</v>
      </c>
      <c r="H2087" s="3" t="s">
        <v>12303</v>
      </c>
      <c r="I2087" s="3" t="s">
        <v>12304</v>
      </c>
      <c r="J2087" s="6" t="s">
        <v>12305</v>
      </c>
      <c r="K2087" s="4" t="s">
        <v>12306</v>
      </c>
      <c r="L2087" s="4" t="s">
        <v>12307</v>
      </c>
      <c r="M2087" s="4">
        <v>-15.513995198003601</v>
      </c>
      <c r="N2087" s="4" t="s">
        <v>12308</v>
      </c>
      <c r="O2087" s="3">
        <v>27405.6324642857</v>
      </c>
      <c r="P2087" s="3">
        <v>0</v>
      </c>
      <c r="Q2087" s="3" t="s">
        <v>12309</v>
      </c>
      <c r="R2087" s="3" t="s">
        <v>12310</v>
      </c>
      <c r="S2087" s="4" t="e">
        <f>(D2087-E2087)/E2087*100</f>
        <v>#VALUE!</v>
      </c>
      <c r="T2087" s="3">
        <f t="shared" si="74"/>
        <v>0</v>
      </c>
      <c r="U2087" s="3" t="str">
        <f t="shared" si="75"/>
        <v>U:GLCN</v>
      </c>
      <c r="V2087" s="7"/>
    </row>
    <row r="2088" spans="1:22">
      <c r="A2088" s="3" t="s">
        <v>15219</v>
      </c>
      <c r="B2088" s="3" t="s">
        <v>2919</v>
      </c>
      <c r="C2088" s="3" t="s">
        <v>5929</v>
      </c>
      <c r="D2088" s="3">
        <v>13.125</v>
      </c>
      <c r="E2088" s="3">
        <v>13.09</v>
      </c>
      <c r="F2088" s="3" t="s">
        <v>8331</v>
      </c>
      <c r="G2088" s="3" t="s">
        <v>13270</v>
      </c>
      <c r="H2088" s="3" t="s">
        <v>9838</v>
      </c>
      <c r="I2088" s="3">
        <v>0.14000000000000001</v>
      </c>
      <c r="J2088" s="6" t="s">
        <v>11990</v>
      </c>
      <c r="K2088" s="4">
        <v>-0.17321010000000001</v>
      </c>
      <c r="L2088" s="4">
        <v>-0.51790480000000005</v>
      </c>
      <c r="M2088" s="4">
        <v>-14.486162532166899</v>
      </c>
      <c r="N2088" s="4">
        <v>24.3125824</v>
      </c>
      <c r="O2088" s="3">
        <v>17047.796235714301</v>
      </c>
      <c r="P2088" s="3">
        <v>944.95833333333303</v>
      </c>
      <c r="Q2088" s="3" t="s">
        <v>9618</v>
      </c>
      <c r="R2088" s="3" t="s">
        <v>15887</v>
      </c>
      <c r="S2088" s="4"/>
      <c r="T2088" s="3">
        <f t="shared" si="74"/>
        <v>0</v>
      </c>
      <c r="U2088" s="3" t="str">
        <f t="shared" si="75"/>
        <v>U:KGRO</v>
      </c>
      <c r="V2088" s="7"/>
    </row>
    <row r="2089" spans="1:22">
      <c r="A2089" s="3" t="s">
        <v>14979</v>
      </c>
      <c r="B2089" s="3" t="s">
        <v>2594</v>
      </c>
      <c r="C2089" s="3" t="s">
        <v>5613</v>
      </c>
      <c r="D2089" s="3">
        <v>14.542999999999999</v>
      </c>
      <c r="E2089" s="3">
        <v>14.7</v>
      </c>
      <c r="F2089" s="3" t="s">
        <v>8016</v>
      </c>
      <c r="G2089" s="3" t="s">
        <v>12882</v>
      </c>
      <c r="H2089" s="3" t="s">
        <v>9838</v>
      </c>
      <c r="I2089" s="3">
        <v>0.69</v>
      </c>
      <c r="J2089" s="6" t="s">
        <v>12883</v>
      </c>
      <c r="K2089" s="4">
        <v>-0.1975422</v>
      </c>
      <c r="L2089" s="4">
        <v>-8.5106600000000004E-2</v>
      </c>
      <c r="M2089" s="4">
        <v>-21.295289462949601</v>
      </c>
      <c r="N2089" s="4">
        <v>24.1942241</v>
      </c>
      <c r="O2089" s="3">
        <v>2437.42883571429</v>
      </c>
      <c r="P2089" s="3">
        <v>733.76</v>
      </c>
      <c r="Q2089" s="3" t="s">
        <v>9618</v>
      </c>
      <c r="R2089" s="3" t="s">
        <v>9752</v>
      </c>
      <c r="S2089" s="4"/>
      <c r="T2089" s="3">
        <f t="shared" si="74"/>
        <v>0</v>
      </c>
      <c r="U2089" s="3" t="str">
        <f t="shared" si="75"/>
        <v>U:KBUY</v>
      </c>
      <c r="V2089" s="7"/>
    </row>
    <row r="2090" spans="1:22">
      <c r="A2090" s="3" t="s">
        <v>1002</v>
      </c>
      <c r="B2090" s="3" t="s">
        <v>1001</v>
      </c>
      <c r="C2090" s="3" t="s">
        <v>4183</v>
      </c>
      <c r="D2090" s="3">
        <v>13.75</v>
      </c>
      <c r="E2090" s="3">
        <v>13.88</v>
      </c>
      <c r="F2090" s="3" t="s">
        <v>6588</v>
      </c>
      <c r="G2090" s="3" t="s">
        <v>10684</v>
      </c>
      <c r="H2090" s="3" t="s">
        <v>9838</v>
      </c>
      <c r="I2090" s="3">
        <v>0.65</v>
      </c>
      <c r="J2090" s="6" t="s">
        <v>10685</v>
      </c>
      <c r="K2090" s="4">
        <v>4.6865999999999998E-2</v>
      </c>
      <c r="L2090" s="4">
        <v>0.66483219999999998</v>
      </c>
      <c r="M2090" s="4">
        <v>1.8692032086258299</v>
      </c>
      <c r="N2090" s="4">
        <v>32.059758299999999</v>
      </c>
      <c r="O2090" s="3">
        <v>6051.4637214285704</v>
      </c>
      <c r="P2090" s="3">
        <v>415</v>
      </c>
      <c r="Q2090" s="3" t="s">
        <v>9618</v>
      </c>
      <c r="R2090" s="3" t="s">
        <v>9632</v>
      </c>
      <c r="S2090" s="4">
        <f>(D2090-E2090)/E2090*100</f>
        <v>-0.93659942363112947</v>
      </c>
      <c r="T2090" s="3">
        <f t="shared" si="74"/>
        <v>0</v>
      </c>
      <c r="U2090" s="3" t="str">
        <f t="shared" si="75"/>
        <v>U:CHIC</v>
      </c>
      <c r="V2090" s="7"/>
    </row>
    <row r="2091" spans="1:22">
      <c r="A2091" s="3" t="s">
        <v>992</v>
      </c>
      <c r="B2091" s="3" t="s">
        <v>991</v>
      </c>
      <c r="C2091" s="3" t="s">
        <v>4176</v>
      </c>
      <c r="D2091" s="3">
        <v>10.0768</v>
      </c>
      <c r="E2091" s="3">
        <v>10.17</v>
      </c>
      <c r="F2091" s="3" t="s">
        <v>6581</v>
      </c>
      <c r="G2091" s="3" t="s">
        <v>10672</v>
      </c>
      <c r="H2091" s="3" t="s">
        <v>9838</v>
      </c>
      <c r="I2091" s="3">
        <v>0.65</v>
      </c>
      <c r="J2091" s="6" t="s">
        <v>10673</v>
      </c>
      <c r="K2091" s="4">
        <v>-0.33116010000000001</v>
      </c>
      <c r="L2091" s="4">
        <v>0.31208269999999999</v>
      </c>
      <c r="M2091" s="4">
        <v>-19.8797018182496</v>
      </c>
      <c r="N2091" s="4">
        <v>19.360472000000001</v>
      </c>
      <c r="O2091" s="3">
        <v>6461.1048857142896</v>
      </c>
      <c r="P2091" s="3">
        <v>1121.2413793103401</v>
      </c>
      <c r="Q2091" s="3" t="s">
        <v>9618</v>
      </c>
      <c r="R2091" s="3" t="s">
        <v>9730</v>
      </c>
      <c r="S2091" s="4">
        <f>(D2091-E2091)/E2091*100</f>
        <v>-0.91642084562438064</v>
      </c>
      <c r="T2091" s="3">
        <f t="shared" si="74"/>
        <v>0</v>
      </c>
      <c r="U2091" s="3" t="str">
        <f t="shared" si="75"/>
        <v>U:CHII</v>
      </c>
      <c r="V2091" s="7"/>
    </row>
    <row r="2092" spans="1:22">
      <c r="A2092" s="3" t="s">
        <v>15029</v>
      </c>
      <c r="B2092" s="3" t="s">
        <v>2657</v>
      </c>
      <c r="C2092" s="3" t="s">
        <v>8704</v>
      </c>
      <c r="D2092" s="3" t="s">
        <v>8704</v>
      </c>
      <c r="E2092" s="3" t="s">
        <v>8704</v>
      </c>
      <c r="F2092" s="3" t="s">
        <v>8704</v>
      </c>
      <c r="G2092" s="3" t="s">
        <v>12959</v>
      </c>
      <c r="H2092" s="3" t="s">
        <v>12303</v>
      </c>
      <c r="I2092" s="3" t="s">
        <v>12304</v>
      </c>
      <c r="J2092" s="6" t="s">
        <v>12305</v>
      </c>
      <c r="K2092" s="4" t="s">
        <v>12306</v>
      </c>
      <c r="L2092" s="4" t="s">
        <v>12307</v>
      </c>
      <c r="M2092" s="4">
        <v>-11.004871827554201</v>
      </c>
      <c r="N2092" s="4" t="s">
        <v>12308</v>
      </c>
      <c r="O2092" s="3">
        <v>2370.5520000000001</v>
      </c>
      <c r="P2092" s="3">
        <v>89.586206896551701</v>
      </c>
      <c r="Q2092" s="3" t="s">
        <v>12309</v>
      </c>
      <c r="R2092" s="3" t="s">
        <v>12310</v>
      </c>
      <c r="S2092" s="4"/>
      <c r="T2092" s="3">
        <f t="shared" si="74"/>
        <v>0</v>
      </c>
      <c r="U2092" s="3" t="str">
        <f t="shared" si="75"/>
        <v>@KEJI</v>
      </c>
      <c r="V2092" s="7"/>
    </row>
    <row r="2093" spans="1:22">
      <c r="A2093" s="3" t="s">
        <v>14363</v>
      </c>
      <c r="B2093" s="3" t="s">
        <v>1720</v>
      </c>
      <c r="C2093" s="3" t="s">
        <v>4766</v>
      </c>
      <c r="D2093" s="3">
        <v>18.66</v>
      </c>
      <c r="E2093" s="3">
        <v>18.631</v>
      </c>
      <c r="F2093" s="3" t="s">
        <v>7170</v>
      </c>
      <c r="G2093" s="3" t="s">
        <v>11645</v>
      </c>
      <c r="H2093" s="3" t="s">
        <v>9838</v>
      </c>
      <c r="I2093" s="3">
        <v>0.6</v>
      </c>
      <c r="J2093" s="6" t="s">
        <v>11646</v>
      </c>
      <c r="K2093" s="4">
        <v>-0.25769409999999998</v>
      </c>
      <c r="L2093" s="4">
        <v>-0.39319409999999999</v>
      </c>
      <c r="M2093" s="4">
        <v>-17.275999246811601</v>
      </c>
      <c r="N2093" s="4">
        <v>18.184852599999999</v>
      </c>
      <c r="O2093" s="3">
        <v>17233.353028571401</v>
      </c>
      <c r="P2093" s="3">
        <v>626.41666666666697</v>
      </c>
      <c r="Q2093" s="3" t="s">
        <v>9618</v>
      </c>
      <c r="R2093" s="3" t="s">
        <v>15887</v>
      </c>
      <c r="S2093" s="4"/>
      <c r="T2093" s="3">
        <f t="shared" si="74"/>
        <v>0</v>
      </c>
      <c r="U2093" s="3" t="str">
        <f t="shared" si="75"/>
        <v>U:ASHX</v>
      </c>
      <c r="V2093" s="7"/>
    </row>
    <row r="2094" spans="1:22">
      <c r="A2094" s="3" t="s">
        <v>14651</v>
      </c>
      <c r="B2094" s="3" t="s">
        <v>2124</v>
      </c>
      <c r="C2094" s="3" t="s">
        <v>5159</v>
      </c>
      <c r="D2094" s="3">
        <v>13.53</v>
      </c>
      <c r="E2094" s="3">
        <v>13.53</v>
      </c>
      <c r="F2094" s="3" t="s">
        <v>15911</v>
      </c>
      <c r="G2094" s="3" t="s">
        <v>12256</v>
      </c>
      <c r="H2094" s="3" t="s">
        <v>12303</v>
      </c>
      <c r="I2094" s="3" t="s">
        <v>12304</v>
      </c>
      <c r="J2094" s="6" t="s">
        <v>12305</v>
      </c>
      <c r="K2094" s="4" t="s">
        <v>12306</v>
      </c>
      <c r="L2094" s="4" t="s">
        <v>12307</v>
      </c>
      <c r="M2094" s="4">
        <v>-24.485035482485898</v>
      </c>
      <c r="N2094" s="4" t="s">
        <v>12308</v>
      </c>
      <c r="O2094" s="3">
        <v>12890.86794</v>
      </c>
      <c r="P2094" s="3">
        <v>0</v>
      </c>
      <c r="Q2094" s="3" t="s">
        <v>12309</v>
      </c>
      <c r="R2094" s="3" t="s">
        <v>12310</v>
      </c>
      <c r="S2094" s="4"/>
      <c r="T2094" s="3">
        <f t="shared" si="74"/>
        <v>0</v>
      </c>
      <c r="U2094" s="3" t="str">
        <f t="shared" si="75"/>
        <v>@CHNA</v>
      </c>
      <c r="V2094" s="7"/>
    </row>
    <row r="2095" spans="1:22">
      <c r="A2095" s="3" t="s">
        <v>14936</v>
      </c>
      <c r="B2095" s="3" t="s">
        <v>2531</v>
      </c>
      <c r="C2095" s="3" t="s">
        <v>5558</v>
      </c>
      <c r="D2095" s="3">
        <v>7.98</v>
      </c>
      <c r="E2095" s="3">
        <v>8.06</v>
      </c>
      <c r="F2095" s="3" t="s">
        <v>7959</v>
      </c>
      <c r="G2095" s="3" t="s">
        <v>12804</v>
      </c>
      <c r="H2095" s="3" t="s">
        <v>9838</v>
      </c>
      <c r="I2095" s="3">
        <v>0.65</v>
      </c>
      <c r="J2095" s="6" t="s">
        <v>12805</v>
      </c>
      <c r="K2095" s="4">
        <v>-0.21319270000000001</v>
      </c>
      <c r="L2095" s="4">
        <v>-0.17823890000000001</v>
      </c>
      <c r="M2095" s="4">
        <v>-14.6833962890828</v>
      </c>
      <c r="N2095" s="4">
        <v>23.146283799999999</v>
      </c>
      <c r="O2095" s="3">
        <v>3894.2360714285701</v>
      </c>
      <c r="P2095" s="3">
        <v>408.73333333333301</v>
      </c>
      <c r="Q2095" s="3" t="s">
        <v>9618</v>
      </c>
      <c r="R2095" s="3" t="s">
        <v>15887</v>
      </c>
      <c r="S2095" s="4"/>
      <c r="T2095" s="3">
        <f t="shared" si="74"/>
        <v>0</v>
      </c>
      <c r="U2095" s="3" t="str">
        <f t="shared" si="75"/>
        <v>@CHB</v>
      </c>
      <c r="V2095" s="7"/>
    </row>
    <row r="2096" spans="1:22">
      <c r="A2096" s="3" t="s">
        <v>14692</v>
      </c>
      <c r="B2096" s="3" t="s">
        <v>2187</v>
      </c>
      <c r="C2096" s="3" t="s">
        <v>5220</v>
      </c>
      <c r="D2096" s="3">
        <v>12.348100000000001</v>
      </c>
      <c r="E2096" s="3">
        <v>12.49</v>
      </c>
      <c r="F2096" s="3" t="s">
        <v>7623</v>
      </c>
      <c r="G2096" s="3" t="s">
        <v>12360</v>
      </c>
      <c r="H2096" s="3" t="s">
        <v>9838</v>
      </c>
      <c r="I2096" s="3">
        <v>0.66</v>
      </c>
      <c r="J2096" s="6" t="s">
        <v>12361</v>
      </c>
      <c r="K2096" s="4">
        <v>-0.29999310000000001</v>
      </c>
      <c r="L2096" s="4">
        <v>-0.1785205</v>
      </c>
      <c r="M2096" s="4">
        <v>-9.4710167875324895</v>
      </c>
      <c r="N2096" s="4">
        <v>12.7420282</v>
      </c>
      <c r="O2096" s="3">
        <v>1782.36855714286</v>
      </c>
      <c r="P2096" s="3">
        <v>155.19999999999999</v>
      </c>
      <c r="Q2096" s="3" t="s">
        <v>9618</v>
      </c>
      <c r="R2096" s="3" t="s">
        <v>9762</v>
      </c>
      <c r="S2096" s="4"/>
      <c r="T2096" s="3">
        <f t="shared" si="74"/>
        <v>0</v>
      </c>
      <c r="U2096" s="3" t="str">
        <f t="shared" si="75"/>
        <v>U:CHIU</v>
      </c>
      <c r="V2096" s="7"/>
    </row>
    <row r="2097" spans="1:22">
      <c r="A2097" s="3" t="s">
        <v>763</v>
      </c>
      <c r="B2097" s="3" t="s">
        <v>762</v>
      </c>
      <c r="C2097" s="3" t="s">
        <v>4024</v>
      </c>
      <c r="D2097" s="3">
        <v>27.35</v>
      </c>
      <c r="E2097" s="3">
        <v>27.353999999999999</v>
      </c>
      <c r="F2097" s="3" t="s">
        <v>6428</v>
      </c>
      <c r="G2097" s="3" t="s">
        <v>10405</v>
      </c>
      <c r="H2097" s="3" t="s">
        <v>10406</v>
      </c>
      <c r="I2097" s="3">
        <v>0.59</v>
      </c>
      <c r="J2097" s="6" t="s">
        <v>10407</v>
      </c>
      <c r="K2097" s="4">
        <v>1.1089999999999999E-2</v>
      </c>
      <c r="L2097" s="4">
        <v>-0.2528244</v>
      </c>
      <c r="M2097" s="4">
        <v>6.9799308391966797</v>
      </c>
      <c r="N2097" s="4">
        <v>21.9266653</v>
      </c>
      <c r="O2097" s="3">
        <v>12310001.3871429</v>
      </c>
      <c r="P2097" s="3">
        <v>388626.46666666702</v>
      </c>
      <c r="Q2097" s="3" t="s">
        <v>9618</v>
      </c>
      <c r="R2097" s="3" t="s">
        <v>15889</v>
      </c>
      <c r="S2097" s="4">
        <f>(D2097-E2097)/E2097*100</f>
        <v>-1.462308985887908E-2</v>
      </c>
      <c r="T2097" s="3">
        <f t="shared" si="74"/>
        <v>0</v>
      </c>
      <c r="U2097" s="3" t="str">
        <f t="shared" si="75"/>
        <v>U:ECH</v>
      </c>
      <c r="V2097" s="7"/>
    </row>
    <row r="2098" spans="1:22">
      <c r="A2098" s="3" t="s">
        <v>14136</v>
      </c>
      <c r="B2098" s="3" t="s">
        <v>1413</v>
      </c>
      <c r="C2098" s="3" t="s">
        <v>4465</v>
      </c>
      <c r="D2098" s="3">
        <v>35.06</v>
      </c>
      <c r="E2098" s="3">
        <v>35.065399999999997</v>
      </c>
      <c r="F2098" s="3" t="s">
        <v>6869</v>
      </c>
      <c r="G2098" s="3" t="s">
        <v>11157</v>
      </c>
      <c r="H2098" s="3" t="s">
        <v>10071</v>
      </c>
      <c r="I2098" s="3">
        <v>0.5</v>
      </c>
      <c r="J2098" s="6" t="s">
        <v>11158</v>
      </c>
      <c r="K2098" s="4">
        <v>-4.4557699999999999E-2</v>
      </c>
      <c r="L2098" s="4">
        <v>-5.6453200000000002E-2</v>
      </c>
      <c r="M2098" s="4">
        <v>5.7539633587510703</v>
      </c>
      <c r="N2098" s="4">
        <v>20.480684</v>
      </c>
      <c r="O2098" s="3">
        <v>58250239.444285698</v>
      </c>
      <c r="P2098" s="3">
        <v>1973562.13333333</v>
      </c>
      <c r="Q2098" s="3" t="s">
        <v>9618</v>
      </c>
      <c r="R2098" s="3" t="s">
        <v>15890</v>
      </c>
      <c r="S2098" s="4"/>
      <c r="T2098" s="3">
        <f t="shared" si="74"/>
        <v>0</v>
      </c>
      <c r="U2098" s="3" t="str">
        <f t="shared" si="75"/>
        <v>U:EWC</v>
      </c>
      <c r="V2098" s="7"/>
    </row>
    <row r="2099" spans="1:22">
      <c r="A2099" s="3" t="s">
        <v>14647</v>
      </c>
      <c r="B2099" s="3" t="s">
        <v>2118</v>
      </c>
      <c r="C2099" s="3" t="s">
        <v>5153</v>
      </c>
      <c r="D2099" s="3">
        <v>60.92</v>
      </c>
      <c r="E2099" s="3">
        <v>60.9</v>
      </c>
      <c r="F2099" s="3" t="s">
        <v>7557</v>
      </c>
      <c r="G2099" s="3" t="s">
        <v>12247</v>
      </c>
      <c r="H2099" s="3" t="s">
        <v>10071</v>
      </c>
      <c r="I2099" s="3">
        <v>0.19</v>
      </c>
      <c r="J2099" s="6" t="s">
        <v>9624</v>
      </c>
      <c r="K2099" s="4">
        <v>-4.5963200000000003E-2</v>
      </c>
      <c r="L2099" s="4">
        <v>-6.0575400000000001E-2</v>
      </c>
      <c r="M2099" s="4">
        <v>5.7665583578043096</v>
      </c>
      <c r="N2099" s="4">
        <v>20.354407500000001</v>
      </c>
      <c r="O2099" s="3">
        <v>10997064.459285701</v>
      </c>
      <c r="P2099" s="3">
        <v>179979.9</v>
      </c>
      <c r="Q2099" s="3" t="s">
        <v>9618</v>
      </c>
      <c r="R2099" s="3" t="s">
        <v>15890</v>
      </c>
      <c r="S2099" s="4"/>
      <c r="T2099" s="3">
        <f t="shared" si="74"/>
        <v>0</v>
      </c>
      <c r="U2099" s="3" t="str">
        <f t="shared" si="75"/>
        <v>U:BBCA</v>
      </c>
      <c r="V2099" s="7"/>
    </row>
    <row r="2100" spans="1:22">
      <c r="A2100" s="3" t="s">
        <v>14560</v>
      </c>
      <c r="B2100" s="3" t="s">
        <v>1992</v>
      </c>
      <c r="C2100" s="3" t="s">
        <v>5030</v>
      </c>
      <c r="D2100" s="3">
        <v>31.74</v>
      </c>
      <c r="E2100" s="3">
        <v>31.7</v>
      </c>
      <c r="F2100" s="3" t="s">
        <v>7434</v>
      </c>
      <c r="G2100" s="3" t="s">
        <v>12064</v>
      </c>
      <c r="H2100" s="3" t="s">
        <v>10071</v>
      </c>
      <c r="I2100" s="3">
        <v>0.09</v>
      </c>
      <c r="J2100" s="6" t="s">
        <v>12065</v>
      </c>
      <c r="K2100" s="4">
        <v>-4.0951500000000002E-2</v>
      </c>
      <c r="L2100" s="4">
        <v>-4.8228100000000003E-2</v>
      </c>
      <c r="M2100" s="4">
        <v>5.0172069174979201</v>
      </c>
      <c r="N2100" s="4">
        <v>20.22541</v>
      </c>
      <c r="O2100" s="3">
        <v>1294668.44642857</v>
      </c>
      <c r="P2100" s="3">
        <v>51790.133333333302</v>
      </c>
      <c r="Q2100" s="3" t="s">
        <v>9618</v>
      </c>
      <c r="R2100" s="3" t="s">
        <v>15890</v>
      </c>
      <c r="S2100" s="4"/>
      <c r="T2100" s="3">
        <f t="shared" si="74"/>
        <v>0</v>
      </c>
      <c r="U2100" s="3" t="str">
        <f t="shared" si="75"/>
        <v>U:FLCA</v>
      </c>
      <c r="V2100" s="7"/>
    </row>
    <row r="2101" spans="1:22">
      <c r="A2101" s="3" t="s">
        <v>14321</v>
      </c>
      <c r="B2101" s="3" t="s">
        <v>1669</v>
      </c>
      <c r="C2101" s="3" t="s">
        <v>8704</v>
      </c>
      <c r="D2101" s="3" t="s">
        <v>8704</v>
      </c>
      <c r="E2101" s="3" t="s">
        <v>8704</v>
      </c>
      <c r="F2101" s="3" t="s">
        <v>8704</v>
      </c>
      <c r="G2101" s="3" t="s">
        <v>11563</v>
      </c>
      <c r="H2101" s="3" t="s">
        <v>12303</v>
      </c>
      <c r="I2101" s="3" t="s">
        <v>12304</v>
      </c>
      <c r="J2101" s="6" t="s">
        <v>12305</v>
      </c>
      <c r="K2101" s="4" t="s">
        <v>12306</v>
      </c>
      <c r="L2101" s="4" t="s">
        <v>12307</v>
      </c>
      <c r="M2101" s="4">
        <v>-1.4021519159179601</v>
      </c>
      <c r="N2101" s="4" t="s">
        <v>12308</v>
      </c>
      <c r="O2101" s="3">
        <v>69679.420073333298</v>
      </c>
      <c r="P2101" s="3">
        <v>349.16666666666703</v>
      </c>
      <c r="Q2101" s="3" t="s">
        <v>12309</v>
      </c>
      <c r="R2101" s="3" t="s">
        <v>12310</v>
      </c>
      <c r="S2101" s="4"/>
      <c r="T2101" s="3">
        <f t="shared" si="74"/>
        <v>0</v>
      </c>
      <c r="U2101" s="3" t="str">
        <f t="shared" si="75"/>
        <v>U:HEWC</v>
      </c>
      <c r="V2101" s="7"/>
    </row>
    <row r="2102" spans="1:22">
      <c r="A2102" s="3" t="s">
        <v>765</v>
      </c>
      <c r="B2102" s="3" t="s">
        <v>764</v>
      </c>
      <c r="C2102" s="3" t="s">
        <v>4025</v>
      </c>
      <c r="D2102" s="3">
        <v>33.379399999999997</v>
      </c>
      <c r="E2102" s="3">
        <v>33.481999999999999</v>
      </c>
      <c r="F2102" s="3" t="s">
        <v>6429</v>
      </c>
      <c r="G2102" s="3" t="s">
        <v>10408</v>
      </c>
      <c r="H2102" s="3" t="s">
        <v>10409</v>
      </c>
      <c r="I2102" s="3">
        <v>0.7</v>
      </c>
      <c r="J2102" s="6" t="s">
        <v>10410</v>
      </c>
      <c r="K2102" s="4">
        <v>-8.2743700000000003E-2</v>
      </c>
      <c r="L2102" s="4">
        <v>-6.9816699999999995E-2</v>
      </c>
      <c r="M2102" s="4">
        <v>-1.4239933305644199</v>
      </c>
      <c r="N2102" s="4">
        <v>20.038163099999998</v>
      </c>
      <c r="O2102" s="3">
        <v>134626.72740714299</v>
      </c>
      <c r="P2102" s="3">
        <v>4133.7</v>
      </c>
      <c r="Q2102" s="3" t="s">
        <v>9618</v>
      </c>
      <c r="R2102" s="3" t="s">
        <v>9706</v>
      </c>
      <c r="S2102" s="4">
        <f>(D2102-E2102)/E2102*100</f>
        <v>-0.30643330744878583</v>
      </c>
      <c r="T2102" s="3">
        <f t="shared" si="74"/>
        <v>0</v>
      </c>
      <c r="U2102" s="3" t="str">
        <f t="shared" si="75"/>
        <v>U:BKF</v>
      </c>
      <c r="V2102" s="7"/>
    </row>
    <row r="2103" spans="1:22">
      <c r="A2103" s="3" t="s">
        <v>222</v>
      </c>
      <c r="B2103" s="3" t="s">
        <v>221</v>
      </c>
      <c r="C2103" s="3" t="s">
        <v>3730</v>
      </c>
      <c r="D2103" s="3">
        <v>33.85</v>
      </c>
      <c r="E2103" s="3">
        <v>33.824100000000001</v>
      </c>
      <c r="F2103" s="3" t="s">
        <v>6128</v>
      </c>
      <c r="G2103" s="3" t="s">
        <v>9828</v>
      </c>
      <c r="H2103" s="3" t="s">
        <v>9829</v>
      </c>
      <c r="I2103" s="3">
        <v>0.59</v>
      </c>
      <c r="J2103" s="6" t="s">
        <v>9830</v>
      </c>
      <c r="K2103" s="4">
        <v>0.12869249999999999</v>
      </c>
      <c r="L2103" s="4">
        <v>2.8583899999999999E-2</v>
      </c>
      <c r="M2103" s="4">
        <v>21.543613749394598</v>
      </c>
      <c r="N2103" s="4">
        <v>27.707141</v>
      </c>
      <c r="O2103" s="3">
        <v>651926859.652143</v>
      </c>
      <c r="P2103" s="3">
        <v>22942437.333333299</v>
      </c>
      <c r="Q2103" s="3" t="s">
        <v>9618</v>
      </c>
      <c r="R2103" s="3" t="s">
        <v>15891</v>
      </c>
      <c r="S2103" s="4">
        <f>(D2103-E2103)/E2103*100</f>
        <v>7.6572621296649518E-2</v>
      </c>
      <c r="T2103" s="3">
        <f t="shared" si="74"/>
        <v>0</v>
      </c>
      <c r="U2103" s="3" t="str">
        <f t="shared" si="75"/>
        <v>U:EWZ</v>
      </c>
      <c r="V2103" s="7"/>
    </row>
    <row r="2104" spans="1:22">
      <c r="A2104" s="3" t="s">
        <v>1172</v>
      </c>
      <c r="B2104" s="3" t="s">
        <v>1171</v>
      </c>
      <c r="C2104" s="3" t="s">
        <v>4280</v>
      </c>
      <c r="D2104" s="3">
        <v>14.48</v>
      </c>
      <c r="E2104" s="3">
        <v>14.4537</v>
      </c>
      <c r="F2104" s="3" t="s">
        <v>6685</v>
      </c>
      <c r="G2104" s="3" t="s">
        <v>10833</v>
      </c>
      <c r="H2104" s="3" t="s">
        <v>9829</v>
      </c>
      <c r="I2104" s="3">
        <v>0.59</v>
      </c>
      <c r="J2104" s="6" t="s">
        <v>10834</v>
      </c>
      <c r="K2104" s="4">
        <v>8.5043300000000002E-2</v>
      </c>
      <c r="L2104" s="4">
        <v>-3.69641E-2</v>
      </c>
      <c r="M2104" s="4">
        <v>22.808647977089301</v>
      </c>
      <c r="N2104" s="4">
        <v>32.767021399999997</v>
      </c>
      <c r="O2104" s="3">
        <v>9275720.8607142791</v>
      </c>
      <c r="P2104" s="3">
        <v>762310.66666666698</v>
      </c>
      <c r="Q2104" s="3" t="s">
        <v>9618</v>
      </c>
      <c r="R2104" s="3" t="s">
        <v>15891</v>
      </c>
      <c r="S2104" s="4">
        <f>(D2104-E2104)/E2104*100</f>
        <v>0.1819603284972075</v>
      </c>
      <c r="T2104" s="3">
        <f t="shared" si="74"/>
        <v>0</v>
      </c>
      <c r="U2104" s="3" t="str">
        <f t="shared" si="75"/>
        <v>@EWZS</v>
      </c>
      <c r="V2104" s="7"/>
    </row>
    <row r="2105" spans="1:22">
      <c r="A2105" s="3" t="s">
        <v>14177</v>
      </c>
      <c r="B2105" s="3" t="s">
        <v>1466</v>
      </c>
      <c r="C2105" s="3" t="s">
        <v>4518</v>
      </c>
      <c r="D2105" s="3">
        <v>92.21</v>
      </c>
      <c r="E2105" s="3">
        <v>92.320999999999998</v>
      </c>
      <c r="F2105" s="3" t="s">
        <v>6922</v>
      </c>
      <c r="G2105" s="3" t="s">
        <v>11251</v>
      </c>
      <c r="H2105" s="3" t="s">
        <v>9829</v>
      </c>
      <c r="I2105" s="3">
        <v>0.92</v>
      </c>
      <c r="J2105" s="6" t="s">
        <v>9830</v>
      </c>
      <c r="K2105" s="4">
        <v>9.1538099999999997E-2</v>
      </c>
      <c r="L2105" s="4">
        <v>8.0320600000000006E-2</v>
      </c>
      <c r="M2105" s="4">
        <v>29.717693057584899</v>
      </c>
      <c r="N2105" s="4">
        <v>56.916354300000002</v>
      </c>
      <c r="O2105" s="3">
        <v>1917663.3707142901</v>
      </c>
      <c r="P2105" s="3">
        <v>33625.166666666701</v>
      </c>
      <c r="Q2105" s="3" t="s">
        <v>9618</v>
      </c>
      <c r="R2105" s="3" t="s">
        <v>10041</v>
      </c>
      <c r="S2105" s="4"/>
      <c r="T2105" s="3">
        <f t="shared" si="74"/>
        <v>0</v>
      </c>
      <c r="U2105" s="3" t="str">
        <f t="shared" si="75"/>
        <v>U:BRZU</v>
      </c>
      <c r="V2105" s="7"/>
    </row>
    <row r="2106" spans="1:22">
      <c r="A2106" s="3" t="s">
        <v>14568</v>
      </c>
      <c r="B2106" s="3" t="s">
        <v>2000</v>
      </c>
      <c r="C2106" s="3" t="s">
        <v>5038</v>
      </c>
      <c r="D2106" s="3">
        <v>20.319099999999999</v>
      </c>
      <c r="E2106" s="3">
        <v>20.32</v>
      </c>
      <c r="F2106" s="3" t="s">
        <v>7442</v>
      </c>
      <c r="G2106" s="3" t="s">
        <v>12080</v>
      </c>
      <c r="H2106" s="3" t="s">
        <v>9829</v>
      </c>
      <c r="I2106" s="3">
        <v>0.19</v>
      </c>
      <c r="J2106" s="6" t="s">
        <v>12081</v>
      </c>
      <c r="K2106" s="4">
        <v>0.15075930000000001</v>
      </c>
      <c r="L2106" s="4">
        <v>0.1043646</v>
      </c>
      <c r="M2106" s="4">
        <v>22.116791898801502</v>
      </c>
      <c r="N2106" s="4">
        <v>27.229883999999998</v>
      </c>
      <c r="O2106" s="3">
        <v>499139.00967857102</v>
      </c>
      <c r="P2106" s="3">
        <v>22883.9</v>
      </c>
      <c r="Q2106" s="3" t="s">
        <v>9618</v>
      </c>
      <c r="R2106" s="3" t="s">
        <v>15891</v>
      </c>
      <c r="S2106" s="4"/>
      <c r="T2106" s="3">
        <f t="shared" si="74"/>
        <v>0</v>
      </c>
      <c r="U2106" s="3" t="str">
        <f t="shared" si="75"/>
        <v>U:FLBR</v>
      </c>
      <c r="V2106" s="7"/>
    </row>
    <row r="2107" spans="1:22">
      <c r="A2107" s="3" t="s">
        <v>919</v>
      </c>
      <c r="B2107" s="3" t="s">
        <v>918</v>
      </c>
      <c r="C2107" s="3" t="s">
        <v>4127</v>
      </c>
      <c r="D2107" s="3">
        <v>17.234999999999999</v>
      </c>
      <c r="E2107" s="3">
        <v>17.2958</v>
      </c>
      <c r="F2107" s="3" t="s">
        <v>6532</v>
      </c>
      <c r="G2107" s="3" t="s">
        <v>10586</v>
      </c>
      <c r="H2107" s="3" t="s">
        <v>9829</v>
      </c>
      <c r="I2107" s="3">
        <v>0.59</v>
      </c>
      <c r="J2107" s="6" t="s">
        <v>10587</v>
      </c>
      <c r="K2107" s="4">
        <v>0.1097376</v>
      </c>
      <c r="L2107" s="4">
        <v>2.2370500000000001E-2</v>
      </c>
      <c r="M2107" s="4">
        <v>24.952941956944102</v>
      </c>
      <c r="N2107" s="4">
        <v>33.7505235</v>
      </c>
      <c r="O2107" s="3">
        <v>51807.587357142897</v>
      </c>
      <c r="P2107" s="3">
        <v>3729.4</v>
      </c>
      <c r="Q2107" s="3" t="s">
        <v>9618</v>
      </c>
      <c r="R2107" s="3" t="s">
        <v>15891</v>
      </c>
      <c r="S2107" s="4">
        <f>(D2107-E2107)/E2107*100</f>
        <v>-0.35153042935279322</v>
      </c>
      <c r="T2107" s="3">
        <f t="shared" si="74"/>
        <v>0</v>
      </c>
      <c r="U2107" s="3" t="str">
        <f t="shared" si="75"/>
        <v>U:BRF</v>
      </c>
      <c r="V2107" s="7"/>
    </row>
    <row r="2108" spans="1:22">
      <c r="A2108" s="3" t="s">
        <v>1093</v>
      </c>
      <c r="B2108" s="3" t="s">
        <v>1092</v>
      </c>
      <c r="C2108" s="3" t="s">
        <v>4236</v>
      </c>
      <c r="D2108" s="3">
        <v>30.188400000000001</v>
      </c>
      <c r="E2108" s="3">
        <v>30.176600000000001</v>
      </c>
      <c r="F2108" s="3" t="s">
        <v>6641</v>
      </c>
      <c r="G2108" s="3" t="s">
        <v>10769</v>
      </c>
      <c r="H2108" s="3" t="s">
        <v>9829</v>
      </c>
      <c r="I2108" s="3">
        <v>0.95</v>
      </c>
      <c r="J2108" s="6" t="s">
        <v>9830</v>
      </c>
      <c r="K2108" s="4">
        <v>7.1018899999999996E-2</v>
      </c>
      <c r="L2108" s="4">
        <v>5.3146899999999997E-2</v>
      </c>
      <c r="M2108" s="4">
        <v>24.659097218984101</v>
      </c>
      <c r="N2108" s="4">
        <v>56.9054705</v>
      </c>
      <c r="O2108" s="3">
        <v>37467.200578571399</v>
      </c>
      <c r="P2108" s="3">
        <v>1373.43333333333</v>
      </c>
      <c r="Q2108" s="3" t="s">
        <v>9618</v>
      </c>
      <c r="R2108" s="3" t="s">
        <v>10041</v>
      </c>
      <c r="S2108" s="4">
        <f>(D2108-E2108)/E2108*100</f>
        <v>3.9103146146354857E-2</v>
      </c>
      <c r="T2108" s="3">
        <f t="shared" si="74"/>
        <v>0</v>
      </c>
      <c r="U2108" s="3" t="str">
        <f t="shared" si="75"/>
        <v>U:UBR</v>
      </c>
      <c r="V2108" s="7"/>
    </row>
    <row r="2109" spans="1:22">
      <c r="A2109" s="3" t="s">
        <v>1238</v>
      </c>
      <c r="B2109" s="3" t="s">
        <v>1237</v>
      </c>
      <c r="C2109" s="3" t="s">
        <v>4318</v>
      </c>
      <c r="D2109" s="3">
        <v>11.35</v>
      </c>
      <c r="E2109" s="3">
        <v>11.35</v>
      </c>
      <c r="F2109" s="3" t="s">
        <v>6723</v>
      </c>
      <c r="G2109" s="3" t="s">
        <v>10903</v>
      </c>
      <c r="H2109" s="3" t="s">
        <v>9829</v>
      </c>
      <c r="I2109" s="3">
        <v>0.8</v>
      </c>
      <c r="J2109" s="6" t="s">
        <v>10904</v>
      </c>
      <c r="K2109" s="4">
        <v>9.0643100000000004E-2</v>
      </c>
      <c r="L2109" s="4">
        <v>-0.15303320000000001</v>
      </c>
      <c r="M2109" s="4">
        <v>18.019933289790899</v>
      </c>
      <c r="N2109" s="4">
        <v>27.486148799999999</v>
      </c>
      <c r="O2109" s="3">
        <v>25539.3529071429</v>
      </c>
      <c r="P2109" s="3">
        <v>2556.6666666666702</v>
      </c>
      <c r="Q2109" s="3" t="s">
        <v>9618</v>
      </c>
      <c r="R2109" s="3" t="s">
        <v>15891</v>
      </c>
      <c r="S2109" s="4">
        <f>(D2109-E2109)/E2109*100</f>
        <v>0</v>
      </c>
      <c r="T2109" s="3">
        <f t="shared" si="74"/>
        <v>0</v>
      </c>
      <c r="U2109" s="3" t="str">
        <f t="shared" si="75"/>
        <v>@FBZ</v>
      </c>
      <c r="V2109" s="7"/>
    </row>
    <row r="2110" spans="1:22">
      <c r="A2110" s="3" t="s">
        <v>14135</v>
      </c>
      <c r="B2110" s="3" t="s">
        <v>1412</v>
      </c>
      <c r="C2110" s="3" t="s">
        <v>4464</v>
      </c>
      <c r="D2110" s="3">
        <v>18.524899999999999</v>
      </c>
      <c r="E2110" s="3">
        <v>18.579599999999999</v>
      </c>
      <c r="F2110" s="3" t="s">
        <v>6868</v>
      </c>
      <c r="G2110" s="3" t="s">
        <v>11154</v>
      </c>
      <c r="H2110" s="3" t="s">
        <v>11155</v>
      </c>
      <c r="I2110" s="3">
        <v>0.5</v>
      </c>
      <c r="J2110" s="6" t="s">
        <v>11156</v>
      </c>
      <c r="K2110" s="4">
        <v>-9.6540000000000005E-4</v>
      </c>
      <c r="L2110" s="4">
        <v>-0.25575789999999998</v>
      </c>
      <c r="M2110" s="4">
        <v>5.6435870283509697</v>
      </c>
      <c r="N2110" s="4">
        <v>17.265826000000001</v>
      </c>
      <c r="O2110" s="3">
        <v>74483.821100000001</v>
      </c>
      <c r="P2110" s="3">
        <v>3547.9666666666699</v>
      </c>
      <c r="Q2110" s="3" t="s">
        <v>9618</v>
      </c>
      <c r="R2110" s="3" t="s">
        <v>15892</v>
      </c>
      <c r="S2110" s="4"/>
      <c r="T2110" s="3">
        <f t="shared" si="74"/>
        <v>0</v>
      </c>
      <c r="U2110" s="3" t="str">
        <f t="shared" si="75"/>
        <v>U:EWK</v>
      </c>
      <c r="V2110" s="7"/>
    </row>
    <row r="2111" spans="1:22">
      <c r="A2111" s="3" t="s">
        <v>14134</v>
      </c>
      <c r="B2111" s="3" t="s">
        <v>1411</v>
      </c>
      <c r="C2111" s="3" t="s">
        <v>4463</v>
      </c>
      <c r="D2111" s="3">
        <v>21.1004</v>
      </c>
      <c r="E2111" s="3">
        <v>21.083300000000001</v>
      </c>
      <c r="F2111" s="3" t="s">
        <v>6867</v>
      </c>
      <c r="G2111" s="3" t="s">
        <v>11151</v>
      </c>
      <c r="H2111" s="3" t="s">
        <v>11152</v>
      </c>
      <c r="I2111" s="3">
        <v>0.5</v>
      </c>
      <c r="J2111" s="6" t="s">
        <v>11153</v>
      </c>
      <c r="K2111" s="4">
        <v>8.9041700000000001E-2</v>
      </c>
      <c r="L2111" s="4">
        <v>-0.1657323</v>
      </c>
      <c r="M2111" s="4">
        <v>13.156621610842301</v>
      </c>
      <c r="N2111" s="4">
        <v>20.0164033</v>
      </c>
      <c r="O2111" s="3">
        <v>325938.10932142899</v>
      </c>
      <c r="P2111" s="3">
        <v>49227.866666666698</v>
      </c>
      <c r="Q2111" s="3" t="s">
        <v>9618</v>
      </c>
      <c r="R2111" s="3" t="s">
        <v>15893</v>
      </c>
      <c r="S2111" s="4"/>
      <c r="T2111" s="3">
        <f t="shared" si="74"/>
        <v>0</v>
      </c>
      <c r="U2111" s="3" t="str">
        <f t="shared" si="75"/>
        <v>U:EWO</v>
      </c>
      <c r="V2111" s="7"/>
    </row>
    <row r="2112" spans="1:22">
      <c r="A2112" s="3" t="s">
        <v>14133</v>
      </c>
      <c r="B2112" s="3" t="s">
        <v>1410</v>
      </c>
      <c r="C2112" s="3" t="s">
        <v>4462</v>
      </c>
      <c r="D2112" s="3">
        <v>22.82</v>
      </c>
      <c r="E2112" s="3">
        <v>22.816800000000001</v>
      </c>
      <c r="F2112" s="3" t="s">
        <v>6866</v>
      </c>
      <c r="G2112" s="3" t="s">
        <v>11149</v>
      </c>
      <c r="H2112" s="3" t="s">
        <v>10065</v>
      </c>
      <c r="I2112" s="3">
        <v>0.5</v>
      </c>
      <c r="J2112" s="6" t="s">
        <v>11150</v>
      </c>
      <c r="K2112" s="4">
        <v>-8.8920399999999997E-2</v>
      </c>
      <c r="L2112" s="4">
        <v>-0.4536695</v>
      </c>
      <c r="M2112" s="4">
        <v>1.27145628215215</v>
      </c>
      <c r="N2112" s="4">
        <v>20.773806700000002</v>
      </c>
      <c r="O2112" s="3">
        <v>39084268.713571399</v>
      </c>
      <c r="P2112" s="3">
        <v>1904826.36666667</v>
      </c>
      <c r="Q2112" s="3" t="s">
        <v>9618</v>
      </c>
      <c r="R2112" s="3" t="s">
        <v>15894</v>
      </c>
      <c r="S2112" s="4"/>
      <c r="T2112" s="3">
        <f t="shared" si="74"/>
        <v>0</v>
      </c>
      <c r="U2112" s="3" t="str">
        <f t="shared" si="75"/>
        <v>U:EWA</v>
      </c>
      <c r="V2112" s="7"/>
    </row>
    <row r="2113" spans="1:22">
      <c r="A2113" s="3" t="s">
        <v>14563</v>
      </c>
      <c r="B2113" s="3" t="s">
        <v>1995</v>
      </c>
      <c r="C2113" s="3" t="s">
        <v>5033</v>
      </c>
      <c r="D2113" s="3">
        <v>26.738600000000002</v>
      </c>
      <c r="E2113" s="3">
        <v>26.72</v>
      </c>
      <c r="F2113" s="3" t="s">
        <v>7437</v>
      </c>
      <c r="G2113" s="3" t="s">
        <v>12070</v>
      </c>
      <c r="H2113" s="3" t="s">
        <v>10065</v>
      </c>
      <c r="I2113" s="3">
        <v>0.09</v>
      </c>
      <c r="J2113" s="6" t="s">
        <v>12071</v>
      </c>
      <c r="K2113" s="4">
        <v>-6.3702099999999998E-2</v>
      </c>
      <c r="L2113" s="4">
        <v>-0.21994159999999999</v>
      </c>
      <c r="M2113" s="4">
        <v>0.29279881050727802</v>
      </c>
      <c r="N2113" s="4">
        <v>20.156678800000002</v>
      </c>
      <c r="O2113" s="3">
        <v>63165.024621428602</v>
      </c>
      <c r="P2113" s="3">
        <v>4445.6000000000004</v>
      </c>
      <c r="Q2113" s="3" t="s">
        <v>9618</v>
      </c>
      <c r="R2113" s="3" t="s">
        <v>15894</v>
      </c>
      <c r="S2113" s="4"/>
      <c r="T2113" s="3">
        <f t="shared" si="74"/>
        <v>0</v>
      </c>
      <c r="U2113" s="3" t="str">
        <f t="shared" si="75"/>
        <v>U:FLAU</v>
      </c>
      <c r="V2113" s="7"/>
    </row>
    <row r="2114" spans="1:22">
      <c r="A2114" s="3" t="s">
        <v>278</v>
      </c>
      <c r="B2114" s="3" t="s">
        <v>277</v>
      </c>
      <c r="C2114" s="3" t="s">
        <v>3757</v>
      </c>
      <c r="D2114" s="3">
        <v>69.569999999999993</v>
      </c>
      <c r="E2114" s="3">
        <v>69.72</v>
      </c>
      <c r="F2114" s="3" t="s">
        <v>6157</v>
      </c>
      <c r="G2114" s="3" t="s">
        <v>9887</v>
      </c>
      <c r="H2114" s="3" t="s">
        <v>9888</v>
      </c>
      <c r="I2114" s="3">
        <v>0.08</v>
      </c>
      <c r="J2114" s="6" t="s">
        <v>9889</v>
      </c>
      <c r="K2114" s="4">
        <v>3.4625999999999997E-2</v>
      </c>
      <c r="L2114" s="4">
        <v>-0.48896800000000001</v>
      </c>
      <c r="M2114" s="4">
        <v>9.14465760088774</v>
      </c>
      <c r="N2114" s="4">
        <v>15.966809100000001</v>
      </c>
      <c r="O2114" s="3">
        <v>29019869.733571399</v>
      </c>
      <c r="P2114" s="3">
        <v>435274.16666666698</v>
      </c>
      <c r="Q2114" s="3" t="s">
        <v>9618</v>
      </c>
      <c r="R2114" s="3" t="s">
        <v>9890</v>
      </c>
      <c r="S2114" s="4">
        <f>(D2114-E2114)/E2114*100</f>
        <v>-0.21514629948365704</v>
      </c>
      <c r="T2114" s="3">
        <f t="shared" si="74"/>
        <v>0</v>
      </c>
      <c r="U2114" s="3" t="str">
        <f t="shared" si="75"/>
        <v>U:VPL</v>
      </c>
      <c r="V2114" s="7"/>
    </row>
    <row r="2115" spans="1:22">
      <c r="A2115" s="3" t="s">
        <v>14201</v>
      </c>
      <c r="B2115" s="3" t="s">
        <v>1501</v>
      </c>
      <c r="C2115" s="3" t="s">
        <v>4553</v>
      </c>
      <c r="D2115" s="3">
        <v>57.76</v>
      </c>
      <c r="E2115" s="3">
        <v>57.708100000000002</v>
      </c>
      <c r="F2115" s="3" t="s">
        <v>6957</v>
      </c>
      <c r="G2115" s="3" t="s">
        <v>11306</v>
      </c>
      <c r="H2115" s="3" t="s">
        <v>9888</v>
      </c>
      <c r="I2115" s="3">
        <v>0.09</v>
      </c>
      <c r="J2115" s="6" t="s">
        <v>11307</v>
      </c>
      <c r="K2115" s="4">
        <v>2.3027300000000001E-2</v>
      </c>
      <c r="L2115" s="4">
        <v>-0.51211370000000001</v>
      </c>
      <c r="M2115" s="4">
        <v>8.5808392370236906</v>
      </c>
      <c r="N2115" s="4">
        <v>14.8414696</v>
      </c>
      <c r="O2115" s="3">
        <v>4171154.5280928598</v>
      </c>
      <c r="P2115" s="3">
        <v>74873.033333333296</v>
      </c>
      <c r="Q2115" s="3" t="s">
        <v>9618</v>
      </c>
      <c r="R2115" s="3" t="s">
        <v>9890</v>
      </c>
      <c r="S2115" s="4"/>
      <c r="T2115" s="3">
        <f t="shared" ref="T2115:T2129" si="76">IF(ISNUMBER(FIND($T$2,C2115)),1,0)</f>
        <v>0</v>
      </c>
      <c r="U2115" s="3" t="str">
        <f t="shared" si="75"/>
        <v>U:IPAC</v>
      </c>
      <c r="V2115" s="7"/>
    </row>
    <row r="2116" spans="1:22">
      <c r="A2116" s="3" t="s">
        <v>15444</v>
      </c>
      <c r="B2116" s="3" t="s">
        <v>3271</v>
      </c>
      <c r="C2116" s="3" t="s">
        <v>8666</v>
      </c>
      <c r="D2116" s="3">
        <v>27.274999999999999</v>
      </c>
      <c r="E2116" s="3">
        <v>27.34</v>
      </c>
      <c r="F2116" s="3" t="s">
        <v>9257</v>
      </c>
      <c r="G2116" s="3" t="s">
        <v>13708</v>
      </c>
      <c r="H2116" s="3" t="s">
        <v>9888</v>
      </c>
      <c r="I2116" s="3">
        <v>0.68</v>
      </c>
      <c r="J2116" s="6" t="s">
        <v>13709</v>
      </c>
      <c r="K2116" s="4">
        <v>6.9739099999999998E-2</v>
      </c>
      <c r="L2116" s="4">
        <v>0.1091905</v>
      </c>
      <c r="M2116" s="4">
        <v>8.8564463159626303</v>
      </c>
      <c r="N2116" s="4">
        <v>18.044260000000001</v>
      </c>
      <c r="O2116" s="3">
        <v>5151.9257714285704</v>
      </c>
      <c r="P2116" s="3">
        <v>170.777777777778</v>
      </c>
      <c r="Q2116" s="3" t="s">
        <v>9618</v>
      </c>
      <c r="R2116" s="3" t="s">
        <v>9890</v>
      </c>
      <c r="S2116" s="4"/>
      <c r="T2116" s="3">
        <f t="shared" si="76"/>
        <v>0</v>
      </c>
      <c r="U2116" s="3" t="str">
        <f t="shared" ref="U2116:U2129" si="77">B2116</f>
        <v>U:KDIV</v>
      </c>
      <c r="V2116" s="7"/>
    </row>
    <row r="2117" spans="1:22">
      <c r="A2117" s="3" t="s">
        <v>14115</v>
      </c>
      <c r="B2117" s="3" t="s">
        <v>1367</v>
      </c>
      <c r="C2117" s="3" t="s">
        <v>4419</v>
      </c>
      <c r="D2117" s="3">
        <v>33.548099999999998</v>
      </c>
      <c r="E2117" s="3">
        <v>33.572400000000002</v>
      </c>
      <c r="F2117" s="3" t="s">
        <v>6823</v>
      </c>
      <c r="G2117" s="3" t="s">
        <v>11081</v>
      </c>
      <c r="H2117" s="3" t="s">
        <v>9888</v>
      </c>
      <c r="I2117" s="3">
        <v>0.49</v>
      </c>
      <c r="J2117" s="6" t="s">
        <v>11082</v>
      </c>
      <c r="K2117" s="4">
        <v>3.4901399999999999E-2</v>
      </c>
      <c r="L2117" s="4">
        <v>2.2503200000000001E-2</v>
      </c>
      <c r="M2117" s="4">
        <v>8.5975652213912106</v>
      </c>
      <c r="N2117" s="4">
        <v>16.0949201</v>
      </c>
      <c r="O2117" s="3">
        <v>87046.166328571402</v>
      </c>
      <c r="P2117" s="3">
        <v>2396.9666666666699</v>
      </c>
      <c r="Q2117" s="3" t="s">
        <v>9618</v>
      </c>
      <c r="R2117" s="3" t="s">
        <v>9890</v>
      </c>
      <c r="S2117" s="4"/>
      <c r="T2117" s="3">
        <f t="shared" si="76"/>
        <v>0</v>
      </c>
      <c r="U2117" s="3" t="str">
        <f t="shared" si="77"/>
        <v>U:DVYA</v>
      </c>
      <c r="V2117" s="7"/>
    </row>
    <row r="2118" spans="1:22">
      <c r="A2118" s="3" t="s">
        <v>15053</v>
      </c>
      <c r="B2118" s="3" t="s">
        <v>2690</v>
      </c>
      <c r="C2118" s="3" t="s">
        <v>5708</v>
      </c>
      <c r="D2118" s="3">
        <v>13.2479</v>
      </c>
      <c r="E2118" s="3">
        <v>13.3094</v>
      </c>
      <c r="F2118" s="3" t="s">
        <v>8110</v>
      </c>
      <c r="G2118" s="3" t="s">
        <v>13001</v>
      </c>
      <c r="H2118" s="3" t="s">
        <v>9888</v>
      </c>
      <c r="I2118" s="3">
        <v>0.78</v>
      </c>
      <c r="J2118" s="6" t="s">
        <v>13002</v>
      </c>
      <c r="K2118" s="4">
        <v>4.39634E-2</v>
      </c>
      <c r="L2118" s="4">
        <v>0.27432849999999998</v>
      </c>
      <c r="M2118" s="4">
        <v>6.2634569289212303</v>
      </c>
      <c r="N2118" s="4">
        <v>16.505928099999998</v>
      </c>
      <c r="O2118" s="3">
        <v>11294.1501142857</v>
      </c>
      <c r="P2118" s="3">
        <v>553.51724137931001</v>
      </c>
      <c r="Q2118" s="3" t="s">
        <v>9618</v>
      </c>
      <c r="R2118" s="3" t="s">
        <v>9890</v>
      </c>
      <c r="S2118" s="4"/>
      <c r="T2118" s="3">
        <f t="shared" si="76"/>
        <v>0</v>
      </c>
      <c r="U2118" s="3" t="str">
        <f t="shared" si="77"/>
        <v>U:ADIV</v>
      </c>
      <c r="V2118" s="7"/>
    </row>
    <row r="2119" spans="1:22">
      <c r="A2119" s="3" t="s">
        <v>851</v>
      </c>
      <c r="B2119" s="3" t="s">
        <v>850</v>
      </c>
      <c r="C2119" s="3" t="s">
        <v>4075</v>
      </c>
      <c r="D2119" s="3">
        <v>64.39</v>
      </c>
      <c r="E2119" s="3">
        <v>64.642399999999995</v>
      </c>
      <c r="F2119" s="3" t="s">
        <v>6480</v>
      </c>
      <c r="G2119" s="3" t="s">
        <v>10498</v>
      </c>
      <c r="H2119" s="3" t="s">
        <v>15895</v>
      </c>
      <c r="I2119" s="3">
        <v>0.7</v>
      </c>
      <c r="J2119" s="6" t="s">
        <v>10499</v>
      </c>
      <c r="K2119" s="4">
        <v>-7.8357599999999999E-2</v>
      </c>
      <c r="L2119" s="4">
        <v>-0.31417669999999998</v>
      </c>
      <c r="M2119" s="4">
        <v>-0.54814307999657697</v>
      </c>
      <c r="N2119" s="4">
        <v>18.580363299999998</v>
      </c>
      <c r="O2119" s="3">
        <v>37702354.249642901</v>
      </c>
      <c r="P2119" s="3">
        <v>599825.9</v>
      </c>
      <c r="Q2119" s="3" t="s">
        <v>9618</v>
      </c>
      <c r="R2119" s="3" t="s">
        <v>9641</v>
      </c>
      <c r="S2119" s="4">
        <f>(D2119-E2119)/E2119*100</f>
        <v>-0.39045579990841062</v>
      </c>
      <c r="T2119" s="3">
        <f t="shared" si="76"/>
        <v>0</v>
      </c>
      <c r="U2119" s="3" t="str">
        <f t="shared" si="77"/>
        <v>@AAXJ</v>
      </c>
      <c r="V2119" s="7"/>
    </row>
    <row r="2120" spans="1:22">
      <c r="A2120" s="3" t="s">
        <v>52</v>
      </c>
      <c r="B2120" s="3" t="s">
        <v>51</v>
      </c>
      <c r="C2120" s="3" t="s">
        <v>3643</v>
      </c>
      <c r="D2120" s="3">
        <v>41.04</v>
      </c>
      <c r="E2120" s="3">
        <v>41.0837</v>
      </c>
      <c r="F2120" s="3" t="s">
        <v>6042</v>
      </c>
      <c r="G2120" s="3" t="s">
        <v>9639</v>
      </c>
      <c r="H2120" s="3" t="s">
        <v>15895</v>
      </c>
      <c r="I2120" s="3">
        <v>0.48</v>
      </c>
      <c r="J2120" s="6" t="s">
        <v>9640</v>
      </c>
      <c r="K2120" s="4">
        <v>-0.1461653</v>
      </c>
      <c r="L2120" s="4">
        <v>-0.67481029999999997</v>
      </c>
      <c r="M2120" s="4">
        <v>-3.0422878535085198</v>
      </c>
      <c r="N2120" s="4">
        <v>18.6087831</v>
      </c>
      <c r="O2120" s="3">
        <v>23441046.535</v>
      </c>
      <c r="P2120" s="3">
        <v>529318.066666667</v>
      </c>
      <c r="Q2120" s="3" t="s">
        <v>9618</v>
      </c>
      <c r="R2120" s="3" t="s">
        <v>9641</v>
      </c>
      <c r="S2120" s="4">
        <f>(D2120-E2120)/E2120*100</f>
        <v>-0.10636821902603998</v>
      </c>
      <c r="T2120" s="3">
        <f t="shared" si="76"/>
        <v>0</v>
      </c>
      <c r="U2120" s="3" t="str">
        <f t="shared" si="77"/>
        <v>U:EPP</v>
      </c>
      <c r="V2120" s="7"/>
    </row>
    <row r="2121" spans="1:22">
      <c r="A2121" s="3" t="s">
        <v>14645</v>
      </c>
      <c r="B2121" s="3" t="s">
        <v>2115</v>
      </c>
      <c r="C2121" s="3" t="s">
        <v>5150</v>
      </c>
      <c r="D2121" s="3">
        <v>46.33</v>
      </c>
      <c r="E2121" s="3">
        <v>46.38</v>
      </c>
      <c r="F2121" s="3" t="s">
        <v>7554</v>
      </c>
      <c r="G2121" s="3" t="s">
        <v>12244</v>
      </c>
      <c r="H2121" s="3" t="s">
        <v>15895</v>
      </c>
      <c r="I2121" s="3">
        <v>0.2</v>
      </c>
      <c r="J2121" s="6" t="s">
        <v>9624</v>
      </c>
      <c r="K2121" s="4">
        <v>-0.139767</v>
      </c>
      <c r="L2121" s="4">
        <v>-0.64065530000000004</v>
      </c>
      <c r="M2121" s="4">
        <v>-3.18663599779179</v>
      </c>
      <c r="N2121" s="4">
        <v>18.240507900000001</v>
      </c>
      <c r="O2121" s="3">
        <v>17773896.882142901</v>
      </c>
      <c r="P2121" s="3">
        <v>371347.4</v>
      </c>
      <c r="Q2121" s="3" t="s">
        <v>9618</v>
      </c>
      <c r="R2121" s="3" t="s">
        <v>9641</v>
      </c>
      <c r="S2121" s="4"/>
      <c r="T2121" s="3">
        <f t="shared" si="76"/>
        <v>0</v>
      </c>
      <c r="U2121" s="3" t="str">
        <f t="shared" si="77"/>
        <v>U:BBAX</v>
      </c>
      <c r="V2121" s="7"/>
    </row>
    <row r="2122" spans="1:22">
      <c r="A2122" s="3" t="s">
        <v>767</v>
      </c>
      <c r="B2122" s="3" t="s">
        <v>766</v>
      </c>
      <c r="C2122" s="3" t="s">
        <v>4026</v>
      </c>
      <c r="D2122" s="3">
        <v>55.77</v>
      </c>
      <c r="E2122" s="3">
        <v>56.181199999999997</v>
      </c>
      <c r="F2122" s="3" t="s">
        <v>6430</v>
      </c>
      <c r="G2122" s="3" t="s">
        <v>10411</v>
      </c>
      <c r="H2122" s="3" t="s">
        <v>15895</v>
      </c>
      <c r="I2122" s="3">
        <v>0.5</v>
      </c>
      <c r="J2122" s="6" t="s">
        <v>10412</v>
      </c>
      <c r="K2122" s="4">
        <v>-3.9807700000000001E-2</v>
      </c>
      <c r="L2122" s="4">
        <v>-0.1004068</v>
      </c>
      <c r="M2122" s="4">
        <v>-0.783964131258164</v>
      </c>
      <c r="N2122" s="4">
        <v>24.0880841</v>
      </c>
      <c r="O2122" s="3">
        <v>2189128.4323999998</v>
      </c>
      <c r="P2122" s="3">
        <v>33425.666666666701</v>
      </c>
      <c r="Q2122" s="3" t="s">
        <v>9618</v>
      </c>
      <c r="R2122" s="3" t="s">
        <v>9641</v>
      </c>
      <c r="S2122" s="4">
        <f>(D2122-E2122)/E2122*100</f>
        <v>-0.7319174385737468</v>
      </c>
      <c r="T2122" s="3">
        <f t="shared" si="76"/>
        <v>0</v>
      </c>
      <c r="U2122" s="3" t="str">
        <f t="shared" si="77"/>
        <v>@AIA</v>
      </c>
      <c r="V2122" s="7"/>
    </row>
    <row r="2123" spans="1:22">
      <c r="A2123" s="3" t="s">
        <v>15403</v>
      </c>
      <c r="B2123" s="3" t="s">
        <v>3202</v>
      </c>
      <c r="C2123" s="3" t="s">
        <v>8599</v>
      </c>
      <c r="D2123" s="3">
        <v>22.779399999999999</v>
      </c>
      <c r="E2123" s="3">
        <v>22.92</v>
      </c>
      <c r="F2123" s="3" t="s">
        <v>9190</v>
      </c>
      <c r="G2123" s="3" t="s">
        <v>13623</v>
      </c>
      <c r="H2123" s="3" t="s">
        <v>15895</v>
      </c>
      <c r="I2123" s="3" t="s">
        <v>11991</v>
      </c>
      <c r="J2123" s="6" t="s">
        <v>11990</v>
      </c>
      <c r="K2123" s="4">
        <v>-0.1234591</v>
      </c>
      <c r="L2123" s="4">
        <v>-0.3210691</v>
      </c>
      <c r="M2123" s="4">
        <v>-7.5765280208072996</v>
      </c>
      <c r="N2123" s="4">
        <v>22.6878508</v>
      </c>
      <c r="O2123" s="3">
        <v>341449.36638571398</v>
      </c>
      <c r="P2123" s="3">
        <v>34575.866666666698</v>
      </c>
      <c r="Q2123" s="3" t="s">
        <v>9618</v>
      </c>
      <c r="R2123" s="3" t="s">
        <v>9641</v>
      </c>
      <c r="S2123" s="4"/>
      <c r="T2123" s="3">
        <f t="shared" si="76"/>
        <v>0</v>
      </c>
      <c r="U2123" s="3" t="str">
        <f t="shared" si="77"/>
        <v>U:MINV</v>
      </c>
      <c r="V2123" s="7"/>
    </row>
    <row r="2124" spans="1:22">
      <c r="A2124" s="3" t="s">
        <v>14605</v>
      </c>
      <c r="B2124" s="3" t="s">
        <v>2050</v>
      </c>
      <c r="C2124" s="3" t="s">
        <v>5086</v>
      </c>
      <c r="D2124" s="3">
        <v>20.639099999999999</v>
      </c>
      <c r="E2124" s="3">
        <v>20.7</v>
      </c>
      <c r="F2124" s="3" t="s">
        <v>7490</v>
      </c>
      <c r="G2124" s="3" t="s">
        <v>12157</v>
      </c>
      <c r="H2124" s="3" t="s">
        <v>15895</v>
      </c>
      <c r="I2124" s="3">
        <v>0.19</v>
      </c>
      <c r="J2124" s="6" t="s">
        <v>12158</v>
      </c>
      <c r="K2124" s="4">
        <v>-3.3030299999999999E-2</v>
      </c>
      <c r="L2124" s="4">
        <v>0.26502880000000001</v>
      </c>
      <c r="M2124" s="4">
        <v>1.1137593217105399</v>
      </c>
      <c r="N2124" s="4">
        <v>17.114681999999998</v>
      </c>
      <c r="O2124" s="3">
        <v>608838.06601428601</v>
      </c>
      <c r="P2124" s="3">
        <v>17097.9666666667</v>
      </c>
      <c r="Q2124" s="3" t="s">
        <v>9618</v>
      </c>
      <c r="R2124" s="3" t="s">
        <v>9641</v>
      </c>
      <c r="S2124" s="4"/>
      <c r="T2124" s="3">
        <f t="shared" si="76"/>
        <v>0</v>
      </c>
      <c r="U2124" s="3" t="str">
        <f t="shared" si="77"/>
        <v>U:FLAX</v>
      </c>
      <c r="V2124" s="7"/>
    </row>
    <row r="2125" spans="1:22">
      <c r="A2125" s="3" t="s">
        <v>15115</v>
      </c>
      <c r="B2125" s="3" t="s">
        <v>2768</v>
      </c>
      <c r="C2125" s="3" t="s">
        <v>8704</v>
      </c>
      <c r="D2125" s="3" t="s">
        <v>8704</v>
      </c>
      <c r="E2125" s="3" t="s">
        <v>8704</v>
      </c>
      <c r="F2125" s="3" t="s">
        <v>8704</v>
      </c>
      <c r="G2125" s="3" t="s">
        <v>13089</v>
      </c>
      <c r="H2125" s="3" t="s">
        <v>12303</v>
      </c>
      <c r="I2125" s="3" t="s">
        <v>12304</v>
      </c>
      <c r="J2125" s="6" t="s">
        <v>12305</v>
      </c>
      <c r="K2125" s="4" t="s">
        <v>12306</v>
      </c>
      <c r="L2125" s="4" t="s">
        <v>12307</v>
      </c>
      <c r="M2125" s="4">
        <v>-5.3491155947406401</v>
      </c>
      <c r="N2125" s="4" t="s">
        <v>12308</v>
      </c>
      <c r="O2125" s="3">
        <v>6873.63086666667</v>
      </c>
      <c r="P2125" s="3">
        <v>0</v>
      </c>
      <c r="Q2125" s="3" t="s">
        <v>12309</v>
      </c>
      <c r="R2125" s="3" t="s">
        <v>12310</v>
      </c>
      <c r="S2125" s="4"/>
      <c r="T2125" s="3">
        <f t="shared" si="76"/>
        <v>0</v>
      </c>
      <c r="U2125" s="3" t="str">
        <f t="shared" si="77"/>
        <v>U:CUBS</v>
      </c>
      <c r="V2125" s="7"/>
    </row>
    <row r="2126" spans="1:22">
      <c r="A2126" s="3" t="s">
        <v>1236</v>
      </c>
      <c r="B2126" s="3" t="s">
        <v>1235</v>
      </c>
      <c r="C2126" s="3" t="s">
        <v>4317</v>
      </c>
      <c r="D2126" s="3">
        <v>25.42</v>
      </c>
      <c r="E2126" s="3">
        <v>25.54</v>
      </c>
      <c r="F2126" s="3" t="s">
        <v>6722</v>
      </c>
      <c r="G2126" s="3" t="s">
        <v>10901</v>
      </c>
      <c r="H2126" s="3" t="s">
        <v>15895</v>
      </c>
      <c r="I2126" s="3">
        <v>0.8</v>
      </c>
      <c r="J2126" s="6" t="s">
        <v>10902</v>
      </c>
      <c r="K2126" s="4">
        <v>-7.9057600000000006E-2</v>
      </c>
      <c r="L2126" s="4">
        <v>-0.27807130000000002</v>
      </c>
      <c r="M2126" s="4">
        <v>1.8784601587151599</v>
      </c>
      <c r="N2126" s="4">
        <v>22.887780800000002</v>
      </c>
      <c r="O2126" s="3">
        <v>196216.980514286</v>
      </c>
      <c r="P2126" s="3">
        <v>6701.6</v>
      </c>
      <c r="Q2126" s="3" t="s">
        <v>9618</v>
      </c>
      <c r="R2126" s="3" t="s">
        <v>9641</v>
      </c>
      <c r="S2126" s="4">
        <f>(D2126-E2126)/E2126*100</f>
        <v>-0.46985121378229228</v>
      </c>
      <c r="T2126" s="3">
        <f t="shared" si="76"/>
        <v>0</v>
      </c>
      <c r="U2126" s="3" t="str">
        <f t="shared" si="77"/>
        <v>@FPA</v>
      </c>
      <c r="V2126" s="7"/>
    </row>
    <row r="2127" spans="1:22">
      <c r="A2127" s="3" t="s">
        <v>1217</v>
      </c>
      <c r="B2127" s="3" t="s">
        <v>1216</v>
      </c>
      <c r="C2127" s="3" t="s">
        <v>4304</v>
      </c>
      <c r="D2127" s="3">
        <v>14.54</v>
      </c>
      <c r="E2127" s="3">
        <v>14.53</v>
      </c>
      <c r="F2127" s="3" t="s">
        <v>6709</v>
      </c>
      <c r="G2127" s="3" t="s">
        <v>10876</v>
      </c>
      <c r="H2127" s="3" t="s">
        <v>10877</v>
      </c>
      <c r="I2127" s="3">
        <v>0.65</v>
      </c>
      <c r="J2127" s="6" t="s">
        <v>10878</v>
      </c>
      <c r="K2127" s="4">
        <v>-0.13550229999999999</v>
      </c>
      <c r="L2127" s="4">
        <v>-0.18646660000000001</v>
      </c>
      <c r="M2127" s="4">
        <v>0.93122752954508703</v>
      </c>
      <c r="N2127" s="4">
        <v>13.132997899999999</v>
      </c>
      <c r="O2127" s="3">
        <v>172968.774857143</v>
      </c>
      <c r="P2127" s="3">
        <v>15141.233333333301</v>
      </c>
      <c r="Q2127" s="3" t="s">
        <v>9618</v>
      </c>
      <c r="R2127" s="3" t="s">
        <v>15896</v>
      </c>
      <c r="S2127" s="4">
        <f>(D2127-E2127)/E2127*100</f>
        <v>6.8823124569854011E-2</v>
      </c>
      <c r="T2127" s="3">
        <f t="shared" si="76"/>
        <v>0</v>
      </c>
      <c r="U2127" s="3" t="str">
        <f t="shared" si="77"/>
        <v>U:ASEA</v>
      </c>
      <c r="V2127" s="7"/>
    </row>
    <row r="2128" spans="1:22">
      <c r="A2128" s="3" t="s">
        <v>1224</v>
      </c>
      <c r="B2128" s="3" t="s">
        <v>1223</v>
      </c>
      <c r="C2128" s="3" t="s">
        <v>4308</v>
      </c>
      <c r="D2128" s="3">
        <v>50.79</v>
      </c>
      <c r="E2128" s="3">
        <v>50.66</v>
      </c>
      <c r="F2128" s="3" t="s">
        <v>6713</v>
      </c>
      <c r="G2128" s="3" t="s">
        <v>10885</v>
      </c>
      <c r="H2128" s="3" t="s">
        <v>10886</v>
      </c>
      <c r="I2128" s="3">
        <v>0.59</v>
      </c>
      <c r="J2128" s="6" t="s">
        <v>10887</v>
      </c>
      <c r="K2128" s="4">
        <v>0.29883169999999998</v>
      </c>
      <c r="L2128" s="4">
        <v>0.44505980000000001</v>
      </c>
      <c r="M2128" s="4">
        <v>61.053184801342098</v>
      </c>
      <c r="N2128" s="4">
        <v>41.539247500000002</v>
      </c>
      <c r="O2128" s="3">
        <v>7240232.5889571402</v>
      </c>
      <c r="P2128" s="3">
        <v>79379.466666666704</v>
      </c>
      <c r="Q2128" s="3" t="s">
        <v>9618</v>
      </c>
      <c r="R2128" s="3" t="s">
        <v>15897</v>
      </c>
      <c r="S2128" s="4">
        <f>(D2128-E2128)/E2128*100</f>
        <v>0.25661271219897858</v>
      </c>
      <c r="T2128" s="3">
        <f t="shared" si="76"/>
        <v>0</v>
      </c>
      <c r="U2128" s="3" t="str">
        <f t="shared" si="77"/>
        <v>U:ARGT</v>
      </c>
      <c r="V2128" s="7"/>
    </row>
    <row r="2129" spans="1:22">
      <c r="A2129" s="3" t="s">
        <v>849</v>
      </c>
      <c r="B2129" s="3" t="s">
        <v>848</v>
      </c>
      <c r="C2129" s="3" t="s">
        <v>4074</v>
      </c>
      <c r="D2129" s="3">
        <v>13.96</v>
      </c>
      <c r="E2129" s="3">
        <v>13.932</v>
      </c>
      <c r="F2129" s="3" t="s">
        <v>6479</v>
      </c>
      <c r="G2129" s="3" t="s">
        <v>10496</v>
      </c>
      <c r="H2129" s="3" t="s">
        <v>10497</v>
      </c>
      <c r="I2129" s="3">
        <v>0.75</v>
      </c>
      <c r="J2129" s="6" t="s">
        <v>9624</v>
      </c>
      <c r="K2129" s="4">
        <v>-0.29263640000000002</v>
      </c>
      <c r="L2129" s="4">
        <v>-0.83352389999999998</v>
      </c>
      <c r="M2129" s="4">
        <v>-17.5885249647324</v>
      </c>
      <c r="N2129" s="4">
        <v>19.3054998</v>
      </c>
      <c r="O2129" s="3">
        <v>114134.716292857</v>
      </c>
      <c r="P2129" s="3">
        <v>8261.9333333333307</v>
      </c>
      <c r="Q2129" s="3" t="s">
        <v>9618</v>
      </c>
      <c r="R2129" s="3" t="s">
        <v>15862</v>
      </c>
      <c r="S2129" s="4">
        <f>(D2129-E2129)/E2129*100</f>
        <v>0.20097616996842138</v>
      </c>
      <c r="T2129" s="3">
        <f t="shared" si="76"/>
        <v>0</v>
      </c>
      <c r="U2129" s="3" t="str">
        <f t="shared" si="77"/>
        <v>U:AFK</v>
      </c>
      <c r="V2129" s="7"/>
    </row>
    <row r="2130" spans="1:22">
      <c r="A2130" s="3"/>
      <c r="B2130" s="3"/>
      <c r="C2130" s="3"/>
      <c r="D2130" s="3"/>
      <c r="E2130" s="3"/>
      <c r="F2130" s="3"/>
      <c r="G2130" s="3"/>
      <c r="H2130" s="3"/>
      <c r="I2130" s="3"/>
      <c r="J2130" s="6"/>
      <c r="K2130" s="4"/>
      <c r="L2130" s="4"/>
      <c r="M2130" s="4"/>
      <c r="N2130" s="4"/>
      <c r="O2130" s="3"/>
      <c r="P2130" s="3"/>
      <c r="Q2130" s="3"/>
      <c r="R2130" s="3"/>
      <c r="S2130" s="4"/>
      <c r="T2130" s="3"/>
      <c r="U2130" s="3"/>
      <c r="V2130" s="7"/>
    </row>
    <row r="2131" spans="1:22">
      <c r="A2131" s="3"/>
      <c r="B2131" s="3"/>
      <c r="C2131" s="3"/>
      <c r="D2131" s="3"/>
      <c r="E2131" s="3"/>
      <c r="F2131" s="3"/>
      <c r="G2131" s="3"/>
      <c r="H2131" s="3"/>
      <c r="I2131" s="3"/>
      <c r="J2131" s="6"/>
      <c r="K2131" s="4"/>
      <c r="L2131" s="4"/>
      <c r="M2131" s="4"/>
      <c r="N2131" s="4"/>
      <c r="O2131" s="3"/>
      <c r="P2131" s="3"/>
      <c r="Q2131" s="3"/>
      <c r="R2131" s="3"/>
      <c r="S2131" s="4"/>
      <c r="T2131" s="3"/>
      <c r="U2131" s="3"/>
      <c r="V2131" s="7"/>
    </row>
    <row r="2132" spans="1:22">
      <c r="A2132" s="3"/>
      <c r="B2132" s="3"/>
      <c r="C2132" s="3"/>
      <c r="D2132" s="3"/>
      <c r="E2132" s="3"/>
      <c r="F2132" s="3"/>
      <c r="G2132" s="3"/>
      <c r="H2132" s="3"/>
      <c r="I2132" s="3"/>
      <c r="J2132" s="6"/>
      <c r="K2132" s="4"/>
      <c r="L2132" s="4"/>
      <c r="M2132" s="4"/>
      <c r="N2132" s="4"/>
      <c r="O2132" s="3"/>
      <c r="P2132" s="3"/>
      <c r="Q2132" s="3"/>
      <c r="R2132" s="3"/>
      <c r="S2132" s="4"/>
      <c r="T2132" s="3"/>
      <c r="U2132" s="3"/>
      <c r="V2132" s="7"/>
    </row>
    <row r="2133" spans="1:22">
      <c r="A2133" s="3"/>
      <c r="B2133" s="3"/>
      <c r="C2133" s="3"/>
      <c r="D2133" s="3"/>
      <c r="E2133" s="3"/>
      <c r="F2133" s="3"/>
      <c r="G2133" s="3"/>
      <c r="H2133" s="3"/>
      <c r="I2133" s="3"/>
      <c r="J2133" s="6"/>
      <c r="K2133" s="4"/>
      <c r="L2133" s="4"/>
      <c r="M2133" s="4"/>
      <c r="N2133" s="4"/>
      <c r="O2133" s="3"/>
      <c r="P2133" s="3"/>
      <c r="Q2133" s="3"/>
      <c r="R2133" s="3"/>
      <c r="S2133" s="4"/>
      <c r="T2133" s="3"/>
      <c r="U2133" s="3"/>
      <c r="V2133" s="7"/>
    </row>
    <row r="2134" spans="1:22">
      <c r="A2134" s="3"/>
      <c r="B2134" s="3"/>
      <c r="C2134" s="3"/>
      <c r="D2134" s="3"/>
      <c r="E2134" s="3"/>
      <c r="F2134" s="3"/>
      <c r="G2134" s="3"/>
      <c r="H2134" s="3"/>
      <c r="I2134" s="3"/>
      <c r="J2134" s="6"/>
      <c r="K2134" s="4"/>
      <c r="L2134" s="4"/>
      <c r="M2134" s="4"/>
      <c r="N2134" s="4"/>
      <c r="O2134" s="3"/>
      <c r="P2134" s="3"/>
      <c r="Q2134" s="3"/>
      <c r="R2134" s="3"/>
      <c r="S2134" s="4"/>
      <c r="T2134" s="3"/>
      <c r="U2134" s="3"/>
      <c r="V2134" s="7"/>
    </row>
    <row r="2135" spans="1:22">
      <c r="A2135" s="3"/>
      <c r="B2135" s="3"/>
      <c r="C2135" s="3"/>
      <c r="D2135" s="3"/>
      <c r="E2135" s="3"/>
      <c r="F2135" s="3"/>
      <c r="G2135" s="3"/>
      <c r="H2135" s="3"/>
      <c r="I2135" s="3"/>
      <c r="J2135" s="6"/>
      <c r="K2135" s="4"/>
      <c r="L2135" s="4"/>
      <c r="M2135" s="4"/>
      <c r="N2135" s="4"/>
      <c r="O2135" s="3"/>
      <c r="P2135" s="3"/>
      <c r="Q2135" s="3"/>
      <c r="R2135" s="3"/>
      <c r="S2135" s="4"/>
      <c r="T2135" s="3"/>
      <c r="U2135" s="3"/>
      <c r="V2135" s="7"/>
    </row>
    <row r="2136" spans="1:22">
      <c r="A2136" s="3"/>
      <c r="B2136" s="3"/>
      <c r="C2136" s="3"/>
      <c r="D2136" s="3"/>
      <c r="E2136" s="3"/>
      <c r="F2136" s="3"/>
      <c r="G2136" s="3"/>
      <c r="H2136" s="3"/>
      <c r="I2136" s="3"/>
      <c r="J2136" s="6"/>
      <c r="K2136" s="4"/>
      <c r="L2136" s="4"/>
      <c r="M2136" s="4"/>
      <c r="N2136" s="4"/>
      <c r="O2136" s="3"/>
      <c r="P2136" s="3"/>
      <c r="Q2136" s="3"/>
      <c r="R2136" s="3"/>
      <c r="S2136" s="4"/>
      <c r="T2136" s="3"/>
      <c r="U2136" s="3"/>
      <c r="V2136" s="7"/>
    </row>
    <row r="2137" spans="1:22">
      <c r="A2137" s="3"/>
      <c r="B2137" s="3"/>
      <c r="C2137" s="3"/>
      <c r="D2137" s="3"/>
      <c r="E2137" s="3"/>
      <c r="F2137" s="3"/>
      <c r="G2137" s="3"/>
      <c r="H2137" s="3"/>
      <c r="I2137" s="3"/>
      <c r="J2137" s="6"/>
      <c r="K2137" s="4"/>
      <c r="L2137" s="4"/>
      <c r="M2137" s="4"/>
      <c r="N2137" s="4"/>
      <c r="O2137" s="3"/>
      <c r="P2137" s="3"/>
      <c r="Q2137" s="3"/>
      <c r="R2137" s="3"/>
      <c r="S2137" s="4"/>
      <c r="T2137" s="3"/>
      <c r="U2137" s="3"/>
      <c r="V2137" s="7"/>
    </row>
    <row r="2138" spans="1:22">
      <c r="A2138" s="3"/>
      <c r="B2138" s="3"/>
      <c r="C2138" s="3"/>
      <c r="D2138" s="3"/>
      <c r="E2138" s="3"/>
      <c r="F2138" s="3"/>
      <c r="G2138" s="3"/>
      <c r="H2138" s="3"/>
      <c r="I2138" s="3"/>
      <c r="J2138" s="6"/>
      <c r="K2138" s="4"/>
      <c r="L2138" s="4"/>
      <c r="M2138" s="4"/>
      <c r="N2138" s="4"/>
      <c r="O2138" s="3"/>
      <c r="P2138" s="3"/>
      <c r="Q2138" s="3"/>
      <c r="R2138" s="3"/>
      <c r="S2138" s="4"/>
      <c r="T2138" s="3"/>
      <c r="U2138" s="3"/>
      <c r="V2138" s="7"/>
    </row>
    <row r="2139" spans="1:22">
      <c r="A2139" s="3"/>
      <c r="B2139" s="3"/>
      <c r="C2139" s="3"/>
      <c r="D2139" s="3"/>
      <c r="E2139" s="3"/>
      <c r="F2139" s="3"/>
      <c r="G2139" s="3"/>
      <c r="H2139" s="3"/>
      <c r="I2139" s="3"/>
      <c r="J2139" s="6"/>
      <c r="K2139" s="4"/>
      <c r="L2139" s="4"/>
      <c r="M2139" s="4"/>
      <c r="N2139" s="4"/>
      <c r="O2139" s="3"/>
      <c r="P2139" s="3"/>
      <c r="Q2139" s="3"/>
      <c r="R2139" s="3"/>
      <c r="S2139" s="4"/>
      <c r="T2139" s="3"/>
      <c r="U2139" s="3"/>
      <c r="V2139" s="7"/>
    </row>
    <row r="2140" spans="1:22">
      <c r="A2140" s="3"/>
      <c r="B2140" s="3"/>
      <c r="C2140" s="3"/>
      <c r="D2140" s="3"/>
      <c r="E2140" s="3"/>
      <c r="F2140" s="3"/>
      <c r="G2140" s="3"/>
      <c r="H2140" s="3"/>
      <c r="I2140" s="3"/>
      <c r="J2140" s="6"/>
      <c r="K2140" s="4"/>
      <c r="L2140" s="4"/>
      <c r="M2140" s="4"/>
      <c r="N2140" s="4"/>
      <c r="O2140" s="3"/>
      <c r="P2140" s="3"/>
      <c r="Q2140" s="3"/>
      <c r="R2140" s="3"/>
      <c r="S2140" s="4"/>
      <c r="T2140" s="3"/>
      <c r="U2140" s="3"/>
      <c r="V2140" s="7"/>
    </row>
    <row r="2141" spans="1:22">
      <c r="A2141" s="3"/>
      <c r="B2141" s="3"/>
      <c r="C2141" s="3"/>
      <c r="D2141" s="3"/>
      <c r="E2141" s="3"/>
      <c r="F2141" s="3"/>
      <c r="G2141" s="3"/>
      <c r="H2141" s="3"/>
      <c r="I2141" s="3"/>
      <c r="J2141" s="6"/>
      <c r="K2141" s="4"/>
      <c r="L2141" s="4"/>
      <c r="M2141" s="4"/>
      <c r="N2141" s="4"/>
      <c r="O2141" s="3"/>
      <c r="P2141" s="3"/>
      <c r="Q2141" s="3"/>
      <c r="R2141" s="3"/>
      <c r="S2141" s="4"/>
      <c r="T2141" s="3"/>
      <c r="U2141" s="3"/>
      <c r="V2141" s="7"/>
    </row>
    <row r="2142" spans="1:22">
      <c r="A2142" s="3"/>
      <c r="B2142" s="3"/>
      <c r="C2142" s="3"/>
      <c r="D2142" s="3"/>
      <c r="E2142" s="3"/>
      <c r="F2142" s="3"/>
      <c r="G2142" s="3"/>
      <c r="H2142" s="3"/>
      <c r="I2142" s="3"/>
      <c r="J2142" s="6"/>
      <c r="K2142" s="4"/>
      <c r="L2142" s="4"/>
      <c r="M2142" s="4"/>
      <c r="N2142" s="4"/>
      <c r="O2142" s="3"/>
      <c r="P2142" s="3"/>
      <c r="Q2142" s="3"/>
      <c r="R2142" s="3"/>
      <c r="S2142" s="4"/>
      <c r="T2142" s="3"/>
      <c r="U2142" s="3"/>
      <c r="V2142" s="7"/>
    </row>
    <row r="2143" spans="1:22">
      <c r="A2143" s="3"/>
      <c r="B2143" s="3"/>
      <c r="C2143" s="3"/>
      <c r="D2143" s="3"/>
      <c r="E2143" s="3"/>
      <c r="F2143" s="3"/>
      <c r="G2143" s="3"/>
      <c r="H2143" s="3"/>
      <c r="I2143" s="3"/>
      <c r="J2143" s="6"/>
      <c r="K2143" s="4"/>
      <c r="L2143" s="4"/>
      <c r="M2143" s="4"/>
      <c r="N2143" s="4"/>
      <c r="O2143" s="3"/>
      <c r="P2143" s="3"/>
      <c r="Q2143" s="3"/>
      <c r="R2143" s="3"/>
      <c r="S2143" s="4"/>
      <c r="T2143" s="3"/>
      <c r="U2143" s="3"/>
      <c r="V2143" s="7"/>
    </row>
    <row r="2144" spans="1:22">
      <c r="A2144" s="3"/>
      <c r="B2144" s="3"/>
      <c r="C2144" s="3"/>
      <c r="D2144" s="3"/>
      <c r="E2144" s="3"/>
      <c r="F2144" s="3"/>
      <c r="G2144" s="3"/>
      <c r="H2144" s="3"/>
      <c r="I2144" s="3"/>
      <c r="J2144" s="6"/>
      <c r="K2144" s="4"/>
      <c r="L2144" s="4"/>
      <c r="M2144" s="4"/>
      <c r="N2144" s="4"/>
      <c r="O2144" s="3"/>
      <c r="P2144" s="3"/>
      <c r="Q2144" s="3"/>
      <c r="R2144" s="3"/>
      <c r="S2144" s="4"/>
      <c r="T2144" s="3"/>
      <c r="U2144" s="3"/>
      <c r="V2144" s="7"/>
    </row>
    <row r="2145" spans="1:22">
      <c r="A2145" s="3"/>
      <c r="B2145" s="3"/>
      <c r="C2145" s="3"/>
      <c r="D2145" s="3"/>
      <c r="E2145" s="3"/>
      <c r="F2145" s="3"/>
      <c r="G2145" s="3"/>
      <c r="H2145" s="3"/>
      <c r="I2145" s="3"/>
      <c r="J2145" s="6"/>
      <c r="K2145" s="4"/>
      <c r="L2145" s="4"/>
      <c r="M2145" s="4"/>
      <c r="N2145" s="4"/>
      <c r="O2145" s="3"/>
      <c r="P2145" s="3"/>
      <c r="Q2145" s="3"/>
      <c r="R2145" s="3"/>
      <c r="S2145" s="4"/>
      <c r="T2145" s="3"/>
      <c r="U2145" s="3"/>
      <c r="V2145" s="7"/>
    </row>
    <row r="2146" spans="1:22">
      <c r="A2146" s="3"/>
      <c r="B2146" s="3"/>
      <c r="C2146" s="3"/>
      <c r="D2146" s="3"/>
      <c r="E2146" s="3"/>
      <c r="F2146" s="3"/>
      <c r="G2146" s="3"/>
      <c r="H2146" s="3"/>
      <c r="I2146" s="3"/>
      <c r="J2146" s="6"/>
      <c r="K2146" s="4"/>
      <c r="L2146" s="4"/>
      <c r="M2146" s="4"/>
      <c r="N2146" s="4"/>
      <c r="O2146" s="3"/>
      <c r="P2146" s="3"/>
      <c r="Q2146" s="3"/>
      <c r="R2146" s="3"/>
      <c r="S2146" s="4"/>
      <c r="T2146" s="3"/>
      <c r="U2146" s="3"/>
      <c r="V2146" s="7"/>
    </row>
    <row r="2147" spans="1:22">
      <c r="A2147" s="3"/>
      <c r="B2147" s="3"/>
      <c r="C2147" s="3"/>
      <c r="D2147" s="3"/>
      <c r="E2147" s="3"/>
      <c r="F2147" s="3"/>
      <c r="G2147" s="3"/>
      <c r="H2147" s="3"/>
      <c r="I2147" s="3"/>
      <c r="J2147" s="6"/>
      <c r="K2147" s="4"/>
      <c r="L2147" s="4"/>
      <c r="M2147" s="4"/>
      <c r="N2147" s="4"/>
      <c r="O2147" s="3"/>
      <c r="P2147" s="3"/>
      <c r="Q2147" s="3"/>
      <c r="R2147" s="3"/>
      <c r="S2147" s="4"/>
      <c r="T2147" s="3"/>
      <c r="U2147" s="3"/>
      <c r="V2147" s="7"/>
    </row>
    <row r="2148" spans="1:22">
      <c r="A2148" s="3"/>
      <c r="B2148" s="3"/>
      <c r="C2148" s="3"/>
      <c r="D2148" s="3"/>
      <c r="E2148" s="3"/>
      <c r="F2148" s="3"/>
      <c r="G2148" s="3"/>
      <c r="H2148" s="3"/>
      <c r="I2148" s="3"/>
      <c r="J2148" s="6"/>
      <c r="K2148" s="4"/>
      <c r="L2148" s="4"/>
      <c r="M2148" s="4"/>
      <c r="N2148" s="4"/>
      <c r="O2148" s="3"/>
      <c r="P2148" s="3"/>
      <c r="Q2148" s="3"/>
      <c r="R2148" s="3"/>
      <c r="S2148" s="4"/>
      <c r="T2148" s="3"/>
      <c r="U2148" s="3"/>
      <c r="V2148" s="7"/>
    </row>
    <row r="2149" spans="1:22">
      <c r="A2149" s="3"/>
      <c r="B2149" s="3"/>
      <c r="C2149" s="3"/>
      <c r="D2149" s="3"/>
      <c r="E2149" s="3"/>
      <c r="F2149" s="3"/>
      <c r="G2149" s="3"/>
      <c r="H2149" s="3"/>
      <c r="I2149" s="3"/>
      <c r="J2149" s="6"/>
      <c r="K2149" s="4"/>
      <c r="L2149" s="4"/>
      <c r="M2149" s="4"/>
      <c r="N2149" s="4"/>
      <c r="O2149" s="3"/>
      <c r="P2149" s="3"/>
      <c r="Q2149" s="3"/>
      <c r="R2149" s="3"/>
      <c r="S2149" s="4"/>
      <c r="T2149" s="3"/>
      <c r="U2149" s="3"/>
      <c r="V2149" s="7"/>
    </row>
    <row r="2150" spans="1:22">
      <c r="A2150" s="3"/>
      <c r="B2150" s="3"/>
      <c r="C2150" s="3"/>
      <c r="D2150" s="3"/>
      <c r="E2150" s="3"/>
      <c r="F2150" s="3"/>
      <c r="G2150" s="3"/>
      <c r="H2150" s="3"/>
      <c r="I2150" s="3"/>
      <c r="J2150" s="6"/>
      <c r="K2150" s="4"/>
      <c r="L2150" s="4"/>
      <c r="M2150" s="4"/>
      <c r="N2150" s="4"/>
      <c r="O2150" s="3"/>
      <c r="P2150" s="3"/>
      <c r="Q2150" s="3"/>
      <c r="R2150" s="3"/>
      <c r="S2150" s="4"/>
      <c r="T2150" s="3"/>
      <c r="U2150" s="3"/>
      <c r="V2150" s="7"/>
    </row>
    <row r="2151" spans="1:22">
      <c r="A2151" s="3"/>
      <c r="B2151" s="3"/>
      <c r="C2151" s="3"/>
      <c r="D2151" s="3"/>
      <c r="E2151" s="3"/>
      <c r="F2151" s="3"/>
      <c r="G2151" s="3"/>
      <c r="H2151" s="3"/>
      <c r="I2151" s="3"/>
      <c r="J2151" s="6"/>
      <c r="K2151" s="4"/>
      <c r="L2151" s="4"/>
      <c r="M2151" s="4"/>
      <c r="N2151" s="4"/>
      <c r="O2151" s="3"/>
      <c r="P2151" s="3"/>
      <c r="Q2151" s="3"/>
      <c r="R2151" s="3"/>
      <c r="S2151" s="4"/>
      <c r="T2151" s="3"/>
      <c r="U2151" s="3"/>
      <c r="V2151" s="7"/>
    </row>
    <row r="2152" spans="1:22">
      <c r="A2152" s="3"/>
      <c r="B2152" s="3"/>
      <c r="C2152" s="3"/>
      <c r="D2152" s="3"/>
      <c r="E2152" s="3"/>
      <c r="F2152" s="3"/>
      <c r="G2152" s="3"/>
      <c r="H2152" s="3"/>
      <c r="I2152" s="3"/>
      <c r="J2152" s="6"/>
      <c r="K2152" s="4"/>
      <c r="L2152" s="4"/>
      <c r="M2152" s="4"/>
      <c r="N2152" s="4"/>
      <c r="O2152" s="3"/>
      <c r="P2152" s="3"/>
      <c r="Q2152" s="3"/>
      <c r="R2152" s="3"/>
      <c r="S2152" s="4"/>
      <c r="T2152" s="3"/>
      <c r="U2152" s="3"/>
      <c r="V2152" s="7"/>
    </row>
    <row r="2153" spans="1:22">
      <c r="A2153" s="3"/>
      <c r="B2153" s="3"/>
      <c r="C2153" s="3"/>
      <c r="D2153" s="3"/>
      <c r="E2153" s="3"/>
      <c r="F2153" s="3"/>
      <c r="G2153" s="3"/>
      <c r="H2153" s="3"/>
      <c r="I2153" s="3"/>
      <c r="J2153" s="6"/>
      <c r="K2153" s="4"/>
      <c r="L2153" s="4"/>
      <c r="M2153" s="4"/>
      <c r="N2153" s="4"/>
      <c r="O2153" s="3"/>
      <c r="P2153" s="3"/>
      <c r="Q2153" s="3"/>
      <c r="R2153" s="3"/>
      <c r="S2153" s="4"/>
      <c r="T2153" s="3"/>
      <c r="U2153" s="3"/>
      <c r="V2153" s="7"/>
    </row>
    <row r="2154" spans="1:22">
      <c r="A2154" s="3"/>
      <c r="B2154" s="3"/>
      <c r="C2154" s="3"/>
      <c r="D2154" s="3"/>
      <c r="E2154" s="3"/>
      <c r="F2154" s="3"/>
      <c r="G2154" s="3"/>
      <c r="H2154" s="3"/>
      <c r="I2154" s="3"/>
      <c r="J2154" s="6"/>
      <c r="K2154" s="4"/>
      <c r="L2154" s="4"/>
      <c r="M2154" s="4"/>
      <c r="N2154" s="4"/>
      <c r="O2154" s="3"/>
      <c r="P2154" s="3"/>
      <c r="Q2154" s="3"/>
      <c r="R2154" s="3"/>
      <c r="S2154" s="4"/>
      <c r="T2154" s="3"/>
      <c r="U2154" s="3"/>
      <c r="V2154" s="7"/>
    </row>
    <row r="2155" spans="1:22">
      <c r="A2155" s="3"/>
      <c r="B2155" s="3"/>
      <c r="C2155" s="3"/>
      <c r="D2155" s="3"/>
      <c r="E2155" s="3"/>
      <c r="F2155" s="3"/>
      <c r="G2155" s="3"/>
      <c r="H2155" s="3"/>
      <c r="I2155" s="3"/>
      <c r="J2155" s="6"/>
      <c r="K2155" s="4"/>
      <c r="L2155" s="4"/>
      <c r="M2155" s="4"/>
      <c r="N2155" s="4"/>
      <c r="O2155" s="3"/>
      <c r="P2155" s="3"/>
      <c r="Q2155" s="3"/>
      <c r="R2155" s="3"/>
      <c r="S2155" s="4"/>
      <c r="T2155" s="3"/>
      <c r="U2155" s="3"/>
      <c r="V2155" s="7"/>
    </row>
    <row r="2156" spans="1:22">
      <c r="A2156" s="3"/>
      <c r="B2156" s="3"/>
      <c r="C2156" s="3"/>
      <c r="D2156" s="3"/>
      <c r="E2156" s="3"/>
      <c r="F2156" s="3"/>
      <c r="G2156" s="3"/>
      <c r="H2156" s="3"/>
      <c r="I2156" s="3"/>
      <c r="J2156" s="6"/>
      <c r="K2156" s="4"/>
      <c r="L2156" s="4"/>
      <c r="M2156" s="4"/>
      <c r="N2156" s="4"/>
      <c r="O2156" s="3"/>
      <c r="P2156" s="3"/>
      <c r="Q2156" s="3"/>
      <c r="R2156" s="3"/>
      <c r="S2156" s="4"/>
      <c r="T2156" s="3"/>
      <c r="U2156" s="3"/>
      <c r="V2156" s="7"/>
    </row>
    <row r="2157" spans="1:22">
      <c r="A2157" s="3"/>
      <c r="B2157" s="3"/>
      <c r="C2157" s="3"/>
      <c r="D2157" s="3"/>
      <c r="E2157" s="3"/>
      <c r="F2157" s="3"/>
      <c r="G2157" s="3"/>
      <c r="H2157" s="3"/>
      <c r="I2157" s="3"/>
      <c r="J2157" s="6"/>
      <c r="K2157" s="4"/>
      <c r="L2157" s="4"/>
      <c r="M2157" s="4"/>
      <c r="N2157" s="4"/>
      <c r="O2157" s="3"/>
      <c r="P2157" s="3"/>
      <c r="Q2157" s="3"/>
      <c r="R2157" s="3"/>
      <c r="S2157" s="4"/>
      <c r="T2157" s="3"/>
      <c r="U2157" s="3"/>
      <c r="V2157" s="7"/>
    </row>
    <row r="2158" spans="1:22">
      <c r="A2158" s="3"/>
      <c r="B2158" s="3"/>
      <c r="C2158" s="3"/>
      <c r="D2158" s="3"/>
      <c r="E2158" s="3"/>
      <c r="F2158" s="3"/>
      <c r="G2158" s="3"/>
      <c r="H2158" s="3"/>
      <c r="I2158" s="3"/>
      <c r="J2158" s="6"/>
      <c r="K2158" s="4"/>
      <c r="L2158" s="4"/>
      <c r="M2158" s="4"/>
      <c r="N2158" s="4"/>
      <c r="O2158" s="3"/>
      <c r="P2158" s="3"/>
      <c r="Q2158" s="3"/>
      <c r="R2158" s="3"/>
      <c r="S2158" s="4"/>
      <c r="T2158" s="3"/>
      <c r="U2158" s="3"/>
      <c r="V2158" s="7"/>
    </row>
    <row r="2159" spans="1:22">
      <c r="A2159" s="3"/>
      <c r="B2159" s="3"/>
      <c r="C2159" s="3"/>
      <c r="D2159" s="3"/>
      <c r="E2159" s="3"/>
      <c r="F2159" s="3"/>
      <c r="G2159" s="3"/>
      <c r="H2159" s="3"/>
      <c r="I2159" s="3"/>
      <c r="J2159" s="6"/>
      <c r="K2159" s="4"/>
      <c r="L2159" s="4"/>
      <c r="M2159" s="4"/>
      <c r="N2159" s="4"/>
      <c r="O2159" s="3"/>
      <c r="P2159" s="3"/>
      <c r="Q2159" s="3"/>
      <c r="R2159" s="3"/>
      <c r="S2159" s="4"/>
      <c r="T2159" s="3"/>
      <c r="U2159" s="3"/>
      <c r="V2159" s="7"/>
    </row>
    <row r="2160" spans="1:22">
      <c r="A2160" s="3"/>
      <c r="B2160" s="3"/>
      <c r="C2160" s="3"/>
      <c r="D2160" s="3"/>
      <c r="E2160" s="3"/>
      <c r="F2160" s="3"/>
      <c r="G2160" s="3"/>
      <c r="H2160" s="3"/>
      <c r="I2160" s="3"/>
      <c r="J2160" s="6"/>
      <c r="K2160" s="4"/>
      <c r="L2160" s="4"/>
      <c r="M2160" s="4"/>
      <c r="N2160" s="4"/>
      <c r="O2160" s="3"/>
      <c r="P2160" s="3"/>
      <c r="Q2160" s="3"/>
      <c r="R2160" s="3"/>
      <c r="S2160" s="4"/>
      <c r="T2160" s="3"/>
      <c r="U2160" s="3"/>
      <c r="V2160" s="7"/>
    </row>
    <row r="2161" spans="1:22">
      <c r="A2161" s="3"/>
      <c r="B2161" s="3"/>
      <c r="C2161" s="3"/>
      <c r="D2161" s="3"/>
      <c r="E2161" s="3"/>
      <c r="F2161" s="3"/>
      <c r="G2161" s="3"/>
      <c r="H2161" s="3"/>
      <c r="I2161" s="3"/>
      <c r="J2161" s="6"/>
      <c r="K2161" s="4"/>
      <c r="L2161" s="4"/>
      <c r="M2161" s="4"/>
      <c r="N2161" s="4"/>
      <c r="O2161" s="3"/>
      <c r="P2161" s="3"/>
      <c r="Q2161" s="3"/>
      <c r="R2161" s="3"/>
      <c r="S2161" s="4"/>
      <c r="T2161" s="3"/>
      <c r="U2161" s="3"/>
      <c r="V2161" s="7"/>
    </row>
    <row r="2162" spans="1:22">
      <c r="A2162" s="3"/>
      <c r="B2162" s="3"/>
      <c r="C2162" s="3"/>
      <c r="D2162" s="3"/>
      <c r="E2162" s="3"/>
      <c r="F2162" s="3"/>
      <c r="G2162" s="3"/>
      <c r="H2162" s="3"/>
      <c r="I2162" s="3"/>
      <c r="J2162" s="6"/>
      <c r="K2162" s="4"/>
      <c r="L2162" s="4"/>
      <c r="M2162" s="4"/>
      <c r="N2162" s="4"/>
      <c r="O2162" s="3"/>
      <c r="P2162" s="3"/>
      <c r="Q2162" s="3"/>
      <c r="R2162" s="3"/>
      <c r="S2162" s="4"/>
      <c r="T2162" s="3"/>
      <c r="U2162" s="3"/>
      <c r="V2162" s="7"/>
    </row>
    <row r="2163" spans="1:22">
      <c r="A2163" s="3"/>
      <c r="B2163" s="3"/>
      <c r="C2163" s="3"/>
      <c r="D2163" s="3"/>
      <c r="E2163" s="3"/>
      <c r="F2163" s="3"/>
      <c r="G2163" s="3"/>
      <c r="H2163" s="3"/>
      <c r="I2163" s="3"/>
      <c r="J2163" s="6"/>
      <c r="K2163" s="4"/>
      <c r="L2163" s="4"/>
      <c r="M2163" s="4"/>
      <c r="N2163" s="4"/>
      <c r="O2163" s="3"/>
      <c r="P2163" s="3"/>
      <c r="Q2163" s="3"/>
      <c r="R2163" s="3"/>
      <c r="S2163" s="4"/>
      <c r="T2163" s="3"/>
      <c r="U2163" s="3"/>
      <c r="V2163" s="7"/>
    </row>
    <row r="2164" spans="1:22">
      <c r="A2164" s="3"/>
      <c r="B2164" s="3"/>
      <c r="C2164" s="3"/>
      <c r="D2164" s="3"/>
      <c r="E2164" s="3"/>
      <c r="F2164" s="3"/>
      <c r="G2164" s="3"/>
      <c r="H2164" s="3"/>
      <c r="I2164" s="3"/>
      <c r="J2164" s="6"/>
      <c r="K2164" s="4"/>
      <c r="L2164" s="4"/>
      <c r="M2164" s="4"/>
      <c r="N2164" s="4"/>
      <c r="O2164" s="3"/>
      <c r="P2164" s="3"/>
      <c r="Q2164" s="3"/>
      <c r="R2164" s="3"/>
      <c r="S2164" s="4"/>
      <c r="T2164" s="3"/>
      <c r="U2164" s="3"/>
      <c r="V2164" s="7"/>
    </row>
    <row r="2165" spans="1:22">
      <c r="A2165" s="3"/>
      <c r="B2165" s="3"/>
      <c r="C2165" s="3"/>
      <c r="D2165" s="3"/>
      <c r="E2165" s="3"/>
      <c r="F2165" s="3"/>
      <c r="G2165" s="3"/>
      <c r="H2165" s="3"/>
      <c r="I2165" s="3"/>
      <c r="J2165" s="6"/>
      <c r="K2165" s="4"/>
      <c r="L2165" s="4"/>
      <c r="M2165" s="4"/>
      <c r="N2165" s="4"/>
      <c r="O2165" s="3"/>
      <c r="P2165" s="3"/>
      <c r="Q2165" s="3"/>
      <c r="R2165" s="3"/>
      <c r="S2165" s="4"/>
      <c r="T2165" s="3"/>
      <c r="U2165" s="3"/>
      <c r="V2165" s="7"/>
    </row>
    <row r="2166" spans="1:22">
      <c r="A2166" s="3"/>
      <c r="B2166" s="3"/>
      <c r="C2166" s="3"/>
      <c r="D2166" s="3"/>
      <c r="E2166" s="3"/>
      <c r="F2166" s="3"/>
      <c r="G2166" s="3"/>
      <c r="H2166" s="3"/>
      <c r="I2166" s="3"/>
      <c r="J2166" s="6"/>
      <c r="K2166" s="4"/>
      <c r="L2166" s="4"/>
      <c r="M2166" s="4"/>
      <c r="N2166" s="4"/>
      <c r="O2166" s="3"/>
      <c r="P2166" s="3"/>
      <c r="Q2166" s="3"/>
      <c r="R2166" s="3"/>
      <c r="S2166" s="4"/>
      <c r="T2166" s="3"/>
      <c r="U2166" s="3"/>
      <c r="V2166" s="7"/>
    </row>
    <row r="2167" spans="1:22">
      <c r="A2167" s="3"/>
      <c r="B2167" s="3"/>
      <c r="C2167" s="3"/>
      <c r="D2167" s="3"/>
      <c r="E2167" s="3"/>
      <c r="F2167" s="3"/>
      <c r="G2167" s="3"/>
      <c r="H2167" s="3"/>
      <c r="I2167" s="3"/>
      <c r="J2167" s="6"/>
      <c r="K2167" s="4"/>
      <c r="L2167" s="4"/>
      <c r="M2167" s="4"/>
      <c r="N2167" s="4"/>
      <c r="O2167" s="3"/>
      <c r="P2167" s="3"/>
      <c r="Q2167" s="3"/>
      <c r="R2167" s="3"/>
      <c r="S2167" s="4"/>
      <c r="T2167" s="3"/>
      <c r="U2167" s="3"/>
      <c r="V2167" s="7"/>
    </row>
    <row r="2168" spans="1:22">
      <c r="A2168" s="3"/>
      <c r="B2168" s="3"/>
      <c r="C2168" s="3"/>
      <c r="D2168" s="3"/>
      <c r="E2168" s="3"/>
      <c r="F2168" s="3"/>
      <c r="G2168" s="3"/>
      <c r="H2168" s="3"/>
      <c r="I2168" s="3"/>
      <c r="J2168" s="6"/>
      <c r="K2168" s="4"/>
      <c r="L2168" s="4"/>
      <c r="M2168" s="4"/>
      <c r="N2168" s="4"/>
      <c r="O2168" s="3"/>
      <c r="P2168" s="3"/>
      <c r="Q2168" s="3"/>
      <c r="R2168" s="3"/>
      <c r="S2168" s="4"/>
      <c r="T2168" s="3"/>
      <c r="U2168" s="3"/>
      <c r="V2168" s="7"/>
    </row>
    <row r="2169" spans="1:22">
      <c r="A2169" s="3"/>
      <c r="B2169" s="3"/>
      <c r="C2169" s="3"/>
      <c r="D2169" s="3"/>
      <c r="E2169" s="3"/>
      <c r="F2169" s="3"/>
      <c r="G2169" s="3"/>
      <c r="H2169" s="3"/>
      <c r="I2169" s="3"/>
      <c r="J2169" s="6"/>
      <c r="K2169" s="4"/>
      <c r="L2169" s="4"/>
      <c r="M2169" s="4"/>
      <c r="N2169" s="4"/>
      <c r="O2169" s="3"/>
      <c r="P2169" s="3"/>
      <c r="Q2169" s="3"/>
      <c r="R2169" s="3"/>
      <c r="S2169" s="4"/>
      <c r="T2169" s="3"/>
      <c r="U2169" s="3"/>
      <c r="V2169" s="7"/>
    </row>
    <row r="2170" spans="1:22">
      <c r="A2170" s="3"/>
      <c r="B2170" s="3"/>
      <c r="C2170" s="3"/>
      <c r="D2170" s="3"/>
      <c r="E2170" s="3"/>
      <c r="F2170" s="3"/>
      <c r="G2170" s="3"/>
      <c r="H2170" s="3"/>
      <c r="I2170" s="3"/>
      <c r="J2170" s="6"/>
      <c r="K2170" s="4"/>
      <c r="L2170" s="4"/>
      <c r="M2170" s="4"/>
      <c r="N2170" s="4"/>
      <c r="O2170" s="3"/>
      <c r="P2170" s="3"/>
      <c r="Q2170" s="3"/>
      <c r="R2170" s="3"/>
      <c r="S2170" s="4"/>
      <c r="T2170" s="3"/>
      <c r="U2170" s="3"/>
      <c r="V2170" s="7"/>
    </row>
    <row r="2171" spans="1:22">
      <c r="A2171" s="3"/>
      <c r="B2171" s="3"/>
      <c r="C2171" s="3"/>
      <c r="D2171" s="3"/>
      <c r="E2171" s="3"/>
      <c r="F2171" s="3"/>
      <c r="G2171" s="3"/>
      <c r="H2171" s="3"/>
      <c r="I2171" s="3"/>
      <c r="J2171" s="6"/>
      <c r="K2171" s="4"/>
      <c r="L2171" s="4"/>
      <c r="M2171" s="4"/>
      <c r="N2171" s="4"/>
      <c r="O2171" s="3"/>
      <c r="P2171" s="3"/>
      <c r="Q2171" s="3"/>
      <c r="R2171" s="3"/>
      <c r="S2171" s="4"/>
      <c r="T2171" s="3"/>
      <c r="U2171" s="3"/>
      <c r="V2171" s="7"/>
    </row>
    <row r="2172" spans="1:22">
      <c r="A2172" s="3"/>
      <c r="B2172" s="3"/>
      <c r="C2172" s="3"/>
      <c r="D2172" s="3"/>
      <c r="E2172" s="3"/>
      <c r="F2172" s="3"/>
      <c r="G2172" s="3"/>
      <c r="H2172" s="3"/>
      <c r="I2172" s="3"/>
      <c r="J2172" s="6"/>
      <c r="K2172" s="4"/>
      <c r="L2172" s="4"/>
      <c r="M2172" s="4"/>
      <c r="N2172" s="4"/>
      <c r="O2172" s="3"/>
      <c r="P2172" s="3"/>
      <c r="Q2172" s="3"/>
      <c r="R2172" s="3"/>
      <c r="S2172" s="4"/>
      <c r="T2172" s="3"/>
      <c r="U2172" s="3"/>
      <c r="V2172" s="7"/>
    </row>
    <row r="2173" spans="1:22">
      <c r="A2173" s="3"/>
      <c r="B2173" s="3"/>
      <c r="C2173" s="3"/>
      <c r="D2173" s="3"/>
      <c r="E2173" s="3"/>
      <c r="F2173" s="3"/>
      <c r="G2173" s="3"/>
      <c r="H2173" s="3"/>
      <c r="I2173" s="3"/>
      <c r="J2173" s="6"/>
      <c r="K2173" s="4"/>
      <c r="L2173" s="4"/>
      <c r="M2173" s="4"/>
      <c r="N2173" s="4"/>
      <c r="O2173" s="3"/>
      <c r="P2173" s="3"/>
      <c r="Q2173" s="3"/>
      <c r="R2173" s="3"/>
      <c r="S2173" s="4"/>
      <c r="T2173" s="3"/>
      <c r="U2173" s="3"/>
      <c r="V2173" s="7"/>
    </row>
    <row r="2174" spans="1:22">
      <c r="A2174" s="3"/>
      <c r="B2174" s="3"/>
      <c r="C2174" s="3"/>
      <c r="D2174" s="3"/>
      <c r="E2174" s="3"/>
      <c r="F2174" s="3"/>
      <c r="G2174" s="3"/>
      <c r="H2174" s="3"/>
      <c r="I2174" s="3"/>
      <c r="J2174" s="6"/>
      <c r="K2174" s="4"/>
      <c r="L2174" s="4"/>
      <c r="M2174" s="4"/>
      <c r="N2174" s="4"/>
      <c r="O2174" s="3"/>
      <c r="P2174" s="3"/>
      <c r="Q2174" s="3"/>
      <c r="R2174" s="3"/>
      <c r="S2174" s="4"/>
      <c r="T2174" s="3"/>
      <c r="U2174" s="3"/>
      <c r="V2174" s="7"/>
    </row>
    <row r="2175" spans="1:22">
      <c r="A2175" s="3"/>
      <c r="B2175" s="3"/>
      <c r="C2175" s="3"/>
      <c r="D2175" s="3"/>
      <c r="E2175" s="3"/>
      <c r="F2175" s="3"/>
      <c r="G2175" s="3"/>
      <c r="H2175" s="3"/>
      <c r="I2175" s="3"/>
      <c r="J2175" s="6"/>
      <c r="K2175" s="4"/>
      <c r="L2175" s="4"/>
      <c r="M2175" s="4"/>
      <c r="N2175" s="4"/>
      <c r="O2175" s="3"/>
      <c r="P2175" s="3"/>
      <c r="Q2175" s="3"/>
      <c r="R2175" s="3"/>
      <c r="S2175" s="4"/>
      <c r="T2175" s="3"/>
      <c r="U2175" s="3"/>
      <c r="V2175" s="7"/>
    </row>
    <row r="2176" spans="1:22">
      <c r="A2176" s="3"/>
      <c r="B2176" s="3"/>
      <c r="C2176" s="3"/>
      <c r="D2176" s="3"/>
      <c r="E2176" s="3"/>
      <c r="F2176" s="3"/>
      <c r="G2176" s="3"/>
      <c r="H2176" s="3"/>
      <c r="I2176" s="3"/>
      <c r="J2176" s="6"/>
      <c r="K2176" s="4"/>
      <c r="L2176" s="4"/>
      <c r="M2176" s="4"/>
      <c r="N2176" s="4"/>
      <c r="O2176" s="3"/>
      <c r="P2176" s="3"/>
      <c r="Q2176" s="3"/>
      <c r="R2176" s="3"/>
      <c r="S2176" s="4"/>
      <c r="T2176" s="3"/>
      <c r="U2176" s="3"/>
      <c r="V2176" s="7"/>
    </row>
    <row r="2177" spans="1:22">
      <c r="A2177" s="3"/>
      <c r="B2177" s="3"/>
      <c r="C2177" s="3"/>
      <c r="D2177" s="3"/>
      <c r="E2177" s="3"/>
      <c r="F2177" s="3"/>
      <c r="G2177" s="3"/>
      <c r="H2177" s="3"/>
      <c r="I2177" s="3"/>
      <c r="J2177" s="6"/>
      <c r="K2177" s="4"/>
      <c r="L2177" s="4"/>
      <c r="M2177" s="4"/>
      <c r="N2177" s="4"/>
      <c r="O2177" s="3"/>
      <c r="P2177" s="3"/>
      <c r="Q2177" s="3"/>
      <c r="R2177" s="3"/>
      <c r="S2177" s="4"/>
      <c r="T2177" s="3"/>
      <c r="U2177" s="3"/>
      <c r="V2177" s="7"/>
    </row>
    <row r="2178" spans="1:22">
      <c r="A2178" s="3"/>
      <c r="B2178" s="3"/>
      <c r="C2178" s="3"/>
      <c r="D2178" s="3"/>
      <c r="E2178" s="3"/>
      <c r="F2178" s="3"/>
      <c r="G2178" s="3"/>
      <c r="H2178" s="3"/>
      <c r="I2178" s="3"/>
      <c r="J2178" s="6"/>
      <c r="K2178" s="4"/>
      <c r="L2178" s="4"/>
      <c r="M2178" s="4"/>
      <c r="N2178" s="4"/>
      <c r="O2178" s="3"/>
      <c r="P2178" s="3"/>
      <c r="Q2178" s="3"/>
      <c r="R2178" s="3"/>
      <c r="S2178" s="4"/>
      <c r="T2178" s="3"/>
      <c r="U2178" s="3"/>
      <c r="V2178" s="7"/>
    </row>
    <row r="2179" spans="1:22">
      <c r="A2179" s="3"/>
      <c r="B2179" s="3"/>
      <c r="C2179" s="3"/>
      <c r="D2179" s="3"/>
      <c r="E2179" s="3"/>
      <c r="F2179" s="3"/>
      <c r="G2179" s="3"/>
      <c r="H2179" s="3"/>
      <c r="I2179" s="3"/>
      <c r="J2179" s="6"/>
      <c r="K2179" s="4"/>
      <c r="L2179" s="4"/>
      <c r="M2179" s="4"/>
      <c r="N2179" s="4"/>
      <c r="O2179" s="3"/>
      <c r="P2179" s="3"/>
      <c r="Q2179" s="3"/>
      <c r="R2179" s="3"/>
      <c r="S2179" s="4"/>
      <c r="T2179" s="3"/>
      <c r="U2179" s="3"/>
      <c r="V2179" s="7"/>
    </row>
    <row r="2180" spans="1:22">
      <c r="A2180" s="3"/>
      <c r="B2180" s="3"/>
      <c r="C2180" s="3"/>
      <c r="D2180" s="3"/>
      <c r="E2180" s="3"/>
      <c r="F2180" s="3"/>
      <c r="G2180" s="3"/>
      <c r="H2180" s="3"/>
      <c r="I2180" s="3"/>
      <c r="J2180" s="6"/>
      <c r="K2180" s="4"/>
      <c r="L2180" s="4"/>
      <c r="M2180" s="4"/>
      <c r="N2180" s="4"/>
      <c r="O2180" s="3"/>
      <c r="P2180" s="3"/>
      <c r="Q2180" s="3"/>
      <c r="R2180" s="3"/>
      <c r="S2180" s="4"/>
      <c r="T2180" s="3"/>
      <c r="U2180" s="3"/>
      <c r="V2180" s="7"/>
    </row>
    <row r="2181" spans="1:22">
      <c r="A2181" s="3"/>
      <c r="B2181" s="3"/>
      <c r="C2181" s="3"/>
      <c r="D2181" s="3"/>
      <c r="E2181" s="3"/>
      <c r="F2181" s="3"/>
      <c r="G2181" s="3"/>
      <c r="H2181" s="3"/>
      <c r="I2181" s="3"/>
      <c r="J2181" s="6"/>
      <c r="K2181" s="4"/>
      <c r="L2181" s="4"/>
      <c r="M2181" s="4"/>
      <c r="N2181" s="4"/>
      <c r="O2181" s="3"/>
      <c r="P2181" s="3"/>
      <c r="Q2181" s="3"/>
      <c r="R2181" s="3"/>
      <c r="S2181" s="4"/>
      <c r="T2181" s="3"/>
      <c r="U2181" s="3"/>
      <c r="V2181" s="7"/>
    </row>
    <row r="2182" spans="1:22">
      <c r="A2182" s="3"/>
      <c r="B2182" s="3"/>
      <c r="C2182" s="3"/>
      <c r="D2182" s="3"/>
      <c r="E2182" s="3"/>
      <c r="F2182" s="3"/>
      <c r="G2182" s="3"/>
      <c r="H2182" s="3"/>
      <c r="I2182" s="3"/>
      <c r="J2182" s="6"/>
      <c r="K2182" s="4"/>
      <c r="L2182" s="4"/>
      <c r="M2182" s="4"/>
      <c r="N2182" s="4"/>
      <c r="O2182" s="3"/>
      <c r="P2182" s="3"/>
      <c r="Q2182" s="3"/>
      <c r="R2182" s="3"/>
      <c r="S2182" s="4"/>
      <c r="T2182" s="3"/>
      <c r="U2182" s="3"/>
      <c r="V2182" s="7"/>
    </row>
    <row r="2183" spans="1:22">
      <c r="A2183" s="3"/>
      <c r="B2183" s="3"/>
      <c r="C2183" s="3"/>
      <c r="D2183" s="3"/>
      <c r="E2183" s="3"/>
      <c r="F2183" s="3"/>
      <c r="G2183" s="3"/>
      <c r="H2183" s="3"/>
      <c r="I2183" s="3"/>
      <c r="J2183" s="6"/>
      <c r="K2183" s="4"/>
      <c r="L2183" s="4"/>
      <c r="M2183" s="4"/>
      <c r="N2183" s="4"/>
      <c r="O2183" s="3"/>
      <c r="P2183" s="3"/>
      <c r="Q2183" s="3"/>
      <c r="R2183" s="3"/>
      <c r="S2183" s="4"/>
      <c r="T2183" s="3"/>
      <c r="U2183" s="3"/>
      <c r="V2183" s="7"/>
    </row>
    <row r="2184" spans="1:22">
      <c r="A2184" s="3"/>
      <c r="B2184" s="3"/>
      <c r="C2184" s="3"/>
      <c r="D2184" s="3"/>
      <c r="E2184" s="3"/>
      <c r="F2184" s="3"/>
      <c r="G2184" s="3"/>
      <c r="H2184" s="3"/>
      <c r="I2184" s="3"/>
      <c r="J2184" s="6"/>
      <c r="K2184" s="4"/>
      <c r="L2184" s="4"/>
      <c r="M2184" s="4"/>
      <c r="N2184" s="4"/>
      <c r="O2184" s="3"/>
      <c r="P2184" s="3"/>
      <c r="Q2184" s="3"/>
      <c r="R2184" s="3"/>
      <c r="S2184" s="4"/>
      <c r="T2184" s="3"/>
      <c r="U2184" s="3"/>
      <c r="V2184" s="7"/>
    </row>
    <row r="2185" spans="1:22">
      <c r="A2185" s="3"/>
      <c r="B2185" s="3"/>
      <c r="C2185" s="3"/>
      <c r="D2185" s="3"/>
      <c r="E2185" s="3"/>
      <c r="F2185" s="3"/>
      <c r="G2185" s="3"/>
      <c r="H2185" s="3"/>
      <c r="I2185" s="3"/>
      <c r="J2185" s="6"/>
      <c r="K2185" s="4"/>
      <c r="L2185" s="4"/>
      <c r="M2185" s="4"/>
      <c r="N2185" s="4"/>
      <c r="O2185" s="3"/>
      <c r="P2185" s="3"/>
      <c r="Q2185" s="3"/>
      <c r="R2185" s="3"/>
      <c r="S2185" s="4"/>
      <c r="T2185" s="3"/>
      <c r="U2185" s="3"/>
      <c r="V2185" s="7"/>
    </row>
    <row r="2186" spans="1:22">
      <c r="A2186" s="3"/>
      <c r="B2186" s="3"/>
      <c r="C2186" s="3"/>
      <c r="D2186" s="3"/>
      <c r="E2186" s="3"/>
      <c r="F2186" s="3"/>
      <c r="G2186" s="3"/>
      <c r="H2186" s="3"/>
      <c r="I2186" s="3"/>
      <c r="J2186" s="6"/>
      <c r="K2186" s="4"/>
      <c r="L2186" s="4"/>
      <c r="M2186" s="4"/>
      <c r="N2186" s="4"/>
      <c r="O2186" s="3"/>
      <c r="P2186" s="3"/>
      <c r="Q2186" s="3"/>
      <c r="R2186" s="3"/>
      <c r="S2186" s="4"/>
      <c r="T2186" s="3"/>
      <c r="U2186" s="3"/>
      <c r="V2186" s="7"/>
    </row>
    <row r="2187" spans="1:22">
      <c r="A2187" s="3"/>
      <c r="B2187" s="3"/>
      <c r="C2187" s="3"/>
      <c r="D2187" s="3"/>
      <c r="E2187" s="3"/>
      <c r="F2187" s="3"/>
      <c r="G2187" s="3"/>
      <c r="H2187" s="3"/>
      <c r="I2187" s="3"/>
      <c r="J2187" s="6"/>
      <c r="K2187" s="4"/>
      <c r="L2187" s="4"/>
      <c r="M2187" s="4"/>
      <c r="N2187" s="4"/>
      <c r="O2187" s="3"/>
      <c r="P2187" s="3"/>
      <c r="Q2187" s="3"/>
      <c r="R2187" s="3"/>
      <c r="S2187" s="4"/>
      <c r="T2187" s="3"/>
      <c r="U2187" s="3"/>
      <c r="V2187" s="7"/>
    </row>
    <row r="2188" spans="1:22">
      <c r="A2188" s="3"/>
      <c r="B2188" s="3"/>
      <c r="C2188" s="3"/>
      <c r="D2188" s="3"/>
      <c r="E2188" s="3"/>
      <c r="F2188" s="3"/>
      <c r="G2188" s="3"/>
      <c r="H2188" s="3"/>
      <c r="I2188" s="3"/>
      <c r="J2188" s="6"/>
      <c r="K2188" s="4"/>
      <c r="L2188" s="4"/>
      <c r="M2188" s="4"/>
      <c r="N2188" s="4"/>
      <c r="O2188" s="3"/>
      <c r="P2188" s="3"/>
      <c r="Q2188" s="3"/>
      <c r="R2188" s="3"/>
      <c r="S2188" s="4"/>
      <c r="T2188" s="3"/>
      <c r="U2188" s="3"/>
      <c r="V2188" s="7"/>
    </row>
    <row r="2189" spans="1:22">
      <c r="A2189" s="3"/>
      <c r="B2189" s="3"/>
      <c r="C2189" s="3"/>
      <c r="D2189" s="3"/>
      <c r="E2189" s="3"/>
      <c r="F2189" s="3"/>
      <c r="G2189" s="3"/>
      <c r="H2189" s="3"/>
      <c r="I2189" s="3"/>
      <c r="J2189" s="6"/>
      <c r="K2189" s="4"/>
      <c r="L2189" s="4"/>
      <c r="M2189" s="4"/>
      <c r="N2189" s="4"/>
      <c r="O2189" s="3"/>
      <c r="P2189" s="3"/>
      <c r="Q2189" s="3"/>
      <c r="R2189" s="3"/>
      <c r="S2189" s="4"/>
      <c r="T2189" s="3"/>
      <c r="U2189" s="3"/>
      <c r="V2189" s="7"/>
    </row>
    <row r="2190" spans="1:22">
      <c r="A2190" s="3"/>
      <c r="B2190" s="3"/>
      <c r="C2190" s="3"/>
      <c r="D2190" s="3"/>
      <c r="E2190" s="3"/>
      <c r="F2190" s="3"/>
      <c r="G2190" s="3"/>
      <c r="H2190" s="3"/>
      <c r="I2190" s="3"/>
      <c r="J2190" s="6"/>
      <c r="K2190" s="4"/>
      <c r="L2190" s="4"/>
      <c r="M2190" s="4"/>
      <c r="N2190" s="4"/>
      <c r="O2190" s="3"/>
      <c r="P2190" s="3"/>
      <c r="Q2190" s="3"/>
      <c r="R2190" s="3"/>
      <c r="S2190" s="4"/>
      <c r="T2190" s="3"/>
      <c r="U2190" s="3"/>
      <c r="V2190" s="7"/>
    </row>
    <row r="2191" spans="1:22">
      <c r="A2191" s="3"/>
      <c r="B2191" s="3"/>
      <c r="C2191" s="3"/>
      <c r="D2191" s="3"/>
      <c r="E2191" s="3"/>
      <c r="F2191" s="3"/>
      <c r="G2191" s="3"/>
      <c r="H2191" s="3"/>
      <c r="I2191" s="3"/>
      <c r="J2191" s="6"/>
      <c r="K2191" s="4"/>
      <c r="L2191" s="4"/>
      <c r="M2191" s="4"/>
      <c r="N2191" s="4"/>
      <c r="O2191" s="3"/>
      <c r="P2191" s="3"/>
      <c r="Q2191" s="3"/>
      <c r="R2191" s="3"/>
      <c r="S2191" s="4"/>
      <c r="T2191" s="3"/>
      <c r="U2191" s="3"/>
      <c r="V2191" s="7"/>
    </row>
    <row r="2192" spans="1:22">
      <c r="A2192" s="3"/>
      <c r="B2192" s="3"/>
      <c r="C2192" s="3"/>
      <c r="D2192" s="3"/>
      <c r="E2192" s="3"/>
      <c r="F2192" s="3"/>
      <c r="G2192" s="3"/>
      <c r="H2192" s="3"/>
      <c r="I2192" s="3"/>
      <c r="J2192" s="6"/>
      <c r="K2192" s="4"/>
      <c r="L2192" s="4"/>
      <c r="M2192" s="4"/>
      <c r="N2192" s="4"/>
      <c r="O2192" s="3"/>
      <c r="P2192" s="3"/>
      <c r="Q2192" s="3"/>
      <c r="R2192" s="3"/>
      <c r="S2192" s="4"/>
      <c r="T2192" s="3"/>
      <c r="U2192" s="3"/>
      <c r="V2192" s="7"/>
    </row>
    <row r="2193" spans="1:22">
      <c r="A2193" s="3"/>
      <c r="B2193" s="3"/>
      <c r="C2193" s="3"/>
      <c r="D2193" s="3"/>
      <c r="E2193" s="3"/>
      <c r="F2193" s="3"/>
      <c r="G2193" s="3"/>
      <c r="H2193" s="3"/>
      <c r="I2193" s="3"/>
      <c r="J2193" s="6"/>
      <c r="K2193" s="4"/>
      <c r="L2193" s="4"/>
      <c r="M2193" s="4"/>
      <c r="N2193" s="4"/>
      <c r="O2193" s="3"/>
      <c r="P2193" s="3"/>
      <c r="Q2193" s="3"/>
      <c r="R2193" s="3"/>
      <c r="S2193" s="4"/>
      <c r="T2193" s="3"/>
      <c r="U2193" s="3"/>
      <c r="V2193" s="7"/>
    </row>
    <row r="2194" spans="1:22">
      <c r="A2194" s="3"/>
      <c r="B2194" s="3"/>
      <c r="C2194" s="3"/>
      <c r="D2194" s="3"/>
      <c r="E2194" s="3"/>
      <c r="F2194" s="3"/>
      <c r="G2194" s="3"/>
      <c r="H2194" s="3"/>
      <c r="I2194" s="3"/>
      <c r="J2194" s="6"/>
      <c r="K2194" s="4"/>
      <c r="L2194" s="4"/>
      <c r="M2194" s="4"/>
      <c r="N2194" s="4"/>
      <c r="O2194" s="3"/>
      <c r="P2194" s="3"/>
      <c r="Q2194" s="3"/>
      <c r="R2194" s="3"/>
      <c r="S2194" s="4"/>
      <c r="T2194" s="3"/>
      <c r="U2194" s="3"/>
      <c r="V2194" s="7"/>
    </row>
    <row r="2195" spans="1:22">
      <c r="A2195" s="3"/>
      <c r="B2195" s="3"/>
      <c r="C2195" s="3"/>
      <c r="D2195" s="3"/>
      <c r="E2195" s="3"/>
      <c r="F2195" s="3"/>
      <c r="G2195" s="3"/>
      <c r="H2195" s="3"/>
      <c r="I2195" s="3"/>
      <c r="J2195" s="6"/>
      <c r="K2195" s="4"/>
      <c r="L2195" s="4"/>
      <c r="M2195" s="4"/>
      <c r="N2195" s="4"/>
      <c r="O2195" s="3"/>
      <c r="P2195" s="3"/>
      <c r="Q2195" s="3"/>
      <c r="R2195" s="3"/>
      <c r="S2195" s="4"/>
      <c r="T2195" s="3"/>
      <c r="U2195" s="3"/>
      <c r="V2195" s="7"/>
    </row>
    <row r="2196" spans="1:22">
      <c r="A2196" s="3"/>
      <c r="B2196" s="3"/>
      <c r="C2196" s="3"/>
      <c r="D2196" s="3"/>
      <c r="E2196" s="3"/>
      <c r="F2196" s="3"/>
      <c r="G2196" s="3"/>
      <c r="H2196" s="3"/>
      <c r="I2196" s="3"/>
      <c r="J2196" s="6"/>
      <c r="K2196" s="4"/>
      <c r="L2196" s="4"/>
      <c r="M2196" s="4"/>
      <c r="N2196" s="4"/>
      <c r="O2196" s="3"/>
      <c r="P2196" s="3"/>
      <c r="Q2196" s="3"/>
      <c r="R2196" s="3"/>
      <c r="S2196" s="4"/>
      <c r="T2196" s="3"/>
      <c r="U2196" s="3"/>
      <c r="V2196" s="7"/>
    </row>
    <row r="2197" spans="1:22">
      <c r="A2197" s="3"/>
      <c r="B2197" s="3"/>
      <c r="C2197" s="3"/>
      <c r="D2197" s="3"/>
      <c r="E2197" s="3"/>
      <c r="F2197" s="3"/>
      <c r="G2197" s="3"/>
      <c r="H2197" s="3"/>
      <c r="I2197" s="3"/>
      <c r="J2197" s="6"/>
      <c r="K2197" s="4"/>
      <c r="L2197" s="4"/>
      <c r="M2197" s="4"/>
      <c r="N2197" s="4"/>
      <c r="O2197" s="3"/>
      <c r="P2197" s="3"/>
      <c r="Q2197" s="3"/>
      <c r="R2197" s="3"/>
      <c r="S2197" s="4"/>
      <c r="T2197" s="3"/>
      <c r="U2197" s="3"/>
      <c r="V2197" s="7"/>
    </row>
    <row r="2198" spans="1:22">
      <c r="A2198" s="3"/>
      <c r="B2198" s="3"/>
      <c r="C2198" s="3"/>
      <c r="D2198" s="3"/>
      <c r="E2198" s="3"/>
      <c r="F2198" s="3"/>
      <c r="G2198" s="3"/>
      <c r="H2198" s="3"/>
      <c r="I2198" s="3"/>
      <c r="J2198" s="6"/>
      <c r="K2198" s="4"/>
      <c r="L2198" s="4"/>
      <c r="M2198" s="4"/>
      <c r="N2198" s="4"/>
      <c r="O2198" s="3"/>
      <c r="P2198" s="3"/>
      <c r="Q2198" s="3"/>
      <c r="R2198" s="3"/>
      <c r="S2198" s="4"/>
      <c r="T2198" s="3"/>
      <c r="U2198" s="3"/>
      <c r="V2198" s="7"/>
    </row>
    <row r="2199" spans="1:22">
      <c r="A2199" s="3"/>
      <c r="B2199" s="3"/>
      <c r="C2199" s="3"/>
      <c r="D2199" s="3"/>
      <c r="E2199" s="3"/>
      <c r="F2199" s="3"/>
      <c r="G2199" s="3"/>
      <c r="H2199" s="3"/>
      <c r="I2199" s="3"/>
      <c r="J2199" s="6"/>
      <c r="K2199" s="4"/>
      <c r="L2199" s="4"/>
      <c r="M2199" s="4"/>
      <c r="N2199" s="4"/>
      <c r="O2199" s="3"/>
      <c r="P2199" s="3"/>
      <c r="Q2199" s="3"/>
      <c r="R2199" s="3"/>
      <c r="S2199" s="4"/>
      <c r="T2199" s="3"/>
      <c r="U2199" s="3"/>
      <c r="V2199" s="7"/>
    </row>
    <row r="2200" spans="1:22">
      <c r="A2200" s="3"/>
      <c r="B2200" s="3"/>
      <c r="C2200" s="3"/>
      <c r="D2200" s="3"/>
      <c r="E2200" s="3"/>
      <c r="F2200" s="3"/>
      <c r="G2200" s="3"/>
      <c r="H2200" s="3"/>
      <c r="I2200" s="3"/>
      <c r="J2200" s="6"/>
      <c r="K2200" s="4"/>
      <c r="L2200" s="4"/>
      <c r="M2200" s="4"/>
      <c r="N2200" s="4"/>
      <c r="O2200" s="3"/>
      <c r="P2200" s="3"/>
      <c r="Q2200" s="3"/>
      <c r="R2200" s="3"/>
      <c r="S2200" s="4"/>
      <c r="T2200" s="3"/>
      <c r="U2200" s="3"/>
      <c r="V2200" s="7"/>
    </row>
    <row r="2201" spans="1:22">
      <c r="A2201" s="3"/>
      <c r="B2201" s="3"/>
      <c r="C2201" s="3"/>
      <c r="D2201" s="3"/>
      <c r="E2201" s="3"/>
      <c r="F2201" s="3"/>
      <c r="G2201" s="3"/>
      <c r="H2201" s="3"/>
      <c r="I2201" s="3"/>
      <c r="J2201" s="6"/>
      <c r="K2201" s="4"/>
      <c r="L2201" s="4"/>
      <c r="M2201" s="4"/>
      <c r="N2201" s="4"/>
      <c r="O2201" s="3"/>
      <c r="P2201" s="3"/>
      <c r="Q2201" s="3"/>
      <c r="R2201" s="3"/>
      <c r="S2201" s="4"/>
      <c r="T2201" s="3"/>
      <c r="U2201" s="3"/>
      <c r="V2201" s="7"/>
    </row>
    <row r="2202" spans="1:22">
      <c r="A2202" s="3"/>
      <c r="B2202" s="3"/>
      <c r="C2202" s="3"/>
      <c r="D2202" s="3"/>
      <c r="E2202" s="3"/>
      <c r="F2202" s="3"/>
      <c r="G2202" s="3"/>
      <c r="H2202" s="3"/>
      <c r="I2202" s="3"/>
      <c r="J2202" s="6"/>
      <c r="K2202" s="4"/>
      <c r="L2202" s="4"/>
      <c r="M2202" s="4"/>
      <c r="N2202" s="4"/>
      <c r="O2202" s="3"/>
      <c r="P2202" s="3"/>
      <c r="Q2202" s="3"/>
      <c r="R2202" s="3"/>
      <c r="S2202" s="4"/>
      <c r="T2202" s="3"/>
      <c r="U2202" s="3"/>
      <c r="V2202" s="7"/>
    </row>
    <row r="2203" spans="1:22">
      <c r="A2203" s="3"/>
      <c r="B2203" s="3"/>
      <c r="C2203" s="3"/>
      <c r="D2203" s="3"/>
      <c r="E2203" s="3"/>
      <c r="F2203" s="3"/>
      <c r="G2203" s="3"/>
      <c r="H2203" s="3"/>
      <c r="I2203" s="3"/>
      <c r="J2203" s="6"/>
      <c r="K2203" s="4"/>
      <c r="L2203" s="4"/>
      <c r="M2203" s="4"/>
      <c r="N2203" s="4"/>
      <c r="O2203" s="3"/>
      <c r="P2203" s="3"/>
      <c r="Q2203" s="3"/>
      <c r="R2203" s="3"/>
      <c r="S2203" s="4"/>
      <c r="T2203" s="3"/>
      <c r="U2203" s="3"/>
      <c r="V2203" s="7"/>
    </row>
    <row r="2204" spans="1:22">
      <c r="A2204" s="3"/>
      <c r="B2204" s="3"/>
      <c r="C2204" s="3"/>
      <c r="D2204" s="3"/>
      <c r="E2204" s="3"/>
      <c r="F2204" s="3"/>
      <c r="G2204" s="3"/>
      <c r="H2204" s="3"/>
      <c r="I2204" s="3"/>
      <c r="J2204" s="6"/>
      <c r="K2204" s="4"/>
      <c r="L2204" s="4"/>
      <c r="M2204" s="4"/>
      <c r="N2204" s="4"/>
      <c r="O2204" s="3"/>
      <c r="P2204" s="3"/>
      <c r="Q2204" s="3"/>
      <c r="R2204" s="3"/>
      <c r="S2204" s="4"/>
      <c r="T2204" s="3"/>
      <c r="U2204" s="3"/>
      <c r="V2204" s="7"/>
    </row>
    <row r="2205" spans="1:22">
      <c r="A2205" s="3"/>
      <c r="B2205" s="3"/>
      <c r="C2205" s="3"/>
      <c r="D2205" s="3"/>
      <c r="E2205" s="3"/>
      <c r="F2205" s="3"/>
      <c r="G2205" s="3"/>
      <c r="H2205" s="3"/>
      <c r="I2205" s="3"/>
      <c r="J2205" s="6"/>
      <c r="K2205" s="4"/>
      <c r="L2205" s="4"/>
      <c r="M2205" s="4"/>
      <c r="N2205" s="4"/>
      <c r="O2205" s="3"/>
      <c r="P2205" s="3"/>
      <c r="Q2205" s="3"/>
      <c r="R2205" s="3"/>
      <c r="S2205" s="4"/>
      <c r="T2205" s="3"/>
      <c r="U2205" s="3"/>
      <c r="V2205" s="7"/>
    </row>
    <row r="2206" spans="1:22">
      <c r="A2206" s="3"/>
      <c r="B2206" s="3"/>
      <c r="C2206" s="3"/>
      <c r="D2206" s="3"/>
      <c r="E2206" s="3"/>
      <c r="F2206" s="3"/>
      <c r="G2206" s="3"/>
      <c r="H2206" s="3"/>
      <c r="I2206" s="3"/>
      <c r="J2206" s="6"/>
      <c r="K2206" s="4"/>
      <c r="L2206" s="4"/>
      <c r="M2206" s="4"/>
      <c r="N2206" s="4"/>
      <c r="O2206" s="3"/>
      <c r="P2206" s="3"/>
      <c r="Q2206" s="3"/>
      <c r="R2206" s="3"/>
      <c r="S2206" s="4"/>
      <c r="T2206" s="3"/>
      <c r="U2206" s="3"/>
      <c r="V2206" s="7"/>
    </row>
    <row r="2207" spans="1:22">
      <c r="A2207" s="3"/>
      <c r="B2207" s="3"/>
      <c r="C2207" s="3"/>
      <c r="D2207" s="3"/>
      <c r="E2207" s="3"/>
      <c r="F2207" s="3"/>
      <c r="G2207" s="3"/>
      <c r="H2207" s="3"/>
      <c r="I2207" s="3"/>
      <c r="J2207" s="6"/>
      <c r="K2207" s="4"/>
      <c r="L2207" s="4"/>
      <c r="M2207" s="4"/>
      <c r="N2207" s="4"/>
      <c r="O2207" s="3"/>
      <c r="P2207" s="3"/>
      <c r="Q2207" s="3"/>
      <c r="R2207" s="3"/>
      <c r="S2207" s="4"/>
      <c r="T2207" s="3"/>
      <c r="U2207" s="3"/>
      <c r="V2207" s="7"/>
    </row>
    <row r="2208" spans="1:22">
      <c r="A2208" s="3"/>
      <c r="B2208" s="3"/>
      <c r="C2208" s="3"/>
      <c r="D2208" s="3"/>
      <c r="E2208" s="3"/>
      <c r="F2208" s="3"/>
      <c r="G2208" s="3"/>
      <c r="H2208" s="3"/>
      <c r="I2208" s="3"/>
      <c r="J2208" s="6"/>
      <c r="K2208" s="4"/>
      <c r="L2208" s="4"/>
      <c r="M2208" s="4"/>
      <c r="N2208" s="4"/>
      <c r="O2208" s="3"/>
      <c r="P2208" s="3"/>
      <c r="Q2208" s="3"/>
      <c r="R2208" s="3"/>
      <c r="S2208" s="4"/>
      <c r="T2208" s="3"/>
      <c r="U2208" s="3"/>
      <c r="V2208" s="7"/>
    </row>
    <row r="2209" spans="1:22">
      <c r="A2209" s="3"/>
      <c r="B2209" s="3"/>
      <c r="C2209" s="3"/>
      <c r="D2209" s="3"/>
      <c r="E2209" s="3"/>
      <c r="F2209" s="3"/>
      <c r="G2209" s="3"/>
      <c r="H2209" s="3"/>
      <c r="I2209" s="3"/>
      <c r="J2209" s="6"/>
      <c r="K2209" s="4"/>
      <c r="L2209" s="4"/>
      <c r="M2209" s="4"/>
      <c r="N2209" s="4"/>
      <c r="O2209" s="3"/>
      <c r="P2209" s="3"/>
      <c r="Q2209" s="3"/>
      <c r="R2209" s="3"/>
      <c r="S2209" s="4"/>
      <c r="T2209" s="3"/>
      <c r="U2209" s="3"/>
      <c r="V2209" s="7"/>
    </row>
    <row r="2210" spans="1:22">
      <c r="A2210" s="3"/>
      <c r="B2210" s="3"/>
      <c r="C2210" s="3"/>
      <c r="D2210" s="3"/>
      <c r="E2210" s="3"/>
      <c r="F2210" s="3"/>
      <c r="G2210" s="3"/>
      <c r="H2210" s="3"/>
      <c r="I2210" s="3"/>
      <c r="J2210" s="6"/>
      <c r="K2210" s="4"/>
      <c r="L2210" s="4"/>
      <c r="M2210" s="4"/>
      <c r="N2210" s="4"/>
      <c r="O2210" s="3"/>
      <c r="P2210" s="3"/>
      <c r="Q2210" s="3"/>
      <c r="R2210" s="3"/>
      <c r="S2210" s="4"/>
      <c r="T2210" s="3"/>
      <c r="U2210" s="3"/>
      <c r="V2210" s="7"/>
    </row>
    <row r="2211" spans="1:22">
      <c r="A2211" s="3"/>
      <c r="B2211" s="3"/>
      <c r="C2211" s="3"/>
      <c r="D2211" s="3"/>
      <c r="E2211" s="3"/>
      <c r="F2211" s="3"/>
      <c r="G2211" s="3"/>
      <c r="H2211" s="3"/>
      <c r="I2211" s="3"/>
      <c r="J2211" s="6"/>
      <c r="K2211" s="4"/>
      <c r="L2211" s="4"/>
      <c r="M2211" s="4"/>
      <c r="N2211" s="4"/>
      <c r="O2211" s="3"/>
      <c r="P2211" s="3"/>
      <c r="Q2211" s="3"/>
      <c r="R2211" s="3"/>
      <c r="S2211" s="4"/>
      <c r="T2211" s="3"/>
      <c r="U2211" s="3"/>
      <c r="V2211" s="7"/>
    </row>
    <row r="2212" spans="1:22">
      <c r="A2212" s="3"/>
      <c r="B2212" s="3"/>
      <c r="C2212" s="3"/>
      <c r="D2212" s="3"/>
      <c r="E2212" s="3"/>
      <c r="F2212" s="3"/>
      <c r="G2212" s="3"/>
      <c r="H2212" s="3"/>
      <c r="I2212" s="3"/>
      <c r="J2212" s="6"/>
      <c r="K2212" s="4"/>
      <c r="L2212" s="4"/>
      <c r="M2212" s="4"/>
      <c r="N2212" s="4"/>
      <c r="O2212" s="3"/>
      <c r="P2212" s="3"/>
      <c r="Q2212" s="3"/>
      <c r="R2212" s="3"/>
      <c r="S2212" s="4"/>
      <c r="T2212" s="3"/>
      <c r="U2212" s="3"/>
      <c r="V2212" s="7"/>
    </row>
    <row r="2213" spans="1:22">
      <c r="A2213" s="3"/>
      <c r="B2213" s="3"/>
      <c r="C2213" s="3"/>
      <c r="D2213" s="3"/>
      <c r="E2213" s="3"/>
      <c r="F2213" s="3"/>
      <c r="G2213" s="3"/>
      <c r="H2213" s="3"/>
      <c r="I2213" s="3"/>
      <c r="J2213" s="6"/>
      <c r="K2213" s="4"/>
      <c r="L2213" s="4"/>
      <c r="M2213" s="4"/>
      <c r="N2213" s="4"/>
      <c r="O2213" s="3"/>
      <c r="P2213" s="3"/>
      <c r="Q2213" s="3"/>
      <c r="R2213" s="3"/>
      <c r="S2213" s="4"/>
      <c r="T2213" s="3"/>
      <c r="U2213" s="3"/>
      <c r="V2213" s="7"/>
    </row>
    <row r="2214" spans="1:22">
      <c r="A2214" s="3"/>
      <c r="B2214" s="3"/>
      <c r="C2214" s="3"/>
      <c r="D2214" s="3"/>
      <c r="E2214" s="3"/>
      <c r="F2214" s="3"/>
      <c r="G2214" s="3"/>
      <c r="H2214" s="3"/>
      <c r="I2214" s="3"/>
      <c r="J2214" s="6"/>
      <c r="K2214" s="4"/>
      <c r="L2214" s="4"/>
      <c r="M2214" s="4"/>
      <c r="N2214" s="4"/>
      <c r="O2214" s="3"/>
      <c r="P2214" s="3"/>
      <c r="Q2214" s="3"/>
      <c r="R2214" s="3"/>
      <c r="S2214" s="4"/>
      <c r="T2214" s="3"/>
      <c r="U2214" s="3"/>
      <c r="V2214" s="7"/>
    </row>
    <row r="2215" spans="1:22">
      <c r="A2215" s="3"/>
      <c r="B2215" s="3"/>
      <c r="C2215" s="3"/>
      <c r="D2215" s="3"/>
      <c r="E2215" s="3"/>
      <c r="F2215" s="3"/>
      <c r="G2215" s="3"/>
      <c r="H2215" s="3"/>
      <c r="I2215" s="3"/>
      <c r="J2215" s="6"/>
      <c r="K2215" s="4"/>
      <c r="L2215" s="4"/>
      <c r="M2215" s="4"/>
      <c r="N2215" s="4"/>
      <c r="O2215" s="3"/>
      <c r="P2215" s="3"/>
      <c r="Q2215" s="3"/>
      <c r="R2215" s="3"/>
      <c r="S2215" s="4"/>
      <c r="T2215" s="3"/>
      <c r="U2215" s="3"/>
      <c r="V2215" s="7"/>
    </row>
    <row r="2216" spans="1:22">
      <c r="A2216" s="3"/>
      <c r="B2216" s="3"/>
      <c r="C2216" s="3"/>
      <c r="D2216" s="3"/>
      <c r="E2216" s="3"/>
      <c r="F2216" s="3"/>
      <c r="G2216" s="3"/>
      <c r="H2216" s="3"/>
      <c r="I2216" s="3"/>
      <c r="J2216" s="6"/>
      <c r="K2216" s="4"/>
      <c r="L2216" s="4"/>
      <c r="M2216" s="4"/>
      <c r="N2216" s="4"/>
      <c r="O2216" s="3"/>
      <c r="P2216" s="3"/>
      <c r="Q2216" s="3"/>
      <c r="R2216" s="3"/>
      <c r="S2216" s="4"/>
      <c r="T2216" s="3"/>
      <c r="U2216" s="3"/>
      <c r="V2216" s="7"/>
    </row>
    <row r="2217" spans="1:22">
      <c r="A2217" s="3"/>
      <c r="B2217" s="3"/>
      <c r="C2217" s="3"/>
      <c r="D2217" s="3"/>
      <c r="E2217" s="3"/>
      <c r="F2217" s="3"/>
      <c r="G2217" s="3"/>
      <c r="H2217" s="3"/>
      <c r="I2217" s="3"/>
      <c r="J2217" s="6"/>
      <c r="K2217" s="4"/>
      <c r="L2217" s="4"/>
      <c r="M2217" s="4"/>
      <c r="N2217" s="4"/>
      <c r="O2217" s="3"/>
      <c r="P2217" s="3"/>
      <c r="Q2217" s="3"/>
      <c r="R2217" s="3"/>
      <c r="S2217" s="4"/>
      <c r="T2217" s="3"/>
      <c r="U2217" s="3"/>
      <c r="V2217" s="7"/>
    </row>
    <row r="2218" spans="1:22">
      <c r="A2218" s="3"/>
      <c r="B2218" s="3"/>
      <c r="C2218" s="3"/>
      <c r="D2218" s="3"/>
      <c r="E2218" s="3"/>
      <c r="F2218" s="3"/>
      <c r="G2218" s="3"/>
      <c r="H2218" s="3"/>
      <c r="I2218" s="3"/>
      <c r="J2218" s="6"/>
      <c r="K2218" s="4"/>
      <c r="L2218" s="4"/>
      <c r="M2218" s="4"/>
      <c r="N2218" s="4"/>
      <c r="O2218" s="3"/>
      <c r="P2218" s="3"/>
      <c r="Q2218" s="3"/>
      <c r="R2218" s="3"/>
      <c r="S2218" s="4"/>
      <c r="T2218" s="3"/>
      <c r="U2218" s="3"/>
      <c r="V2218" s="7"/>
    </row>
    <row r="2219" spans="1:22">
      <c r="A2219" s="3"/>
      <c r="B2219" s="3"/>
      <c r="C2219" s="3"/>
      <c r="D2219" s="3"/>
      <c r="E2219" s="3"/>
      <c r="F2219" s="3"/>
      <c r="G2219" s="3"/>
      <c r="H2219" s="3"/>
      <c r="I2219" s="3"/>
      <c r="J2219" s="6"/>
      <c r="K2219" s="4"/>
      <c r="L2219" s="4"/>
      <c r="M2219" s="4"/>
      <c r="N2219" s="4"/>
      <c r="O2219" s="3"/>
      <c r="P2219" s="3"/>
      <c r="Q2219" s="3"/>
      <c r="R2219" s="3"/>
      <c r="S2219" s="4"/>
      <c r="T2219" s="3"/>
      <c r="U2219" s="3"/>
      <c r="V2219" s="7"/>
    </row>
    <row r="2220" spans="1:22">
      <c r="A2220" s="3"/>
      <c r="B2220" s="3"/>
      <c r="C2220" s="3"/>
      <c r="D2220" s="3"/>
      <c r="E2220" s="3"/>
      <c r="F2220" s="3"/>
      <c r="G2220" s="3"/>
      <c r="H2220" s="3"/>
      <c r="I2220" s="3"/>
      <c r="J2220" s="6"/>
      <c r="K2220" s="4"/>
      <c r="L2220" s="4"/>
      <c r="M2220" s="4"/>
      <c r="N2220" s="4"/>
      <c r="O2220" s="3"/>
      <c r="P2220" s="3"/>
      <c r="Q2220" s="3"/>
      <c r="R2220" s="3"/>
      <c r="S2220" s="4"/>
      <c r="T2220" s="3"/>
      <c r="U2220" s="3"/>
      <c r="V2220" s="7"/>
    </row>
    <row r="2221" spans="1:22">
      <c r="A2221" s="3"/>
      <c r="B2221" s="3"/>
      <c r="C2221" s="3"/>
      <c r="D2221" s="3"/>
      <c r="E2221" s="3"/>
      <c r="F2221" s="3"/>
      <c r="G2221" s="3"/>
      <c r="H2221" s="3"/>
      <c r="I2221" s="3"/>
      <c r="J2221" s="6"/>
      <c r="K2221" s="4"/>
      <c r="L2221" s="4"/>
      <c r="M2221" s="4"/>
      <c r="N2221" s="4"/>
      <c r="O2221" s="3"/>
      <c r="P2221" s="3"/>
      <c r="Q2221" s="3"/>
      <c r="R2221" s="3"/>
      <c r="S2221" s="4"/>
      <c r="T2221" s="3"/>
      <c r="U2221" s="3"/>
      <c r="V2221" s="7"/>
    </row>
    <row r="2222" spans="1:22">
      <c r="A2222" s="3"/>
      <c r="B2222" s="3"/>
      <c r="C2222" s="3"/>
      <c r="D2222" s="3"/>
      <c r="E2222" s="3"/>
      <c r="F2222" s="3"/>
      <c r="G2222" s="3"/>
      <c r="H2222" s="3"/>
      <c r="I2222" s="3"/>
      <c r="J2222" s="6"/>
      <c r="K2222" s="4"/>
      <c r="L2222" s="4"/>
      <c r="M2222" s="4"/>
      <c r="N2222" s="4"/>
      <c r="O2222" s="3"/>
      <c r="P2222" s="3"/>
      <c r="Q2222" s="3"/>
      <c r="R2222" s="3"/>
      <c r="S2222" s="4"/>
      <c r="T2222" s="3"/>
      <c r="U2222" s="3"/>
      <c r="V2222" s="7"/>
    </row>
    <row r="2223" spans="1:22">
      <c r="A2223" s="3"/>
      <c r="B2223" s="3"/>
      <c r="C2223" s="3"/>
      <c r="D2223" s="3"/>
      <c r="E2223" s="3"/>
      <c r="F2223" s="3"/>
      <c r="G2223" s="3"/>
      <c r="H2223" s="3"/>
      <c r="I2223" s="3"/>
      <c r="J2223" s="6"/>
      <c r="K2223" s="4"/>
      <c r="L2223" s="4"/>
      <c r="M2223" s="4"/>
      <c r="N2223" s="4"/>
      <c r="O2223" s="3"/>
      <c r="P2223" s="3"/>
      <c r="Q2223" s="3"/>
      <c r="R2223" s="3"/>
      <c r="S2223" s="4"/>
      <c r="T2223" s="3"/>
      <c r="U2223" s="3"/>
      <c r="V2223" s="7"/>
    </row>
    <row r="2224" spans="1:22">
      <c r="A2224" s="3"/>
      <c r="B2224" s="3"/>
      <c r="C2224" s="3"/>
      <c r="D2224" s="3"/>
      <c r="E2224" s="3"/>
      <c r="F2224" s="3"/>
      <c r="G2224" s="3"/>
      <c r="H2224" s="3"/>
      <c r="I2224" s="3"/>
      <c r="J2224" s="6"/>
      <c r="K2224" s="4"/>
      <c r="L2224" s="4"/>
      <c r="M2224" s="4"/>
      <c r="N2224" s="4"/>
      <c r="O2224" s="3"/>
      <c r="P2224" s="3"/>
      <c r="Q2224" s="3"/>
      <c r="R2224" s="3"/>
      <c r="S2224" s="4"/>
      <c r="T2224" s="3"/>
      <c r="U2224" s="3"/>
      <c r="V2224" s="7"/>
    </row>
    <row r="2225" spans="1:22">
      <c r="A2225" s="3"/>
      <c r="B2225" s="3"/>
      <c r="C2225" s="3"/>
      <c r="D2225" s="3"/>
      <c r="E2225" s="3"/>
      <c r="F2225" s="3"/>
      <c r="G2225" s="3"/>
      <c r="H2225" s="3"/>
      <c r="I2225" s="3"/>
      <c r="J2225" s="6"/>
      <c r="K2225" s="4"/>
      <c r="L2225" s="4"/>
      <c r="M2225" s="4"/>
      <c r="N2225" s="4"/>
      <c r="O2225" s="3"/>
      <c r="P2225" s="3"/>
      <c r="Q2225" s="3"/>
      <c r="R2225" s="3"/>
      <c r="S2225" s="4"/>
      <c r="T2225" s="3"/>
      <c r="U2225" s="3"/>
      <c r="V2225" s="7"/>
    </row>
    <row r="2226" spans="1:22">
      <c r="A2226" s="3"/>
      <c r="B2226" s="3"/>
      <c r="C2226" s="3"/>
      <c r="D2226" s="3"/>
      <c r="E2226" s="3"/>
      <c r="F2226" s="3"/>
      <c r="G2226" s="3"/>
      <c r="H2226" s="3"/>
      <c r="I2226" s="3"/>
      <c r="J2226" s="6"/>
      <c r="K2226" s="4"/>
      <c r="L2226" s="4"/>
      <c r="M2226" s="4"/>
      <c r="N2226" s="4"/>
      <c r="O2226" s="3"/>
      <c r="P2226" s="3"/>
      <c r="Q2226" s="3"/>
      <c r="R2226" s="3"/>
      <c r="S2226" s="4"/>
      <c r="T2226" s="3"/>
      <c r="U2226" s="3"/>
      <c r="V2226" s="7"/>
    </row>
    <row r="2227" spans="1:22">
      <c r="A2227" s="3"/>
      <c r="B2227" s="3"/>
      <c r="C2227" s="3"/>
      <c r="D2227" s="3"/>
      <c r="E2227" s="3"/>
      <c r="F2227" s="3"/>
      <c r="G2227" s="3"/>
      <c r="H2227" s="3"/>
      <c r="I2227" s="3"/>
      <c r="J2227" s="6"/>
      <c r="K2227" s="4"/>
      <c r="L2227" s="4"/>
      <c r="M2227" s="4"/>
      <c r="N2227" s="4"/>
      <c r="O2227" s="3"/>
      <c r="P2227" s="3"/>
      <c r="Q2227" s="3"/>
      <c r="R2227" s="3"/>
      <c r="S2227" s="4"/>
      <c r="T2227" s="3"/>
      <c r="U2227" s="3"/>
      <c r="V2227" s="7"/>
    </row>
    <row r="2228" spans="1:22">
      <c r="A2228" s="3"/>
      <c r="B2228" s="3"/>
      <c r="C2228" s="3"/>
      <c r="D2228" s="3"/>
      <c r="E2228" s="3"/>
      <c r="F2228" s="3"/>
      <c r="G2228" s="3"/>
      <c r="H2228" s="3"/>
      <c r="I2228" s="3"/>
      <c r="J2228" s="6"/>
      <c r="K2228" s="4"/>
      <c r="L2228" s="4"/>
      <c r="M2228" s="4"/>
      <c r="N2228" s="4"/>
      <c r="O2228" s="3"/>
      <c r="P2228" s="3"/>
      <c r="Q2228" s="3"/>
      <c r="R2228" s="3"/>
      <c r="S2228" s="4"/>
      <c r="T2228" s="3"/>
      <c r="U2228" s="3"/>
      <c r="V2228" s="7"/>
    </row>
    <row r="2229" spans="1:22">
      <c r="A2229" s="3"/>
      <c r="B2229" s="3"/>
      <c r="C2229" s="3"/>
      <c r="D2229" s="3"/>
      <c r="E2229" s="3"/>
      <c r="F2229" s="3"/>
      <c r="G2229" s="3"/>
      <c r="H2229" s="3"/>
      <c r="I2229" s="3"/>
      <c r="J2229" s="6"/>
      <c r="K2229" s="4"/>
      <c r="L2229" s="4"/>
      <c r="M2229" s="4"/>
      <c r="N2229" s="4"/>
      <c r="O2229" s="3"/>
      <c r="P2229" s="3"/>
      <c r="Q2229" s="3"/>
      <c r="R2229" s="3"/>
      <c r="S2229" s="4"/>
      <c r="T2229" s="3"/>
      <c r="U2229" s="3"/>
      <c r="V2229" s="7"/>
    </row>
    <row r="2230" spans="1:22">
      <c r="A2230" s="3"/>
      <c r="B2230" s="3"/>
      <c r="C2230" s="3"/>
      <c r="D2230" s="3"/>
      <c r="E2230" s="3"/>
      <c r="F2230" s="3"/>
      <c r="G2230" s="3"/>
      <c r="H2230" s="3"/>
      <c r="I2230" s="3"/>
      <c r="J2230" s="6"/>
      <c r="K2230" s="4"/>
      <c r="L2230" s="4"/>
      <c r="M2230" s="4"/>
      <c r="N2230" s="4"/>
      <c r="O2230" s="3"/>
      <c r="P2230" s="3"/>
      <c r="Q2230" s="3"/>
      <c r="R2230" s="3"/>
      <c r="S2230" s="4"/>
      <c r="T2230" s="3"/>
      <c r="U2230" s="3"/>
      <c r="V2230" s="7"/>
    </row>
    <row r="2231" spans="1:22">
      <c r="A2231" s="3"/>
      <c r="B2231" s="3"/>
      <c r="C2231" s="3"/>
      <c r="D2231" s="3"/>
      <c r="E2231" s="3"/>
      <c r="F2231" s="3"/>
      <c r="G2231" s="3"/>
      <c r="H2231" s="3"/>
      <c r="I2231" s="3"/>
      <c r="J2231" s="6"/>
      <c r="K2231" s="4"/>
      <c r="L2231" s="4"/>
      <c r="M2231" s="4"/>
      <c r="N2231" s="4"/>
      <c r="O2231" s="3"/>
      <c r="P2231" s="3"/>
      <c r="Q2231" s="3"/>
      <c r="R2231" s="3"/>
      <c r="S2231" s="4"/>
      <c r="T2231" s="3"/>
      <c r="U2231" s="3"/>
      <c r="V2231" s="7"/>
    </row>
    <row r="2232" spans="1:22">
      <c r="A2232" s="3"/>
      <c r="B2232" s="3"/>
      <c r="C2232" s="3"/>
      <c r="D2232" s="3"/>
      <c r="E2232" s="3"/>
      <c r="F2232" s="3"/>
      <c r="G2232" s="3"/>
      <c r="H2232" s="3"/>
      <c r="I2232" s="3"/>
      <c r="J2232" s="6"/>
      <c r="K2232" s="4"/>
      <c r="L2232" s="4"/>
      <c r="M2232" s="4"/>
      <c r="N2232" s="4"/>
      <c r="O2232" s="3"/>
      <c r="P2232" s="3"/>
      <c r="Q2232" s="3"/>
      <c r="R2232" s="3"/>
      <c r="S2232" s="4"/>
      <c r="T2232" s="3"/>
      <c r="U2232" s="3"/>
      <c r="V2232" s="7"/>
    </row>
    <row r="2233" spans="1:22">
      <c r="A2233" s="3"/>
      <c r="B2233" s="3"/>
      <c r="C2233" s="3"/>
      <c r="D2233" s="3"/>
      <c r="E2233" s="3"/>
      <c r="F2233" s="3"/>
      <c r="G2233" s="3"/>
      <c r="H2233" s="3"/>
      <c r="I2233" s="3"/>
      <c r="J2233" s="6"/>
      <c r="K2233" s="4"/>
      <c r="L2233" s="4"/>
      <c r="M2233" s="4"/>
      <c r="N2233" s="4"/>
      <c r="O2233" s="3"/>
      <c r="P2233" s="3"/>
      <c r="Q2233" s="3"/>
      <c r="R2233" s="3"/>
      <c r="S2233" s="4"/>
      <c r="T2233" s="3"/>
      <c r="U2233" s="3"/>
      <c r="V2233" s="7"/>
    </row>
    <row r="2234" spans="1:22">
      <c r="A2234" s="3"/>
      <c r="B2234" s="3"/>
      <c r="C2234" s="3"/>
      <c r="D2234" s="3"/>
      <c r="E2234" s="3"/>
      <c r="F2234" s="3"/>
      <c r="G2234" s="3"/>
      <c r="H2234" s="3"/>
      <c r="I2234" s="3"/>
      <c r="J2234" s="6"/>
      <c r="K2234" s="4"/>
      <c r="L2234" s="4"/>
      <c r="M2234" s="4"/>
      <c r="N2234" s="4"/>
      <c r="O2234" s="3"/>
      <c r="P2234" s="3"/>
      <c r="Q2234" s="3"/>
      <c r="R2234" s="3"/>
      <c r="S2234" s="4"/>
      <c r="T2234" s="3"/>
      <c r="U2234" s="3"/>
      <c r="V2234" s="7"/>
    </row>
    <row r="2235" spans="1:22">
      <c r="A2235" s="3"/>
      <c r="B2235" s="3"/>
      <c r="C2235" s="3"/>
      <c r="D2235" s="3"/>
      <c r="E2235" s="3"/>
      <c r="F2235" s="3"/>
      <c r="G2235" s="3"/>
      <c r="H2235" s="3"/>
      <c r="I2235" s="3"/>
      <c r="J2235" s="6"/>
      <c r="K2235" s="4"/>
      <c r="L2235" s="4"/>
      <c r="M2235" s="4"/>
      <c r="N2235" s="4"/>
      <c r="O2235" s="3"/>
      <c r="P2235" s="3"/>
      <c r="Q2235" s="3"/>
      <c r="R2235" s="3"/>
      <c r="S2235" s="4"/>
      <c r="T2235" s="3"/>
      <c r="U2235" s="3"/>
      <c r="V2235" s="7"/>
    </row>
    <row r="2236" spans="1:22">
      <c r="A2236" s="3"/>
      <c r="B2236" s="3"/>
      <c r="C2236" s="3"/>
      <c r="D2236" s="3"/>
      <c r="E2236" s="3"/>
      <c r="F2236" s="3"/>
      <c r="G2236" s="3"/>
      <c r="H2236" s="3"/>
      <c r="I2236" s="3"/>
      <c r="J2236" s="6"/>
      <c r="K2236" s="4"/>
      <c r="L2236" s="4"/>
      <c r="M2236" s="4"/>
      <c r="N2236" s="4"/>
      <c r="O2236" s="3"/>
      <c r="P2236" s="3"/>
      <c r="Q2236" s="3"/>
      <c r="R2236" s="3"/>
      <c r="S2236" s="4"/>
      <c r="T2236" s="3"/>
      <c r="U2236" s="3"/>
      <c r="V2236" s="7"/>
    </row>
    <row r="2237" spans="1:22">
      <c r="A2237" s="3"/>
      <c r="B2237" s="3"/>
      <c r="C2237" s="3"/>
      <c r="D2237" s="3"/>
      <c r="E2237" s="3"/>
      <c r="F2237" s="3"/>
      <c r="G2237" s="3"/>
      <c r="H2237" s="3"/>
      <c r="I2237" s="3"/>
      <c r="J2237" s="6"/>
      <c r="K2237" s="4"/>
      <c r="L2237" s="4"/>
      <c r="M2237" s="4"/>
      <c r="N2237" s="4"/>
      <c r="O2237" s="3"/>
      <c r="P2237" s="3"/>
      <c r="Q2237" s="3"/>
      <c r="R2237" s="3"/>
      <c r="S2237" s="4"/>
      <c r="T2237" s="3"/>
      <c r="U2237" s="3"/>
      <c r="V2237" s="7"/>
    </row>
    <row r="2238" spans="1:22">
      <c r="A2238" s="3"/>
      <c r="B2238" s="3"/>
      <c r="C2238" s="3"/>
      <c r="D2238" s="3"/>
      <c r="E2238" s="3"/>
      <c r="F2238" s="3"/>
      <c r="G2238" s="3"/>
      <c r="H2238" s="3"/>
      <c r="I2238" s="3"/>
      <c r="J2238" s="6"/>
      <c r="K2238" s="4"/>
      <c r="L2238" s="4"/>
      <c r="M2238" s="4"/>
      <c r="N2238" s="4"/>
      <c r="O2238" s="3"/>
      <c r="P2238" s="3"/>
      <c r="Q2238" s="3"/>
      <c r="R2238" s="3"/>
      <c r="S2238" s="4"/>
      <c r="T2238" s="3"/>
      <c r="U2238" s="3"/>
      <c r="V2238" s="7"/>
    </row>
    <row r="2239" spans="1:22">
      <c r="A2239" s="3"/>
      <c r="B2239" s="3"/>
      <c r="C2239" s="3"/>
      <c r="D2239" s="3"/>
      <c r="E2239" s="3"/>
      <c r="F2239" s="3"/>
      <c r="G2239" s="3"/>
      <c r="H2239" s="3"/>
      <c r="I2239" s="3"/>
      <c r="J2239" s="6"/>
      <c r="K2239" s="4"/>
      <c r="L2239" s="4"/>
      <c r="M2239" s="4"/>
      <c r="N2239" s="4"/>
      <c r="O2239" s="3"/>
      <c r="P2239" s="3"/>
      <c r="Q2239" s="3"/>
      <c r="R2239" s="3"/>
      <c r="S2239" s="4"/>
      <c r="T2239" s="3"/>
      <c r="U2239" s="3"/>
      <c r="V2239" s="7"/>
    </row>
    <row r="2240" spans="1:22">
      <c r="A2240" s="3"/>
      <c r="B2240" s="3"/>
      <c r="C2240" s="3"/>
      <c r="D2240" s="3"/>
      <c r="E2240" s="3"/>
      <c r="F2240" s="3"/>
      <c r="G2240" s="3"/>
      <c r="H2240" s="3"/>
      <c r="I2240" s="3"/>
      <c r="J2240" s="6"/>
      <c r="K2240" s="4"/>
      <c r="L2240" s="4"/>
      <c r="M2240" s="4"/>
      <c r="N2240" s="4"/>
      <c r="O2240" s="3"/>
      <c r="P2240" s="3"/>
      <c r="Q2240" s="3"/>
      <c r="R2240" s="3"/>
      <c r="S2240" s="4"/>
      <c r="T2240" s="3"/>
      <c r="U2240" s="3"/>
      <c r="V2240" s="7"/>
    </row>
    <row r="2241" spans="1:22">
      <c r="A2241" s="3"/>
      <c r="B2241" s="3"/>
      <c r="C2241" s="3"/>
      <c r="D2241" s="3"/>
      <c r="E2241" s="3"/>
      <c r="F2241" s="3"/>
      <c r="G2241" s="3"/>
      <c r="H2241" s="3"/>
      <c r="I2241" s="3"/>
      <c r="J2241" s="6"/>
      <c r="K2241" s="4"/>
      <c r="L2241" s="4"/>
      <c r="M2241" s="4"/>
      <c r="N2241" s="4"/>
      <c r="O2241" s="3"/>
      <c r="P2241" s="3"/>
      <c r="Q2241" s="3"/>
      <c r="R2241" s="3"/>
      <c r="S2241" s="4"/>
      <c r="T2241" s="3"/>
      <c r="U2241" s="3"/>
      <c r="V2241" s="7"/>
    </row>
    <row r="2242" spans="1:22">
      <c r="A2242" s="3"/>
      <c r="B2242" s="3"/>
      <c r="C2242" s="3"/>
      <c r="D2242" s="3"/>
      <c r="E2242" s="3"/>
      <c r="F2242" s="3"/>
      <c r="G2242" s="3"/>
      <c r="H2242" s="3"/>
      <c r="I2242" s="3"/>
      <c r="J2242" s="6"/>
      <c r="K2242" s="4"/>
      <c r="L2242" s="4"/>
      <c r="M2242" s="4"/>
      <c r="N2242" s="4"/>
      <c r="O2242" s="3"/>
      <c r="P2242" s="3"/>
      <c r="Q2242" s="3"/>
      <c r="R2242" s="3"/>
      <c r="S2242" s="4"/>
      <c r="T2242" s="3"/>
      <c r="U2242" s="3"/>
      <c r="V2242" s="7"/>
    </row>
    <row r="2243" spans="1:22">
      <c r="A2243" s="3"/>
      <c r="B2243" s="3"/>
      <c r="C2243" s="3"/>
      <c r="D2243" s="3"/>
      <c r="E2243" s="3"/>
      <c r="F2243" s="3"/>
      <c r="G2243" s="3"/>
      <c r="H2243" s="3"/>
      <c r="I2243" s="3"/>
      <c r="J2243" s="6"/>
      <c r="K2243" s="4"/>
      <c r="L2243" s="4"/>
      <c r="M2243" s="4"/>
      <c r="N2243" s="4"/>
      <c r="O2243" s="3"/>
      <c r="P2243" s="3"/>
      <c r="Q2243" s="3"/>
      <c r="R2243" s="3"/>
      <c r="S2243" s="4"/>
      <c r="T2243" s="3"/>
      <c r="U2243" s="3"/>
      <c r="V2243" s="7"/>
    </row>
    <row r="2244" spans="1:22">
      <c r="A2244" s="3"/>
      <c r="B2244" s="3"/>
      <c r="C2244" s="3"/>
      <c r="D2244" s="3"/>
      <c r="E2244" s="3"/>
      <c r="F2244" s="3"/>
      <c r="G2244" s="3"/>
      <c r="H2244" s="3"/>
      <c r="I2244" s="3"/>
      <c r="J2244" s="6"/>
      <c r="K2244" s="4"/>
      <c r="L2244" s="4"/>
      <c r="M2244" s="4"/>
      <c r="N2244" s="4"/>
      <c r="O2244" s="3"/>
      <c r="P2244" s="3"/>
      <c r="Q2244" s="3"/>
      <c r="R2244" s="3"/>
      <c r="S2244" s="4"/>
      <c r="T2244" s="3"/>
      <c r="U2244" s="3"/>
      <c r="V2244" s="7"/>
    </row>
    <row r="2245" spans="1:22">
      <c r="A2245" s="3"/>
      <c r="B2245" s="3"/>
      <c r="C2245" s="3"/>
      <c r="D2245" s="3"/>
      <c r="E2245" s="3"/>
      <c r="F2245" s="3"/>
      <c r="G2245" s="3"/>
      <c r="H2245" s="3"/>
      <c r="I2245" s="3"/>
      <c r="J2245" s="6"/>
      <c r="K2245" s="4"/>
      <c r="L2245" s="4"/>
      <c r="M2245" s="4"/>
      <c r="N2245" s="4"/>
      <c r="O2245" s="3"/>
      <c r="P2245" s="3"/>
      <c r="Q2245" s="3"/>
      <c r="R2245" s="3"/>
      <c r="S2245" s="4"/>
      <c r="T2245" s="3"/>
      <c r="U2245" s="3"/>
      <c r="V2245" s="7"/>
    </row>
    <row r="2246" spans="1:22">
      <c r="A2246" s="3"/>
      <c r="B2246" s="3"/>
      <c r="C2246" s="3"/>
      <c r="D2246" s="3"/>
      <c r="E2246" s="3"/>
      <c r="F2246" s="3"/>
      <c r="G2246" s="3"/>
      <c r="H2246" s="3"/>
      <c r="I2246" s="3"/>
      <c r="J2246" s="6"/>
      <c r="K2246" s="4"/>
      <c r="L2246" s="4"/>
      <c r="M2246" s="4"/>
      <c r="N2246" s="4"/>
      <c r="O2246" s="3"/>
      <c r="P2246" s="3"/>
      <c r="Q2246" s="3"/>
      <c r="R2246" s="3"/>
      <c r="S2246" s="4"/>
      <c r="T2246" s="3"/>
      <c r="U2246" s="3"/>
      <c r="V2246" s="7"/>
    </row>
    <row r="2247" spans="1:22">
      <c r="A2247" s="3"/>
      <c r="B2247" s="3"/>
      <c r="C2247" s="3"/>
      <c r="D2247" s="3"/>
      <c r="E2247" s="3"/>
      <c r="F2247" s="3"/>
      <c r="G2247" s="3"/>
      <c r="H2247" s="3"/>
      <c r="I2247" s="3"/>
      <c r="J2247" s="6"/>
      <c r="K2247" s="4"/>
      <c r="L2247" s="4"/>
      <c r="M2247" s="4"/>
      <c r="N2247" s="4"/>
      <c r="O2247" s="3"/>
      <c r="P2247" s="3"/>
      <c r="Q2247" s="3"/>
      <c r="R2247" s="3"/>
      <c r="S2247" s="4"/>
      <c r="T2247" s="3"/>
      <c r="U2247" s="3"/>
      <c r="V2247" s="7"/>
    </row>
    <row r="2248" spans="1:22">
      <c r="A2248" s="3"/>
      <c r="B2248" s="3"/>
      <c r="C2248" s="3"/>
      <c r="D2248" s="3"/>
      <c r="E2248" s="3"/>
      <c r="F2248" s="3"/>
      <c r="G2248" s="3"/>
      <c r="H2248" s="3"/>
      <c r="I2248" s="3"/>
      <c r="J2248" s="6"/>
      <c r="K2248" s="4"/>
      <c r="L2248" s="4"/>
      <c r="M2248" s="4"/>
      <c r="N2248" s="4"/>
      <c r="O2248" s="3"/>
      <c r="P2248" s="3"/>
      <c r="Q2248" s="3"/>
      <c r="R2248" s="3"/>
      <c r="S2248" s="4"/>
      <c r="T2248" s="3"/>
      <c r="U2248" s="3"/>
      <c r="V2248" s="7"/>
    </row>
    <row r="2249" spans="1:22">
      <c r="A2249" s="3"/>
      <c r="B2249" s="3"/>
      <c r="C2249" s="3"/>
      <c r="D2249" s="3"/>
      <c r="E2249" s="3"/>
      <c r="F2249" s="3"/>
      <c r="G2249" s="3"/>
      <c r="H2249" s="3"/>
      <c r="I2249" s="3"/>
      <c r="J2249" s="6"/>
      <c r="K2249" s="4"/>
      <c r="L2249" s="4"/>
      <c r="M2249" s="4"/>
      <c r="N2249" s="4"/>
      <c r="O2249" s="3"/>
      <c r="P2249" s="3"/>
      <c r="Q2249" s="3"/>
      <c r="R2249" s="3"/>
      <c r="S2249" s="4"/>
      <c r="T2249" s="3"/>
      <c r="U2249" s="3"/>
      <c r="V2249" s="7"/>
    </row>
    <row r="2250" spans="1:22">
      <c r="A2250" s="3"/>
      <c r="B2250" s="3"/>
      <c r="C2250" s="3"/>
      <c r="D2250" s="3"/>
      <c r="E2250" s="3"/>
      <c r="F2250" s="3"/>
      <c r="G2250" s="3"/>
      <c r="H2250" s="3"/>
      <c r="I2250" s="3"/>
      <c r="J2250" s="6"/>
      <c r="K2250" s="4"/>
      <c r="L2250" s="4"/>
      <c r="M2250" s="4"/>
      <c r="N2250" s="4"/>
      <c r="O2250" s="3"/>
      <c r="P2250" s="3"/>
      <c r="Q2250" s="3"/>
      <c r="R2250" s="3"/>
      <c r="S2250" s="4"/>
      <c r="T2250" s="3"/>
      <c r="U2250" s="3"/>
      <c r="V2250" s="7"/>
    </row>
    <row r="2251" spans="1:22">
      <c r="A2251" s="3"/>
      <c r="B2251" s="3"/>
      <c r="C2251" s="3"/>
      <c r="D2251" s="3"/>
      <c r="E2251" s="3"/>
      <c r="F2251" s="3"/>
      <c r="G2251" s="3"/>
      <c r="H2251" s="3"/>
      <c r="I2251" s="3"/>
      <c r="J2251" s="6"/>
      <c r="K2251" s="4"/>
      <c r="L2251" s="4"/>
      <c r="M2251" s="4"/>
      <c r="N2251" s="4"/>
      <c r="O2251" s="3"/>
      <c r="P2251" s="3"/>
      <c r="Q2251" s="3"/>
      <c r="R2251" s="3"/>
      <c r="S2251" s="4"/>
      <c r="T2251" s="3"/>
      <c r="U2251" s="3"/>
      <c r="V2251" s="7"/>
    </row>
    <row r="2252" spans="1:22">
      <c r="A2252" s="3"/>
      <c r="B2252" s="3"/>
      <c r="C2252" s="3"/>
      <c r="D2252" s="3"/>
      <c r="E2252" s="3"/>
      <c r="F2252" s="3"/>
      <c r="G2252" s="3"/>
      <c r="H2252" s="3"/>
      <c r="I2252" s="3"/>
      <c r="J2252" s="6"/>
      <c r="K2252" s="4"/>
      <c r="L2252" s="4"/>
      <c r="M2252" s="4"/>
      <c r="N2252" s="4"/>
      <c r="O2252" s="3"/>
      <c r="P2252" s="3"/>
      <c r="Q2252" s="3"/>
      <c r="R2252" s="3"/>
      <c r="S2252" s="4"/>
      <c r="T2252" s="3"/>
      <c r="U2252" s="3"/>
      <c r="V2252" s="7"/>
    </row>
    <row r="2253" spans="1:22">
      <c r="A2253" s="3"/>
      <c r="B2253" s="3"/>
      <c r="C2253" s="3"/>
      <c r="D2253" s="3"/>
      <c r="E2253" s="3"/>
      <c r="F2253" s="3"/>
      <c r="G2253" s="3"/>
      <c r="H2253" s="3"/>
      <c r="I2253" s="3"/>
      <c r="J2253" s="6"/>
      <c r="K2253" s="4"/>
      <c r="L2253" s="4"/>
      <c r="M2253" s="4"/>
      <c r="N2253" s="4"/>
      <c r="O2253" s="3"/>
      <c r="P2253" s="3"/>
      <c r="Q2253" s="3"/>
      <c r="R2253" s="3"/>
      <c r="S2253" s="4"/>
      <c r="T2253" s="3"/>
      <c r="U2253" s="3"/>
      <c r="V2253" s="7"/>
    </row>
    <row r="2254" spans="1:22">
      <c r="A2254" s="3"/>
      <c r="B2254" s="3"/>
      <c r="C2254" s="3"/>
      <c r="D2254" s="3"/>
      <c r="E2254" s="3"/>
      <c r="F2254" s="3"/>
      <c r="G2254" s="3"/>
      <c r="H2254" s="3"/>
      <c r="I2254" s="3"/>
      <c r="J2254" s="6"/>
      <c r="K2254" s="4"/>
      <c r="L2254" s="4"/>
      <c r="M2254" s="4"/>
      <c r="N2254" s="4"/>
      <c r="O2254" s="3"/>
      <c r="P2254" s="3"/>
      <c r="Q2254" s="3"/>
      <c r="R2254" s="3"/>
      <c r="S2254" s="4"/>
      <c r="T2254" s="3"/>
      <c r="U2254" s="3"/>
      <c r="V2254" s="7"/>
    </row>
    <row r="2255" spans="1:22">
      <c r="A2255" s="3"/>
      <c r="B2255" s="3"/>
      <c r="C2255" s="3"/>
      <c r="D2255" s="3"/>
      <c r="E2255" s="3"/>
      <c r="F2255" s="3"/>
      <c r="G2255" s="3"/>
      <c r="H2255" s="3"/>
      <c r="I2255" s="3"/>
      <c r="J2255" s="6"/>
      <c r="K2255" s="4"/>
      <c r="L2255" s="4"/>
      <c r="M2255" s="4"/>
      <c r="N2255" s="4"/>
      <c r="O2255" s="3"/>
      <c r="P2255" s="3"/>
      <c r="Q2255" s="3"/>
      <c r="R2255" s="3"/>
      <c r="S2255" s="4"/>
      <c r="T2255" s="3"/>
      <c r="U2255" s="3"/>
      <c r="V2255" s="7"/>
    </row>
    <row r="2256" spans="1:22">
      <c r="A2256" s="3"/>
      <c r="B2256" s="3"/>
      <c r="C2256" s="3"/>
      <c r="D2256" s="3"/>
      <c r="E2256" s="3"/>
      <c r="F2256" s="3"/>
      <c r="G2256" s="3"/>
      <c r="H2256" s="3"/>
      <c r="I2256" s="3"/>
      <c r="J2256" s="6"/>
      <c r="K2256" s="4"/>
      <c r="L2256" s="4"/>
      <c r="M2256" s="4"/>
      <c r="N2256" s="4"/>
      <c r="O2256" s="3"/>
      <c r="P2256" s="3"/>
      <c r="Q2256" s="3"/>
      <c r="R2256" s="3"/>
      <c r="S2256" s="4"/>
      <c r="T2256" s="3"/>
      <c r="U2256" s="3"/>
      <c r="V2256" s="7"/>
    </row>
    <row r="2257" spans="1:22">
      <c r="A2257" s="3"/>
      <c r="B2257" s="3"/>
      <c r="C2257" s="3"/>
      <c r="D2257" s="3"/>
      <c r="E2257" s="3"/>
      <c r="F2257" s="3"/>
      <c r="G2257" s="3"/>
      <c r="H2257" s="3"/>
      <c r="I2257" s="3"/>
      <c r="J2257" s="6"/>
      <c r="K2257" s="4"/>
      <c r="L2257" s="4"/>
      <c r="M2257" s="4"/>
      <c r="N2257" s="4"/>
      <c r="O2257" s="3"/>
      <c r="P2257" s="3"/>
      <c r="Q2257" s="3"/>
      <c r="R2257" s="3"/>
      <c r="S2257" s="4"/>
      <c r="T2257" s="3"/>
      <c r="U2257" s="3"/>
      <c r="V2257" s="7"/>
    </row>
    <row r="2258" spans="1:22">
      <c r="A2258" s="3"/>
      <c r="B2258" s="3"/>
      <c r="C2258" s="3"/>
      <c r="D2258" s="3"/>
      <c r="E2258" s="3"/>
      <c r="F2258" s="3"/>
      <c r="G2258" s="3"/>
      <c r="H2258" s="3"/>
      <c r="I2258" s="3"/>
      <c r="J2258" s="6"/>
      <c r="K2258" s="4"/>
      <c r="L2258" s="4"/>
      <c r="M2258" s="4"/>
      <c r="N2258" s="4"/>
      <c r="O2258" s="3"/>
      <c r="P2258" s="3"/>
      <c r="Q2258" s="3"/>
      <c r="R2258" s="3"/>
      <c r="S2258" s="4"/>
      <c r="T2258" s="3"/>
      <c r="U2258" s="3"/>
      <c r="V2258" s="7"/>
    </row>
    <row r="2259" spans="1:22">
      <c r="A2259" s="3"/>
      <c r="B2259" s="3"/>
      <c r="C2259" s="3"/>
      <c r="D2259" s="3"/>
      <c r="E2259" s="3"/>
      <c r="F2259" s="3"/>
      <c r="G2259" s="3"/>
      <c r="H2259" s="3"/>
      <c r="I2259" s="3"/>
      <c r="J2259" s="6"/>
      <c r="K2259" s="4"/>
      <c r="L2259" s="4"/>
      <c r="M2259" s="4"/>
      <c r="N2259" s="4"/>
      <c r="O2259" s="3"/>
      <c r="P2259" s="3"/>
      <c r="Q2259" s="3"/>
      <c r="R2259" s="3"/>
      <c r="S2259" s="4"/>
      <c r="T2259" s="3"/>
      <c r="U2259" s="3"/>
      <c r="V2259" s="7"/>
    </row>
    <row r="2260" spans="1:22">
      <c r="A2260" s="3"/>
      <c r="B2260" s="3"/>
      <c r="C2260" s="3"/>
      <c r="D2260" s="3"/>
      <c r="E2260" s="3"/>
      <c r="F2260" s="3"/>
      <c r="G2260" s="3"/>
      <c r="H2260" s="3"/>
      <c r="I2260" s="3"/>
      <c r="J2260" s="6"/>
      <c r="K2260" s="4"/>
      <c r="L2260" s="4"/>
      <c r="M2260" s="4"/>
      <c r="N2260" s="4"/>
      <c r="O2260" s="3"/>
      <c r="P2260" s="3"/>
      <c r="Q2260" s="3"/>
      <c r="R2260" s="3"/>
      <c r="S2260" s="4"/>
      <c r="T2260" s="3"/>
      <c r="U2260" s="3"/>
      <c r="V2260" s="7"/>
    </row>
    <row r="2261" spans="1:22">
      <c r="A2261" s="3"/>
      <c r="B2261" s="3"/>
      <c r="C2261" s="3"/>
      <c r="D2261" s="3"/>
      <c r="E2261" s="3"/>
      <c r="F2261" s="3"/>
      <c r="G2261" s="3"/>
      <c r="H2261" s="3"/>
      <c r="I2261" s="3"/>
      <c r="J2261" s="6"/>
      <c r="K2261" s="4"/>
      <c r="L2261" s="4"/>
      <c r="M2261" s="4"/>
      <c r="N2261" s="4"/>
      <c r="O2261" s="3"/>
      <c r="P2261" s="3"/>
      <c r="Q2261" s="3"/>
      <c r="R2261" s="3"/>
      <c r="S2261" s="4"/>
      <c r="T2261" s="3"/>
      <c r="U2261" s="3"/>
      <c r="V2261" s="7"/>
    </row>
    <row r="2262" spans="1:22">
      <c r="A2262" s="3"/>
      <c r="B2262" s="3"/>
      <c r="C2262" s="3"/>
      <c r="D2262" s="3"/>
      <c r="E2262" s="3"/>
      <c r="F2262" s="3"/>
      <c r="G2262" s="3"/>
      <c r="H2262" s="3"/>
      <c r="I2262" s="3"/>
      <c r="J2262" s="6"/>
      <c r="K2262" s="4"/>
      <c r="L2262" s="4"/>
      <c r="M2262" s="4"/>
      <c r="N2262" s="4"/>
      <c r="O2262" s="3"/>
      <c r="P2262" s="3"/>
      <c r="Q2262" s="3"/>
      <c r="R2262" s="3"/>
      <c r="S2262" s="4"/>
      <c r="T2262" s="3"/>
      <c r="U2262" s="3"/>
      <c r="V2262" s="7"/>
    </row>
    <row r="2263" spans="1:22">
      <c r="A2263" s="3"/>
      <c r="B2263" s="3"/>
      <c r="C2263" s="3"/>
      <c r="D2263" s="3"/>
      <c r="E2263" s="3"/>
      <c r="F2263" s="3"/>
      <c r="G2263" s="3"/>
      <c r="H2263" s="3"/>
      <c r="I2263" s="3"/>
      <c r="J2263" s="6"/>
      <c r="K2263" s="4"/>
      <c r="L2263" s="4"/>
      <c r="M2263" s="4"/>
      <c r="N2263" s="4"/>
      <c r="O2263" s="3"/>
      <c r="P2263" s="3"/>
      <c r="Q2263" s="3"/>
      <c r="R2263" s="3"/>
      <c r="S2263" s="4"/>
      <c r="T2263" s="3"/>
      <c r="U2263" s="3"/>
      <c r="V2263" s="7"/>
    </row>
    <row r="2264" spans="1:22">
      <c r="A2264" s="3"/>
      <c r="B2264" s="3"/>
      <c r="C2264" s="3"/>
      <c r="D2264" s="3"/>
      <c r="E2264" s="3"/>
      <c r="F2264" s="3"/>
      <c r="G2264" s="3"/>
      <c r="H2264" s="3"/>
      <c r="I2264" s="3"/>
      <c r="J2264" s="6"/>
      <c r="K2264" s="4"/>
      <c r="L2264" s="4"/>
      <c r="M2264" s="4"/>
      <c r="N2264" s="4"/>
      <c r="O2264" s="3"/>
      <c r="P2264" s="3"/>
      <c r="Q2264" s="3"/>
      <c r="R2264" s="3"/>
      <c r="S2264" s="4"/>
      <c r="T2264" s="3"/>
      <c r="U2264" s="3"/>
      <c r="V2264" s="7"/>
    </row>
    <row r="2265" spans="1:22">
      <c r="A2265" s="3"/>
      <c r="B2265" s="3"/>
      <c r="C2265" s="3"/>
      <c r="D2265" s="3"/>
      <c r="E2265" s="3"/>
      <c r="F2265" s="3"/>
      <c r="G2265" s="3"/>
      <c r="H2265" s="3"/>
      <c r="I2265" s="3"/>
      <c r="J2265" s="6"/>
      <c r="K2265" s="4"/>
      <c r="L2265" s="4"/>
      <c r="M2265" s="4"/>
      <c r="N2265" s="4"/>
      <c r="O2265" s="3"/>
      <c r="P2265" s="3"/>
      <c r="Q2265" s="3"/>
      <c r="R2265" s="3"/>
      <c r="S2265" s="4"/>
      <c r="T2265" s="3"/>
      <c r="U2265" s="3"/>
      <c r="V2265" s="7"/>
    </row>
    <row r="2266" spans="1:22">
      <c r="A2266" s="3"/>
      <c r="B2266" s="3"/>
      <c r="C2266" s="3"/>
      <c r="D2266" s="3"/>
      <c r="E2266" s="3"/>
      <c r="F2266" s="3"/>
      <c r="G2266" s="3"/>
      <c r="H2266" s="3"/>
      <c r="I2266" s="3"/>
      <c r="J2266" s="6"/>
      <c r="K2266" s="4"/>
      <c r="L2266" s="4"/>
      <c r="M2266" s="4"/>
      <c r="N2266" s="4"/>
      <c r="O2266" s="3"/>
      <c r="P2266" s="3"/>
      <c r="Q2266" s="3"/>
      <c r="R2266" s="3"/>
      <c r="S2266" s="4"/>
      <c r="T2266" s="3"/>
      <c r="U2266" s="3"/>
      <c r="V2266" s="7"/>
    </row>
    <row r="2267" spans="1:22">
      <c r="A2267" s="3"/>
      <c r="B2267" s="3"/>
      <c r="C2267" s="3"/>
      <c r="D2267" s="3"/>
      <c r="E2267" s="3"/>
      <c r="F2267" s="3"/>
      <c r="G2267" s="3"/>
      <c r="H2267" s="3"/>
      <c r="I2267" s="3"/>
      <c r="J2267" s="6"/>
      <c r="K2267" s="4"/>
      <c r="L2267" s="4"/>
      <c r="M2267" s="4"/>
      <c r="N2267" s="4"/>
      <c r="O2267" s="3"/>
      <c r="P2267" s="3"/>
      <c r="Q2267" s="3"/>
      <c r="R2267" s="3"/>
      <c r="S2267" s="4"/>
      <c r="T2267" s="3"/>
      <c r="U2267" s="3"/>
      <c r="V2267" s="7"/>
    </row>
    <row r="2268" spans="1:22">
      <c r="A2268" s="3"/>
      <c r="B2268" s="3"/>
      <c r="C2268" s="3"/>
      <c r="D2268" s="3"/>
      <c r="E2268" s="3"/>
      <c r="F2268" s="3"/>
      <c r="G2268" s="3"/>
      <c r="H2268" s="3"/>
      <c r="I2268" s="3"/>
      <c r="J2268" s="6"/>
      <c r="K2268" s="4"/>
      <c r="L2268" s="4"/>
      <c r="M2268" s="4"/>
      <c r="N2268" s="4"/>
      <c r="O2268" s="3"/>
      <c r="P2268" s="3"/>
      <c r="Q2268" s="3"/>
      <c r="R2268" s="3"/>
      <c r="S2268" s="4"/>
      <c r="T2268" s="3"/>
      <c r="U2268" s="3"/>
      <c r="V2268" s="7"/>
    </row>
    <row r="2269" spans="1:22">
      <c r="A2269" s="3"/>
      <c r="B2269" s="3"/>
      <c r="C2269" s="3"/>
      <c r="D2269" s="3"/>
      <c r="E2269" s="3"/>
      <c r="F2269" s="3"/>
      <c r="G2269" s="3"/>
      <c r="H2269" s="3"/>
      <c r="I2269" s="3"/>
      <c r="J2269" s="6"/>
      <c r="K2269" s="4"/>
      <c r="L2269" s="4"/>
      <c r="M2269" s="4"/>
      <c r="N2269" s="4"/>
      <c r="O2269" s="3"/>
      <c r="P2269" s="3"/>
      <c r="Q2269" s="3"/>
      <c r="R2269" s="3"/>
      <c r="S2269" s="4"/>
      <c r="T2269" s="3"/>
      <c r="U2269" s="3"/>
      <c r="V2269" s="7"/>
    </row>
    <row r="2270" spans="1:22">
      <c r="A2270" s="3"/>
      <c r="B2270" s="3"/>
      <c r="C2270" s="3"/>
      <c r="D2270" s="3"/>
      <c r="E2270" s="3"/>
      <c r="F2270" s="3"/>
      <c r="G2270" s="3"/>
      <c r="H2270" s="3"/>
      <c r="I2270" s="3"/>
      <c r="J2270" s="6"/>
      <c r="K2270" s="4"/>
      <c r="L2270" s="4"/>
      <c r="M2270" s="4"/>
      <c r="N2270" s="4"/>
      <c r="O2270" s="3"/>
      <c r="P2270" s="3"/>
      <c r="Q2270" s="3"/>
      <c r="R2270" s="3"/>
      <c r="S2270" s="4"/>
      <c r="T2270" s="3"/>
      <c r="U2270" s="3"/>
      <c r="V2270" s="7"/>
    </row>
    <row r="2271" spans="1:22">
      <c r="A2271" s="3"/>
      <c r="B2271" s="3"/>
      <c r="C2271" s="3"/>
      <c r="D2271" s="3"/>
      <c r="E2271" s="3"/>
      <c r="F2271" s="3"/>
      <c r="G2271" s="3"/>
      <c r="H2271" s="3"/>
      <c r="I2271" s="3"/>
      <c r="J2271" s="6"/>
      <c r="K2271" s="4"/>
      <c r="L2271" s="4"/>
      <c r="M2271" s="4"/>
      <c r="N2271" s="4"/>
      <c r="O2271" s="3"/>
      <c r="P2271" s="3"/>
      <c r="Q2271" s="3"/>
      <c r="R2271" s="3"/>
      <c r="S2271" s="4"/>
      <c r="T2271" s="3"/>
      <c r="U2271" s="3"/>
      <c r="V2271" s="7"/>
    </row>
    <row r="2272" spans="1:22">
      <c r="A2272" s="3"/>
      <c r="B2272" s="3"/>
      <c r="C2272" s="3"/>
      <c r="D2272" s="3"/>
      <c r="E2272" s="3"/>
      <c r="F2272" s="3"/>
      <c r="G2272" s="3"/>
      <c r="H2272" s="3"/>
      <c r="I2272" s="3"/>
      <c r="J2272" s="6"/>
      <c r="K2272" s="4"/>
      <c r="L2272" s="4"/>
      <c r="M2272" s="4"/>
      <c r="N2272" s="4"/>
      <c r="O2272" s="3"/>
      <c r="P2272" s="3"/>
      <c r="Q2272" s="3"/>
      <c r="R2272" s="3"/>
      <c r="S2272" s="4"/>
      <c r="T2272" s="3"/>
      <c r="U2272" s="3"/>
      <c r="V2272" s="7"/>
    </row>
    <row r="2273" spans="1:22">
      <c r="A2273" s="3"/>
      <c r="B2273" s="3"/>
      <c r="C2273" s="3"/>
      <c r="D2273" s="3"/>
      <c r="E2273" s="3"/>
      <c r="F2273" s="3"/>
      <c r="G2273" s="3"/>
      <c r="H2273" s="3"/>
      <c r="I2273" s="3"/>
      <c r="J2273" s="6"/>
      <c r="K2273" s="4"/>
      <c r="L2273" s="4"/>
      <c r="M2273" s="4"/>
      <c r="N2273" s="4"/>
      <c r="O2273" s="3"/>
      <c r="P2273" s="3"/>
      <c r="Q2273" s="3"/>
      <c r="R2273" s="3"/>
      <c r="S2273" s="4"/>
      <c r="T2273" s="3"/>
      <c r="U2273" s="3"/>
      <c r="V2273" s="7"/>
    </row>
    <row r="2274" spans="1:22">
      <c r="A2274" s="3"/>
      <c r="B2274" s="3"/>
      <c r="C2274" s="3"/>
      <c r="D2274" s="3"/>
      <c r="E2274" s="3"/>
      <c r="F2274" s="3"/>
      <c r="G2274" s="3"/>
      <c r="H2274" s="3"/>
      <c r="I2274" s="3"/>
      <c r="J2274" s="6"/>
      <c r="K2274" s="4"/>
      <c r="L2274" s="4"/>
      <c r="M2274" s="4"/>
      <c r="N2274" s="4"/>
      <c r="O2274" s="3"/>
      <c r="P2274" s="3"/>
      <c r="Q2274" s="3"/>
      <c r="R2274" s="3"/>
      <c r="S2274" s="4"/>
      <c r="T2274" s="3"/>
      <c r="U2274" s="3"/>
      <c r="V2274" s="7"/>
    </row>
    <row r="2275" spans="1:22">
      <c r="A2275" s="3"/>
      <c r="B2275" s="3"/>
      <c r="C2275" s="3"/>
      <c r="D2275" s="3"/>
      <c r="E2275" s="3"/>
      <c r="F2275" s="3"/>
      <c r="G2275" s="3"/>
      <c r="H2275" s="3"/>
      <c r="I2275" s="3"/>
      <c r="J2275" s="6"/>
      <c r="K2275" s="4"/>
      <c r="L2275" s="4"/>
      <c r="M2275" s="4"/>
      <c r="N2275" s="4"/>
      <c r="O2275" s="3"/>
      <c r="P2275" s="3"/>
      <c r="Q2275" s="3"/>
      <c r="R2275" s="3"/>
      <c r="S2275" s="4"/>
      <c r="T2275" s="3"/>
      <c r="U2275" s="3"/>
      <c r="V2275" s="7"/>
    </row>
    <row r="2276" spans="1:22">
      <c r="A2276" s="3"/>
      <c r="B2276" s="3"/>
      <c r="C2276" s="3"/>
      <c r="D2276" s="3"/>
      <c r="E2276" s="3"/>
      <c r="F2276" s="3"/>
      <c r="G2276" s="3"/>
      <c r="H2276" s="3"/>
      <c r="I2276" s="3"/>
      <c r="J2276" s="6"/>
      <c r="K2276" s="4"/>
      <c r="L2276" s="4"/>
      <c r="M2276" s="4"/>
      <c r="N2276" s="4"/>
      <c r="O2276" s="3"/>
      <c r="P2276" s="3"/>
      <c r="Q2276" s="3"/>
      <c r="R2276" s="3"/>
      <c r="S2276" s="4"/>
      <c r="T2276" s="3"/>
      <c r="U2276" s="3"/>
      <c r="V2276" s="7"/>
    </row>
    <row r="2277" spans="1:22">
      <c r="A2277" s="3"/>
      <c r="B2277" s="3"/>
      <c r="C2277" s="3"/>
      <c r="D2277" s="3"/>
      <c r="E2277" s="3"/>
      <c r="F2277" s="3"/>
      <c r="G2277" s="3"/>
      <c r="H2277" s="3"/>
      <c r="I2277" s="3"/>
      <c r="J2277" s="6"/>
      <c r="K2277" s="4"/>
      <c r="L2277" s="4"/>
      <c r="M2277" s="4"/>
      <c r="N2277" s="4"/>
      <c r="O2277" s="3"/>
      <c r="P2277" s="3"/>
      <c r="Q2277" s="3"/>
      <c r="R2277" s="3"/>
      <c r="S2277" s="4"/>
      <c r="T2277" s="3"/>
      <c r="U2277" s="3"/>
      <c r="V2277" s="7"/>
    </row>
    <row r="2278" spans="1:22">
      <c r="A2278" s="3"/>
      <c r="B2278" s="3"/>
      <c r="C2278" s="3"/>
      <c r="D2278" s="3"/>
      <c r="E2278" s="3"/>
      <c r="F2278" s="3"/>
      <c r="G2278" s="3"/>
      <c r="H2278" s="3"/>
      <c r="I2278" s="3"/>
      <c r="J2278" s="6"/>
      <c r="K2278" s="4"/>
      <c r="L2278" s="4"/>
      <c r="M2278" s="4"/>
      <c r="N2278" s="4"/>
      <c r="O2278" s="3"/>
      <c r="P2278" s="3"/>
      <c r="Q2278" s="3"/>
      <c r="R2278" s="3"/>
      <c r="S2278" s="4"/>
      <c r="T2278" s="3"/>
      <c r="U2278" s="3"/>
      <c r="V2278" s="7"/>
    </row>
    <row r="2279" spans="1:22">
      <c r="A2279" s="3"/>
      <c r="B2279" s="3"/>
      <c r="C2279" s="3"/>
      <c r="D2279" s="3"/>
      <c r="E2279" s="3"/>
      <c r="F2279" s="3"/>
      <c r="G2279" s="3"/>
      <c r="H2279" s="3"/>
      <c r="I2279" s="3"/>
      <c r="J2279" s="6"/>
      <c r="K2279" s="4"/>
      <c r="L2279" s="4"/>
      <c r="M2279" s="4"/>
      <c r="N2279" s="4"/>
      <c r="O2279" s="3"/>
      <c r="P2279" s="3"/>
      <c r="Q2279" s="3"/>
      <c r="R2279" s="3"/>
      <c r="S2279" s="4"/>
      <c r="T2279" s="3"/>
      <c r="U2279" s="3"/>
      <c r="V2279" s="7"/>
    </row>
    <row r="2280" spans="1:22">
      <c r="A2280" s="3"/>
      <c r="B2280" s="3"/>
      <c r="C2280" s="3"/>
      <c r="D2280" s="3"/>
      <c r="E2280" s="3"/>
      <c r="F2280" s="3"/>
      <c r="G2280" s="3"/>
      <c r="H2280" s="3"/>
      <c r="I2280" s="3"/>
      <c r="J2280" s="6"/>
      <c r="K2280" s="4"/>
      <c r="L2280" s="4"/>
      <c r="M2280" s="4"/>
      <c r="N2280" s="4"/>
      <c r="O2280" s="3"/>
      <c r="P2280" s="3"/>
      <c r="Q2280" s="3"/>
      <c r="R2280" s="3"/>
      <c r="S2280" s="4"/>
      <c r="T2280" s="3"/>
      <c r="U2280" s="3"/>
      <c r="V2280" s="7"/>
    </row>
    <row r="2281" spans="1:22">
      <c r="A2281" s="3"/>
      <c r="B2281" s="3"/>
      <c r="C2281" s="3"/>
      <c r="D2281" s="3"/>
      <c r="E2281" s="3"/>
      <c r="F2281" s="3"/>
      <c r="G2281" s="3"/>
      <c r="H2281" s="3"/>
      <c r="I2281" s="3"/>
      <c r="J2281" s="6"/>
      <c r="K2281" s="4"/>
      <c r="L2281" s="4"/>
      <c r="M2281" s="4"/>
      <c r="N2281" s="4"/>
      <c r="O2281" s="3"/>
      <c r="P2281" s="3"/>
      <c r="Q2281" s="3"/>
      <c r="R2281" s="3"/>
      <c r="S2281" s="4"/>
      <c r="T2281" s="3"/>
      <c r="U2281" s="3"/>
      <c r="V2281" s="7"/>
    </row>
    <row r="2282" spans="1:22">
      <c r="A2282" s="3"/>
      <c r="B2282" s="3"/>
      <c r="C2282" s="3"/>
      <c r="D2282" s="3"/>
      <c r="E2282" s="3"/>
      <c r="F2282" s="3"/>
      <c r="G2282" s="3"/>
      <c r="H2282" s="3"/>
      <c r="I2282" s="3"/>
      <c r="J2282" s="6"/>
      <c r="K2282" s="4"/>
      <c r="L2282" s="4"/>
      <c r="M2282" s="4"/>
      <c r="N2282" s="4"/>
      <c r="O2282" s="3"/>
      <c r="P2282" s="3"/>
      <c r="Q2282" s="3"/>
      <c r="R2282" s="3"/>
      <c r="S2282" s="4"/>
      <c r="T2282" s="3"/>
      <c r="U2282" s="3"/>
      <c r="V2282" s="7"/>
    </row>
    <row r="2283" spans="1:22">
      <c r="A2283" s="3"/>
      <c r="B2283" s="3"/>
      <c r="C2283" s="3"/>
      <c r="D2283" s="3"/>
      <c r="E2283" s="3"/>
      <c r="F2283" s="3"/>
      <c r="G2283" s="3"/>
      <c r="H2283" s="3"/>
      <c r="I2283" s="3"/>
      <c r="J2283" s="6"/>
      <c r="K2283" s="4"/>
      <c r="L2283" s="4"/>
      <c r="M2283" s="4"/>
      <c r="N2283" s="4"/>
      <c r="O2283" s="3"/>
      <c r="P2283" s="3"/>
      <c r="Q2283" s="3"/>
      <c r="R2283" s="3"/>
      <c r="S2283" s="4"/>
      <c r="T2283" s="3"/>
      <c r="U2283" s="3"/>
      <c r="V2283" s="7"/>
    </row>
    <row r="2284" spans="1:22">
      <c r="A2284" s="3"/>
      <c r="B2284" s="3"/>
      <c r="C2284" s="3"/>
      <c r="D2284" s="3"/>
      <c r="E2284" s="3"/>
      <c r="F2284" s="3"/>
      <c r="G2284" s="3"/>
      <c r="H2284" s="3"/>
      <c r="I2284" s="3"/>
      <c r="J2284" s="6"/>
      <c r="K2284" s="4"/>
      <c r="L2284" s="4"/>
      <c r="M2284" s="4"/>
      <c r="N2284" s="4"/>
      <c r="O2284" s="3"/>
      <c r="P2284" s="3"/>
      <c r="Q2284" s="3"/>
      <c r="R2284" s="3"/>
      <c r="S2284" s="4"/>
      <c r="T2284" s="3"/>
      <c r="U2284" s="3"/>
      <c r="V2284" s="7"/>
    </row>
    <row r="2285" spans="1:22">
      <c r="A2285" s="3"/>
      <c r="B2285" s="3"/>
      <c r="C2285" s="3"/>
      <c r="D2285" s="3"/>
      <c r="E2285" s="3"/>
      <c r="F2285" s="3"/>
      <c r="G2285" s="3"/>
      <c r="H2285" s="3"/>
      <c r="I2285" s="3"/>
      <c r="J2285" s="6"/>
      <c r="K2285" s="4"/>
      <c r="L2285" s="4"/>
      <c r="M2285" s="4"/>
      <c r="N2285" s="4"/>
      <c r="O2285" s="3"/>
      <c r="P2285" s="3"/>
      <c r="Q2285" s="3"/>
      <c r="R2285" s="3"/>
      <c r="S2285" s="4"/>
      <c r="T2285" s="3"/>
      <c r="U2285" s="3"/>
      <c r="V2285" s="7"/>
    </row>
    <row r="2286" spans="1:22">
      <c r="A2286" s="3"/>
      <c r="B2286" s="3"/>
      <c r="C2286" s="3"/>
      <c r="D2286" s="3"/>
      <c r="E2286" s="3"/>
      <c r="F2286" s="3"/>
      <c r="G2286" s="3"/>
      <c r="H2286" s="3"/>
      <c r="I2286" s="3"/>
      <c r="J2286" s="6"/>
      <c r="K2286" s="4"/>
      <c r="L2286" s="4"/>
      <c r="M2286" s="4"/>
      <c r="N2286" s="4"/>
      <c r="O2286" s="3"/>
      <c r="P2286" s="3"/>
      <c r="Q2286" s="3"/>
      <c r="R2286" s="3"/>
      <c r="S2286" s="4"/>
      <c r="T2286" s="3"/>
      <c r="U2286" s="3"/>
      <c r="V2286" s="7"/>
    </row>
    <row r="2287" spans="1:22">
      <c r="A2287" s="3"/>
      <c r="B2287" s="3"/>
      <c r="C2287" s="3"/>
      <c r="D2287" s="3"/>
      <c r="E2287" s="3"/>
      <c r="F2287" s="3"/>
      <c r="G2287" s="3"/>
      <c r="H2287" s="3"/>
      <c r="I2287" s="3"/>
      <c r="J2287" s="6"/>
      <c r="K2287" s="4"/>
      <c r="L2287" s="4"/>
      <c r="M2287" s="4"/>
      <c r="N2287" s="4"/>
      <c r="O2287" s="3"/>
      <c r="P2287" s="3"/>
      <c r="Q2287" s="3"/>
      <c r="R2287" s="3"/>
      <c r="S2287" s="4"/>
      <c r="T2287" s="3"/>
      <c r="U2287" s="3"/>
      <c r="V2287" s="7"/>
    </row>
    <row r="2288" spans="1:22">
      <c r="A2288" s="3"/>
      <c r="B2288" s="3"/>
      <c r="C2288" s="3"/>
      <c r="D2288" s="3"/>
      <c r="E2288" s="3"/>
      <c r="F2288" s="3"/>
      <c r="G2288" s="3"/>
      <c r="H2288" s="3"/>
      <c r="I2288" s="3"/>
      <c r="J2288" s="6"/>
      <c r="K2288" s="4"/>
      <c r="L2288" s="4"/>
      <c r="M2288" s="4"/>
      <c r="N2288" s="4"/>
      <c r="O2288" s="3"/>
      <c r="P2288" s="3"/>
      <c r="Q2288" s="3"/>
      <c r="R2288" s="3"/>
      <c r="S2288" s="4"/>
      <c r="T2288" s="3"/>
      <c r="U2288" s="3"/>
      <c r="V2288" s="7"/>
    </row>
    <row r="2289" spans="1:22">
      <c r="A2289" s="3"/>
      <c r="B2289" s="3"/>
      <c r="C2289" s="3"/>
      <c r="D2289" s="3"/>
      <c r="E2289" s="3"/>
      <c r="F2289" s="3"/>
      <c r="G2289" s="3"/>
      <c r="H2289" s="3"/>
      <c r="I2289" s="3"/>
      <c r="J2289" s="6"/>
      <c r="K2289" s="4"/>
      <c r="L2289" s="4"/>
      <c r="M2289" s="4"/>
      <c r="N2289" s="4"/>
      <c r="O2289" s="3"/>
      <c r="P2289" s="3"/>
      <c r="Q2289" s="3"/>
      <c r="R2289" s="3"/>
      <c r="S2289" s="4"/>
      <c r="T2289" s="3"/>
      <c r="U2289" s="3"/>
      <c r="V2289" s="7"/>
    </row>
    <row r="2290" spans="1:22">
      <c r="A2290" s="3"/>
      <c r="B2290" s="3"/>
      <c r="C2290" s="3"/>
      <c r="D2290" s="3"/>
      <c r="E2290" s="3"/>
      <c r="F2290" s="3"/>
      <c r="G2290" s="3"/>
      <c r="H2290" s="3"/>
      <c r="I2290" s="3"/>
      <c r="J2290" s="6"/>
      <c r="K2290" s="4"/>
      <c r="L2290" s="4"/>
      <c r="M2290" s="4"/>
      <c r="N2290" s="4"/>
      <c r="O2290" s="3"/>
      <c r="P2290" s="3"/>
      <c r="Q2290" s="3"/>
      <c r="R2290" s="3"/>
      <c r="S2290" s="4"/>
      <c r="T2290" s="3"/>
      <c r="U2290" s="3"/>
      <c r="V2290" s="7"/>
    </row>
    <row r="2291" spans="1:22">
      <c r="A2291" s="3"/>
      <c r="B2291" s="3"/>
      <c r="C2291" s="3"/>
      <c r="D2291" s="3"/>
      <c r="E2291" s="3"/>
      <c r="F2291" s="3"/>
      <c r="G2291" s="3"/>
      <c r="H2291" s="3"/>
      <c r="I2291" s="3"/>
      <c r="J2291" s="6"/>
      <c r="K2291" s="4"/>
      <c r="L2291" s="4"/>
      <c r="M2291" s="4"/>
      <c r="N2291" s="4"/>
      <c r="O2291" s="3"/>
      <c r="P2291" s="3"/>
      <c r="Q2291" s="3"/>
      <c r="R2291" s="3"/>
      <c r="S2291" s="4"/>
      <c r="T2291" s="3"/>
      <c r="U2291" s="3"/>
      <c r="V2291" s="7"/>
    </row>
    <row r="2292" spans="1:22">
      <c r="A2292" s="3"/>
      <c r="B2292" s="3"/>
      <c r="C2292" s="3"/>
      <c r="D2292" s="3"/>
      <c r="E2292" s="3"/>
      <c r="F2292" s="3"/>
      <c r="G2292" s="3"/>
      <c r="H2292" s="3"/>
      <c r="I2292" s="3"/>
      <c r="J2292" s="6"/>
      <c r="K2292" s="4"/>
      <c r="L2292" s="4"/>
      <c r="M2292" s="4"/>
      <c r="N2292" s="4"/>
      <c r="O2292" s="3"/>
      <c r="P2292" s="3"/>
      <c r="Q2292" s="3"/>
      <c r="R2292" s="3"/>
      <c r="S2292" s="4"/>
      <c r="T2292" s="3"/>
      <c r="U2292" s="3"/>
      <c r="V2292" s="7"/>
    </row>
    <row r="2293" spans="1:22">
      <c r="A2293" s="3"/>
      <c r="B2293" s="3"/>
      <c r="C2293" s="3"/>
      <c r="D2293" s="3"/>
      <c r="E2293" s="3"/>
      <c r="F2293" s="3"/>
      <c r="G2293" s="3"/>
      <c r="H2293" s="3"/>
      <c r="I2293" s="3"/>
      <c r="J2293" s="6"/>
      <c r="K2293" s="4"/>
      <c r="L2293" s="4"/>
      <c r="M2293" s="4"/>
      <c r="N2293" s="4"/>
      <c r="O2293" s="3"/>
      <c r="P2293" s="3"/>
      <c r="Q2293" s="3"/>
      <c r="R2293" s="3"/>
      <c r="S2293" s="4"/>
      <c r="T2293" s="3"/>
      <c r="U2293" s="3"/>
      <c r="V2293" s="7"/>
    </row>
    <row r="2294" spans="1:22">
      <c r="A2294" s="3"/>
      <c r="B2294" s="3"/>
      <c r="C2294" s="3"/>
      <c r="D2294" s="3"/>
      <c r="E2294" s="3"/>
      <c r="F2294" s="3"/>
      <c r="G2294" s="3"/>
      <c r="H2294" s="3"/>
      <c r="I2294" s="3"/>
      <c r="J2294" s="6"/>
      <c r="K2294" s="4"/>
      <c r="L2294" s="4"/>
      <c r="M2294" s="4"/>
      <c r="N2294" s="4"/>
      <c r="O2294" s="3"/>
      <c r="P2294" s="3"/>
      <c r="Q2294" s="3"/>
      <c r="R2294" s="3"/>
      <c r="S2294" s="4"/>
      <c r="T2294" s="3"/>
      <c r="U2294" s="3"/>
      <c r="V2294" s="7"/>
    </row>
    <row r="2295" spans="1:22">
      <c r="A2295" s="3"/>
      <c r="B2295" s="3"/>
      <c r="C2295" s="3"/>
      <c r="D2295" s="3"/>
      <c r="E2295" s="3"/>
      <c r="F2295" s="3"/>
      <c r="G2295" s="3"/>
      <c r="H2295" s="3"/>
      <c r="I2295" s="3"/>
      <c r="J2295" s="6"/>
      <c r="K2295" s="4"/>
      <c r="L2295" s="4"/>
      <c r="M2295" s="4"/>
      <c r="N2295" s="4"/>
      <c r="O2295" s="3"/>
      <c r="P2295" s="3"/>
      <c r="Q2295" s="3"/>
      <c r="R2295" s="3"/>
      <c r="S2295" s="4"/>
      <c r="T2295" s="3"/>
      <c r="U2295" s="3"/>
      <c r="V2295" s="7"/>
    </row>
    <row r="2296" spans="1:22">
      <c r="A2296" s="3"/>
      <c r="B2296" s="3"/>
      <c r="C2296" s="3"/>
      <c r="D2296" s="3"/>
      <c r="E2296" s="3"/>
      <c r="F2296" s="3"/>
      <c r="G2296" s="3"/>
      <c r="H2296" s="3"/>
      <c r="I2296" s="3"/>
      <c r="J2296" s="6"/>
      <c r="K2296" s="4"/>
      <c r="L2296" s="4"/>
      <c r="M2296" s="4"/>
      <c r="N2296" s="4"/>
      <c r="O2296" s="3"/>
      <c r="P2296" s="3"/>
      <c r="Q2296" s="3"/>
      <c r="R2296" s="3"/>
      <c r="S2296" s="4"/>
      <c r="T2296" s="3"/>
      <c r="U2296" s="3"/>
      <c r="V2296" s="7"/>
    </row>
    <row r="2297" spans="1:22">
      <c r="A2297" s="3"/>
      <c r="B2297" s="3"/>
      <c r="C2297" s="3"/>
      <c r="D2297" s="3"/>
      <c r="E2297" s="3"/>
      <c r="F2297" s="3"/>
      <c r="G2297" s="3"/>
      <c r="H2297" s="3"/>
      <c r="I2297" s="3"/>
      <c r="J2297" s="6"/>
      <c r="K2297" s="4"/>
      <c r="L2297" s="4"/>
      <c r="M2297" s="4"/>
      <c r="N2297" s="4"/>
      <c r="O2297" s="3"/>
      <c r="P2297" s="3"/>
      <c r="Q2297" s="3"/>
      <c r="R2297" s="3"/>
      <c r="S2297" s="4"/>
      <c r="T2297" s="3"/>
      <c r="U2297" s="3"/>
      <c r="V2297" s="7"/>
    </row>
    <row r="2298" spans="1:22">
      <c r="A2298" s="3"/>
      <c r="B2298" s="3"/>
      <c r="C2298" s="3"/>
      <c r="D2298" s="3"/>
      <c r="E2298" s="3"/>
      <c r="F2298" s="3"/>
      <c r="G2298" s="3"/>
      <c r="H2298" s="3"/>
      <c r="I2298" s="3"/>
      <c r="J2298" s="6"/>
      <c r="K2298" s="4"/>
      <c r="L2298" s="4"/>
      <c r="M2298" s="4"/>
      <c r="N2298" s="4"/>
      <c r="O2298" s="3"/>
      <c r="P2298" s="3"/>
      <c r="Q2298" s="3"/>
      <c r="R2298" s="3"/>
      <c r="S2298" s="4"/>
      <c r="T2298" s="3"/>
      <c r="U2298" s="3"/>
      <c r="V2298" s="7"/>
    </row>
    <row r="2299" spans="1:22">
      <c r="A2299" s="3"/>
      <c r="B2299" s="3"/>
      <c r="C2299" s="3"/>
      <c r="D2299" s="3"/>
      <c r="E2299" s="3"/>
      <c r="F2299" s="3"/>
      <c r="G2299" s="3"/>
      <c r="H2299" s="3"/>
      <c r="I2299" s="3"/>
      <c r="J2299" s="6"/>
      <c r="K2299" s="4"/>
      <c r="L2299" s="4"/>
      <c r="M2299" s="4"/>
      <c r="N2299" s="4"/>
      <c r="O2299" s="3"/>
      <c r="P2299" s="3"/>
      <c r="Q2299" s="3"/>
      <c r="R2299" s="3"/>
      <c r="S2299" s="4"/>
      <c r="T2299" s="3"/>
      <c r="U2299" s="3"/>
      <c r="V2299" s="7"/>
    </row>
    <row r="2300" spans="1:22">
      <c r="A2300" s="3"/>
      <c r="B2300" s="3"/>
      <c r="C2300" s="3"/>
      <c r="D2300" s="3"/>
      <c r="E2300" s="3"/>
      <c r="F2300" s="3"/>
      <c r="G2300" s="3"/>
      <c r="H2300" s="3"/>
      <c r="I2300" s="3"/>
      <c r="J2300" s="6"/>
      <c r="K2300" s="4"/>
      <c r="L2300" s="4"/>
      <c r="M2300" s="4"/>
      <c r="N2300" s="4"/>
      <c r="O2300" s="3"/>
      <c r="P2300" s="3"/>
      <c r="Q2300" s="3"/>
      <c r="R2300" s="3"/>
      <c r="S2300" s="4"/>
      <c r="T2300" s="3"/>
      <c r="U2300" s="3"/>
      <c r="V2300" s="7"/>
    </row>
    <row r="2301" spans="1:22">
      <c r="A2301" s="3"/>
      <c r="B2301" s="3"/>
      <c r="C2301" s="3"/>
      <c r="D2301" s="3"/>
      <c r="E2301" s="3"/>
      <c r="F2301" s="3"/>
      <c r="G2301" s="3"/>
      <c r="H2301" s="3"/>
      <c r="I2301" s="3"/>
      <c r="J2301" s="6"/>
      <c r="K2301" s="4"/>
      <c r="L2301" s="4"/>
      <c r="M2301" s="4"/>
      <c r="N2301" s="4"/>
      <c r="O2301" s="3"/>
      <c r="P2301" s="3"/>
      <c r="Q2301" s="3"/>
      <c r="R2301" s="3"/>
      <c r="S2301" s="4"/>
      <c r="T2301" s="3"/>
      <c r="U2301" s="3"/>
      <c r="V2301" s="7"/>
    </row>
    <row r="2302" spans="1:22">
      <c r="A2302" s="3"/>
      <c r="B2302" s="3"/>
      <c r="C2302" s="3"/>
      <c r="D2302" s="3"/>
      <c r="E2302" s="3"/>
      <c r="F2302" s="3"/>
      <c r="G2302" s="3"/>
      <c r="H2302" s="3"/>
      <c r="I2302" s="3"/>
      <c r="J2302" s="6"/>
      <c r="K2302" s="4"/>
      <c r="L2302" s="4"/>
      <c r="M2302" s="4"/>
      <c r="N2302" s="4"/>
      <c r="O2302" s="3"/>
      <c r="P2302" s="3"/>
      <c r="Q2302" s="3"/>
      <c r="R2302" s="3"/>
      <c r="S2302" s="4"/>
      <c r="T2302" s="3"/>
      <c r="U2302" s="3"/>
      <c r="V2302" s="7"/>
    </row>
    <row r="2303" spans="1:22">
      <c r="A2303" s="3"/>
      <c r="B2303" s="3"/>
      <c r="C2303" s="3"/>
      <c r="D2303" s="3"/>
      <c r="E2303" s="3"/>
      <c r="F2303" s="3"/>
      <c r="G2303" s="3"/>
      <c r="H2303" s="3"/>
      <c r="I2303" s="3"/>
      <c r="J2303" s="6"/>
      <c r="K2303" s="4"/>
      <c r="L2303" s="4"/>
      <c r="M2303" s="4"/>
      <c r="N2303" s="4"/>
      <c r="O2303" s="3"/>
      <c r="P2303" s="3"/>
      <c r="Q2303" s="3"/>
      <c r="R2303" s="3"/>
      <c r="S2303" s="4"/>
      <c r="T2303" s="3"/>
      <c r="U2303" s="3"/>
      <c r="V2303" s="7"/>
    </row>
    <row r="2304" spans="1:22">
      <c r="A2304" s="3"/>
      <c r="B2304" s="3"/>
      <c r="C2304" s="3"/>
      <c r="D2304" s="3"/>
      <c r="E2304" s="3"/>
      <c r="F2304" s="3"/>
      <c r="G2304" s="3"/>
      <c r="H2304" s="3"/>
      <c r="I2304" s="3"/>
      <c r="J2304" s="6"/>
      <c r="K2304" s="4"/>
      <c r="L2304" s="4"/>
      <c r="M2304" s="4"/>
      <c r="N2304" s="4"/>
      <c r="O2304" s="3"/>
      <c r="P2304" s="3"/>
      <c r="Q2304" s="3"/>
      <c r="R2304" s="3"/>
      <c r="S2304" s="4"/>
      <c r="T2304" s="3"/>
      <c r="U2304" s="3"/>
      <c r="V2304" s="7"/>
    </row>
    <row r="2305" spans="1:22">
      <c r="A2305" s="3"/>
      <c r="B2305" s="3"/>
      <c r="C2305" s="3"/>
      <c r="D2305" s="3"/>
      <c r="E2305" s="3"/>
      <c r="F2305" s="3"/>
      <c r="G2305" s="3"/>
      <c r="H2305" s="3"/>
      <c r="I2305" s="3"/>
      <c r="J2305" s="6"/>
      <c r="K2305" s="4"/>
      <c r="L2305" s="4"/>
      <c r="M2305" s="4"/>
      <c r="N2305" s="4"/>
      <c r="O2305" s="3"/>
      <c r="P2305" s="3"/>
      <c r="Q2305" s="3"/>
      <c r="R2305" s="3"/>
      <c r="S2305" s="4"/>
      <c r="T2305" s="3"/>
      <c r="U2305" s="3"/>
      <c r="V2305" s="7"/>
    </row>
    <row r="2306" spans="1:22">
      <c r="A2306" s="3"/>
      <c r="B2306" s="3"/>
      <c r="C2306" s="3"/>
      <c r="D2306" s="3"/>
      <c r="E2306" s="3"/>
      <c r="F2306" s="3"/>
      <c r="G2306" s="3"/>
      <c r="H2306" s="3"/>
      <c r="I2306" s="3"/>
      <c r="J2306" s="6"/>
      <c r="K2306" s="4"/>
      <c r="L2306" s="4"/>
      <c r="M2306" s="4"/>
      <c r="N2306" s="4"/>
      <c r="O2306" s="3"/>
      <c r="P2306" s="3"/>
      <c r="Q2306" s="3"/>
      <c r="R2306" s="3"/>
      <c r="S2306" s="4"/>
      <c r="T2306" s="3"/>
      <c r="U2306" s="3"/>
      <c r="V2306" s="7"/>
    </row>
    <row r="2307" spans="1:22">
      <c r="A2307" s="3"/>
      <c r="B2307" s="3"/>
      <c r="C2307" s="3"/>
      <c r="D2307" s="3"/>
      <c r="E2307" s="3"/>
      <c r="F2307" s="3"/>
      <c r="G2307" s="3"/>
      <c r="H2307" s="3"/>
      <c r="I2307" s="3"/>
      <c r="J2307" s="6"/>
      <c r="K2307" s="4"/>
      <c r="L2307" s="4"/>
      <c r="M2307" s="4"/>
      <c r="N2307" s="4"/>
      <c r="O2307" s="3"/>
      <c r="P2307" s="3"/>
      <c r="Q2307" s="3"/>
      <c r="R2307" s="3"/>
      <c r="S2307" s="4"/>
      <c r="T2307" s="3"/>
      <c r="U2307" s="3"/>
      <c r="V2307" s="7"/>
    </row>
    <row r="2308" spans="1:22">
      <c r="A2308" s="3"/>
      <c r="B2308" s="3"/>
      <c r="C2308" s="3"/>
      <c r="D2308" s="3"/>
      <c r="E2308" s="3"/>
      <c r="F2308" s="3"/>
      <c r="G2308" s="3"/>
      <c r="H2308" s="3"/>
      <c r="I2308" s="3"/>
      <c r="J2308" s="6"/>
      <c r="K2308" s="4"/>
      <c r="L2308" s="4"/>
      <c r="M2308" s="4"/>
      <c r="N2308" s="4"/>
      <c r="O2308" s="3"/>
      <c r="P2308" s="3"/>
      <c r="Q2308" s="3"/>
      <c r="R2308" s="3"/>
      <c r="S2308" s="4"/>
      <c r="T2308" s="3"/>
      <c r="U2308" s="3"/>
      <c r="V2308" s="7"/>
    </row>
    <row r="2309" spans="1:22">
      <c r="A2309" s="3"/>
      <c r="B2309" s="3"/>
      <c r="C2309" s="3"/>
      <c r="D2309" s="3"/>
      <c r="E2309" s="3"/>
      <c r="F2309" s="3"/>
      <c r="G2309" s="3"/>
      <c r="H2309" s="3"/>
      <c r="I2309" s="3"/>
      <c r="J2309" s="6"/>
      <c r="K2309" s="4"/>
      <c r="L2309" s="4"/>
      <c r="M2309" s="4"/>
      <c r="N2309" s="4"/>
      <c r="O2309" s="3"/>
      <c r="P2309" s="3"/>
      <c r="Q2309" s="3"/>
      <c r="R2309" s="3"/>
      <c r="S2309" s="4"/>
      <c r="T2309" s="3"/>
      <c r="U2309" s="3"/>
      <c r="V2309" s="7"/>
    </row>
    <row r="2310" spans="1:22">
      <c r="A2310" s="3"/>
      <c r="B2310" s="3"/>
      <c r="C2310" s="3"/>
      <c r="D2310" s="3"/>
      <c r="E2310" s="3"/>
      <c r="F2310" s="3"/>
      <c r="G2310" s="3"/>
      <c r="H2310" s="3"/>
      <c r="I2310" s="3"/>
      <c r="J2310" s="6"/>
      <c r="K2310" s="4"/>
      <c r="L2310" s="4"/>
      <c r="M2310" s="4"/>
      <c r="N2310" s="4"/>
      <c r="O2310" s="3"/>
      <c r="P2310" s="3"/>
      <c r="Q2310" s="3"/>
      <c r="R2310" s="3"/>
      <c r="S2310" s="4"/>
      <c r="T2310" s="3"/>
      <c r="U2310" s="3"/>
      <c r="V2310" s="7"/>
    </row>
    <row r="2311" spans="1:22">
      <c r="A2311" s="3"/>
      <c r="B2311" s="3"/>
      <c r="C2311" s="3"/>
      <c r="D2311" s="3"/>
      <c r="E2311" s="3"/>
      <c r="F2311" s="3"/>
      <c r="G2311" s="3"/>
      <c r="H2311" s="3"/>
      <c r="I2311" s="3"/>
      <c r="J2311" s="6"/>
      <c r="K2311" s="4"/>
      <c r="L2311" s="4"/>
      <c r="M2311" s="4"/>
      <c r="N2311" s="4"/>
      <c r="O2311" s="3"/>
      <c r="P2311" s="3"/>
      <c r="Q2311" s="3"/>
      <c r="R2311" s="3"/>
      <c r="S2311" s="4"/>
      <c r="T2311" s="3"/>
      <c r="U2311" s="3"/>
      <c r="V2311" s="7"/>
    </row>
    <row r="2312" spans="1:22">
      <c r="A2312" s="3"/>
      <c r="B2312" s="3"/>
      <c r="C2312" s="3"/>
      <c r="D2312" s="3"/>
      <c r="E2312" s="3"/>
      <c r="F2312" s="3"/>
      <c r="G2312" s="3"/>
      <c r="H2312" s="3"/>
      <c r="I2312" s="3"/>
      <c r="J2312" s="6"/>
      <c r="K2312" s="4"/>
      <c r="L2312" s="4"/>
      <c r="M2312" s="4"/>
      <c r="N2312" s="4"/>
      <c r="O2312" s="3"/>
      <c r="P2312" s="3"/>
      <c r="Q2312" s="3"/>
      <c r="R2312" s="3"/>
      <c r="S2312" s="4"/>
      <c r="T2312" s="3"/>
      <c r="U2312" s="3"/>
      <c r="V2312" s="7"/>
    </row>
    <row r="2313" spans="1:22">
      <c r="A2313" s="3"/>
      <c r="B2313" s="3"/>
      <c r="C2313" s="3"/>
      <c r="D2313" s="3"/>
      <c r="E2313" s="3"/>
      <c r="F2313" s="3"/>
      <c r="G2313" s="3"/>
      <c r="H2313" s="3"/>
      <c r="I2313" s="3"/>
      <c r="J2313" s="6"/>
      <c r="K2313" s="4"/>
      <c r="L2313" s="4"/>
      <c r="M2313" s="4"/>
      <c r="N2313" s="4"/>
      <c r="O2313" s="3"/>
      <c r="P2313" s="3"/>
      <c r="Q2313" s="3"/>
      <c r="R2313" s="3"/>
      <c r="S2313" s="4"/>
      <c r="T2313" s="3"/>
      <c r="U2313" s="3"/>
      <c r="V2313" s="7"/>
    </row>
    <row r="2314" spans="1:22">
      <c r="A2314" s="3"/>
      <c r="B2314" s="3"/>
      <c r="C2314" s="3"/>
      <c r="D2314" s="3"/>
      <c r="E2314" s="3"/>
      <c r="F2314" s="3"/>
      <c r="G2314" s="3"/>
      <c r="H2314" s="3"/>
      <c r="I2314" s="3"/>
      <c r="J2314" s="6"/>
      <c r="K2314" s="4"/>
      <c r="L2314" s="4"/>
      <c r="M2314" s="4"/>
      <c r="N2314" s="4"/>
      <c r="O2314" s="3"/>
      <c r="P2314" s="3"/>
      <c r="Q2314" s="3"/>
      <c r="R2314" s="3"/>
      <c r="S2314" s="4"/>
      <c r="T2314" s="3"/>
      <c r="U2314" s="3"/>
      <c r="V2314" s="7"/>
    </row>
    <row r="2315" spans="1:22">
      <c r="A2315" s="3"/>
      <c r="B2315" s="3"/>
      <c r="C2315" s="3"/>
      <c r="D2315" s="3"/>
      <c r="E2315" s="3"/>
      <c r="F2315" s="3"/>
      <c r="G2315" s="3"/>
      <c r="H2315" s="3"/>
      <c r="I2315" s="3"/>
      <c r="J2315" s="6"/>
      <c r="K2315" s="4"/>
      <c r="L2315" s="4"/>
      <c r="M2315" s="4"/>
      <c r="N2315" s="4"/>
      <c r="O2315" s="3"/>
      <c r="P2315" s="3"/>
      <c r="Q2315" s="3"/>
      <c r="R2315" s="3"/>
      <c r="S2315" s="4"/>
      <c r="T2315" s="3"/>
      <c r="U2315" s="3"/>
      <c r="V2315" s="7"/>
    </row>
    <row r="2316" spans="1:22">
      <c r="A2316" s="3"/>
      <c r="B2316" s="3"/>
      <c r="C2316" s="3"/>
      <c r="D2316" s="3"/>
      <c r="E2316" s="3"/>
      <c r="F2316" s="3"/>
      <c r="G2316" s="3"/>
      <c r="H2316" s="3"/>
      <c r="I2316" s="3"/>
      <c r="J2316" s="6"/>
      <c r="K2316" s="4"/>
      <c r="L2316" s="4"/>
      <c r="M2316" s="4"/>
      <c r="N2316" s="4"/>
      <c r="O2316" s="3"/>
      <c r="P2316" s="3"/>
      <c r="Q2316" s="3"/>
      <c r="R2316" s="3"/>
      <c r="S2316" s="4"/>
      <c r="T2316" s="3"/>
      <c r="U2316" s="3"/>
      <c r="V2316" s="7"/>
    </row>
    <row r="2317" spans="1:22">
      <c r="A2317" s="3"/>
      <c r="B2317" s="3"/>
      <c r="C2317" s="3"/>
      <c r="D2317" s="3"/>
      <c r="E2317" s="3"/>
      <c r="F2317" s="3"/>
      <c r="G2317" s="3"/>
      <c r="H2317" s="3"/>
      <c r="I2317" s="3"/>
      <c r="J2317" s="6"/>
      <c r="K2317" s="4"/>
      <c r="L2317" s="4"/>
      <c r="M2317" s="4"/>
      <c r="N2317" s="4"/>
      <c r="O2317" s="3"/>
      <c r="P2317" s="3"/>
      <c r="Q2317" s="3"/>
      <c r="R2317" s="3"/>
      <c r="S2317" s="4"/>
      <c r="T2317" s="3"/>
      <c r="U2317" s="3"/>
      <c r="V2317" s="7"/>
    </row>
    <row r="2318" spans="1:22">
      <c r="A2318" s="3"/>
      <c r="B2318" s="3"/>
      <c r="C2318" s="3"/>
      <c r="D2318" s="3"/>
      <c r="E2318" s="3"/>
      <c r="F2318" s="3"/>
      <c r="G2318" s="3"/>
      <c r="H2318" s="3"/>
      <c r="I2318" s="3"/>
      <c r="J2318" s="6"/>
      <c r="K2318" s="4"/>
      <c r="L2318" s="4"/>
      <c r="M2318" s="4"/>
      <c r="N2318" s="4"/>
      <c r="O2318" s="3"/>
      <c r="P2318" s="3"/>
      <c r="Q2318" s="3"/>
      <c r="R2318" s="3"/>
      <c r="S2318" s="4"/>
      <c r="T2318" s="3"/>
      <c r="U2318" s="3"/>
      <c r="V2318" s="7"/>
    </row>
    <row r="2319" spans="1:22">
      <c r="A2319" s="3"/>
      <c r="B2319" s="3"/>
      <c r="C2319" s="3"/>
      <c r="D2319" s="3"/>
      <c r="E2319" s="3"/>
      <c r="F2319" s="3"/>
      <c r="G2319" s="3"/>
      <c r="H2319" s="3"/>
      <c r="I2319" s="3"/>
      <c r="J2319" s="6"/>
      <c r="K2319" s="4"/>
      <c r="L2319" s="4"/>
      <c r="M2319" s="4"/>
      <c r="N2319" s="4"/>
      <c r="O2319" s="3"/>
      <c r="P2319" s="3"/>
      <c r="Q2319" s="3"/>
      <c r="R2319" s="3"/>
      <c r="S2319" s="4"/>
      <c r="T2319" s="3"/>
      <c r="U2319" s="3"/>
      <c r="V2319" s="7"/>
    </row>
    <row r="2320" spans="1:22">
      <c r="A2320" s="3"/>
      <c r="B2320" s="3"/>
      <c r="C2320" s="3"/>
      <c r="D2320" s="3"/>
      <c r="E2320" s="3"/>
      <c r="F2320" s="3"/>
      <c r="G2320" s="3"/>
      <c r="H2320" s="3"/>
      <c r="I2320" s="3"/>
      <c r="J2320" s="6"/>
      <c r="K2320" s="4"/>
      <c r="L2320" s="4"/>
      <c r="M2320" s="4"/>
      <c r="N2320" s="4"/>
      <c r="O2320" s="3"/>
      <c r="P2320" s="3"/>
      <c r="Q2320" s="3"/>
      <c r="R2320" s="3"/>
      <c r="S2320" s="4"/>
      <c r="T2320" s="3"/>
      <c r="U2320" s="3"/>
      <c r="V2320" s="7"/>
    </row>
    <row r="2321" spans="1:22">
      <c r="A2321" s="3"/>
      <c r="B2321" s="3"/>
      <c r="C2321" s="3"/>
      <c r="D2321" s="3"/>
      <c r="E2321" s="3"/>
      <c r="F2321" s="3"/>
      <c r="G2321" s="3"/>
      <c r="H2321" s="3"/>
      <c r="I2321" s="3"/>
      <c r="J2321" s="6"/>
      <c r="K2321" s="4"/>
      <c r="L2321" s="4"/>
      <c r="M2321" s="4"/>
      <c r="N2321" s="4"/>
      <c r="O2321" s="3"/>
      <c r="P2321" s="3"/>
      <c r="Q2321" s="3"/>
      <c r="R2321" s="3"/>
      <c r="S2321" s="4"/>
      <c r="T2321" s="3"/>
      <c r="U2321" s="3"/>
      <c r="V2321" s="7"/>
    </row>
    <row r="2322" spans="1:22">
      <c r="A2322" s="3"/>
      <c r="B2322" s="3"/>
      <c r="C2322" s="3"/>
      <c r="D2322" s="3"/>
      <c r="E2322" s="3"/>
      <c r="F2322" s="3"/>
      <c r="G2322" s="3"/>
      <c r="H2322" s="3"/>
      <c r="I2322" s="3"/>
      <c r="J2322" s="6"/>
      <c r="K2322" s="4"/>
      <c r="L2322" s="4"/>
      <c r="M2322" s="4"/>
      <c r="N2322" s="4"/>
      <c r="O2322" s="3"/>
      <c r="P2322" s="3"/>
      <c r="Q2322" s="3"/>
      <c r="R2322" s="3"/>
      <c r="S2322" s="4"/>
      <c r="T2322" s="3"/>
      <c r="U2322" s="3"/>
      <c r="V2322" s="7"/>
    </row>
    <row r="2323" spans="1:22">
      <c r="A2323" s="3"/>
      <c r="B2323" s="3"/>
      <c r="C2323" s="3"/>
      <c r="D2323" s="3"/>
      <c r="E2323" s="3"/>
      <c r="F2323" s="3"/>
      <c r="G2323" s="3"/>
      <c r="H2323" s="3"/>
      <c r="I2323" s="3"/>
      <c r="J2323" s="6"/>
      <c r="K2323" s="4"/>
      <c r="L2323" s="4"/>
      <c r="M2323" s="4"/>
      <c r="N2323" s="4"/>
      <c r="O2323" s="3"/>
      <c r="P2323" s="3"/>
      <c r="Q2323" s="3"/>
      <c r="R2323" s="3"/>
      <c r="S2323" s="4"/>
      <c r="T2323" s="3"/>
      <c r="U2323" s="3"/>
      <c r="V2323" s="7"/>
    </row>
    <row r="2324" spans="1:22">
      <c r="A2324" s="3"/>
      <c r="B2324" s="3"/>
      <c r="C2324" s="3"/>
      <c r="D2324" s="3"/>
      <c r="E2324" s="3"/>
      <c r="F2324" s="3"/>
      <c r="G2324" s="3"/>
      <c r="H2324" s="3"/>
      <c r="I2324" s="3"/>
      <c r="J2324" s="6"/>
      <c r="K2324" s="4"/>
      <c r="L2324" s="4"/>
      <c r="M2324" s="4"/>
      <c r="N2324" s="4"/>
      <c r="O2324" s="3"/>
      <c r="P2324" s="3"/>
      <c r="Q2324" s="3"/>
      <c r="R2324" s="3"/>
      <c r="S2324" s="4"/>
      <c r="T2324" s="3"/>
      <c r="U2324" s="3"/>
      <c r="V2324" s="7"/>
    </row>
    <row r="2325" spans="1:22">
      <c r="A2325" s="3"/>
      <c r="B2325" s="3"/>
      <c r="C2325" s="3"/>
      <c r="D2325" s="3"/>
      <c r="E2325" s="3"/>
      <c r="F2325" s="3"/>
      <c r="G2325" s="3"/>
      <c r="H2325" s="3"/>
      <c r="I2325" s="3"/>
      <c r="J2325" s="6"/>
      <c r="K2325" s="4"/>
      <c r="L2325" s="4"/>
      <c r="M2325" s="4"/>
      <c r="N2325" s="4"/>
      <c r="O2325" s="3"/>
      <c r="P2325" s="3"/>
      <c r="Q2325" s="3"/>
      <c r="R2325" s="3"/>
      <c r="S2325" s="4"/>
      <c r="T2325" s="3"/>
      <c r="U2325" s="3"/>
      <c r="V2325" s="7"/>
    </row>
    <row r="2326" spans="1:22">
      <c r="A2326" s="3"/>
      <c r="B2326" s="3"/>
      <c r="C2326" s="3"/>
      <c r="D2326" s="3"/>
      <c r="E2326" s="3"/>
      <c r="F2326" s="3"/>
      <c r="G2326" s="3"/>
      <c r="H2326" s="3"/>
      <c r="I2326" s="3"/>
      <c r="J2326" s="6"/>
      <c r="K2326" s="4"/>
      <c r="L2326" s="4"/>
      <c r="M2326" s="4"/>
      <c r="N2326" s="4"/>
      <c r="O2326" s="3"/>
      <c r="P2326" s="3"/>
      <c r="Q2326" s="3"/>
      <c r="R2326" s="3"/>
      <c r="S2326" s="4"/>
      <c r="T2326" s="3"/>
      <c r="U2326" s="3"/>
      <c r="V2326" s="7"/>
    </row>
    <row r="2327" spans="1:22">
      <c r="A2327" s="3"/>
      <c r="B2327" s="3"/>
      <c r="C2327" s="3"/>
      <c r="D2327" s="3"/>
      <c r="E2327" s="3"/>
      <c r="F2327" s="3"/>
      <c r="G2327" s="3"/>
      <c r="H2327" s="3"/>
      <c r="I2327" s="3"/>
      <c r="J2327" s="6"/>
      <c r="K2327" s="4"/>
      <c r="L2327" s="4"/>
      <c r="M2327" s="4"/>
      <c r="N2327" s="4"/>
      <c r="O2327" s="3"/>
      <c r="P2327" s="3"/>
      <c r="Q2327" s="3"/>
      <c r="R2327" s="3"/>
      <c r="S2327" s="4"/>
      <c r="T2327" s="3"/>
      <c r="U2327" s="3"/>
      <c r="V2327" s="7"/>
    </row>
    <row r="2328" spans="1:22">
      <c r="A2328" s="3"/>
      <c r="B2328" s="3"/>
      <c r="C2328" s="3"/>
      <c r="D2328" s="3"/>
      <c r="E2328" s="3"/>
      <c r="F2328" s="3"/>
      <c r="G2328" s="3"/>
      <c r="H2328" s="3"/>
      <c r="I2328" s="3"/>
      <c r="J2328" s="6"/>
      <c r="K2328" s="4"/>
      <c r="L2328" s="4"/>
      <c r="M2328" s="4"/>
      <c r="N2328" s="4"/>
      <c r="O2328" s="3"/>
      <c r="P2328" s="3"/>
      <c r="Q2328" s="3"/>
      <c r="R2328" s="3"/>
      <c r="S2328" s="4"/>
      <c r="T2328" s="3"/>
      <c r="U2328" s="3"/>
      <c r="V2328" s="7"/>
    </row>
    <row r="2329" spans="1:22">
      <c r="A2329" s="3"/>
      <c r="B2329" s="3"/>
      <c r="C2329" s="3"/>
      <c r="D2329" s="3"/>
      <c r="E2329" s="3"/>
      <c r="F2329" s="3"/>
      <c r="G2329" s="3"/>
      <c r="H2329" s="3"/>
      <c r="I2329" s="3"/>
      <c r="J2329" s="6"/>
      <c r="K2329" s="4"/>
      <c r="L2329" s="4"/>
      <c r="M2329" s="4"/>
      <c r="N2329" s="4"/>
      <c r="O2329" s="3"/>
      <c r="P2329" s="3"/>
      <c r="Q2329" s="3"/>
      <c r="R2329" s="3"/>
      <c r="S2329" s="4"/>
      <c r="T2329" s="3"/>
      <c r="U2329" s="3"/>
      <c r="V2329" s="7"/>
    </row>
    <row r="2330" spans="1:22">
      <c r="A2330" s="3"/>
      <c r="B2330" s="3"/>
      <c r="C2330" s="3"/>
      <c r="D2330" s="3"/>
      <c r="E2330" s="3"/>
      <c r="F2330" s="3"/>
      <c r="G2330" s="3"/>
      <c r="H2330" s="3"/>
      <c r="I2330" s="3"/>
      <c r="J2330" s="6"/>
      <c r="K2330" s="4"/>
      <c r="L2330" s="4"/>
      <c r="M2330" s="4"/>
      <c r="N2330" s="4"/>
      <c r="O2330" s="3"/>
      <c r="P2330" s="3"/>
      <c r="Q2330" s="3"/>
      <c r="R2330" s="3"/>
      <c r="S2330" s="4"/>
      <c r="T2330" s="3"/>
      <c r="U2330" s="3"/>
      <c r="V2330" s="7"/>
    </row>
    <row r="2331" spans="1:22">
      <c r="A2331" s="3"/>
      <c r="B2331" s="3"/>
      <c r="C2331" s="3"/>
      <c r="D2331" s="3"/>
      <c r="E2331" s="3"/>
      <c r="F2331" s="3"/>
      <c r="G2331" s="3"/>
      <c r="H2331" s="3"/>
      <c r="I2331" s="3"/>
      <c r="J2331" s="6"/>
      <c r="K2331" s="4"/>
      <c r="L2331" s="4"/>
      <c r="M2331" s="4"/>
      <c r="N2331" s="4"/>
      <c r="O2331" s="3"/>
      <c r="P2331" s="3"/>
      <c r="Q2331" s="3"/>
      <c r="R2331" s="3"/>
      <c r="S2331" s="4"/>
      <c r="T2331" s="3"/>
      <c r="U2331" s="3"/>
      <c r="V2331" s="7"/>
    </row>
    <row r="2332" spans="1:22">
      <c r="A2332" s="3"/>
      <c r="B2332" s="3"/>
      <c r="C2332" s="3"/>
      <c r="D2332" s="3"/>
      <c r="E2332" s="3"/>
      <c r="F2332" s="3"/>
      <c r="G2332" s="3"/>
      <c r="H2332" s="3"/>
      <c r="I2332" s="3"/>
      <c r="J2332" s="6"/>
      <c r="K2332" s="4"/>
      <c r="L2332" s="4"/>
      <c r="M2332" s="4"/>
      <c r="N2332" s="4"/>
      <c r="O2332" s="3"/>
      <c r="P2332" s="3"/>
      <c r="Q2332" s="3"/>
      <c r="R2332" s="3"/>
      <c r="S2332" s="4"/>
      <c r="T2332" s="3"/>
      <c r="U2332" s="3"/>
      <c r="V2332" s="7"/>
    </row>
    <row r="2333" spans="1:22">
      <c r="A2333" s="3"/>
      <c r="B2333" s="3"/>
      <c r="C2333" s="3"/>
      <c r="D2333" s="3"/>
      <c r="E2333" s="3"/>
      <c r="F2333" s="3"/>
      <c r="G2333" s="3"/>
      <c r="H2333" s="3"/>
      <c r="I2333" s="3"/>
      <c r="J2333" s="6"/>
      <c r="K2333" s="4"/>
      <c r="L2333" s="4"/>
      <c r="M2333" s="4"/>
      <c r="N2333" s="4"/>
      <c r="O2333" s="3"/>
      <c r="P2333" s="3"/>
      <c r="Q2333" s="3"/>
      <c r="R2333" s="3"/>
      <c r="S2333" s="4"/>
      <c r="T2333" s="3"/>
      <c r="U2333" s="3"/>
      <c r="V2333" s="7"/>
    </row>
    <row r="2334" spans="1:22">
      <c r="A2334" s="3"/>
      <c r="B2334" s="3"/>
      <c r="C2334" s="3"/>
      <c r="D2334" s="3"/>
      <c r="E2334" s="3"/>
      <c r="F2334" s="3"/>
      <c r="G2334" s="3"/>
      <c r="H2334" s="3"/>
      <c r="I2334" s="3"/>
      <c r="J2334" s="6"/>
      <c r="K2334" s="4"/>
      <c r="L2334" s="4"/>
      <c r="M2334" s="4"/>
      <c r="N2334" s="4"/>
      <c r="O2334" s="3"/>
      <c r="P2334" s="3"/>
      <c r="Q2334" s="3"/>
      <c r="R2334" s="3"/>
      <c r="S2334" s="4"/>
      <c r="T2334" s="3"/>
      <c r="U2334" s="3"/>
      <c r="V2334" s="7"/>
    </row>
    <row r="2335" spans="1:22">
      <c r="A2335" s="3"/>
      <c r="B2335" s="3"/>
      <c r="C2335" s="3"/>
      <c r="D2335" s="3"/>
      <c r="E2335" s="3"/>
      <c r="F2335" s="3"/>
      <c r="G2335" s="3"/>
      <c r="H2335" s="3"/>
      <c r="I2335" s="3"/>
      <c r="J2335" s="6"/>
      <c r="K2335" s="4"/>
      <c r="L2335" s="4"/>
      <c r="M2335" s="4"/>
      <c r="N2335" s="4"/>
      <c r="O2335" s="3"/>
      <c r="P2335" s="3"/>
      <c r="Q2335" s="3"/>
      <c r="R2335" s="3"/>
      <c r="S2335" s="4"/>
      <c r="T2335" s="3"/>
      <c r="U2335" s="3"/>
      <c r="V2335" s="7"/>
    </row>
    <row r="2336" spans="1:22">
      <c r="A2336" s="3"/>
      <c r="B2336" s="3"/>
      <c r="C2336" s="3"/>
      <c r="D2336" s="3"/>
      <c r="E2336" s="3"/>
      <c r="F2336" s="3"/>
      <c r="G2336" s="3"/>
      <c r="H2336" s="3"/>
      <c r="I2336" s="3"/>
      <c r="J2336" s="6"/>
      <c r="K2336" s="4"/>
      <c r="L2336" s="4"/>
      <c r="M2336" s="4"/>
      <c r="N2336" s="4"/>
      <c r="O2336" s="3"/>
      <c r="P2336" s="3"/>
      <c r="Q2336" s="3"/>
      <c r="R2336" s="3"/>
      <c r="S2336" s="4"/>
      <c r="T2336" s="3"/>
      <c r="U2336" s="3"/>
      <c r="V2336" s="7"/>
    </row>
    <row r="2337" spans="1:22">
      <c r="A2337" s="3"/>
      <c r="B2337" s="3"/>
      <c r="C2337" s="3"/>
      <c r="D2337" s="3"/>
      <c r="E2337" s="3"/>
      <c r="F2337" s="3"/>
      <c r="G2337" s="3"/>
      <c r="H2337" s="3"/>
      <c r="I2337" s="3"/>
      <c r="J2337" s="6"/>
      <c r="K2337" s="4"/>
      <c r="L2337" s="4"/>
      <c r="M2337" s="4"/>
      <c r="N2337" s="4"/>
      <c r="O2337" s="3"/>
      <c r="P2337" s="3"/>
      <c r="Q2337" s="3"/>
      <c r="R2337" s="3"/>
      <c r="S2337" s="4"/>
      <c r="T2337" s="3"/>
      <c r="U2337" s="3"/>
      <c r="V2337" s="7"/>
    </row>
    <row r="2338" spans="1:22">
      <c r="A2338" s="3"/>
      <c r="B2338" s="3"/>
      <c r="C2338" s="3"/>
      <c r="D2338" s="3"/>
      <c r="E2338" s="3"/>
      <c r="F2338" s="3"/>
      <c r="G2338" s="3"/>
      <c r="H2338" s="3"/>
      <c r="I2338" s="3"/>
      <c r="J2338" s="6"/>
      <c r="K2338" s="4"/>
      <c r="L2338" s="4"/>
      <c r="M2338" s="4"/>
      <c r="N2338" s="4"/>
      <c r="O2338" s="3"/>
      <c r="P2338" s="3"/>
      <c r="Q2338" s="3"/>
      <c r="R2338" s="3"/>
      <c r="S2338" s="4"/>
      <c r="T2338" s="3"/>
      <c r="U2338" s="3"/>
      <c r="V2338" s="7"/>
    </row>
    <row r="2339" spans="1:22">
      <c r="A2339" s="3"/>
      <c r="B2339" s="3"/>
      <c r="C2339" s="3"/>
      <c r="D2339" s="3"/>
      <c r="E2339" s="3"/>
      <c r="F2339" s="3"/>
      <c r="G2339" s="3"/>
      <c r="H2339" s="3"/>
      <c r="I2339" s="3"/>
      <c r="J2339" s="6"/>
      <c r="K2339" s="4"/>
      <c r="L2339" s="4"/>
      <c r="M2339" s="4"/>
      <c r="N2339" s="4"/>
      <c r="O2339" s="3"/>
      <c r="P2339" s="3"/>
      <c r="Q2339" s="3"/>
      <c r="R2339" s="3"/>
      <c r="S2339" s="4"/>
      <c r="T2339" s="3"/>
      <c r="U2339" s="3"/>
      <c r="V2339" s="7"/>
    </row>
    <row r="2340" spans="1:22">
      <c r="A2340" s="3"/>
      <c r="B2340" s="3"/>
      <c r="C2340" s="3"/>
      <c r="D2340" s="3"/>
      <c r="E2340" s="3"/>
      <c r="F2340" s="3"/>
      <c r="G2340" s="3"/>
      <c r="H2340" s="3"/>
      <c r="I2340" s="3"/>
      <c r="J2340" s="6"/>
      <c r="K2340" s="4"/>
      <c r="L2340" s="4"/>
      <c r="M2340" s="4"/>
      <c r="N2340" s="4"/>
      <c r="O2340" s="3"/>
      <c r="P2340" s="3"/>
      <c r="Q2340" s="3"/>
      <c r="R2340" s="3"/>
      <c r="S2340" s="4"/>
      <c r="T2340" s="3"/>
      <c r="U2340" s="3"/>
      <c r="V2340" s="7"/>
    </row>
    <row r="2341" spans="1:22">
      <c r="A2341" s="3"/>
      <c r="B2341" s="3"/>
      <c r="C2341" s="3"/>
      <c r="D2341" s="3"/>
      <c r="E2341" s="3"/>
      <c r="F2341" s="3"/>
      <c r="G2341" s="3"/>
      <c r="H2341" s="3"/>
      <c r="I2341" s="3"/>
      <c r="J2341" s="6"/>
      <c r="K2341" s="4"/>
      <c r="L2341" s="4"/>
      <c r="M2341" s="4"/>
      <c r="N2341" s="4"/>
      <c r="O2341" s="3"/>
      <c r="P2341" s="3"/>
      <c r="Q2341" s="3"/>
      <c r="R2341" s="3"/>
      <c r="S2341" s="4"/>
      <c r="T2341" s="3"/>
      <c r="U2341" s="3"/>
      <c r="V2341" s="7"/>
    </row>
    <row r="2342" spans="1:22">
      <c r="A2342" s="3"/>
      <c r="B2342" s="3"/>
      <c r="C2342" s="3"/>
      <c r="D2342" s="3"/>
      <c r="E2342" s="3"/>
      <c r="F2342" s="3"/>
      <c r="G2342" s="3"/>
      <c r="H2342" s="3"/>
      <c r="I2342" s="3"/>
      <c r="J2342" s="6"/>
      <c r="K2342" s="4"/>
      <c r="L2342" s="4"/>
      <c r="M2342" s="4"/>
      <c r="N2342" s="4"/>
      <c r="O2342" s="3"/>
      <c r="P2342" s="3"/>
      <c r="Q2342" s="3"/>
      <c r="R2342" s="3"/>
      <c r="S2342" s="4"/>
      <c r="T2342" s="3"/>
      <c r="U2342" s="3"/>
      <c r="V2342" s="7"/>
    </row>
    <row r="2343" spans="1:22">
      <c r="A2343" s="3"/>
      <c r="B2343" s="3"/>
      <c r="C2343" s="3"/>
      <c r="D2343" s="3"/>
      <c r="E2343" s="3"/>
      <c r="F2343" s="3"/>
      <c r="G2343" s="3"/>
      <c r="H2343" s="3"/>
      <c r="I2343" s="3"/>
      <c r="J2343" s="6"/>
      <c r="K2343" s="4"/>
      <c r="L2343" s="4"/>
      <c r="M2343" s="4"/>
      <c r="N2343" s="4"/>
      <c r="O2343" s="3"/>
      <c r="P2343" s="3"/>
      <c r="Q2343" s="3"/>
      <c r="R2343" s="3"/>
      <c r="S2343" s="4"/>
      <c r="T2343" s="3"/>
      <c r="U2343" s="3"/>
      <c r="V2343" s="7"/>
    </row>
    <row r="2344" spans="1:22">
      <c r="A2344" s="3"/>
      <c r="B2344" s="3"/>
      <c r="C2344" s="3"/>
      <c r="D2344" s="3"/>
      <c r="E2344" s="3"/>
      <c r="F2344" s="3"/>
      <c r="G2344" s="3"/>
      <c r="H2344" s="3"/>
      <c r="I2344" s="3"/>
      <c r="J2344" s="6"/>
      <c r="K2344" s="4"/>
      <c r="L2344" s="4"/>
      <c r="M2344" s="4"/>
      <c r="N2344" s="4"/>
      <c r="O2344" s="3"/>
      <c r="P2344" s="3"/>
      <c r="Q2344" s="3"/>
      <c r="R2344" s="3"/>
      <c r="S2344" s="4"/>
      <c r="T2344" s="3"/>
      <c r="U2344" s="3"/>
      <c r="V2344" s="7"/>
    </row>
    <row r="2345" spans="1:22">
      <c r="A2345" s="3"/>
      <c r="B2345" s="3"/>
      <c r="C2345" s="3"/>
      <c r="D2345" s="3"/>
      <c r="E2345" s="3"/>
      <c r="F2345" s="3"/>
      <c r="G2345" s="3"/>
      <c r="H2345" s="3"/>
      <c r="I2345" s="3"/>
      <c r="J2345" s="6"/>
      <c r="K2345" s="4"/>
      <c r="L2345" s="4"/>
      <c r="M2345" s="4"/>
      <c r="N2345" s="4"/>
      <c r="O2345" s="3"/>
      <c r="P2345" s="3"/>
      <c r="Q2345" s="3"/>
      <c r="R2345" s="3"/>
      <c r="S2345" s="4"/>
      <c r="T2345" s="3"/>
      <c r="U2345" s="3"/>
      <c r="V2345" s="7"/>
    </row>
    <row r="2346" spans="1:22">
      <c r="A2346" s="3"/>
      <c r="B2346" s="3"/>
      <c r="C2346" s="3"/>
      <c r="D2346" s="3"/>
      <c r="E2346" s="3"/>
      <c r="F2346" s="3"/>
      <c r="G2346" s="3"/>
      <c r="H2346" s="3"/>
      <c r="I2346" s="3"/>
      <c r="J2346" s="6"/>
      <c r="K2346" s="4"/>
      <c r="L2346" s="4"/>
      <c r="M2346" s="4"/>
      <c r="N2346" s="4"/>
      <c r="O2346" s="3"/>
      <c r="P2346" s="3"/>
      <c r="Q2346" s="3"/>
      <c r="R2346" s="3"/>
      <c r="S2346" s="4"/>
      <c r="T2346" s="3"/>
      <c r="U2346" s="3"/>
      <c r="V2346" s="7"/>
    </row>
    <row r="2347" spans="1:22">
      <c r="A2347" s="3"/>
      <c r="B2347" s="3"/>
      <c r="C2347" s="3"/>
      <c r="D2347" s="3"/>
      <c r="E2347" s="3"/>
      <c r="F2347" s="3"/>
      <c r="G2347" s="3"/>
      <c r="H2347" s="3"/>
      <c r="I2347" s="3"/>
      <c r="J2347" s="6"/>
      <c r="K2347" s="4"/>
      <c r="L2347" s="4"/>
      <c r="M2347" s="4"/>
      <c r="N2347" s="4"/>
      <c r="O2347" s="3"/>
      <c r="P2347" s="3"/>
      <c r="Q2347" s="3"/>
      <c r="R2347" s="3"/>
      <c r="S2347" s="4"/>
      <c r="T2347" s="3"/>
      <c r="U2347" s="3"/>
      <c r="V2347" s="7"/>
    </row>
    <row r="2348" spans="1:22">
      <c r="A2348" s="3"/>
      <c r="B2348" s="3"/>
      <c r="C2348" s="3"/>
      <c r="D2348" s="3"/>
      <c r="E2348" s="3"/>
      <c r="F2348" s="3"/>
      <c r="G2348" s="3"/>
      <c r="H2348" s="3"/>
      <c r="I2348" s="3"/>
      <c r="J2348" s="6"/>
      <c r="K2348" s="4"/>
      <c r="L2348" s="4"/>
      <c r="M2348" s="4"/>
      <c r="N2348" s="4"/>
      <c r="O2348" s="3"/>
      <c r="P2348" s="3"/>
      <c r="Q2348" s="3"/>
      <c r="R2348" s="3"/>
      <c r="S2348" s="4"/>
      <c r="T2348" s="3"/>
      <c r="U2348" s="3"/>
      <c r="V2348" s="7"/>
    </row>
    <row r="2349" spans="1:22">
      <c r="A2349" s="3"/>
      <c r="B2349" s="3"/>
      <c r="C2349" s="3"/>
      <c r="D2349" s="3"/>
      <c r="E2349" s="3"/>
      <c r="F2349" s="3"/>
      <c r="G2349" s="3"/>
      <c r="H2349" s="3"/>
      <c r="I2349" s="3"/>
      <c r="J2349" s="6"/>
      <c r="K2349" s="4"/>
      <c r="L2349" s="4"/>
      <c r="M2349" s="4"/>
      <c r="N2349" s="4"/>
      <c r="O2349" s="3"/>
      <c r="P2349" s="3"/>
      <c r="Q2349" s="3"/>
      <c r="R2349" s="3"/>
      <c r="S2349" s="4"/>
      <c r="T2349" s="3"/>
      <c r="U2349" s="3"/>
      <c r="V2349" s="7"/>
    </row>
    <row r="2350" spans="1:22">
      <c r="A2350" s="3"/>
      <c r="B2350" s="3"/>
      <c r="C2350" s="3"/>
      <c r="D2350" s="3"/>
      <c r="E2350" s="3"/>
      <c r="F2350" s="3"/>
      <c r="G2350" s="3"/>
      <c r="H2350" s="3"/>
      <c r="I2350" s="3"/>
      <c r="J2350" s="6"/>
      <c r="K2350" s="4"/>
      <c r="L2350" s="4"/>
      <c r="M2350" s="4"/>
      <c r="N2350" s="4"/>
      <c r="O2350" s="3"/>
      <c r="P2350" s="3"/>
      <c r="Q2350" s="3"/>
      <c r="R2350" s="3"/>
      <c r="S2350" s="4"/>
      <c r="T2350" s="3"/>
      <c r="U2350" s="3"/>
      <c r="V2350" s="7"/>
    </row>
    <row r="2351" spans="1:22">
      <c r="A2351" s="3"/>
      <c r="B2351" s="3"/>
      <c r="C2351" s="3"/>
      <c r="D2351" s="3"/>
      <c r="E2351" s="3"/>
      <c r="F2351" s="3"/>
      <c r="G2351" s="3"/>
      <c r="H2351" s="3"/>
      <c r="I2351" s="3"/>
      <c r="J2351" s="6"/>
      <c r="K2351" s="4"/>
      <c r="L2351" s="4"/>
      <c r="M2351" s="4"/>
      <c r="N2351" s="4"/>
      <c r="O2351" s="3"/>
      <c r="P2351" s="3"/>
      <c r="Q2351" s="3"/>
      <c r="R2351" s="3"/>
      <c r="S2351" s="4"/>
      <c r="T2351" s="3"/>
      <c r="U2351" s="3"/>
      <c r="V2351" s="7"/>
    </row>
    <row r="2352" spans="1:22">
      <c r="A2352" s="3"/>
      <c r="B2352" s="3"/>
      <c r="C2352" s="3"/>
      <c r="D2352" s="3"/>
      <c r="E2352" s="3"/>
      <c r="F2352" s="3"/>
      <c r="G2352" s="3"/>
      <c r="H2352" s="3"/>
      <c r="I2352" s="3"/>
      <c r="J2352" s="6"/>
      <c r="K2352" s="4"/>
      <c r="L2352" s="4"/>
      <c r="M2352" s="4"/>
      <c r="N2352" s="4"/>
      <c r="O2352" s="3"/>
      <c r="P2352" s="3"/>
      <c r="Q2352" s="3"/>
      <c r="R2352" s="3"/>
      <c r="S2352" s="4"/>
      <c r="T2352" s="3"/>
      <c r="U2352" s="3"/>
      <c r="V2352" s="7"/>
    </row>
    <row r="2353" spans="1:22">
      <c r="A2353" s="3"/>
      <c r="B2353" s="3"/>
      <c r="C2353" s="3"/>
      <c r="D2353" s="3"/>
      <c r="E2353" s="3"/>
      <c r="F2353" s="3"/>
      <c r="G2353" s="3"/>
      <c r="H2353" s="3"/>
      <c r="I2353" s="3"/>
      <c r="J2353" s="6"/>
      <c r="K2353" s="4"/>
      <c r="L2353" s="4"/>
      <c r="M2353" s="4"/>
      <c r="N2353" s="4"/>
      <c r="O2353" s="3"/>
      <c r="P2353" s="3"/>
      <c r="Q2353" s="3"/>
      <c r="R2353" s="3"/>
      <c r="S2353" s="4"/>
      <c r="T2353" s="3"/>
      <c r="U2353" s="3"/>
      <c r="V2353" s="7"/>
    </row>
    <row r="2354" spans="1:22">
      <c r="A2354" s="3"/>
      <c r="B2354" s="3"/>
      <c r="C2354" s="3"/>
      <c r="D2354" s="3"/>
      <c r="E2354" s="3"/>
      <c r="F2354" s="3"/>
      <c r="G2354" s="3"/>
      <c r="H2354" s="3"/>
      <c r="I2354" s="3"/>
      <c r="J2354" s="6"/>
      <c r="K2354" s="4"/>
      <c r="L2354" s="4"/>
      <c r="M2354" s="4"/>
      <c r="N2354" s="4"/>
      <c r="O2354" s="3"/>
      <c r="P2354" s="3"/>
      <c r="Q2354" s="3"/>
      <c r="R2354" s="3"/>
      <c r="S2354" s="4"/>
      <c r="T2354" s="3"/>
      <c r="U2354" s="3"/>
      <c r="V2354" s="7"/>
    </row>
    <row r="2355" spans="1:22">
      <c r="A2355" s="3"/>
      <c r="B2355" s="3"/>
      <c r="C2355" s="3"/>
      <c r="D2355" s="3"/>
      <c r="E2355" s="3"/>
      <c r="F2355" s="3"/>
      <c r="G2355" s="3"/>
      <c r="H2355" s="3"/>
      <c r="I2355" s="3"/>
      <c r="J2355" s="6"/>
      <c r="K2355" s="4"/>
      <c r="L2355" s="4"/>
      <c r="M2355" s="4"/>
      <c r="N2355" s="4"/>
      <c r="O2355" s="3"/>
      <c r="P2355" s="3"/>
      <c r="Q2355" s="3"/>
      <c r="R2355" s="3"/>
      <c r="S2355" s="4"/>
      <c r="T2355" s="3"/>
      <c r="U2355" s="3"/>
      <c r="V2355" s="7"/>
    </row>
    <row r="2356" spans="1:22">
      <c r="A2356" s="3"/>
      <c r="B2356" s="3"/>
      <c r="C2356" s="3"/>
      <c r="D2356" s="3"/>
      <c r="E2356" s="3"/>
      <c r="F2356" s="3"/>
      <c r="G2356" s="3"/>
      <c r="H2356" s="3"/>
      <c r="I2356" s="3"/>
      <c r="J2356" s="6"/>
      <c r="K2356" s="4"/>
      <c r="L2356" s="4"/>
      <c r="M2356" s="4"/>
      <c r="N2356" s="4"/>
      <c r="O2356" s="3"/>
      <c r="P2356" s="3"/>
      <c r="Q2356" s="3"/>
      <c r="R2356" s="3"/>
      <c r="S2356" s="4"/>
      <c r="T2356" s="3"/>
      <c r="U2356" s="3"/>
      <c r="V2356" s="7"/>
    </row>
    <row r="2357" spans="1:22">
      <c r="A2357" s="3"/>
      <c r="B2357" s="3"/>
      <c r="C2357" s="3"/>
      <c r="D2357" s="3"/>
      <c r="E2357" s="3"/>
      <c r="F2357" s="3"/>
      <c r="G2357" s="3"/>
      <c r="H2357" s="3"/>
      <c r="I2357" s="3"/>
      <c r="J2357" s="6"/>
      <c r="K2357" s="4"/>
      <c r="L2357" s="4"/>
      <c r="M2357" s="4"/>
      <c r="N2357" s="4"/>
      <c r="O2357" s="3"/>
      <c r="P2357" s="3"/>
      <c r="Q2357" s="3"/>
      <c r="R2357" s="3"/>
      <c r="S2357" s="4"/>
      <c r="T2357" s="3"/>
      <c r="U2357" s="3"/>
      <c r="V2357" s="7"/>
    </row>
    <row r="2358" spans="1:22">
      <c r="A2358" s="3"/>
      <c r="B2358" s="3"/>
      <c r="C2358" s="3"/>
      <c r="D2358" s="3"/>
      <c r="E2358" s="3"/>
      <c r="F2358" s="3"/>
      <c r="G2358" s="3"/>
      <c r="H2358" s="3"/>
      <c r="I2358" s="3"/>
      <c r="J2358" s="6"/>
      <c r="K2358" s="4"/>
      <c r="L2358" s="4"/>
      <c r="M2358" s="4"/>
      <c r="N2358" s="4"/>
      <c r="O2358" s="3"/>
      <c r="P2358" s="3"/>
      <c r="Q2358" s="3"/>
      <c r="R2358" s="3"/>
      <c r="S2358" s="4"/>
      <c r="T2358" s="3"/>
      <c r="U2358" s="3"/>
      <c r="V2358" s="7"/>
    </row>
    <row r="2359" spans="1:22">
      <c r="A2359" s="3"/>
      <c r="B2359" s="3"/>
      <c r="C2359" s="3"/>
      <c r="D2359" s="3"/>
      <c r="E2359" s="3"/>
      <c r="F2359" s="3"/>
      <c r="G2359" s="3"/>
      <c r="H2359" s="3"/>
      <c r="I2359" s="3"/>
      <c r="J2359" s="6"/>
      <c r="K2359" s="4"/>
      <c r="L2359" s="4"/>
      <c r="M2359" s="4"/>
      <c r="N2359" s="4"/>
      <c r="O2359" s="3"/>
      <c r="P2359" s="3"/>
      <c r="Q2359" s="3"/>
      <c r="R2359" s="3"/>
      <c r="S2359" s="4"/>
      <c r="T2359" s="3"/>
      <c r="U2359" s="3"/>
      <c r="V2359" s="7"/>
    </row>
    <row r="2360" spans="1:22">
      <c r="A2360" s="3"/>
      <c r="B2360" s="3"/>
      <c r="C2360" s="3"/>
      <c r="D2360" s="3"/>
      <c r="E2360" s="3"/>
      <c r="F2360" s="3"/>
      <c r="G2360" s="3"/>
      <c r="H2360" s="3"/>
      <c r="I2360" s="3"/>
      <c r="J2360" s="6"/>
      <c r="K2360" s="4"/>
      <c r="L2360" s="4"/>
      <c r="M2360" s="4"/>
      <c r="N2360" s="4"/>
      <c r="O2360" s="3"/>
      <c r="P2360" s="3"/>
      <c r="Q2360" s="3"/>
      <c r="R2360" s="3"/>
      <c r="S2360" s="4"/>
      <c r="T2360" s="3"/>
      <c r="U2360" s="3"/>
      <c r="V2360" s="7"/>
    </row>
    <row r="2361" spans="1:22">
      <c r="A2361" s="3"/>
      <c r="B2361" s="3"/>
      <c r="C2361" s="3"/>
      <c r="D2361" s="3"/>
      <c r="E2361" s="3"/>
      <c r="F2361" s="3"/>
      <c r="G2361" s="3"/>
      <c r="H2361" s="3"/>
      <c r="I2361" s="3"/>
      <c r="J2361" s="6"/>
      <c r="K2361" s="4"/>
      <c r="L2361" s="4"/>
      <c r="M2361" s="4"/>
      <c r="N2361" s="4"/>
      <c r="O2361" s="3"/>
      <c r="P2361" s="3"/>
      <c r="Q2361" s="3"/>
      <c r="R2361" s="3"/>
      <c r="S2361" s="4"/>
      <c r="T2361" s="3"/>
      <c r="U2361" s="3"/>
      <c r="V2361" s="7"/>
    </row>
    <row r="2362" spans="1:22">
      <c r="A2362" s="3"/>
      <c r="B2362" s="3"/>
      <c r="C2362" s="3"/>
      <c r="D2362" s="3"/>
      <c r="E2362" s="3"/>
      <c r="F2362" s="3"/>
      <c r="G2362" s="3"/>
      <c r="H2362" s="3"/>
      <c r="I2362" s="3"/>
      <c r="J2362" s="6"/>
      <c r="K2362" s="4"/>
      <c r="L2362" s="4"/>
      <c r="M2362" s="4"/>
      <c r="N2362" s="4"/>
      <c r="O2362" s="3"/>
      <c r="P2362" s="3"/>
      <c r="Q2362" s="3"/>
      <c r="R2362" s="3"/>
      <c r="S2362" s="4"/>
      <c r="T2362" s="3"/>
      <c r="U2362" s="3"/>
      <c r="V2362" s="7"/>
    </row>
    <row r="2363" spans="1:22">
      <c r="A2363" s="3"/>
      <c r="B2363" s="3"/>
      <c r="C2363" s="3"/>
      <c r="D2363" s="3"/>
      <c r="E2363" s="3"/>
      <c r="F2363" s="3"/>
      <c r="G2363" s="3"/>
      <c r="H2363" s="3"/>
      <c r="I2363" s="3"/>
      <c r="J2363" s="6"/>
      <c r="K2363" s="4"/>
      <c r="L2363" s="4"/>
      <c r="M2363" s="4"/>
      <c r="N2363" s="4"/>
      <c r="O2363" s="3"/>
      <c r="P2363" s="3"/>
      <c r="Q2363" s="3"/>
      <c r="R2363" s="3"/>
      <c r="S2363" s="4"/>
      <c r="T2363" s="3"/>
      <c r="U2363" s="3"/>
      <c r="V2363" s="7"/>
    </row>
    <row r="2364" spans="1:22">
      <c r="A2364" s="3"/>
      <c r="B2364" s="3"/>
      <c r="C2364" s="3"/>
      <c r="D2364" s="3"/>
      <c r="E2364" s="3"/>
      <c r="F2364" s="3"/>
      <c r="G2364" s="3"/>
      <c r="H2364" s="3"/>
      <c r="I2364" s="3"/>
      <c r="J2364" s="6"/>
      <c r="K2364" s="4"/>
      <c r="L2364" s="4"/>
      <c r="M2364" s="4"/>
      <c r="N2364" s="4"/>
      <c r="O2364" s="3"/>
      <c r="P2364" s="3"/>
      <c r="Q2364" s="3"/>
      <c r="R2364" s="3"/>
      <c r="S2364" s="4"/>
      <c r="T2364" s="3"/>
      <c r="U2364" s="3"/>
      <c r="V2364" s="7"/>
    </row>
    <row r="2365" spans="1:22">
      <c r="A2365" s="3"/>
      <c r="B2365" s="3"/>
      <c r="C2365" s="3"/>
      <c r="D2365" s="3"/>
      <c r="E2365" s="3"/>
      <c r="F2365" s="3"/>
      <c r="G2365" s="3"/>
      <c r="H2365" s="3"/>
      <c r="I2365" s="3"/>
      <c r="J2365" s="6"/>
      <c r="K2365" s="4"/>
      <c r="L2365" s="4"/>
      <c r="M2365" s="4"/>
      <c r="N2365" s="4"/>
      <c r="O2365" s="3"/>
      <c r="P2365" s="3"/>
      <c r="Q2365" s="3"/>
      <c r="R2365" s="3"/>
      <c r="S2365" s="4"/>
      <c r="T2365" s="3"/>
      <c r="U2365" s="3"/>
      <c r="V2365" s="7"/>
    </row>
    <row r="2366" spans="1:22">
      <c r="A2366" s="3"/>
      <c r="B2366" s="3"/>
      <c r="C2366" s="3"/>
      <c r="D2366" s="3"/>
      <c r="E2366" s="3"/>
      <c r="F2366" s="3"/>
      <c r="G2366" s="3"/>
      <c r="H2366" s="3"/>
      <c r="I2366" s="3"/>
      <c r="J2366" s="6"/>
      <c r="K2366" s="4"/>
      <c r="L2366" s="4"/>
      <c r="M2366" s="4"/>
      <c r="N2366" s="4"/>
      <c r="O2366" s="3"/>
      <c r="P2366" s="3"/>
      <c r="Q2366" s="3"/>
      <c r="R2366" s="3"/>
      <c r="S2366" s="4"/>
      <c r="T2366" s="3"/>
      <c r="U2366" s="3"/>
      <c r="V2366" s="7"/>
    </row>
    <row r="2367" spans="1:22">
      <c r="A2367" s="3"/>
      <c r="B2367" s="3"/>
      <c r="C2367" s="3"/>
      <c r="D2367" s="3"/>
      <c r="E2367" s="3"/>
      <c r="F2367" s="3"/>
      <c r="G2367" s="3"/>
      <c r="H2367" s="3"/>
      <c r="I2367" s="3"/>
      <c r="J2367" s="6"/>
      <c r="K2367" s="4"/>
      <c r="L2367" s="4"/>
      <c r="M2367" s="4"/>
      <c r="N2367" s="4"/>
      <c r="O2367" s="3"/>
      <c r="P2367" s="3"/>
      <c r="Q2367" s="3"/>
      <c r="R2367" s="3"/>
      <c r="S2367" s="4"/>
      <c r="T2367" s="3"/>
      <c r="U2367" s="3"/>
      <c r="V2367" s="7"/>
    </row>
    <row r="2368" spans="1:22">
      <c r="A2368" s="3"/>
      <c r="B2368" s="3"/>
      <c r="C2368" s="3"/>
      <c r="D2368" s="3"/>
      <c r="E2368" s="3"/>
      <c r="F2368" s="3"/>
      <c r="G2368" s="3"/>
      <c r="H2368" s="3"/>
      <c r="I2368" s="3"/>
      <c r="J2368" s="6"/>
      <c r="K2368" s="4"/>
      <c r="L2368" s="4"/>
      <c r="M2368" s="4"/>
      <c r="N2368" s="4"/>
      <c r="O2368" s="3"/>
      <c r="P2368" s="3"/>
      <c r="Q2368" s="3"/>
      <c r="R2368" s="3"/>
      <c r="S2368" s="4"/>
      <c r="T2368" s="3"/>
      <c r="U2368" s="3"/>
      <c r="V2368" s="7"/>
    </row>
    <row r="2369" spans="1:22">
      <c r="A2369" s="3"/>
      <c r="B2369" s="3"/>
      <c r="C2369" s="3"/>
      <c r="D2369" s="3"/>
      <c r="E2369" s="3"/>
      <c r="F2369" s="3"/>
      <c r="G2369" s="3"/>
      <c r="H2369" s="3"/>
      <c r="I2369" s="3"/>
      <c r="J2369" s="6"/>
      <c r="K2369" s="4"/>
      <c r="L2369" s="4"/>
      <c r="M2369" s="4"/>
      <c r="N2369" s="4"/>
      <c r="O2369" s="3"/>
      <c r="P2369" s="3"/>
      <c r="Q2369" s="3"/>
      <c r="R2369" s="3"/>
      <c r="S2369" s="4"/>
      <c r="T2369" s="3"/>
      <c r="U2369" s="3"/>
      <c r="V2369" s="7"/>
    </row>
    <row r="2370" spans="1:22">
      <c r="A2370" s="3"/>
      <c r="B2370" s="3"/>
      <c r="C2370" s="3"/>
      <c r="D2370" s="3"/>
      <c r="E2370" s="3"/>
      <c r="F2370" s="3"/>
      <c r="G2370" s="3"/>
      <c r="H2370" s="3"/>
      <c r="I2370" s="3"/>
      <c r="J2370" s="6"/>
      <c r="K2370" s="4"/>
      <c r="L2370" s="4"/>
      <c r="M2370" s="4"/>
      <c r="N2370" s="4"/>
      <c r="O2370" s="3"/>
      <c r="P2370" s="3"/>
      <c r="Q2370" s="3"/>
      <c r="R2370" s="3"/>
      <c r="S2370" s="4"/>
      <c r="T2370" s="3"/>
      <c r="U2370" s="3"/>
      <c r="V2370" s="7"/>
    </row>
    <row r="2371" spans="1:22">
      <c r="A2371" s="3"/>
      <c r="B2371" s="3"/>
      <c r="C2371" s="3"/>
      <c r="D2371" s="3"/>
      <c r="E2371" s="3"/>
      <c r="F2371" s="3"/>
      <c r="G2371" s="3"/>
      <c r="H2371" s="3"/>
      <c r="I2371" s="3"/>
      <c r="J2371" s="6"/>
      <c r="K2371" s="4"/>
      <c r="L2371" s="4"/>
      <c r="M2371" s="4"/>
      <c r="N2371" s="4"/>
      <c r="O2371" s="3"/>
      <c r="P2371" s="3"/>
      <c r="Q2371" s="3"/>
      <c r="R2371" s="3"/>
      <c r="S2371" s="4"/>
      <c r="T2371" s="3"/>
      <c r="U2371" s="3"/>
      <c r="V2371" s="7"/>
    </row>
    <row r="2372" spans="1:22">
      <c r="A2372" s="3"/>
      <c r="B2372" s="3"/>
      <c r="C2372" s="3"/>
      <c r="D2372" s="3"/>
      <c r="E2372" s="3"/>
      <c r="F2372" s="3"/>
      <c r="G2372" s="3"/>
      <c r="H2372" s="3"/>
      <c r="I2372" s="3"/>
      <c r="J2372" s="6"/>
      <c r="K2372" s="4"/>
      <c r="L2372" s="4"/>
      <c r="M2372" s="4"/>
      <c r="N2372" s="4"/>
      <c r="O2372" s="3"/>
      <c r="P2372" s="3"/>
      <c r="Q2372" s="3"/>
      <c r="R2372" s="3"/>
      <c r="S2372" s="4"/>
      <c r="T2372" s="3"/>
      <c r="U2372" s="3"/>
      <c r="V2372" s="7"/>
    </row>
    <row r="2373" spans="1:22">
      <c r="A2373" s="3"/>
      <c r="B2373" s="3"/>
      <c r="C2373" s="3"/>
      <c r="D2373" s="3"/>
      <c r="E2373" s="3"/>
      <c r="F2373" s="3"/>
      <c r="G2373" s="3"/>
      <c r="H2373" s="3"/>
      <c r="I2373" s="3"/>
      <c r="J2373" s="6"/>
      <c r="K2373" s="4"/>
      <c r="L2373" s="4"/>
      <c r="M2373" s="4"/>
      <c r="N2373" s="4"/>
      <c r="O2373" s="3"/>
      <c r="P2373" s="3"/>
      <c r="Q2373" s="3"/>
      <c r="R2373" s="3"/>
      <c r="S2373" s="4"/>
      <c r="T2373" s="3"/>
      <c r="U2373" s="3"/>
      <c r="V2373" s="7"/>
    </row>
    <row r="2374" spans="1:22">
      <c r="A2374" s="3"/>
      <c r="B2374" s="3"/>
      <c r="C2374" s="3"/>
      <c r="D2374" s="3"/>
      <c r="E2374" s="3"/>
      <c r="F2374" s="3"/>
      <c r="G2374" s="3"/>
      <c r="H2374" s="3"/>
      <c r="I2374" s="3"/>
      <c r="J2374" s="6"/>
      <c r="K2374" s="4"/>
      <c r="L2374" s="4"/>
      <c r="M2374" s="4"/>
      <c r="N2374" s="4"/>
      <c r="O2374" s="3"/>
      <c r="P2374" s="3"/>
      <c r="Q2374" s="3"/>
      <c r="R2374" s="3"/>
      <c r="S2374" s="4"/>
      <c r="T2374" s="3"/>
      <c r="U2374" s="3"/>
      <c r="V2374" s="7"/>
    </row>
    <row r="2375" spans="1:22">
      <c r="A2375" s="3"/>
      <c r="B2375" s="3"/>
      <c r="C2375" s="3"/>
      <c r="D2375" s="3"/>
      <c r="E2375" s="3"/>
      <c r="F2375" s="3"/>
      <c r="G2375" s="3"/>
      <c r="H2375" s="3"/>
      <c r="I2375" s="3"/>
      <c r="J2375" s="6"/>
      <c r="K2375" s="4"/>
      <c r="L2375" s="4"/>
      <c r="M2375" s="4"/>
      <c r="N2375" s="4"/>
      <c r="O2375" s="3"/>
      <c r="P2375" s="3"/>
      <c r="Q2375" s="3"/>
      <c r="R2375" s="3"/>
      <c r="S2375" s="4"/>
      <c r="T2375" s="3"/>
      <c r="U2375" s="3"/>
      <c r="V2375" s="7"/>
    </row>
    <row r="2376" spans="1:22">
      <c r="A2376" s="3"/>
      <c r="B2376" s="3"/>
      <c r="C2376" s="3"/>
      <c r="D2376" s="3"/>
      <c r="E2376" s="3"/>
      <c r="F2376" s="3"/>
      <c r="G2376" s="3"/>
      <c r="H2376" s="3"/>
      <c r="I2376" s="3"/>
      <c r="J2376" s="6"/>
      <c r="K2376" s="4"/>
      <c r="L2376" s="4"/>
      <c r="M2376" s="4"/>
      <c r="N2376" s="4"/>
      <c r="O2376" s="3"/>
      <c r="P2376" s="3"/>
      <c r="Q2376" s="3"/>
      <c r="R2376" s="3"/>
      <c r="S2376" s="4"/>
      <c r="T2376" s="3"/>
      <c r="U2376" s="3"/>
      <c r="V2376" s="7"/>
    </row>
    <row r="2377" spans="1:22">
      <c r="A2377" s="3"/>
      <c r="B2377" s="3"/>
      <c r="C2377" s="3"/>
      <c r="D2377" s="3"/>
      <c r="E2377" s="3"/>
      <c r="F2377" s="3"/>
      <c r="G2377" s="3"/>
      <c r="H2377" s="3"/>
      <c r="I2377" s="3"/>
      <c r="J2377" s="6"/>
      <c r="K2377" s="4"/>
      <c r="L2377" s="4"/>
      <c r="M2377" s="4"/>
      <c r="N2377" s="4"/>
      <c r="O2377" s="3"/>
      <c r="P2377" s="3"/>
      <c r="Q2377" s="3"/>
      <c r="R2377" s="3"/>
      <c r="S2377" s="4"/>
      <c r="T2377" s="3"/>
      <c r="U2377" s="3"/>
      <c r="V2377" s="7"/>
    </row>
    <row r="2378" spans="1:22">
      <c r="A2378" s="3"/>
      <c r="B2378" s="3"/>
      <c r="C2378" s="3"/>
      <c r="D2378" s="3"/>
      <c r="E2378" s="3"/>
      <c r="F2378" s="3"/>
      <c r="G2378" s="3"/>
      <c r="H2378" s="3"/>
      <c r="I2378" s="3"/>
      <c r="J2378" s="6"/>
      <c r="K2378" s="4"/>
      <c r="L2378" s="4"/>
      <c r="M2378" s="4"/>
      <c r="N2378" s="4"/>
      <c r="O2378" s="3"/>
      <c r="P2378" s="3"/>
      <c r="Q2378" s="3"/>
      <c r="R2378" s="3"/>
      <c r="S2378" s="4"/>
      <c r="T2378" s="3"/>
      <c r="U2378" s="3"/>
      <c r="V2378" s="7"/>
    </row>
    <row r="2379" spans="1:22">
      <c r="A2379" s="3"/>
      <c r="B2379" s="3"/>
      <c r="C2379" s="3"/>
      <c r="D2379" s="3"/>
      <c r="E2379" s="3"/>
      <c r="F2379" s="3"/>
      <c r="G2379" s="3"/>
      <c r="H2379" s="3"/>
      <c r="I2379" s="3"/>
      <c r="J2379" s="6"/>
      <c r="K2379" s="4"/>
      <c r="L2379" s="4"/>
      <c r="M2379" s="4"/>
      <c r="N2379" s="4"/>
      <c r="O2379" s="3"/>
      <c r="P2379" s="3"/>
      <c r="Q2379" s="3"/>
      <c r="R2379" s="3"/>
      <c r="S2379" s="4"/>
      <c r="T2379" s="3"/>
      <c r="U2379" s="3"/>
      <c r="V2379" s="7"/>
    </row>
    <row r="2380" spans="1:22">
      <c r="A2380" s="3"/>
      <c r="B2380" s="3"/>
      <c r="C2380" s="3"/>
      <c r="D2380" s="3"/>
      <c r="E2380" s="3"/>
      <c r="F2380" s="3"/>
      <c r="G2380" s="3"/>
      <c r="H2380" s="3"/>
      <c r="I2380" s="3"/>
      <c r="J2380" s="6"/>
      <c r="K2380" s="4"/>
      <c r="L2380" s="4"/>
      <c r="M2380" s="4"/>
      <c r="N2380" s="4"/>
      <c r="O2380" s="3"/>
      <c r="P2380" s="3"/>
      <c r="Q2380" s="3"/>
      <c r="R2380" s="3"/>
      <c r="S2380" s="4"/>
      <c r="T2380" s="3"/>
      <c r="U2380" s="3"/>
      <c r="V2380" s="7"/>
    </row>
    <row r="2381" spans="1:22">
      <c r="A2381" s="3"/>
      <c r="B2381" s="3"/>
      <c r="C2381" s="3"/>
      <c r="D2381" s="3"/>
      <c r="E2381" s="3"/>
      <c r="F2381" s="3"/>
      <c r="G2381" s="3"/>
      <c r="H2381" s="3"/>
      <c r="I2381" s="3"/>
      <c r="J2381" s="6"/>
      <c r="K2381" s="4"/>
      <c r="L2381" s="4"/>
      <c r="M2381" s="4"/>
      <c r="N2381" s="4"/>
      <c r="O2381" s="3"/>
      <c r="P2381" s="3"/>
      <c r="Q2381" s="3"/>
      <c r="R2381" s="3"/>
      <c r="S2381" s="4"/>
      <c r="T2381" s="3"/>
      <c r="U2381" s="3"/>
      <c r="V2381" s="7"/>
    </row>
    <row r="2382" spans="1:22">
      <c r="A2382" s="3"/>
      <c r="B2382" s="3"/>
      <c r="C2382" s="3"/>
      <c r="D2382" s="3"/>
      <c r="E2382" s="3"/>
      <c r="F2382" s="3"/>
      <c r="G2382" s="3"/>
      <c r="H2382" s="3"/>
      <c r="I2382" s="3"/>
      <c r="J2382" s="6"/>
      <c r="K2382" s="4"/>
      <c r="L2382" s="4"/>
      <c r="M2382" s="4"/>
      <c r="N2382" s="4"/>
      <c r="O2382" s="3"/>
      <c r="P2382" s="3"/>
      <c r="Q2382" s="3"/>
      <c r="R2382" s="3"/>
      <c r="S2382" s="4"/>
      <c r="T2382" s="3"/>
      <c r="U2382" s="3"/>
      <c r="V2382" s="7"/>
    </row>
    <row r="2383" spans="1:22">
      <c r="A2383" s="3"/>
      <c r="B2383" s="3"/>
      <c r="C2383" s="3"/>
      <c r="D2383" s="3"/>
      <c r="E2383" s="3"/>
      <c r="F2383" s="3"/>
      <c r="G2383" s="3"/>
      <c r="H2383" s="3"/>
      <c r="I2383" s="3"/>
      <c r="J2383" s="6"/>
      <c r="K2383" s="4"/>
      <c r="L2383" s="4"/>
      <c r="M2383" s="4"/>
      <c r="N2383" s="4"/>
      <c r="O2383" s="3"/>
      <c r="P2383" s="3"/>
      <c r="Q2383" s="3"/>
      <c r="R2383" s="3"/>
      <c r="S2383" s="4"/>
      <c r="T2383" s="3"/>
      <c r="U2383" s="3"/>
      <c r="V2383" s="7"/>
    </row>
    <row r="2384" spans="1:22">
      <c r="A2384" s="3"/>
      <c r="B2384" s="3"/>
      <c r="C2384" s="3"/>
      <c r="D2384" s="3"/>
      <c r="E2384" s="3"/>
      <c r="F2384" s="3"/>
      <c r="G2384" s="3"/>
      <c r="H2384" s="3"/>
      <c r="I2384" s="3"/>
      <c r="J2384" s="6"/>
      <c r="K2384" s="4"/>
      <c r="L2384" s="4"/>
      <c r="M2384" s="4"/>
      <c r="N2384" s="4"/>
      <c r="O2384" s="3"/>
      <c r="P2384" s="3"/>
      <c r="Q2384" s="3"/>
      <c r="R2384" s="3"/>
      <c r="S2384" s="4"/>
      <c r="T2384" s="3"/>
      <c r="U2384" s="3"/>
      <c r="V2384" s="7"/>
    </row>
    <row r="2385" spans="1:22">
      <c r="A2385" s="3"/>
      <c r="B2385" s="3"/>
      <c r="C2385" s="3"/>
      <c r="D2385" s="3"/>
      <c r="E2385" s="3"/>
      <c r="F2385" s="3"/>
      <c r="G2385" s="3"/>
      <c r="H2385" s="3"/>
      <c r="I2385" s="3"/>
      <c r="J2385" s="6"/>
      <c r="K2385" s="4"/>
      <c r="L2385" s="4"/>
      <c r="M2385" s="4"/>
      <c r="N2385" s="4"/>
      <c r="O2385" s="3"/>
      <c r="P2385" s="3"/>
      <c r="Q2385" s="3"/>
      <c r="R2385" s="3"/>
      <c r="S2385" s="4"/>
      <c r="T2385" s="3"/>
      <c r="U2385" s="3"/>
      <c r="V2385" s="7"/>
    </row>
    <row r="2386" spans="1:22">
      <c r="A2386" s="3"/>
      <c r="B2386" s="3"/>
      <c r="C2386" s="3"/>
      <c r="D2386" s="3"/>
      <c r="E2386" s="3"/>
      <c r="F2386" s="3"/>
      <c r="G2386" s="3"/>
      <c r="H2386" s="3"/>
      <c r="I2386" s="3"/>
      <c r="J2386" s="6"/>
      <c r="K2386" s="4"/>
      <c r="L2386" s="4"/>
      <c r="M2386" s="4"/>
      <c r="N2386" s="4"/>
      <c r="O2386" s="3"/>
      <c r="P2386" s="3"/>
      <c r="Q2386" s="3"/>
      <c r="R2386" s="3"/>
      <c r="S2386" s="4"/>
      <c r="T2386" s="3"/>
      <c r="U2386" s="3"/>
      <c r="V2386" s="7"/>
    </row>
    <row r="2387" spans="1:22">
      <c r="A2387" s="3"/>
      <c r="B2387" s="3"/>
      <c r="C2387" s="3"/>
      <c r="D2387" s="3"/>
      <c r="E2387" s="3"/>
      <c r="F2387" s="3"/>
      <c r="G2387" s="3"/>
      <c r="H2387" s="3"/>
      <c r="I2387" s="3"/>
      <c r="J2387" s="6"/>
      <c r="K2387" s="4"/>
      <c r="L2387" s="4"/>
      <c r="M2387" s="4"/>
      <c r="N2387" s="4"/>
      <c r="O2387" s="3"/>
      <c r="P2387" s="3"/>
      <c r="Q2387" s="3"/>
      <c r="R2387" s="3"/>
      <c r="S2387" s="4"/>
      <c r="T2387" s="3"/>
      <c r="U2387" s="3"/>
      <c r="V2387" s="7"/>
    </row>
    <row r="2388" spans="1:22">
      <c r="A2388" s="3"/>
      <c r="B2388" s="3"/>
      <c r="C2388" s="3"/>
      <c r="D2388" s="3"/>
      <c r="E2388" s="3"/>
      <c r="F2388" s="3"/>
      <c r="G2388" s="3"/>
      <c r="H2388" s="3"/>
      <c r="I2388" s="3"/>
      <c r="J2388" s="6"/>
      <c r="K2388" s="4"/>
      <c r="L2388" s="4"/>
      <c r="M2388" s="4"/>
      <c r="N2388" s="4"/>
      <c r="O2388" s="3"/>
      <c r="P2388" s="3"/>
      <c r="Q2388" s="3"/>
      <c r="R2388" s="3"/>
      <c r="S2388" s="4"/>
      <c r="T2388" s="3"/>
      <c r="U2388" s="3"/>
      <c r="V2388" s="7"/>
    </row>
    <row r="2389" spans="1:22">
      <c r="A2389" s="3"/>
      <c r="B2389" s="3"/>
      <c r="C2389" s="3"/>
      <c r="D2389" s="3"/>
      <c r="E2389" s="3"/>
      <c r="F2389" s="3"/>
      <c r="G2389" s="3"/>
      <c r="H2389" s="3"/>
      <c r="I2389" s="3"/>
      <c r="J2389" s="6"/>
      <c r="K2389" s="4"/>
      <c r="L2389" s="4"/>
      <c r="M2389" s="4"/>
      <c r="N2389" s="4"/>
      <c r="O2389" s="3"/>
      <c r="P2389" s="3"/>
      <c r="Q2389" s="3"/>
      <c r="R2389" s="3"/>
      <c r="S2389" s="4"/>
      <c r="T2389" s="3"/>
      <c r="U2389" s="3"/>
      <c r="V2389" s="7"/>
    </row>
    <row r="2390" spans="1:22">
      <c r="A2390" s="3"/>
      <c r="B2390" s="3"/>
      <c r="C2390" s="3"/>
      <c r="D2390" s="3"/>
      <c r="E2390" s="3"/>
      <c r="F2390" s="3"/>
      <c r="G2390" s="3"/>
      <c r="H2390" s="3"/>
      <c r="I2390" s="3"/>
      <c r="J2390" s="6"/>
      <c r="K2390" s="4"/>
      <c r="L2390" s="4"/>
      <c r="M2390" s="4"/>
      <c r="N2390" s="4"/>
      <c r="O2390" s="3"/>
      <c r="P2390" s="3"/>
      <c r="Q2390" s="3"/>
      <c r="R2390" s="3"/>
      <c r="S2390" s="4"/>
      <c r="T2390" s="3"/>
      <c r="U2390" s="3"/>
      <c r="V2390" s="7"/>
    </row>
    <row r="2391" spans="1:22">
      <c r="A2391" s="3"/>
      <c r="B2391" s="3"/>
      <c r="C2391" s="3"/>
      <c r="D2391" s="3"/>
      <c r="E2391" s="3"/>
      <c r="F2391" s="3"/>
      <c r="G2391" s="3"/>
      <c r="H2391" s="3"/>
      <c r="I2391" s="3"/>
      <c r="J2391" s="6"/>
      <c r="K2391" s="4"/>
      <c r="L2391" s="4"/>
      <c r="M2391" s="4"/>
      <c r="N2391" s="4"/>
      <c r="O2391" s="3"/>
      <c r="P2391" s="3"/>
      <c r="Q2391" s="3"/>
      <c r="R2391" s="3"/>
      <c r="S2391" s="4"/>
      <c r="T2391" s="3"/>
      <c r="U2391" s="3"/>
      <c r="V2391" s="7"/>
    </row>
    <row r="2392" spans="1:22">
      <c r="A2392" s="3"/>
      <c r="B2392" s="3"/>
      <c r="C2392" s="3"/>
      <c r="D2392" s="3"/>
      <c r="E2392" s="3"/>
      <c r="F2392" s="3"/>
      <c r="G2392" s="3"/>
      <c r="H2392" s="3"/>
      <c r="I2392" s="3"/>
      <c r="J2392" s="6"/>
      <c r="K2392" s="4"/>
      <c r="L2392" s="4"/>
      <c r="M2392" s="4"/>
      <c r="N2392" s="4"/>
      <c r="O2392" s="3"/>
      <c r="P2392" s="3"/>
      <c r="Q2392" s="3"/>
      <c r="R2392" s="3"/>
      <c r="S2392" s="4"/>
      <c r="T2392" s="3"/>
      <c r="U2392" s="3"/>
      <c r="V2392" s="7"/>
    </row>
    <row r="2393" spans="1:22">
      <c r="A2393" s="3"/>
      <c r="B2393" s="3"/>
      <c r="C2393" s="3"/>
      <c r="D2393" s="3"/>
      <c r="E2393" s="3"/>
      <c r="F2393" s="3"/>
      <c r="G2393" s="3"/>
      <c r="H2393" s="3"/>
      <c r="I2393" s="3"/>
      <c r="J2393" s="6"/>
      <c r="K2393" s="4"/>
      <c r="L2393" s="4"/>
      <c r="M2393" s="4"/>
      <c r="N2393" s="4"/>
      <c r="O2393" s="3"/>
      <c r="P2393" s="3"/>
      <c r="Q2393" s="3"/>
      <c r="R2393" s="3"/>
      <c r="S2393" s="4"/>
      <c r="T2393" s="3"/>
      <c r="U2393" s="3"/>
      <c r="V2393" s="7"/>
    </row>
    <row r="2394" spans="1:22">
      <c r="A2394" s="3"/>
      <c r="B2394" s="3"/>
      <c r="C2394" s="3"/>
      <c r="D2394" s="3"/>
      <c r="E2394" s="3"/>
      <c r="F2394" s="3"/>
      <c r="G2394" s="3"/>
      <c r="H2394" s="3"/>
      <c r="I2394" s="3"/>
      <c r="J2394" s="6"/>
      <c r="K2394" s="4"/>
      <c r="L2394" s="4"/>
      <c r="M2394" s="4"/>
      <c r="N2394" s="4"/>
      <c r="O2394" s="3"/>
      <c r="P2394" s="3"/>
      <c r="Q2394" s="3"/>
      <c r="R2394" s="3"/>
      <c r="S2394" s="4"/>
      <c r="T2394" s="3"/>
      <c r="U2394" s="3"/>
      <c r="V2394" s="7"/>
    </row>
    <row r="2395" spans="1:22">
      <c r="A2395" s="3"/>
      <c r="B2395" s="3"/>
      <c r="C2395" s="3"/>
      <c r="D2395" s="3"/>
      <c r="E2395" s="3"/>
      <c r="F2395" s="3"/>
      <c r="G2395" s="3"/>
      <c r="H2395" s="3"/>
      <c r="I2395" s="3"/>
      <c r="J2395" s="6"/>
      <c r="K2395" s="4"/>
      <c r="L2395" s="4"/>
      <c r="M2395" s="4"/>
      <c r="N2395" s="4"/>
      <c r="O2395" s="3"/>
      <c r="P2395" s="3"/>
      <c r="Q2395" s="3"/>
      <c r="R2395" s="3"/>
      <c r="S2395" s="4"/>
      <c r="T2395" s="3"/>
      <c r="U2395" s="3"/>
      <c r="V2395" s="7"/>
    </row>
    <row r="2396" spans="1:22">
      <c r="A2396" s="3"/>
      <c r="B2396" s="3"/>
      <c r="C2396" s="3"/>
      <c r="D2396" s="3"/>
      <c r="E2396" s="3"/>
      <c r="F2396" s="3"/>
      <c r="G2396" s="3"/>
      <c r="H2396" s="3"/>
      <c r="I2396" s="3"/>
      <c r="J2396" s="6"/>
      <c r="K2396" s="4"/>
      <c r="L2396" s="4"/>
      <c r="M2396" s="4"/>
      <c r="N2396" s="4"/>
      <c r="O2396" s="3"/>
      <c r="P2396" s="3"/>
      <c r="Q2396" s="3"/>
      <c r="R2396" s="3"/>
      <c r="S2396" s="4"/>
      <c r="T2396" s="3"/>
      <c r="U2396" s="3"/>
      <c r="V2396" s="7"/>
    </row>
    <row r="2397" spans="1:22">
      <c r="A2397" s="3"/>
      <c r="B2397" s="3"/>
      <c r="C2397" s="3"/>
      <c r="D2397" s="3"/>
      <c r="E2397" s="3"/>
      <c r="F2397" s="3"/>
      <c r="G2397" s="3"/>
      <c r="H2397" s="3"/>
      <c r="I2397" s="3"/>
      <c r="J2397" s="6"/>
      <c r="K2397" s="4"/>
      <c r="L2397" s="4"/>
      <c r="M2397" s="4"/>
      <c r="N2397" s="4"/>
      <c r="O2397" s="3"/>
      <c r="P2397" s="3"/>
      <c r="Q2397" s="3"/>
      <c r="R2397" s="3"/>
      <c r="S2397" s="4"/>
      <c r="T2397" s="3"/>
      <c r="U2397" s="3"/>
      <c r="V2397" s="7"/>
    </row>
    <row r="2398" spans="1:22">
      <c r="A2398" s="3"/>
      <c r="B2398" s="3"/>
      <c r="C2398" s="3"/>
      <c r="D2398" s="3"/>
      <c r="E2398" s="3"/>
      <c r="F2398" s="3"/>
      <c r="G2398" s="3"/>
      <c r="H2398" s="3"/>
      <c r="I2398" s="3"/>
      <c r="J2398" s="6"/>
      <c r="K2398" s="4"/>
      <c r="L2398" s="4"/>
      <c r="M2398" s="4"/>
      <c r="N2398" s="4"/>
      <c r="O2398" s="3"/>
      <c r="P2398" s="3"/>
      <c r="Q2398" s="3"/>
      <c r="R2398" s="3"/>
      <c r="S2398" s="4"/>
      <c r="T2398" s="3"/>
      <c r="U2398" s="3"/>
      <c r="V2398" s="7"/>
    </row>
    <row r="2399" spans="1:22">
      <c r="A2399" s="3"/>
      <c r="B2399" s="3"/>
      <c r="C2399" s="3"/>
      <c r="D2399" s="3"/>
      <c r="E2399" s="3"/>
      <c r="F2399" s="3"/>
      <c r="G2399" s="3"/>
      <c r="H2399" s="3"/>
      <c r="I2399" s="3"/>
      <c r="J2399" s="6"/>
      <c r="K2399" s="4"/>
      <c r="L2399" s="4"/>
      <c r="M2399" s="4"/>
      <c r="N2399" s="4"/>
      <c r="O2399" s="3"/>
      <c r="P2399" s="3"/>
      <c r="Q2399" s="3"/>
      <c r="R2399" s="3"/>
      <c r="S2399" s="4"/>
      <c r="T2399" s="3"/>
      <c r="U2399" s="3"/>
      <c r="V2399" s="7"/>
    </row>
    <row r="2400" spans="1:22">
      <c r="A2400" s="3"/>
      <c r="B2400" s="3"/>
      <c r="C2400" s="3"/>
      <c r="D2400" s="3"/>
      <c r="E2400" s="3"/>
      <c r="F2400" s="3"/>
      <c r="G2400" s="3"/>
      <c r="H2400" s="3"/>
      <c r="I2400" s="3"/>
      <c r="J2400" s="6"/>
      <c r="K2400" s="4"/>
      <c r="L2400" s="4"/>
      <c r="M2400" s="4"/>
      <c r="N2400" s="4"/>
      <c r="O2400" s="3"/>
      <c r="P2400" s="3"/>
      <c r="Q2400" s="3"/>
      <c r="R2400" s="3"/>
      <c r="S2400" s="4"/>
      <c r="T2400" s="3"/>
      <c r="U2400" s="3"/>
      <c r="V2400" s="7"/>
    </row>
    <row r="2401" spans="1:22">
      <c r="A2401" s="3"/>
      <c r="B2401" s="3"/>
      <c r="C2401" s="3"/>
      <c r="D2401" s="3"/>
      <c r="E2401" s="3"/>
      <c r="F2401" s="3"/>
      <c r="G2401" s="3"/>
      <c r="H2401" s="3"/>
      <c r="I2401" s="3"/>
      <c r="J2401" s="6"/>
      <c r="K2401" s="4"/>
      <c r="L2401" s="4"/>
      <c r="M2401" s="4"/>
      <c r="N2401" s="4"/>
      <c r="O2401" s="3"/>
      <c r="P2401" s="3"/>
      <c r="Q2401" s="3"/>
      <c r="R2401" s="3"/>
      <c r="S2401" s="4"/>
      <c r="T2401" s="3"/>
      <c r="U2401" s="3"/>
      <c r="V2401" s="7"/>
    </row>
    <row r="2402" spans="1:22">
      <c r="A2402" s="3"/>
      <c r="B2402" s="3"/>
      <c r="C2402" s="3"/>
      <c r="D2402" s="3"/>
      <c r="E2402" s="3"/>
      <c r="F2402" s="3"/>
      <c r="G2402" s="3"/>
      <c r="H2402" s="3"/>
      <c r="I2402" s="3"/>
      <c r="J2402" s="6"/>
      <c r="K2402" s="4"/>
      <c r="L2402" s="4"/>
      <c r="M2402" s="4"/>
      <c r="N2402" s="4"/>
      <c r="O2402" s="3"/>
      <c r="P2402" s="3"/>
      <c r="Q2402" s="3"/>
      <c r="R2402" s="3"/>
      <c r="S2402" s="4"/>
      <c r="T2402" s="3"/>
      <c r="U2402" s="3"/>
      <c r="V2402" s="7"/>
    </row>
    <row r="2403" spans="1:22">
      <c r="A2403" s="3"/>
      <c r="B2403" s="3"/>
      <c r="C2403" s="3"/>
      <c r="D2403" s="3"/>
      <c r="E2403" s="3"/>
      <c r="F2403" s="3"/>
      <c r="G2403" s="3"/>
      <c r="H2403" s="3"/>
      <c r="I2403" s="3"/>
      <c r="J2403" s="6"/>
      <c r="K2403" s="4"/>
      <c r="L2403" s="4"/>
      <c r="M2403" s="4"/>
      <c r="N2403" s="4"/>
      <c r="O2403" s="3"/>
      <c r="P2403" s="3"/>
      <c r="Q2403" s="3"/>
      <c r="R2403" s="3"/>
      <c r="S2403" s="4"/>
      <c r="T2403" s="3"/>
      <c r="U2403" s="3"/>
      <c r="V2403" s="7"/>
    </row>
    <row r="2404" spans="1:22">
      <c r="A2404" s="3"/>
      <c r="B2404" s="3"/>
      <c r="C2404" s="3"/>
      <c r="D2404" s="3"/>
      <c r="E2404" s="3"/>
      <c r="F2404" s="3"/>
      <c r="G2404" s="3"/>
      <c r="H2404" s="3"/>
      <c r="I2404" s="3"/>
      <c r="J2404" s="6"/>
      <c r="K2404" s="4"/>
      <c r="L2404" s="4"/>
      <c r="M2404" s="4"/>
      <c r="N2404" s="4"/>
      <c r="O2404" s="3"/>
      <c r="P2404" s="3"/>
      <c r="Q2404" s="3"/>
      <c r="R2404" s="3"/>
      <c r="S2404" s="4"/>
      <c r="T2404" s="3"/>
      <c r="U2404" s="3"/>
      <c r="V2404" s="7"/>
    </row>
    <row r="2405" spans="1:22">
      <c r="A2405" s="3"/>
      <c r="B2405" s="3"/>
      <c r="C2405" s="3"/>
      <c r="D2405" s="3"/>
      <c r="E2405" s="3"/>
      <c r="F2405" s="3"/>
      <c r="G2405" s="3"/>
      <c r="H2405" s="3"/>
      <c r="I2405" s="3"/>
      <c r="J2405" s="6"/>
      <c r="K2405" s="4"/>
      <c r="L2405" s="4"/>
      <c r="M2405" s="4"/>
      <c r="N2405" s="4"/>
      <c r="O2405" s="3"/>
      <c r="P2405" s="3"/>
      <c r="Q2405" s="3"/>
      <c r="R2405" s="3"/>
      <c r="S2405" s="4"/>
      <c r="T2405" s="3"/>
      <c r="U2405" s="3"/>
      <c r="V2405" s="7"/>
    </row>
    <row r="2406" spans="1:22">
      <c r="A2406" s="3"/>
      <c r="B2406" s="3"/>
      <c r="C2406" s="3"/>
      <c r="D2406" s="3"/>
      <c r="E2406" s="3"/>
      <c r="F2406" s="3"/>
      <c r="G2406" s="3"/>
      <c r="H2406" s="3"/>
      <c r="I2406" s="3"/>
      <c r="J2406" s="6"/>
      <c r="K2406" s="4"/>
      <c r="L2406" s="4"/>
      <c r="M2406" s="4"/>
      <c r="N2406" s="4"/>
      <c r="O2406" s="3"/>
      <c r="P2406" s="3"/>
      <c r="Q2406" s="3"/>
      <c r="R2406" s="3"/>
      <c r="S2406" s="4"/>
      <c r="T2406" s="3"/>
      <c r="U2406" s="3"/>
      <c r="V2406" s="7"/>
    </row>
    <row r="2407" spans="1:22">
      <c r="A2407" s="3"/>
      <c r="B2407" s="3"/>
      <c r="C2407" s="3"/>
      <c r="D2407" s="3"/>
      <c r="E2407" s="3"/>
      <c r="F2407" s="3"/>
      <c r="G2407" s="3"/>
      <c r="H2407" s="3"/>
      <c r="I2407" s="3"/>
      <c r="J2407" s="6"/>
      <c r="K2407" s="4"/>
      <c r="L2407" s="4"/>
      <c r="M2407" s="4"/>
      <c r="N2407" s="4"/>
      <c r="O2407" s="3"/>
      <c r="P2407" s="3"/>
      <c r="Q2407" s="3"/>
      <c r="R2407" s="3"/>
      <c r="S2407" s="4"/>
      <c r="T2407" s="3"/>
      <c r="U2407" s="3"/>
      <c r="V2407" s="7"/>
    </row>
    <row r="2408" spans="1:22">
      <c r="A2408" s="3"/>
      <c r="B2408" s="3"/>
      <c r="C2408" s="3"/>
      <c r="D2408" s="3"/>
      <c r="E2408" s="3"/>
      <c r="F2408" s="3"/>
      <c r="G2408" s="3"/>
      <c r="H2408" s="3"/>
      <c r="I2408" s="3"/>
      <c r="J2408" s="6"/>
      <c r="K2408" s="4"/>
      <c r="L2408" s="4"/>
      <c r="M2408" s="4"/>
      <c r="N2408" s="4"/>
      <c r="O2408" s="3"/>
      <c r="P2408" s="3"/>
      <c r="Q2408" s="3"/>
      <c r="R2408" s="3"/>
      <c r="S2408" s="4"/>
      <c r="T2408" s="3"/>
      <c r="U2408" s="3"/>
      <c r="V2408" s="7"/>
    </row>
    <row r="2409" spans="1:22">
      <c r="A2409" s="3"/>
      <c r="B2409" s="3"/>
      <c r="C2409" s="3"/>
      <c r="D2409" s="3"/>
      <c r="E2409" s="3"/>
      <c r="F2409" s="3"/>
      <c r="G2409" s="3"/>
      <c r="H2409" s="3"/>
      <c r="I2409" s="3"/>
      <c r="J2409" s="6"/>
      <c r="K2409" s="4"/>
      <c r="L2409" s="4"/>
      <c r="M2409" s="4"/>
      <c r="N2409" s="4"/>
      <c r="O2409" s="3"/>
      <c r="P2409" s="3"/>
      <c r="Q2409" s="3"/>
      <c r="R2409" s="3"/>
      <c r="S2409" s="4"/>
      <c r="T2409" s="3"/>
      <c r="U2409" s="3"/>
      <c r="V2409" s="7"/>
    </row>
    <row r="2410" spans="1:22">
      <c r="A2410" s="3"/>
      <c r="B2410" s="3"/>
      <c r="C2410" s="3"/>
      <c r="D2410" s="3"/>
      <c r="E2410" s="3"/>
      <c r="F2410" s="3"/>
      <c r="G2410" s="3"/>
      <c r="H2410" s="3"/>
      <c r="I2410" s="3"/>
      <c r="J2410" s="6"/>
      <c r="K2410" s="4"/>
      <c r="L2410" s="4"/>
      <c r="M2410" s="4"/>
      <c r="N2410" s="4"/>
      <c r="O2410" s="3"/>
      <c r="P2410" s="3"/>
      <c r="Q2410" s="3"/>
      <c r="R2410" s="3"/>
      <c r="S2410" s="4"/>
      <c r="T2410" s="3"/>
      <c r="U2410" s="3"/>
      <c r="V2410" s="7"/>
    </row>
    <row r="2411" spans="1:22">
      <c r="A2411" s="3"/>
      <c r="B2411" s="3"/>
      <c r="C2411" s="3"/>
      <c r="D2411" s="3"/>
      <c r="E2411" s="3"/>
      <c r="F2411" s="3"/>
      <c r="G2411" s="3"/>
      <c r="H2411" s="3"/>
      <c r="I2411" s="3"/>
      <c r="J2411" s="6"/>
      <c r="K2411" s="4"/>
      <c r="L2411" s="4"/>
      <c r="M2411" s="4"/>
      <c r="N2411" s="4"/>
      <c r="O2411" s="3"/>
      <c r="P2411" s="3"/>
      <c r="Q2411" s="3"/>
      <c r="R2411" s="3"/>
      <c r="S2411" s="4"/>
      <c r="T2411" s="3"/>
      <c r="U2411" s="3"/>
      <c r="V2411" s="7"/>
    </row>
    <row r="2412" spans="1:22">
      <c r="A2412" s="3"/>
      <c r="B2412" s="3"/>
      <c r="C2412" s="3"/>
      <c r="D2412" s="3"/>
      <c r="E2412" s="3"/>
      <c r="F2412" s="3"/>
      <c r="G2412" s="3"/>
      <c r="H2412" s="3"/>
      <c r="I2412" s="3"/>
      <c r="J2412" s="6"/>
      <c r="K2412" s="4"/>
      <c r="L2412" s="4"/>
      <c r="M2412" s="4"/>
      <c r="N2412" s="4"/>
      <c r="O2412" s="3"/>
      <c r="P2412" s="3"/>
      <c r="Q2412" s="3"/>
      <c r="R2412" s="3"/>
      <c r="S2412" s="4"/>
      <c r="T2412" s="3"/>
      <c r="U2412" s="3"/>
      <c r="V2412" s="7"/>
    </row>
    <row r="2413" spans="1:22">
      <c r="A2413" s="3"/>
      <c r="B2413" s="3"/>
      <c r="C2413" s="3"/>
      <c r="D2413" s="3"/>
      <c r="E2413" s="3"/>
      <c r="F2413" s="3"/>
      <c r="G2413" s="3"/>
      <c r="H2413" s="3"/>
      <c r="I2413" s="3"/>
      <c r="J2413" s="6"/>
      <c r="K2413" s="4"/>
      <c r="L2413" s="4"/>
      <c r="M2413" s="4"/>
      <c r="N2413" s="4"/>
      <c r="O2413" s="3"/>
      <c r="P2413" s="3"/>
      <c r="Q2413" s="3"/>
      <c r="R2413" s="3"/>
      <c r="S2413" s="4"/>
      <c r="T2413" s="3"/>
      <c r="U2413" s="3"/>
      <c r="V2413" s="7"/>
    </row>
    <row r="2414" spans="1:22">
      <c r="A2414" s="3"/>
      <c r="B2414" s="3"/>
      <c r="C2414" s="3"/>
      <c r="D2414" s="3"/>
      <c r="E2414" s="3"/>
      <c r="F2414" s="3"/>
      <c r="G2414" s="3"/>
      <c r="H2414" s="3"/>
      <c r="I2414" s="3"/>
      <c r="J2414" s="6"/>
      <c r="K2414" s="4"/>
      <c r="L2414" s="4"/>
      <c r="M2414" s="4"/>
      <c r="N2414" s="4"/>
      <c r="O2414" s="3"/>
      <c r="P2414" s="3"/>
      <c r="Q2414" s="3"/>
      <c r="R2414" s="3"/>
      <c r="S2414" s="4"/>
      <c r="T2414" s="3"/>
      <c r="U2414" s="3"/>
      <c r="V2414" s="7"/>
    </row>
    <row r="2415" spans="1:22">
      <c r="A2415" s="3"/>
      <c r="B2415" s="3"/>
      <c r="C2415" s="3"/>
      <c r="D2415" s="3"/>
      <c r="E2415" s="3"/>
      <c r="F2415" s="3"/>
      <c r="G2415" s="3"/>
      <c r="H2415" s="3"/>
      <c r="I2415" s="3"/>
      <c r="J2415" s="6"/>
      <c r="K2415" s="4"/>
      <c r="L2415" s="4"/>
      <c r="M2415" s="4"/>
      <c r="N2415" s="4"/>
      <c r="O2415" s="3"/>
      <c r="P2415" s="3"/>
      <c r="Q2415" s="3"/>
      <c r="R2415" s="3"/>
      <c r="S2415" s="4"/>
      <c r="T2415" s="3"/>
      <c r="U2415" s="3"/>
      <c r="V2415" s="7"/>
    </row>
    <row r="2416" spans="1:22">
      <c r="A2416" s="3"/>
      <c r="B2416" s="3"/>
      <c r="C2416" s="3"/>
      <c r="D2416" s="3"/>
      <c r="E2416" s="3"/>
      <c r="F2416" s="3"/>
      <c r="G2416" s="3"/>
      <c r="H2416" s="3"/>
      <c r="I2416" s="3"/>
      <c r="J2416" s="6"/>
      <c r="K2416" s="4"/>
      <c r="L2416" s="4"/>
      <c r="M2416" s="4"/>
      <c r="N2416" s="4"/>
      <c r="O2416" s="3"/>
      <c r="P2416" s="3"/>
      <c r="Q2416" s="3"/>
      <c r="R2416" s="3"/>
      <c r="S2416" s="4"/>
      <c r="T2416" s="3"/>
      <c r="U2416" s="3"/>
      <c r="V2416" s="7"/>
    </row>
    <row r="2417" spans="1:22">
      <c r="A2417" s="3"/>
      <c r="B2417" s="3"/>
      <c r="C2417" s="3"/>
      <c r="D2417" s="3"/>
      <c r="E2417" s="3"/>
      <c r="F2417" s="3"/>
      <c r="G2417" s="3"/>
      <c r="H2417" s="3"/>
      <c r="I2417" s="3"/>
      <c r="J2417" s="6"/>
      <c r="K2417" s="4"/>
      <c r="L2417" s="4"/>
      <c r="M2417" s="4"/>
      <c r="N2417" s="4"/>
      <c r="O2417" s="3"/>
      <c r="P2417" s="3"/>
      <c r="Q2417" s="3"/>
      <c r="R2417" s="3"/>
      <c r="S2417" s="4"/>
      <c r="T2417" s="3"/>
      <c r="U2417" s="3"/>
      <c r="V2417" s="7"/>
    </row>
    <row r="2418" spans="1:22">
      <c r="A2418" s="3"/>
      <c r="B2418" s="3"/>
      <c r="C2418" s="3"/>
      <c r="D2418" s="3"/>
      <c r="E2418" s="3"/>
      <c r="F2418" s="3"/>
      <c r="G2418" s="3"/>
      <c r="H2418" s="3"/>
      <c r="I2418" s="3"/>
      <c r="J2418" s="6"/>
      <c r="K2418" s="4"/>
      <c r="L2418" s="4"/>
      <c r="M2418" s="4"/>
      <c r="N2418" s="4"/>
      <c r="O2418" s="3"/>
      <c r="P2418" s="3"/>
      <c r="Q2418" s="3"/>
      <c r="R2418" s="3"/>
      <c r="S2418" s="4"/>
      <c r="T2418" s="3"/>
      <c r="U2418" s="3"/>
      <c r="V2418" s="7"/>
    </row>
    <row r="2419" spans="1:22">
      <c r="A2419" s="3"/>
      <c r="B2419" s="3"/>
      <c r="C2419" s="3"/>
      <c r="D2419" s="3"/>
      <c r="E2419" s="3"/>
      <c r="F2419" s="3"/>
      <c r="G2419" s="3"/>
      <c r="H2419" s="3"/>
      <c r="I2419" s="3"/>
      <c r="J2419" s="6"/>
      <c r="K2419" s="4"/>
      <c r="L2419" s="4"/>
      <c r="M2419" s="4"/>
      <c r="N2419" s="4"/>
      <c r="O2419" s="3"/>
      <c r="P2419" s="3"/>
      <c r="Q2419" s="3"/>
      <c r="R2419" s="3"/>
      <c r="S2419" s="4"/>
      <c r="T2419" s="3"/>
      <c r="U2419" s="3"/>
      <c r="V2419" s="7"/>
    </row>
    <row r="2420" spans="1:22">
      <c r="A2420" s="3"/>
      <c r="B2420" s="3"/>
      <c r="C2420" s="3"/>
      <c r="D2420" s="3"/>
      <c r="E2420" s="3"/>
      <c r="F2420" s="3"/>
      <c r="G2420" s="3"/>
      <c r="H2420" s="3"/>
      <c r="I2420" s="3"/>
      <c r="J2420" s="6"/>
      <c r="K2420" s="4"/>
      <c r="L2420" s="4"/>
      <c r="M2420" s="4"/>
      <c r="N2420" s="4"/>
      <c r="O2420" s="3"/>
      <c r="P2420" s="3"/>
      <c r="Q2420" s="3"/>
      <c r="R2420" s="3"/>
      <c r="S2420" s="4"/>
      <c r="T2420" s="3"/>
      <c r="U2420" s="3"/>
      <c r="V2420" s="7"/>
    </row>
    <row r="2421" spans="1:22">
      <c r="A2421" s="3"/>
      <c r="B2421" s="3"/>
      <c r="C2421" s="3"/>
      <c r="D2421" s="3"/>
      <c r="E2421" s="3"/>
      <c r="F2421" s="3"/>
      <c r="G2421" s="3"/>
      <c r="H2421" s="3"/>
      <c r="I2421" s="3"/>
      <c r="J2421" s="6"/>
      <c r="K2421" s="4"/>
      <c r="L2421" s="4"/>
      <c r="M2421" s="4"/>
      <c r="N2421" s="4"/>
      <c r="O2421" s="3"/>
      <c r="P2421" s="3"/>
      <c r="Q2421" s="3"/>
      <c r="R2421" s="3"/>
      <c r="S2421" s="4"/>
      <c r="T2421" s="3"/>
      <c r="U2421" s="3"/>
      <c r="V2421" s="7"/>
    </row>
    <row r="2422" spans="1:22">
      <c r="A2422" s="3"/>
      <c r="B2422" s="3"/>
      <c r="C2422" s="3"/>
      <c r="D2422" s="3"/>
      <c r="E2422" s="3"/>
      <c r="F2422" s="3"/>
      <c r="G2422" s="3"/>
      <c r="H2422" s="3"/>
      <c r="I2422" s="3"/>
      <c r="J2422" s="6"/>
      <c r="K2422" s="4"/>
      <c r="L2422" s="4"/>
      <c r="M2422" s="4"/>
      <c r="N2422" s="4"/>
      <c r="O2422" s="3"/>
      <c r="P2422" s="3"/>
      <c r="Q2422" s="3"/>
      <c r="R2422" s="3"/>
      <c r="S2422" s="4"/>
      <c r="T2422" s="3"/>
      <c r="U2422" s="3"/>
      <c r="V2422" s="7"/>
    </row>
    <row r="2423" spans="1:22">
      <c r="A2423" s="3"/>
      <c r="B2423" s="3"/>
      <c r="C2423" s="3"/>
      <c r="D2423" s="3"/>
      <c r="E2423" s="3"/>
      <c r="F2423" s="3"/>
      <c r="G2423" s="3"/>
      <c r="H2423" s="3"/>
      <c r="I2423" s="3"/>
      <c r="J2423" s="6"/>
      <c r="K2423" s="4"/>
      <c r="L2423" s="4"/>
      <c r="M2423" s="4"/>
      <c r="N2423" s="4"/>
      <c r="O2423" s="3"/>
      <c r="P2423" s="3"/>
      <c r="Q2423" s="3"/>
      <c r="R2423" s="3"/>
      <c r="S2423" s="4"/>
      <c r="T2423" s="3"/>
      <c r="U2423" s="3"/>
      <c r="V2423" s="7"/>
    </row>
    <row r="2424" spans="1:22">
      <c r="A2424" s="3"/>
      <c r="B2424" s="3"/>
      <c r="C2424" s="3"/>
      <c r="D2424" s="3"/>
      <c r="E2424" s="3"/>
      <c r="F2424" s="3"/>
      <c r="G2424" s="3"/>
      <c r="H2424" s="3"/>
      <c r="I2424" s="3"/>
      <c r="J2424" s="6"/>
      <c r="K2424" s="4"/>
      <c r="L2424" s="4"/>
      <c r="M2424" s="4"/>
      <c r="N2424" s="4"/>
      <c r="O2424" s="3"/>
      <c r="P2424" s="3"/>
      <c r="Q2424" s="3"/>
      <c r="R2424" s="3"/>
      <c r="S2424" s="4"/>
      <c r="T2424" s="3"/>
      <c r="U2424" s="3"/>
      <c r="V2424" s="7"/>
    </row>
    <row r="2425" spans="1:22">
      <c r="A2425" s="3"/>
      <c r="B2425" s="3"/>
      <c r="C2425" s="3"/>
      <c r="D2425" s="3"/>
      <c r="E2425" s="3"/>
      <c r="F2425" s="3"/>
      <c r="G2425" s="3"/>
      <c r="H2425" s="3"/>
      <c r="I2425" s="3"/>
      <c r="J2425" s="6"/>
      <c r="K2425" s="4"/>
      <c r="L2425" s="4"/>
      <c r="M2425" s="4"/>
      <c r="N2425" s="4"/>
      <c r="O2425" s="3"/>
      <c r="P2425" s="3"/>
      <c r="Q2425" s="3"/>
      <c r="R2425" s="3"/>
      <c r="S2425" s="4"/>
      <c r="T2425" s="3"/>
      <c r="U2425" s="3"/>
      <c r="V2425" s="7"/>
    </row>
    <row r="2426" spans="1:22">
      <c r="A2426" s="3"/>
      <c r="B2426" s="3"/>
      <c r="C2426" s="3"/>
      <c r="D2426" s="3"/>
      <c r="E2426" s="3"/>
      <c r="F2426" s="3"/>
      <c r="G2426" s="3"/>
      <c r="H2426" s="3"/>
      <c r="I2426" s="3"/>
      <c r="J2426" s="6"/>
      <c r="K2426" s="4"/>
      <c r="L2426" s="4"/>
      <c r="M2426" s="4"/>
      <c r="N2426" s="4"/>
      <c r="O2426" s="3"/>
      <c r="P2426" s="3"/>
      <c r="Q2426" s="3"/>
      <c r="R2426" s="3"/>
      <c r="S2426" s="4"/>
      <c r="T2426" s="3"/>
      <c r="U2426" s="3"/>
      <c r="V2426" s="7"/>
    </row>
    <row r="2427" spans="1:22">
      <c r="A2427" s="3"/>
      <c r="B2427" s="3"/>
      <c r="C2427" s="3"/>
      <c r="D2427" s="3"/>
      <c r="E2427" s="3"/>
      <c r="F2427" s="3"/>
      <c r="G2427" s="3"/>
      <c r="H2427" s="3"/>
      <c r="I2427" s="3"/>
      <c r="J2427" s="6"/>
      <c r="K2427" s="4"/>
      <c r="L2427" s="4"/>
      <c r="M2427" s="4"/>
      <c r="N2427" s="4"/>
      <c r="O2427" s="3"/>
      <c r="P2427" s="3"/>
      <c r="Q2427" s="3"/>
      <c r="R2427" s="3"/>
      <c r="S2427" s="4"/>
      <c r="T2427" s="3"/>
      <c r="U2427" s="3"/>
      <c r="V2427" s="7"/>
    </row>
    <row r="2428" spans="1:22">
      <c r="A2428" s="3"/>
      <c r="B2428" s="3"/>
      <c r="C2428" s="3"/>
      <c r="D2428" s="3"/>
      <c r="E2428" s="3"/>
      <c r="F2428" s="3"/>
      <c r="G2428" s="3"/>
      <c r="H2428" s="3"/>
      <c r="I2428" s="3"/>
      <c r="J2428" s="6"/>
      <c r="K2428" s="4"/>
      <c r="L2428" s="4"/>
      <c r="M2428" s="4"/>
      <c r="N2428" s="4"/>
      <c r="O2428" s="3"/>
      <c r="P2428" s="3"/>
      <c r="Q2428" s="3"/>
      <c r="R2428" s="3"/>
      <c r="S2428" s="4"/>
      <c r="T2428" s="3"/>
      <c r="U2428" s="3"/>
      <c r="V2428" s="7"/>
    </row>
    <row r="2429" spans="1:22">
      <c r="A2429" s="3"/>
      <c r="B2429" s="3"/>
      <c r="C2429" s="3"/>
      <c r="D2429" s="3"/>
      <c r="E2429" s="3"/>
      <c r="F2429" s="3"/>
      <c r="G2429" s="3"/>
      <c r="H2429" s="3"/>
      <c r="I2429" s="3"/>
      <c r="J2429" s="6"/>
      <c r="K2429" s="4"/>
      <c r="L2429" s="4"/>
      <c r="M2429" s="4"/>
      <c r="N2429" s="4"/>
      <c r="O2429" s="3"/>
      <c r="P2429" s="3"/>
      <c r="Q2429" s="3"/>
      <c r="R2429" s="3"/>
      <c r="S2429" s="4"/>
      <c r="T2429" s="3"/>
      <c r="U2429" s="3"/>
      <c r="V2429" s="7"/>
    </row>
    <row r="2430" spans="1:22">
      <c r="A2430" s="3"/>
      <c r="B2430" s="3"/>
      <c r="C2430" s="3"/>
      <c r="D2430" s="3"/>
      <c r="E2430" s="3"/>
      <c r="F2430" s="3"/>
      <c r="G2430" s="3"/>
      <c r="H2430" s="3"/>
      <c r="I2430" s="3"/>
      <c r="J2430" s="6"/>
      <c r="K2430" s="4"/>
      <c r="L2430" s="4"/>
      <c r="M2430" s="4"/>
      <c r="N2430" s="4"/>
      <c r="O2430" s="3"/>
      <c r="P2430" s="3"/>
      <c r="Q2430" s="3"/>
      <c r="R2430" s="3"/>
      <c r="S2430" s="4"/>
      <c r="T2430" s="3"/>
      <c r="U2430" s="3"/>
      <c r="V2430" s="7"/>
    </row>
    <row r="2431" spans="1:22">
      <c r="A2431" s="3"/>
      <c r="B2431" s="3"/>
      <c r="C2431" s="3"/>
      <c r="D2431" s="3"/>
      <c r="E2431" s="3"/>
      <c r="F2431" s="3"/>
      <c r="G2431" s="3"/>
      <c r="H2431" s="3"/>
      <c r="I2431" s="3"/>
      <c r="J2431" s="6"/>
      <c r="K2431" s="4"/>
      <c r="L2431" s="4"/>
      <c r="M2431" s="4"/>
      <c r="N2431" s="4"/>
      <c r="O2431" s="3"/>
      <c r="P2431" s="3"/>
      <c r="Q2431" s="3"/>
      <c r="R2431" s="3"/>
      <c r="S2431" s="4"/>
      <c r="T2431" s="3"/>
      <c r="U2431" s="3"/>
      <c r="V2431" s="7"/>
    </row>
    <row r="2432" spans="1:22">
      <c r="A2432" s="3"/>
      <c r="B2432" s="3"/>
      <c r="C2432" s="3"/>
      <c r="D2432" s="3"/>
      <c r="E2432" s="3"/>
      <c r="F2432" s="3"/>
      <c r="G2432" s="3"/>
      <c r="H2432" s="3"/>
      <c r="I2432" s="3"/>
      <c r="J2432" s="6"/>
      <c r="K2432" s="4"/>
      <c r="L2432" s="4"/>
      <c r="M2432" s="4"/>
      <c r="N2432" s="4"/>
      <c r="O2432" s="3"/>
      <c r="P2432" s="3"/>
      <c r="Q2432" s="3"/>
      <c r="R2432" s="3"/>
      <c r="S2432" s="4"/>
      <c r="T2432" s="3"/>
      <c r="U2432" s="3"/>
      <c r="V2432" s="7"/>
    </row>
    <row r="2433" spans="1:22">
      <c r="A2433" s="3"/>
      <c r="B2433" s="3"/>
      <c r="C2433" s="3"/>
      <c r="D2433" s="3"/>
      <c r="E2433" s="3"/>
      <c r="F2433" s="3"/>
      <c r="G2433" s="3"/>
      <c r="H2433" s="3"/>
      <c r="I2433" s="3"/>
      <c r="J2433" s="6"/>
      <c r="K2433" s="4"/>
      <c r="L2433" s="4"/>
      <c r="M2433" s="4"/>
      <c r="N2433" s="4"/>
      <c r="O2433" s="3"/>
      <c r="P2433" s="3"/>
      <c r="Q2433" s="3"/>
      <c r="R2433" s="3"/>
      <c r="S2433" s="4"/>
      <c r="T2433" s="3"/>
      <c r="U2433" s="3"/>
      <c r="V2433" s="7"/>
    </row>
    <row r="2434" spans="1:22">
      <c r="A2434" s="3"/>
      <c r="B2434" s="3"/>
      <c r="C2434" s="3"/>
      <c r="D2434" s="3"/>
      <c r="E2434" s="3"/>
      <c r="F2434" s="3"/>
      <c r="G2434" s="3"/>
      <c r="H2434" s="3"/>
      <c r="I2434" s="3"/>
      <c r="J2434" s="6"/>
      <c r="K2434" s="4"/>
      <c r="L2434" s="4"/>
      <c r="M2434" s="4"/>
      <c r="N2434" s="4"/>
      <c r="O2434" s="3"/>
      <c r="P2434" s="3"/>
      <c r="Q2434" s="3"/>
      <c r="R2434" s="3"/>
      <c r="S2434" s="4"/>
      <c r="T2434" s="3"/>
      <c r="U2434" s="3"/>
      <c r="V2434" s="7"/>
    </row>
    <row r="2435" spans="1:22">
      <c r="A2435" s="3"/>
      <c r="B2435" s="3"/>
      <c r="C2435" s="3"/>
      <c r="D2435" s="3"/>
      <c r="E2435" s="3"/>
      <c r="F2435" s="3"/>
      <c r="G2435" s="3"/>
      <c r="H2435" s="3"/>
      <c r="I2435" s="3"/>
      <c r="J2435" s="6"/>
      <c r="K2435" s="4"/>
      <c r="L2435" s="4"/>
      <c r="M2435" s="4"/>
      <c r="N2435" s="4"/>
      <c r="O2435" s="3"/>
      <c r="P2435" s="3"/>
      <c r="Q2435" s="3"/>
      <c r="R2435" s="3"/>
      <c r="S2435" s="4"/>
      <c r="T2435" s="3"/>
      <c r="U2435" s="3"/>
      <c r="V2435" s="7"/>
    </row>
    <row r="2436" spans="1:22">
      <c r="A2436" s="3"/>
      <c r="B2436" s="3"/>
      <c r="C2436" s="3"/>
      <c r="D2436" s="3"/>
      <c r="E2436" s="3"/>
      <c r="F2436" s="3"/>
      <c r="G2436" s="3"/>
      <c r="H2436" s="3"/>
      <c r="I2436" s="3"/>
      <c r="J2436" s="6"/>
      <c r="K2436" s="4"/>
      <c r="L2436" s="4"/>
      <c r="M2436" s="4"/>
      <c r="N2436" s="4"/>
      <c r="O2436" s="3"/>
      <c r="P2436" s="3"/>
      <c r="Q2436" s="3"/>
      <c r="R2436" s="3"/>
      <c r="S2436" s="4"/>
      <c r="T2436" s="3"/>
      <c r="U2436" s="3"/>
      <c r="V2436" s="7"/>
    </row>
    <row r="2437" spans="1:22">
      <c r="A2437" s="3"/>
      <c r="B2437" s="3"/>
      <c r="C2437" s="3"/>
      <c r="D2437" s="3"/>
      <c r="E2437" s="3"/>
      <c r="F2437" s="3"/>
      <c r="G2437" s="3"/>
      <c r="H2437" s="3"/>
      <c r="I2437" s="3"/>
      <c r="J2437" s="6"/>
      <c r="K2437" s="4"/>
      <c r="L2437" s="4"/>
      <c r="M2437" s="4"/>
      <c r="N2437" s="4"/>
      <c r="O2437" s="3"/>
      <c r="P2437" s="3"/>
      <c r="Q2437" s="3"/>
      <c r="R2437" s="3"/>
      <c r="S2437" s="4"/>
      <c r="T2437" s="3"/>
      <c r="U2437" s="3"/>
      <c r="V2437" s="7"/>
    </row>
    <row r="2438" spans="1:22">
      <c r="A2438" s="3"/>
      <c r="B2438" s="3"/>
      <c r="C2438" s="3"/>
      <c r="D2438" s="3"/>
      <c r="E2438" s="3"/>
      <c r="F2438" s="3"/>
      <c r="G2438" s="3"/>
      <c r="H2438" s="3"/>
      <c r="I2438" s="3"/>
      <c r="J2438" s="6"/>
      <c r="K2438" s="4"/>
      <c r="L2438" s="4"/>
      <c r="M2438" s="4"/>
      <c r="N2438" s="4"/>
      <c r="O2438" s="3"/>
      <c r="P2438" s="3"/>
      <c r="Q2438" s="3"/>
      <c r="R2438" s="3"/>
      <c r="S2438" s="4"/>
      <c r="T2438" s="3"/>
      <c r="U2438" s="3"/>
      <c r="V2438" s="7"/>
    </row>
    <row r="2439" spans="1:22">
      <c r="A2439" s="3"/>
      <c r="B2439" s="3"/>
      <c r="C2439" s="3"/>
      <c r="D2439" s="3"/>
      <c r="E2439" s="3"/>
      <c r="F2439" s="3"/>
      <c r="G2439" s="3"/>
      <c r="H2439" s="3"/>
      <c r="I2439" s="3"/>
      <c r="J2439" s="6"/>
      <c r="K2439" s="4"/>
      <c r="L2439" s="4"/>
      <c r="M2439" s="4"/>
      <c r="N2439" s="4"/>
      <c r="O2439" s="3"/>
      <c r="P2439" s="3"/>
      <c r="Q2439" s="3"/>
      <c r="R2439" s="3"/>
      <c r="S2439" s="4"/>
      <c r="T2439" s="3"/>
      <c r="U2439" s="3"/>
      <c r="V2439" s="7"/>
    </row>
    <row r="2440" spans="1:22">
      <c r="A2440" s="3"/>
      <c r="B2440" s="3"/>
      <c r="C2440" s="3"/>
      <c r="D2440" s="3"/>
      <c r="E2440" s="3"/>
      <c r="F2440" s="3"/>
      <c r="G2440" s="3"/>
      <c r="H2440" s="3"/>
      <c r="I2440" s="3"/>
      <c r="J2440" s="6"/>
      <c r="K2440" s="4"/>
      <c r="L2440" s="4"/>
      <c r="M2440" s="4"/>
      <c r="N2440" s="4"/>
      <c r="O2440" s="3"/>
      <c r="P2440" s="3"/>
      <c r="Q2440" s="3"/>
      <c r="R2440" s="3"/>
      <c r="S2440" s="4"/>
      <c r="T2440" s="3"/>
      <c r="U2440" s="3"/>
      <c r="V2440" s="7"/>
    </row>
    <row r="2441" spans="1:22">
      <c r="A2441" s="3"/>
      <c r="B2441" s="3"/>
      <c r="C2441" s="3"/>
      <c r="D2441" s="3"/>
      <c r="E2441" s="3"/>
      <c r="F2441" s="3"/>
      <c r="G2441" s="3"/>
      <c r="H2441" s="3"/>
      <c r="I2441" s="3"/>
      <c r="J2441" s="6"/>
      <c r="K2441" s="4"/>
      <c r="L2441" s="4"/>
      <c r="M2441" s="4"/>
      <c r="N2441" s="4"/>
      <c r="O2441" s="3"/>
      <c r="P2441" s="3"/>
      <c r="Q2441" s="3"/>
      <c r="R2441" s="3"/>
      <c r="S2441" s="4"/>
      <c r="T2441" s="3"/>
      <c r="U2441" s="3"/>
      <c r="V2441" s="7"/>
    </row>
    <row r="2442" spans="1:22">
      <c r="A2442" s="3"/>
      <c r="B2442" s="3"/>
      <c r="C2442" s="3"/>
      <c r="D2442" s="3"/>
      <c r="E2442" s="3"/>
      <c r="F2442" s="3"/>
      <c r="G2442" s="3"/>
      <c r="H2442" s="3"/>
      <c r="I2442" s="3"/>
      <c r="J2442" s="6"/>
      <c r="K2442" s="4"/>
      <c r="L2442" s="4"/>
      <c r="M2442" s="4"/>
      <c r="N2442" s="4"/>
      <c r="O2442" s="3"/>
      <c r="P2442" s="3"/>
      <c r="Q2442" s="3"/>
      <c r="R2442" s="3"/>
      <c r="S2442" s="4"/>
      <c r="T2442" s="3"/>
      <c r="U2442" s="3"/>
      <c r="V2442" s="7"/>
    </row>
    <row r="2443" spans="1:22">
      <c r="A2443" s="3"/>
      <c r="B2443" s="3"/>
      <c r="C2443" s="3"/>
      <c r="D2443" s="3"/>
      <c r="E2443" s="3"/>
      <c r="F2443" s="3"/>
      <c r="G2443" s="3"/>
      <c r="H2443" s="3"/>
      <c r="I2443" s="3"/>
      <c r="J2443" s="6"/>
      <c r="K2443" s="4"/>
      <c r="L2443" s="4"/>
      <c r="M2443" s="4"/>
      <c r="N2443" s="4"/>
      <c r="O2443" s="3"/>
      <c r="P2443" s="3"/>
      <c r="Q2443" s="3"/>
      <c r="R2443" s="3"/>
      <c r="S2443" s="4"/>
      <c r="T2443" s="3"/>
      <c r="U2443" s="3"/>
      <c r="V2443" s="7"/>
    </row>
    <row r="2444" spans="1:22">
      <c r="A2444" s="3"/>
      <c r="B2444" s="3"/>
      <c r="C2444" s="3"/>
      <c r="D2444" s="3"/>
      <c r="E2444" s="3"/>
      <c r="F2444" s="3"/>
      <c r="G2444" s="3"/>
      <c r="H2444" s="3"/>
      <c r="I2444" s="3"/>
      <c r="J2444" s="6"/>
      <c r="K2444" s="4"/>
      <c r="L2444" s="4"/>
      <c r="M2444" s="4"/>
      <c r="N2444" s="4"/>
      <c r="O2444" s="3"/>
      <c r="P2444" s="3"/>
      <c r="Q2444" s="3"/>
      <c r="R2444" s="3"/>
      <c r="S2444" s="4"/>
      <c r="T2444" s="3"/>
      <c r="U2444" s="3"/>
      <c r="V2444" s="7"/>
    </row>
    <row r="2445" spans="1:22">
      <c r="A2445" s="3"/>
      <c r="B2445" s="3"/>
      <c r="C2445" s="3"/>
      <c r="D2445" s="3"/>
      <c r="E2445" s="3"/>
      <c r="F2445" s="3"/>
      <c r="G2445" s="3"/>
      <c r="H2445" s="3"/>
      <c r="I2445" s="3"/>
      <c r="J2445" s="6"/>
      <c r="K2445" s="4"/>
      <c r="L2445" s="4"/>
      <c r="M2445" s="4"/>
      <c r="N2445" s="4"/>
      <c r="O2445" s="3"/>
      <c r="P2445" s="3"/>
      <c r="Q2445" s="3"/>
      <c r="R2445" s="3"/>
      <c r="S2445" s="4"/>
      <c r="T2445" s="3"/>
      <c r="U2445" s="3"/>
      <c r="V2445" s="7"/>
    </row>
    <row r="2446" spans="1:22">
      <c r="A2446" s="3"/>
      <c r="B2446" s="3"/>
      <c r="C2446" s="3"/>
      <c r="D2446" s="3"/>
      <c r="E2446" s="3"/>
      <c r="F2446" s="3"/>
      <c r="G2446" s="3"/>
      <c r="H2446" s="3"/>
      <c r="I2446" s="3"/>
      <c r="J2446" s="6"/>
      <c r="K2446" s="4"/>
      <c r="L2446" s="4"/>
      <c r="M2446" s="4"/>
      <c r="N2446" s="4"/>
      <c r="O2446" s="3"/>
      <c r="P2446" s="3"/>
      <c r="Q2446" s="3"/>
      <c r="R2446" s="3"/>
      <c r="S2446" s="4"/>
      <c r="T2446" s="3"/>
      <c r="U2446" s="3"/>
      <c r="V2446" s="7"/>
    </row>
    <row r="2447" spans="1:22">
      <c r="A2447" s="3"/>
      <c r="B2447" s="3"/>
      <c r="C2447" s="3"/>
      <c r="D2447" s="3"/>
      <c r="E2447" s="3"/>
      <c r="F2447" s="3"/>
      <c r="G2447" s="3"/>
      <c r="H2447" s="3"/>
      <c r="I2447" s="3"/>
      <c r="J2447" s="6"/>
      <c r="K2447" s="4"/>
      <c r="L2447" s="4"/>
      <c r="M2447" s="4"/>
      <c r="N2447" s="4"/>
      <c r="O2447" s="3"/>
      <c r="P2447" s="3"/>
      <c r="Q2447" s="3"/>
      <c r="R2447" s="3"/>
      <c r="S2447" s="4"/>
      <c r="T2447" s="3"/>
      <c r="U2447" s="3"/>
      <c r="V2447" s="7"/>
    </row>
    <row r="2448" spans="1:22">
      <c r="A2448" s="3"/>
      <c r="B2448" s="3"/>
      <c r="C2448" s="3"/>
      <c r="D2448" s="3"/>
      <c r="E2448" s="3"/>
      <c r="F2448" s="3"/>
      <c r="G2448" s="3"/>
      <c r="H2448" s="3"/>
      <c r="I2448" s="3"/>
      <c r="J2448" s="6"/>
      <c r="K2448" s="4"/>
      <c r="L2448" s="4"/>
      <c r="M2448" s="4"/>
      <c r="N2448" s="4"/>
      <c r="O2448" s="3"/>
      <c r="P2448" s="3"/>
      <c r="Q2448" s="3"/>
      <c r="R2448" s="3"/>
      <c r="S2448" s="4"/>
      <c r="T2448" s="3"/>
      <c r="U2448" s="3"/>
      <c r="V2448" s="7"/>
    </row>
    <row r="2449" spans="1:22">
      <c r="A2449" s="3"/>
      <c r="B2449" s="3"/>
      <c r="C2449" s="3"/>
      <c r="D2449" s="3"/>
      <c r="E2449" s="3"/>
      <c r="F2449" s="3"/>
      <c r="G2449" s="3"/>
      <c r="H2449" s="3"/>
      <c r="I2449" s="3"/>
      <c r="J2449" s="6"/>
      <c r="K2449" s="4"/>
      <c r="L2449" s="4"/>
      <c r="M2449" s="4"/>
      <c r="N2449" s="4"/>
      <c r="O2449" s="3"/>
      <c r="P2449" s="3"/>
      <c r="Q2449" s="3"/>
      <c r="R2449" s="3"/>
      <c r="S2449" s="4"/>
      <c r="T2449" s="3"/>
      <c r="U2449" s="3"/>
      <c r="V2449" s="7"/>
    </row>
    <row r="2450" spans="1:22">
      <c r="A2450" s="3"/>
      <c r="B2450" s="3"/>
      <c r="C2450" s="3"/>
      <c r="D2450" s="3"/>
      <c r="E2450" s="3"/>
      <c r="F2450" s="3"/>
      <c r="G2450" s="3"/>
      <c r="H2450" s="3"/>
      <c r="I2450" s="3"/>
      <c r="J2450" s="6"/>
      <c r="K2450" s="4"/>
      <c r="L2450" s="4"/>
      <c r="M2450" s="4"/>
      <c r="N2450" s="4"/>
      <c r="O2450" s="3"/>
      <c r="P2450" s="3"/>
      <c r="Q2450" s="3"/>
      <c r="R2450" s="3"/>
      <c r="S2450" s="4"/>
      <c r="T2450" s="3"/>
      <c r="U2450" s="3"/>
      <c r="V2450" s="7"/>
    </row>
    <row r="2451" spans="1:22">
      <c r="A2451" s="3"/>
      <c r="B2451" s="3"/>
      <c r="C2451" s="3"/>
      <c r="D2451" s="3"/>
      <c r="E2451" s="3"/>
      <c r="F2451" s="3"/>
      <c r="G2451" s="3"/>
      <c r="H2451" s="3"/>
      <c r="I2451" s="3"/>
      <c r="J2451" s="6"/>
      <c r="K2451" s="4"/>
      <c r="L2451" s="4"/>
      <c r="M2451" s="4"/>
      <c r="N2451" s="4"/>
      <c r="O2451" s="3"/>
      <c r="P2451" s="3"/>
      <c r="Q2451" s="3"/>
      <c r="R2451" s="3"/>
      <c r="S2451" s="4"/>
      <c r="T2451" s="3"/>
      <c r="U2451" s="3"/>
      <c r="V2451" s="7"/>
    </row>
    <row r="2452" spans="1:22">
      <c r="A2452" s="3"/>
      <c r="B2452" s="3"/>
      <c r="C2452" s="3"/>
      <c r="D2452" s="3"/>
      <c r="E2452" s="3"/>
      <c r="F2452" s="3"/>
      <c r="G2452" s="3"/>
      <c r="H2452" s="3"/>
      <c r="I2452" s="3"/>
      <c r="J2452" s="6"/>
      <c r="K2452" s="4"/>
      <c r="L2452" s="4"/>
      <c r="M2452" s="4"/>
      <c r="N2452" s="4"/>
      <c r="O2452" s="3"/>
      <c r="P2452" s="3"/>
      <c r="Q2452" s="3"/>
      <c r="R2452" s="3"/>
      <c r="S2452" s="4"/>
      <c r="T2452" s="3"/>
      <c r="U2452" s="3"/>
      <c r="V2452" s="7"/>
    </row>
    <row r="2453" spans="1:22">
      <c r="A2453" s="3"/>
      <c r="B2453" s="3"/>
      <c r="C2453" s="3"/>
      <c r="D2453" s="3"/>
      <c r="E2453" s="3"/>
      <c r="F2453" s="3"/>
      <c r="G2453" s="3"/>
      <c r="H2453" s="3"/>
      <c r="I2453" s="3"/>
      <c r="J2453" s="6"/>
      <c r="K2453" s="4"/>
      <c r="L2453" s="4"/>
      <c r="M2453" s="4"/>
      <c r="N2453" s="4"/>
      <c r="O2453" s="3"/>
      <c r="P2453" s="3"/>
      <c r="Q2453" s="3"/>
      <c r="R2453" s="3"/>
      <c r="S2453" s="4"/>
      <c r="T2453" s="3"/>
      <c r="U2453" s="3"/>
      <c r="V2453" s="7"/>
    </row>
    <row r="2454" spans="1:22">
      <c r="A2454" s="3"/>
      <c r="B2454" s="3"/>
      <c r="C2454" s="3"/>
      <c r="D2454" s="3"/>
      <c r="E2454" s="3"/>
      <c r="F2454" s="3"/>
      <c r="G2454" s="3"/>
      <c r="H2454" s="3"/>
      <c r="I2454" s="3"/>
      <c r="J2454" s="6"/>
      <c r="K2454" s="4"/>
      <c r="L2454" s="4"/>
      <c r="M2454" s="4"/>
      <c r="N2454" s="4"/>
      <c r="O2454" s="3"/>
      <c r="P2454" s="3"/>
      <c r="Q2454" s="3"/>
      <c r="R2454" s="3"/>
      <c r="S2454" s="4"/>
      <c r="T2454" s="3"/>
      <c r="U2454" s="3"/>
      <c r="V2454" s="7"/>
    </row>
    <row r="2455" spans="1:22">
      <c r="A2455" s="3"/>
      <c r="B2455" s="3"/>
      <c r="C2455" s="3"/>
      <c r="D2455" s="3"/>
      <c r="E2455" s="3"/>
      <c r="F2455" s="3"/>
      <c r="G2455" s="3"/>
      <c r="H2455" s="3"/>
      <c r="I2455" s="3"/>
      <c r="J2455" s="6"/>
      <c r="K2455" s="4"/>
      <c r="L2455" s="4"/>
      <c r="M2455" s="4"/>
      <c r="N2455" s="4"/>
      <c r="O2455" s="3"/>
      <c r="P2455" s="3"/>
      <c r="Q2455" s="3"/>
      <c r="R2455" s="3"/>
      <c r="S2455" s="4"/>
      <c r="T2455" s="3"/>
      <c r="U2455" s="3"/>
      <c r="V2455" s="7"/>
    </row>
    <row r="2456" spans="1:22">
      <c r="A2456" s="3"/>
      <c r="B2456" s="3"/>
      <c r="C2456" s="3"/>
      <c r="D2456" s="3"/>
      <c r="E2456" s="3"/>
      <c r="F2456" s="3"/>
      <c r="G2456" s="3"/>
      <c r="H2456" s="3"/>
      <c r="I2456" s="3"/>
      <c r="J2456" s="6"/>
      <c r="K2456" s="4"/>
      <c r="L2456" s="4"/>
      <c r="M2456" s="4"/>
      <c r="N2456" s="4"/>
      <c r="O2456" s="3"/>
      <c r="P2456" s="3"/>
      <c r="Q2456" s="3"/>
      <c r="R2456" s="3"/>
      <c r="S2456" s="4"/>
      <c r="T2456" s="3"/>
      <c r="U2456" s="3"/>
      <c r="V2456" s="7"/>
    </row>
    <row r="2457" spans="1:22">
      <c r="A2457" s="3"/>
      <c r="B2457" s="3"/>
      <c r="C2457" s="3"/>
      <c r="D2457" s="3"/>
      <c r="E2457" s="3"/>
      <c r="F2457" s="3"/>
      <c r="G2457" s="3"/>
      <c r="H2457" s="3"/>
      <c r="I2457" s="3"/>
      <c r="J2457" s="6"/>
      <c r="K2457" s="4"/>
      <c r="L2457" s="4"/>
      <c r="M2457" s="4"/>
      <c r="N2457" s="4"/>
      <c r="O2457" s="3"/>
      <c r="P2457" s="3"/>
      <c r="Q2457" s="3"/>
      <c r="R2457" s="3"/>
      <c r="S2457" s="4"/>
      <c r="T2457" s="3"/>
      <c r="U2457" s="3"/>
      <c r="V2457" s="7"/>
    </row>
    <row r="2458" spans="1:22">
      <c r="A2458" s="3"/>
      <c r="B2458" s="3"/>
      <c r="C2458" s="3"/>
      <c r="D2458" s="3"/>
      <c r="E2458" s="3"/>
      <c r="F2458" s="3"/>
      <c r="G2458" s="3"/>
      <c r="H2458" s="3"/>
      <c r="I2458" s="3"/>
      <c r="J2458" s="6"/>
      <c r="K2458" s="4"/>
      <c r="L2458" s="4"/>
      <c r="M2458" s="4"/>
      <c r="N2458" s="4"/>
      <c r="O2458" s="3"/>
      <c r="P2458" s="3"/>
      <c r="Q2458" s="3"/>
      <c r="R2458" s="3"/>
      <c r="S2458" s="4"/>
      <c r="T2458" s="3"/>
      <c r="U2458" s="3"/>
      <c r="V2458" s="7"/>
    </row>
    <row r="2459" spans="1:22">
      <c r="A2459" s="3"/>
      <c r="B2459" s="3"/>
      <c r="C2459" s="3"/>
      <c r="D2459" s="3"/>
      <c r="E2459" s="3"/>
      <c r="F2459" s="3"/>
      <c r="G2459" s="3"/>
      <c r="H2459" s="3"/>
      <c r="I2459" s="3"/>
      <c r="J2459" s="6"/>
      <c r="K2459" s="4"/>
      <c r="L2459" s="4"/>
      <c r="M2459" s="4"/>
      <c r="N2459" s="4"/>
      <c r="O2459" s="3"/>
      <c r="P2459" s="3"/>
      <c r="Q2459" s="3"/>
      <c r="R2459" s="3"/>
      <c r="S2459" s="4"/>
      <c r="T2459" s="3"/>
      <c r="U2459" s="3"/>
      <c r="V2459" s="7"/>
    </row>
    <row r="2460" spans="1:22">
      <c r="A2460" s="3"/>
      <c r="B2460" s="3"/>
      <c r="C2460" s="3"/>
      <c r="D2460" s="3"/>
      <c r="E2460" s="3"/>
      <c r="F2460" s="3"/>
      <c r="G2460" s="3"/>
      <c r="H2460" s="3"/>
      <c r="I2460" s="3"/>
      <c r="J2460" s="6"/>
      <c r="K2460" s="4"/>
      <c r="L2460" s="4"/>
      <c r="M2460" s="4"/>
      <c r="N2460" s="4"/>
      <c r="O2460" s="3"/>
      <c r="P2460" s="3"/>
      <c r="Q2460" s="3"/>
      <c r="R2460" s="3"/>
      <c r="S2460" s="4"/>
      <c r="T2460" s="3"/>
      <c r="U2460" s="3"/>
      <c r="V2460" s="7"/>
    </row>
    <row r="2461" spans="1:22">
      <c r="A2461" s="3"/>
      <c r="B2461" s="3"/>
      <c r="C2461" s="3"/>
      <c r="D2461" s="3"/>
      <c r="E2461" s="3"/>
      <c r="F2461" s="3"/>
      <c r="G2461" s="3"/>
      <c r="H2461" s="3"/>
      <c r="I2461" s="3"/>
      <c r="J2461" s="6"/>
      <c r="K2461" s="4"/>
      <c r="L2461" s="4"/>
      <c r="M2461" s="4"/>
      <c r="N2461" s="4"/>
      <c r="O2461" s="3"/>
      <c r="P2461" s="3"/>
      <c r="Q2461" s="3"/>
      <c r="R2461" s="3"/>
      <c r="S2461" s="4"/>
      <c r="T2461" s="3"/>
      <c r="U2461" s="3"/>
      <c r="V2461" s="7"/>
    </row>
    <row r="2462" spans="1:22">
      <c r="A2462" s="3"/>
      <c r="B2462" s="3"/>
      <c r="C2462" s="3"/>
      <c r="D2462" s="3"/>
      <c r="E2462" s="3"/>
      <c r="F2462" s="3"/>
      <c r="G2462" s="3"/>
      <c r="H2462" s="3"/>
      <c r="I2462" s="3"/>
      <c r="J2462" s="6"/>
      <c r="K2462" s="4"/>
      <c r="L2462" s="4"/>
      <c r="M2462" s="4"/>
      <c r="N2462" s="4"/>
      <c r="O2462" s="3"/>
      <c r="P2462" s="3"/>
      <c r="Q2462" s="3"/>
      <c r="R2462" s="3"/>
      <c r="S2462" s="4"/>
      <c r="T2462" s="3"/>
      <c r="U2462" s="3"/>
      <c r="V2462" s="7"/>
    </row>
    <row r="2463" spans="1:22">
      <c r="A2463" s="3"/>
      <c r="B2463" s="3"/>
      <c r="C2463" s="3"/>
      <c r="D2463" s="3"/>
      <c r="E2463" s="3"/>
      <c r="F2463" s="3"/>
      <c r="G2463" s="3"/>
      <c r="H2463" s="3"/>
      <c r="I2463" s="3"/>
      <c r="J2463" s="6"/>
      <c r="K2463" s="4"/>
      <c r="L2463" s="4"/>
      <c r="M2463" s="4"/>
      <c r="N2463" s="4"/>
      <c r="O2463" s="3"/>
      <c r="P2463" s="3"/>
      <c r="Q2463" s="3"/>
      <c r="R2463" s="3"/>
      <c r="S2463" s="4"/>
      <c r="T2463" s="3"/>
      <c r="U2463" s="3"/>
      <c r="V2463" s="7"/>
    </row>
    <row r="2464" spans="1:22">
      <c r="A2464" s="3"/>
      <c r="B2464" s="3"/>
      <c r="C2464" s="3"/>
      <c r="D2464" s="3"/>
      <c r="E2464" s="3"/>
      <c r="F2464" s="3"/>
      <c r="G2464" s="3"/>
      <c r="H2464" s="3"/>
      <c r="I2464" s="3"/>
      <c r="J2464" s="6"/>
      <c r="K2464" s="4"/>
      <c r="L2464" s="4"/>
      <c r="M2464" s="4"/>
      <c r="N2464" s="4"/>
      <c r="O2464" s="3"/>
      <c r="P2464" s="3"/>
      <c r="Q2464" s="3"/>
      <c r="R2464" s="3"/>
      <c r="S2464" s="4"/>
      <c r="T2464" s="3"/>
      <c r="U2464" s="3"/>
      <c r="V2464" s="7"/>
    </row>
    <row r="2465" spans="1:22">
      <c r="A2465" s="3"/>
      <c r="B2465" s="3"/>
      <c r="C2465" s="3"/>
      <c r="D2465" s="3"/>
      <c r="E2465" s="3"/>
      <c r="F2465" s="3"/>
      <c r="G2465" s="3"/>
      <c r="H2465" s="3"/>
      <c r="I2465" s="3"/>
      <c r="J2465" s="6"/>
      <c r="K2465" s="4"/>
      <c r="L2465" s="4"/>
      <c r="M2465" s="4"/>
      <c r="N2465" s="4"/>
      <c r="O2465" s="3"/>
      <c r="P2465" s="3"/>
      <c r="Q2465" s="3"/>
      <c r="R2465" s="3"/>
      <c r="S2465" s="4"/>
      <c r="T2465" s="3"/>
      <c r="U2465" s="3"/>
      <c r="V2465" s="7"/>
    </row>
    <row r="2466" spans="1:22">
      <c r="A2466" s="3"/>
      <c r="B2466" s="3"/>
      <c r="C2466" s="3"/>
      <c r="D2466" s="3"/>
      <c r="E2466" s="3"/>
      <c r="F2466" s="3"/>
      <c r="G2466" s="3"/>
      <c r="H2466" s="3"/>
      <c r="I2466" s="3"/>
      <c r="J2466" s="6"/>
      <c r="K2466" s="4"/>
      <c r="L2466" s="4"/>
      <c r="M2466" s="4"/>
      <c r="N2466" s="4"/>
      <c r="O2466" s="3"/>
      <c r="P2466" s="3"/>
      <c r="Q2466" s="3"/>
      <c r="R2466" s="3"/>
      <c r="S2466" s="4"/>
      <c r="T2466" s="3"/>
      <c r="U2466" s="3"/>
      <c r="V2466" s="7"/>
    </row>
    <row r="2467" spans="1:22">
      <c r="A2467" s="3"/>
      <c r="B2467" s="3"/>
      <c r="C2467" s="3"/>
      <c r="D2467" s="3"/>
      <c r="E2467" s="3"/>
      <c r="F2467" s="3"/>
      <c r="G2467" s="3"/>
      <c r="H2467" s="3"/>
      <c r="I2467" s="3"/>
      <c r="J2467" s="6"/>
      <c r="K2467" s="4"/>
      <c r="L2467" s="4"/>
      <c r="M2467" s="4"/>
      <c r="N2467" s="4"/>
      <c r="O2467" s="3"/>
      <c r="P2467" s="3"/>
      <c r="Q2467" s="3"/>
      <c r="R2467" s="3"/>
      <c r="S2467" s="4"/>
      <c r="T2467" s="3"/>
      <c r="U2467" s="3"/>
      <c r="V2467" s="7"/>
    </row>
    <row r="2468" spans="1:22">
      <c r="A2468" s="3"/>
      <c r="B2468" s="3"/>
      <c r="C2468" s="3"/>
      <c r="D2468" s="3"/>
      <c r="E2468" s="3"/>
      <c r="F2468" s="3"/>
      <c r="G2468" s="3"/>
      <c r="H2468" s="3"/>
      <c r="I2468" s="3"/>
      <c r="J2468" s="6"/>
      <c r="K2468" s="4"/>
      <c r="L2468" s="4"/>
      <c r="M2468" s="4"/>
      <c r="N2468" s="4"/>
      <c r="O2468" s="3"/>
      <c r="P2468" s="3"/>
      <c r="Q2468" s="3"/>
      <c r="R2468" s="3"/>
      <c r="S2468" s="4"/>
      <c r="T2468" s="3"/>
      <c r="U2468" s="3"/>
      <c r="V2468" s="7"/>
    </row>
    <row r="2469" spans="1:22">
      <c r="A2469" s="3"/>
      <c r="B2469" s="3"/>
      <c r="C2469" s="3"/>
      <c r="D2469" s="3"/>
      <c r="E2469" s="3"/>
      <c r="F2469" s="3"/>
      <c r="G2469" s="3"/>
      <c r="H2469" s="3"/>
      <c r="I2469" s="3"/>
      <c r="J2469" s="6"/>
      <c r="K2469" s="4"/>
      <c r="L2469" s="4"/>
      <c r="M2469" s="4"/>
      <c r="N2469" s="4"/>
      <c r="O2469" s="3"/>
      <c r="P2469" s="3"/>
      <c r="Q2469" s="3"/>
      <c r="R2469" s="3"/>
      <c r="S2469" s="4"/>
      <c r="T2469" s="3"/>
      <c r="U2469" s="3"/>
      <c r="V2469" s="7"/>
    </row>
    <row r="2470" spans="1:22">
      <c r="A2470" s="3"/>
      <c r="B2470" s="3"/>
      <c r="C2470" s="3"/>
      <c r="D2470" s="3"/>
      <c r="E2470" s="3"/>
      <c r="F2470" s="3"/>
      <c r="G2470" s="3"/>
      <c r="H2470" s="3"/>
      <c r="I2470" s="3"/>
      <c r="J2470" s="6"/>
      <c r="K2470" s="4"/>
      <c r="L2470" s="4"/>
      <c r="M2470" s="4"/>
      <c r="N2470" s="4"/>
      <c r="O2470" s="3"/>
      <c r="P2470" s="3"/>
      <c r="Q2470" s="3"/>
      <c r="R2470" s="3"/>
      <c r="S2470" s="4"/>
      <c r="T2470" s="3"/>
      <c r="U2470" s="3"/>
      <c r="V2470" s="7"/>
    </row>
    <row r="2471" spans="1:22">
      <c r="A2471" s="3"/>
      <c r="B2471" s="3"/>
      <c r="C2471" s="3"/>
      <c r="D2471" s="3"/>
      <c r="E2471" s="3"/>
      <c r="F2471" s="3"/>
      <c r="G2471" s="3"/>
      <c r="H2471" s="3"/>
      <c r="I2471" s="3"/>
      <c r="J2471" s="6"/>
      <c r="K2471" s="4"/>
      <c r="L2471" s="4"/>
      <c r="M2471" s="4"/>
      <c r="N2471" s="4"/>
      <c r="O2471" s="3"/>
      <c r="P2471" s="3"/>
      <c r="Q2471" s="3"/>
      <c r="R2471" s="3"/>
      <c r="S2471" s="4"/>
      <c r="T2471" s="3"/>
      <c r="U2471" s="3"/>
      <c r="V2471" s="7"/>
    </row>
    <row r="2472" spans="1:22">
      <c r="A2472" s="3"/>
      <c r="B2472" s="3"/>
      <c r="C2472" s="3"/>
      <c r="D2472" s="3"/>
      <c r="E2472" s="3"/>
      <c r="F2472" s="3"/>
      <c r="G2472" s="3"/>
      <c r="H2472" s="3"/>
      <c r="I2472" s="3"/>
      <c r="J2472" s="6"/>
      <c r="K2472" s="4"/>
      <c r="L2472" s="4"/>
      <c r="M2472" s="4"/>
      <c r="N2472" s="4"/>
      <c r="O2472" s="3"/>
      <c r="P2472" s="3"/>
      <c r="Q2472" s="3"/>
      <c r="R2472" s="3"/>
      <c r="S2472" s="4"/>
      <c r="T2472" s="3"/>
      <c r="U2472" s="3"/>
      <c r="V2472" s="7"/>
    </row>
    <row r="2473" spans="1:22">
      <c r="A2473" s="3"/>
      <c r="B2473" s="3"/>
      <c r="C2473" s="3"/>
      <c r="D2473" s="3"/>
      <c r="E2473" s="3"/>
      <c r="F2473" s="3"/>
      <c r="G2473" s="3"/>
      <c r="H2473" s="3"/>
      <c r="I2473" s="3"/>
      <c r="J2473" s="6"/>
      <c r="K2473" s="4"/>
      <c r="L2473" s="4"/>
      <c r="M2473" s="4"/>
      <c r="N2473" s="4"/>
      <c r="O2473" s="3"/>
      <c r="P2473" s="3"/>
      <c r="Q2473" s="3"/>
      <c r="R2473" s="3"/>
      <c r="S2473" s="4"/>
      <c r="T2473" s="3"/>
      <c r="U2473" s="3"/>
      <c r="V2473" s="7"/>
    </row>
    <row r="2474" spans="1:22">
      <c r="A2474" s="3"/>
      <c r="B2474" s="3"/>
      <c r="C2474" s="3"/>
      <c r="D2474" s="3"/>
      <c r="E2474" s="3"/>
      <c r="F2474" s="3"/>
      <c r="G2474" s="3"/>
      <c r="H2474" s="3"/>
      <c r="I2474" s="3"/>
      <c r="J2474" s="6"/>
      <c r="K2474" s="4"/>
      <c r="L2474" s="4"/>
      <c r="M2474" s="4"/>
      <c r="N2474" s="4"/>
      <c r="O2474" s="3"/>
      <c r="P2474" s="3"/>
      <c r="Q2474" s="3"/>
      <c r="R2474" s="3"/>
      <c r="S2474" s="4"/>
      <c r="T2474" s="3"/>
      <c r="U2474" s="3"/>
      <c r="V2474" s="7"/>
    </row>
    <row r="2475" spans="1:22">
      <c r="A2475" s="3"/>
      <c r="B2475" s="3"/>
      <c r="C2475" s="3"/>
      <c r="D2475" s="3"/>
      <c r="E2475" s="3"/>
      <c r="F2475" s="3"/>
      <c r="G2475" s="3"/>
      <c r="H2475" s="3"/>
      <c r="I2475" s="3"/>
      <c r="J2475" s="6"/>
      <c r="K2475" s="4"/>
      <c r="L2475" s="4"/>
      <c r="M2475" s="4"/>
      <c r="N2475" s="4"/>
      <c r="O2475" s="3"/>
      <c r="P2475" s="3"/>
      <c r="Q2475" s="3"/>
      <c r="R2475" s="3"/>
      <c r="S2475" s="4"/>
      <c r="T2475" s="3"/>
      <c r="U2475" s="3"/>
      <c r="V2475" s="7"/>
    </row>
    <row r="2476" spans="1:22">
      <c r="A2476" s="3"/>
      <c r="B2476" s="3"/>
      <c r="C2476" s="3"/>
      <c r="D2476" s="3"/>
      <c r="E2476" s="3"/>
      <c r="F2476" s="3"/>
      <c r="G2476" s="3"/>
      <c r="H2476" s="3"/>
      <c r="I2476" s="3"/>
      <c r="J2476" s="6"/>
      <c r="K2476" s="4"/>
      <c r="L2476" s="4"/>
      <c r="M2476" s="4"/>
      <c r="N2476" s="4"/>
      <c r="O2476" s="3"/>
      <c r="P2476" s="3"/>
      <c r="Q2476" s="3"/>
      <c r="R2476" s="3"/>
      <c r="S2476" s="4"/>
      <c r="T2476" s="3"/>
      <c r="U2476" s="3"/>
      <c r="V2476" s="7"/>
    </row>
    <row r="2477" spans="1:22">
      <c r="A2477" s="3"/>
      <c r="B2477" s="3"/>
      <c r="C2477" s="3"/>
      <c r="D2477" s="3"/>
      <c r="E2477" s="3"/>
      <c r="F2477" s="3"/>
      <c r="G2477" s="3"/>
      <c r="H2477" s="3"/>
      <c r="I2477" s="3"/>
      <c r="J2477" s="6"/>
      <c r="K2477" s="4"/>
      <c r="L2477" s="4"/>
      <c r="M2477" s="4"/>
      <c r="N2477" s="4"/>
      <c r="O2477" s="3"/>
      <c r="P2477" s="3"/>
      <c r="Q2477" s="3"/>
      <c r="R2477" s="3"/>
      <c r="S2477" s="4"/>
      <c r="T2477" s="3"/>
      <c r="U2477" s="3"/>
      <c r="V2477" s="7"/>
    </row>
    <row r="2478" spans="1:22">
      <c r="A2478" s="3"/>
      <c r="B2478" s="3"/>
      <c r="C2478" s="3"/>
      <c r="D2478" s="3"/>
      <c r="E2478" s="3"/>
      <c r="F2478" s="3"/>
      <c r="G2478" s="3"/>
      <c r="H2478" s="3"/>
      <c r="I2478" s="3"/>
      <c r="J2478" s="6"/>
      <c r="K2478" s="4"/>
      <c r="L2478" s="4"/>
      <c r="M2478" s="4"/>
      <c r="N2478" s="4"/>
      <c r="O2478" s="3"/>
      <c r="P2478" s="3"/>
      <c r="Q2478" s="3"/>
      <c r="R2478" s="3"/>
      <c r="S2478" s="4"/>
      <c r="T2478" s="3"/>
      <c r="U2478" s="3"/>
      <c r="V2478" s="7"/>
    </row>
    <row r="2479" spans="1:22">
      <c r="A2479" s="3"/>
      <c r="B2479" s="3"/>
      <c r="C2479" s="3"/>
      <c r="D2479" s="3"/>
      <c r="E2479" s="3"/>
      <c r="F2479" s="3"/>
      <c r="G2479" s="3"/>
      <c r="H2479" s="3"/>
      <c r="I2479" s="3"/>
      <c r="J2479" s="6"/>
      <c r="K2479" s="4"/>
      <c r="L2479" s="4"/>
      <c r="M2479" s="4"/>
      <c r="N2479" s="4"/>
      <c r="O2479" s="3"/>
      <c r="P2479" s="3"/>
      <c r="Q2479" s="3"/>
      <c r="R2479" s="3"/>
      <c r="S2479" s="4"/>
      <c r="T2479" s="3"/>
      <c r="U2479" s="3"/>
      <c r="V2479" s="7"/>
    </row>
    <row r="2480" spans="1:22">
      <c r="A2480" s="3"/>
      <c r="B2480" s="3"/>
      <c r="C2480" s="3"/>
      <c r="D2480" s="3"/>
      <c r="E2480" s="3"/>
      <c r="F2480" s="3"/>
      <c r="G2480" s="3"/>
      <c r="H2480" s="3"/>
      <c r="I2480" s="3"/>
      <c r="J2480" s="6"/>
      <c r="K2480" s="4"/>
      <c r="L2480" s="4"/>
      <c r="M2480" s="4"/>
      <c r="N2480" s="4"/>
      <c r="O2480" s="3"/>
      <c r="P2480" s="3"/>
      <c r="Q2480" s="3"/>
      <c r="R2480" s="3"/>
      <c r="S2480" s="4"/>
      <c r="T2480" s="3"/>
      <c r="U2480" s="3"/>
      <c r="V2480" s="7"/>
    </row>
    <row r="2481" spans="1:22">
      <c r="A2481" s="3"/>
      <c r="B2481" s="3"/>
      <c r="C2481" s="3"/>
      <c r="D2481" s="3"/>
      <c r="E2481" s="3"/>
      <c r="F2481" s="3"/>
      <c r="G2481" s="3"/>
      <c r="H2481" s="3"/>
      <c r="I2481" s="3"/>
      <c r="J2481" s="6"/>
      <c r="K2481" s="4"/>
      <c r="L2481" s="4"/>
      <c r="M2481" s="4"/>
      <c r="N2481" s="4"/>
      <c r="O2481" s="3"/>
      <c r="P2481" s="3"/>
      <c r="Q2481" s="3"/>
      <c r="R2481" s="3"/>
      <c r="S2481" s="4"/>
      <c r="T2481" s="3"/>
      <c r="U2481" s="3"/>
      <c r="V2481" s="7"/>
    </row>
    <row r="2482" spans="1:22">
      <c r="A2482" s="3"/>
      <c r="B2482" s="3"/>
      <c r="C2482" s="3"/>
      <c r="D2482" s="3"/>
      <c r="E2482" s="3"/>
      <c r="F2482" s="3"/>
      <c r="G2482" s="3"/>
      <c r="H2482" s="3"/>
      <c r="I2482" s="3"/>
      <c r="J2482" s="6"/>
      <c r="K2482" s="4"/>
      <c r="L2482" s="4"/>
      <c r="M2482" s="4"/>
      <c r="N2482" s="4"/>
      <c r="O2482" s="3"/>
      <c r="P2482" s="3"/>
      <c r="Q2482" s="3"/>
      <c r="R2482" s="3"/>
      <c r="S2482" s="4"/>
      <c r="T2482" s="3"/>
      <c r="U2482" s="3"/>
      <c r="V2482" s="7"/>
    </row>
    <row r="2483" spans="1:22">
      <c r="A2483" s="3"/>
      <c r="B2483" s="3"/>
      <c r="C2483" s="3"/>
      <c r="D2483" s="3"/>
      <c r="E2483" s="3"/>
      <c r="F2483" s="3"/>
      <c r="G2483" s="3"/>
      <c r="H2483" s="3"/>
      <c r="I2483" s="3"/>
      <c r="J2483" s="6"/>
      <c r="K2483" s="4"/>
      <c r="L2483" s="4"/>
      <c r="M2483" s="4"/>
      <c r="N2483" s="4"/>
      <c r="O2483" s="3"/>
      <c r="P2483" s="3"/>
      <c r="Q2483" s="3"/>
      <c r="R2483" s="3"/>
      <c r="S2483" s="4"/>
      <c r="T2483" s="3"/>
      <c r="U2483" s="3"/>
      <c r="V2483" s="7"/>
    </row>
    <row r="2484" spans="1:22">
      <c r="A2484" s="3"/>
      <c r="B2484" s="3"/>
      <c r="C2484" s="3"/>
      <c r="D2484" s="3"/>
      <c r="E2484" s="3"/>
      <c r="F2484" s="3"/>
      <c r="G2484" s="3"/>
      <c r="H2484" s="3"/>
      <c r="I2484" s="3"/>
      <c r="J2484" s="6"/>
      <c r="K2484" s="4"/>
      <c r="L2484" s="4"/>
      <c r="M2484" s="4"/>
      <c r="N2484" s="4"/>
      <c r="O2484" s="3"/>
      <c r="P2484" s="3"/>
      <c r="Q2484" s="3"/>
      <c r="R2484" s="3"/>
      <c r="S2484" s="4"/>
      <c r="T2484" s="3"/>
      <c r="U2484" s="3"/>
      <c r="V2484" s="7"/>
    </row>
    <row r="2485" spans="1:22">
      <c r="A2485" s="3"/>
      <c r="B2485" s="3"/>
      <c r="C2485" s="3"/>
      <c r="D2485" s="3"/>
      <c r="E2485" s="3"/>
      <c r="F2485" s="3"/>
      <c r="G2485" s="3"/>
      <c r="H2485" s="3"/>
      <c r="I2485" s="3"/>
      <c r="J2485" s="6"/>
      <c r="K2485" s="4"/>
      <c r="L2485" s="4"/>
      <c r="M2485" s="4"/>
      <c r="N2485" s="4"/>
      <c r="O2485" s="3"/>
      <c r="P2485" s="3"/>
      <c r="Q2485" s="3"/>
      <c r="R2485" s="3"/>
      <c r="S2485" s="4"/>
      <c r="T2485" s="3"/>
      <c r="U2485" s="3"/>
      <c r="V2485" s="7"/>
    </row>
    <row r="2486" spans="1:22">
      <c r="A2486" s="3"/>
      <c r="B2486" s="3"/>
      <c r="C2486" s="3"/>
      <c r="D2486" s="3"/>
      <c r="E2486" s="3"/>
      <c r="F2486" s="3"/>
      <c r="G2486" s="3"/>
      <c r="H2486" s="3"/>
      <c r="I2486" s="3"/>
      <c r="J2486" s="6"/>
      <c r="K2486" s="4"/>
      <c r="L2486" s="4"/>
      <c r="M2486" s="4"/>
      <c r="N2486" s="4"/>
      <c r="O2486" s="3"/>
      <c r="P2486" s="3"/>
      <c r="Q2486" s="3"/>
      <c r="R2486" s="3"/>
      <c r="S2486" s="4"/>
      <c r="T2486" s="3"/>
      <c r="U2486" s="3"/>
      <c r="V2486" s="7"/>
    </row>
    <row r="2487" spans="1:22">
      <c r="A2487" s="3"/>
      <c r="B2487" s="3"/>
      <c r="C2487" s="3"/>
      <c r="D2487" s="3"/>
      <c r="E2487" s="3"/>
      <c r="F2487" s="3"/>
      <c r="G2487" s="3"/>
      <c r="H2487" s="3"/>
      <c r="I2487" s="3"/>
      <c r="J2487" s="6"/>
      <c r="K2487" s="4"/>
      <c r="L2487" s="4"/>
      <c r="M2487" s="4"/>
      <c r="N2487" s="4"/>
      <c r="O2487" s="3"/>
      <c r="P2487" s="3"/>
      <c r="Q2487" s="3"/>
      <c r="R2487" s="3"/>
      <c r="S2487" s="4"/>
      <c r="T2487" s="3"/>
      <c r="U2487" s="3"/>
      <c r="V2487" s="7"/>
    </row>
    <row r="2488" spans="1:22">
      <c r="A2488" s="3"/>
      <c r="B2488" s="3"/>
      <c r="C2488" s="3"/>
      <c r="D2488" s="3"/>
      <c r="E2488" s="3"/>
      <c r="F2488" s="3"/>
      <c r="G2488" s="3"/>
      <c r="H2488" s="3"/>
      <c r="I2488" s="3"/>
      <c r="J2488" s="6"/>
      <c r="K2488" s="4"/>
      <c r="L2488" s="4"/>
      <c r="M2488" s="4"/>
      <c r="N2488" s="4"/>
      <c r="O2488" s="3"/>
      <c r="P2488" s="3"/>
      <c r="Q2488" s="3"/>
      <c r="R2488" s="3"/>
      <c r="S2488" s="4"/>
      <c r="T2488" s="3"/>
      <c r="U2488" s="3"/>
      <c r="V2488" s="7"/>
    </row>
    <row r="2489" spans="1:22">
      <c r="A2489" s="3"/>
      <c r="B2489" s="3"/>
      <c r="C2489" s="3"/>
      <c r="D2489" s="3"/>
      <c r="E2489" s="3"/>
      <c r="F2489" s="3"/>
      <c r="G2489" s="3"/>
      <c r="H2489" s="3"/>
      <c r="I2489" s="3"/>
      <c r="J2489" s="6"/>
      <c r="K2489" s="4"/>
      <c r="L2489" s="4"/>
      <c r="M2489" s="4"/>
      <c r="N2489" s="4"/>
      <c r="O2489" s="3"/>
      <c r="P2489" s="3"/>
      <c r="Q2489" s="3"/>
      <c r="R2489" s="3"/>
      <c r="S2489" s="4"/>
      <c r="T2489" s="3"/>
      <c r="U2489" s="3"/>
      <c r="V2489" s="7"/>
    </row>
    <row r="2490" spans="1:22">
      <c r="A2490" s="3"/>
      <c r="B2490" s="3"/>
      <c r="C2490" s="3"/>
      <c r="D2490" s="3"/>
      <c r="E2490" s="3"/>
      <c r="F2490" s="3"/>
      <c r="G2490" s="3"/>
      <c r="H2490" s="3"/>
      <c r="I2490" s="3"/>
      <c r="J2490" s="6"/>
      <c r="K2490" s="4"/>
      <c r="L2490" s="4"/>
      <c r="M2490" s="4"/>
      <c r="N2490" s="4"/>
      <c r="O2490" s="3"/>
      <c r="P2490" s="3"/>
      <c r="Q2490" s="3"/>
      <c r="R2490" s="3"/>
      <c r="S2490" s="4"/>
      <c r="T2490" s="3"/>
      <c r="U2490" s="3"/>
      <c r="V2490" s="7"/>
    </row>
    <row r="2491" spans="1:22">
      <c r="A2491" s="3"/>
      <c r="B2491" s="3"/>
      <c r="C2491" s="3"/>
      <c r="D2491" s="3"/>
      <c r="E2491" s="3"/>
      <c r="F2491" s="3"/>
      <c r="G2491" s="3"/>
      <c r="H2491" s="3"/>
      <c r="I2491" s="3"/>
      <c r="J2491" s="6"/>
      <c r="K2491" s="4"/>
      <c r="L2491" s="4"/>
      <c r="M2491" s="4"/>
      <c r="N2491" s="4"/>
      <c r="O2491" s="3"/>
      <c r="P2491" s="3"/>
      <c r="Q2491" s="3"/>
      <c r="R2491" s="3"/>
      <c r="S2491" s="4"/>
      <c r="T2491" s="3"/>
      <c r="U2491" s="3"/>
      <c r="V2491" s="7"/>
    </row>
    <row r="2492" spans="1:22">
      <c r="A2492" s="3"/>
      <c r="B2492" s="3"/>
      <c r="C2492" s="3"/>
      <c r="D2492" s="3"/>
      <c r="E2492" s="3"/>
      <c r="F2492" s="3"/>
      <c r="G2492" s="3"/>
      <c r="H2492" s="3"/>
      <c r="I2492" s="3"/>
      <c r="J2492" s="6"/>
      <c r="K2492" s="4"/>
      <c r="L2492" s="4"/>
      <c r="M2492" s="4"/>
      <c r="N2492" s="4"/>
      <c r="O2492" s="3"/>
      <c r="P2492" s="3"/>
      <c r="Q2492" s="3"/>
      <c r="R2492" s="3"/>
      <c r="S2492" s="4"/>
      <c r="T2492" s="3"/>
      <c r="U2492" s="3"/>
      <c r="V2492" s="7"/>
    </row>
    <row r="2493" spans="1:22">
      <c r="A2493" s="3"/>
      <c r="B2493" s="3"/>
      <c r="C2493" s="3"/>
      <c r="D2493" s="3"/>
      <c r="E2493" s="3"/>
      <c r="F2493" s="3"/>
      <c r="G2493" s="3"/>
      <c r="H2493" s="3"/>
      <c r="I2493" s="3"/>
      <c r="J2493" s="6"/>
      <c r="K2493" s="4"/>
      <c r="L2493" s="4"/>
      <c r="M2493" s="4"/>
      <c r="N2493" s="4"/>
      <c r="O2493" s="3"/>
      <c r="P2493" s="3"/>
      <c r="Q2493" s="3"/>
      <c r="R2493" s="3"/>
      <c r="S2493" s="4"/>
      <c r="T2493" s="3"/>
      <c r="U2493" s="3"/>
      <c r="V2493" s="7"/>
    </row>
    <row r="2494" spans="1:22">
      <c r="A2494" s="3"/>
      <c r="B2494" s="3"/>
      <c r="C2494" s="3"/>
      <c r="D2494" s="3"/>
      <c r="E2494" s="3"/>
      <c r="F2494" s="3"/>
      <c r="G2494" s="3"/>
      <c r="H2494" s="3"/>
      <c r="I2494" s="3"/>
      <c r="J2494" s="6"/>
      <c r="K2494" s="4"/>
      <c r="L2494" s="4"/>
      <c r="M2494" s="4"/>
      <c r="N2494" s="4"/>
      <c r="O2494" s="3"/>
      <c r="P2494" s="3"/>
      <c r="Q2494" s="3"/>
      <c r="R2494" s="3"/>
      <c r="S2494" s="4"/>
      <c r="T2494" s="3"/>
      <c r="U2494" s="3"/>
      <c r="V2494" s="7"/>
    </row>
    <row r="2495" spans="1:22">
      <c r="A2495" s="3"/>
      <c r="B2495" s="3"/>
      <c r="C2495" s="3"/>
      <c r="D2495" s="3"/>
      <c r="E2495" s="3"/>
      <c r="F2495" s="3"/>
      <c r="G2495" s="3"/>
      <c r="H2495" s="3"/>
      <c r="I2495" s="3"/>
      <c r="J2495" s="6"/>
      <c r="K2495" s="4"/>
      <c r="L2495" s="4"/>
      <c r="M2495" s="4"/>
      <c r="N2495" s="4"/>
      <c r="O2495" s="3"/>
      <c r="P2495" s="3"/>
      <c r="Q2495" s="3"/>
      <c r="R2495" s="3"/>
      <c r="S2495" s="4"/>
      <c r="T2495" s="3"/>
      <c r="U2495" s="3"/>
      <c r="V2495" s="7"/>
    </row>
    <row r="2496" spans="1:22">
      <c r="A2496" s="3"/>
      <c r="B2496" s="3"/>
      <c r="C2496" s="3"/>
      <c r="D2496" s="3"/>
      <c r="E2496" s="3"/>
      <c r="F2496" s="3"/>
      <c r="G2496" s="3"/>
      <c r="H2496" s="3"/>
      <c r="I2496" s="3"/>
      <c r="J2496" s="6"/>
      <c r="K2496" s="4"/>
      <c r="L2496" s="4"/>
      <c r="M2496" s="4"/>
      <c r="N2496" s="4"/>
      <c r="O2496" s="3"/>
      <c r="P2496" s="3"/>
      <c r="Q2496" s="3"/>
      <c r="R2496" s="3"/>
      <c r="S2496" s="4"/>
      <c r="T2496" s="3"/>
      <c r="U2496" s="3"/>
      <c r="V2496" s="7"/>
    </row>
    <row r="2497" spans="1:22">
      <c r="A2497" s="3"/>
      <c r="B2497" s="3"/>
      <c r="C2497" s="3"/>
      <c r="D2497" s="3"/>
      <c r="E2497" s="3"/>
      <c r="F2497" s="3"/>
      <c r="G2497" s="3"/>
      <c r="H2497" s="3"/>
      <c r="I2497" s="3"/>
      <c r="J2497" s="6"/>
      <c r="K2497" s="4"/>
      <c r="L2497" s="4"/>
      <c r="M2497" s="4"/>
      <c r="N2497" s="4"/>
      <c r="O2497" s="3"/>
      <c r="P2497" s="3"/>
      <c r="Q2497" s="3"/>
      <c r="R2497" s="3"/>
      <c r="S2497" s="4"/>
      <c r="T2497" s="3"/>
      <c r="U2497" s="3"/>
      <c r="V2497" s="7"/>
    </row>
    <row r="2498" spans="1:22">
      <c r="A2498" s="3"/>
      <c r="B2498" s="3"/>
      <c r="C2498" s="3"/>
      <c r="D2498" s="3"/>
      <c r="E2498" s="3"/>
      <c r="F2498" s="3"/>
      <c r="G2498" s="3"/>
      <c r="H2498" s="3"/>
      <c r="I2498" s="3"/>
      <c r="J2498" s="6"/>
      <c r="K2498" s="4"/>
      <c r="L2498" s="4"/>
      <c r="M2498" s="4"/>
      <c r="N2498" s="4"/>
      <c r="O2498" s="3"/>
      <c r="P2498" s="3"/>
      <c r="Q2498" s="3"/>
      <c r="R2498" s="3"/>
      <c r="S2498" s="4"/>
      <c r="T2498" s="3"/>
      <c r="U2498" s="3"/>
      <c r="V2498" s="7"/>
    </row>
    <row r="2499" spans="1:22">
      <c r="A2499" s="3"/>
      <c r="B2499" s="3"/>
      <c r="C2499" s="3"/>
      <c r="D2499" s="3"/>
      <c r="E2499" s="3"/>
      <c r="F2499" s="3"/>
      <c r="G2499" s="3"/>
      <c r="H2499" s="3"/>
      <c r="I2499" s="3"/>
      <c r="J2499" s="6"/>
      <c r="K2499" s="4"/>
      <c r="L2499" s="4"/>
      <c r="M2499" s="4"/>
      <c r="N2499" s="4"/>
      <c r="O2499" s="3"/>
      <c r="P2499" s="3"/>
      <c r="Q2499" s="3"/>
      <c r="R2499" s="3"/>
      <c r="S2499" s="4"/>
      <c r="T2499" s="3"/>
      <c r="U2499" s="3"/>
      <c r="V2499" s="7"/>
    </row>
    <row r="2500" spans="1:22">
      <c r="A2500" s="3"/>
      <c r="B2500" s="3"/>
      <c r="C2500" s="3"/>
      <c r="D2500" s="3"/>
      <c r="E2500" s="3"/>
      <c r="F2500" s="3"/>
      <c r="G2500" s="3"/>
      <c r="H2500" s="3"/>
      <c r="I2500" s="3"/>
      <c r="J2500" s="6"/>
      <c r="K2500" s="4"/>
      <c r="L2500" s="4"/>
      <c r="M2500" s="4"/>
      <c r="N2500" s="4"/>
      <c r="O2500" s="3"/>
      <c r="P2500" s="3"/>
      <c r="Q2500" s="3"/>
      <c r="R2500" s="3"/>
      <c r="S2500" s="4"/>
      <c r="T2500" s="3"/>
      <c r="U2500" s="3"/>
      <c r="V2500" s="7"/>
    </row>
    <row r="2501" spans="1:22">
      <c r="A2501" s="3"/>
      <c r="B2501" s="3"/>
      <c r="C2501" s="3"/>
      <c r="D2501" s="3"/>
      <c r="E2501" s="3"/>
      <c r="F2501" s="3"/>
      <c r="G2501" s="3"/>
      <c r="H2501" s="3"/>
      <c r="I2501" s="3"/>
      <c r="J2501" s="6"/>
      <c r="K2501" s="4"/>
      <c r="L2501" s="4"/>
      <c r="M2501" s="4"/>
      <c r="N2501" s="4"/>
      <c r="O2501" s="3"/>
      <c r="P2501" s="3"/>
      <c r="Q2501" s="3"/>
      <c r="R2501" s="3"/>
      <c r="S2501" s="4"/>
      <c r="T2501" s="3"/>
      <c r="U2501" s="3"/>
      <c r="V2501" s="7"/>
    </row>
    <row r="2502" spans="1:22">
      <c r="A2502" s="3"/>
      <c r="B2502" s="3"/>
      <c r="C2502" s="3"/>
      <c r="D2502" s="3"/>
      <c r="E2502" s="3"/>
      <c r="F2502" s="3"/>
      <c r="G2502" s="3"/>
      <c r="H2502" s="3"/>
      <c r="I2502" s="3"/>
      <c r="J2502" s="6"/>
      <c r="K2502" s="4"/>
      <c r="L2502" s="4"/>
      <c r="M2502" s="4"/>
      <c r="N2502" s="4"/>
      <c r="O2502" s="3"/>
      <c r="P2502" s="3"/>
      <c r="Q2502" s="3"/>
      <c r="R2502" s="3"/>
      <c r="S2502" s="4"/>
      <c r="T2502" s="3"/>
      <c r="U2502" s="3"/>
      <c r="V2502" s="7"/>
    </row>
    <row r="2503" spans="1:22">
      <c r="A2503" s="3"/>
      <c r="B2503" s="3"/>
      <c r="C2503" s="3"/>
      <c r="D2503" s="3"/>
      <c r="E2503" s="3"/>
      <c r="F2503" s="3"/>
      <c r="G2503" s="3"/>
      <c r="H2503" s="3"/>
      <c r="I2503" s="3"/>
      <c r="J2503" s="6"/>
      <c r="K2503" s="4"/>
      <c r="L2503" s="4"/>
      <c r="M2503" s="4"/>
      <c r="N2503" s="4"/>
      <c r="O2503" s="3"/>
      <c r="P2503" s="3"/>
      <c r="Q2503" s="3"/>
      <c r="R2503" s="3"/>
      <c r="S2503" s="4"/>
      <c r="T2503" s="3"/>
      <c r="U2503" s="3"/>
      <c r="V2503" s="7"/>
    </row>
    <row r="2504" spans="1:22">
      <c r="A2504" s="3"/>
      <c r="B2504" s="3"/>
      <c r="C2504" s="3"/>
      <c r="D2504" s="3"/>
      <c r="E2504" s="3"/>
      <c r="F2504" s="3"/>
      <c r="G2504" s="3"/>
      <c r="H2504" s="3"/>
      <c r="I2504" s="3"/>
      <c r="J2504" s="6"/>
      <c r="K2504" s="4"/>
      <c r="L2504" s="4"/>
      <c r="M2504" s="4"/>
      <c r="N2504" s="4"/>
      <c r="O2504" s="3"/>
      <c r="P2504" s="3"/>
      <c r="Q2504" s="3"/>
      <c r="R2504" s="3"/>
      <c r="S2504" s="4"/>
      <c r="T2504" s="3"/>
      <c r="U2504" s="3"/>
      <c r="V2504" s="7"/>
    </row>
    <row r="2505" spans="1:22">
      <c r="A2505" s="3"/>
      <c r="B2505" s="3"/>
      <c r="C2505" s="3"/>
      <c r="D2505" s="3"/>
      <c r="E2505" s="3"/>
      <c r="F2505" s="3"/>
      <c r="G2505" s="3"/>
      <c r="H2505" s="3"/>
      <c r="I2505" s="3"/>
      <c r="J2505" s="6"/>
      <c r="K2505" s="4"/>
      <c r="L2505" s="4"/>
      <c r="M2505" s="4"/>
      <c r="N2505" s="4"/>
      <c r="O2505" s="3"/>
      <c r="P2505" s="3"/>
      <c r="Q2505" s="3"/>
      <c r="R2505" s="3"/>
      <c r="S2505" s="4"/>
      <c r="T2505" s="3"/>
      <c r="U2505" s="3"/>
      <c r="V2505" s="7"/>
    </row>
    <row r="2506" spans="1:22">
      <c r="A2506" s="3"/>
      <c r="B2506" s="3"/>
      <c r="C2506" s="3"/>
      <c r="D2506" s="3"/>
      <c r="E2506" s="3"/>
      <c r="F2506" s="3"/>
      <c r="G2506" s="3"/>
      <c r="H2506" s="3"/>
      <c r="I2506" s="3"/>
      <c r="J2506" s="6"/>
      <c r="K2506" s="4"/>
      <c r="L2506" s="4"/>
      <c r="M2506" s="4"/>
      <c r="N2506" s="4"/>
      <c r="O2506" s="3"/>
      <c r="P2506" s="3"/>
      <c r="Q2506" s="3"/>
      <c r="R2506" s="3"/>
      <c r="S2506" s="4"/>
      <c r="T2506" s="3"/>
      <c r="U2506" s="3"/>
      <c r="V2506" s="7"/>
    </row>
    <row r="2507" spans="1:22">
      <c r="A2507" s="3"/>
      <c r="B2507" s="3"/>
      <c r="C2507" s="3"/>
      <c r="D2507" s="3"/>
      <c r="E2507" s="3"/>
      <c r="F2507" s="3"/>
      <c r="G2507" s="3"/>
      <c r="H2507" s="3"/>
      <c r="I2507" s="3"/>
      <c r="J2507" s="6"/>
      <c r="K2507" s="4"/>
      <c r="L2507" s="4"/>
      <c r="M2507" s="4"/>
      <c r="N2507" s="4"/>
      <c r="O2507" s="3"/>
      <c r="P2507" s="3"/>
      <c r="Q2507" s="3"/>
      <c r="R2507" s="3"/>
      <c r="S2507" s="4"/>
      <c r="T2507" s="3"/>
      <c r="U2507" s="3"/>
      <c r="V2507" s="7"/>
    </row>
    <row r="2508" spans="1:22">
      <c r="A2508" s="3"/>
      <c r="B2508" s="3"/>
      <c r="C2508" s="3"/>
      <c r="D2508" s="3"/>
      <c r="E2508" s="3"/>
      <c r="F2508" s="3"/>
      <c r="G2508" s="3"/>
      <c r="H2508" s="3"/>
      <c r="I2508" s="3"/>
      <c r="J2508" s="6"/>
      <c r="K2508" s="4"/>
      <c r="L2508" s="4"/>
      <c r="M2508" s="4"/>
      <c r="N2508" s="4"/>
      <c r="O2508" s="3"/>
      <c r="P2508" s="3"/>
      <c r="Q2508" s="3"/>
      <c r="R2508" s="3"/>
      <c r="S2508" s="4"/>
      <c r="T2508" s="3"/>
      <c r="U2508" s="3"/>
      <c r="V2508" s="7"/>
    </row>
    <row r="2509" spans="1:22">
      <c r="A2509" s="3"/>
      <c r="B2509" s="3"/>
      <c r="C2509" s="3"/>
      <c r="D2509" s="3"/>
      <c r="E2509" s="3"/>
      <c r="F2509" s="3"/>
      <c r="G2509" s="3"/>
      <c r="H2509" s="3"/>
      <c r="I2509" s="3"/>
      <c r="J2509" s="6"/>
      <c r="K2509" s="4"/>
      <c r="L2509" s="4"/>
      <c r="M2509" s="4"/>
      <c r="N2509" s="4"/>
      <c r="O2509" s="3"/>
      <c r="P2509" s="3"/>
      <c r="Q2509" s="3"/>
      <c r="R2509" s="3"/>
      <c r="S2509" s="4"/>
      <c r="T2509" s="3"/>
      <c r="U2509" s="3"/>
      <c r="V2509" s="7"/>
    </row>
    <row r="2510" spans="1:22">
      <c r="A2510" s="3"/>
      <c r="B2510" s="3"/>
      <c r="C2510" s="3"/>
      <c r="D2510" s="3"/>
      <c r="E2510" s="3"/>
      <c r="F2510" s="3"/>
      <c r="G2510" s="3"/>
      <c r="H2510" s="3"/>
      <c r="I2510" s="3"/>
      <c r="J2510" s="6"/>
      <c r="K2510" s="4"/>
      <c r="L2510" s="4"/>
      <c r="M2510" s="4"/>
      <c r="N2510" s="4"/>
      <c r="O2510" s="3"/>
      <c r="P2510" s="3"/>
      <c r="Q2510" s="3"/>
      <c r="R2510" s="3"/>
      <c r="S2510" s="4"/>
      <c r="T2510" s="3"/>
      <c r="U2510" s="3"/>
      <c r="V2510" s="7"/>
    </row>
    <row r="2511" spans="1:22">
      <c r="A2511" s="3"/>
      <c r="B2511" s="3"/>
      <c r="C2511" s="3"/>
      <c r="D2511" s="3"/>
      <c r="E2511" s="3"/>
      <c r="F2511" s="3"/>
      <c r="G2511" s="3"/>
      <c r="H2511" s="3"/>
      <c r="I2511" s="3"/>
      <c r="J2511" s="6"/>
      <c r="K2511" s="4"/>
      <c r="L2511" s="4"/>
      <c r="M2511" s="4"/>
      <c r="N2511" s="4"/>
      <c r="O2511" s="3"/>
      <c r="P2511" s="3"/>
      <c r="Q2511" s="3"/>
      <c r="R2511" s="3"/>
      <c r="S2511" s="4"/>
      <c r="T2511" s="3"/>
      <c r="U2511" s="3"/>
      <c r="V2511" s="7"/>
    </row>
    <row r="2512" spans="1:22">
      <c r="A2512" s="3"/>
      <c r="B2512" s="3"/>
      <c r="C2512" s="3"/>
      <c r="D2512" s="3"/>
      <c r="E2512" s="3"/>
      <c r="F2512" s="3"/>
      <c r="G2512" s="3"/>
      <c r="H2512" s="3"/>
      <c r="I2512" s="3"/>
      <c r="J2512" s="6"/>
      <c r="K2512" s="4"/>
      <c r="L2512" s="4"/>
      <c r="M2512" s="4"/>
      <c r="N2512" s="4"/>
      <c r="O2512" s="3"/>
      <c r="P2512" s="3"/>
      <c r="Q2512" s="3"/>
      <c r="R2512" s="3"/>
      <c r="S2512" s="4"/>
      <c r="T2512" s="3"/>
      <c r="U2512" s="3"/>
      <c r="V2512" s="7"/>
    </row>
    <row r="2513" spans="1:22">
      <c r="A2513" s="3"/>
      <c r="B2513" s="3"/>
      <c r="C2513" s="3"/>
      <c r="D2513" s="3"/>
      <c r="E2513" s="3"/>
      <c r="F2513" s="3"/>
      <c r="G2513" s="3"/>
      <c r="H2513" s="3"/>
      <c r="I2513" s="3"/>
      <c r="J2513" s="6"/>
      <c r="K2513" s="4"/>
      <c r="L2513" s="4"/>
      <c r="M2513" s="4"/>
      <c r="N2513" s="4"/>
      <c r="O2513" s="3"/>
      <c r="P2513" s="3"/>
      <c r="Q2513" s="3"/>
      <c r="R2513" s="3"/>
      <c r="S2513" s="4"/>
      <c r="T2513" s="3"/>
      <c r="U2513" s="3"/>
      <c r="V2513" s="7"/>
    </row>
    <row r="2514" spans="1:22">
      <c r="A2514" s="3"/>
      <c r="B2514" s="3"/>
      <c r="C2514" s="3"/>
      <c r="D2514" s="3"/>
      <c r="E2514" s="3"/>
      <c r="F2514" s="3"/>
      <c r="G2514" s="3"/>
      <c r="H2514" s="3"/>
      <c r="I2514" s="3"/>
      <c r="J2514" s="6"/>
      <c r="K2514" s="4"/>
      <c r="L2514" s="4"/>
      <c r="M2514" s="4"/>
      <c r="N2514" s="4"/>
      <c r="O2514" s="3"/>
      <c r="P2514" s="3"/>
      <c r="Q2514" s="3"/>
      <c r="R2514" s="3"/>
      <c r="S2514" s="4"/>
      <c r="T2514" s="3"/>
      <c r="U2514" s="3"/>
      <c r="V2514" s="7"/>
    </row>
    <row r="2515" spans="1:22">
      <c r="A2515" s="3"/>
      <c r="B2515" s="3"/>
      <c r="C2515" s="3"/>
      <c r="D2515" s="3"/>
      <c r="E2515" s="3"/>
      <c r="F2515" s="3"/>
      <c r="G2515" s="3"/>
      <c r="H2515" s="3"/>
      <c r="I2515" s="3"/>
      <c r="J2515" s="6"/>
      <c r="K2515" s="4"/>
      <c r="L2515" s="4"/>
      <c r="M2515" s="4"/>
      <c r="N2515" s="4"/>
      <c r="O2515" s="3"/>
      <c r="P2515" s="3"/>
      <c r="Q2515" s="3"/>
      <c r="R2515" s="3"/>
      <c r="S2515" s="4"/>
      <c r="T2515" s="3"/>
      <c r="U2515" s="3"/>
      <c r="V2515" s="7"/>
    </row>
    <row r="2516" spans="1:22">
      <c r="A2516" s="3"/>
      <c r="B2516" s="3"/>
      <c r="C2516" s="3"/>
      <c r="D2516" s="3"/>
      <c r="E2516" s="3"/>
      <c r="F2516" s="3"/>
      <c r="G2516" s="3"/>
      <c r="H2516" s="3"/>
      <c r="I2516" s="3"/>
      <c r="J2516" s="6"/>
      <c r="K2516" s="4"/>
      <c r="L2516" s="4"/>
      <c r="M2516" s="4"/>
      <c r="N2516" s="4"/>
      <c r="O2516" s="3"/>
      <c r="P2516" s="3"/>
      <c r="Q2516" s="3"/>
      <c r="R2516" s="3"/>
      <c r="S2516" s="4"/>
      <c r="T2516" s="3"/>
      <c r="U2516" s="3"/>
      <c r="V2516" s="7"/>
    </row>
    <row r="2517" spans="1:22">
      <c r="A2517" s="3"/>
      <c r="B2517" s="3"/>
      <c r="C2517" s="3"/>
      <c r="D2517" s="3"/>
      <c r="E2517" s="3"/>
      <c r="F2517" s="3"/>
      <c r="G2517" s="3"/>
      <c r="H2517" s="3"/>
      <c r="I2517" s="3"/>
      <c r="J2517" s="6"/>
      <c r="K2517" s="4"/>
      <c r="L2517" s="4"/>
      <c r="M2517" s="4"/>
      <c r="N2517" s="4"/>
      <c r="O2517" s="3"/>
      <c r="P2517" s="3"/>
      <c r="Q2517" s="3"/>
      <c r="R2517" s="3"/>
      <c r="S2517" s="4"/>
      <c r="T2517" s="3"/>
      <c r="U2517" s="3"/>
      <c r="V2517" s="7"/>
    </row>
    <row r="2518" spans="1:22">
      <c r="A2518" s="3"/>
      <c r="B2518" s="3"/>
      <c r="C2518" s="3"/>
      <c r="D2518" s="3"/>
      <c r="E2518" s="3"/>
      <c r="F2518" s="3"/>
      <c r="G2518" s="3"/>
      <c r="H2518" s="3"/>
      <c r="I2518" s="3"/>
      <c r="J2518" s="6"/>
      <c r="K2518" s="4"/>
      <c r="L2518" s="4"/>
      <c r="M2518" s="4"/>
      <c r="N2518" s="4"/>
      <c r="O2518" s="3"/>
      <c r="P2518" s="3"/>
      <c r="Q2518" s="3"/>
      <c r="R2518" s="3"/>
      <c r="S2518" s="4"/>
      <c r="T2518" s="3"/>
      <c r="U2518" s="3"/>
      <c r="V2518" s="7"/>
    </row>
    <row r="2519" spans="1:22">
      <c r="A2519" s="3"/>
      <c r="B2519" s="3"/>
      <c r="C2519" s="3"/>
      <c r="D2519" s="3"/>
      <c r="E2519" s="3"/>
      <c r="F2519" s="3"/>
      <c r="G2519" s="3"/>
      <c r="H2519" s="3"/>
      <c r="I2519" s="3"/>
      <c r="J2519" s="6"/>
      <c r="K2519" s="4"/>
      <c r="L2519" s="4"/>
      <c r="M2519" s="4"/>
      <c r="N2519" s="4"/>
      <c r="O2519" s="3"/>
      <c r="P2519" s="3"/>
      <c r="Q2519" s="3"/>
      <c r="R2519" s="3"/>
      <c r="S2519" s="4"/>
      <c r="T2519" s="3"/>
      <c r="U2519" s="3"/>
      <c r="V2519" s="7"/>
    </row>
    <row r="2520" spans="1:22">
      <c r="A2520" s="3"/>
      <c r="B2520" s="3"/>
      <c r="C2520" s="3"/>
      <c r="D2520" s="3"/>
      <c r="E2520" s="3"/>
      <c r="F2520" s="3"/>
      <c r="G2520" s="3"/>
      <c r="H2520" s="3"/>
      <c r="I2520" s="3"/>
      <c r="J2520" s="6"/>
      <c r="K2520" s="4"/>
      <c r="L2520" s="4"/>
      <c r="M2520" s="4"/>
      <c r="N2520" s="4"/>
      <c r="O2520" s="3"/>
      <c r="P2520" s="3"/>
      <c r="Q2520" s="3"/>
      <c r="R2520" s="3"/>
      <c r="S2520" s="4"/>
      <c r="T2520" s="3"/>
      <c r="U2520" s="3"/>
      <c r="V2520" s="7"/>
    </row>
    <row r="2521" spans="1:22">
      <c r="A2521" s="3"/>
      <c r="B2521" s="3"/>
      <c r="C2521" s="3"/>
      <c r="D2521" s="3"/>
      <c r="E2521" s="3"/>
      <c r="F2521" s="3"/>
      <c r="G2521" s="3"/>
      <c r="H2521" s="3"/>
      <c r="I2521" s="3"/>
      <c r="J2521" s="6"/>
      <c r="K2521" s="4"/>
      <c r="L2521" s="4"/>
      <c r="M2521" s="4"/>
      <c r="N2521" s="4"/>
      <c r="O2521" s="3"/>
      <c r="P2521" s="3"/>
      <c r="Q2521" s="3"/>
      <c r="R2521" s="3"/>
      <c r="S2521" s="4"/>
      <c r="T2521" s="3"/>
      <c r="U2521" s="3"/>
      <c r="V2521" s="7"/>
    </row>
    <row r="2522" spans="1:22">
      <c r="A2522" s="3"/>
      <c r="B2522" s="3"/>
      <c r="C2522" s="3"/>
      <c r="D2522" s="3"/>
      <c r="E2522" s="3"/>
      <c r="F2522" s="3"/>
      <c r="G2522" s="3"/>
      <c r="H2522" s="3"/>
      <c r="I2522" s="3"/>
      <c r="J2522" s="6"/>
      <c r="K2522" s="4"/>
      <c r="L2522" s="4"/>
      <c r="M2522" s="4"/>
      <c r="N2522" s="4"/>
      <c r="O2522" s="3"/>
      <c r="P2522" s="3"/>
      <c r="Q2522" s="3"/>
      <c r="R2522" s="3"/>
      <c r="S2522" s="4"/>
      <c r="T2522" s="3"/>
      <c r="U2522" s="3"/>
      <c r="V2522" s="7"/>
    </row>
    <row r="2523" spans="1:22">
      <c r="A2523" s="3"/>
      <c r="B2523" s="3"/>
      <c r="C2523" s="3"/>
      <c r="D2523" s="3"/>
      <c r="E2523" s="3"/>
      <c r="F2523" s="3"/>
      <c r="G2523" s="3"/>
      <c r="H2523" s="3"/>
      <c r="I2523" s="3"/>
      <c r="J2523" s="6"/>
      <c r="K2523" s="4"/>
      <c r="L2523" s="4"/>
      <c r="M2523" s="4"/>
      <c r="N2523" s="4"/>
      <c r="O2523" s="3"/>
      <c r="P2523" s="3"/>
      <c r="Q2523" s="3"/>
      <c r="R2523" s="3"/>
      <c r="S2523" s="4"/>
      <c r="T2523" s="3"/>
      <c r="U2523" s="3"/>
      <c r="V2523" s="7"/>
    </row>
    <row r="2524" spans="1:22">
      <c r="A2524" s="3"/>
      <c r="B2524" s="3"/>
      <c r="C2524" s="3"/>
      <c r="D2524" s="3"/>
      <c r="E2524" s="3"/>
      <c r="F2524" s="3"/>
      <c r="G2524" s="3"/>
      <c r="H2524" s="3"/>
      <c r="I2524" s="3"/>
      <c r="J2524" s="6"/>
      <c r="K2524" s="4"/>
      <c r="L2524" s="4"/>
      <c r="M2524" s="4"/>
      <c r="N2524" s="4"/>
      <c r="O2524" s="3"/>
      <c r="P2524" s="3"/>
      <c r="Q2524" s="3"/>
      <c r="R2524" s="3"/>
      <c r="S2524" s="4"/>
      <c r="T2524" s="3"/>
      <c r="U2524" s="3"/>
      <c r="V2524" s="7"/>
    </row>
    <row r="2525" spans="1:22">
      <c r="A2525" s="3"/>
      <c r="B2525" s="3"/>
      <c r="C2525" s="3"/>
      <c r="D2525" s="3"/>
      <c r="E2525" s="3"/>
      <c r="F2525" s="3"/>
      <c r="G2525" s="3"/>
      <c r="H2525" s="3"/>
      <c r="I2525" s="3"/>
      <c r="J2525" s="6"/>
      <c r="K2525" s="4"/>
      <c r="L2525" s="4"/>
      <c r="M2525" s="4"/>
      <c r="N2525" s="4"/>
      <c r="O2525" s="3"/>
      <c r="P2525" s="3"/>
      <c r="Q2525" s="3"/>
      <c r="R2525" s="3"/>
      <c r="S2525" s="4"/>
      <c r="T2525" s="3"/>
      <c r="U2525" s="3"/>
      <c r="V2525" s="7"/>
    </row>
    <row r="2526" spans="1:22">
      <c r="A2526" s="3"/>
      <c r="B2526" s="3"/>
      <c r="C2526" s="3"/>
      <c r="D2526" s="3"/>
      <c r="E2526" s="3"/>
      <c r="F2526" s="3"/>
      <c r="G2526" s="3"/>
      <c r="H2526" s="3"/>
      <c r="I2526" s="3"/>
      <c r="J2526" s="6"/>
      <c r="K2526" s="4"/>
      <c r="L2526" s="4"/>
      <c r="M2526" s="4"/>
      <c r="N2526" s="4"/>
      <c r="O2526" s="3"/>
      <c r="P2526" s="3"/>
      <c r="Q2526" s="3"/>
      <c r="R2526" s="3"/>
      <c r="S2526" s="4"/>
      <c r="T2526" s="3"/>
      <c r="U2526" s="3"/>
      <c r="V2526" s="7"/>
    </row>
    <row r="2527" spans="1:22">
      <c r="A2527" s="3"/>
      <c r="B2527" s="3"/>
      <c r="C2527" s="3"/>
      <c r="D2527" s="3"/>
      <c r="E2527" s="3"/>
      <c r="F2527" s="3"/>
      <c r="G2527" s="3"/>
      <c r="H2527" s="3"/>
      <c r="I2527" s="3"/>
      <c r="J2527" s="6"/>
      <c r="K2527" s="4"/>
      <c r="L2527" s="4"/>
      <c r="M2527" s="4"/>
      <c r="N2527" s="4"/>
      <c r="O2527" s="3"/>
      <c r="P2527" s="3"/>
      <c r="Q2527" s="3"/>
      <c r="R2527" s="3"/>
      <c r="S2527" s="4"/>
      <c r="T2527" s="3"/>
      <c r="U2527" s="3"/>
      <c r="V2527" s="7"/>
    </row>
    <row r="2528" spans="1:22">
      <c r="A2528" s="3"/>
      <c r="B2528" s="3"/>
      <c r="C2528" s="3"/>
      <c r="D2528" s="3"/>
      <c r="E2528" s="3"/>
      <c r="F2528" s="3"/>
      <c r="G2528" s="3"/>
      <c r="H2528" s="3"/>
      <c r="I2528" s="3"/>
      <c r="J2528" s="6"/>
      <c r="K2528" s="4"/>
      <c r="L2528" s="4"/>
      <c r="M2528" s="4"/>
      <c r="N2528" s="4"/>
      <c r="O2528" s="3"/>
      <c r="P2528" s="3"/>
      <c r="Q2528" s="3"/>
      <c r="R2528" s="3"/>
      <c r="S2528" s="4"/>
      <c r="T2528" s="3"/>
      <c r="U2528" s="3"/>
      <c r="V2528" s="7"/>
    </row>
    <row r="2529" spans="1:22">
      <c r="A2529" s="3"/>
      <c r="B2529" s="3"/>
      <c r="C2529" s="3"/>
      <c r="D2529" s="3"/>
      <c r="E2529" s="3"/>
      <c r="F2529" s="3"/>
      <c r="G2529" s="3"/>
      <c r="H2529" s="3"/>
      <c r="I2529" s="3"/>
      <c r="J2529" s="6"/>
      <c r="K2529" s="4"/>
      <c r="L2529" s="4"/>
      <c r="M2529" s="4"/>
      <c r="N2529" s="4"/>
      <c r="O2529" s="3"/>
      <c r="P2529" s="3"/>
      <c r="Q2529" s="3"/>
      <c r="R2529" s="3"/>
      <c r="S2529" s="4"/>
      <c r="T2529" s="3"/>
      <c r="U2529" s="3"/>
      <c r="V2529" s="7"/>
    </row>
    <row r="2530" spans="1:22">
      <c r="A2530" s="3"/>
      <c r="B2530" s="3"/>
      <c r="C2530" s="3"/>
      <c r="D2530" s="3"/>
      <c r="E2530" s="3"/>
      <c r="F2530" s="3"/>
      <c r="G2530" s="3"/>
      <c r="H2530" s="3"/>
      <c r="I2530" s="3"/>
      <c r="J2530" s="6"/>
      <c r="K2530" s="4"/>
      <c r="L2530" s="4"/>
      <c r="M2530" s="4"/>
      <c r="N2530" s="4"/>
      <c r="O2530" s="3"/>
      <c r="P2530" s="3"/>
      <c r="Q2530" s="3"/>
      <c r="R2530" s="3"/>
      <c r="S2530" s="4"/>
      <c r="T2530" s="3"/>
      <c r="U2530" s="3"/>
      <c r="V2530" s="7"/>
    </row>
    <row r="2531" spans="1:22">
      <c r="A2531" s="3"/>
      <c r="B2531" s="3"/>
      <c r="C2531" s="3"/>
      <c r="D2531" s="3"/>
      <c r="E2531" s="3"/>
      <c r="F2531" s="3"/>
      <c r="G2531" s="3"/>
      <c r="H2531" s="3"/>
      <c r="I2531" s="3"/>
      <c r="J2531" s="6"/>
      <c r="K2531" s="4"/>
      <c r="L2531" s="4"/>
      <c r="M2531" s="4"/>
      <c r="N2531" s="4"/>
      <c r="O2531" s="3"/>
      <c r="P2531" s="3"/>
      <c r="Q2531" s="3"/>
      <c r="R2531" s="3"/>
      <c r="S2531" s="4"/>
      <c r="T2531" s="3"/>
      <c r="U2531" s="3"/>
      <c r="V2531" s="7"/>
    </row>
    <row r="2532" spans="1:22">
      <c r="A2532" s="3"/>
      <c r="B2532" s="3"/>
      <c r="C2532" s="3"/>
      <c r="D2532" s="3"/>
      <c r="E2532" s="3"/>
      <c r="F2532" s="3"/>
      <c r="G2532" s="3"/>
      <c r="H2532" s="3"/>
      <c r="I2532" s="3"/>
      <c r="J2532" s="6"/>
      <c r="K2532" s="4"/>
      <c r="L2532" s="4"/>
      <c r="M2532" s="4"/>
      <c r="N2532" s="4"/>
      <c r="O2532" s="3"/>
      <c r="P2532" s="3"/>
      <c r="Q2532" s="3"/>
      <c r="R2532" s="3"/>
      <c r="S2532" s="4"/>
      <c r="T2532" s="3"/>
      <c r="U2532" s="3"/>
      <c r="V2532" s="7"/>
    </row>
    <row r="2533" spans="1:22">
      <c r="A2533" s="3"/>
      <c r="B2533" s="3"/>
      <c r="C2533" s="3"/>
      <c r="D2533" s="3"/>
      <c r="E2533" s="3"/>
      <c r="F2533" s="3"/>
      <c r="G2533" s="3"/>
      <c r="H2533" s="3"/>
      <c r="I2533" s="3"/>
      <c r="J2533" s="6"/>
      <c r="K2533" s="4"/>
      <c r="L2533" s="4"/>
      <c r="M2533" s="4"/>
      <c r="N2533" s="4"/>
      <c r="O2533" s="3"/>
      <c r="P2533" s="3"/>
      <c r="Q2533" s="3"/>
      <c r="R2533" s="3"/>
      <c r="S2533" s="4"/>
      <c r="T2533" s="3"/>
      <c r="U2533" s="3"/>
      <c r="V2533" s="7"/>
    </row>
    <row r="2534" spans="1:22">
      <c r="A2534" s="3"/>
      <c r="B2534" s="3"/>
      <c r="C2534" s="3"/>
      <c r="D2534" s="3"/>
      <c r="E2534" s="3"/>
      <c r="F2534" s="3"/>
      <c r="G2534" s="3"/>
      <c r="H2534" s="3"/>
      <c r="I2534" s="3"/>
      <c r="J2534" s="6"/>
      <c r="K2534" s="4"/>
      <c r="L2534" s="4"/>
      <c r="M2534" s="4"/>
      <c r="N2534" s="4"/>
      <c r="O2534" s="3"/>
      <c r="P2534" s="3"/>
      <c r="Q2534" s="3"/>
      <c r="R2534" s="3"/>
      <c r="S2534" s="4"/>
      <c r="T2534" s="3"/>
      <c r="U2534" s="3"/>
      <c r="V2534" s="7"/>
    </row>
    <row r="2535" spans="1:22">
      <c r="A2535" s="3"/>
      <c r="B2535" s="3"/>
      <c r="C2535" s="3"/>
      <c r="D2535" s="3"/>
      <c r="E2535" s="3"/>
      <c r="F2535" s="3"/>
      <c r="G2535" s="3"/>
      <c r="H2535" s="3"/>
      <c r="I2535" s="3"/>
      <c r="J2535" s="6"/>
      <c r="K2535" s="4"/>
      <c r="L2535" s="4"/>
      <c r="M2535" s="4"/>
      <c r="N2535" s="4"/>
      <c r="O2535" s="3"/>
      <c r="P2535" s="3"/>
      <c r="Q2535" s="3"/>
      <c r="R2535" s="3"/>
      <c r="S2535" s="4"/>
      <c r="T2535" s="3"/>
      <c r="U2535" s="3"/>
      <c r="V2535" s="7"/>
    </row>
    <row r="2536" spans="1:22">
      <c r="A2536" s="3"/>
      <c r="B2536" s="3"/>
      <c r="C2536" s="3"/>
      <c r="D2536" s="3"/>
      <c r="E2536" s="3"/>
      <c r="F2536" s="3"/>
      <c r="G2536" s="3"/>
      <c r="H2536" s="3"/>
      <c r="I2536" s="3"/>
      <c r="J2536" s="6"/>
      <c r="K2536" s="4"/>
      <c r="L2536" s="4"/>
      <c r="M2536" s="4"/>
      <c r="N2536" s="4"/>
      <c r="O2536" s="3"/>
      <c r="P2536" s="3"/>
      <c r="Q2536" s="3"/>
      <c r="R2536" s="3"/>
      <c r="S2536" s="4"/>
      <c r="T2536" s="3"/>
      <c r="U2536" s="3"/>
      <c r="V2536" s="7"/>
    </row>
    <row r="2537" spans="1:22">
      <c r="A2537" s="3"/>
      <c r="B2537" s="3"/>
      <c r="C2537" s="3"/>
      <c r="D2537" s="3"/>
      <c r="E2537" s="3"/>
      <c r="F2537" s="3"/>
      <c r="G2537" s="3"/>
      <c r="H2537" s="3"/>
      <c r="I2537" s="3"/>
      <c r="J2537" s="6"/>
      <c r="K2537" s="4"/>
      <c r="L2537" s="4"/>
      <c r="M2537" s="4"/>
      <c r="N2537" s="4"/>
      <c r="O2537" s="3"/>
      <c r="P2537" s="3"/>
      <c r="Q2537" s="3"/>
      <c r="R2537" s="3"/>
      <c r="S2537" s="4"/>
      <c r="T2537" s="3"/>
      <c r="U2537" s="3"/>
      <c r="V2537" s="7"/>
    </row>
    <row r="2538" spans="1:22">
      <c r="A2538" s="3"/>
      <c r="B2538" s="3"/>
      <c r="C2538" s="3"/>
      <c r="D2538" s="3"/>
      <c r="E2538" s="3"/>
      <c r="F2538" s="3"/>
      <c r="G2538" s="3"/>
      <c r="H2538" s="3"/>
      <c r="I2538" s="3"/>
      <c r="J2538" s="6"/>
      <c r="K2538" s="4"/>
      <c r="L2538" s="4"/>
      <c r="M2538" s="4"/>
      <c r="N2538" s="4"/>
      <c r="O2538" s="3"/>
      <c r="P2538" s="3"/>
      <c r="Q2538" s="3"/>
      <c r="R2538" s="3"/>
      <c r="S2538" s="4"/>
      <c r="T2538" s="3"/>
      <c r="U2538" s="3"/>
      <c r="V2538" s="7"/>
    </row>
    <row r="2539" spans="1:22">
      <c r="A2539" s="3"/>
      <c r="B2539" s="3"/>
      <c r="C2539" s="3"/>
      <c r="D2539" s="3"/>
      <c r="E2539" s="3"/>
      <c r="F2539" s="3"/>
      <c r="G2539" s="3"/>
      <c r="H2539" s="3"/>
      <c r="I2539" s="3"/>
      <c r="J2539" s="6"/>
      <c r="K2539" s="4"/>
      <c r="L2539" s="4"/>
      <c r="M2539" s="4"/>
      <c r="N2539" s="4"/>
      <c r="O2539" s="3"/>
      <c r="P2539" s="3"/>
      <c r="Q2539" s="3"/>
      <c r="R2539" s="3"/>
      <c r="S2539" s="4"/>
      <c r="T2539" s="3"/>
      <c r="U2539" s="3"/>
      <c r="V2539" s="7"/>
    </row>
    <row r="2540" spans="1:22">
      <c r="A2540" s="3"/>
      <c r="B2540" s="3"/>
      <c r="C2540" s="3"/>
      <c r="D2540" s="3"/>
      <c r="E2540" s="3"/>
      <c r="F2540" s="3"/>
      <c r="G2540" s="3"/>
      <c r="H2540" s="3"/>
      <c r="I2540" s="3"/>
      <c r="J2540" s="6"/>
      <c r="K2540" s="4"/>
      <c r="L2540" s="4"/>
      <c r="M2540" s="4"/>
      <c r="N2540" s="4"/>
      <c r="O2540" s="3"/>
      <c r="P2540" s="3"/>
      <c r="Q2540" s="3"/>
      <c r="R2540" s="3"/>
      <c r="S2540" s="4"/>
      <c r="T2540" s="3"/>
      <c r="U2540" s="3"/>
      <c r="V2540" s="7"/>
    </row>
    <row r="2541" spans="1:22">
      <c r="A2541" s="3"/>
      <c r="B2541" s="3"/>
      <c r="C2541" s="3"/>
      <c r="D2541" s="3"/>
      <c r="E2541" s="3"/>
      <c r="F2541" s="3"/>
      <c r="G2541" s="3"/>
      <c r="H2541" s="3"/>
      <c r="I2541" s="3"/>
      <c r="J2541" s="6"/>
      <c r="K2541" s="4"/>
      <c r="L2541" s="4"/>
      <c r="M2541" s="4"/>
      <c r="N2541" s="4"/>
      <c r="O2541" s="3"/>
      <c r="P2541" s="3"/>
      <c r="Q2541" s="3"/>
      <c r="R2541" s="3"/>
      <c r="S2541" s="4"/>
      <c r="T2541" s="3"/>
      <c r="U2541" s="3"/>
      <c r="V2541" s="7"/>
    </row>
    <row r="2542" spans="1:22">
      <c r="A2542" s="3"/>
      <c r="B2542" s="3"/>
      <c r="C2542" s="3"/>
      <c r="D2542" s="3"/>
      <c r="E2542" s="3"/>
      <c r="F2542" s="3"/>
      <c r="G2542" s="3"/>
      <c r="H2542" s="3"/>
      <c r="I2542" s="3"/>
      <c r="J2542" s="6"/>
      <c r="K2542" s="4"/>
      <c r="L2542" s="4"/>
      <c r="M2542" s="4"/>
      <c r="N2542" s="4"/>
      <c r="O2542" s="3"/>
      <c r="P2542" s="3"/>
      <c r="Q2542" s="3"/>
      <c r="R2542" s="3"/>
      <c r="S2542" s="4"/>
      <c r="T2542" s="3"/>
      <c r="U2542" s="3"/>
      <c r="V2542" s="7"/>
    </row>
    <row r="2543" spans="1:22">
      <c r="A2543" s="3"/>
      <c r="B2543" s="3"/>
      <c r="C2543" s="3"/>
      <c r="D2543" s="3"/>
      <c r="E2543" s="3"/>
      <c r="F2543" s="3"/>
      <c r="G2543" s="3"/>
      <c r="H2543" s="3"/>
      <c r="I2543" s="3"/>
      <c r="J2543" s="6"/>
      <c r="K2543" s="4"/>
      <c r="L2543" s="4"/>
      <c r="M2543" s="4"/>
      <c r="N2543" s="4"/>
      <c r="O2543" s="3"/>
      <c r="P2543" s="3"/>
      <c r="Q2543" s="3"/>
      <c r="R2543" s="3"/>
      <c r="S2543" s="4"/>
      <c r="T2543" s="3"/>
      <c r="U2543" s="3"/>
      <c r="V2543" s="7"/>
    </row>
    <row r="2544" spans="1:22">
      <c r="A2544" s="3"/>
      <c r="B2544" s="3"/>
      <c r="C2544" s="3"/>
      <c r="D2544" s="3"/>
      <c r="E2544" s="3"/>
      <c r="F2544" s="3"/>
      <c r="G2544" s="3"/>
      <c r="H2544" s="3"/>
      <c r="I2544" s="3"/>
      <c r="J2544" s="6"/>
      <c r="K2544" s="4"/>
      <c r="L2544" s="4"/>
      <c r="M2544" s="4"/>
      <c r="N2544" s="4"/>
      <c r="O2544" s="3"/>
      <c r="P2544" s="3"/>
      <c r="Q2544" s="3"/>
      <c r="R2544" s="3"/>
      <c r="S2544" s="4"/>
      <c r="T2544" s="3"/>
      <c r="U2544" s="3"/>
      <c r="V2544" s="7"/>
    </row>
    <row r="2545" spans="1:22">
      <c r="A2545" s="3"/>
      <c r="B2545" s="3"/>
      <c r="C2545" s="3"/>
      <c r="D2545" s="3"/>
      <c r="E2545" s="3"/>
      <c r="F2545" s="3"/>
      <c r="G2545" s="3"/>
      <c r="H2545" s="3"/>
      <c r="I2545" s="3"/>
      <c r="J2545" s="6"/>
      <c r="K2545" s="4"/>
      <c r="L2545" s="4"/>
      <c r="M2545" s="4"/>
      <c r="N2545" s="4"/>
      <c r="O2545" s="3"/>
      <c r="P2545" s="3"/>
      <c r="Q2545" s="3"/>
      <c r="R2545" s="3"/>
      <c r="S2545" s="4"/>
      <c r="T2545" s="3"/>
      <c r="U2545" s="3"/>
      <c r="V2545" s="7"/>
    </row>
    <row r="2546" spans="1:22">
      <c r="A2546" s="3"/>
      <c r="B2546" s="3"/>
      <c r="C2546" s="3"/>
      <c r="D2546" s="3"/>
      <c r="E2546" s="3"/>
      <c r="F2546" s="3"/>
      <c r="G2546" s="3"/>
      <c r="H2546" s="3"/>
      <c r="I2546" s="3"/>
      <c r="J2546" s="6"/>
      <c r="K2546" s="4"/>
      <c r="L2546" s="4"/>
      <c r="M2546" s="4"/>
      <c r="N2546" s="4"/>
      <c r="O2546" s="3"/>
      <c r="P2546" s="3"/>
      <c r="Q2546" s="3"/>
      <c r="R2546" s="3"/>
      <c r="S2546" s="4"/>
      <c r="T2546" s="3"/>
      <c r="U2546" s="3"/>
      <c r="V2546" s="7"/>
    </row>
    <row r="2547" spans="1:22">
      <c r="A2547" s="3"/>
      <c r="B2547" s="3"/>
      <c r="C2547" s="3"/>
      <c r="D2547" s="3"/>
      <c r="E2547" s="3"/>
      <c r="F2547" s="3"/>
      <c r="G2547" s="3"/>
      <c r="H2547" s="3"/>
      <c r="I2547" s="3"/>
      <c r="J2547" s="6"/>
      <c r="K2547" s="4"/>
      <c r="L2547" s="4"/>
      <c r="M2547" s="4"/>
      <c r="N2547" s="4"/>
      <c r="O2547" s="3"/>
      <c r="P2547" s="3"/>
      <c r="Q2547" s="3"/>
      <c r="R2547" s="3"/>
      <c r="S2547" s="4"/>
      <c r="T2547" s="3"/>
      <c r="U2547" s="3"/>
      <c r="V2547" s="7"/>
    </row>
    <row r="2548" spans="1:22">
      <c r="A2548" s="3"/>
      <c r="B2548" s="3"/>
      <c r="C2548" s="3"/>
      <c r="D2548" s="3"/>
      <c r="E2548" s="3"/>
      <c r="F2548" s="3"/>
      <c r="G2548" s="3"/>
      <c r="H2548" s="3"/>
      <c r="I2548" s="3"/>
      <c r="J2548" s="6"/>
      <c r="K2548" s="4"/>
      <c r="L2548" s="4"/>
      <c r="M2548" s="4"/>
      <c r="N2548" s="4"/>
      <c r="O2548" s="3"/>
      <c r="P2548" s="3"/>
      <c r="Q2548" s="3"/>
      <c r="R2548" s="3"/>
      <c r="S2548" s="4"/>
      <c r="T2548" s="3"/>
      <c r="U2548" s="3"/>
      <c r="V2548" s="7"/>
    </row>
    <row r="2549" spans="1:22">
      <c r="A2549" s="3"/>
      <c r="B2549" s="3"/>
      <c r="C2549" s="3"/>
      <c r="D2549" s="3"/>
      <c r="E2549" s="3"/>
      <c r="F2549" s="3"/>
      <c r="G2549" s="3"/>
      <c r="H2549" s="3"/>
      <c r="I2549" s="3"/>
      <c r="J2549" s="6"/>
      <c r="K2549" s="4"/>
      <c r="L2549" s="4"/>
      <c r="M2549" s="4"/>
      <c r="N2549" s="4"/>
      <c r="O2549" s="3"/>
      <c r="P2549" s="3"/>
      <c r="Q2549" s="3"/>
      <c r="R2549" s="3"/>
      <c r="S2549" s="4"/>
      <c r="T2549" s="3"/>
      <c r="U2549" s="3"/>
      <c r="V2549" s="7"/>
    </row>
    <row r="2550" spans="1:22">
      <c r="A2550" s="3"/>
      <c r="B2550" s="3"/>
      <c r="C2550" s="3"/>
      <c r="D2550" s="3"/>
      <c r="E2550" s="3"/>
      <c r="F2550" s="3"/>
      <c r="G2550" s="3"/>
      <c r="H2550" s="3"/>
      <c r="I2550" s="3"/>
      <c r="J2550" s="6"/>
      <c r="K2550" s="4"/>
      <c r="L2550" s="4"/>
      <c r="M2550" s="4"/>
      <c r="N2550" s="4"/>
      <c r="O2550" s="3"/>
      <c r="P2550" s="3"/>
      <c r="Q2550" s="3"/>
      <c r="R2550" s="3"/>
      <c r="S2550" s="4"/>
      <c r="T2550" s="3"/>
      <c r="U2550" s="3"/>
      <c r="V2550" s="7"/>
    </row>
    <row r="2551" spans="1:22">
      <c r="A2551" s="3"/>
      <c r="B2551" s="3"/>
      <c r="C2551" s="3"/>
      <c r="D2551" s="3"/>
      <c r="E2551" s="3"/>
      <c r="F2551" s="3"/>
      <c r="G2551" s="3"/>
      <c r="H2551" s="3"/>
      <c r="I2551" s="3"/>
      <c r="J2551" s="6"/>
      <c r="K2551" s="4"/>
      <c r="L2551" s="4"/>
      <c r="M2551" s="4"/>
      <c r="N2551" s="4"/>
      <c r="O2551" s="3"/>
      <c r="P2551" s="3"/>
      <c r="Q2551" s="3"/>
      <c r="R2551" s="3"/>
      <c r="S2551" s="4"/>
      <c r="T2551" s="3"/>
      <c r="U2551" s="3"/>
      <c r="V2551" s="7"/>
    </row>
    <row r="2552" spans="1:22">
      <c r="A2552" s="3"/>
      <c r="B2552" s="3"/>
      <c r="C2552" s="3"/>
      <c r="D2552" s="3"/>
      <c r="E2552" s="3"/>
      <c r="F2552" s="3"/>
      <c r="G2552" s="3"/>
      <c r="H2552" s="3"/>
      <c r="I2552" s="3"/>
      <c r="J2552" s="6"/>
      <c r="K2552" s="4"/>
      <c r="L2552" s="4"/>
      <c r="M2552" s="4"/>
      <c r="N2552" s="4"/>
      <c r="O2552" s="3"/>
      <c r="P2552" s="3"/>
      <c r="Q2552" s="3"/>
      <c r="R2552" s="3"/>
      <c r="S2552" s="4"/>
      <c r="T2552" s="3"/>
      <c r="U2552" s="3"/>
      <c r="V2552" s="7"/>
    </row>
    <row r="2553" spans="1:22">
      <c r="A2553" s="3"/>
      <c r="B2553" s="3"/>
      <c r="C2553" s="3"/>
      <c r="D2553" s="3"/>
      <c r="E2553" s="3"/>
      <c r="F2553" s="3"/>
      <c r="G2553" s="3"/>
      <c r="H2553" s="3"/>
      <c r="I2553" s="3"/>
      <c r="J2553" s="6"/>
      <c r="K2553" s="4"/>
      <c r="L2553" s="4"/>
      <c r="M2553" s="4"/>
      <c r="N2553" s="4"/>
      <c r="O2553" s="3"/>
      <c r="P2553" s="3"/>
      <c r="Q2553" s="3"/>
      <c r="R2553" s="3"/>
      <c r="S2553" s="4"/>
      <c r="T2553" s="3"/>
      <c r="U2553" s="3"/>
      <c r="V2553" s="7"/>
    </row>
    <row r="2554" spans="1:22">
      <c r="A2554" s="3"/>
      <c r="B2554" s="3"/>
      <c r="C2554" s="3"/>
      <c r="D2554" s="3"/>
      <c r="E2554" s="3"/>
      <c r="F2554" s="3"/>
      <c r="G2554" s="3"/>
      <c r="H2554" s="3"/>
      <c r="I2554" s="3"/>
      <c r="J2554" s="6"/>
      <c r="K2554" s="4"/>
      <c r="L2554" s="4"/>
      <c r="M2554" s="4"/>
      <c r="N2554" s="4"/>
      <c r="O2554" s="3"/>
      <c r="P2554" s="3"/>
      <c r="Q2554" s="3"/>
      <c r="R2554" s="3"/>
      <c r="S2554" s="4"/>
      <c r="T2554" s="3"/>
      <c r="U2554" s="3"/>
      <c r="V2554" s="7"/>
    </row>
    <row r="2555" spans="1:22">
      <c r="A2555" s="3"/>
      <c r="B2555" s="3"/>
      <c r="C2555" s="3"/>
      <c r="D2555" s="3"/>
      <c r="E2555" s="3"/>
      <c r="F2555" s="3"/>
      <c r="G2555" s="3"/>
      <c r="H2555" s="3"/>
      <c r="I2555" s="3"/>
      <c r="J2555" s="6"/>
      <c r="K2555" s="4"/>
      <c r="L2555" s="4"/>
      <c r="M2555" s="4"/>
      <c r="N2555" s="4"/>
      <c r="O2555" s="3"/>
      <c r="P2555" s="3"/>
      <c r="Q2555" s="3"/>
      <c r="R2555" s="3"/>
      <c r="S2555" s="4"/>
      <c r="T2555" s="3"/>
      <c r="U2555" s="3"/>
      <c r="V2555" s="7"/>
    </row>
    <row r="2556" spans="1:22">
      <c r="A2556" s="3"/>
      <c r="B2556" s="3"/>
      <c r="C2556" s="3"/>
      <c r="D2556" s="3"/>
      <c r="E2556" s="3"/>
      <c r="F2556" s="3"/>
      <c r="G2556" s="3"/>
      <c r="H2556" s="3"/>
      <c r="I2556" s="3"/>
      <c r="J2556" s="6"/>
      <c r="K2556" s="4"/>
      <c r="L2556" s="4"/>
      <c r="M2556" s="4"/>
      <c r="N2556" s="4"/>
      <c r="O2556" s="3"/>
      <c r="P2556" s="3"/>
      <c r="Q2556" s="3"/>
      <c r="R2556" s="3"/>
      <c r="S2556" s="4"/>
      <c r="T2556" s="3"/>
      <c r="U2556" s="3"/>
      <c r="V2556" s="7"/>
    </row>
    <row r="2557" spans="1:22">
      <c r="A2557" s="3"/>
      <c r="B2557" s="3"/>
      <c r="C2557" s="3"/>
      <c r="D2557" s="3"/>
      <c r="E2557" s="3"/>
      <c r="F2557" s="3"/>
      <c r="G2557" s="3"/>
      <c r="H2557" s="3"/>
      <c r="I2557" s="3"/>
      <c r="J2557" s="6"/>
      <c r="K2557" s="4"/>
      <c r="L2557" s="4"/>
      <c r="M2557" s="4"/>
      <c r="N2557" s="4"/>
      <c r="O2557" s="3"/>
      <c r="P2557" s="3"/>
      <c r="Q2557" s="3"/>
      <c r="R2557" s="3"/>
      <c r="S2557" s="4"/>
      <c r="T2557" s="3"/>
      <c r="U2557" s="3"/>
      <c r="V2557" s="7"/>
    </row>
    <row r="2558" spans="1:22">
      <c r="A2558" s="3"/>
      <c r="B2558" s="3"/>
      <c r="C2558" s="3"/>
      <c r="D2558" s="3"/>
      <c r="E2558" s="3"/>
      <c r="F2558" s="3"/>
      <c r="G2558" s="3"/>
      <c r="H2558" s="3"/>
      <c r="I2558" s="3"/>
      <c r="J2558" s="6"/>
      <c r="K2558" s="4"/>
      <c r="L2558" s="4"/>
      <c r="M2558" s="4"/>
      <c r="N2558" s="4"/>
      <c r="O2558" s="3"/>
      <c r="P2558" s="3"/>
      <c r="Q2558" s="3"/>
      <c r="R2558" s="3"/>
      <c r="S2558" s="4"/>
      <c r="T2558" s="3"/>
      <c r="U2558" s="3"/>
      <c r="V2558" s="7"/>
    </row>
    <row r="2559" spans="1:22">
      <c r="A2559" s="3"/>
      <c r="B2559" s="3"/>
      <c r="C2559" s="3"/>
      <c r="D2559" s="3"/>
      <c r="E2559" s="3"/>
      <c r="F2559" s="3"/>
      <c r="G2559" s="3"/>
      <c r="H2559" s="3"/>
      <c r="I2559" s="3"/>
      <c r="J2559" s="6"/>
      <c r="K2559" s="4"/>
      <c r="L2559" s="4"/>
      <c r="M2559" s="4"/>
      <c r="N2559" s="4"/>
      <c r="O2559" s="3"/>
      <c r="P2559" s="3"/>
      <c r="Q2559" s="3"/>
      <c r="R2559" s="3"/>
      <c r="S2559" s="4"/>
      <c r="T2559" s="3"/>
      <c r="U2559" s="3"/>
      <c r="V2559" s="7"/>
    </row>
    <row r="2560" spans="1:22">
      <c r="A2560" s="3"/>
      <c r="B2560" s="3"/>
      <c r="C2560" s="3"/>
      <c r="D2560" s="3"/>
      <c r="E2560" s="3"/>
      <c r="F2560" s="3"/>
      <c r="G2560" s="3"/>
      <c r="H2560" s="3"/>
      <c r="I2560" s="3"/>
      <c r="J2560" s="6"/>
      <c r="K2560" s="4"/>
      <c r="L2560" s="4"/>
      <c r="M2560" s="4"/>
      <c r="N2560" s="4"/>
      <c r="O2560" s="3"/>
      <c r="P2560" s="3"/>
      <c r="Q2560" s="3"/>
      <c r="R2560" s="3"/>
      <c r="S2560" s="4"/>
      <c r="T2560" s="3"/>
      <c r="U2560" s="3"/>
      <c r="V2560" s="7"/>
    </row>
    <row r="2561" spans="1:22">
      <c r="A2561" s="3"/>
      <c r="B2561" s="3"/>
      <c r="C2561" s="3"/>
      <c r="D2561" s="3"/>
      <c r="E2561" s="3"/>
      <c r="F2561" s="3"/>
      <c r="G2561" s="3"/>
      <c r="H2561" s="3"/>
      <c r="I2561" s="3"/>
      <c r="J2561" s="6"/>
      <c r="K2561" s="4"/>
      <c r="L2561" s="4"/>
      <c r="M2561" s="4"/>
      <c r="N2561" s="4"/>
      <c r="O2561" s="3"/>
      <c r="P2561" s="3"/>
      <c r="Q2561" s="3"/>
      <c r="R2561" s="3"/>
      <c r="S2561" s="4"/>
      <c r="T2561" s="3"/>
      <c r="U2561" s="3"/>
      <c r="V2561" s="7"/>
    </row>
    <row r="2562" spans="1:22">
      <c r="A2562" s="3"/>
      <c r="B2562" s="3"/>
      <c r="C2562" s="3"/>
      <c r="D2562" s="3"/>
      <c r="E2562" s="3"/>
      <c r="F2562" s="3"/>
      <c r="G2562" s="3"/>
      <c r="H2562" s="3"/>
      <c r="I2562" s="3"/>
      <c r="J2562" s="6"/>
      <c r="K2562" s="4"/>
      <c r="L2562" s="4"/>
      <c r="M2562" s="4"/>
      <c r="N2562" s="4"/>
      <c r="O2562" s="3"/>
      <c r="P2562" s="3"/>
      <c r="Q2562" s="3"/>
      <c r="R2562" s="3"/>
      <c r="S2562" s="4"/>
      <c r="T2562" s="3"/>
      <c r="U2562" s="3"/>
      <c r="V2562" s="7"/>
    </row>
    <row r="2563" spans="1:22">
      <c r="A2563" s="3"/>
      <c r="B2563" s="3"/>
      <c r="C2563" s="3"/>
      <c r="D2563" s="3"/>
      <c r="E2563" s="3"/>
      <c r="F2563" s="3"/>
      <c r="G2563" s="3"/>
      <c r="H2563" s="3"/>
      <c r="I2563" s="3"/>
      <c r="J2563" s="6"/>
      <c r="K2563" s="4"/>
      <c r="L2563" s="4"/>
      <c r="M2563" s="4"/>
      <c r="N2563" s="4"/>
      <c r="O2563" s="3"/>
      <c r="P2563" s="3"/>
      <c r="Q2563" s="3"/>
      <c r="R2563" s="3"/>
      <c r="S2563" s="4"/>
      <c r="T2563" s="3"/>
      <c r="U2563" s="3"/>
      <c r="V2563" s="7"/>
    </row>
    <row r="2564" spans="1:22">
      <c r="A2564" s="3"/>
      <c r="B2564" s="3"/>
      <c r="C2564" s="3"/>
      <c r="D2564" s="3"/>
      <c r="E2564" s="3"/>
      <c r="F2564" s="3"/>
      <c r="G2564" s="3"/>
      <c r="H2564" s="3"/>
      <c r="I2564" s="3"/>
      <c r="J2564" s="6"/>
      <c r="K2564" s="4"/>
      <c r="L2564" s="4"/>
      <c r="M2564" s="4"/>
      <c r="N2564" s="4"/>
      <c r="O2564" s="3"/>
      <c r="P2564" s="3"/>
      <c r="Q2564" s="3"/>
      <c r="R2564" s="3"/>
      <c r="S2564" s="4"/>
      <c r="T2564" s="3"/>
      <c r="U2564" s="3"/>
      <c r="V2564" s="7"/>
    </row>
    <row r="2565" spans="1:22">
      <c r="A2565" s="3"/>
      <c r="B2565" s="3"/>
      <c r="C2565" s="3"/>
      <c r="D2565" s="3"/>
      <c r="E2565" s="3"/>
      <c r="F2565" s="3"/>
      <c r="G2565" s="3"/>
      <c r="H2565" s="3"/>
      <c r="I2565" s="3"/>
      <c r="J2565" s="6"/>
      <c r="K2565" s="4"/>
      <c r="L2565" s="4"/>
      <c r="M2565" s="4"/>
      <c r="N2565" s="4"/>
      <c r="O2565" s="3"/>
      <c r="P2565" s="3"/>
      <c r="Q2565" s="3"/>
      <c r="R2565" s="3"/>
      <c r="S2565" s="4"/>
      <c r="T2565" s="3"/>
      <c r="U2565" s="3"/>
      <c r="V2565" s="7"/>
    </row>
    <row r="2566" spans="1:22">
      <c r="A2566" s="3"/>
      <c r="B2566" s="3"/>
      <c r="C2566" s="3"/>
      <c r="D2566" s="3"/>
      <c r="E2566" s="3"/>
      <c r="F2566" s="3"/>
      <c r="G2566" s="3"/>
      <c r="H2566" s="3"/>
      <c r="I2566" s="3"/>
      <c r="J2566" s="6"/>
      <c r="K2566" s="4"/>
      <c r="L2566" s="4"/>
      <c r="M2566" s="4"/>
      <c r="N2566" s="4"/>
      <c r="O2566" s="3"/>
      <c r="P2566" s="3"/>
      <c r="Q2566" s="3"/>
      <c r="R2566" s="3"/>
      <c r="S2566" s="4"/>
      <c r="T2566" s="3"/>
      <c r="U2566" s="3"/>
      <c r="V2566" s="7"/>
    </row>
    <row r="2567" spans="1:22">
      <c r="A2567" s="3"/>
      <c r="B2567" s="3"/>
      <c r="C2567" s="3"/>
      <c r="D2567" s="3"/>
      <c r="E2567" s="3"/>
      <c r="F2567" s="3"/>
      <c r="G2567" s="3"/>
      <c r="H2567" s="3"/>
      <c r="I2567" s="3"/>
      <c r="J2567" s="6"/>
      <c r="K2567" s="4"/>
      <c r="L2567" s="4"/>
      <c r="M2567" s="4"/>
      <c r="N2567" s="4"/>
      <c r="O2567" s="3"/>
      <c r="P2567" s="3"/>
      <c r="Q2567" s="3"/>
      <c r="R2567" s="3"/>
      <c r="S2567" s="4"/>
      <c r="T2567" s="3"/>
      <c r="U2567" s="3"/>
      <c r="V2567" s="7"/>
    </row>
    <row r="2568" spans="1:22">
      <c r="A2568" s="3"/>
      <c r="B2568" s="3"/>
      <c r="C2568" s="3"/>
      <c r="D2568" s="3"/>
      <c r="E2568" s="3"/>
      <c r="F2568" s="3"/>
      <c r="G2568" s="3"/>
      <c r="H2568" s="3"/>
      <c r="I2568" s="3"/>
      <c r="J2568" s="6"/>
      <c r="K2568" s="4"/>
      <c r="L2568" s="4"/>
      <c r="M2568" s="4"/>
      <c r="N2568" s="4"/>
      <c r="O2568" s="3"/>
      <c r="P2568" s="3"/>
      <c r="Q2568" s="3"/>
      <c r="R2568" s="3"/>
      <c r="S2568" s="4"/>
      <c r="T2568" s="3"/>
      <c r="U2568" s="3"/>
      <c r="V2568" s="7"/>
    </row>
    <row r="2569" spans="1:22">
      <c r="A2569" s="3"/>
      <c r="B2569" s="3"/>
      <c r="C2569" s="3"/>
      <c r="D2569" s="3"/>
      <c r="E2569" s="3"/>
      <c r="F2569" s="3"/>
      <c r="G2569" s="3"/>
      <c r="H2569" s="3"/>
      <c r="I2569" s="3"/>
      <c r="J2569" s="6"/>
      <c r="K2569" s="4"/>
      <c r="L2569" s="4"/>
      <c r="M2569" s="4"/>
      <c r="N2569" s="4"/>
      <c r="O2569" s="3"/>
      <c r="P2569" s="3"/>
      <c r="Q2569" s="3"/>
      <c r="R2569" s="3"/>
      <c r="S2569" s="4"/>
      <c r="T2569" s="3"/>
      <c r="U2569" s="3"/>
      <c r="V2569" s="7"/>
    </row>
    <row r="2570" spans="1:22">
      <c r="A2570" s="3"/>
      <c r="B2570" s="3"/>
      <c r="C2570" s="3"/>
      <c r="D2570" s="3"/>
      <c r="E2570" s="3"/>
      <c r="F2570" s="3"/>
      <c r="G2570" s="3"/>
      <c r="H2570" s="3"/>
      <c r="I2570" s="3"/>
      <c r="J2570" s="6"/>
      <c r="K2570" s="4"/>
      <c r="L2570" s="4"/>
      <c r="M2570" s="4"/>
      <c r="N2570" s="4"/>
      <c r="O2570" s="3"/>
      <c r="P2570" s="3"/>
      <c r="Q2570" s="3"/>
      <c r="R2570" s="3"/>
      <c r="S2570" s="4"/>
      <c r="T2570" s="3"/>
      <c r="U2570" s="3"/>
      <c r="V2570" s="7"/>
    </row>
    <row r="2571" spans="1:22">
      <c r="A2571" s="3"/>
      <c r="B2571" s="3"/>
      <c r="C2571" s="3"/>
      <c r="D2571" s="3"/>
      <c r="E2571" s="3"/>
      <c r="F2571" s="3"/>
      <c r="G2571" s="3"/>
      <c r="H2571" s="3"/>
      <c r="I2571" s="3"/>
      <c r="J2571" s="6"/>
      <c r="K2571" s="4"/>
      <c r="L2571" s="4"/>
      <c r="M2571" s="4"/>
      <c r="N2571" s="4"/>
      <c r="O2571" s="3"/>
      <c r="P2571" s="3"/>
      <c r="Q2571" s="3"/>
      <c r="R2571" s="3"/>
      <c r="S2571" s="4"/>
      <c r="T2571" s="3"/>
      <c r="U2571" s="3"/>
      <c r="V2571" s="7"/>
    </row>
    <row r="2572" spans="1:22">
      <c r="A2572" s="3"/>
      <c r="B2572" s="3"/>
      <c r="C2572" s="3"/>
      <c r="D2572" s="3"/>
      <c r="E2572" s="3"/>
      <c r="F2572" s="3"/>
      <c r="G2572" s="3"/>
      <c r="H2572" s="3"/>
      <c r="I2572" s="3"/>
      <c r="J2572" s="6"/>
      <c r="K2572" s="4"/>
      <c r="L2572" s="4"/>
      <c r="M2572" s="4"/>
      <c r="N2572" s="4"/>
      <c r="O2572" s="3"/>
      <c r="P2572" s="3"/>
      <c r="Q2572" s="3"/>
      <c r="R2572" s="3"/>
      <c r="S2572" s="4"/>
      <c r="T2572" s="3"/>
      <c r="U2572" s="3"/>
      <c r="V2572" s="7"/>
    </row>
    <row r="2573" spans="1:22">
      <c r="A2573" s="3"/>
      <c r="B2573" s="3"/>
      <c r="C2573" s="3"/>
      <c r="D2573" s="3"/>
      <c r="E2573" s="3"/>
      <c r="F2573" s="3"/>
      <c r="G2573" s="3"/>
      <c r="H2573" s="3"/>
      <c r="I2573" s="3"/>
      <c r="J2573" s="6"/>
      <c r="K2573" s="4"/>
      <c r="L2573" s="4"/>
      <c r="M2573" s="4"/>
      <c r="N2573" s="4"/>
      <c r="O2573" s="3"/>
      <c r="P2573" s="3"/>
      <c r="Q2573" s="3"/>
      <c r="R2573" s="3"/>
      <c r="S2573" s="4"/>
      <c r="T2573" s="3"/>
      <c r="U2573" s="3"/>
      <c r="V2573" s="7"/>
    </row>
    <row r="2574" spans="1:22">
      <c r="A2574" s="3"/>
      <c r="B2574" s="3"/>
      <c r="C2574" s="3"/>
      <c r="D2574" s="3"/>
      <c r="E2574" s="3"/>
      <c r="F2574" s="3"/>
      <c r="G2574" s="3"/>
      <c r="H2574" s="3"/>
      <c r="I2574" s="3"/>
      <c r="J2574" s="6"/>
      <c r="K2574" s="4"/>
      <c r="L2574" s="4"/>
      <c r="M2574" s="4"/>
      <c r="N2574" s="4"/>
      <c r="O2574" s="3"/>
      <c r="P2574" s="3"/>
      <c r="Q2574" s="3"/>
      <c r="R2574" s="3"/>
      <c r="S2574" s="4"/>
      <c r="T2574" s="3"/>
      <c r="U2574" s="3"/>
      <c r="V2574" s="7"/>
    </row>
    <row r="2575" spans="1:22">
      <c r="A2575" s="3"/>
      <c r="B2575" s="3"/>
      <c r="C2575" s="3"/>
      <c r="D2575" s="3"/>
      <c r="E2575" s="3"/>
      <c r="F2575" s="3"/>
      <c r="G2575" s="3"/>
      <c r="H2575" s="3"/>
      <c r="I2575" s="3"/>
      <c r="J2575" s="6"/>
      <c r="K2575" s="4"/>
      <c r="L2575" s="4"/>
      <c r="M2575" s="4"/>
      <c r="N2575" s="4"/>
      <c r="O2575" s="3"/>
      <c r="P2575" s="3"/>
      <c r="Q2575" s="3"/>
      <c r="R2575" s="3"/>
      <c r="S2575" s="4"/>
      <c r="T2575" s="3"/>
      <c r="U2575" s="3"/>
      <c r="V2575" s="7"/>
    </row>
    <row r="2576" spans="1:22">
      <c r="A2576" s="3"/>
      <c r="B2576" s="3"/>
      <c r="C2576" s="3"/>
      <c r="D2576" s="3"/>
      <c r="E2576" s="3"/>
      <c r="F2576" s="3"/>
      <c r="G2576" s="3"/>
      <c r="H2576" s="3"/>
      <c r="I2576" s="3"/>
      <c r="J2576" s="6"/>
      <c r="K2576" s="4"/>
      <c r="L2576" s="4"/>
      <c r="M2576" s="4"/>
      <c r="N2576" s="4"/>
      <c r="O2576" s="3"/>
      <c r="P2576" s="3"/>
      <c r="Q2576" s="3"/>
      <c r="R2576" s="3"/>
      <c r="S2576" s="4"/>
      <c r="T2576" s="3"/>
      <c r="U2576" s="3"/>
      <c r="V2576" s="7"/>
    </row>
    <row r="2577" spans="1:22">
      <c r="A2577" s="3"/>
      <c r="B2577" s="3"/>
      <c r="C2577" s="3"/>
      <c r="D2577" s="3"/>
      <c r="E2577" s="3"/>
      <c r="F2577" s="3"/>
      <c r="G2577" s="3"/>
      <c r="H2577" s="3"/>
      <c r="I2577" s="3"/>
      <c r="J2577" s="6"/>
      <c r="K2577" s="4"/>
      <c r="L2577" s="4"/>
      <c r="M2577" s="4"/>
      <c r="N2577" s="4"/>
      <c r="O2577" s="3"/>
      <c r="P2577" s="3"/>
      <c r="Q2577" s="3"/>
      <c r="R2577" s="3"/>
      <c r="S2577" s="4"/>
      <c r="T2577" s="3"/>
      <c r="U2577" s="3"/>
      <c r="V2577" s="7"/>
    </row>
    <row r="2578" spans="1:22">
      <c r="A2578" s="3"/>
      <c r="B2578" s="3"/>
      <c r="C2578" s="3"/>
      <c r="D2578" s="3"/>
      <c r="E2578" s="3"/>
      <c r="F2578" s="3"/>
      <c r="G2578" s="3"/>
      <c r="H2578" s="3"/>
      <c r="I2578" s="3"/>
      <c r="J2578" s="6"/>
      <c r="K2578" s="4"/>
      <c r="L2578" s="4"/>
      <c r="M2578" s="4"/>
      <c r="N2578" s="4"/>
      <c r="O2578" s="3"/>
      <c r="P2578" s="3"/>
      <c r="Q2578" s="3"/>
      <c r="R2578" s="3"/>
      <c r="S2578" s="4"/>
      <c r="T2578" s="3"/>
      <c r="U2578" s="3"/>
      <c r="V2578" s="7"/>
    </row>
    <row r="2579" spans="1:22">
      <c r="A2579" s="3"/>
      <c r="B2579" s="3"/>
      <c r="C2579" s="3"/>
      <c r="D2579" s="3"/>
      <c r="E2579" s="3"/>
      <c r="F2579" s="3"/>
      <c r="G2579" s="3"/>
      <c r="H2579" s="3"/>
      <c r="I2579" s="3"/>
      <c r="J2579" s="6"/>
      <c r="K2579" s="4"/>
      <c r="L2579" s="4"/>
      <c r="M2579" s="4"/>
      <c r="N2579" s="4"/>
      <c r="O2579" s="3"/>
      <c r="P2579" s="3"/>
      <c r="Q2579" s="3"/>
      <c r="R2579" s="3"/>
      <c r="S2579" s="4"/>
      <c r="T2579" s="3"/>
      <c r="U2579" s="3"/>
      <c r="V2579" s="7"/>
    </row>
    <row r="2580" spans="1:22">
      <c r="A2580" s="3"/>
      <c r="B2580" s="3"/>
      <c r="C2580" s="3"/>
      <c r="D2580" s="3"/>
      <c r="E2580" s="3"/>
      <c r="F2580" s="3"/>
      <c r="G2580" s="3"/>
      <c r="H2580" s="3"/>
      <c r="I2580" s="3"/>
      <c r="J2580" s="6"/>
      <c r="K2580" s="4"/>
      <c r="L2580" s="4"/>
      <c r="M2580" s="4"/>
      <c r="N2580" s="4"/>
      <c r="O2580" s="3"/>
      <c r="P2580" s="3"/>
      <c r="Q2580" s="3"/>
      <c r="R2580" s="3"/>
      <c r="S2580" s="4"/>
      <c r="T2580" s="3"/>
      <c r="U2580" s="3"/>
      <c r="V2580" s="7"/>
    </row>
    <row r="2581" spans="1:22">
      <c r="A2581" s="3"/>
      <c r="B2581" s="3"/>
      <c r="C2581" s="3"/>
      <c r="D2581" s="3"/>
      <c r="E2581" s="3"/>
      <c r="F2581" s="3"/>
      <c r="G2581" s="3"/>
      <c r="H2581" s="3"/>
      <c r="I2581" s="3"/>
      <c r="J2581" s="6"/>
      <c r="K2581" s="4"/>
      <c r="L2581" s="4"/>
      <c r="M2581" s="4"/>
      <c r="N2581" s="4"/>
      <c r="O2581" s="3"/>
      <c r="P2581" s="3"/>
      <c r="Q2581" s="3"/>
      <c r="R2581" s="3"/>
      <c r="S2581" s="4"/>
      <c r="T2581" s="3"/>
      <c r="U2581" s="3"/>
      <c r="V2581" s="7"/>
    </row>
    <row r="2582" spans="1:22">
      <c r="A2582" s="3"/>
      <c r="B2582" s="3"/>
      <c r="C2582" s="3"/>
      <c r="D2582" s="3"/>
      <c r="E2582" s="3"/>
      <c r="F2582" s="3"/>
      <c r="G2582" s="3"/>
      <c r="H2582" s="3"/>
      <c r="I2582" s="3"/>
      <c r="J2582" s="6"/>
      <c r="K2582" s="4"/>
      <c r="L2582" s="4"/>
      <c r="M2582" s="4"/>
      <c r="N2582" s="4"/>
      <c r="O2582" s="3"/>
      <c r="P2582" s="3"/>
      <c r="Q2582" s="3"/>
      <c r="R2582" s="3"/>
      <c r="S2582" s="4"/>
      <c r="T2582" s="3"/>
      <c r="U2582" s="3"/>
      <c r="V2582" s="7"/>
    </row>
    <row r="2583" spans="1:22">
      <c r="A2583" s="3"/>
      <c r="B2583" s="3"/>
      <c r="C2583" s="3"/>
      <c r="D2583" s="3"/>
      <c r="E2583" s="3"/>
      <c r="F2583" s="3"/>
      <c r="G2583" s="3"/>
      <c r="H2583" s="3"/>
      <c r="I2583" s="3"/>
      <c r="J2583" s="6"/>
      <c r="K2583" s="4"/>
      <c r="L2583" s="4"/>
      <c r="M2583" s="4"/>
      <c r="N2583" s="4"/>
      <c r="O2583" s="3"/>
      <c r="P2583" s="3"/>
      <c r="Q2583" s="3"/>
      <c r="R2583" s="3"/>
      <c r="S2583" s="4"/>
      <c r="T2583" s="3"/>
      <c r="U2583" s="3"/>
      <c r="V2583" s="7"/>
    </row>
    <row r="2584" spans="1:22">
      <c r="A2584" s="3"/>
      <c r="B2584" s="3"/>
      <c r="C2584" s="3"/>
      <c r="D2584" s="3"/>
      <c r="E2584" s="3"/>
      <c r="F2584" s="3"/>
      <c r="G2584" s="3"/>
      <c r="H2584" s="3"/>
      <c r="I2584" s="3"/>
      <c r="J2584" s="6"/>
      <c r="K2584" s="4"/>
      <c r="L2584" s="4"/>
      <c r="M2584" s="4"/>
      <c r="N2584" s="4"/>
      <c r="O2584" s="3"/>
      <c r="P2584" s="3"/>
      <c r="Q2584" s="3"/>
      <c r="R2584" s="3"/>
      <c r="S2584" s="4"/>
      <c r="T2584" s="3"/>
      <c r="U2584" s="3"/>
      <c r="V2584" s="7"/>
    </row>
    <row r="2585" spans="1:22">
      <c r="A2585" s="3"/>
      <c r="B2585" s="3"/>
      <c r="C2585" s="3"/>
      <c r="D2585" s="3"/>
      <c r="E2585" s="3"/>
      <c r="F2585" s="3"/>
      <c r="G2585" s="3"/>
      <c r="H2585" s="3"/>
      <c r="I2585" s="3"/>
      <c r="J2585" s="6"/>
      <c r="K2585" s="4"/>
      <c r="L2585" s="4"/>
      <c r="M2585" s="4"/>
      <c r="N2585" s="4"/>
      <c r="O2585" s="3"/>
      <c r="P2585" s="3"/>
      <c r="Q2585" s="3"/>
      <c r="R2585" s="3"/>
      <c r="S2585" s="4"/>
      <c r="T2585" s="3"/>
      <c r="U2585" s="3"/>
      <c r="V2585" s="7"/>
    </row>
    <row r="2586" spans="1:22">
      <c r="A2586" s="3"/>
      <c r="B2586" s="3"/>
      <c r="C2586" s="3"/>
      <c r="D2586" s="3"/>
      <c r="E2586" s="3"/>
      <c r="F2586" s="3"/>
      <c r="G2586" s="3"/>
      <c r="H2586" s="3"/>
      <c r="I2586" s="3"/>
      <c r="J2586" s="6"/>
      <c r="K2586" s="4"/>
      <c r="L2586" s="4"/>
      <c r="M2586" s="4"/>
      <c r="N2586" s="4"/>
      <c r="O2586" s="3"/>
      <c r="P2586" s="3"/>
      <c r="Q2586" s="3"/>
      <c r="R2586" s="3"/>
      <c r="S2586" s="4"/>
      <c r="T2586" s="3"/>
      <c r="U2586" s="3"/>
      <c r="V2586" s="7"/>
    </row>
    <row r="2587" spans="1:22">
      <c r="A2587" s="3"/>
      <c r="B2587" s="3"/>
      <c r="C2587" s="3"/>
      <c r="D2587" s="3"/>
      <c r="E2587" s="3"/>
      <c r="F2587" s="3"/>
      <c r="G2587" s="3"/>
      <c r="H2587" s="3"/>
      <c r="I2587" s="3"/>
      <c r="J2587" s="6"/>
      <c r="K2587" s="4"/>
      <c r="L2587" s="4"/>
      <c r="M2587" s="4"/>
      <c r="N2587" s="4"/>
      <c r="O2587" s="3"/>
      <c r="P2587" s="3"/>
      <c r="Q2587" s="3"/>
      <c r="R2587" s="3"/>
      <c r="S2587" s="4"/>
      <c r="T2587" s="3"/>
      <c r="U2587" s="3"/>
      <c r="V2587" s="7"/>
    </row>
    <row r="2588" spans="1:22">
      <c r="A2588" s="3"/>
      <c r="B2588" s="3"/>
      <c r="C2588" s="3"/>
      <c r="D2588" s="3"/>
      <c r="E2588" s="3"/>
      <c r="F2588" s="3"/>
      <c r="G2588" s="3"/>
      <c r="H2588" s="3"/>
      <c r="I2588" s="3"/>
      <c r="J2588" s="6"/>
      <c r="K2588" s="4"/>
      <c r="L2588" s="4"/>
      <c r="M2588" s="4"/>
      <c r="N2588" s="4"/>
      <c r="O2588" s="3"/>
      <c r="P2588" s="3"/>
      <c r="Q2588" s="3"/>
      <c r="R2588" s="3"/>
      <c r="S2588" s="4"/>
      <c r="T2588" s="3"/>
      <c r="U2588" s="3"/>
      <c r="V2588" s="7"/>
    </row>
    <row r="2589" spans="1:22">
      <c r="A2589" s="3"/>
      <c r="B2589" s="3"/>
      <c r="C2589" s="3"/>
      <c r="D2589" s="3"/>
      <c r="E2589" s="3"/>
      <c r="F2589" s="3"/>
      <c r="G2589" s="3"/>
      <c r="H2589" s="3"/>
      <c r="I2589" s="3"/>
      <c r="J2589" s="6"/>
      <c r="K2589" s="4"/>
      <c r="L2589" s="4"/>
      <c r="M2589" s="4"/>
      <c r="N2589" s="4"/>
      <c r="O2589" s="3"/>
      <c r="P2589" s="3"/>
      <c r="Q2589" s="3"/>
      <c r="R2589" s="3"/>
      <c r="S2589" s="4"/>
      <c r="T2589" s="3"/>
      <c r="U2589" s="3"/>
      <c r="V2589" s="7"/>
    </row>
    <row r="2590" spans="1:22">
      <c r="A2590" s="3"/>
      <c r="B2590" s="3"/>
      <c r="C2590" s="3"/>
      <c r="D2590" s="3"/>
      <c r="E2590" s="3"/>
      <c r="F2590" s="3"/>
      <c r="G2590" s="3"/>
      <c r="H2590" s="3"/>
      <c r="I2590" s="3"/>
      <c r="J2590" s="6"/>
      <c r="K2590" s="4"/>
      <c r="L2590" s="4"/>
      <c r="M2590" s="4"/>
      <c r="N2590" s="4"/>
      <c r="O2590" s="3"/>
      <c r="P2590" s="3"/>
      <c r="Q2590" s="3"/>
      <c r="R2590" s="3"/>
      <c r="S2590" s="4"/>
      <c r="T2590" s="3"/>
      <c r="U2590" s="3"/>
      <c r="V2590" s="7"/>
    </row>
    <row r="2591" spans="1:22">
      <c r="A2591" s="3"/>
      <c r="B2591" s="3"/>
      <c r="C2591" s="3"/>
      <c r="D2591" s="3"/>
      <c r="E2591" s="3"/>
      <c r="F2591" s="3"/>
      <c r="G2591" s="3"/>
      <c r="H2591" s="3"/>
      <c r="I2591" s="3"/>
      <c r="J2591" s="6"/>
      <c r="K2591" s="4"/>
      <c r="L2591" s="4"/>
      <c r="M2591" s="4"/>
      <c r="N2591" s="4"/>
      <c r="O2591" s="3"/>
      <c r="P2591" s="3"/>
      <c r="Q2591" s="3"/>
      <c r="R2591" s="3"/>
      <c r="S2591" s="4"/>
      <c r="T2591" s="3"/>
      <c r="U2591" s="3"/>
      <c r="V2591" s="7"/>
    </row>
    <row r="2592" spans="1:22">
      <c r="A2592" s="3"/>
      <c r="B2592" s="3"/>
      <c r="C2592" s="3"/>
      <c r="D2592" s="3"/>
      <c r="E2592" s="3"/>
      <c r="F2592" s="3"/>
      <c r="G2592" s="3"/>
      <c r="H2592" s="3"/>
      <c r="I2592" s="3"/>
      <c r="J2592" s="6"/>
      <c r="K2592" s="4"/>
      <c r="L2592" s="4"/>
      <c r="M2592" s="4"/>
      <c r="N2592" s="4"/>
      <c r="O2592" s="3"/>
      <c r="P2592" s="3"/>
      <c r="Q2592" s="3"/>
      <c r="R2592" s="3"/>
      <c r="S2592" s="4"/>
      <c r="T2592" s="3"/>
      <c r="U2592" s="3"/>
      <c r="V2592" s="7"/>
    </row>
    <row r="2593" spans="1:22">
      <c r="A2593" s="3"/>
      <c r="B2593" s="3"/>
      <c r="C2593" s="3"/>
      <c r="D2593" s="3"/>
      <c r="E2593" s="3"/>
      <c r="F2593" s="3"/>
      <c r="G2593" s="3"/>
      <c r="H2593" s="3"/>
      <c r="I2593" s="3"/>
      <c r="J2593" s="6"/>
      <c r="K2593" s="4"/>
      <c r="L2593" s="4"/>
      <c r="M2593" s="4"/>
      <c r="N2593" s="4"/>
      <c r="O2593" s="3"/>
      <c r="P2593" s="3"/>
      <c r="Q2593" s="3"/>
      <c r="R2593" s="3"/>
      <c r="S2593" s="4"/>
      <c r="T2593" s="3"/>
      <c r="U2593" s="3"/>
      <c r="V2593" s="7"/>
    </row>
    <row r="2594" spans="1:22">
      <c r="A2594" s="3"/>
      <c r="B2594" s="3"/>
      <c r="C2594" s="3"/>
      <c r="D2594" s="3"/>
      <c r="E2594" s="3"/>
      <c r="F2594" s="3"/>
      <c r="G2594" s="3"/>
      <c r="H2594" s="3"/>
      <c r="I2594" s="3"/>
      <c r="J2594" s="6"/>
      <c r="K2594" s="4"/>
      <c r="L2594" s="4"/>
      <c r="M2594" s="4"/>
      <c r="N2594" s="4"/>
      <c r="O2594" s="3"/>
      <c r="P2594" s="3"/>
      <c r="Q2594" s="3"/>
      <c r="R2594" s="3"/>
      <c r="S2594" s="4"/>
      <c r="T2594" s="3"/>
      <c r="U2594" s="3"/>
      <c r="V2594" s="7"/>
    </row>
    <row r="2595" spans="1:22">
      <c r="A2595" s="3"/>
      <c r="B2595" s="3"/>
      <c r="C2595" s="3"/>
      <c r="D2595" s="3"/>
      <c r="E2595" s="3"/>
      <c r="F2595" s="3"/>
      <c r="G2595" s="3"/>
      <c r="H2595" s="3"/>
      <c r="I2595" s="3"/>
      <c r="J2595" s="6"/>
      <c r="K2595" s="4"/>
      <c r="L2595" s="4"/>
      <c r="M2595" s="4"/>
      <c r="N2595" s="4"/>
      <c r="O2595" s="3"/>
      <c r="P2595" s="3"/>
      <c r="Q2595" s="3"/>
      <c r="R2595" s="3"/>
      <c r="S2595" s="4"/>
      <c r="T2595" s="3"/>
      <c r="U2595" s="3"/>
      <c r="V2595" s="7"/>
    </row>
    <row r="2596" spans="1:22">
      <c r="A2596" s="3"/>
      <c r="B2596" s="3"/>
      <c r="C2596" s="3"/>
      <c r="D2596" s="3"/>
      <c r="E2596" s="3"/>
      <c r="F2596" s="3"/>
      <c r="G2596" s="3"/>
      <c r="H2596" s="3"/>
      <c r="I2596" s="3"/>
      <c r="J2596" s="6"/>
      <c r="K2596" s="4"/>
      <c r="L2596" s="4"/>
      <c r="M2596" s="4"/>
      <c r="N2596" s="4"/>
      <c r="O2596" s="3"/>
      <c r="P2596" s="3"/>
      <c r="Q2596" s="3"/>
      <c r="R2596" s="3"/>
      <c r="S2596" s="4"/>
      <c r="T2596" s="3"/>
      <c r="U2596" s="3"/>
      <c r="V2596" s="7"/>
    </row>
    <row r="2597" spans="1:22">
      <c r="A2597" s="3"/>
      <c r="B2597" s="3"/>
      <c r="C2597" s="3"/>
      <c r="D2597" s="3"/>
      <c r="E2597" s="3"/>
      <c r="F2597" s="3"/>
      <c r="G2597" s="3"/>
      <c r="H2597" s="3"/>
      <c r="I2597" s="3"/>
      <c r="J2597" s="6"/>
      <c r="K2597" s="4"/>
      <c r="L2597" s="4"/>
      <c r="M2597" s="4"/>
      <c r="N2597" s="4"/>
      <c r="O2597" s="3"/>
      <c r="P2597" s="3"/>
      <c r="Q2597" s="3"/>
      <c r="R2597" s="3"/>
      <c r="S2597" s="4"/>
      <c r="T2597" s="3"/>
      <c r="U2597" s="3"/>
      <c r="V2597" s="7"/>
    </row>
    <row r="2598" spans="1:22">
      <c r="A2598" s="3"/>
      <c r="B2598" s="3"/>
      <c r="C2598" s="3"/>
      <c r="D2598" s="3"/>
      <c r="E2598" s="3"/>
      <c r="F2598" s="3"/>
      <c r="G2598" s="3"/>
      <c r="H2598" s="3"/>
      <c r="I2598" s="3"/>
      <c r="J2598" s="6"/>
      <c r="K2598" s="4"/>
      <c r="L2598" s="4"/>
      <c r="M2598" s="4"/>
      <c r="N2598" s="4"/>
      <c r="O2598" s="3"/>
      <c r="P2598" s="3"/>
      <c r="Q2598" s="3"/>
      <c r="R2598" s="3"/>
      <c r="S2598" s="4"/>
      <c r="T2598" s="3"/>
      <c r="U2598" s="3"/>
      <c r="V2598" s="7"/>
    </row>
    <row r="2599" spans="1:22">
      <c r="A2599" s="3"/>
      <c r="B2599" s="3"/>
      <c r="C2599" s="3"/>
      <c r="D2599" s="3"/>
      <c r="E2599" s="3"/>
      <c r="F2599" s="3"/>
      <c r="G2599" s="3"/>
      <c r="H2599" s="3"/>
      <c r="I2599" s="3"/>
      <c r="J2599" s="6"/>
      <c r="K2599" s="4"/>
      <c r="L2599" s="4"/>
      <c r="M2599" s="4"/>
      <c r="N2599" s="4"/>
      <c r="O2599" s="3"/>
      <c r="P2599" s="3"/>
      <c r="Q2599" s="3"/>
      <c r="R2599" s="3"/>
      <c r="S2599" s="4"/>
      <c r="T2599" s="3"/>
      <c r="U2599" s="3"/>
      <c r="V2599" s="7"/>
    </row>
    <row r="2600" spans="1:22">
      <c r="A2600" s="3"/>
      <c r="B2600" s="3"/>
      <c r="C2600" s="3"/>
      <c r="D2600" s="3"/>
      <c r="E2600" s="3"/>
      <c r="F2600" s="3"/>
      <c r="G2600" s="3"/>
      <c r="H2600" s="3"/>
      <c r="I2600" s="3"/>
      <c r="J2600" s="6"/>
      <c r="K2600" s="4"/>
      <c r="L2600" s="4"/>
      <c r="M2600" s="4"/>
      <c r="N2600" s="4"/>
      <c r="O2600" s="3"/>
      <c r="P2600" s="3"/>
      <c r="Q2600" s="3"/>
      <c r="R2600" s="3"/>
      <c r="S2600" s="4"/>
      <c r="T2600" s="3"/>
      <c r="U2600" s="3"/>
      <c r="V2600" s="7"/>
    </row>
    <row r="2601" spans="1:22">
      <c r="A2601" s="3"/>
      <c r="B2601" s="3"/>
      <c r="C2601" s="3"/>
      <c r="D2601" s="3"/>
      <c r="E2601" s="3"/>
      <c r="F2601" s="3"/>
      <c r="G2601" s="3"/>
      <c r="H2601" s="3"/>
      <c r="I2601" s="3"/>
      <c r="J2601" s="6"/>
      <c r="K2601" s="4"/>
      <c r="L2601" s="4"/>
      <c r="M2601" s="4"/>
      <c r="N2601" s="4"/>
      <c r="O2601" s="3"/>
      <c r="P2601" s="3"/>
      <c r="Q2601" s="3"/>
      <c r="R2601" s="3"/>
      <c r="S2601" s="4"/>
      <c r="T2601" s="3"/>
      <c r="U2601" s="3"/>
      <c r="V2601" s="7"/>
    </row>
    <row r="2602" spans="1:22">
      <c r="A2602" s="3"/>
      <c r="B2602" s="3"/>
      <c r="C2602" s="3"/>
      <c r="D2602" s="3"/>
      <c r="E2602" s="3"/>
      <c r="F2602" s="3"/>
      <c r="G2602" s="3"/>
      <c r="H2602" s="3"/>
      <c r="I2602" s="3"/>
      <c r="J2602" s="6"/>
      <c r="K2602" s="4"/>
      <c r="L2602" s="4"/>
      <c r="M2602" s="4"/>
      <c r="N2602" s="4"/>
      <c r="O2602" s="3"/>
      <c r="P2602" s="3"/>
      <c r="Q2602" s="3"/>
      <c r="R2602" s="3"/>
      <c r="S2602" s="4"/>
      <c r="T2602" s="3"/>
      <c r="U2602" s="3"/>
      <c r="V2602" s="7"/>
    </row>
    <row r="2603" spans="1:22">
      <c r="A2603" s="3"/>
      <c r="B2603" s="3"/>
      <c r="C2603" s="3"/>
      <c r="D2603" s="3"/>
      <c r="E2603" s="3"/>
      <c r="F2603" s="3"/>
      <c r="G2603" s="3"/>
      <c r="H2603" s="3"/>
      <c r="I2603" s="3"/>
      <c r="J2603" s="6"/>
      <c r="K2603" s="4"/>
      <c r="L2603" s="4"/>
      <c r="M2603" s="4"/>
      <c r="N2603" s="4"/>
      <c r="O2603" s="3"/>
      <c r="P2603" s="3"/>
      <c r="Q2603" s="3"/>
      <c r="R2603" s="3"/>
      <c r="S2603" s="4"/>
      <c r="T2603" s="3"/>
      <c r="U2603" s="3"/>
      <c r="V2603" s="7"/>
    </row>
    <row r="2604" spans="1:22">
      <c r="A2604" s="3"/>
      <c r="B2604" s="3"/>
      <c r="C2604" s="3"/>
      <c r="D2604" s="3"/>
      <c r="E2604" s="3"/>
      <c r="F2604" s="3"/>
      <c r="G2604" s="3"/>
      <c r="H2604" s="3"/>
      <c r="I2604" s="3"/>
      <c r="J2604" s="6"/>
      <c r="K2604" s="4"/>
      <c r="L2604" s="4"/>
      <c r="M2604" s="4"/>
      <c r="N2604" s="4"/>
      <c r="O2604" s="3"/>
      <c r="P2604" s="3"/>
      <c r="Q2604" s="3"/>
      <c r="R2604" s="3"/>
      <c r="S2604" s="4"/>
      <c r="T2604" s="3"/>
      <c r="U2604" s="3"/>
      <c r="V2604" s="7"/>
    </row>
    <row r="2605" spans="1:22">
      <c r="A2605" s="3"/>
      <c r="B2605" s="3"/>
      <c r="C2605" s="3"/>
      <c r="D2605" s="3"/>
      <c r="E2605" s="3"/>
      <c r="F2605" s="3"/>
      <c r="G2605" s="3"/>
      <c r="H2605" s="3"/>
      <c r="I2605" s="3"/>
      <c r="J2605" s="6"/>
      <c r="K2605" s="4"/>
      <c r="L2605" s="4"/>
      <c r="M2605" s="4"/>
      <c r="N2605" s="4"/>
      <c r="O2605" s="3"/>
      <c r="P2605" s="3"/>
      <c r="Q2605" s="3"/>
      <c r="R2605" s="3"/>
      <c r="S2605" s="4"/>
      <c r="T2605" s="3"/>
      <c r="U2605" s="3"/>
      <c r="V2605" s="7"/>
    </row>
    <row r="2606" spans="1:22">
      <c r="A2606" s="3"/>
      <c r="B2606" s="3"/>
      <c r="C2606" s="3"/>
      <c r="D2606" s="3"/>
      <c r="E2606" s="3"/>
      <c r="F2606" s="3"/>
      <c r="G2606" s="3"/>
      <c r="H2606" s="3"/>
      <c r="I2606" s="3"/>
      <c r="J2606" s="6"/>
      <c r="K2606" s="4"/>
      <c r="L2606" s="4"/>
      <c r="M2606" s="4"/>
      <c r="N2606" s="4"/>
      <c r="O2606" s="3"/>
      <c r="P2606" s="3"/>
      <c r="Q2606" s="3"/>
      <c r="R2606" s="3"/>
      <c r="S2606" s="4"/>
      <c r="T2606" s="3"/>
      <c r="U2606" s="3"/>
      <c r="V2606" s="7"/>
    </row>
    <row r="2607" spans="1:22">
      <c r="A2607" s="3"/>
      <c r="B2607" s="3"/>
      <c r="C2607" s="3"/>
      <c r="D2607" s="3"/>
      <c r="E2607" s="3"/>
      <c r="F2607" s="3"/>
      <c r="G2607" s="3"/>
      <c r="H2607" s="3"/>
      <c r="I2607" s="3"/>
      <c r="J2607" s="6"/>
      <c r="K2607" s="4"/>
      <c r="L2607" s="4"/>
      <c r="M2607" s="4"/>
      <c r="N2607" s="4"/>
      <c r="O2607" s="3"/>
      <c r="P2607" s="3"/>
      <c r="Q2607" s="3"/>
      <c r="R2607" s="3"/>
      <c r="S2607" s="4"/>
      <c r="T2607" s="3"/>
      <c r="U2607" s="3"/>
      <c r="V2607" s="7"/>
    </row>
    <row r="2608" spans="1:22">
      <c r="A2608" s="3"/>
      <c r="B2608" s="3"/>
      <c r="C2608" s="3"/>
      <c r="D2608" s="3"/>
      <c r="E2608" s="3"/>
      <c r="F2608" s="3"/>
      <c r="G2608" s="3"/>
      <c r="H2608" s="3"/>
      <c r="I2608" s="3"/>
      <c r="J2608" s="6"/>
      <c r="K2608" s="4"/>
      <c r="L2608" s="4"/>
      <c r="M2608" s="4"/>
      <c r="N2608" s="4"/>
      <c r="O2608" s="3"/>
      <c r="P2608" s="3"/>
      <c r="Q2608" s="3"/>
      <c r="R2608" s="3"/>
      <c r="S2608" s="4"/>
      <c r="T2608" s="3"/>
      <c r="U2608" s="3"/>
      <c r="V2608" s="7"/>
    </row>
    <row r="2609" spans="1:22">
      <c r="A2609" s="3"/>
      <c r="B2609" s="3"/>
      <c r="C2609" s="3"/>
      <c r="D2609" s="3"/>
      <c r="E2609" s="3"/>
      <c r="F2609" s="3"/>
      <c r="G2609" s="3"/>
      <c r="H2609" s="3"/>
      <c r="I2609" s="3"/>
      <c r="J2609" s="6"/>
      <c r="K2609" s="4"/>
      <c r="L2609" s="4"/>
      <c r="M2609" s="4"/>
      <c r="N2609" s="4"/>
      <c r="O2609" s="3"/>
      <c r="P2609" s="3"/>
      <c r="Q2609" s="3"/>
      <c r="R2609" s="3"/>
      <c r="S2609" s="4"/>
      <c r="T2609" s="3"/>
      <c r="U2609" s="3"/>
      <c r="V2609" s="7"/>
    </row>
    <row r="2610" spans="1:22">
      <c r="A2610" s="3"/>
      <c r="B2610" s="3"/>
      <c r="C2610" s="3"/>
      <c r="D2610" s="3"/>
      <c r="E2610" s="3"/>
      <c r="F2610" s="3"/>
      <c r="G2610" s="3"/>
      <c r="H2610" s="3"/>
      <c r="I2610" s="3"/>
      <c r="J2610" s="6"/>
      <c r="K2610" s="4"/>
      <c r="L2610" s="4"/>
      <c r="M2610" s="4"/>
      <c r="N2610" s="4"/>
      <c r="O2610" s="3"/>
      <c r="P2610" s="3"/>
      <c r="Q2610" s="3"/>
      <c r="R2610" s="3"/>
      <c r="S2610" s="4"/>
      <c r="T2610" s="3"/>
      <c r="U2610" s="3"/>
      <c r="V2610" s="7"/>
    </row>
    <row r="2611" spans="1:22">
      <c r="A2611" s="3"/>
      <c r="B2611" s="3"/>
      <c r="C2611" s="3"/>
      <c r="D2611" s="3"/>
      <c r="E2611" s="3"/>
      <c r="F2611" s="3"/>
      <c r="G2611" s="3"/>
      <c r="H2611" s="3"/>
      <c r="I2611" s="3"/>
      <c r="J2611" s="6"/>
      <c r="K2611" s="4"/>
      <c r="L2611" s="4"/>
      <c r="M2611" s="4"/>
      <c r="N2611" s="4"/>
      <c r="O2611" s="3"/>
      <c r="P2611" s="3"/>
      <c r="Q2611" s="3"/>
      <c r="R2611" s="3"/>
      <c r="S2611" s="4"/>
      <c r="T2611" s="3"/>
      <c r="U2611" s="3"/>
      <c r="V2611" s="7"/>
    </row>
    <row r="2612" spans="1:22">
      <c r="A2612" s="3"/>
      <c r="B2612" s="3"/>
      <c r="C2612" s="3"/>
      <c r="D2612" s="3"/>
      <c r="E2612" s="3"/>
      <c r="F2612" s="3"/>
      <c r="G2612" s="3"/>
      <c r="H2612" s="3"/>
      <c r="I2612" s="3"/>
      <c r="J2612" s="6"/>
      <c r="K2612" s="4"/>
      <c r="L2612" s="4"/>
      <c r="M2612" s="4"/>
      <c r="N2612" s="4"/>
      <c r="O2612" s="3"/>
      <c r="P2612" s="3"/>
      <c r="Q2612" s="3"/>
      <c r="R2612" s="3"/>
      <c r="S2612" s="4"/>
      <c r="T2612" s="3"/>
      <c r="U2612" s="3"/>
      <c r="V2612" s="7"/>
    </row>
    <row r="2613" spans="1:22">
      <c r="A2613" s="3"/>
      <c r="B2613" s="3"/>
      <c r="C2613" s="3"/>
      <c r="D2613" s="3"/>
      <c r="E2613" s="3"/>
      <c r="F2613" s="3"/>
      <c r="G2613" s="3"/>
      <c r="H2613" s="3"/>
      <c r="I2613" s="3"/>
      <c r="J2613" s="6"/>
      <c r="K2613" s="4"/>
      <c r="L2613" s="4"/>
      <c r="M2613" s="4"/>
      <c r="N2613" s="4"/>
      <c r="O2613" s="3"/>
      <c r="P2613" s="3"/>
      <c r="Q2613" s="3"/>
      <c r="R2613" s="3"/>
      <c r="S2613" s="4"/>
      <c r="T2613" s="3"/>
      <c r="U2613" s="3"/>
      <c r="V2613" s="7"/>
    </row>
    <row r="2614" spans="1:22">
      <c r="A2614" s="3"/>
      <c r="B2614" s="3"/>
      <c r="C2614" s="3"/>
      <c r="D2614" s="3"/>
      <c r="E2614" s="3"/>
      <c r="F2614" s="3"/>
      <c r="G2614" s="3"/>
      <c r="H2614" s="3"/>
      <c r="I2614" s="3"/>
      <c r="J2614" s="6"/>
      <c r="K2614" s="4"/>
      <c r="L2614" s="4"/>
      <c r="M2614" s="4"/>
      <c r="N2614" s="4"/>
      <c r="O2614" s="3"/>
      <c r="P2614" s="3"/>
      <c r="Q2614" s="3"/>
      <c r="R2614" s="3"/>
      <c r="S2614" s="4"/>
      <c r="T2614" s="3"/>
      <c r="U2614" s="3"/>
      <c r="V2614" s="7"/>
    </row>
    <row r="2615" spans="1:22">
      <c r="A2615" s="3"/>
      <c r="B2615" s="3"/>
      <c r="C2615" s="3"/>
      <c r="D2615" s="3"/>
      <c r="E2615" s="3"/>
      <c r="F2615" s="3"/>
      <c r="G2615" s="3"/>
      <c r="H2615" s="3"/>
      <c r="I2615" s="3"/>
      <c r="J2615" s="6"/>
      <c r="K2615" s="4"/>
      <c r="L2615" s="4"/>
      <c r="M2615" s="4"/>
      <c r="N2615" s="4"/>
      <c r="O2615" s="3"/>
      <c r="P2615" s="3"/>
      <c r="Q2615" s="3"/>
      <c r="R2615" s="3"/>
      <c r="S2615" s="4"/>
      <c r="T2615" s="3"/>
      <c r="U2615" s="3"/>
      <c r="V2615" s="7"/>
    </row>
    <row r="2616" spans="1:22">
      <c r="A2616" s="3"/>
      <c r="B2616" s="3"/>
      <c r="C2616" s="3"/>
      <c r="D2616" s="3"/>
      <c r="E2616" s="3"/>
      <c r="F2616" s="3"/>
      <c r="G2616" s="3"/>
      <c r="H2616" s="3"/>
      <c r="I2616" s="3"/>
      <c r="J2616" s="6"/>
      <c r="K2616" s="4"/>
      <c r="L2616" s="4"/>
      <c r="M2616" s="4"/>
      <c r="N2616" s="4"/>
      <c r="O2616" s="3"/>
      <c r="P2616" s="3"/>
      <c r="Q2616" s="3"/>
      <c r="R2616" s="3"/>
      <c r="S2616" s="4"/>
      <c r="T2616" s="3"/>
      <c r="U2616" s="3"/>
      <c r="V2616" s="7"/>
    </row>
    <row r="2617" spans="1:22">
      <c r="A2617" s="3"/>
      <c r="B2617" s="3"/>
      <c r="C2617" s="3"/>
      <c r="D2617" s="3"/>
      <c r="E2617" s="3"/>
      <c r="F2617" s="3"/>
      <c r="G2617" s="3"/>
      <c r="H2617" s="3"/>
      <c r="I2617" s="3"/>
      <c r="J2617" s="6"/>
      <c r="K2617" s="4"/>
      <c r="L2617" s="4"/>
      <c r="M2617" s="4"/>
      <c r="N2617" s="4"/>
      <c r="O2617" s="3"/>
      <c r="P2617" s="3"/>
      <c r="Q2617" s="3"/>
      <c r="R2617" s="3"/>
      <c r="S2617" s="4"/>
      <c r="T2617" s="3"/>
      <c r="U2617" s="3"/>
      <c r="V2617" s="7"/>
    </row>
    <row r="2618" spans="1:22">
      <c r="A2618" s="3"/>
      <c r="B2618" s="3"/>
      <c r="C2618" s="3"/>
      <c r="D2618" s="3"/>
      <c r="E2618" s="3"/>
      <c r="F2618" s="3"/>
      <c r="G2618" s="3"/>
      <c r="H2618" s="3"/>
      <c r="I2618" s="3"/>
      <c r="J2618" s="6"/>
      <c r="K2618" s="4"/>
      <c r="L2618" s="4"/>
      <c r="M2618" s="4"/>
      <c r="N2618" s="4"/>
      <c r="O2618" s="3"/>
      <c r="P2618" s="3"/>
      <c r="Q2618" s="3"/>
      <c r="R2618" s="3"/>
      <c r="S2618" s="4"/>
      <c r="T2618" s="3"/>
      <c r="U2618" s="3"/>
      <c r="V2618" s="7"/>
    </row>
    <row r="2619" spans="1:22">
      <c r="A2619" s="3"/>
      <c r="B2619" s="3"/>
      <c r="C2619" s="3"/>
      <c r="D2619" s="3"/>
      <c r="E2619" s="3"/>
      <c r="F2619" s="3"/>
      <c r="G2619" s="3"/>
      <c r="H2619" s="3"/>
      <c r="I2619" s="3"/>
      <c r="J2619" s="6"/>
      <c r="K2619" s="4"/>
      <c r="L2619" s="4"/>
      <c r="M2619" s="4"/>
      <c r="N2619" s="4"/>
      <c r="O2619" s="3"/>
      <c r="P2619" s="3"/>
      <c r="Q2619" s="3"/>
      <c r="R2619" s="3"/>
      <c r="S2619" s="4"/>
      <c r="T2619" s="3"/>
      <c r="U2619" s="3"/>
      <c r="V2619" s="7"/>
    </row>
    <row r="2620" spans="1:22">
      <c r="A2620" s="3"/>
      <c r="B2620" s="3"/>
      <c r="C2620" s="3"/>
      <c r="D2620" s="3"/>
      <c r="E2620" s="3"/>
      <c r="F2620" s="3"/>
      <c r="G2620" s="3"/>
      <c r="H2620" s="3"/>
      <c r="I2620" s="3"/>
      <c r="J2620" s="6"/>
      <c r="K2620" s="4"/>
      <c r="L2620" s="4"/>
      <c r="M2620" s="4"/>
      <c r="N2620" s="4"/>
      <c r="O2620" s="3"/>
      <c r="P2620" s="3"/>
      <c r="Q2620" s="3"/>
      <c r="R2620" s="3"/>
      <c r="S2620" s="4"/>
      <c r="T2620" s="3"/>
      <c r="U2620" s="3"/>
      <c r="V2620" s="7"/>
    </row>
    <row r="2621" spans="1:22">
      <c r="A2621" s="3"/>
      <c r="B2621" s="3"/>
      <c r="C2621" s="3"/>
      <c r="D2621" s="3"/>
      <c r="E2621" s="3"/>
      <c r="F2621" s="3"/>
      <c r="G2621" s="3"/>
      <c r="H2621" s="3"/>
      <c r="I2621" s="3"/>
      <c r="J2621" s="6"/>
      <c r="K2621" s="4"/>
      <c r="L2621" s="4"/>
      <c r="M2621" s="4"/>
      <c r="N2621" s="4"/>
      <c r="O2621" s="3"/>
      <c r="P2621" s="3"/>
      <c r="Q2621" s="3"/>
      <c r="R2621" s="3"/>
      <c r="S2621" s="4"/>
      <c r="T2621" s="3"/>
      <c r="U2621" s="3"/>
      <c r="V2621" s="7"/>
    </row>
    <row r="2622" spans="1:22">
      <c r="A2622" s="3"/>
      <c r="B2622" s="3"/>
      <c r="C2622" s="3"/>
      <c r="D2622" s="3"/>
      <c r="E2622" s="3"/>
      <c r="F2622" s="3"/>
      <c r="G2622" s="3"/>
      <c r="H2622" s="3"/>
      <c r="I2622" s="3"/>
      <c r="J2622" s="6"/>
      <c r="K2622" s="4"/>
      <c r="L2622" s="4"/>
      <c r="M2622" s="4"/>
      <c r="N2622" s="4"/>
      <c r="O2622" s="3"/>
      <c r="P2622" s="3"/>
      <c r="Q2622" s="3"/>
      <c r="R2622" s="3"/>
      <c r="S2622" s="4"/>
      <c r="T2622" s="3"/>
      <c r="U2622" s="3"/>
      <c r="V2622" s="7"/>
    </row>
    <row r="2623" spans="1:22">
      <c r="A2623" s="3"/>
      <c r="B2623" s="3"/>
      <c r="C2623" s="3"/>
      <c r="D2623" s="3"/>
      <c r="E2623" s="3"/>
      <c r="F2623" s="3"/>
      <c r="G2623" s="3"/>
      <c r="H2623" s="3"/>
      <c r="I2623" s="3"/>
      <c r="J2623" s="6"/>
      <c r="K2623" s="4"/>
      <c r="L2623" s="4"/>
      <c r="M2623" s="4"/>
      <c r="N2623" s="4"/>
      <c r="O2623" s="3"/>
      <c r="P2623" s="3"/>
      <c r="Q2623" s="3"/>
      <c r="R2623" s="3"/>
      <c r="S2623" s="4"/>
      <c r="T2623" s="3"/>
      <c r="U2623" s="3"/>
      <c r="V2623" s="7"/>
    </row>
    <row r="2624" spans="1:22">
      <c r="A2624" s="3"/>
      <c r="B2624" s="3"/>
      <c r="C2624" s="3"/>
      <c r="D2624" s="3"/>
      <c r="E2624" s="3"/>
      <c r="F2624" s="3"/>
      <c r="G2624" s="3"/>
      <c r="H2624" s="3"/>
      <c r="I2624" s="3"/>
      <c r="J2624" s="6"/>
      <c r="K2624" s="4"/>
      <c r="L2624" s="4"/>
      <c r="M2624" s="4"/>
      <c r="N2624" s="4"/>
      <c r="O2624" s="3"/>
      <c r="P2624" s="3"/>
      <c r="Q2624" s="3"/>
      <c r="R2624" s="3"/>
      <c r="S2624" s="4"/>
      <c r="T2624" s="3"/>
      <c r="U2624" s="3"/>
      <c r="V2624" s="7"/>
    </row>
    <row r="2625" spans="1:22">
      <c r="A2625" s="3"/>
      <c r="B2625" s="3"/>
      <c r="C2625" s="3"/>
      <c r="D2625" s="3"/>
      <c r="E2625" s="3"/>
      <c r="F2625" s="3"/>
      <c r="G2625" s="3"/>
      <c r="H2625" s="3"/>
      <c r="I2625" s="3"/>
      <c r="J2625" s="6"/>
      <c r="K2625" s="4"/>
      <c r="L2625" s="4"/>
      <c r="M2625" s="4"/>
      <c r="N2625" s="4"/>
      <c r="O2625" s="3"/>
      <c r="P2625" s="3"/>
      <c r="Q2625" s="3"/>
      <c r="R2625" s="3"/>
      <c r="S2625" s="4"/>
      <c r="T2625" s="3"/>
      <c r="U2625" s="3"/>
      <c r="V2625" s="7"/>
    </row>
    <row r="2626" spans="1:22">
      <c r="A2626" s="3"/>
      <c r="B2626" s="3"/>
      <c r="C2626" s="3"/>
      <c r="D2626" s="3"/>
      <c r="E2626" s="3"/>
      <c r="F2626" s="3"/>
      <c r="G2626" s="3"/>
      <c r="H2626" s="3"/>
      <c r="I2626" s="3"/>
      <c r="J2626" s="6"/>
      <c r="K2626" s="4"/>
      <c r="L2626" s="4"/>
      <c r="M2626" s="4"/>
      <c r="N2626" s="4"/>
      <c r="O2626" s="3"/>
      <c r="P2626" s="3"/>
      <c r="Q2626" s="3"/>
      <c r="R2626" s="3"/>
      <c r="S2626" s="4"/>
      <c r="T2626" s="3"/>
      <c r="U2626" s="3"/>
      <c r="V2626" s="7"/>
    </row>
    <row r="2627" spans="1:22">
      <c r="A2627" s="3"/>
      <c r="B2627" s="3"/>
      <c r="C2627" s="3"/>
      <c r="D2627" s="3"/>
      <c r="E2627" s="3"/>
      <c r="F2627" s="3"/>
      <c r="G2627" s="3"/>
      <c r="H2627" s="3"/>
      <c r="I2627" s="3"/>
      <c r="J2627" s="6"/>
      <c r="K2627" s="4"/>
      <c r="L2627" s="4"/>
      <c r="M2627" s="4"/>
      <c r="N2627" s="4"/>
      <c r="O2627" s="3"/>
      <c r="P2627" s="3"/>
      <c r="Q2627" s="3"/>
      <c r="R2627" s="3"/>
      <c r="S2627" s="4"/>
      <c r="T2627" s="3"/>
      <c r="U2627" s="3"/>
      <c r="V2627" s="7"/>
    </row>
    <row r="2628" spans="1:22">
      <c r="A2628" s="3"/>
      <c r="B2628" s="3"/>
      <c r="C2628" s="3"/>
      <c r="D2628" s="3"/>
      <c r="E2628" s="3"/>
      <c r="F2628" s="3"/>
      <c r="G2628" s="3"/>
      <c r="H2628" s="3"/>
      <c r="I2628" s="3"/>
      <c r="J2628" s="6"/>
      <c r="K2628" s="4"/>
      <c r="L2628" s="4"/>
      <c r="M2628" s="4"/>
      <c r="N2628" s="4"/>
      <c r="O2628" s="3"/>
      <c r="P2628" s="3"/>
      <c r="Q2628" s="3"/>
      <c r="R2628" s="3"/>
      <c r="S2628" s="4"/>
      <c r="T2628" s="3"/>
      <c r="U2628" s="3"/>
      <c r="V2628" s="7"/>
    </row>
    <row r="2629" spans="1:22">
      <c r="A2629" s="3"/>
      <c r="B2629" s="3"/>
      <c r="C2629" s="3"/>
      <c r="D2629" s="3"/>
      <c r="E2629" s="3"/>
      <c r="F2629" s="3"/>
      <c r="G2629" s="3"/>
      <c r="H2629" s="3"/>
      <c r="I2629" s="3"/>
      <c r="J2629" s="6"/>
      <c r="K2629" s="4"/>
      <c r="L2629" s="4"/>
      <c r="M2629" s="4"/>
      <c r="N2629" s="4"/>
      <c r="O2629" s="3"/>
      <c r="P2629" s="3"/>
      <c r="Q2629" s="3"/>
      <c r="R2629" s="3"/>
      <c r="S2629" s="4"/>
      <c r="T2629" s="3"/>
      <c r="U2629" s="3"/>
      <c r="V2629" s="7"/>
    </row>
    <row r="2630" spans="1:22">
      <c r="A2630" s="3"/>
      <c r="B2630" s="3"/>
      <c r="C2630" s="3"/>
      <c r="D2630" s="3"/>
      <c r="E2630" s="3"/>
      <c r="F2630" s="3"/>
      <c r="G2630" s="3"/>
      <c r="H2630" s="3"/>
      <c r="I2630" s="3"/>
      <c r="J2630" s="6"/>
      <c r="K2630" s="4"/>
      <c r="L2630" s="4"/>
      <c r="M2630" s="4"/>
      <c r="N2630" s="4"/>
      <c r="O2630" s="3"/>
      <c r="P2630" s="3"/>
      <c r="Q2630" s="3"/>
      <c r="R2630" s="3"/>
      <c r="S2630" s="4"/>
      <c r="T2630" s="3"/>
      <c r="U2630" s="3"/>
      <c r="V2630" s="7"/>
    </row>
    <row r="2631" spans="1:22">
      <c r="A2631" s="3"/>
      <c r="B2631" s="3"/>
      <c r="C2631" s="3"/>
      <c r="D2631" s="3"/>
      <c r="E2631" s="3"/>
      <c r="F2631" s="3"/>
      <c r="G2631" s="3"/>
      <c r="H2631" s="3"/>
      <c r="I2631" s="3"/>
      <c r="J2631" s="6"/>
      <c r="K2631" s="4"/>
      <c r="L2631" s="4"/>
      <c r="M2631" s="4"/>
      <c r="N2631" s="4"/>
      <c r="O2631" s="3"/>
      <c r="P2631" s="3"/>
      <c r="Q2631" s="3"/>
      <c r="R2631" s="3"/>
      <c r="S2631" s="4"/>
      <c r="T2631" s="3"/>
      <c r="U2631" s="3"/>
      <c r="V2631" s="7"/>
    </row>
    <row r="2632" spans="1:22">
      <c r="A2632" s="3"/>
      <c r="B2632" s="3"/>
      <c r="C2632" s="3"/>
      <c r="D2632" s="3"/>
      <c r="E2632" s="3"/>
      <c r="F2632" s="3"/>
      <c r="G2632" s="3"/>
      <c r="H2632" s="3"/>
      <c r="I2632" s="3"/>
      <c r="J2632" s="6"/>
      <c r="K2632" s="4"/>
      <c r="L2632" s="4"/>
      <c r="M2632" s="4"/>
      <c r="N2632" s="4"/>
      <c r="O2632" s="3"/>
      <c r="P2632" s="3"/>
      <c r="Q2632" s="3"/>
      <c r="R2632" s="3"/>
      <c r="S2632" s="4"/>
      <c r="T2632" s="3"/>
      <c r="U2632" s="3"/>
      <c r="V2632" s="7"/>
    </row>
    <row r="2633" spans="1:22">
      <c r="A2633" s="3"/>
      <c r="B2633" s="3"/>
      <c r="C2633" s="3"/>
      <c r="D2633" s="3"/>
      <c r="E2633" s="3"/>
      <c r="F2633" s="3"/>
      <c r="G2633" s="3"/>
      <c r="H2633" s="3"/>
      <c r="I2633" s="3"/>
      <c r="J2633" s="6"/>
      <c r="K2633" s="4"/>
      <c r="L2633" s="4"/>
      <c r="M2633" s="4"/>
      <c r="N2633" s="4"/>
      <c r="O2633" s="3"/>
      <c r="P2633" s="3"/>
      <c r="Q2633" s="3"/>
      <c r="R2633" s="3"/>
      <c r="S2633" s="4"/>
      <c r="T2633" s="3"/>
      <c r="U2633" s="3"/>
      <c r="V2633" s="7"/>
    </row>
    <row r="2634" spans="1:22">
      <c r="A2634" s="3"/>
      <c r="B2634" s="3"/>
      <c r="C2634" s="3"/>
      <c r="D2634" s="3"/>
      <c r="E2634" s="3"/>
      <c r="F2634" s="3"/>
      <c r="G2634" s="3"/>
      <c r="H2634" s="3"/>
      <c r="I2634" s="3"/>
      <c r="J2634" s="6"/>
      <c r="K2634" s="4"/>
      <c r="L2634" s="4"/>
      <c r="M2634" s="4"/>
      <c r="N2634" s="4"/>
      <c r="O2634" s="3"/>
      <c r="P2634" s="3"/>
      <c r="Q2634" s="3"/>
      <c r="R2634" s="3"/>
      <c r="S2634" s="4"/>
      <c r="T2634" s="3"/>
      <c r="U2634" s="3"/>
      <c r="V2634" s="7"/>
    </row>
    <row r="2635" spans="1:22">
      <c r="A2635" s="3"/>
      <c r="B2635" s="3"/>
      <c r="C2635" s="3"/>
      <c r="D2635" s="3"/>
      <c r="E2635" s="3"/>
      <c r="F2635" s="3"/>
      <c r="G2635" s="3"/>
      <c r="H2635" s="3"/>
      <c r="I2635" s="3"/>
      <c r="J2635" s="6"/>
      <c r="K2635" s="4"/>
      <c r="L2635" s="4"/>
      <c r="M2635" s="4"/>
      <c r="N2635" s="4"/>
      <c r="O2635" s="3"/>
      <c r="P2635" s="3"/>
      <c r="Q2635" s="3"/>
      <c r="R2635" s="3"/>
      <c r="S2635" s="4"/>
      <c r="T2635" s="3"/>
      <c r="U2635" s="3"/>
      <c r="V2635" s="7"/>
    </row>
    <row r="2636" spans="1:22">
      <c r="A2636" s="3"/>
      <c r="B2636" s="3"/>
      <c r="C2636" s="3"/>
      <c r="D2636" s="3"/>
      <c r="E2636" s="3"/>
      <c r="F2636" s="3"/>
      <c r="G2636" s="3"/>
      <c r="H2636" s="3"/>
      <c r="I2636" s="3"/>
      <c r="J2636" s="6"/>
      <c r="K2636" s="4"/>
      <c r="L2636" s="4"/>
      <c r="M2636" s="4"/>
      <c r="N2636" s="4"/>
      <c r="O2636" s="3"/>
      <c r="P2636" s="3"/>
      <c r="Q2636" s="3"/>
      <c r="R2636" s="3"/>
      <c r="S2636" s="4"/>
      <c r="T2636" s="3"/>
      <c r="U2636" s="3"/>
      <c r="V2636" s="7"/>
    </row>
    <row r="2637" spans="1:22">
      <c r="A2637" s="3"/>
      <c r="B2637" s="3"/>
      <c r="C2637" s="3"/>
      <c r="D2637" s="3"/>
      <c r="E2637" s="3"/>
      <c r="F2637" s="3"/>
      <c r="G2637" s="3"/>
      <c r="H2637" s="3"/>
      <c r="I2637" s="3"/>
      <c r="J2637" s="6"/>
      <c r="K2637" s="4"/>
      <c r="L2637" s="4"/>
      <c r="M2637" s="4"/>
      <c r="N2637" s="4"/>
      <c r="O2637" s="3"/>
      <c r="P2637" s="3"/>
      <c r="Q2637" s="3"/>
      <c r="R2637" s="3"/>
      <c r="S2637" s="4"/>
      <c r="T2637" s="3"/>
      <c r="U2637" s="3"/>
      <c r="V2637" s="7"/>
    </row>
    <row r="2638" spans="1:22">
      <c r="A2638" s="3"/>
      <c r="B2638" s="3"/>
      <c r="C2638" s="3"/>
      <c r="D2638" s="3"/>
      <c r="E2638" s="3"/>
      <c r="F2638" s="3"/>
      <c r="G2638" s="3"/>
      <c r="H2638" s="3"/>
      <c r="I2638" s="3"/>
      <c r="J2638" s="6"/>
      <c r="K2638" s="4"/>
      <c r="L2638" s="4"/>
      <c r="M2638" s="4"/>
      <c r="N2638" s="4"/>
      <c r="O2638" s="3"/>
      <c r="P2638" s="3"/>
      <c r="Q2638" s="3"/>
      <c r="R2638" s="3"/>
      <c r="S2638" s="4"/>
      <c r="T2638" s="3"/>
      <c r="U2638" s="3"/>
      <c r="V2638" s="7"/>
    </row>
    <row r="2639" spans="1:22">
      <c r="A2639" s="3"/>
      <c r="B2639" s="3"/>
      <c r="C2639" s="3"/>
      <c r="D2639" s="3"/>
      <c r="E2639" s="3"/>
      <c r="F2639" s="3"/>
      <c r="G2639" s="3"/>
      <c r="H2639" s="3"/>
      <c r="I2639" s="3"/>
      <c r="J2639" s="6"/>
      <c r="K2639" s="4"/>
      <c r="L2639" s="4"/>
      <c r="M2639" s="4"/>
      <c r="N2639" s="4"/>
      <c r="O2639" s="3"/>
      <c r="P2639" s="3"/>
      <c r="Q2639" s="3"/>
      <c r="R2639" s="3"/>
      <c r="S2639" s="4"/>
      <c r="T2639" s="3"/>
      <c r="U2639" s="3"/>
      <c r="V2639" s="7"/>
    </row>
    <row r="2640" spans="1:22">
      <c r="A2640" s="3"/>
      <c r="B2640" s="3"/>
      <c r="C2640" s="3"/>
      <c r="D2640" s="3"/>
      <c r="E2640" s="3"/>
      <c r="F2640" s="3"/>
      <c r="G2640" s="3"/>
      <c r="H2640" s="3"/>
      <c r="I2640" s="3"/>
      <c r="J2640" s="6"/>
      <c r="K2640" s="4"/>
      <c r="L2640" s="4"/>
      <c r="M2640" s="4"/>
      <c r="N2640" s="4"/>
      <c r="O2640" s="3"/>
      <c r="P2640" s="3"/>
      <c r="Q2640" s="3"/>
      <c r="R2640" s="3"/>
      <c r="S2640" s="4"/>
      <c r="T2640" s="3"/>
      <c r="U2640" s="3"/>
      <c r="V2640" s="7"/>
    </row>
    <row r="2641" spans="1:22">
      <c r="A2641" s="3"/>
      <c r="B2641" s="3"/>
      <c r="C2641" s="3"/>
      <c r="D2641" s="3"/>
      <c r="E2641" s="3"/>
      <c r="F2641" s="3"/>
      <c r="G2641" s="3"/>
      <c r="H2641" s="3"/>
      <c r="I2641" s="3"/>
      <c r="J2641" s="6"/>
      <c r="K2641" s="4"/>
      <c r="L2641" s="4"/>
      <c r="M2641" s="4"/>
      <c r="N2641" s="4"/>
      <c r="O2641" s="3"/>
      <c r="P2641" s="3"/>
      <c r="Q2641" s="3"/>
      <c r="R2641" s="3"/>
      <c r="S2641" s="4"/>
      <c r="T2641" s="3"/>
      <c r="U2641" s="3"/>
      <c r="V2641" s="7"/>
    </row>
    <row r="2642" spans="1:22">
      <c r="A2642" s="3"/>
      <c r="B2642" s="3"/>
      <c r="C2642" s="3"/>
      <c r="D2642" s="3"/>
      <c r="E2642" s="3"/>
      <c r="F2642" s="3"/>
      <c r="G2642" s="3"/>
      <c r="H2642" s="3"/>
      <c r="I2642" s="3"/>
      <c r="J2642" s="6"/>
      <c r="K2642" s="4"/>
      <c r="L2642" s="4"/>
      <c r="M2642" s="4"/>
      <c r="N2642" s="4"/>
      <c r="O2642" s="3"/>
      <c r="P2642" s="3"/>
      <c r="Q2642" s="3"/>
      <c r="R2642" s="3"/>
      <c r="S2642" s="4"/>
      <c r="T2642" s="3"/>
      <c r="U2642" s="3"/>
      <c r="V2642" s="7"/>
    </row>
    <row r="2643" spans="1:22">
      <c r="A2643" s="3"/>
      <c r="B2643" s="3"/>
      <c r="C2643" s="3"/>
      <c r="D2643" s="3"/>
      <c r="E2643" s="3"/>
      <c r="F2643" s="3"/>
      <c r="G2643" s="3"/>
      <c r="H2643" s="3"/>
      <c r="I2643" s="3"/>
      <c r="J2643" s="6"/>
      <c r="K2643" s="4"/>
      <c r="L2643" s="4"/>
      <c r="M2643" s="4"/>
      <c r="N2643" s="4"/>
      <c r="O2643" s="3"/>
      <c r="P2643" s="3"/>
      <c r="Q2643" s="3"/>
      <c r="R2643" s="3"/>
      <c r="S2643" s="4"/>
      <c r="T2643" s="3"/>
      <c r="U2643" s="3"/>
      <c r="V2643" s="7"/>
    </row>
    <row r="2644" spans="1:22">
      <c r="A2644" s="3"/>
      <c r="B2644" s="3"/>
      <c r="C2644" s="3"/>
      <c r="D2644" s="3"/>
      <c r="E2644" s="3"/>
      <c r="F2644" s="3"/>
      <c r="G2644" s="3"/>
      <c r="H2644" s="3"/>
      <c r="I2644" s="3"/>
      <c r="J2644" s="6"/>
      <c r="K2644" s="4"/>
      <c r="L2644" s="4"/>
      <c r="M2644" s="4"/>
      <c r="N2644" s="4"/>
      <c r="O2644" s="3"/>
      <c r="P2644" s="3"/>
      <c r="Q2644" s="3"/>
      <c r="R2644" s="3"/>
      <c r="S2644" s="4"/>
      <c r="T2644" s="3"/>
      <c r="U2644" s="3"/>
      <c r="V2644" s="7"/>
    </row>
    <row r="2645" spans="1:22">
      <c r="A2645" s="3"/>
      <c r="B2645" s="3"/>
      <c r="C2645" s="3"/>
      <c r="D2645" s="3"/>
      <c r="E2645" s="3"/>
      <c r="F2645" s="3"/>
      <c r="G2645" s="3"/>
      <c r="H2645" s="3"/>
      <c r="I2645" s="3"/>
      <c r="J2645" s="6"/>
      <c r="K2645" s="4"/>
      <c r="L2645" s="4"/>
      <c r="M2645" s="4"/>
      <c r="N2645" s="4"/>
      <c r="O2645" s="3"/>
      <c r="P2645" s="3"/>
      <c r="Q2645" s="3"/>
      <c r="R2645" s="3"/>
      <c r="S2645" s="4"/>
      <c r="T2645" s="3"/>
      <c r="U2645" s="3"/>
      <c r="V2645" s="7"/>
    </row>
    <row r="2646" spans="1:22">
      <c r="A2646" s="3"/>
      <c r="B2646" s="3"/>
      <c r="C2646" s="3"/>
      <c r="D2646" s="3"/>
      <c r="E2646" s="3"/>
      <c r="F2646" s="3"/>
      <c r="G2646" s="3"/>
      <c r="H2646" s="3"/>
      <c r="I2646" s="3"/>
      <c r="J2646" s="6"/>
      <c r="K2646" s="4"/>
      <c r="L2646" s="4"/>
      <c r="M2646" s="4"/>
      <c r="N2646" s="4"/>
      <c r="O2646" s="3"/>
      <c r="P2646" s="3"/>
      <c r="Q2646" s="3"/>
      <c r="R2646" s="3"/>
      <c r="S2646" s="4"/>
      <c r="T2646" s="3"/>
      <c r="U2646" s="3"/>
      <c r="V2646" s="7"/>
    </row>
    <row r="2647" spans="1:22">
      <c r="A2647" s="3"/>
      <c r="B2647" s="3"/>
      <c r="C2647" s="3"/>
      <c r="D2647" s="3"/>
      <c r="E2647" s="3"/>
      <c r="F2647" s="3"/>
      <c r="G2647" s="3"/>
      <c r="H2647" s="3"/>
      <c r="I2647" s="3"/>
      <c r="J2647" s="6"/>
      <c r="K2647" s="4"/>
      <c r="L2647" s="4"/>
      <c r="M2647" s="4"/>
      <c r="N2647" s="4"/>
      <c r="O2647" s="3"/>
      <c r="P2647" s="3"/>
      <c r="Q2647" s="3"/>
      <c r="R2647" s="3"/>
      <c r="S2647" s="4"/>
      <c r="T2647" s="3"/>
      <c r="U2647" s="3"/>
      <c r="V2647" s="7"/>
    </row>
    <row r="2648" spans="1:22">
      <c r="A2648" s="3"/>
      <c r="B2648" s="3"/>
      <c r="C2648" s="3"/>
      <c r="D2648" s="3"/>
      <c r="E2648" s="3"/>
      <c r="F2648" s="3"/>
      <c r="G2648" s="3"/>
      <c r="H2648" s="3"/>
      <c r="I2648" s="3"/>
      <c r="J2648" s="6"/>
      <c r="K2648" s="4"/>
      <c r="L2648" s="4"/>
      <c r="M2648" s="4"/>
      <c r="N2648" s="4"/>
      <c r="O2648" s="3"/>
      <c r="P2648" s="3"/>
      <c r="Q2648" s="3"/>
      <c r="R2648" s="3"/>
      <c r="S2648" s="4"/>
      <c r="T2648" s="3"/>
      <c r="U2648" s="3"/>
      <c r="V2648" s="7"/>
    </row>
    <row r="2649" spans="1:22">
      <c r="A2649" s="3"/>
      <c r="B2649" s="3"/>
      <c r="C2649" s="3"/>
      <c r="D2649" s="3"/>
      <c r="E2649" s="3"/>
      <c r="F2649" s="3"/>
      <c r="G2649" s="3"/>
      <c r="H2649" s="3"/>
      <c r="I2649" s="3"/>
      <c r="J2649" s="6"/>
      <c r="K2649" s="4"/>
      <c r="L2649" s="4"/>
      <c r="M2649" s="4"/>
      <c r="N2649" s="4"/>
      <c r="O2649" s="3"/>
      <c r="P2649" s="3"/>
      <c r="Q2649" s="3"/>
      <c r="R2649" s="3"/>
      <c r="S2649" s="4"/>
      <c r="T2649" s="3"/>
      <c r="U2649" s="3"/>
      <c r="V2649" s="7"/>
    </row>
    <row r="2650" spans="1:22">
      <c r="A2650" s="3"/>
      <c r="B2650" s="3"/>
      <c r="C2650" s="3"/>
      <c r="D2650" s="3"/>
      <c r="E2650" s="3"/>
      <c r="F2650" s="3"/>
      <c r="G2650" s="3"/>
      <c r="H2650" s="3"/>
      <c r="I2650" s="3"/>
      <c r="J2650" s="6"/>
      <c r="K2650" s="4"/>
      <c r="L2650" s="4"/>
      <c r="M2650" s="4"/>
      <c r="N2650" s="4"/>
      <c r="O2650" s="3"/>
      <c r="P2650" s="3"/>
      <c r="Q2650" s="3"/>
      <c r="R2650" s="3"/>
      <c r="S2650" s="4"/>
      <c r="T2650" s="3"/>
      <c r="U2650" s="3"/>
      <c r="V2650" s="7"/>
    </row>
    <row r="2651" spans="1:22">
      <c r="A2651" s="3"/>
      <c r="B2651" s="3"/>
      <c r="C2651" s="3"/>
      <c r="D2651" s="3"/>
      <c r="E2651" s="3"/>
      <c r="F2651" s="3"/>
      <c r="G2651" s="3"/>
      <c r="H2651" s="3"/>
      <c r="I2651" s="3"/>
      <c r="J2651" s="6"/>
      <c r="K2651" s="4"/>
      <c r="L2651" s="4"/>
      <c r="M2651" s="4"/>
      <c r="N2651" s="4"/>
      <c r="O2651" s="3"/>
      <c r="P2651" s="3"/>
      <c r="Q2651" s="3"/>
      <c r="R2651" s="3"/>
      <c r="S2651" s="4"/>
      <c r="T2651" s="3"/>
      <c r="U2651" s="3"/>
      <c r="V2651" s="7"/>
    </row>
    <row r="2652" spans="1:22">
      <c r="A2652" s="3"/>
      <c r="B2652" s="3"/>
      <c r="C2652" s="3"/>
      <c r="D2652" s="3"/>
      <c r="E2652" s="3"/>
      <c r="F2652" s="3"/>
      <c r="G2652" s="3"/>
      <c r="H2652" s="3"/>
      <c r="I2652" s="3"/>
      <c r="J2652" s="6"/>
      <c r="K2652" s="4"/>
      <c r="L2652" s="4"/>
      <c r="M2652" s="4"/>
      <c r="N2652" s="4"/>
      <c r="O2652" s="3"/>
      <c r="P2652" s="3"/>
      <c r="Q2652" s="3"/>
      <c r="R2652" s="3"/>
      <c r="S2652" s="4"/>
      <c r="T2652" s="3"/>
      <c r="U2652" s="3"/>
      <c r="V2652" s="7"/>
    </row>
    <row r="2653" spans="1:22">
      <c r="A2653" s="3"/>
      <c r="B2653" s="3"/>
      <c r="C2653" s="3"/>
      <c r="D2653" s="3"/>
      <c r="E2653" s="3"/>
      <c r="F2653" s="3"/>
      <c r="G2653" s="3"/>
      <c r="H2653" s="3"/>
      <c r="I2653" s="3"/>
      <c r="J2653" s="6"/>
      <c r="K2653" s="4"/>
      <c r="L2653" s="4"/>
      <c r="M2653" s="4"/>
      <c r="N2653" s="4"/>
      <c r="O2653" s="3"/>
      <c r="P2653" s="3"/>
      <c r="Q2653" s="3"/>
      <c r="R2653" s="3"/>
      <c r="S2653" s="4"/>
      <c r="T2653" s="3"/>
      <c r="U2653" s="3"/>
      <c r="V2653" s="7"/>
    </row>
    <row r="2654" spans="1:22">
      <c r="A2654" s="3"/>
      <c r="B2654" s="3"/>
      <c r="C2654" s="3"/>
      <c r="D2654" s="3"/>
      <c r="E2654" s="3"/>
      <c r="F2654" s="3"/>
      <c r="G2654" s="3"/>
      <c r="H2654" s="3"/>
      <c r="I2654" s="3"/>
      <c r="J2654" s="6"/>
      <c r="K2654" s="4"/>
      <c r="L2654" s="4"/>
      <c r="M2654" s="4"/>
      <c r="N2654" s="4"/>
      <c r="O2654" s="3"/>
      <c r="P2654" s="3"/>
      <c r="Q2654" s="3"/>
      <c r="R2654" s="3"/>
      <c r="S2654" s="4"/>
      <c r="T2654" s="3"/>
      <c r="U2654" s="3"/>
      <c r="V2654" s="7"/>
    </row>
    <row r="2655" spans="1:22">
      <c r="A2655" s="3"/>
      <c r="B2655" s="3"/>
      <c r="C2655" s="3"/>
      <c r="D2655" s="3"/>
      <c r="E2655" s="3"/>
      <c r="F2655" s="3"/>
      <c r="G2655" s="3"/>
      <c r="H2655" s="3"/>
      <c r="I2655" s="3"/>
      <c r="J2655" s="6"/>
      <c r="K2655" s="4"/>
      <c r="L2655" s="4"/>
      <c r="M2655" s="4"/>
      <c r="N2655" s="4"/>
      <c r="O2655" s="3"/>
      <c r="P2655" s="3"/>
      <c r="Q2655" s="3"/>
      <c r="R2655" s="3"/>
      <c r="S2655" s="4"/>
      <c r="T2655" s="3"/>
      <c r="U2655" s="3"/>
      <c r="V2655" s="7"/>
    </row>
    <row r="2656" spans="1:22">
      <c r="A2656" s="3"/>
      <c r="B2656" s="3"/>
      <c r="C2656" s="3"/>
      <c r="D2656" s="3"/>
      <c r="E2656" s="3"/>
      <c r="F2656" s="3"/>
      <c r="G2656" s="3"/>
      <c r="H2656" s="3"/>
      <c r="I2656" s="3"/>
      <c r="J2656" s="6"/>
      <c r="K2656" s="4"/>
      <c r="L2656" s="4"/>
      <c r="M2656" s="4"/>
      <c r="N2656" s="4"/>
      <c r="O2656" s="3"/>
      <c r="P2656" s="3"/>
      <c r="Q2656" s="3"/>
      <c r="R2656" s="3"/>
      <c r="S2656" s="4"/>
      <c r="T2656" s="3"/>
      <c r="U2656" s="3"/>
      <c r="V2656" s="7"/>
    </row>
    <row r="2657" spans="1:22">
      <c r="A2657" s="3"/>
      <c r="B2657" s="3"/>
      <c r="C2657" s="3"/>
      <c r="D2657" s="3"/>
      <c r="E2657" s="3"/>
      <c r="F2657" s="3"/>
      <c r="G2657" s="3"/>
      <c r="H2657" s="3"/>
      <c r="I2657" s="3"/>
      <c r="J2657" s="6"/>
      <c r="K2657" s="4"/>
      <c r="L2657" s="4"/>
      <c r="M2657" s="4"/>
      <c r="N2657" s="4"/>
      <c r="O2657" s="3"/>
      <c r="P2657" s="3"/>
      <c r="Q2657" s="3"/>
      <c r="R2657" s="3"/>
      <c r="S2657" s="4"/>
      <c r="T2657" s="3"/>
      <c r="U2657" s="3"/>
      <c r="V2657" s="7"/>
    </row>
    <row r="2658" spans="1:22">
      <c r="A2658" s="3"/>
      <c r="B2658" s="3"/>
      <c r="C2658" s="3"/>
      <c r="D2658" s="3"/>
      <c r="E2658" s="3"/>
      <c r="F2658" s="3"/>
      <c r="G2658" s="3"/>
      <c r="H2658" s="3"/>
      <c r="I2658" s="3"/>
      <c r="J2658" s="6"/>
      <c r="K2658" s="4"/>
      <c r="L2658" s="4"/>
      <c r="M2658" s="4"/>
      <c r="N2658" s="4"/>
      <c r="O2658" s="3"/>
      <c r="P2658" s="3"/>
      <c r="Q2658" s="3"/>
      <c r="R2658" s="3"/>
      <c r="S2658" s="4"/>
      <c r="T2658" s="3"/>
      <c r="U2658" s="3"/>
      <c r="V2658" s="7"/>
    </row>
    <row r="2659" spans="1:22">
      <c r="A2659" s="3"/>
      <c r="B2659" s="3"/>
      <c r="C2659" s="3"/>
      <c r="D2659" s="3"/>
      <c r="E2659" s="3"/>
      <c r="F2659" s="3"/>
      <c r="G2659" s="3"/>
      <c r="H2659" s="3"/>
      <c r="I2659" s="3"/>
      <c r="J2659" s="6"/>
      <c r="K2659" s="4"/>
      <c r="L2659" s="4"/>
      <c r="M2659" s="4"/>
      <c r="N2659" s="4"/>
      <c r="O2659" s="3"/>
      <c r="P2659" s="3"/>
      <c r="Q2659" s="3"/>
      <c r="R2659" s="3"/>
      <c r="S2659" s="4"/>
      <c r="T2659" s="3"/>
      <c r="U2659" s="3"/>
      <c r="V2659" s="7"/>
    </row>
    <row r="2660" spans="1:22">
      <c r="A2660" s="3"/>
      <c r="B2660" s="3"/>
      <c r="C2660" s="3"/>
      <c r="D2660" s="3"/>
      <c r="E2660" s="3"/>
      <c r="F2660" s="3"/>
      <c r="G2660" s="3"/>
      <c r="H2660" s="3"/>
      <c r="I2660" s="3"/>
      <c r="J2660" s="6"/>
      <c r="K2660" s="4"/>
      <c r="L2660" s="4"/>
      <c r="M2660" s="4"/>
      <c r="N2660" s="4"/>
      <c r="O2660" s="3"/>
      <c r="P2660" s="3"/>
      <c r="Q2660" s="3"/>
      <c r="R2660" s="3"/>
      <c r="S2660" s="4"/>
      <c r="T2660" s="3"/>
      <c r="U2660" s="3"/>
      <c r="V2660" s="7"/>
    </row>
    <row r="2661" spans="1:22">
      <c r="A2661" s="3"/>
      <c r="B2661" s="3"/>
      <c r="C2661" s="3"/>
      <c r="D2661" s="3"/>
      <c r="E2661" s="3"/>
      <c r="F2661" s="3"/>
      <c r="G2661" s="3"/>
      <c r="H2661" s="3"/>
      <c r="I2661" s="3"/>
      <c r="J2661" s="6"/>
      <c r="K2661" s="4"/>
      <c r="L2661" s="4"/>
      <c r="M2661" s="4"/>
      <c r="N2661" s="4"/>
      <c r="O2661" s="3"/>
      <c r="P2661" s="3"/>
      <c r="Q2661" s="3"/>
      <c r="R2661" s="3"/>
      <c r="S2661" s="4"/>
      <c r="T2661" s="3"/>
      <c r="U2661" s="3"/>
      <c r="V2661" s="7"/>
    </row>
    <row r="2662" spans="1:22">
      <c r="A2662" s="3"/>
      <c r="B2662" s="3"/>
      <c r="C2662" s="3"/>
      <c r="D2662" s="3"/>
      <c r="E2662" s="3"/>
      <c r="F2662" s="3"/>
      <c r="G2662" s="3"/>
      <c r="H2662" s="3"/>
      <c r="I2662" s="3"/>
      <c r="J2662" s="6"/>
      <c r="K2662" s="4"/>
      <c r="L2662" s="4"/>
      <c r="M2662" s="4"/>
      <c r="N2662" s="4"/>
      <c r="O2662" s="3"/>
      <c r="P2662" s="3"/>
      <c r="Q2662" s="3"/>
      <c r="R2662" s="3"/>
      <c r="S2662" s="4"/>
      <c r="T2662" s="3"/>
      <c r="U2662" s="3"/>
      <c r="V2662" s="7"/>
    </row>
    <row r="2663" spans="1:22">
      <c r="A2663" s="3"/>
      <c r="B2663" s="3"/>
      <c r="C2663" s="3"/>
      <c r="D2663" s="3"/>
      <c r="E2663" s="3"/>
      <c r="F2663" s="3"/>
      <c r="G2663" s="3"/>
      <c r="H2663" s="3"/>
      <c r="I2663" s="3"/>
      <c r="J2663" s="6"/>
      <c r="K2663" s="4"/>
      <c r="L2663" s="4"/>
      <c r="M2663" s="4"/>
      <c r="N2663" s="4"/>
      <c r="O2663" s="3"/>
      <c r="P2663" s="3"/>
      <c r="Q2663" s="3"/>
      <c r="R2663" s="3"/>
      <c r="S2663" s="4"/>
      <c r="T2663" s="3"/>
      <c r="U2663" s="3"/>
      <c r="V2663" s="7"/>
    </row>
    <row r="2664" spans="1:22">
      <c r="A2664" s="3"/>
      <c r="B2664" s="3"/>
      <c r="C2664" s="3"/>
      <c r="D2664" s="3"/>
      <c r="E2664" s="3"/>
      <c r="F2664" s="3"/>
      <c r="G2664" s="3"/>
      <c r="H2664" s="3"/>
      <c r="I2664" s="3"/>
      <c r="J2664" s="6"/>
      <c r="K2664" s="4"/>
      <c r="L2664" s="4"/>
      <c r="M2664" s="4"/>
      <c r="N2664" s="4"/>
      <c r="O2664" s="3"/>
      <c r="P2664" s="3"/>
      <c r="Q2664" s="3"/>
      <c r="R2664" s="3"/>
      <c r="S2664" s="4"/>
      <c r="T2664" s="3"/>
      <c r="U2664" s="3"/>
      <c r="V2664" s="7"/>
    </row>
    <row r="2665" spans="1:22">
      <c r="A2665" s="3"/>
      <c r="B2665" s="3"/>
      <c r="C2665" s="3"/>
      <c r="D2665" s="3"/>
      <c r="E2665" s="3"/>
      <c r="F2665" s="3"/>
      <c r="G2665" s="3"/>
      <c r="H2665" s="3"/>
      <c r="I2665" s="3"/>
      <c r="J2665" s="6"/>
      <c r="K2665" s="4"/>
      <c r="L2665" s="4"/>
      <c r="M2665" s="4"/>
      <c r="N2665" s="4"/>
      <c r="O2665" s="3"/>
      <c r="P2665" s="3"/>
      <c r="Q2665" s="3"/>
      <c r="R2665" s="3"/>
      <c r="S2665" s="4"/>
      <c r="T2665" s="3"/>
      <c r="U2665" s="3"/>
      <c r="V2665" s="7"/>
    </row>
    <row r="2666" spans="1:22">
      <c r="A2666" s="3"/>
      <c r="B2666" s="3"/>
      <c r="C2666" s="3"/>
      <c r="D2666" s="3"/>
      <c r="E2666" s="3"/>
      <c r="F2666" s="3"/>
      <c r="G2666" s="3"/>
      <c r="H2666" s="3"/>
      <c r="I2666" s="3"/>
      <c r="J2666" s="6"/>
      <c r="K2666" s="4"/>
      <c r="L2666" s="4"/>
      <c r="M2666" s="4"/>
      <c r="N2666" s="4"/>
      <c r="O2666" s="3"/>
      <c r="P2666" s="3"/>
      <c r="Q2666" s="3"/>
      <c r="R2666" s="3"/>
      <c r="S2666" s="4"/>
      <c r="T2666" s="3"/>
      <c r="U2666" s="3"/>
      <c r="V2666" s="7"/>
    </row>
    <row r="2667" spans="1:22">
      <c r="A2667" s="3"/>
      <c r="B2667" s="3"/>
      <c r="C2667" s="3"/>
      <c r="D2667" s="3"/>
      <c r="E2667" s="3"/>
      <c r="F2667" s="3"/>
      <c r="G2667" s="3"/>
      <c r="H2667" s="3"/>
      <c r="I2667" s="3"/>
      <c r="J2667" s="6"/>
      <c r="K2667" s="4"/>
      <c r="L2667" s="4"/>
      <c r="M2667" s="4"/>
      <c r="N2667" s="4"/>
      <c r="O2667" s="3"/>
      <c r="P2667" s="3"/>
      <c r="Q2667" s="3"/>
      <c r="R2667" s="3"/>
      <c r="S2667" s="4"/>
      <c r="T2667" s="3"/>
      <c r="U2667" s="3"/>
      <c r="V2667" s="7"/>
    </row>
    <row r="2668" spans="1:22">
      <c r="A2668" s="3"/>
      <c r="B2668" s="3"/>
      <c r="C2668" s="3"/>
      <c r="D2668" s="3"/>
      <c r="E2668" s="3"/>
      <c r="F2668" s="3"/>
      <c r="G2668" s="3"/>
      <c r="H2668" s="3"/>
      <c r="I2668" s="3"/>
      <c r="J2668" s="6"/>
      <c r="K2668" s="4"/>
      <c r="L2668" s="4"/>
      <c r="M2668" s="4"/>
      <c r="N2668" s="4"/>
      <c r="O2668" s="3"/>
      <c r="P2668" s="3"/>
      <c r="Q2668" s="3"/>
      <c r="R2668" s="3"/>
      <c r="S2668" s="4"/>
      <c r="T2668" s="3"/>
      <c r="U2668" s="3"/>
      <c r="V2668" s="7"/>
    </row>
    <row r="2669" spans="1:22">
      <c r="A2669" s="3"/>
      <c r="B2669" s="3"/>
      <c r="C2669" s="3"/>
      <c r="D2669" s="3"/>
      <c r="E2669" s="3"/>
      <c r="F2669" s="3"/>
      <c r="G2669" s="3"/>
      <c r="H2669" s="3"/>
      <c r="I2669" s="3"/>
      <c r="J2669" s="6"/>
      <c r="K2669" s="4"/>
      <c r="L2669" s="4"/>
      <c r="M2669" s="4"/>
      <c r="N2669" s="4"/>
      <c r="O2669" s="3"/>
      <c r="P2669" s="3"/>
      <c r="Q2669" s="3"/>
      <c r="R2669" s="3"/>
      <c r="S2669" s="4"/>
      <c r="T2669" s="3"/>
      <c r="U2669" s="3"/>
      <c r="V2669" s="7"/>
    </row>
    <row r="2670" spans="1:22">
      <c r="A2670" s="3"/>
      <c r="B2670" s="3"/>
      <c r="C2670" s="3"/>
      <c r="D2670" s="3"/>
      <c r="E2670" s="3"/>
      <c r="F2670" s="3"/>
      <c r="G2670" s="3"/>
      <c r="H2670" s="3"/>
      <c r="I2670" s="3"/>
      <c r="J2670" s="6"/>
      <c r="K2670" s="4"/>
      <c r="L2670" s="4"/>
      <c r="M2670" s="4"/>
      <c r="N2670" s="4"/>
      <c r="O2670" s="3"/>
      <c r="P2670" s="3"/>
      <c r="Q2670" s="3"/>
      <c r="R2670" s="3"/>
      <c r="S2670" s="4"/>
      <c r="T2670" s="3"/>
      <c r="U2670" s="3"/>
      <c r="V2670" s="7"/>
    </row>
    <row r="2671" spans="1:22">
      <c r="A2671" s="3"/>
      <c r="B2671" s="3"/>
      <c r="C2671" s="3"/>
      <c r="D2671" s="3"/>
      <c r="E2671" s="3"/>
      <c r="F2671" s="3"/>
      <c r="G2671" s="3"/>
      <c r="H2671" s="3"/>
      <c r="I2671" s="3"/>
      <c r="J2671" s="6"/>
      <c r="K2671" s="4"/>
      <c r="L2671" s="4"/>
      <c r="M2671" s="4"/>
      <c r="N2671" s="4"/>
      <c r="O2671" s="3"/>
      <c r="P2671" s="3"/>
      <c r="Q2671" s="3"/>
      <c r="R2671" s="3"/>
      <c r="S2671" s="4"/>
      <c r="T2671" s="3"/>
      <c r="U2671" s="3"/>
      <c r="V2671" s="7"/>
    </row>
    <row r="2672" spans="1:22">
      <c r="A2672" s="3"/>
      <c r="B2672" s="3"/>
      <c r="C2672" s="3"/>
      <c r="D2672" s="3"/>
      <c r="E2672" s="3"/>
      <c r="F2672" s="3"/>
      <c r="G2672" s="3"/>
      <c r="H2672" s="3"/>
      <c r="I2672" s="3"/>
      <c r="J2672" s="6"/>
      <c r="K2672" s="4"/>
      <c r="L2672" s="4"/>
      <c r="M2672" s="4"/>
      <c r="N2672" s="4"/>
      <c r="O2672" s="3"/>
      <c r="P2672" s="3"/>
      <c r="Q2672" s="3"/>
      <c r="R2672" s="3"/>
      <c r="S2672" s="4"/>
      <c r="T2672" s="3"/>
      <c r="U2672" s="3"/>
      <c r="V2672" s="7"/>
    </row>
    <row r="2673" spans="1:22">
      <c r="A2673" s="3"/>
      <c r="B2673" s="3"/>
      <c r="C2673" s="3"/>
      <c r="D2673" s="3"/>
      <c r="E2673" s="3"/>
      <c r="F2673" s="3"/>
      <c r="G2673" s="3"/>
      <c r="H2673" s="3"/>
      <c r="I2673" s="3"/>
      <c r="J2673" s="6"/>
      <c r="K2673" s="4"/>
      <c r="L2673" s="4"/>
      <c r="M2673" s="4"/>
      <c r="N2673" s="4"/>
      <c r="O2673" s="3"/>
      <c r="P2673" s="3"/>
      <c r="Q2673" s="3"/>
      <c r="R2673" s="3"/>
      <c r="S2673" s="4"/>
      <c r="T2673" s="3"/>
      <c r="U2673" s="3"/>
      <c r="V2673" s="7"/>
    </row>
    <row r="2674" spans="1:22">
      <c r="A2674" s="3"/>
      <c r="B2674" s="3"/>
      <c r="C2674" s="3"/>
      <c r="D2674" s="3"/>
      <c r="E2674" s="3"/>
      <c r="F2674" s="3"/>
      <c r="G2674" s="3"/>
      <c r="H2674" s="3"/>
      <c r="I2674" s="3"/>
      <c r="J2674" s="6"/>
      <c r="K2674" s="4"/>
      <c r="L2674" s="4"/>
      <c r="M2674" s="4"/>
      <c r="N2674" s="4"/>
      <c r="O2674" s="3"/>
      <c r="P2674" s="3"/>
      <c r="Q2674" s="3"/>
      <c r="R2674" s="3"/>
      <c r="S2674" s="4"/>
      <c r="T2674" s="3"/>
      <c r="U2674" s="3"/>
      <c r="V2674" s="7"/>
    </row>
    <row r="2675" spans="1:22">
      <c r="A2675" s="3"/>
      <c r="B2675" s="3"/>
      <c r="C2675" s="3"/>
      <c r="D2675" s="3"/>
      <c r="E2675" s="3"/>
      <c r="F2675" s="3"/>
      <c r="G2675" s="3"/>
      <c r="H2675" s="3"/>
      <c r="I2675" s="3"/>
      <c r="J2675" s="6"/>
      <c r="K2675" s="4"/>
      <c r="L2675" s="4"/>
      <c r="M2675" s="4"/>
      <c r="N2675" s="4"/>
      <c r="O2675" s="3"/>
      <c r="P2675" s="3"/>
      <c r="Q2675" s="3"/>
      <c r="R2675" s="3"/>
      <c r="S2675" s="4"/>
      <c r="T2675" s="3"/>
      <c r="U2675" s="3"/>
      <c r="V2675" s="7"/>
    </row>
    <row r="2676" spans="1:22">
      <c r="A2676" s="3"/>
      <c r="B2676" s="3"/>
      <c r="C2676" s="3"/>
      <c r="D2676" s="3"/>
      <c r="E2676" s="3"/>
      <c r="F2676" s="3"/>
      <c r="G2676" s="3"/>
      <c r="H2676" s="3"/>
      <c r="I2676" s="3"/>
      <c r="J2676" s="6"/>
      <c r="K2676" s="4"/>
      <c r="L2676" s="4"/>
      <c r="M2676" s="4"/>
      <c r="N2676" s="4"/>
      <c r="O2676" s="3"/>
      <c r="P2676" s="3"/>
      <c r="Q2676" s="3"/>
      <c r="R2676" s="3"/>
      <c r="S2676" s="4"/>
      <c r="T2676" s="3"/>
      <c r="U2676" s="3"/>
      <c r="V2676" s="7"/>
    </row>
    <row r="2677" spans="1:22">
      <c r="A2677" s="3"/>
      <c r="B2677" s="3"/>
      <c r="C2677" s="3"/>
      <c r="D2677" s="3"/>
      <c r="E2677" s="3"/>
      <c r="F2677" s="3"/>
      <c r="G2677" s="3"/>
      <c r="H2677" s="3"/>
      <c r="I2677" s="3"/>
      <c r="J2677" s="6"/>
      <c r="K2677" s="4"/>
      <c r="L2677" s="4"/>
      <c r="M2677" s="4"/>
      <c r="N2677" s="4"/>
      <c r="O2677" s="3"/>
      <c r="P2677" s="3"/>
      <c r="Q2677" s="3"/>
      <c r="R2677" s="3"/>
      <c r="S2677" s="4"/>
      <c r="T2677" s="3"/>
      <c r="U2677" s="3"/>
      <c r="V2677" s="7"/>
    </row>
    <row r="2678" spans="1:22">
      <c r="A2678" s="3"/>
      <c r="B2678" s="3"/>
      <c r="C2678" s="3"/>
      <c r="D2678" s="3"/>
      <c r="E2678" s="3"/>
      <c r="F2678" s="3"/>
      <c r="G2678" s="3"/>
      <c r="H2678" s="3"/>
      <c r="I2678" s="3"/>
      <c r="J2678" s="6"/>
      <c r="K2678" s="4"/>
      <c r="L2678" s="4"/>
      <c r="M2678" s="4"/>
      <c r="N2678" s="4"/>
      <c r="O2678" s="3"/>
      <c r="P2678" s="3"/>
      <c r="Q2678" s="3"/>
      <c r="R2678" s="3"/>
      <c r="S2678" s="4"/>
      <c r="T2678" s="3"/>
      <c r="U2678" s="3"/>
      <c r="V2678" s="7"/>
    </row>
    <row r="2679" spans="1:22">
      <c r="A2679" s="3"/>
      <c r="B2679" s="3"/>
      <c r="C2679" s="3"/>
      <c r="D2679" s="3"/>
      <c r="E2679" s="3"/>
      <c r="F2679" s="3"/>
      <c r="G2679" s="3"/>
      <c r="H2679" s="3"/>
      <c r="I2679" s="3"/>
      <c r="J2679" s="6"/>
      <c r="K2679" s="4"/>
      <c r="L2679" s="4"/>
      <c r="M2679" s="4"/>
      <c r="N2679" s="4"/>
      <c r="O2679" s="3"/>
      <c r="P2679" s="3"/>
      <c r="Q2679" s="3"/>
      <c r="R2679" s="3"/>
      <c r="S2679" s="4"/>
      <c r="T2679" s="3"/>
      <c r="U2679" s="3"/>
      <c r="V2679" s="7"/>
    </row>
    <row r="2680" spans="1:22">
      <c r="A2680" s="3"/>
      <c r="B2680" s="3"/>
      <c r="C2680" s="3"/>
      <c r="D2680" s="3"/>
      <c r="E2680" s="3"/>
      <c r="F2680" s="3"/>
      <c r="G2680" s="3"/>
      <c r="H2680" s="3"/>
      <c r="I2680" s="3"/>
      <c r="J2680" s="6"/>
      <c r="K2680" s="4"/>
      <c r="L2680" s="4"/>
      <c r="M2680" s="4"/>
      <c r="N2680" s="4"/>
      <c r="O2680" s="3"/>
      <c r="P2680" s="3"/>
      <c r="Q2680" s="3"/>
      <c r="R2680" s="3"/>
      <c r="S2680" s="4"/>
      <c r="T2680" s="3"/>
      <c r="U2680" s="3"/>
      <c r="V2680" s="7"/>
    </row>
    <row r="2681" spans="1:22">
      <c r="A2681" s="3"/>
      <c r="B2681" s="3"/>
      <c r="C2681" s="3"/>
      <c r="D2681" s="3"/>
      <c r="E2681" s="3"/>
      <c r="F2681" s="3"/>
      <c r="G2681" s="3"/>
      <c r="H2681" s="3"/>
      <c r="I2681" s="3"/>
      <c r="J2681" s="6"/>
      <c r="K2681" s="4"/>
      <c r="L2681" s="4"/>
      <c r="M2681" s="4"/>
      <c r="N2681" s="4"/>
      <c r="O2681" s="3"/>
      <c r="P2681" s="3"/>
      <c r="Q2681" s="3"/>
      <c r="R2681" s="3"/>
      <c r="S2681" s="4"/>
      <c r="T2681" s="3"/>
      <c r="U2681" s="3"/>
      <c r="V2681" s="7"/>
    </row>
    <row r="2682" spans="1:22">
      <c r="A2682" s="3"/>
      <c r="B2682" s="3"/>
      <c r="C2682" s="3"/>
      <c r="D2682" s="3"/>
      <c r="E2682" s="3"/>
      <c r="F2682" s="3"/>
      <c r="G2682" s="3"/>
      <c r="H2682" s="3"/>
      <c r="I2682" s="3"/>
      <c r="J2682" s="6"/>
      <c r="K2682" s="4"/>
      <c r="L2682" s="4"/>
      <c r="M2682" s="4"/>
      <c r="N2682" s="4"/>
      <c r="O2682" s="3"/>
      <c r="P2682" s="3"/>
      <c r="Q2682" s="3"/>
      <c r="R2682" s="3"/>
      <c r="S2682" s="4"/>
      <c r="T2682" s="3"/>
      <c r="U2682" s="3"/>
      <c r="V2682" s="7"/>
    </row>
    <row r="2683" spans="1:22">
      <c r="A2683" s="3"/>
      <c r="B2683" s="3"/>
      <c r="C2683" s="3"/>
      <c r="D2683" s="3"/>
      <c r="E2683" s="3"/>
      <c r="F2683" s="3"/>
      <c r="G2683" s="3"/>
      <c r="H2683" s="3"/>
      <c r="I2683" s="3"/>
      <c r="J2683" s="6"/>
      <c r="K2683" s="4"/>
      <c r="L2683" s="4"/>
      <c r="M2683" s="4"/>
      <c r="N2683" s="4"/>
      <c r="O2683" s="3"/>
      <c r="P2683" s="3"/>
      <c r="Q2683" s="3"/>
      <c r="R2683" s="3"/>
      <c r="S2683" s="4"/>
      <c r="T2683" s="3"/>
      <c r="U2683" s="3"/>
      <c r="V2683" s="7"/>
    </row>
    <row r="2684" spans="1:22">
      <c r="A2684" s="3"/>
      <c r="B2684" s="3"/>
      <c r="C2684" s="3"/>
      <c r="D2684" s="3"/>
      <c r="E2684" s="3"/>
      <c r="F2684" s="3"/>
      <c r="G2684" s="3"/>
      <c r="H2684" s="3"/>
      <c r="I2684" s="3"/>
      <c r="J2684" s="6"/>
      <c r="K2684" s="4"/>
      <c r="L2684" s="4"/>
      <c r="M2684" s="4"/>
      <c r="N2684" s="4"/>
      <c r="O2684" s="3"/>
      <c r="P2684" s="3"/>
      <c r="Q2684" s="3"/>
      <c r="R2684" s="3"/>
      <c r="S2684" s="4"/>
      <c r="T2684" s="3"/>
      <c r="U2684" s="3"/>
      <c r="V2684" s="7"/>
    </row>
    <row r="2685" spans="1:22">
      <c r="A2685" s="3"/>
      <c r="B2685" s="3"/>
      <c r="C2685" s="3"/>
      <c r="D2685" s="3"/>
      <c r="E2685" s="3"/>
      <c r="F2685" s="3"/>
      <c r="G2685" s="3"/>
      <c r="H2685" s="3"/>
      <c r="I2685" s="3"/>
      <c r="J2685" s="6"/>
      <c r="K2685" s="4"/>
      <c r="L2685" s="4"/>
      <c r="M2685" s="4"/>
      <c r="N2685" s="4"/>
      <c r="O2685" s="3"/>
      <c r="P2685" s="3"/>
      <c r="Q2685" s="3"/>
      <c r="R2685" s="3"/>
      <c r="S2685" s="4"/>
      <c r="T2685" s="3"/>
      <c r="U2685" s="3"/>
      <c r="V2685" s="7"/>
    </row>
    <row r="2686" spans="1:22">
      <c r="A2686" s="3"/>
      <c r="B2686" s="3"/>
      <c r="C2686" s="3"/>
      <c r="D2686" s="3"/>
      <c r="E2686" s="3"/>
      <c r="F2686" s="3"/>
      <c r="G2686" s="3"/>
      <c r="H2686" s="3"/>
      <c r="I2686" s="3"/>
      <c r="J2686" s="6"/>
      <c r="K2686" s="4"/>
      <c r="L2686" s="4"/>
      <c r="M2686" s="4"/>
      <c r="N2686" s="4"/>
      <c r="O2686" s="3"/>
      <c r="P2686" s="3"/>
      <c r="Q2686" s="3"/>
      <c r="R2686" s="3"/>
      <c r="S2686" s="4"/>
      <c r="T2686" s="3"/>
      <c r="U2686" s="3"/>
      <c r="V2686" s="7"/>
    </row>
    <row r="2687" spans="1:22">
      <c r="A2687" s="3"/>
      <c r="B2687" s="3"/>
      <c r="C2687" s="3"/>
      <c r="D2687" s="3"/>
      <c r="E2687" s="3"/>
      <c r="F2687" s="3"/>
      <c r="G2687" s="3"/>
      <c r="H2687" s="3"/>
      <c r="I2687" s="3"/>
      <c r="J2687" s="6"/>
      <c r="K2687" s="4"/>
      <c r="L2687" s="4"/>
      <c r="M2687" s="4"/>
      <c r="N2687" s="4"/>
      <c r="O2687" s="3"/>
      <c r="P2687" s="3"/>
      <c r="Q2687" s="3"/>
      <c r="R2687" s="3"/>
      <c r="S2687" s="4"/>
      <c r="T2687" s="3"/>
      <c r="U2687" s="3"/>
      <c r="V2687" s="7"/>
    </row>
    <row r="2688" spans="1:22">
      <c r="A2688" s="3"/>
      <c r="B2688" s="3"/>
      <c r="C2688" s="3"/>
      <c r="D2688" s="3"/>
      <c r="E2688" s="3"/>
      <c r="F2688" s="3"/>
      <c r="G2688" s="3"/>
      <c r="H2688" s="3"/>
      <c r="I2688" s="3"/>
      <c r="J2688" s="6"/>
      <c r="K2688" s="4"/>
      <c r="L2688" s="4"/>
      <c r="M2688" s="4"/>
      <c r="N2688" s="4"/>
      <c r="O2688" s="3"/>
      <c r="P2688" s="3"/>
      <c r="Q2688" s="3"/>
      <c r="R2688" s="3"/>
      <c r="S2688" s="4"/>
      <c r="T2688" s="3"/>
      <c r="U2688" s="3"/>
      <c r="V2688" s="7"/>
    </row>
    <row r="2689" spans="1:22">
      <c r="A2689" s="3"/>
      <c r="B2689" s="3"/>
      <c r="C2689" s="3"/>
      <c r="D2689" s="3"/>
      <c r="E2689" s="3"/>
      <c r="F2689" s="3"/>
      <c r="G2689" s="3"/>
      <c r="H2689" s="3"/>
      <c r="I2689" s="3"/>
      <c r="J2689" s="6"/>
      <c r="K2689" s="4"/>
      <c r="L2689" s="4"/>
      <c r="M2689" s="4"/>
      <c r="N2689" s="4"/>
      <c r="O2689" s="3"/>
      <c r="P2689" s="3"/>
      <c r="Q2689" s="3"/>
      <c r="R2689" s="3"/>
      <c r="S2689" s="4"/>
      <c r="T2689" s="3"/>
      <c r="U2689" s="3"/>
      <c r="V2689" s="7"/>
    </row>
    <row r="2690" spans="1:22">
      <c r="A2690" s="3"/>
      <c r="B2690" s="3"/>
      <c r="C2690" s="3"/>
      <c r="D2690" s="3"/>
      <c r="E2690" s="3"/>
      <c r="F2690" s="3"/>
      <c r="G2690" s="3"/>
      <c r="H2690" s="3"/>
      <c r="I2690" s="3"/>
      <c r="J2690" s="6"/>
      <c r="K2690" s="4"/>
      <c r="L2690" s="4"/>
      <c r="M2690" s="4"/>
      <c r="N2690" s="4"/>
      <c r="O2690" s="3"/>
      <c r="P2690" s="3"/>
      <c r="Q2690" s="3"/>
      <c r="R2690" s="3"/>
      <c r="S2690" s="4"/>
      <c r="T2690" s="3"/>
      <c r="U2690" s="3"/>
      <c r="V2690" s="7"/>
    </row>
    <row r="2691" spans="1:22">
      <c r="A2691" s="3"/>
      <c r="B2691" s="3"/>
      <c r="C2691" s="3"/>
      <c r="D2691" s="3"/>
      <c r="E2691" s="3"/>
      <c r="F2691" s="3"/>
      <c r="G2691" s="3"/>
      <c r="H2691" s="3"/>
      <c r="I2691" s="3"/>
      <c r="J2691" s="6"/>
      <c r="K2691" s="4"/>
      <c r="L2691" s="4"/>
      <c r="M2691" s="4"/>
      <c r="N2691" s="4"/>
      <c r="O2691" s="3"/>
      <c r="P2691" s="3"/>
      <c r="Q2691" s="3"/>
      <c r="R2691" s="3"/>
      <c r="S2691" s="4"/>
      <c r="T2691" s="3"/>
      <c r="U2691" s="3"/>
      <c r="V2691" s="7"/>
    </row>
    <row r="2692" spans="1:22">
      <c r="A2692" s="3"/>
      <c r="B2692" s="3"/>
      <c r="C2692" s="3"/>
      <c r="D2692" s="3"/>
      <c r="E2692" s="3"/>
      <c r="F2692" s="3"/>
      <c r="G2692" s="3"/>
      <c r="H2692" s="3"/>
      <c r="I2692" s="3"/>
      <c r="J2692" s="6"/>
      <c r="K2692" s="4"/>
      <c r="L2692" s="4"/>
      <c r="M2692" s="4"/>
      <c r="N2692" s="4"/>
      <c r="O2692" s="3"/>
      <c r="P2692" s="3"/>
      <c r="Q2692" s="3"/>
      <c r="R2692" s="3"/>
      <c r="S2692" s="4"/>
      <c r="T2692" s="3"/>
      <c r="U2692" s="3"/>
      <c r="V2692" s="7"/>
    </row>
    <row r="2693" spans="1:22">
      <c r="A2693" s="3"/>
      <c r="B2693" s="3"/>
      <c r="C2693" s="3"/>
      <c r="D2693" s="3"/>
      <c r="E2693" s="3"/>
      <c r="F2693" s="3"/>
      <c r="G2693" s="3"/>
      <c r="H2693" s="3"/>
      <c r="I2693" s="3"/>
      <c r="J2693" s="6"/>
      <c r="K2693" s="4"/>
      <c r="L2693" s="4"/>
      <c r="M2693" s="4"/>
      <c r="N2693" s="4"/>
      <c r="O2693" s="3"/>
      <c r="P2693" s="3"/>
      <c r="Q2693" s="3"/>
      <c r="R2693" s="3"/>
      <c r="S2693" s="4"/>
      <c r="T2693" s="3"/>
      <c r="U2693" s="3"/>
      <c r="V2693" s="7"/>
    </row>
    <row r="2694" spans="1:22">
      <c r="A2694" s="3"/>
      <c r="B2694" s="3"/>
      <c r="C2694" s="3"/>
      <c r="D2694" s="3"/>
      <c r="E2694" s="3"/>
      <c r="F2694" s="3"/>
      <c r="G2694" s="3"/>
      <c r="H2694" s="3"/>
      <c r="I2694" s="3"/>
      <c r="J2694" s="6"/>
      <c r="K2694" s="4"/>
      <c r="L2694" s="4"/>
      <c r="M2694" s="4"/>
      <c r="N2694" s="4"/>
      <c r="O2694" s="3"/>
      <c r="P2694" s="3"/>
      <c r="Q2694" s="3"/>
      <c r="R2694" s="3"/>
      <c r="S2694" s="4"/>
      <c r="T2694" s="3"/>
      <c r="U2694" s="3"/>
      <c r="V2694" s="7"/>
    </row>
    <row r="2695" spans="1:22">
      <c r="A2695" s="3"/>
      <c r="B2695" s="3"/>
      <c r="C2695" s="3"/>
      <c r="D2695" s="3"/>
      <c r="E2695" s="3"/>
      <c r="F2695" s="3"/>
      <c r="G2695" s="3"/>
      <c r="H2695" s="3"/>
      <c r="I2695" s="3"/>
      <c r="J2695" s="6"/>
      <c r="K2695" s="4"/>
      <c r="L2695" s="4"/>
      <c r="M2695" s="4"/>
      <c r="N2695" s="4"/>
      <c r="O2695" s="3"/>
      <c r="P2695" s="3"/>
      <c r="Q2695" s="3"/>
      <c r="R2695" s="3"/>
      <c r="S2695" s="4"/>
      <c r="T2695" s="3"/>
      <c r="U2695" s="3"/>
      <c r="V2695" s="7"/>
    </row>
    <row r="2696" spans="1:22">
      <c r="A2696" s="3"/>
      <c r="B2696" s="3"/>
      <c r="C2696" s="3"/>
      <c r="D2696" s="3"/>
      <c r="E2696" s="3"/>
      <c r="F2696" s="3"/>
      <c r="G2696" s="3"/>
      <c r="H2696" s="3"/>
      <c r="I2696" s="3"/>
      <c r="J2696" s="6"/>
      <c r="K2696" s="4"/>
      <c r="L2696" s="4"/>
      <c r="M2696" s="4"/>
      <c r="N2696" s="4"/>
      <c r="O2696" s="3"/>
      <c r="P2696" s="3"/>
      <c r="Q2696" s="3"/>
      <c r="R2696" s="3"/>
      <c r="S2696" s="4"/>
      <c r="T2696" s="3"/>
      <c r="U2696" s="3"/>
      <c r="V2696" s="7"/>
    </row>
    <row r="2697" spans="1:22">
      <c r="A2697" s="3"/>
      <c r="B2697" s="3"/>
      <c r="C2697" s="3"/>
      <c r="D2697" s="3"/>
      <c r="E2697" s="3"/>
      <c r="F2697" s="3"/>
      <c r="G2697" s="3"/>
      <c r="H2697" s="3"/>
      <c r="I2697" s="3"/>
      <c r="J2697" s="6"/>
      <c r="K2697" s="4"/>
      <c r="L2697" s="4"/>
      <c r="M2697" s="4"/>
      <c r="N2697" s="4"/>
      <c r="O2697" s="3"/>
      <c r="P2697" s="3"/>
      <c r="Q2697" s="3"/>
      <c r="R2697" s="3"/>
      <c r="S2697" s="4"/>
      <c r="T2697" s="3"/>
      <c r="U2697" s="3"/>
      <c r="V2697" s="7"/>
    </row>
    <row r="2698" spans="1:22">
      <c r="A2698" s="3"/>
      <c r="B2698" s="3"/>
      <c r="C2698" s="3"/>
      <c r="D2698" s="3"/>
      <c r="E2698" s="3"/>
      <c r="F2698" s="3"/>
      <c r="G2698" s="3"/>
      <c r="H2698" s="3"/>
      <c r="I2698" s="3"/>
      <c r="J2698" s="6"/>
      <c r="K2698" s="4"/>
      <c r="L2698" s="4"/>
      <c r="M2698" s="4"/>
      <c r="N2698" s="4"/>
      <c r="O2698" s="3"/>
      <c r="P2698" s="3"/>
      <c r="Q2698" s="3"/>
      <c r="R2698" s="3"/>
      <c r="S2698" s="4"/>
      <c r="T2698" s="3"/>
      <c r="U2698" s="3"/>
      <c r="V2698" s="7"/>
    </row>
    <row r="2699" spans="1:22">
      <c r="A2699" s="3"/>
      <c r="B2699" s="3"/>
      <c r="C2699" s="3"/>
      <c r="D2699" s="3"/>
      <c r="E2699" s="3"/>
      <c r="F2699" s="3"/>
      <c r="G2699" s="3"/>
      <c r="H2699" s="3"/>
      <c r="I2699" s="3"/>
      <c r="J2699" s="6"/>
      <c r="K2699" s="4"/>
      <c r="L2699" s="4"/>
      <c r="M2699" s="4"/>
      <c r="N2699" s="4"/>
      <c r="O2699" s="3"/>
      <c r="P2699" s="3"/>
      <c r="Q2699" s="3"/>
      <c r="R2699" s="3"/>
      <c r="S2699" s="4"/>
      <c r="T2699" s="3"/>
      <c r="U2699" s="3"/>
      <c r="V2699" s="7"/>
    </row>
    <row r="2700" spans="1:22">
      <c r="A2700" s="3"/>
      <c r="B2700" s="3"/>
      <c r="C2700" s="3"/>
      <c r="D2700" s="3"/>
      <c r="E2700" s="3"/>
      <c r="F2700" s="3"/>
      <c r="G2700" s="3"/>
      <c r="H2700" s="3"/>
      <c r="I2700" s="3"/>
      <c r="J2700" s="6"/>
      <c r="K2700" s="4"/>
      <c r="L2700" s="4"/>
      <c r="M2700" s="4"/>
      <c r="N2700" s="4"/>
      <c r="O2700" s="3"/>
      <c r="P2700" s="3"/>
      <c r="Q2700" s="3"/>
      <c r="R2700" s="3"/>
      <c r="S2700" s="4"/>
      <c r="T2700" s="3"/>
      <c r="U2700" s="3"/>
      <c r="V2700" s="7"/>
    </row>
    <row r="2701" spans="1:22">
      <c r="A2701" s="3"/>
      <c r="B2701" s="3"/>
      <c r="C2701" s="3"/>
      <c r="D2701" s="3"/>
      <c r="E2701" s="3"/>
      <c r="F2701" s="3"/>
      <c r="G2701" s="3"/>
      <c r="H2701" s="3"/>
      <c r="I2701" s="3"/>
      <c r="J2701" s="6"/>
      <c r="K2701" s="4"/>
      <c r="L2701" s="4"/>
      <c r="M2701" s="4"/>
      <c r="N2701" s="4"/>
      <c r="O2701" s="3"/>
      <c r="P2701" s="3"/>
      <c r="Q2701" s="3"/>
      <c r="R2701" s="3"/>
      <c r="S2701" s="4"/>
      <c r="T2701" s="3"/>
      <c r="U2701" s="3"/>
      <c r="V2701" s="7"/>
    </row>
    <row r="2702" spans="1:22">
      <c r="A2702" s="3"/>
      <c r="B2702" s="3"/>
      <c r="C2702" s="3"/>
      <c r="D2702" s="3"/>
      <c r="E2702" s="3"/>
      <c r="F2702" s="3"/>
      <c r="G2702" s="3"/>
      <c r="H2702" s="3"/>
      <c r="I2702" s="3"/>
      <c r="J2702" s="6"/>
      <c r="K2702" s="4"/>
      <c r="L2702" s="4"/>
      <c r="M2702" s="4"/>
      <c r="N2702" s="4"/>
      <c r="O2702" s="3"/>
      <c r="P2702" s="3"/>
      <c r="Q2702" s="3"/>
      <c r="R2702" s="3"/>
      <c r="S2702" s="4"/>
      <c r="T2702" s="3"/>
      <c r="U2702" s="3"/>
      <c r="V2702" s="7"/>
    </row>
    <row r="2703" spans="1:22">
      <c r="A2703" s="3"/>
      <c r="B2703" s="3"/>
      <c r="C2703" s="3"/>
      <c r="D2703" s="3"/>
      <c r="E2703" s="3"/>
      <c r="F2703" s="3"/>
      <c r="G2703" s="3"/>
      <c r="H2703" s="3"/>
      <c r="I2703" s="3"/>
      <c r="J2703" s="6"/>
      <c r="K2703" s="4"/>
      <c r="L2703" s="4"/>
      <c r="M2703" s="4"/>
      <c r="N2703" s="4"/>
      <c r="O2703" s="3"/>
      <c r="P2703" s="3"/>
      <c r="Q2703" s="3"/>
      <c r="R2703" s="3"/>
      <c r="S2703" s="4"/>
      <c r="T2703" s="3"/>
      <c r="U2703" s="3"/>
      <c r="V2703" s="7"/>
    </row>
    <row r="2704" spans="1:22">
      <c r="A2704" s="3"/>
      <c r="B2704" s="3"/>
      <c r="C2704" s="3"/>
      <c r="D2704" s="3"/>
      <c r="E2704" s="3"/>
      <c r="F2704" s="3"/>
      <c r="G2704" s="3"/>
      <c r="H2704" s="3"/>
      <c r="I2704" s="3"/>
      <c r="J2704" s="6"/>
      <c r="K2704" s="4"/>
      <c r="L2704" s="4"/>
      <c r="M2704" s="4"/>
      <c r="N2704" s="4"/>
      <c r="O2704" s="3"/>
      <c r="P2704" s="3"/>
      <c r="Q2704" s="3"/>
      <c r="R2704" s="3"/>
      <c r="S2704" s="4"/>
      <c r="T2704" s="3"/>
      <c r="U2704" s="3"/>
      <c r="V2704" s="7"/>
    </row>
    <row r="2705" spans="1:22">
      <c r="A2705" s="3"/>
      <c r="B2705" s="3"/>
      <c r="C2705" s="3"/>
      <c r="D2705" s="3"/>
      <c r="E2705" s="3"/>
      <c r="F2705" s="3"/>
      <c r="G2705" s="3"/>
      <c r="H2705" s="3"/>
      <c r="I2705" s="3"/>
      <c r="J2705" s="6"/>
      <c r="K2705" s="4"/>
      <c r="L2705" s="4"/>
      <c r="M2705" s="4"/>
      <c r="N2705" s="4"/>
      <c r="O2705" s="3"/>
      <c r="P2705" s="3"/>
      <c r="Q2705" s="3"/>
      <c r="R2705" s="3"/>
      <c r="S2705" s="4"/>
      <c r="T2705" s="3"/>
      <c r="U2705" s="3"/>
      <c r="V2705" s="7"/>
    </row>
    <row r="2706" spans="1:22">
      <c r="A2706" s="3"/>
      <c r="B2706" s="3"/>
      <c r="C2706" s="3"/>
      <c r="D2706" s="3"/>
      <c r="E2706" s="3"/>
      <c r="F2706" s="3"/>
      <c r="G2706" s="3"/>
      <c r="H2706" s="3"/>
      <c r="I2706" s="3"/>
      <c r="J2706" s="6"/>
      <c r="K2706" s="4"/>
      <c r="L2706" s="4"/>
      <c r="M2706" s="4"/>
      <c r="N2706" s="4"/>
      <c r="O2706" s="3"/>
      <c r="P2706" s="3"/>
      <c r="Q2706" s="3"/>
      <c r="R2706" s="3"/>
      <c r="S2706" s="4"/>
      <c r="T2706" s="3"/>
      <c r="U2706" s="3"/>
      <c r="V2706" s="7"/>
    </row>
    <row r="2707" spans="1:22">
      <c r="A2707" s="3"/>
      <c r="B2707" s="3"/>
      <c r="C2707" s="3"/>
      <c r="D2707" s="3"/>
      <c r="E2707" s="3"/>
      <c r="F2707" s="3"/>
      <c r="G2707" s="3"/>
      <c r="H2707" s="3"/>
      <c r="I2707" s="3"/>
      <c r="J2707" s="6"/>
      <c r="K2707" s="4"/>
      <c r="L2707" s="4"/>
      <c r="M2707" s="4"/>
      <c r="N2707" s="4"/>
      <c r="O2707" s="3"/>
      <c r="P2707" s="3"/>
      <c r="Q2707" s="3"/>
      <c r="R2707" s="3"/>
      <c r="S2707" s="4"/>
      <c r="T2707" s="3"/>
      <c r="U2707" s="3"/>
      <c r="V2707" s="7"/>
    </row>
    <row r="2708" spans="1:22">
      <c r="A2708" s="3"/>
      <c r="B2708" s="3"/>
      <c r="C2708" s="3"/>
      <c r="D2708" s="3"/>
      <c r="E2708" s="3"/>
      <c r="F2708" s="3"/>
      <c r="G2708" s="3"/>
      <c r="H2708" s="3"/>
      <c r="I2708" s="3"/>
      <c r="J2708" s="6"/>
      <c r="K2708" s="4"/>
      <c r="L2708" s="4"/>
      <c r="M2708" s="4"/>
      <c r="N2708" s="4"/>
      <c r="O2708" s="3"/>
      <c r="P2708" s="3"/>
      <c r="Q2708" s="3"/>
      <c r="R2708" s="3"/>
      <c r="S2708" s="4"/>
      <c r="T2708" s="3"/>
      <c r="U2708" s="3"/>
      <c r="V2708" s="7"/>
    </row>
    <row r="2709" spans="1:22">
      <c r="A2709" s="3"/>
      <c r="B2709" s="3"/>
      <c r="C2709" s="3"/>
      <c r="D2709" s="3"/>
      <c r="E2709" s="3"/>
      <c r="F2709" s="3"/>
      <c r="G2709" s="3"/>
      <c r="H2709" s="3"/>
      <c r="I2709" s="3"/>
      <c r="J2709" s="6"/>
      <c r="K2709" s="4"/>
      <c r="L2709" s="4"/>
      <c r="M2709" s="4"/>
      <c r="N2709" s="4"/>
      <c r="O2709" s="3"/>
      <c r="P2709" s="3"/>
      <c r="Q2709" s="3"/>
      <c r="R2709" s="3"/>
      <c r="S2709" s="4"/>
      <c r="T2709" s="3"/>
      <c r="U2709" s="3"/>
      <c r="V2709" s="7"/>
    </row>
    <row r="2710" spans="1:22">
      <c r="A2710" s="3"/>
      <c r="B2710" s="3"/>
      <c r="C2710" s="3"/>
      <c r="D2710" s="3"/>
      <c r="E2710" s="3"/>
      <c r="F2710" s="3"/>
      <c r="G2710" s="3"/>
      <c r="H2710" s="3"/>
      <c r="I2710" s="3"/>
      <c r="J2710" s="6"/>
      <c r="K2710" s="4"/>
      <c r="L2710" s="4"/>
      <c r="M2710" s="4"/>
      <c r="N2710" s="4"/>
      <c r="O2710" s="3"/>
      <c r="P2710" s="3"/>
      <c r="Q2710" s="3"/>
      <c r="R2710" s="3"/>
      <c r="S2710" s="4"/>
      <c r="T2710" s="3"/>
      <c r="U2710" s="3"/>
      <c r="V2710" s="7"/>
    </row>
    <row r="2711" spans="1:22">
      <c r="A2711" s="3"/>
      <c r="B2711" s="3"/>
      <c r="C2711" s="3"/>
      <c r="D2711" s="3"/>
      <c r="E2711" s="3"/>
      <c r="F2711" s="3"/>
      <c r="G2711" s="3"/>
      <c r="H2711" s="3"/>
      <c r="I2711" s="3"/>
      <c r="J2711" s="6"/>
      <c r="K2711" s="4"/>
      <c r="L2711" s="4"/>
      <c r="M2711" s="4"/>
      <c r="N2711" s="4"/>
      <c r="O2711" s="3"/>
      <c r="P2711" s="3"/>
      <c r="Q2711" s="3"/>
      <c r="R2711" s="3"/>
      <c r="S2711" s="4"/>
      <c r="T2711" s="3"/>
      <c r="U2711" s="3"/>
      <c r="V2711" s="7"/>
    </row>
    <row r="2712" spans="1:22">
      <c r="A2712" s="3"/>
      <c r="B2712" s="3"/>
      <c r="C2712" s="3"/>
      <c r="D2712" s="3"/>
      <c r="E2712" s="3"/>
      <c r="F2712" s="3"/>
      <c r="G2712" s="3"/>
      <c r="H2712" s="3"/>
      <c r="I2712" s="3"/>
      <c r="J2712" s="6"/>
      <c r="K2712" s="4"/>
      <c r="L2712" s="4"/>
      <c r="M2712" s="4"/>
      <c r="N2712" s="4"/>
      <c r="O2712" s="3"/>
      <c r="P2712" s="3"/>
      <c r="Q2712" s="3"/>
      <c r="R2712" s="3"/>
      <c r="S2712" s="4"/>
      <c r="T2712" s="3"/>
      <c r="U2712" s="3"/>
      <c r="V2712" s="7"/>
    </row>
    <row r="2713" spans="1:22">
      <c r="A2713" s="3"/>
      <c r="B2713" s="3"/>
      <c r="C2713" s="3"/>
      <c r="D2713" s="3"/>
      <c r="E2713" s="3"/>
      <c r="F2713" s="3"/>
      <c r="G2713" s="3"/>
      <c r="H2713" s="3"/>
      <c r="I2713" s="3"/>
      <c r="J2713" s="6"/>
      <c r="K2713" s="4"/>
      <c r="L2713" s="4"/>
      <c r="M2713" s="4"/>
      <c r="N2713" s="4"/>
      <c r="O2713" s="3"/>
      <c r="P2713" s="3"/>
      <c r="Q2713" s="3"/>
      <c r="R2713" s="3"/>
      <c r="S2713" s="4"/>
      <c r="T2713" s="3"/>
      <c r="U2713" s="3"/>
      <c r="V2713" s="7"/>
    </row>
    <row r="2714" spans="1:22">
      <c r="A2714" s="3"/>
      <c r="B2714" s="3"/>
      <c r="C2714" s="3"/>
      <c r="D2714" s="3"/>
      <c r="E2714" s="3"/>
      <c r="F2714" s="3"/>
      <c r="G2714" s="3"/>
      <c r="H2714" s="3"/>
      <c r="I2714" s="3"/>
      <c r="J2714" s="6"/>
      <c r="K2714" s="4"/>
      <c r="L2714" s="4"/>
      <c r="M2714" s="4"/>
      <c r="N2714" s="4"/>
      <c r="O2714" s="3"/>
      <c r="P2714" s="3"/>
      <c r="Q2714" s="3"/>
      <c r="R2714" s="3"/>
      <c r="S2714" s="4"/>
      <c r="T2714" s="3"/>
      <c r="U2714" s="3"/>
      <c r="V2714" s="7"/>
    </row>
    <row r="2715" spans="1:22">
      <c r="A2715" s="3"/>
      <c r="B2715" s="3"/>
      <c r="C2715" s="3"/>
      <c r="D2715" s="3"/>
      <c r="E2715" s="3"/>
      <c r="F2715" s="3"/>
      <c r="G2715" s="3"/>
      <c r="H2715" s="3"/>
      <c r="I2715" s="3"/>
      <c r="J2715" s="6"/>
      <c r="K2715" s="4"/>
      <c r="L2715" s="4"/>
      <c r="M2715" s="4"/>
      <c r="N2715" s="4"/>
      <c r="O2715" s="3"/>
      <c r="P2715" s="3"/>
      <c r="Q2715" s="3"/>
      <c r="R2715" s="3"/>
      <c r="S2715" s="4"/>
      <c r="T2715" s="3"/>
      <c r="U2715" s="3"/>
      <c r="V2715" s="7"/>
    </row>
    <row r="2716" spans="1:22">
      <c r="A2716" s="3"/>
      <c r="B2716" s="3"/>
      <c r="C2716" s="3"/>
      <c r="D2716" s="3"/>
      <c r="E2716" s="3"/>
      <c r="F2716" s="3"/>
      <c r="G2716" s="3"/>
      <c r="H2716" s="3"/>
      <c r="I2716" s="3"/>
      <c r="J2716" s="6"/>
      <c r="K2716" s="4"/>
      <c r="L2716" s="4"/>
      <c r="M2716" s="4"/>
      <c r="N2716" s="4"/>
      <c r="O2716" s="3"/>
      <c r="P2716" s="3"/>
      <c r="Q2716" s="3"/>
      <c r="R2716" s="3"/>
      <c r="S2716" s="4"/>
      <c r="T2716" s="3"/>
      <c r="U2716" s="3"/>
      <c r="V2716" s="7"/>
    </row>
    <row r="2717" spans="1:22">
      <c r="A2717" s="3"/>
      <c r="B2717" s="3"/>
      <c r="C2717" s="3"/>
      <c r="D2717" s="3"/>
      <c r="E2717" s="3"/>
      <c r="F2717" s="3"/>
      <c r="G2717" s="3"/>
      <c r="H2717" s="3"/>
      <c r="I2717" s="3"/>
      <c r="J2717" s="6"/>
      <c r="K2717" s="4"/>
      <c r="L2717" s="4"/>
      <c r="M2717" s="4"/>
      <c r="N2717" s="4"/>
      <c r="O2717" s="3"/>
      <c r="P2717" s="3"/>
      <c r="Q2717" s="3"/>
      <c r="R2717" s="3"/>
      <c r="S2717" s="4"/>
      <c r="T2717" s="3"/>
      <c r="U2717" s="3"/>
      <c r="V2717" s="7"/>
    </row>
    <row r="2718" spans="1:22">
      <c r="A2718" s="3"/>
      <c r="B2718" s="3"/>
      <c r="C2718" s="3"/>
      <c r="D2718" s="3"/>
      <c r="E2718" s="3"/>
      <c r="F2718" s="3"/>
      <c r="G2718" s="3"/>
      <c r="H2718" s="3"/>
      <c r="I2718" s="3"/>
      <c r="J2718" s="6"/>
      <c r="K2718" s="4"/>
      <c r="L2718" s="4"/>
      <c r="M2718" s="4"/>
      <c r="N2718" s="4"/>
      <c r="O2718" s="3"/>
      <c r="P2718" s="3"/>
      <c r="Q2718" s="3"/>
      <c r="R2718" s="3"/>
      <c r="S2718" s="4"/>
      <c r="T2718" s="3"/>
      <c r="U2718" s="3"/>
      <c r="V2718" s="7"/>
    </row>
    <row r="2719" spans="1:22">
      <c r="A2719" s="3"/>
      <c r="B2719" s="3"/>
      <c r="C2719" s="3"/>
      <c r="D2719" s="3"/>
      <c r="E2719" s="3"/>
      <c r="F2719" s="3"/>
      <c r="G2719" s="3"/>
      <c r="H2719" s="3"/>
      <c r="I2719" s="3"/>
      <c r="J2719" s="6"/>
      <c r="K2719" s="4"/>
      <c r="L2719" s="4"/>
      <c r="M2719" s="4"/>
      <c r="N2719" s="4"/>
      <c r="O2719" s="3"/>
      <c r="P2719" s="3"/>
      <c r="Q2719" s="3"/>
      <c r="R2719" s="3"/>
      <c r="S2719" s="4"/>
      <c r="T2719" s="3"/>
      <c r="U2719" s="3"/>
      <c r="V2719" s="7"/>
    </row>
    <row r="2720" spans="1:22">
      <c r="A2720" s="3"/>
      <c r="B2720" s="3"/>
      <c r="C2720" s="3"/>
      <c r="D2720" s="3"/>
      <c r="E2720" s="3"/>
      <c r="F2720" s="3"/>
      <c r="G2720" s="3"/>
      <c r="H2720" s="3"/>
      <c r="I2720" s="3"/>
      <c r="J2720" s="6"/>
      <c r="K2720" s="4"/>
      <c r="L2720" s="4"/>
      <c r="M2720" s="4"/>
      <c r="N2720" s="4"/>
      <c r="O2720" s="3"/>
      <c r="P2720" s="3"/>
      <c r="Q2720" s="3"/>
      <c r="R2720" s="3"/>
      <c r="S2720" s="4"/>
      <c r="T2720" s="3"/>
      <c r="U2720" s="3"/>
      <c r="V2720" s="7"/>
    </row>
    <row r="2721" spans="1:22">
      <c r="A2721" s="3"/>
      <c r="B2721" s="3"/>
      <c r="C2721" s="3"/>
      <c r="D2721" s="3"/>
      <c r="E2721" s="3"/>
      <c r="F2721" s="3"/>
      <c r="G2721" s="3"/>
      <c r="H2721" s="3"/>
      <c r="I2721" s="3"/>
      <c r="J2721" s="6"/>
      <c r="K2721" s="4"/>
      <c r="L2721" s="4"/>
      <c r="M2721" s="4"/>
      <c r="N2721" s="4"/>
      <c r="O2721" s="3"/>
      <c r="P2721" s="3"/>
      <c r="Q2721" s="3"/>
      <c r="R2721" s="3"/>
      <c r="S2721" s="4"/>
      <c r="T2721" s="3"/>
      <c r="U2721" s="3"/>
      <c r="V2721" s="7"/>
    </row>
    <row r="2722" spans="1:22">
      <c r="A2722" s="3"/>
      <c r="B2722" s="3"/>
      <c r="C2722" s="3"/>
      <c r="D2722" s="3"/>
      <c r="E2722" s="3"/>
      <c r="F2722" s="3"/>
      <c r="G2722" s="3"/>
      <c r="H2722" s="3"/>
      <c r="I2722" s="3"/>
      <c r="J2722" s="6"/>
      <c r="K2722" s="4"/>
      <c r="L2722" s="4"/>
      <c r="M2722" s="4"/>
      <c r="N2722" s="4"/>
      <c r="O2722" s="3"/>
      <c r="P2722" s="3"/>
      <c r="Q2722" s="3"/>
      <c r="R2722" s="3"/>
      <c r="S2722" s="4"/>
      <c r="T2722" s="3"/>
      <c r="U2722" s="3"/>
      <c r="V2722" s="7"/>
    </row>
    <row r="2723" spans="1:22">
      <c r="A2723" s="3"/>
      <c r="B2723" s="3"/>
      <c r="C2723" s="3"/>
      <c r="D2723" s="3"/>
      <c r="E2723" s="3"/>
      <c r="F2723" s="3"/>
      <c r="G2723" s="3"/>
      <c r="H2723" s="3"/>
      <c r="I2723" s="3"/>
      <c r="J2723" s="6"/>
      <c r="K2723" s="4"/>
      <c r="L2723" s="4"/>
      <c r="M2723" s="4"/>
      <c r="N2723" s="4"/>
      <c r="O2723" s="3"/>
      <c r="P2723" s="3"/>
      <c r="Q2723" s="3"/>
      <c r="R2723" s="3"/>
      <c r="S2723" s="4"/>
      <c r="T2723" s="3"/>
      <c r="U2723" s="3"/>
      <c r="V2723" s="7"/>
    </row>
    <row r="2724" spans="1:22">
      <c r="A2724" s="3"/>
      <c r="B2724" s="3"/>
      <c r="C2724" s="3"/>
      <c r="D2724" s="3"/>
      <c r="E2724" s="3"/>
      <c r="F2724" s="3"/>
      <c r="G2724" s="3"/>
      <c r="H2724" s="3"/>
      <c r="I2724" s="3"/>
      <c r="J2724" s="6"/>
      <c r="K2724" s="4"/>
      <c r="L2724" s="4"/>
      <c r="M2724" s="4"/>
      <c r="N2724" s="4"/>
      <c r="O2724" s="3"/>
      <c r="P2724" s="3"/>
      <c r="Q2724" s="3"/>
      <c r="R2724" s="3"/>
      <c r="S2724" s="4"/>
      <c r="T2724" s="3"/>
      <c r="U2724" s="3"/>
      <c r="V2724" s="7"/>
    </row>
    <row r="2725" spans="1:22">
      <c r="A2725" s="3"/>
      <c r="B2725" s="3"/>
      <c r="C2725" s="3"/>
      <c r="D2725" s="3"/>
      <c r="E2725" s="3"/>
      <c r="F2725" s="3"/>
      <c r="G2725" s="3"/>
      <c r="H2725" s="3"/>
      <c r="I2725" s="3"/>
      <c r="J2725" s="6"/>
      <c r="K2725" s="4"/>
      <c r="L2725" s="4"/>
      <c r="M2725" s="4"/>
      <c r="N2725" s="4"/>
      <c r="O2725" s="3"/>
      <c r="P2725" s="3"/>
      <c r="Q2725" s="3"/>
      <c r="R2725" s="3"/>
      <c r="S2725" s="4"/>
      <c r="T2725" s="3"/>
      <c r="U2725" s="3"/>
      <c r="V2725" s="7"/>
    </row>
    <row r="2726" spans="1:22">
      <c r="A2726" s="3"/>
      <c r="B2726" s="3"/>
      <c r="C2726" s="3"/>
      <c r="D2726" s="3"/>
      <c r="E2726" s="3"/>
      <c r="F2726" s="3"/>
      <c r="G2726" s="3"/>
      <c r="H2726" s="3"/>
      <c r="I2726" s="3"/>
      <c r="J2726" s="6"/>
      <c r="K2726" s="4"/>
      <c r="L2726" s="4"/>
      <c r="M2726" s="4"/>
      <c r="N2726" s="4"/>
      <c r="O2726" s="3"/>
      <c r="P2726" s="3"/>
      <c r="Q2726" s="3"/>
      <c r="R2726" s="3"/>
      <c r="S2726" s="4"/>
      <c r="T2726" s="3"/>
      <c r="U2726" s="3"/>
      <c r="V2726" s="7"/>
    </row>
    <row r="2727" spans="1:22">
      <c r="A2727" s="3"/>
      <c r="B2727" s="3"/>
      <c r="C2727" s="3"/>
      <c r="D2727" s="3"/>
      <c r="E2727" s="3"/>
      <c r="F2727" s="3"/>
      <c r="G2727" s="3"/>
      <c r="H2727" s="3"/>
      <c r="I2727" s="3"/>
      <c r="J2727" s="6"/>
      <c r="K2727" s="4"/>
      <c r="L2727" s="4"/>
      <c r="M2727" s="4"/>
      <c r="N2727" s="4"/>
      <c r="O2727" s="3"/>
      <c r="P2727" s="3"/>
      <c r="Q2727" s="3"/>
      <c r="R2727" s="3"/>
      <c r="S2727" s="4"/>
      <c r="T2727" s="3"/>
      <c r="U2727" s="3"/>
      <c r="V2727" s="7"/>
    </row>
    <row r="2728" spans="1:22">
      <c r="A2728" s="3"/>
      <c r="B2728" s="3"/>
      <c r="C2728" s="3"/>
      <c r="D2728" s="3"/>
      <c r="E2728" s="3"/>
      <c r="F2728" s="3"/>
      <c r="G2728" s="3"/>
      <c r="H2728" s="3"/>
      <c r="I2728" s="3"/>
      <c r="J2728" s="6"/>
      <c r="K2728" s="4"/>
      <c r="L2728" s="4"/>
      <c r="M2728" s="4"/>
      <c r="N2728" s="4"/>
      <c r="O2728" s="3"/>
      <c r="P2728" s="3"/>
      <c r="Q2728" s="3"/>
      <c r="R2728" s="3"/>
      <c r="S2728" s="4"/>
      <c r="T2728" s="3"/>
      <c r="U2728" s="3"/>
      <c r="V2728" s="7"/>
    </row>
    <row r="2729" spans="1:22">
      <c r="A2729" s="3"/>
      <c r="B2729" s="3"/>
      <c r="C2729" s="3"/>
      <c r="D2729" s="3"/>
      <c r="E2729" s="3"/>
      <c r="F2729" s="3"/>
      <c r="G2729" s="3"/>
      <c r="H2729" s="3"/>
      <c r="I2729" s="3"/>
      <c r="J2729" s="6"/>
      <c r="K2729" s="4"/>
      <c r="L2729" s="4"/>
      <c r="M2729" s="4"/>
      <c r="N2729" s="4"/>
      <c r="O2729" s="3"/>
      <c r="P2729" s="3"/>
      <c r="Q2729" s="3"/>
      <c r="R2729" s="3"/>
      <c r="S2729" s="4"/>
      <c r="T2729" s="3"/>
      <c r="U2729" s="3"/>
      <c r="V2729" s="7"/>
    </row>
    <row r="2730" spans="1:22">
      <c r="A2730" s="3"/>
      <c r="B2730" s="3"/>
      <c r="C2730" s="3"/>
      <c r="D2730" s="3"/>
      <c r="E2730" s="3"/>
      <c r="F2730" s="3"/>
      <c r="G2730" s="3"/>
      <c r="H2730" s="3"/>
      <c r="I2730" s="3"/>
      <c r="J2730" s="6"/>
      <c r="K2730" s="4"/>
      <c r="L2730" s="4"/>
      <c r="M2730" s="4"/>
      <c r="N2730" s="4"/>
      <c r="O2730" s="3"/>
      <c r="P2730" s="3"/>
      <c r="Q2730" s="3"/>
      <c r="R2730" s="3"/>
      <c r="S2730" s="4"/>
      <c r="T2730" s="3"/>
      <c r="U2730" s="3"/>
      <c r="V2730" s="7"/>
    </row>
    <row r="2731" spans="1:22">
      <c r="A2731" s="3"/>
      <c r="B2731" s="3"/>
      <c r="C2731" s="3"/>
      <c r="D2731" s="3"/>
      <c r="E2731" s="3"/>
      <c r="F2731" s="3"/>
      <c r="G2731" s="3"/>
      <c r="H2731" s="3"/>
      <c r="I2731" s="3"/>
      <c r="J2731" s="6"/>
      <c r="K2731" s="4"/>
      <c r="L2731" s="4"/>
      <c r="M2731" s="4"/>
      <c r="N2731" s="4"/>
      <c r="O2731" s="3"/>
      <c r="P2731" s="3"/>
      <c r="Q2731" s="3"/>
      <c r="R2731" s="3"/>
      <c r="S2731" s="4"/>
      <c r="T2731" s="3"/>
      <c r="U2731" s="3"/>
      <c r="V2731" s="7"/>
    </row>
    <row r="2732" spans="1:22">
      <c r="A2732" s="3"/>
      <c r="B2732" s="3"/>
      <c r="C2732" s="3"/>
      <c r="D2732" s="3"/>
      <c r="E2732" s="3"/>
      <c r="F2732" s="3"/>
      <c r="G2732" s="3"/>
      <c r="H2732" s="3"/>
      <c r="I2732" s="3"/>
      <c r="J2732" s="6"/>
      <c r="K2732" s="4"/>
      <c r="L2732" s="4"/>
      <c r="M2732" s="4"/>
      <c r="N2732" s="4"/>
      <c r="O2732" s="3"/>
      <c r="P2732" s="3"/>
      <c r="Q2732" s="3"/>
      <c r="R2732" s="3"/>
      <c r="S2732" s="4"/>
      <c r="T2732" s="3"/>
      <c r="U2732" s="3"/>
      <c r="V2732" s="7"/>
    </row>
    <row r="2733" spans="1:22">
      <c r="A2733" s="3"/>
      <c r="B2733" s="3"/>
      <c r="C2733" s="3"/>
      <c r="D2733" s="3"/>
      <c r="E2733" s="3"/>
      <c r="F2733" s="3"/>
      <c r="G2733" s="3"/>
      <c r="H2733" s="3"/>
      <c r="I2733" s="3"/>
      <c r="J2733" s="6"/>
      <c r="K2733" s="4"/>
      <c r="L2733" s="4"/>
      <c r="M2733" s="4"/>
      <c r="N2733" s="4"/>
      <c r="O2733" s="3"/>
      <c r="P2733" s="3"/>
      <c r="Q2733" s="3"/>
      <c r="R2733" s="3"/>
      <c r="S2733" s="4"/>
      <c r="T2733" s="3"/>
      <c r="U2733" s="3"/>
      <c r="V2733" s="7"/>
    </row>
    <row r="2734" spans="1:22">
      <c r="A2734" s="3"/>
      <c r="B2734" s="3"/>
      <c r="C2734" s="3"/>
      <c r="D2734" s="3"/>
      <c r="E2734" s="3"/>
      <c r="F2734" s="3"/>
      <c r="G2734" s="3"/>
      <c r="H2734" s="3"/>
      <c r="I2734" s="3"/>
      <c r="J2734" s="6"/>
      <c r="K2734" s="4"/>
      <c r="L2734" s="4"/>
      <c r="M2734" s="4"/>
      <c r="N2734" s="4"/>
      <c r="O2734" s="3"/>
      <c r="P2734" s="3"/>
      <c r="Q2734" s="3"/>
      <c r="R2734" s="3"/>
      <c r="S2734" s="4"/>
      <c r="T2734" s="3"/>
      <c r="U2734" s="3"/>
      <c r="V2734" s="7"/>
    </row>
    <row r="2735" spans="1:22">
      <c r="A2735" s="3"/>
      <c r="B2735" s="3"/>
      <c r="C2735" s="3"/>
      <c r="D2735" s="3"/>
      <c r="E2735" s="3"/>
      <c r="F2735" s="3"/>
      <c r="G2735" s="3"/>
      <c r="H2735" s="3"/>
      <c r="I2735" s="3"/>
      <c r="J2735" s="6"/>
      <c r="K2735" s="4"/>
      <c r="L2735" s="4"/>
      <c r="M2735" s="4"/>
      <c r="N2735" s="4"/>
      <c r="O2735" s="3"/>
      <c r="P2735" s="3"/>
      <c r="Q2735" s="3"/>
      <c r="R2735" s="3"/>
      <c r="S2735" s="4"/>
      <c r="T2735" s="3"/>
      <c r="U2735" s="3"/>
      <c r="V2735" s="7"/>
    </row>
    <row r="2736" spans="1:22">
      <c r="A2736" s="3"/>
      <c r="B2736" s="3"/>
      <c r="C2736" s="3"/>
      <c r="D2736" s="3"/>
      <c r="E2736" s="3"/>
      <c r="F2736" s="3"/>
      <c r="G2736" s="3"/>
      <c r="H2736" s="3"/>
      <c r="I2736" s="3"/>
      <c r="J2736" s="6"/>
      <c r="K2736" s="4"/>
      <c r="L2736" s="4"/>
      <c r="M2736" s="4"/>
      <c r="N2736" s="4"/>
      <c r="O2736" s="3"/>
      <c r="P2736" s="3"/>
      <c r="Q2736" s="3"/>
      <c r="R2736" s="3"/>
      <c r="S2736" s="4"/>
      <c r="T2736" s="3"/>
      <c r="U2736" s="3"/>
      <c r="V2736" s="7"/>
    </row>
    <row r="2737" spans="1:22">
      <c r="A2737" s="3"/>
      <c r="B2737" s="3"/>
      <c r="C2737" s="3"/>
      <c r="D2737" s="3"/>
      <c r="E2737" s="3"/>
      <c r="F2737" s="3"/>
      <c r="G2737" s="3"/>
      <c r="H2737" s="3"/>
      <c r="I2737" s="3"/>
      <c r="J2737" s="6"/>
      <c r="K2737" s="4"/>
      <c r="L2737" s="4"/>
      <c r="M2737" s="4"/>
      <c r="N2737" s="4"/>
      <c r="O2737" s="3"/>
      <c r="P2737" s="3"/>
      <c r="Q2737" s="3"/>
      <c r="R2737" s="3"/>
      <c r="S2737" s="4"/>
      <c r="T2737" s="3"/>
      <c r="U2737" s="3"/>
      <c r="V2737" s="7"/>
    </row>
    <row r="2738" spans="1:22">
      <c r="A2738" s="3"/>
      <c r="B2738" s="3"/>
      <c r="C2738" s="3"/>
      <c r="D2738" s="3"/>
      <c r="E2738" s="3"/>
      <c r="F2738" s="3"/>
      <c r="G2738" s="3"/>
      <c r="H2738" s="3"/>
      <c r="I2738" s="3"/>
      <c r="J2738" s="6"/>
      <c r="K2738" s="4"/>
      <c r="L2738" s="4"/>
      <c r="M2738" s="4"/>
      <c r="N2738" s="4"/>
      <c r="O2738" s="3"/>
      <c r="P2738" s="3"/>
      <c r="Q2738" s="3"/>
      <c r="R2738" s="3"/>
      <c r="S2738" s="4"/>
      <c r="T2738" s="3"/>
      <c r="U2738" s="3"/>
      <c r="V2738" s="7"/>
    </row>
    <row r="2739" spans="1:22">
      <c r="A2739" s="3"/>
      <c r="B2739" s="3"/>
      <c r="C2739" s="3"/>
      <c r="D2739" s="3"/>
      <c r="E2739" s="3"/>
      <c r="F2739" s="3"/>
      <c r="G2739" s="3"/>
      <c r="H2739" s="3"/>
      <c r="I2739" s="3"/>
      <c r="J2739" s="6"/>
      <c r="K2739" s="4"/>
      <c r="L2739" s="4"/>
      <c r="M2739" s="4"/>
      <c r="N2739" s="4"/>
      <c r="O2739" s="3"/>
      <c r="P2739" s="3"/>
      <c r="Q2739" s="3"/>
      <c r="R2739" s="3"/>
      <c r="S2739" s="4"/>
      <c r="T2739" s="3"/>
      <c r="U2739" s="3"/>
      <c r="V2739" s="7"/>
    </row>
    <row r="2740" spans="1:22">
      <c r="A2740" s="3"/>
      <c r="B2740" s="3"/>
      <c r="C2740" s="3"/>
      <c r="D2740" s="3"/>
      <c r="E2740" s="3"/>
      <c r="F2740" s="3"/>
      <c r="G2740" s="3"/>
      <c r="H2740" s="3"/>
      <c r="I2740" s="3"/>
      <c r="J2740" s="6"/>
      <c r="K2740" s="4"/>
      <c r="L2740" s="4"/>
      <c r="M2740" s="4"/>
      <c r="N2740" s="4"/>
      <c r="O2740" s="3"/>
      <c r="P2740" s="3"/>
      <c r="Q2740" s="3"/>
      <c r="R2740" s="3"/>
      <c r="S2740" s="4"/>
      <c r="T2740" s="3"/>
      <c r="U2740" s="3"/>
      <c r="V2740" s="7"/>
    </row>
    <row r="2741" spans="1:22">
      <c r="A2741" s="3"/>
      <c r="B2741" s="3"/>
      <c r="C2741" s="3"/>
      <c r="D2741" s="3"/>
      <c r="E2741" s="3"/>
      <c r="F2741" s="3"/>
      <c r="G2741" s="3"/>
      <c r="H2741" s="3"/>
      <c r="I2741" s="3"/>
      <c r="J2741" s="6"/>
      <c r="K2741" s="4"/>
      <c r="L2741" s="4"/>
      <c r="M2741" s="4"/>
      <c r="N2741" s="4"/>
      <c r="O2741" s="3"/>
      <c r="P2741" s="3"/>
      <c r="Q2741" s="3"/>
      <c r="R2741" s="3"/>
      <c r="S2741" s="4"/>
      <c r="T2741" s="3"/>
      <c r="U2741" s="3"/>
      <c r="V2741" s="7"/>
    </row>
    <row r="2742" spans="1:22">
      <c r="A2742" s="3"/>
      <c r="B2742" s="3"/>
      <c r="C2742" s="3"/>
      <c r="D2742" s="3"/>
      <c r="E2742" s="3"/>
      <c r="F2742" s="3"/>
      <c r="G2742" s="3"/>
      <c r="H2742" s="3"/>
      <c r="I2742" s="3"/>
      <c r="J2742" s="6"/>
      <c r="K2742" s="4"/>
      <c r="L2742" s="4"/>
      <c r="M2742" s="4"/>
      <c r="N2742" s="4"/>
      <c r="O2742" s="3"/>
      <c r="P2742" s="3"/>
      <c r="Q2742" s="3"/>
      <c r="R2742" s="3"/>
      <c r="S2742" s="4"/>
      <c r="T2742" s="3"/>
      <c r="U2742" s="3"/>
      <c r="V2742" s="7"/>
    </row>
    <row r="2743" spans="1:22">
      <c r="A2743" s="3"/>
      <c r="B2743" s="3"/>
      <c r="C2743" s="3"/>
      <c r="D2743" s="3"/>
      <c r="E2743" s="3"/>
      <c r="F2743" s="3"/>
      <c r="G2743" s="3"/>
      <c r="H2743" s="3"/>
      <c r="I2743" s="3"/>
      <c r="J2743" s="6"/>
      <c r="K2743" s="4"/>
      <c r="L2743" s="4"/>
      <c r="M2743" s="4"/>
      <c r="N2743" s="4"/>
      <c r="O2743" s="3"/>
      <c r="P2743" s="3"/>
      <c r="Q2743" s="3"/>
      <c r="R2743" s="3"/>
      <c r="S2743" s="4"/>
      <c r="T2743" s="3"/>
      <c r="U2743" s="3"/>
      <c r="V2743" s="7"/>
    </row>
    <row r="2744" spans="1:22">
      <c r="A2744" s="3"/>
      <c r="B2744" s="3"/>
      <c r="C2744" s="3"/>
      <c r="D2744" s="3"/>
      <c r="E2744" s="3"/>
      <c r="F2744" s="3"/>
      <c r="G2744" s="3"/>
      <c r="H2744" s="3"/>
      <c r="I2744" s="3"/>
      <c r="J2744" s="6"/>
      <c r="K2744" s="4"/>
      <c r="L2744" s="4"/>
      <c r="M2744" s="4"/>
      <c r="N2744" s="4"/>
      <c r="O2744" s="3"/>
      <c r="P2744" s="3"/>
      <c r="Q2744" s="3"/>
      <c r="R2744" s="3"/>
      <c r="S2744" s="4"/>
      <c r="T2744" s="3"/>
      <c r="U2744" s="3"/>
      <c r="V2744" s="7"/>
    </row>
    <row r="2745" spans="1:22">
      <c r="A2745" s="3"/>
      <c r="B2745" s="3"/>
      <c r="C2745" s="3"/>
      <c r="D2745" s="3"/>
      <c r="E2745" s="3"/>
      <c r="F2745" s="3"/>
      <c r="G2745" s="3"/>
      <c r="H2745" s="3"/>
      <c r="I2745" s="3"/>
      <c r="J2745" s="6"/>
      <c r="K2745" s="4"/>
      <c r="L2745" s="4"/>
      <c r="M2745" s="4"/>
      <c r="N2745" s="4"/>
      <c r="O2745" s="3"/>
      <c r="P2745" s="3"/>
      <c r="Q2745" s="3"/>
      <c r="R2745" s="3"/>
      <c r="S2745" s="4"/>
      <c r="T2745" s="3"/>
      <c r="U2745" s="3"/>
      <c r="V2745" s="7"/>
    </row>
    <row r="2746" spans="1:22">
      <c r="A2746" s="3"/>
      <c r="B2746" s="3"/>
      <c r="C2746" s="3"/>
      <c r="D2746" s="3"/>
      <c r="E2746" s="3"/>
      <c r="F2746" s="3"/>
      <c r="G2746" s="3"/>
      <c r="H2746" s="3"/>
      <c r="I2746" s="3"/>
      <c r="J2746" s="6"/>
      <c r="K2746" s="4"/>
      <c r="L2746" s="4"/>
      <c r="M2746" s="4"/>
      <c r="N2746" s="4"/>
      <c r="O2746" s="3"/>
      <c r="P2746" s="3"/>
      <c r="Q2746" s="3"/>
      <c r="R2746" s="3"/>
      <c r="S2746" s="4"/>
      <c r="T2746" s="3"/>
      <c r="U2746" s="3"/>
      <c r="V2746" s="7"/>
    </row>
    <row r="2747" spans="1:22">
      <c r="A2747" s="3"/>
      <c r="B2747" s="3"/>
      <c r="C2747" s="3"/>
      <c r="D2747" s="3"/>
      <c r="E2747" s="3"/>
      <c r="F2747" s="3"/>
      <c r="G2747" s="3"/>
      <c r="H2747" s="3"/>
      <c r="I2747" s="3"/>
      <c r="J2747" s="6"/>
      <c r="K2747" s="4"/>
      <c r="L2747" s="4"/>
      <c r="M2747" s="4"/>
      <c r="N2747" s="4"/>
      <c r="O2747" s="3"/>
      <c r="P2747" s="3"/>
      <c r="Q2747" s="3"/>
      <c r="R2747" s="3"/>
      <c r="S2747" s="4"/>
      <c r="T2747" s="3"/>
      <c r="U2747" s="3"/>
      <c r="V2747" s="7"/>
    </row>
    <row r="2748" spans="1:22">
      <c r="A2748" s="3"/>
      <c r="B2748" s="3"/>
      <c r="C2748" s="3"/>
      <c r="D2748" s="3"/>
      <c r="E2748" s="3"/>
      <c r="F2748" s="3"/>
      <c r="G2748" s="3"/>
      <c r="H2748" s="3"/>
      <c r="I2748" s="3"/>
      <c r="J2748" s="6"/>
      <c r="K2748" s="4"/>
      <c r="L2748" s="4"/>
      <c r="M2748" s="4"/>
      <c r="N2748" s="4"/>
      <c r="O2748" s="3"/>
      <c r="P2748" s="3"/>
      <c r="Q2748" s="3"/>
      <c r="R2748" s="3"/>
      <c r="S2748" s="4"/>
      <c r="T2748" s="3"/>
      <c r="U2748" s="3"/>
      <c r="V2748" s="7"/>
    </row>
    <row r="2749" spans="1:22">
      <c r="A2749" s="3"/>
      <c r="B2749" s="3"/>
      <c r="C2749" s="3"/>
      <c r="D2749" s="3"/>
      <c r="E2749" s="3"/>
      <c r="F2749" s="3"/>
      <c r="G2749" s="3"/>
      <c r="H2749" s="3"/>
      <c r="I2749" s="3"/>
      <c r="J2749" s="6"/>
      <c r="K2749" s="4"/>
      <c r="L2749" s="4"/>
      <c r="M2749" s="4"/>
      <c r="N2749" s="4"/>
      <c r="O2749" s="3"/>
      <c r="P2749" s="3"/>
      <c r="Q2749" s="3"/>
      <c r="R2749" s="3"/>
      <c r="S2749" s="4"/>
      <c r="T2749" s="3"/>
      <c r="U2749" s="3"/>
      <c r="V2749" s="7"/>
    </row>
    <row r="2750" spans="1:22">
      <c r="A2750" s="3"/>
      <c r="B2750" s="3"/>
      <c r="C2750" s="3"/>
      <c r="D2750" s="3"/>
      <c r="E2750" s="3"/>
      <c r="F2750" s="3"/>
      <c r="G2750" s="3"/>
      <c r="H2750" s="3"/>
      <c r="I2750" s="3"/>
      <c r="J2750" s="6"/>
      <c r="K2750" s="4"/>
      <c r="L2750" s="4"/>
      <c r="M2750" s="4"/>
      <c r="N2750" s="4"/>
      <c r="O2750" s="3"/>
      <c r="P2750" s="3"/>
      <c r="Q2750" s="3"/>
      <c r="R2750" s="3"/>
      <c r="S2750" s="4"/>
      <c r="T2750" s="3"/>
      <c r="U2750" s="3"/>
      <c r="V2750" s="7"/>
    </row>
    <row r="2751" spans="1:22">
      <c r="A2751" s="3"/>
      <c r="B2751" s="3"/>
      <c r="C2751" s="3"/>
      <c r="D2751" s="3"/>
      <c r="E2751" s="3"/>
      <c r="F2751" s="3"/>
      <c r="G2751" s="3"/>
      <c r="H2751" s="3"/>
      <c r="I2751" s="3"/>
      <c r="J2751" s="6"/>
      <c r="K2751" s="4"/>
      <c r="L2751" s="4"/>
      <c r="M2751" s="4"/>
      <c r="N2751" s="4"/>
      <c r="O2751" s="3"/>
      <c r="P2751" s="3"/>
      <c r="Q2751" s="3"/>
      <c r="R2751" s="3"/>
      <c r="S2751" s="4"/>
      <c r="T2751" s="3"/>
      <c r="U2751" s="3"/>
      <c r="V2751" s="7"/>
    </row>
    <row r="2752" spans="1:22">
      <c r="A2752" s="3"/>
      <c r="B2752" s="3"/>
      <c r="C2752" s="3"/>
      <c r="D2752" s="3"/>
      <c r="E2752" s="3"/>
      <c r="F2752" s="3"/>
      <c r="G2752" s="3"/>
      <c r="H2752" s="3"/>
      <c r="I2752" s="3"/>
      <c r="J2752" s="6"/>
      <c r="K2752" s="4"/>
      <c r="L2752" s="4"/>
      <c r="M2752" s="4"/>
      <c r="N2752" s="4"/>
      <c r="O2752" s="3"/>
      <c r="P2752" s="3"/>
      <c r="Q2752" s="3"/>
      <c r="R2752" s="3"/>
      <c r="S2752" s="4"/>
      <c r="T2752" s="3"/>
      <c r="U2752" s="3"/>
      <c r="V2752" s="7"/>
    </row>
    <row r="2753" spans="1:22">
      <c r="A2753" s="3"/>
      <c r="B2753" s="3"/>
      <c r="C2753" s="3"/>
      <c r="D2753" s="3"/>
      <c r="E2753" s="3"/>
      <c r="F2753" s="3"/>
      <c r="G2753" s="3"/>
      <c r="H2753" s="3"/>
      <c r="I2753" s="3"/>
      <c r="J2753" s="6"/>
      <c r="K2753" s="4"/>
      <c r="L2753" s="4"/>
      <c r="M2753" s="4"/>
      <c r="N2753" s="4"/>
      <c r="O2753" s="3"/>
      <c r="P2753" s="3"/>
      <c r="Q2753" s="3"/>
      <c r="R2753" s="3"/>
      <c r="S2753" s="4"/>
      <c r="T2753" s="3"/>
      <c r="U2753" s="3"/>
      <c r="V2753" s="7"/>
    </row>
    <row r="2754" spans="1:22">
      <c r="A2754" s="3"/>
      <c r="B2754" s="3"/>
      <c r="C2754" s="3"/>
      <c r="D2754" s="3"/>
      <c r="E2754" s="3"/>
      <c r="F2754" s="3"/>
      <c r="G2754" s="3"/>
      <c r="H2754" s="3"/>
      <c r="I2754" s="3"/>
      <c r="J2754" s="6"/>
      <c r="K2754" s="4"/>
      <c r="L2754" s="4"/>
      <c r="M2754" s="4"/>
      <c r="N2754" s="4"/>
      <c r="O2754" s="3"/>
      <c r="P2754" s="3"/>
      <c r="Q2754" s="3"/>
      <c r="R2754" s="3"/>
      <c r="S2754" s="4"/>
      <c r="T2754" s="3"/>
      <c r="U2754" s="3"/>
      <c r="V2754" s="7"/>
    </row>
    <row r="2755" spans="1:22">
      <c r="A2755" s="3"/>
      <c r="B2755" s="3"/>
      <c r="C2755" s="3"/>
      <c r="D2755" s="3"/>
      <c r="E2755" s="3"/>
      <c r="F2755" s="3"/>
      <c r="G2755" s="3"/>
      <c r="H2755" s="3"/>
      <c r="I2755" s="3"/>
      <c r="J2755" s="6"/>
      <c r="K2755" s="4"/>
      <c r="L2755" s="4"/>
      <c r="M2755" s="4"/>
      <c r="N2755" s="4"/>
      <c r="O2755" s="3"/>
      <c r="P2755" s="3"/>
      <c r="Q2755" s="3"/>
      <c r="R2755" s="3"/>
      <c r="S2755" s="4"/>
      <c r="T2755" s="3"/>
      <c r="U2755" s="3"/>
      <c r="V2755" s="7"/>
    </row>
    <row r="2756" spans="1:22">
      <c r="A2756" s="3"/>
      <c r="B2756" s="3"/>
      <c r="C2756" s="3"/>
      <c r="D2756" s="3"/>
      <c r="E2756" s="3"/>
      <c r="F2756" s="3"/>
      <c r="G2756" s="3"/>
      <c r="H2756" s="3"/>
      <c r="I2756" s="3"/>
      <c r="J2756" s="6"/>
      <c r="K2756" s="4"/>
      <c r="L2756" s="4"/>
      <c r="M2756" s="4"/>
      <c r="N2756" s="4"/>
      <c r="O2756" s="3"/>
      <c r="P2756" s="3"/>
      <c r="Q2756" s="3"/>
      <c r="R2756" s="3"/>
      <c r="S2756" s="4"/>
      <c r="T2756" s="3"/>
      <c r="U2756" s="3"/>
      <c r="V2756" s="7"/>
    </row>
    <row r="2757" spans="1:22">
      <c r="A2757" s="3"/>
      <c r="B2757" s="3"/>
      <c r="C2757" s="3"/>
      <c r="D2757" s="3"/>
      <c r="E2757" s="3"/>
      <c r="F2757" s="3"/>
      <c r="G2757" s="3"/>
      <c r="H2757" s="3"/>
      <c r="I2757" s="3"/>
      <c r="J2757" s="6"/>
      <c r="K2757" s="4"/>
      <c r="L2757" s="4"/>
      <c r="M2757" s="4"/>
      <c r="N2757" s="4"/>
      <c r="O2757" s="3"/>
      <c r="P2757" s="3"/>
      <c r="Q2757" s="3"/>
      <c r="R2757" s="3"/>
      <c r="S2757" s="4"/>
      <c r="T2757" s="3"/>
      <c r="U2757" s="3"/>
      <c r="V2757" s="7"/>
    </row>
    <row r="2758" spans="1:22">
      <c r="A2758" s="3"/>
      <c r="B2758" s="3"/>
      <c r="C2758" s="3"/>
      <c r="D2758" s="3"/>
      <c r="E2758" s="3"/>
      <c r="F2758" s="3"/>
      <c r="G2758" s="3"/>
      <c r="H2758" s="3"/>
      <c r="I2758" s="3"/>
      <c r="J2758" s="6"/>
      <c r="K2758" s="4"/>
      <c r="L2758" s="4"/>
      <c r="M2758" s="4"/>
      <c r="N2758" s="4"/>
      <c r="O2758" s="3"/>
      <c r="P2758" s="3"/>
      <c r="Q2758" s="3"/>
      <c r="R2758" s="3"/>
      <c r="S2758" s="4"/>
      <c r="T2758" s="3"/>
      <c r="U2758" s="3"/>
      <c r="V2758" s="7"/>
    </row>
    <row r="2759" spans="1:22">
      <c r="A2759" s="3"/>
      <c r="B2759" s="3"/>
      <c r="C2759" s="3"/>
      <c r="D2759" s="3"/>
      <c r="E2759" s="3"/>
      <c r="F2759" s="3"/>
      <c r="G2759" s="3"/>
      <c r="H2759" s="3"/>
      <c r="I2759" s="3"/>
      <c r="J2759" s="6"/>
      <c r="K2759" s="4"/>
      <c r="L2759" s="4"/>
      <c r="M2759" s="4"/>
      <c r="N2759" s="4"/>
      <c r="O2759" s="3"/>
      <c r="P2759" s="3"/>
      <c r="Q2759" s="3"/>
      <c r="R2759" s="3"/>
      <c r="S2759" s="4"/>
      <c r="T2759" s="3"/>
      <c r="U2759" s="3"/>
      <c r="V2759" s="7"/>
    </row>
    <row r="2760" spans="1:22">
      <c r="A2760" s="3"/>
      <c r="B2760" s="3"/>
      <c r="C2760" s="3"/>
      <c r="D2760" s="3"/>
      <c r="E2760" s="3"/>
      <c r="F2760" s="3"/>
      <c r="G2760" s="3"/>
      <c r="H2760" s="3"/>
      <c r="I2760" s="3"/>
      <c r="J2760" s="6"/>
      <c r="K2760" s="4"/>
      <c r="L2760" s="4"/>
      <c r="M2760" s="4"/>
      <c r="N2760" s="4"/>
      <c r="O2760" s="3"/>
      <c r="P2760" s="3"/>
      <c r="Q2760" s="3"/>
      <c r="R2760" s="3"/>
      <c r="S2760" s="4"/>
      <c r="T2760" s="3"/>
      <c r="U2760" s="3"/>
      <c r="V2760" s="7"/>
    </row>
    <row r="2761" spans="1:22">
      <c r="A2761" s="3"/>
      <c r="B2761" s="3"/>
      <c r="C2761" s="3"/>
      <c r="D2761" s="3"/>
      <c r="E2761" s="3"/>
      <c r="F2761" s="3"/>
      <c r="G2761" s="3"/>
      <c r="H2761" s="3"/>
      <c r="I2761" s="3"/>
      <c r="J2761" s="6"/>
      <c r="K2761" s="4"/>
      <c r="L2761" s="4"/>
      <c r="M2761" s="4"/>
      <c r="N2761" s="4"/>
      <c r="O2761" s="3"/>
      <c r="P2761" s="3"/>
      <c r="Q2761" s="3"/>
      <c r="R2761" s="3"/>
      <c r="S2761" s="4"/>
      <c r="T2761" s="3"/>
      <c r="U2761" s="3"/>
      <c r="V2761" s="7"/>
    </row>
    <row r="2762" spans="1:22">
      <c r="A2762" s="3"/>
      <c r="B2762" s="3"/>
      <c r="C2762" s="3"/>
      <c r="D2762" s="3"/>
      <c r="E2762" s="3"/>
      <c r="F2762" s="3"/>
      <c r="G2762" s="3"/>
      <c r="H2762" s="3"/>
      <c r="I2762" s="3"/>
      <c r="J2762" s="6"/>
      <c r="K2762" s="4"/>
      <c r="L2762" s="4"/>
      <c r="M2762" s="4"/>
      <c r="N2762" s="4"/>
      <c r="O2762" s="3"/>
      <c r="P2762" s="3"/>
      <c r="Q2762" s="3"/>
      <c r="R2762" s="3"/>
      <c r="S2762" s="4"/>
      <c r="T2762" s="3"/>
      <c r="U2762" s="3"/>
      <c r="V2762" s="7"/>
    </row>
    <row r="2763" spans="1:22">
      <c r="A2763" s="3"/>
      <c r="B2763" s="3"/>
      <c r="C2763" s="3"/>
      <c r="D2763" s="3"/>
      <c r="E2763" s="3"/>
      <c r="F2763" s="3"/>
      <c r="G2763" s="3"/>
      <c r="H2763" s="3"/>
      <c r="I2763" s="3"/>
      <c r="J2763" s="6"/>
      <c r="K2763" s="4"/>
      <c r="L2763" s="4"/>
      <c r="M2763" s="4"/>
      <c r="N2763" s="4"/>
      <c r="O2763" s="3"/>
      <c r="P2763" s="3"/>
      <c r="Q2763" s="3"/>
      <c r="R2763" s="3"/>
      <c r="S2763" s="4"/>
      <c r="T2763" s="3"/>
      <c r="U2763" s="3"/>
      <c r="V2763" s="7"/>
    </row>
    <row r="2764" spans="1:22">
      <c r="A2764" s="3"/>
      <c r="B2764" s="3"/>
      <c r="C2764" s="3"/>
      <c r="D2764" s="3"/>
      <c r="E2764" s="3"/>
      <c r="F2764" s="3"/>
      <c r="G2764" s="3"/>
      <c r="H2764" s="3"/>
      <c r="I2764" s="3"/>
      <c r="J2764" s="6"/>
      <c r="K2764" s="4"/>
      <c r="L2764" s="4"/>
      <c r="M2764" s="4"/>
      <c r="N2764" s="4"/>
      <c r="O2764" s="3"/>
      <c r="P2764" s="3"/>
      <c r="Q2764" s="3"/>
      <c r="R2764" s="3"/>
      <c r="S2764" s="4"/>
      <c r="T2764" s="3"/>
      <c r="U2764" s="3"/>
      <c r="V2764" s="7"/>
    </row>
    <row r="2765" spans="1:22">
      <c r="A2765" s="3"/>
      <c r="B2765" s="3"/>
      <c r="C2765" s="3"/>
      <c r="D2765" s="3"/>
      <c r="E2765" s="3"/>
      <c r="F2765" s="3"/>
      <c r="G2765" s="3"/>
      <c r="H2765" s="3"/>
      <c r="I2765" s="3"/>
      <c r="J2765" s="6"/>
      <c r="K2765" s="4"/>
      <c r="L2765" s="4"/>
      <c r="M2765" s="4"/>
      <c r="N2765" s="4"/>
      <c r="O2765" s="3"/>
      <c r="P2765" s="3"/>
      <c r="Q2765" s="3"/>
      <c r="R2765" s="3"/>
      <c r="S2765" s="4"/>
      <c r="T2765" s="3"/>
      <c r="U2765" s="3"/>
      <c r="V2765" s="7"/>
    </row>
    <row r="2766" spans="1:22">
      <c r="A2766" s="3"/>
      <c r="B2766" s="3"/>
      <c r="C2766" s="3"/>
      <c r="D2766" s="3"/>
      <c r="E2766" s="3"/>
      <c r="F2766" s="3"/>
      <c r="G2766" s="3"/>
      <c r="H2766" s="3"/>
      <c r="I2766" s="3"/>
      <c r="J2766" s="6"/>
      <c r="K2766" s="4"/>
      <c r="L2766" s="4"/>
      <c r="M2766" s="4"/>
      <c r="N2766" s="4"/>
      <c r="O2766" s="3"/>
      <c r="P2766" s="3"/>
      <c r="Q2766" s="3"/>
      <c r="R2766" s="3"/>
      <c r="S2766" s="4"/>
      <c r="T2766" s="3"/>
      <c r="U2766" s="3"/>
      <c r="V2766" s="7"/>
    </row>
    <row r="2767" spans="1:22">
      <c r="A2767" s="3"/>
      <c r="B2767" s="3"/>
      <c r="C2767" s="3"/>
      <c r="D2767" s="3"/>
      <c r="E2767" s="3"/>
      <c r="F2767" s="3"/>
      <c r="G2767" s="3"/>
      <c r="H2767" s="3"/>
      <c r="I2767" s="3"/>
      <c r="J2767" s="6"/>
      <c r="K2767" s="4"/>
      <c r="L2767" s="4"/>
      <c r="M2767" s="4"/>
      <c r="N2767" s="4"/>
      <c r="O2767" s="3"/>
      <c r="P2767" s="3"/>
      <c r="Q2767" s="3"/>
      <c r="R2767" s="3"/>
      <c r="S2767" s="4"/>
      <c r="T2767" s="3"/>
      <c r="U2767" s="3"/>
      <c r="V2767" s="7"/>
    </row>
    <row r="2768" spans="1:22">
      <c r="A2768" s="3"/>
      <c r="B2768" s="3"/>
      <c r="C2768" s="3"/>
      <c r="D2768" s="3"/>
      <c r="E2768" s="3"/>
      <c r="F2768" s="3"/>
      <c r="G2768" s="3"/>
      <c r="H2768" s="3"/>
      <c r="I2768" s="3"/>
      <c r="J2768" s="6"/>
      <c r="K2768" s="4"/>
      <c r="L2768" s="4"/>
      <c r="M2768" s="4"/>
      <c r="N2768" s="4"/>
      <c r="O2768" s="3"/>
      <c r="P2768" s="3"/>
      <c r="Q2768" s="3"/>
      <c r="R2768" s="3"/>
      <c r="S2768" s="4"/>
      <c r="T2768" s="3"/>
      <c r="U2768" s="3"/>
      <c r="V2768" s="7"/>
    </row>
    <row r="2769" spans="1:22">
      <c r="A2769" s="3"/>
      <c r="B2769" s="3"/>
      <c r="C2769" s="3"/>
      <c r="D2769" s="3"/>
      <c r="E2769" s="3"/>
      <c r="F2769" s="3"/>
      <c r="G2769" s="3"/>
      <c r="H2769" s="3"/>
      <c r="I2769" s="3"/>
      <c r="J2769" s="6"/>
      <c r="K2769" s="4"/>
      <c r="L2769" s="4"/>
      <c r="M2769" s="4"/>
      <c r="N2769" s="4"/>
      <c r="O2769" s="3"/>
      <c r="P2769" s="3"/>
      <c r="Q2769" s="3"/>
      <c r="R2769" s="3"/>
      <c r="S2769" s="4"/>
      <c r="T2769" s="3"/>
      <c r="U2769" s="3"/>
      <c r="V2769" s="7"/>
    </row>
    <row r="2770" spans="1:22">
      <c r="A2770" s="3"/>
      <c r="B2770" s="3"/>
      <c r="C2770" s="3"/>
      <c r="D2770" s="3"/>
      <c r="E2770" s="3"/>
      <c r="F2770" s="3"/>
      <c r="G2770" s="3"/>
      <c r="H2770" s="3"/>
      <c r="I2770" s="3"/>
      <c r="J2770" s="6"/>
      <c r="K2770" s="4"/>
      <c r="L2770" s="4"/>
      <c r="M2770" s="4"/>
      <c r="N2770" s="4"/>
      <c r="O2770" s="3"/>
      <c r="P2770" s="3"/>
      <c r="Q2770" s="3"/>
      <c r="R2770" s="3"/>
      <c r="S2770" s="4"/>
      <c r="T2770" s="3"/>
      <c r="U2770" s="3"/>
      <c r="V2770" s="7"/>
    </row>
    <row r="2771" spans="1:22">
      <c r="A2771" s="3"/>
      <c r="B2771" s="3"/>
      <c r="C2771" s="3"/>
      <c r="D2771" s="3"/>
      <c r="E2771" s="3"/>
      <c r="F2771" s="3"/>
      <c r="G2771" s="3"/>
      <c r="H2771" s="3"/>
      <c r="I2771" s="3"/>
      <c r="J2771" s="6"/>
      <c r="K2771" s="4"/>
      <c r="L2771" s="4"/>
      <c r="M2771" s="4"/>
      <c r="N2771" s="4"/>
      <c r="O2771" s="3"/>
      <c r="P2771" s="3"/>
      <c r="Q2771" s="3"/>
      <c r="R2771" s="3"/>
      <c r="S2771" s="4"/>
      <c r="T2771" s="3"/>
      <c r="U2771" s="3"/>
      <c r="V2771" s="7"/>
    </row>
    <row r="2772" spans="1:22">
      <c r="A2772" s="3"/>
      <c r="B2772" s="3"/>
      <c r="C2772" s="3"/>
      <c r="D2772" s="3"/>
      <c r="E2772" s="3"/>
      <c r="F2772" s="3"/>
      <c r="G2772" s="3"/>
      <c r="H2772" s="3"/>
      <c r="I2772" s="3"/>
      <c r="J2772" s="6"/>
      <c r="K2772" s="4"/>
      <c r="L2772" s="4"/>
      <c r="M2772" s="4"/>
      <c r="N2772" s="4"/>
      <c r="O2772" s="3"/>
      <c r="P2772" s="3"/>
      <c r="Q2772" s="3"/>
      <c r="R2772" s="3"/>
      <c r="S2772" s="4"/>
      <c r="T2772" s="3"/>
      <c r="U2772" s="3"/>
      <c r="V2772" s="7"/>
    </row>
    <row r="2773" spans="1:22">
      <c r="A2773" s="3"/>
      <c r="B2773" s="3"/>
      <c r="C2773" s="3"/>
      <c r="D2773" s="3"/>
      <c r="E2773" s="3"/>
      <c r="F2773" s="3"/>
      <c r="G2773" s="3"/>
      <c r="H2773" s="3"/>
      <c r="I2773" s="3"/>
      <c r="J2773" s="6"/>
      <c r="K2773" s="4"/>
      <c r="L2773" s="4"/>
      <c r="M2773" s="4"/>
      <c r="N2773" s="4"/>
      <c r="O2773" s="3"/>
      <c r="P2773" s="3"/>
      <c r="Q2773" s="3"/>
      <c r="R2773" s="3"/>
      <c r="S2773" s="4"/>
      <c r="T2773" s="3"/>
      <c r="U2773" s="3"/>
      <c r="V2773" s="7"/>
    </row>
    <row r="2774" spans="1:22">
      <c r="A2774" s="3"/>
      <c r="B2774" s="3"/>
      <c r="C2774" s="3"/>
      <c r="D2774" s="3"/>
      <c r="E2774" s="3"/>
      <c r="F2774" s="3"/>
      <c r="G2774" s="3"/>
      <c r="H2774" s="3"/>
      <c r="I2774" s="3"/>
      <c r="J2774" s="6"/>
      <c r="K2774" s="4"/>
      <c r="L2774" s="4"/>
      <c r="M2774" s="4"/>
      <c r="N2774" s="4"/>
      <c r="O2774" s="3"/>
      <c r="P2774" s="3"/>
      <c r="Q2774" s="3"/>
      <c r="R2774" s="3"/>
      <c r="S2774" s="4"/>
      <c r="T2774" s="3"/>
      <c r="U2774" s="3"/>
      <c r="V2774" s="7"/>
    </row>
    <row r="2775" spans="1:22">
      <c r="A2775" s="3"/>
      <c r="B2775" s="3"/>
      <c r="C2775" s="3"/>
      <c r="D2775" s="3"/>
      <c r="E2775" s="3"/>
      <c r="F2775" s="3"/>
      <c r="G2775" s="3"/>
      <c r="H2775" s="3"/>
      <c r="I2775" s="3"/>
      <c r="J2775" s="6"/>
      <c r="K2775" s="4"/>
      <c r="L2775" s="4"/>
      <c r="M2775" s="4"/>
      <c r="N2775" s="4"/>
      <c r="O2775" s="3"/>
      <c r="P2775" s="3"/>
      <c r="Q2775" s="3"/>
      <c r="R2775" s="3"/>
      <c r="S2775" s="4"/>
      <c r="T2775" s="3"/>
      <c r="U2775" s="3"/>
      <c r="V2775" s="7"/>
    </row>
    <row r="2776" spans="1:22">
      <c r="A2776" s="3"/>
      <c r="B2776" s="3"/>
      <c r="C2776" s="3"/>
      <c r="D2776" s="3"/>
      <c r="E2776" s="3"/>
      <c r="F2776" s="3"/>
      <c r="G2776" s="3"/>
      <c r="H2776" s="3"/>
      <c r="I2776" s="3"/>
      <c r="J2776" s="6"/>
      <c r="K2776" s="4"/>
      <c r="L2776" s="4"/>
      <c r="M2776" s="4"/>
      <c r="N2776" s="4"/>
      <c r="O2776" s="3"/>
      <c r="P2776" s="3"/>
      <c r="Q2776" s="3"/>
      <c r="R2776" s="3"/>
      <c r="S2776" s="4"/>
      <c r="T2776" s="3"/>
      <c r="U2776" s="3"/>
      <c r="V2776" s="7"/>
    </row>
    <row r="2777" spans="1:22">
      <c r="A2777" s="3"/>
      <c r="B2777" s="3"/>
      <c r="C2777" s="3"/>
      <c r="D2777" s="3"/>
      <c r="E2777" s="3"/>
      <c r="F2777" s="3"/>
      <c r="G2777" s="3"/>
      <c r="H2777" s="3"/>
      <c r="I2777" s="3"/>
      <c r="J2777" s="6"/>
      <c r="K2777" s="4"/>
      <c r="L2777" s="4"/>
      <c r="M2777" s="4"/>
      <c r="N2777" s="4"/>
      <c r="O2777" s="3"/>
      <c r="P2777" s="3"/>
      <c r="Q2777" s="3"/>
      <c r="R2777" s="3"/>
      <c r="S2777" s="4"/>
      <c r="T2777" s="3"/>
      <c r="U2777" s="3"/>
      <c r="V2777" s="7"/>
    </row>
    <row r="2778" spans="1:22">
      <c r="A2778" s="3"/>
      <c r="B2778" s="3"/>
      <c r="C2778" s="3"/>
      <c r="D2778" s="3"/>
      <c r="E2778" s="3"/>
      <c r="F2778" s="3"/>
      <c r="G2778" s="3"/>
      <c r="H2778" s="3"/>
      <c r="I2778" s="3"/>
      <c r="J2778" s="6"/>
      <c r="K2778" s="4"/>
      <c r="L2778" s="4"/>
      <c r="M2778" s="4"/>
      <c r="N2778" s="4"/>
      <c r="O2778" s="3"/>
      <c r="P2778" s="3"/>
      <c r="Q2778" s="3"/>
      <c r="R2778" s="3"/>
      <c r="S2778" s="4"/>
      <c r="T2778" s="3"/>
      <c r="U2778" s="3"/>
      <c r="V2778" s="7"/>
    </row>
    <row r="2779" spans="1:22">
      <c r="A2779" s="3"/>
      <c r="B2779" s="3"/>
      <c r="C2779" s="3"/>
      <c r="D2779" s="3"/>
      <c r="E2779" s="3"/>
      <c r="F2779" s="3"/>
      <c r="G2779" s="3"/>
      <c r="H2779" s="3"/>
      <c r="I2779" s="3"/>
      <c r="J2779" s="6"/>
      <c r="K2779" s="4"/>
      <c r="L2779" s="4"/>
      <c r="M2779" s="4"/>
      <c r="N2779" s="4"/>
      <c r="O2779" s="3"/>
      <c r="P2779" s="3"/>
      <c r="Q2779" s="3"/>
      <c r="R2779" s="3"/>
      <c r="S2779" s="4"/>
      <c r="T2779" s="3"/>
      <c r="U2779" s="3"/>
      <c r="V2779" s="7"/>
    </row>
    <row r="2780" spans="1:22">
      <c r="A2780" s="3"/>
      <c r="B2780" s="3"/>
      <c r="C2780" s="3"/>
      <c r="D2780" s="3"/>
      <c r="E2780" s="3"/>
      <c r="F2780" s="3"/>
      <c r="G2780" s="3"/>
      <c r="H2780" s="3"/>
      <c r="I2780" s="3"/>
      <c r="J2780" s="6"/>
      <c r="K2780" s="4"/>
      <c r="L2780" s="4"/>
      <c r="M2780" s="4"/>
      <c r="N2780" s="4"/>
      <c r="O2780" s="3"/>
      <c r="P2780" s="3"/>
      <c r="Q2780" s="3"/>
      <c r="R2780" s="3"/>
      <c r="S2780" s="4"/>
      <c r="T2780" s="3"/>
      <c r="U2780" s="3"/>
      <c r="V2780" s="7"/>
    </row>
    <row r="2781" spans="1:22">
      <c r="A2781" s="3"/>
      <c r="B2781" s="3"/>
      <c r="C2781" s="3"/>
      <c r="D2781" s="3"/>
      <c r="E2781" s="3"/>
      <c r="F2781" s="3"/>
      <c r="G2781" s="3"/>
      <c r="H2781" s="3"/>
      <c r="I2781" s="3"/>
      <c r="J2781" s="6"/>
      <c r="K2781" s="4"/>
      <c r="L2781" s="4"/>
      <c r="M2781" s="4"/>
      <c r="N2781" s="4"/>
      <c r="O2781" s="3"/>
      <c r="P2781" s="3"/>
      <c r="Q2781" s="3"/>
      <c r="R2781" s="3"/>
      <c r="S2781" s="4"/>
      <c r="T2781" s="3"/>
      <c r="U2781" s="3"/>
      <c r="V2781" s="7"/>
    </row>
    <row r="2782" spans="1:22">
      <c r="A2782" s="3"/>
      <c r="B2782" s="3"/>
      <c r="C2782" s="3"/>
      <c r="D2782" s="3"/>
      <c r="E2782" s="3"/>
      <c r="F2782" s="3"/>
      <c r="G2782" s="3"/>
      <c r="H2782" s="3"/>
      <c r="I2782" s="3"/>
      <c r="J2782" s="6"/>
      <c r="K2782" s="4"/>
      <c r="L2782" s="4"/>
      <c r="M2782" s="4"/>
      <c r="N2782" s="4"/>
      <c r="O2782" s="3"/>
      <c r="P2782" s="3"/>
      <c r="Q2782" s="3"/>
      <c r="R2782" s="3"/>
      <c r="S2782" s="4"/>
      <c r="T2782" s="3"/>
      <c r="U2782" s="3"/>
      <c r="V2782" s="7"/>
    </row>
    <row r="2783" spans="1:22">
      <c r="A2783" s="3"/>
      <c r="B2783" s="3"/>
      <c r="C2783" s="3"/>
      <c r="D2783" s="3"/>
      <c r="E2783" s="3"/>
      <c r="F2783" s="3"/>
      <c r="G2783" s="3"/>
      <c r="H2783" s="3"/>
      <c r="I2783" s="3"/>
      <c r="J2783" s="6"/>
      <c r="K2783" s="4"/>
      <c r="L2783" s="4"/>
      <c r="M2783" s="4"/>
      <c r="N2783" s="4"/>
      <c r="O2783" s="3"/>
      <c r="P2783" s="3"/>
      <c r="Q2783" s="3"/>
      <c r="R2783" s="3"/>
      <c r="S2783" s="4"/>
      <c r="T2783" s="3"/>
      <c r="U2783" s="3"/>
      <c r="V2783" s="7"/>
    </row>
    <row r="2784" spans="1:22">
      <c r="A2784" s="3"/>
      <c r="B2784" s="3"/>
      <c r="C2784" s="3"/>
      <c r="D2784" s="3"/>
      <c r="E2784" s="3"/>
      <c r="F2784" s="3"/>
      <c r="G2784" s="3"/>
      <c r="H2784" s="3"/>
      <c r="I2784" s="3"/>
      <c r="J2784" s="6"/>
      <c r="K2784" s="4"/>
      <c r="L2784" s="4"/>
      <c r="M2784" s="4"/>
      <c r="N2784" s="4"/>
      <c r="O2784" s="3"/>
      <c r="P2784" s="3"/>
      <c r="Q2784" s="3"/>
      <c r="R2784" s="3"/>
      <c r="S2784" s="4"/>
      <c r="T2784" s="3"/>
      <c r="U2784" s="3"/>
      <c r="V2784" s="7"/>
    </row>
    <row r="2785" spans="1:22">
      <c r="A2785" s="3"/>
      <c r="B2785" s="3"/>
      <c r="C2785" s="3"/>
      <c r="D2785" s="3"/>
      <c r="E2785" s="3"/>
      <c r="F2785" s="3"/>
      <c r="G2785" s="3"/>
      <c r="H2785" s="3"/>
      <c r="I2785" s="3"/>
      <c r="J2785" s="6"/>
      <c r="K2785" s="4"/>
      <c r="L2785" s="4"/>
      <c r="M2785" s="4"/>
      <c r="N2785" s="4"/>
      <c r="O2785" s="3"/>
      <c r="P2785" s="3"/>
      <c r="Q2785" s="3"/>
      <c r="R2785" s="3"/>
      <c r="S2785" s="4"/>
      <c r="T2785" s="3"/>
      <c r="U2785" s="3"/>
      <c r="V2785" s="7"/>
    </row>
    <row r="2786" spans="1:22">
      <c r="A2786" s="3"/>
      <c r="B2786" s="3"/>
      <c r="C2786" s="3"/>
      <c r="D2786" s="3"/>
      <c r="E2786" s="3"/>
      <c r="F2786" s="3"/>
      <c r="G2786" s="3"/>
      <c r="H2786" s="3"/>
      <c r="I2786" s="3"/>
      <c r="J2786" s="6"/>
      <c r="K2786" s="4"/>
      <c r="L2786" s="4"/>
      <c r="M2786" s="4"/>
      <c r="N2786" s="4"/>
      <c r="O2786" s="3"/>
      <c r="P2786" s="3"/>
      <c r="Q2786" s="3"/>
      <c r="R2786" s="3"/>
      <c r="S2786" s="4"/>
      <c r="T2786" s="3"/>
      <c r="U2786" s="3"/>
      <c r="V2786" s="7"/>
    </row>
    <row r="2787" spans="1:22">
      <c r="A2787" s="3"/>
      <c r="B2787" s="3"/>
      <c r="C2787" s="3"/>
      <c r="D2787" s="3"/>
      <c r="E2787" s="3"/>
      <c r="F2787" s="3"/>
      <c r="G2787" s="3"/>
      <c r="H2787" s="3"/>
      <c r="I2787" s="3"/>
      <c r="J2787" s="6"/>
      <c r="K2787" s="4"/>
      <c r="L2787" s="4"/>
      <c r="M2787" s="4"/>
      <c r="N2787" s="4"/>
      <c r="O2787" s="3"/>
      <c r="P2787" s="3"/>
      <c r="Q2787" s="3"/>
      <c r="R2787" s="3"/>
      <c r="S2787" s="4"/>
      <c r="T2787" s="3"/>
      <c r="U2787" s="3"/>
      <c r="V2787" s="7"/>
    </row>
    <row r="2788" spans="1:22">
      <c r="A2788" s="3"/>
      <c r="B2788" s="3"/>
      <c r="C2788" s="3"/>
      <c r="D2788" s="3"/>
      <c r="E2788" s="3"/>
      <c r="F2788" s="3"/>
      <c r="G2788" s="3"/>
      <c r="H2788" s="3"/>
      <c r="I2788" s="3"/>
      <c r="J2788" s="6"/>
      <c r="K2788" s="4"/>
      <c r="L2788" s="4"/>
      <c r="M2788" s="4"/>
      <c r="N2788" s="4"/>
      <c r="O2788" s="3"/>
      <c r="P2788" s="3"/>
      <c r="Q2788" s="3"/>
      <c r="R2788" s="3"/>
      <c r="S2788" s="4"/>
      <c r="T2788" s="3"/>
      <c r="U2788" s="3"/>
      <c r="V2788" s="7"/>
    </row>
    <row r="2789" spans="1:22">
      <c r="A2789" s="3"/>
      <c r="B2789" s="3"/>
      <c r="C2789" s="3"/>
      <c r="D2789" s="3"/>
      <c r="E2789" s="3"/>
      <c r="F2789" s="3"/>
      <c r="G2789" s="3"/>
      <c r="H2789" s="3"/>
      <c r="I2789" s="3"/>
      <c r="J2789" s="6"/>
      <c r="K2789" s="4"/>
      <c r="L2789" s="4"/>
      <c r="M2789" s="4"/>
      <c r="N2789" s="4"/>
      <c r="O2789" s="3"/>
      <c r="P2789" s="3"/>
      <c r="Q2789" s="3"/>
      <c r="R2789" s="3"/>
      <c r="S2789" s="4"/>
      <c r="T2789" s="3"/>
      <c r="U2789" s="3"/>
      <c r="V2789" s="7"/>
    </row>
    <row r="2790" spans="1:22">
      <c r="A2790" s="3"/>
      <c r="B2790" s="3"/>
      <c r="C2790" s="3"/>
      <c r="D2790" s="3"/>
      <c r="E2790" s="3"/>
      <c r="F2790" s="3"/>
      <c r="G2790" s="3"/>
      <c r="H2790" s="3"/>
      <c r="I2790" s="3"/>
      <c r="J2790" s="6"/>
      <c r="K2790" s="4"/>
      <c r="L2790" s="4"/>
      <c r="M2790" s="4"/>
      <c r="N2790" s="4"/>
      <c r="O2790" s="3"/>
      <c r="P2790" s="3"/>
      <c r="Q2790" s="3"/>
      <c r="R2790" s="3"/>
      <c r="S2790" s="4"/>
      <c r="T2790" s="3"/>
      <c r="U2790" s="3"/>
      <c r="V2790" s="7"/>
    </row>
    <row r="2791" spans="1:22">
      <c r="A2791" s="3"/>
      <c r="B2791" s="3"/>
      <c r="C2791" s="3"/>
      <c r="D2791" s="3"/>
      <c r="E2791" s="3"/>
      <c r="F2791" s="3"/>
      <c r="G2791" s="3"/>
      <c r="H2791" s="3"/>
      <c r="I2791" s="3"/>
      <c r="J2791" s="6"/>
      <c r="K2791" s="4"/>
      <c r="L2791" s="4"/>
      <c r="M2791" s="4"/>
      <c r="N2791" s="4"/>
      <c r="O2791" s="3"/>
      <c r="P2791" s="3"/>
      <c r="Q2791" s="3"/>
      <c r="R2791" s="3"/>
      <c r="S2791" s="4"/>
      <c r="T2791" s="3"/>
      <c r="U2791" s="3"/>
      <c r="V2791" s="7"/>
    </row>
    <row r="2792" spans="1:22">
      <c r="A2792" s="3"/>
      <c r="B2792" s="3"/>
      <c r="C2792" s="3"/>
      <c r="D2792" s="3"/>
      <c r="E2792" s="3"/>
      <c r="F2792" s="3"/>
      <c r="G2792" s="3"/>
      <c r="H2792" s="3"/>
      <c r="I2792" s="3"/>
      <c r="J2792" s="6"/>
      <c r="K2792" s="4"/>
      <c r="L2792" s="4"/>
      <c r="M2792" s="4"/>
      <c r="N2792" s="4"/>
      <c r="O2792" s="3"/>
      <c r="P2792" s="3"/>
      <c r="Q2792" s="3"/>
      <c r="R2792" s="3"/>
      <c r="S2792" s="4"/>
      <c r="T2792" s="3"/>
      <c r="U2792" s="3"/>
      <c r="V2792" s="7"/>
    </row>
    <row r="2793" spans="1:22">
      <c r="A2793" s="3"/>
      <c r="B2793" s="3"/>
      <c r="C2793" s="3"/>
      <c r="D2793" s="3"/>
      <c r="E2793" s="3"/>
      <c r="F2793" s="3"/>
      <c r="G2793" s="3"/>
      <c r="H2793" s="3"/>
      <c r="I2793" s="3"/>
      <c r="J2793" s="6"/>
      <c r="K2793" s="4"/>
      <c r="L2793" s="4"/>
      <c r="M2793" s="4"/>
      <c r="N2793" s="4"/>
      <c r="O2793" s="3"/>
      <c r="P2793" s="3"/>
      <c r="Q2793" s="3"/>
      <c r="R2793" s="3"/>
      <c r="S2793" s="4"/>
      <c r="T2793" s="3"/>
      <c r="U2793" s="3"/>
      <c r="V2793" s="7"/>
    </row>
    <row r="2794" spans="1:22">
      <c r="A2794" s="3"/>
      <c r="B2794" s="3"/>
      <c r="C2794" s="3"/>
      <c r="D2794" s="3"/>
      <c r="E2794" s="3"/>
      <c r="F2794" s="3"/>
      <c r="G2794" s="3"/>
      <c r="H2794" s="3"/>
      <c r="I2794" s="3"/>
      <c r="J2794" s="6"/>
      <c r="K2794" s="4"/>
      <c r="L2794" s="4"/>
      <c r="M2794" s="4"/>
      <c r="N2794" s="4"/>
      <c r="O2794" s="3"/>
      <c r="P2794" s="3"/>
      <c r="Q2794" s="3"/>
      <c r="R2794" s="3"/>
      <c r="S2794" s="4"/>
      <c r="T2794" s="3"/>
      <c r="U2794" s="3"/>
      <c r="V2794" s="7"/>
    </row>
    <row r="2795" spans="1:22">
      <c r="A2795" s="3"/>
      <c r="B2795" s="3"/>
      <c r="C2795" s="3"/>
      <c r="D2795" s="3"/>
      <c r="E2795" s="3"/>
      <c r="F2795" s="3"/>
      <c r="G2795" s="3"/>
      <c r="H2795" s="3"/>
      <c r="I2795" s="3"/>
      <c r="J2795" s="6"/>
      <c r="K2795" s="4"/>
      <c r="L2795" s="4"/>
      <c r="M2795" s="4"/>
      <c r="N2795" s="4"/>
      <c r="O2795" s="3"/>
      <c r="P2795" s="3"/>
      <c r="Q2795" s="3"/>
      <c r="R2795" s="3"/>
      <c r="S2795" s="4"/>
      <c r="T2795" s="3"/>
      <c r="U2795" s="3"/>
      <c r="V2795" s="7"/>
    </row>
    <row r="2796" spans="1:22">
      <c r="A2796" s="3"/>
      <c r="B2796" s="3"/>
      <c r="C2796" s="3"/>
      <c r="D2796" s="3"/>
      <c r="E2796" s="3"/>
      <c r="F2796" s="3"/>
      <c r="G2796" s="3"/>
      <c r="H2796" s="3"/>
      <c r="I2796" s="3"/>
      <c r="J2796" s="6"/>
      <c r="K2796" s="4"/>
      <c r="L2796" s="4"/>
      <c r="M2796" s="4"/>
      <c r="N2796" s="4"/>
      <c r="O2796" s="3"/>
      <c r="P2796" s="3"/>
      <c r="Q2796" s="3"/>
      <c r="R2796" s="3"/>
      <c r="S2796" s="4"/>
      <c r="T2796" s="3"/>
      <c r="U2796" s="3"/>
      <c r="V2796" s="7"/>
    </row>
    <row r="2797" spans="1:22">
      <c r="A2797" s="3"/>
      <c r="B2797" s="3"/>
      <c r="C2797" s="3"/>
      <c r="D2797" s="3"/>
      <c r="E2797" s="3"/>
      <c r="F2797" s="3"/>
      <c r="G2797" s="3"/>
      <c r="H2797" s="3"/>
      <c r="I2797" s="3"/>
      <c r="J2797" s="6"/>
      <c r="K2797" s="4"/>
      <c r="L2797" s="4"/>
      <c r="M2797" s="4"/>
      <c r="N2797" s="4"/>
      <c r="O2797" s="3"/>
      <c r="P2797" s="3"/>
      <c r="Q2797" s="3"/>
      <c r="R2797" s="3"/>
      <c r="S2797" s="4"/>
      <c r="T2797" s="3"/>
      <c r="U2797" s="3"/>
      <c r="V2797" s="7"/>
    </row>
    <row r="2798" spans="1:22">
      <c r="A2798" s="3"/>
      <c r="B2798" s="3"/>
      <c r="C2798" s="3"/>
      <c r="D2798" s="3"/>
      <c r="E2798" s="3"/>
      <c r="F2798" s="3"/>
      <c r="G2798" s="3"/>
      <c r="H2798" s="3"/>
      <c r="I2798" s="3"/>
      <c r="J2798" s="6"/>
      <c r="K2798" s="4"/>
      <c r="L2798" s="4"/>
      <c r="M2798" s="4"/>
      <c r="N2798" s="4"/>
      <c r="O2798" s="3"/>
      <c r="P2798" s="3"/>
      <c r="Q2798" s="3"/>
      <c r="R2798" s="3"/>
      <c r="S2798" s="4"/>
      <c r="T2798" s="3"/>
      <c r="U2798" s="3"/>
      <c r="V2798" s="7"/>
    </row>
    <row r="2799" spans="1:22">
      <c r="A2799" s="3"/>
      <c r="B2799" s="3"/>
      <c r="C2799" s="3"/>
      <c r="D2799" s="3"/>
      <c r="E2799" s="3"/>
      <c r="F2799" s="3"/>
      <c r="G2799" s="3"/>
      <c r="H2799" s="3"/>
      <c r="I2799" s="3"/>
      <c r="J2799" s="6"/>
      <c r="K2799" s="4"/>
      <c r="L2799" s="4"/>
      <c r="M2799" s="4"/>
      <c r="N2799" s="4"/>
      <c r="O2799" s="3"/>
      <c r="P2799" s="3"/>
      <c r="Q2799" s="3"/>
      <c r="R2799" s="3"/>
      <c r="S2799" s="4"/>
      <c r="T2799" s="3"/>
      <c r="U2799" s="3"/>
      <c r="V2799" s="7"/>
    </row>
    <row r="2800" spans="1:22">
      <c r="A2800" s="3"/>
      <c r="B2800" s="3"/>
      <c r="C2800" s="3"/>
      <c r="D2800" s="3"/>
      <c r="E2800" s="3"/>
      <c r="F2800" s="3"/>
      <c r="G2800" s="3"/>
      <c r="H2800" s="3"/>
      <c r="I2800" s="3"/>
      <c r="J2800" s="6"/>
      <c r="K2800" s="4"/>
      <c r="L2800" s="4"/>
      <c r="M2800" s="4"/>
      <c r="N2800" s="4"/>
      <c r="O2800" s="3"/>
      <c r="P2800" s="3"/>
      <c r="Q2800" s="3"/>
      <c r="R2800" s="3"/>
      <c r="S2800" s="4"/>
      <c r="T2800" s="3"/>
      <c r="U2800" s="3"/>
      <c r="V2800" s="7"/>
    </row>
    <row r="2801" spans="1:22">
      <c r="A2801" s="3"/>
      <c r="B2801" s="3"/>
      <c r="C2801" s="3"/>
      <c r="D2801" s="3"/>
      <c r="E2801" s="3"/>
      <c r="F2801" s="3"/>
      <c r="G2801" s="3"/>
      <c r="H2801" s="3"/>
      <c r="I2801" s="3"/>
      <c r="J2801" s="6"/>
      <c r="K2801" s="4"/>
      <c r="L2801" s="4"/>
      <c r="M2801" s="4"/>
      <c r="N2801" s="4"/>
      <c r="O2801" s="3"/>
      <c r="P2801" s="3"/>
      <c r="Q2801" s="3"/>
      <c r="R2801" s="3"/>
      <c r="S2801" s="4"/>
      <c r="T2801" s="3"/>
      <c r="U2801" s="3"/>
      <c r="V2801" s="7"/>
    </row>
    <row r="2802" spans="1:22">
      <c r="A2802" s="3"/>
      <c r="B2802" s="3"/>
      <c r="C2802" s="3"/>
      <c r="D2802" s="3"/>
      <c r="E2802" s="3"/>
      <c r="F2802" s="3"/>
      <c r="G2802" s="3"/>
      <c r="H2802" s="3"/>
      <c r="I2802" s="3"/>
      <c r="J2802" s="6"/>
      <c r="K2802" s="4"/>
      <c r="L2802" s="4"/>
      <c r="M2802" s="4"/>
      <c r="N2802" s="4"/>
      <c r="O2802" s="3"/>
      <c r="P2802" s="3"/>
      <c r="Q2802" s="3"/>
      <c r="R2802" s="3"/>
      <c r="S2802" s="4"/>
      <c r="T2802" s="3"/>
      <c r="U2802" s="3"/>
      <c r="V2802" s="7"/>
    </row>
    <row r="2803" spans="1:22">
      <c r="A2803" s="3"/>
      <c r="B2803" s="3"/>
      <c r="C2803" s="3"/>
      <c r="D2803" s="3"/>
      <c r="E2803" s="3"/>
      <c r="F2803" s="3"/>
      <c r="G2803" s="3"/>
      <c r="H2803" s="3"/>
      <c r="I2803" s="3"/>
      <c r="J2803" s="6"/>
      <c r="K2803" s="4"/>
      <c r="L2803" s="4"/>
      <c r="M2803" s="4"/>
      <c r="N2803" s="4"/>
      <c r="O2803" s="3"/>
      <c r="P2803" s="3"/>
      <c r="Q2803" s="3"/>
      <c r="R2803" s="3"/>
      <c r="S2803" s="4"/>
      <c r="T2803" s="3"/>
      <c r="U2803" s="3"/>
      <c r="V2803" s="7"/>
    </row>
    <row r="2804" spans="1:22">
      <c r="A2804" s="3"/>
      <c r="B2804" s="3"/>
      <c r="C2804" s="3"/>
      <c r="D2804" s="3"/>
      <c r="E2804" s="3"/>
      <c r="F2804" s="3"/>
      <c r="G2804" s="3"/>
      <c r="H2804" s="3"/>
      <c r="I2804" s="3"/>
      <c r="J2804" s="6"/>
      <c r="K2804" s="4"/>
      <c r="L2804" s="4"/>
      <c r="M2804" s="4"/>
      <c r="N2804" s="4"/>
      <c r="O2804" s="3"/>
      <c r="P2804" s="3"/>
      <c r="Q2804" s="3"/>
      <c r="R2804" s="3"/>
      <c r="S2804" s="4"/>
      <c r="T2804" s="3"/>
      <c r="U2804" s="3"/>
      <c r="V2804" s="7"/>
    </row>
    <row r="2805" spans="1:22">
      <c r="A2805" s="3"/>
      <c r="B2805" s="3"/>
      <c r="C2805" s="3"/>
      <c r="D2805" s="3"/>
      <c r="E2805" s="3"/>
      <c r="F2805" s="3"/>
      <c r="G2805" s="3"/>
      <c r="H2805" s="3"/>
      <c r="I2805" s="3"/>
      <c r="J2805" s="6"/>
      <c r="K2805" s="4"/>
      <c r="L2805" s="4"/>
      <c r="M2805" s="4"/>
      <c r="N2805" s="4"/>
      <c r="O2805" s="3"/>
      <c r="P2805" s="3"/>
      <c r="Q2805" s="3"/>
      <c r="R2805" s="3"/>
      <c r="S2805" s="4"/>
      <c r="T2805" s="3"/>
      <c r="U2805" s="3"/>
      <c r="V2805" s="7"/>
    </row>
    <row r="2806" spans="1:22">
      <c r="A2806" s="3"/>
      <c r="B2806" s="3"/>
      <c r="C2806" s="3"/>
      <c r="D2806" s="3"/>
      <c r="E2806" s="3"/>
      <c r="F2806" s="3"/>
      <c r="G2806" s="3"/>
      <c r="H2806" s="3"/>
      <c r="I2806" s="3"/>
      <c r="J2806" s="6"/>
      <c r="K2806" s="4"/>
      <c r="L2806" s="4"/>
      <c r="M2806" s="4"/>
      <c r="N2806" s="4"/>
      <c r="O2806" s="3"/>
      <c r="P2806" s="3"/>
      <c r="Q2806" s="3"/>
      <c r="R2806" s="3"/>
      <c r="S2806" s="4"/>
      <c r="T2806" s="3"/>
      <c r="U2806" s="3"/>
      <c r="V2806" s="7"/>
    </row>
    <row r="2807" spans="1:22">
      <c r="A2807" s="3"/>
      <c r="B2807" s="3"/>
      <c r="C2807" s="3"/>
      <c r="D2807" s="3"/>
      <c r="E2807" s="3"/>
      <c r="F2807" s="3"/>
      <c r="G2807" s="3"/>
      <c r="H2807" s="3"/>
      <c r="I2807" s="3"/>
      <c r="J2807" s="6"/>
      <c r="K2807" s="4"/>
      <c r="L2807" s="4"/>
      <c r="M2807" s="4"/>
      <c r="N2807" s="4"/>
      <c r="O2807" s="3"/>
      <c r="P2807" s="3"/>
      <c r="Q2807" s="3"/>
      <c r="R2807" s="3"/>
      <c r="S2807" s="4"/>
      <c r="T2807" s="3"/>
      <c r="U2807" s="3"/>
      <c r="V2807" s="7"/>
    </row>
    <row r="2808" spans="1:22">
      <c r="A2808" s="3"/>
      <c r="B2808" s="3"/>
      <c r="C2808" s="3"/>
      <c r="D2808" s="3"/>
      <c r="E2808" s="3"/>
      <c r="F2808" s="3"/>
      <c r="G2808" s="3"/>
      <c r="H2808" s="3"/>
      <c r="I2808" s="3"/>
      <c r="J2808" s="6"/>
      <c r="K2808" s="4"/>
      <c r="L2808" s="4"/>
      <c r="M2808" s="4"/>
      <c r="N2808" s="4"/>
      <c r="O2808" s="3"/>
      <c r="P2808" s="3"/>
      <c r="Q2808" s="3"/>
      <c r="R2808" s="3"/>
      <c r="S2808" s="4"/>
      <c r="T2808" s="3"/>
      <c r="U2808" s="3"/>
      <c r="V2808" s="7"/>
    </row>
    <row r="2809" spans="1:22">
      <c r="A2809" s="3"/>
      <c r="B2809" s="3"/>
      <c r="C2809" s="3"/>
      <c r="D2809" s="3"/>
      <c r="E2809" s="3"/>
      <c r="F2809" s="3"/>
      <c r="G2809" s="3"/>
      <c r="H2809" s="3"/>
      <c r="I2809" s="3"/>
      <c r="J2809" s="6"/>
      <c r="K2809" s="4"/>
      <c r="L2809" s="4"/>
      <c r="M2809" s="4"/>
      <c r="N2809" s="4"/>
      <c r="O2809" s="3"/>
      <c r="P2809" s="3"/>
      <c r="Q2809" s="3"/>
      <c r="R2809" s="3"/>
      <c r="S2809" s="4"/>
      <c r="T2809" s="3"/>
      <c r="U2809" s="3"/>
      <c r="V2809" s="7"/>
    </row>
    <row r="2810" spans="1:22">
      <c r="A2810" s="3"/>
      <c r="B2810" s="3"/>
      <c r="C2810" s="3"/>
      <c r="D2810" s="3"/>
      <c r="E2810" s="3"/>
      <c r="F2810" s="3"/>
      <c r="G2810" s="3"/>
      <c r="H2810" s="3"/>
      <c r="I2810" s="3"/>
      <c r="J2810" s="6"/>
      <c r="K2810" s="4"/>
      <c r="L2810" s="4"/>
      <c r="M2810" s="4"/>
      <c r="N2810" s="4"/>
      <c r="O2810" s="3"/>
      <c r="P2810" s="3"/>
      <c r="Q2810" s="3"/>
      <c r="R2810" s="3"/>
      <c r="S2810" s="4"/>
      <c r="T2810" s="3"/>
      <c r="U2810" s="3"/>
      <c r="V2810" s="7"/>
    </row>
    <row r="2811" spans="1:22">
      <c r="A2811" s="3"/>
      <c r="B2811" s="3"/>
      <c r="C2811" s="3"/>
      <c r="D2811" s="3"/>
      <c r="E2811" s="3"/>
      <c r="F2811" s="3"/>
      <c r="G2811" s="3"/>
      <c r="H2811" s="3"/>
      <c r="I2811" s="3"/>
      <c r="J2811" s="6"/>
      <c r="K2811" s="4"/>
      <c r="L2811" s="4"/>
      <c r="M2811" s="4"/>
      <c r="N2811" s="4"/>
      <c r="O2811" s="3"/>
      <c r="P2811" s="3"/>
      <c r="Q2811" s="3"/>
      <c r="R2811" s="3"/>
      <c r="S2811" s="4"/>
      <c r="T2811" s="3"/>
      <c r="U2811" s="3"/>
      <c r="V2811" s="7"/>
    </row>
    <row r="2812" spans="1:22">
      <c r="A2812" s="3"/>
      <c r="B2812" s="3"/>
      <c r="C2812" s="3"/>
      <c r="D2812" s="3"/>
      <c r="E2812" s="3"/>
      <c r="F2812" s="3"/>
      <c r="G2812" s="3"/>
      <c r="H2812" s="3"/>
      <c r="I2812" s="3"/>
      <c r="J2812" s="6"/>
      <c r="K2812" s="4"/>
      <c r="L2812" s="4"/>
      <c r="M2812" s="4"/>
      <c r="N2812" s="4"/>
      <c r="O2812" s="3"/>
      <c r="P2812" s="3"/>
      <c r="Q2812" s="3"/>
      <c r="R2812" s="3"/>
      <c r="S2812" s="4"/>
      <c r="T2812" s="3"/>
      <c r="U2812" s="3"/>
      <c r="V2812" s="7"/>
    </row>
    <row r="2813" spans="1:22">
      <c r="A2813" s="3"/>
      <c r="B2813" s="3"/>
      <c r="C2813" s="3"/>
      <c r="D2813" s="3"/>
      <c r="E2813" s="3"/>
      <c r="F2813" s="3"/>
      <c r="G2813" s="3"/>
      <c r="H2813" s="3"/>
      <c r="I2813" s="3"/>
      <c r="J2813" s="6"/>
      <c r="K2813" s="4"/>
      <c r="L2813" s="4"/>
      <c r="M2813" s="4"/>
      <c r="N2813" s="4"/>
      <c r="O2813" s="3"/>
      <c r="P2813" s="3"/>
      <c r="Q2813" s="3"/>
      <c r="R2813" s="3"/>
      <c r="S2813" s="4"/>
      <c r="T2813" s="3"/>
      <c r="U2813" s="3"/>
      <c r="V2813" s="7"/>
    </row>
    <row r="2814" spans="1:22">
      <c r="A2814" s="3"/>
      <c r="B2814" s="3"/>
      <c r="C2814" s="3"/>
      <c r="D2814" s="3"/>
      <c r="E2814" s="3"/>
      <c r="F2814" s="3"/>
      <c r="G2814" s="3"/>
      <c r="H2814" s="3"/>
      <c r="I2814" s="3"/>
      <c r="J2814" s="6"/>
      <c r="K2814" s="4"/>
      <c r="L2814" s="4"/>
      <c r="M2814" s="4"/>
      <c r="N2814" s="4"/>
      <c r="O2814" s="3"/>
      <c r="P2814" s="3"/>
      <c r="Q2814" s="3"/>
      <c r="R2814" s="3"/>
      <c r="S2814" s="4"/>
      <c r="T2814" s="3"/>
      <c r="U2814" s="3"/>
      <c r="V2814" s="7"/>
    </row>
    <row r="2815" spans="1:22">
      <c r="A2815" s="3"/>
      <c r="B2815" s="3"/>
      <c r="C2815" s="3"/>
      <c r="D2815" s="3"/>
      <c r="E2815" s="3"/>
      <c r="F2815" s="3"/>
      <c r="G2815" s="3"/>
      <c r="H2815" s="3"/>
      <c r="I2815" s="3"/>
      <c r="J2815" s="6"/>
      <c r="K2815" s="4"/>
      <c r="L2815" s="4"/>
      <c r="M2815" s="4"/>
      <c r="N2815" s="4"/>
      <c r="O2815" s="3"/>
      <c r="P2815" s="3"/>
      <c r="Q2815" s="3"/>
      <c r="R2815" s="3"/>
      <c r="S2815" s="4"/>
      <c r="T2815" s="3"/>
      <c r="U2815" s="3"/>
      <c r="V2815" s="7"/>
    </row>
    <row r="2816" spans="1:22">
      <c r="A2816" s="3"/>
      <c r="B2816" s="3"/>
      <c r="C2816" s="3"/>
      <c r="D2816" s="3"/>
      <c r="E2816" s="3"/>
      <c r="F2816" s="3"/>
      <c r="G2816" s="3"/>
      <c r="H2816" s="3"/>
      <c r="I2816" s="3"/>
      <c r="J2816" s="6"/>
      <c r="K2816" s="4"/>
      <c r="L2816" s="4"/>
      <c r="M2816" s="4"/>
      <c r="N2816" s="4"/>
      <c r="O2816" s="3"/>
      <c r="P2816" s="3"/>
      <c r="Q2816" s="3"/>
      <c r="R2816" s="3"/>
      <c r="S2816" s="4"/>
      <c r="T2816" s="3"/>
      <c r="U2816" s="3"/>
      <c r="V2816" s="7"/>
    </row>
    <row r="2817" spans="1:22">
      <c r="A2817" s="3"/>
      <c r="B2817" s="3"/>
      <c r="C2817" s="3"/>
      <c r="D2817" s="3"/>
      <c r="E2817" s="3"/>
      <c r="F2817" s="3"/>
      <c r="G2817" s="3"/>
      <c r="H2817" s="3"/>
      <c r="I2817" s="3"/>
      <c r="J2817" s="6"/>
      <c r="K2817" s="4"/>
      <c r="L2817" s="4"/>
      <c r="M2817" s="4"/>
      <c r="N2817" s="4"/>
      <c r="O2817" s="3"/>
      <c r="P2817" s="3"/>
      <c r="Q2817" s="3"/>
      <c r="R2817" s="3"/>
      <c r="S2817" s="4"/>
      <c r="T2817" s="3"/>
      <c r="U2817" s="3"/>
      <c r="V2817" s="7"/>
    </row>
    <row r="2818" spans="1:22">
      <c r="A2818" s="3"/>
      <c r="B2818" s="3"/>
      <c r="C2818" s="3"/>
      <c r="D2818" s="3"/>
      <c r="E2818" s="3"/>
      <c r="F2818" s="3"/>
      <c r="G2818" s="3"/>
      <c r="H2818" s="3"/>
      <c r="I2818" s="3"/>
      <c r="J2818" s="6"/>
      <c r="K2818" s="4"/>
      <c r="L2818" s="4"/>
      <c r="M2818" s="4"/>
      <c r="N2818" s="4"/>
      <c r="O2818" s="3"/>
      <c r="P2818" s="3"/>
      <c r="Q2818" s="3"/>
      <c r="R2818" s="3"/>
      <c r="S2818" s="4"/>
      <c r="T2818" s="3"/>
      <c r="U2818" s="3"/>
      <c r="V2818" s="7"/>
    </row>
    <row r="2819" spans="1:22">
      <c r="A2819" s="3"/>
      <c r="B2819" s="3"/>
      <c r="C2819" s="3"/>
      <c r="D2819" s="3"/>
      <c r="E2819" s="3"/>
      <c r="F2819" s="3"/>
      <c r="G2819" s="3"/>
      <c r="H2819" s="3"/>
      <c r="I2819" s="3"/>
      <c r="J2819" s="6"/>
      <c r="K2819" s="4"/>
      <c r="L2819" s="4"/>
      <c r="M2819" s="4"/>
      <c r="N2819" s="4"/>
      <c r="O2819" s="3"/>
      <c r="P2819" s="3"/>
      <c r="Q2819" s="3"/>
      <c r="R2819" s="3"/>
      <c r="S2819" s="4"/>
      <c r="T2819" s="3"/>
      <c r="U2819" s="3"/>
      <c r="V2819" s="7"/>
    </row>
    <row r="2820" spans="1:22">
      <c r="A2820" s="3"/>
      <c r="B2820" s="3"/>
      <c r="C2820" s="3"/>
      <c r="D2820" s="3"/>
      <c r="E2820" s="3"/>
      <c r="F2820" s="3"/>
      <c r="G2820" s="3"/>
      <c r="H2820" s="3"/>
      <c r="I2820" s="3"/>
      <c r="J2820" s="6"/>
      <c r="K2820" s="4"/>
      <c r="L2820" s="4"/>
      <c r="M2820" s="4"/>
      <c r="N2820" s="4"/>
      <c r="O2820" s="3"/>
      <c r="P2820" s="3"/>
      <c r="Q2820" s="3"/>
      <c r="R2820" s="3"/>
      <c r="S2820" s="4"/>
      <c r="T2820" s="3"/>
      <c r="U2820" s="3"/>
      <c r="V2820" s="7"/>
    </row>
    <row r="2821" spans="1:22">
      <c r="A2821" s="3"/>
      <c r="B2821" s="3"/>
      <c r="C2821" s="3"/>
      <c r="D2821" s="3"/>
      <c r="E2821" s="3"/>
      <c r="F2821" s="3"/>
      <c r="G2821" s="3"/>
      <c r="H2821" s="3"/>
      <c r="I2821" s="3"/>
      <c r="J2821" s="6"/>
      <c r="K2821" s="4"/>
      <c r="L2821" s="4"/>
      <c r="M2821" s="4"/>
      <c r="N2821" s="4"/>
      <c r="O2821" s="3"/>
      <c r="P2821" s="3"/>
      <c r="Q2821" s="3"/>
      <c r="R2821" s="3"/>
      <c r="S2821" s="4"/>
      <c r="T2821" s="3"/>
      <c r="U2821" s="3"/>
      <c r="V2821" s="7"/>
    </row>
    <row r="2822" spans="1:22">
      <c r="A2822" s="3"/>
      <c r="B2822" s="3"/>
      <c r="C2822" s="3"/>
      <c r="D2822" s="3"/>
      <c r="E2822" s="3"/>
      <c r="F2822" s="3"/>
      <c r="G2822" s="3"/>
      <c r="H2822" s="3"/>
      <c r="I2822" s="3"/>
      <c r="J2822" s="6"/>
      <c r="K2822" s="4"/>
      <c r="L2822" s="4"/>
      <c r="M2822" s="4"/>
      <c r="N2822" s="4"/>
      <c r="O2822" s="3"/>
      <c r="P2822" s="3"/>
      <c r="Q2822" s="3"/>
      <c r="R2822" s="3"/>
      <c r="S2822" s="4"/>
      <c r="T2822" s="3"/>
      <c r="U2822" s="3"/>
      <c r="V2822" s="7"/>
    </row>
    <row r="2823" spans="1:22">
      <c r="A2823" s="3"/>
      <c r="B2823" s="3"/>
      <c r="C2823" s="3"/>
      <c r="D2823" s="3"/>
      <c r="E2823" s="3"/>
      <c r="F2823" s="3"/>
      <c r="G2823" s="3"/>
      <c r="H2823" s="3"/>
      <c r="I2823" s="3"/>
      <c r="J2823" s="6"/>
      <c r="K2823" s="4"/>
      <c r="L2823" s="4"/>
      <c r="M2823" s="4"/>
      <c r="N2823" s="4"/>
      <c r="O2823" s="3"/>
      <c r="P2823" s="3"/>
      <c r="Q2823" s="3"/>
      <c r="R2823" s="3"/>
      <c r="S2823" s="4"/>
      <c r="T2823" s="3"/>
      <c r="U2823" s="3"/>
      <c r="V2823" s="7"/>
    </row>
    <row r="2824" spans="1:22">
      <c r="A2824" s="3"/>
      <c r="B2824" s="3"/>
      <c r="C2824" s="3"/>
      <c r="D2824" s="3"/>
      <c r="E2824" s="3"/>
      <c r="F2824" s="3"/>
      <c r="G2824" s="3"/>
      <c r="H2824" s="3"/>
      <c r="I2824" s="3"/>
      <c r="J2824" s="6"/>
      <c r="K2824" s="4"/>
      <c r="L2824" s="4"/>
      <c r="M2824" s="4"/>
      <c r="N2824" s="4"/>
      <c r="O2824" s="3"/>
      <c r="P2824" s="3"/>
      <c r="Q2824" s="3"/>
      <c r="R2824" s="3"/>
      <c r="S2824" s="4"/>
      <c r="T2824" s="3"/>
      <c r="U2824" s="3"/>
      <c r="V2824" s="7"/>
    </row>
    <row r="2825" spans="1:22">
      <c r="A2825" s="3"/>
      <c r="B2825" s="3"/>
      <c r="C2825" s="3"/>
      <c r="D2825" s="3"/>
      <c r="E2825" s="3"/>
      <c r="F2825" s="3"/>
      <c r="G2825" s="3"/>
      <c r="H2825" s="3"/>
      <c r="I2825" s="3"/>
      <c r="J2825" s="6"/>
      <c r="K2825" s="4"/>
      <c r="L2825" s="4"/>
      <c r="M2825" s="4"/>
      <c r="N2825" s="4"/>
      <c r="O2825" s="3"/>
      <c r="P2825" s="3"/>
      <c r="Q2825" s="3"/>
      <c r="R2825" s="3"/>
      <c r="S2825" s="4"/>
      <c r="T2825" s="3"/>
      <c r="U2825" s="3"/>
      <c r="V2825" s="7"/>
    </row>
    <row r="2826" spans="1:22">
      <c r="A2826" s="3"/>
      <c r="B2826" s="3"/>
      <c r="C2826" s="3"/>
      <c r="D2826" s="3"/>
      <c r="E2826" s="3"/>
      <c r="F2826" s="3"/>
      <c r="G2826" s="3"/>
      <c r="H2826" s="3"/>
      <c r="I2826" s="3"/>
      <c r="J2826" s="6"/>
      <c r="K2826" s="4"/>
      <c r="L2826" s="4"/>
      <c r="M2826" s="4"/>
      <c r="N2826" s="4"/>
      <c r="O2826" s="3"/>
      <c r="P2826" s="3"/>
      <c r="Q2826" s="3"/>
      <c r="R2826" s="3"/>
      <c r="S2826" s="4"/>
      <c r="T2826" s="3"/>
      <c r="U2826" s="3"/>
      <c r="V2826" s="7"/>
    </row>
    <row r="2827" spans="1:22">
      <c r="A2827" s="3"/>
      <c r="B2827" s="3"/>
      <c r="C2827" s="3"/>
      <c r="D2827" s="3"/>
      <c r="E2827" s="3"/>
      <c r="F2827" s="3"/>
      <c r="G2827" s="3"/>
      <c r="H2827" s="3"/>
      <c r="I2827" s="3"/>
      <c r="J2827" s="6"/>
      <c r="K2827" s="4"/>
      <c r="L2827" s="4"/>
      <c r="M2827" s="4"/>
      <c r="N2827" s="4"/>
      <c r="O2827" s="3"/>
      <c r="P2827" s="3"/>
      <c r="Q2827" s="3"/>
      <c r="R2827" s="3"/>
      <c r="S2827" s="4"/>
      <c r="T2827" s="3"/>
      <c r="U2827" s="3"/>
      <c r="V2827" s="7"/>
    </row>
    <row r="2828" spans="1:22">
      <c r="A2828" s="3"/>
      <c r="B2828" s="3"/>
      <c r="C2828" s="3"/>
      <c r="D2828" s="3"/>
      <c r="E2828" s="3"/>
      <c r="F2828" s="3"/>
      <c r="G2828" s="3"/>
      <c r="H2828" s="3"/>
      <c r="I2828" s="3"/>
      <c r="J2828" s="6"/>
      <c r="K2828" s="4"/>
      <c r="L2828" s="4"/>
      <c r="M2828" s="4"/>
      <c r="N2828" s="4"/>
      <c r="O2828" s="3"/>
      <c r="P2828" s="3"/>
      <c r="Q2828" s="3"/>
      <c r="R2828" s="3"/>
      <c r="S2828" s="4"/>
      <c r="T2828" s="3"/>
      <c r="U2828" s="3"/>
      <c r="V2828" s="7"/>
    </row>
    <row r="2829" spans="1:22">
      <c r="A2829" s="3"/>
      <c r="B2829" s="3"/>
      <c r="C2829" s="3"/>
      <c r="D2829" s="3"/>
      <c r="E2829" s="3"/>
      <c r="F2829" s="3"/>
      <c r="G2829" s="3"/>
      <c r="H2829" s="3"/>
      <c r="I2829" s="3"/>
      <c r="J2829" s="6"/>
      <c r="K2829" s="4"/>
      <c r="L2829" s="4"/>
      <c r="M2829" s="4"/>
      <c r="N2829" s="4"/>
      <c r="O2829" s="3"/>
      <c r="P2829" s="3"/>
      <c r="Q2829" s="3"/>
      <c r="R2829" s="3"/>
      <c r="S2829" s="4"/>
      <c r="T2829" s="3"/>
      <c r="U2829" s="3"/>
      <c r="V2829" s="7"/>
    </row>
    <row r="2830" spans="1:22">
      <c r="A2830" s="3"/>
      <c r="B2830" s="3"/>
      <c r="C2830" s="3"/>
      <c r="D2830" s="3"/>
      <c r="E2830" s="3"/>
      <c r="F2830" s="3"/>
      <c r="G2830" s="3"/>
      <c r="H2830" s="3"/>
      <c r="I2830" s="3"/>
      <c r="J2830" s="6"/>
      <c r="K2830" s="4"/>
      <c r="L2830" s="4"/>
      <c r="M2830" s="4"/>
      <c r="N2830" s="4"/>
      <c r="O2830" s="3"/>
      <c r="P2830" s="3"/>
      <c r="Q2830" s="3"/>
      <c r="R2830" s="3"/>
      <c r="S2830" s="4"/>
      <c r="T2830" s="3"/>
      <c r="U2830" s="3"/>
      <c r="V2830" s="7"/>
    </row>
    <row r="2831" spans="1:22">
      <c r="A2831" s="3"/>
      <c r="B2831" s="3"/>
      <c r="C2831" s="3"/>
      <c r="D2831" s="3"/>
      <c r="E2831" s="3"/>
      <c r="F2831" s="3"/>
      <c r="G2831" s="3"/>
      <c r="H2831" s="3"/>
      <c r="I2831" s="3"/>
      <c r="J2831" s="6"/>
      <c r="K2831" s="4"/>
      <c r="L2831" s="4"/>
      <c r="M2831" s="4"/>
      <c r="N2831" s="4"/>
      <c r="O2831" s="3"/>
      <c r="P2831" s="3"/>
      <c r="Q2831" s="3"/>
      <c r="R2831" s="3"/>
      <c r="S2831" s="4"/>
      <c r="T2831" s="3"/>
      <c r="U2831" s="3"/>
      <c r="V2831" s="7"/>
    </row>
    <row r="2832" spans="1:22">
      <c r="A2832" s="3"/>
      <c r="B2832" s="3"/>
      <c r="C2832" s="3"/>
      <c r="D2832" s="3"/>
      <c r="E2832" s="3"/>
      <c r="F2832" s="3"/>
      <c r="G2832" s="3"/>
      <c r="H2832" s="3"/>
      <c r="I2832" s="3"/>
      <c r="J2832" s="6"/>
      <c r="K2832" s="4"/>
      <c r="L2832" s="4"/>
      <c r="M2832" s="4"/>
      <c r="N2832" s="4"/>
      <c r="O2832" s="3"/>
      <c r="P2832" s="3"/>
      <c r="Q2832" s="3"/>
      <c r="R2832" s="3"/>
      <c r="S2832" s="4"/>
      <c r="T2832" s="3"/>
      <c r="U2832" s="3"/>
      <c r="V2832" s="7"/>
    </row>
    <row r="2833" spans="1:22">
      <c r="A2833" s="3"/>
      <c r="B2833" s="3"/>
      <c r="C2833" s="3"/>
      <c r="D2833" s="3"/>
      <c r="E2833" s="3"/>
      <c r="F2833" s="3"/>
      <c r="G2833" s="3"/>
      <c r="H2833" s="3"/>
      <c r="I2833" s="3"/>
      <c r="J2833" s="6"/>
      <c r="K2833" s="4"/>
      <c r="L2833" s="4"/>
      <c r="M2833" s="4"/>
      <c r="N2833" s="4"/>
      <c r="O2833" s="3"/>
      <c r="P2833" s="3"/>
      <c r="Q2833" s="3"/>
      <c r="R2833" s="3"/>
      <c r="S2833" s="4"/>
      <c r="T2833" s="3"/>
      <c r="U2833" s="3"/>
      <c r="V2833" s="7"/>
    </row>
    <row r="2834" spans="1:22">
      <c r="A2834" s="3"/>
      <c r="B2834" s="3"/>
      <c r="C2834" s="3"/>
      <c r="D2834" s="3"/>
      <c r="E2834" s="3"/>
      <c r="F2834" s="3"/>
      <c r="G2834" s="3"/>
      <c r="H2834" s="3"/>
      <c r="I2834" s="3"/>
      <c r="J2834" s="6"/>
      <c r="K2834" s="4"/>
      <c r="L2834" s="4"/>
      <c r="M2834" s="4"/>
      <c r="N2834" s="4"/>
      <c r="O2834" s="3"/>
      <c r="P2834" s="3"/>
      <c r="Q2834" s="3"/>
      <c r="R2834" s="3"/>
      <c r="S2834" s="4"/>
      <c r="T2834" s="3"/>
      <c r="U2834" s="3"/>
      <c r="V2834" s="7"/>
    </row>
    <row r="2835" spans="1:22">
      <c r="A2835" s="3"/>
      <c r="B2835" s="3"/>
      <c r="C2835" s="3"/>
      <c r="D2835" s="3"/>
      <c r="E2835" s="3"/>
      <c r="F2835" s="3"/>
      <c r="G2835" s="3"/>
      <c r="H2835" s="3"/>
      <c r="I2835" s="3"/>
      <c r="J2835" s="6"/>
      <c r="K2835" s="4"/>
      <c r="L2835" s="4"/>
      <c r="M2835" s="4"/>
      <c r="N2835" s="4"/>
      <c r="O2835" s="3"/>
      <c r="P2835" s="3"/>
      <c r="Q2835" s="3"/>
      <c r="R2835" s="3"/>
      <c r="S2835" s="4"/>
      <c r="T2835" s="3"/>
      <c r="U2835" s="3"/>
      <c r="V2835" s="7"/>
    </row>
    <row r="2836" spans="1:22">
      <c r="A2836" s="3"/>
      <c r="B2836" s="3"/>
      <c r="C2836" s="3"/>
      <c r="D2836" s="3"/>
      <c r="E2836" s="3"/>
      <c r="F2836" s="3"/>
      <c r="G2836" s="3"/>
      <c r="H2836" s="3"/>
      <c r="I2836" s="3"/>
      <c r="J2836" s="6"/>
      <c r="K2836" s="4"/>
      <c r="L2836" s="4"/>
      <c r="M2836" s="4"/>
      <c r="N2836" s="4"/>
      <c r="O2836" s="3"/>
      <c r="P2836" s="3"/>
      <c r="Q2836" s="3"/>
      <c r="R2836" s="3"/>
      <c r="S2836" s="4"/>
      <c r="T2836" s="3"/>
      <c r="U2836" s="3"/>
      <c r="V2836" s="7"/>
    </row>
    <row r="2837" spans="1:22">
      <c r="A2837" s="3"/>
      <c r="B2837" s="3"/>
      <c r="C2837" s="3"/>
      <c r="D2837" s="3"/>
      <c r="E2837" s="3"/>
      <c r="F2837" s="3"/>
      <c r="G2837" s="3"/>
      <c r="H2837" s="3"/>
      <c r="I2837" s="3"/>
      <c r="J2837" s="6"/>
      <c r="K2837" s="4"/>
      <c r="L2837" s="4"/>
      <c r="M2837" s="4"/>
      <c r="N2837" s="4"/>
      <c r="O2837" s="3"/>
      <c r="P2837" s="3"/>
      <c r="Q2837" s="3"/>
      <c r="R2837" s="3"/>
      <c r="S2837" s="4"/>
      <c r="T2837" s="3"/>
      <c r="U2837" s="3"/>
      <c r="V2837" s="7"/>
    </row>
    <row r="2838" spans="1:22">
      <c r="A2838" s="3"/>
      <c r="B2838" s="3"/>
      <c r="C2838" s="3"/>
      <c r="D2838" s="3"/>
      <c r="E2838" s="3"/>
      <c r="F2838" s="3"/>
      <c r="G2838" s="3"/>
      <c r="H2838" s="3"/>
      <c r="I2838" s="3"/>
      <c r="J2838" s="6"/>
      <c r="K2838" s="4"/>
      <c r="L2838" s="4"/>
      <c r="M2838" s="4"/>
      <c r="N2838" s="4"/>
      <c r="O2838" s="3"/>
      <c r="P2838" s="3"/>
      <c r="Q2838" s="3"/>
      <c r="R2838" s="3"/>
      <c r="S2838" s="4"/>
      <c r="T2838" s="3"/>
      <c r="U2838" s="3"/>
      <c r="V2838" s="7"/>
    </row>
    <row r="2839" spans="1:22">
      <c r="A2839" s="3"/>
      <c r="B2839" s="3"/>
      <c r="C2839" s="3"/>
      <c r="D2839" s="3"/>
      <c r="E2839" s="3"/>
      <c r="F2839" s="3"/>
      <c r="G2839" s="3"/>
      <c r="H2839" s="3"/>
      <c r="I2839" s="3"/>
      <c r="J2839" s="6"/>
      <c r="K2839" s="4"/>
      <c r="L2839" s="4"/>
      <c r="M2839" s="4"/>
      <c r="N2839" s="4"/>
      <c r="O2839" s="3"/>
      <c r="P2839" s="3"/>
      <c r="Q2839" s="3"/>
      <c r="R2839" s="3"/>
      <c r="S2839" s="4"/>
      <c r="T2839" s="3"/>
      <c r="U2839" s="3"/>
      <c r="V2839" s="7"/>
    </row>
    <row r="2840" spans="1:22">
      <c r="A2840" s="3"/>
      <c r="B2840" s="3"/>
      <c r="C2840" s="3"/>
      <c r="D2840" s="3"/>
      <c r="E2840" s="3"/>
      <c r="F2840" s="3"/>
      <c r="G2840" s="3"/>
      <c r="H2840" s="3"/>
      <c r="I2840" s="3"/>
      <c r="J2840" s="6"/>
      <c r="K2840" s="4"/>
      <c r="L2840" s="4"/>
      <c r="M2840" s="4"/>
      <c r="N2840" s="4"/>
      <c r="O2840" s="3"/>
      <c r="P2840" s="3"/>
      <c r="Q2840" s="3"/>
      <c r="R2840" s="3"/>
      <c r="S2840" s="4"/>
      <c r="T2840" s="3"/>
      <c r="U2840" s="3"/>
      <c r="V2840" s="7"/>
    </row>
    <row r="2841" spans="1:22">
      <c r="A2841" s="3"/>
      <c r="B2841" s="3"/>
      <c r="C2841" s="3"/>
      <c r="D2841" s="3"/>
      <c r="E2841" s="3"/>
      <c r="F2841" s="3"/>
      <c r="G2841" s="3"/>
      <c r="H2841" s="3"/>
      <c r="I2841" s="3"/>
      <c r="J2841" s="6"/>
      <c r="K2841" s="4"/>
      <c r="L2841" s="4"/>
      <c r="M2841" s="4"/>
      <c r="N2841" s="4"/>
      <c r="O2841" s="3"/>
      <c r="P2841" s="3"/>
      <c r="Q2841" s="3"/>
      <c r="R2841" s="3"/>
      <c r="S2841" s="4"/>
      <c r="T2841" s="3"/>
      <c r="U2841" s="3"/>
      <c r="V2841" s="7"/>
    </row>
    <row r="2842" spans="1:22">
      <c r="A2842" s="3"/>
      <c r="B2842" s="3"/>
      <c r="C2842" s="3"/>
      <c r="D2842" s="3"/>
      <c r="E2842" s="3"/>
      <c r="F2842" s="3"/>
      <c r="G2842" s="3"/>
      <c r="H2842" s="3"/>
      <c r="I2842" s="3"/>
      <c r="J2842" s="6"/>
      <c r="K2842" s="4"/>
      <c r="L2842" s="4"/>
      <c r="M2842" s="4"/>
      <c r="N2842" s="4"/>
      <c r="O2842" s="3"/>
      <c r="P2842" s="3"/>
      <c r="Q2842" s="3"/>
      <c r="R2842" s="3"/>
      <c r="S2842" s="4"/>
      <c r="T2842" s="3"/>
      <c r="U2842" s="3"/>
      <c r="V2842" s="7"/>
    </row>
    <row r="2843" spans="1:22">
      <c r="A2843" s="3"/>
      <c r="B2843" s="3"/>
      <c r="C2843" s="3"/>
      <c r="D2843" s="3"/>
      <c r="E2843" s="3"/>
      <c r="F2843" s="3"/>
      <c r="G2843" s="3"/>
      <c r="H2843" s="3"/>
      <c r="I2843" s="3"/>
      <c r="J2843" s="6"/>
      <c r="K2843" s="4"/>
      <c r="L2843" s="4"/>
      <c r="M2843" s="4"/>
      <c r="N2843" s="4"/>
      <c r="O2843" s="3"/>
      <c r="P2843" s="3"/>
      <c r="Q2843" s="3"/>
      <c r="R2843" s="3"/>
      <c r="S2843" s="4"/>
      <c r="T2843" s="3"/>
      <c r="U2843" s="3"/>
      <c r="V2843" s="7"/>
    </row>
    <row r="2844" spans="1:22">
      <c r="A2844" s="3"/>
      <c r="B2844" s="3"/>
      <c r="C2844" s="3"/>
      <c r="D2844" s="3"/>
      <c r="E2844" s="3"/>
      <c r="F2844" s="3"/>
      <c r="G2844" s="3"/>
      <c r="H2844" s="3"/>
      <c r="I2844" s="3"/>
      <c r="J2844" s="6"/>
      <c r="K2844" s="4"/>
      <c r="L2844" s="4"/>
      <c r="M2844" s="4"/>
      <c r="N2844" s="4"/>
      <c r="O2844" s="3"/>
      <c r="P2844" s="3"/>
      <c r="Q2844" s="3"/>
      <c r="R2844" s="3"/>
      <c r="S2844" s="4"/>
      <c r="T2844" s="3"/>
      <c r="U2844" s="3"/>
      <c r="V2844" s="7"/>
    </row>
    <row r="2845" spans="1:22">
      <c r="A2845" s="3"/>
      <c r="B2845" s="3"/>
      <c r="C2845" s="3"/>
      <c r="D2845" s="3"/>
      <c r="E2845" s="3"/>
      <c r="F2845" s="3"/>
      <c r="G2845" s="3"/>
      <c r="H2845" s="3"/>
      <c r="I2845" s="3"/>
      <c r="J2845" s="6"/>
      <c r="K2845" s="4"/>
      <c r="L2845" s="4"/>
      <c r="M2845" s="4"/>
      <c r="N2845" s="4"/>
      <c r="O2845" s="3"/>
      <c r="P2845" s="3"/>
      <c r="Q2845" s="3"/>
      <c r="R2845" s="3"/>
      <c r="S2845" s="4"/>
      <c r="T2845" s="3"/>
      <c r="U2845" s="3"/>
      <c r="V2845" s="7"/>
    </row>
    <row r="2846" spans="1:22">
      <c r="A2846" s="3"/>
      <c r="B2846" s="3"/>
      <c r="C2846" s="3"/>
      <c r="D2846" s="3"/>
      <c r="E2846" s="3"/>
      <c r="F2846" s="3"/>
      <c r="G2846" s="3"/>
      <c r="H2846" s="3"/>
      <c r="I2846" s="3"/>
      <c r="J2846" s="6"/>
      <c r="K2846" s="4"/>
      <c r="L2846" s="4"/>
      <c r="M2846" s="4"/>
      <c r="N2846" s="4"/>
      <c r="O2846" s="3"/>
      <c r="P2846" s="3"/>
      <c r="Q2846" s="3"/>
      <c r="R2846" s="3"/>
      <c r="S2846" s="4"/>
      <c r="T2846" s="3"/>
      <c r="U2846" s="3"/>
      <c r="V2846" s="7"/>
    </row>
    <row r="2847" spans="1:22">
      <c r="A2847" s="3"/>
      <c r="B2847" s="3"/>
      <c r="C2847" s="3"/>
      <c r="D2847" s="3"/>
      <c r="E2847" s="3"/>
      <c r="F2847" s="3"/>
      <c r="G2847" s="3"/>
      <c r="H2847" s="3"/>
      <c r="I2847" s="3"/>
      <c r="J2847" s="6"/>
      <c r="K2847" s="4"/>
      <c r="L2847" s="4"/>
      <c r="M2847" s="4"/>
      <c r="N2847" s="4"/>
      <c r="O2847" s="3"/>
      <c r="P2847" s="3"/>
      <c r="Q2847" s="3"/>
      <c r="R2847" s="3"/>
      <c r="S2847" s="4"/>
      <c r="T2847" s="3"/>
      <c r="U2847" s="3"/>
      <c r="V2847" s="7"/>
    </row>
    <row r="2848" spans="1:22">
      <c r="A2848" s="3"/>
      <c r="B2848" s="3"/>
      <c r="C2848" s="3"/>
      <c r="D2848" s="3"/>
      <c r="E2848" s="3"/>
      <c r="F2848" s="3"/>
      <c r="G2848" s="3"/>
      <c r="H2848" s="3"/>
      <c r="I2848" s="3"/>
      <c r="J2848" s="6"/>
      <c r="K2848" s="4"/>
      <c r="L2848" s="4"/>
      <c r="M2848" s="4"/>
      <c r="N2848" s="4"/>
      <c r="O2848" s="3"/>
      <c r="P2848" s="3"/>
      <c r="Q2848" s="3"/>
      <c r="R2848" s="3"/>
      <c r="S2848" s="4"/>
      <c r="T2848" s="3"/>
      <c r="U2848" s="3"/>
      <c r="V2848" s="7"/>
    </row>
    <row r="2849" spans="1:22">
      <c r="A2849" s="3"/>
      <c r="B2849" s="3"/>
      <c r="C2849" s="3"/>
      <c r="D2849" s="3"/>
      <c r="E2849" s="3"/>
      <c r="F2849" s="3"/>
      <c r="G2849" s="3"/>
      <c r="H2849" s="3"/>
      <c r="I2849" s="3"/>
      <c r="J2849" s="6"/>
      <c r="K2849" s="4"/>
      <c r="L2849" s="4"/>
      <c r="M2849" s="4"/>
      <c r="N2849" s="4"/>
      <c r="O2849" s="3"/>
      <c r="P2849" s="3"/>
      <c r="Q2849" s="3"/>
      <c r="R2849" s="3"/>
      <c r="S2849" s="4"/>
      <c r="T2849" s="3"/>
      <c r="U2849" s="3"/>
      <c r="V2849" s="7"/>
    </row>
    <row r="2850" spans="1:22">
      <c r="A2850" s="3"/>
      <c r="B2850" s="3"/>
      <c r="C2850" s="3"/>
      <c r="D2850" s="3"/>
      <c r="E2850" s="3"/>
      <c r="F2850" s="3"/>
      <c r="G2850" s="3"/>
      <c r="H2850" s="3"/>
      <c r="I2850" s="3"/>
      <c r="J2850" s="6"/>
      <c r="K2850" s="4"/>
      <c r="L2850" s="4"/>
      <c r="M2850" s="4"/>
      <c r="N2850" s="4"/>
      <c r="O2850" s="3"/>
      <c r="P2850" s="3"/>
      <c r="Q2850" s="3"/>
      <c r="R2850" s="3"/>
      <c r="S2850" s="4"/>
      <c r="T2850" s="3"/>
      <c r="U2850" s="3"/>
      <c r="V2850" s="7"/>
    </row>
    <row r="2851" spans="1:22">
      <c r="A2851" s="3"/>
      <c r="B2851" s="3"/>
      <c r="C2851" s="3"/>
      <c r="D2851" s="3"/>
      <c r="E2851" s="3"/>
      <c r="F2851" s="3"/>
      <c r="G2851" s="3"/>
      <c r="H2851" s="3"/>
      <c r="I2851" s="3"/>
      <c r="J2851" s="6"/>
      <c r="K2851" s="4"/>
      <c r="L2851" s="4"/>
      <c r="M2851" s="4"/>
      <c r="N2851" s="4"/>
      <c r="O2851" s="3"/>
      <c r="P2851" s="3"/>
      <c r="Q2851" s="3"/>
      <c r="R2851" s="3"/>
      <c r="S2851" s="4"/>
      <c r="T2851" s="3"/>
      <c r="U2851" s="3"/>
      <c r="V2851" s="7"/>
    </row>
    <row r="2852" spans="1:22">
      <c r="A2852" s="3"/>
      <c r="B2852" s="3"/>
      <c r="C2852" s="3"/>
      <c r="D2852" s="3"/>
      <c r="E2852" s="3"/>
      <c r="F2852" s="3"/>
      <c r="G2852" s="3"/>
      <c r="H2852" s="3"/>
      <c r="I2852" s="3"/>
      <c r="J2852" s="6"/>
      <c r="K2852" s="4"/>
      <c r="L2852" s="4"/>
      <c r="M2852" s="4"/>
      <c r="N2852" s="4"/>
      <c r="O2852" s="3"/>
      <c r="P2852" s="3"/>
      <c r="Q2852" s="3"/>
      <c r="R2852" s="3"/>
      <c r="S2852" s="4"/>
      <c r="T2852" s="3"/>
      <c r="U2852" s="3"/>
      <c r="V2852" s="7"/>
    </row>
    <row r="2853" spans="1:22">
      <c r="A2853" s="3"/>
      <c r="B2853" s="3"/>
      <c r="C2853" s="3"/>
      <c r="D2853" s="3"/>
      <c r="E2853" s="3"/>
      <c r="F2853" s="3"/>
      <c r="G2853" s="3"/>
      <c r="H2853" s="3"/>
      <c r="I2853" s="3"/>
      <c r="J2853" s="6"/>
      <c r="K2853" s="4"/>
      <c r="L2853" s="4"/>
      <c r="M2853" s="4"/>
      <c r="N2853" s="4"/>
      <c r="O2853" s="3"/>
      <c r="P2853" s="3"/>
      <c r="Q2853" s="3"/>
      <c r="R2853" s="3"/>
      <c r="S2853" s="4"/>
      <c r="T2853" s="3"/>
      <c r="U2853" s="3"/>
      <c r="V2853" s="7"/>
    </row>
    <row r="2854" spans="1:22">
      <c r="A2854" s="3"/>
      <c r="B2854" s="3"/>
      <c r="C2854" s="3"/>
      <c r="D2854" s="3"/>
      <c r="E2854" s="3"/>
      <c r="F2854" s="3"/>
      <c r="G2854" s="3"/>
      <c r="H2854" s="3"/>
      <c r="I2854" s="3"/>
      <c r="J2854" s="6"/>
      <c r="K2854" s="4"/>
      <c r="L2854" s="4"/>
      <c r="M2854" s="4"/>
      <c r="N2854" s="4"/>
      <c r="O2854" s="3"/>
      <c r="P2854" s="3"/>
      <c r="Q2854" s="3"/>
      <c r="R2854" s="3"/>
      <c r="S2854" s="4"/>
      <c r="T2854" s="3"/>
      <c r="U2854" s="3"/>
      <c r="V2854" s="7"/>
    </row>
    <row r="2855" spans="1:22">
      <c r="A2855" s="3"/>
      <c r="B2855" s="3"/>
      <c r="C2855" s="3"/>
      <c r="D2855" s="3"/>
      <c r="E2855" s="3"/>
      <c r="F2855" s="3"/>
      <c r="G2855" s="3"/>
      <c r="H2855" s="3"/>
      <c r="I2855" s="3"/>
      <c r="J2855" s="6"/>
      <c r="K2855" s="4"/>
      <c r="L2855" s="4"/>
      <c r="M2855" s="4"/>
      <c r="N2855" s="4"/>
      <c r="O2855" s="3"/>
      <c r="P2855" s="3"/>
      <c r="Q2855" s="3"/>
      <c r="R2855" s="3"/>
      <c r="S2855" s="4"/>
      <c r="T2855" s="3"/>
      <c r="U2855" s="3"/>
      <c r="V2855" s="7"/>
    </row>
    <row r="2856" spans="1:22">
      <c r="A2856" s="3"/>
      <c r="B2856" s="3"/>
      <c r="C2856" s="3"/>
      <c r="D2856" s="3"/>
      <c r="E2856" s="3"/>
      <c r="F2856" s="3"/>
      <c r="G2856" s="3"/>
      <c r="H2856" s="3"/>
      <c r="I2856" s="3"/>
      <c r="J2856" s="6"/>
      <c r="K2856" s="4"/>
      <c r="L2856" s="4"/>
      <c r="M2856" s="4"/>
      <c r="N2856" s="4"/>
      <c r="O2856" s="3"/>
      <c r="P2856" s="3"/>
      <c r="Q2856" s="3"/>
      <c r="R2856" s="3"/>
      <c r="S2856" s="4"/>
      <c r="T2856" s="3"/>
      <c r="U2856" s="3"/>
      <c r="V2856" s="7"/>
    </row>
    <row r="2857" spans="1:22">
      <c r="A2857" s="3"/>
      <c r="B2857" s="3"/>
      <c r="C2857" s="3"/>
      <c r="D2857" s="3"/>
      <c r="E2857" s="3"/>
      <c r="F2857" s="3"/>
      <c r="G2857" s="3"/>
      <c r="H2857" s="3"/>
      <c r="I2857" s="3"/>
      <c r="J2857" s="6"/>
      <c r="K2857" s="4"/>
      <c r="L2857" s="4"/>
      <c r="M2857" s="4"/>
      <c r="N2857" s="4"/>
      <c r="O2857" s="3"/>
      <c r="P2857" s="3"/>
      <c r="Q2857" s="3"/>
      <c r="R2857" s="3"/>
      <c r="S2857" s="4"/>
      <c r="T2857" s="3"/>
      <c r="U2857" s="3"/>
      <c r="V2857" s="7"/>
    </row>
    <row r="2858" spans="1:22">
      <c r="A2858" s="3"/>
      <c r="B2858" s="3"/>
      <c r="C2858" s="3"/>
      <c r="D2858" s="3"/>
      <c r="E2858" s="3"/>
      <c r="F2858" s="3"/>
      <c r="G2858" s="3"/>
      <c r="H2858" s="3"/>
      <c r="I2858" s="3"/>
      <c r="J2858" s="6"/>
      <c r="K2858" s="4"/>
      <c r="L2858" s="4"/>
      <c r="M2858" s="4"/>
      <c r="N2858" s="4"/>
      <c r="O2858" s="3"/>
      <c r="P2858" s="3"/>
      <c r="Q2858" s="3"/>
      <c r="R2858" s="3"/>
      <c r="S2858" s="4"/>
      <c r="T2858" s="3"/>
      <c r="U2858" s="3"/>
      <c r="V2858" s="7"/>
    </row>
    <row r="2859" spans="1:22">
      <c r="A2859" s="3"/>
      <c r="B2859" s="3"/>
      <c r="C2859" s="3"/>
      <c r="D2859" s="3"/>
      <c r="E2859" s="3"/>
      <c r="F2859" s="3"/>
      <c r="G2859" s="3"/>
      <c r="H2859" s="3"/>
      <c r="I2859" s="3"/>
      <c r="J2859" s="6"/>
      <c r="K2859" s="4"/>
      <c r="L2859" s="4"/>
      <c r="M2859" s="4"/>
      <c r="N2859" s="4"/>
      <c r="O2859" s="3"/>
      <c r="P2859" s="3"/>
      <c r="Q2859" s="3"/>
      <c r="R2859" s="3"/>
      <c r="S2859" s="4"/>
      <c r="T2859" s="3"/>
      <c r="U2859" s="3"/>
      <c r="V2859" s="7"/>
    </row>
    <row r="2860" spans="1:22">
      <c r="A2860" s="3"/>
      <c r="B2860" s="3"/>
      <c r="C2860" s="3"/>
      <c r="D2860" s="3"/>
      <c r="E2860" s="3"/>
      <c r="F2860" s="3"/>
      <c r="G2860" s="3"/>
      <c r="H2860" s="3"/>
      <c r="I2860" s="3"/>
      <c r="J2860" s="6"/>
      <c r="K2860" s="4"/>
      <c r="L2860" s="4"/>
      <c r="M2860" s="4"/>
      <c r="N2860" s="4"/>
      <c r="O2860" s="3"/>
      <c r="P2860" s="3"/>
      <c r="Q2860" s="3"/>
      <c r="R2860" s="3"/>
      <c r="S2860" s="4"/>
      <c r="T2860" s="3"/>
      <c r="U2860" s="3"/>
      <c r="V2860" s="7"/>
    </row>
    <row r="2861" spans="1:22">
      <c r="A2861" s="3"/>
      <c r="B2861" s="3"/>
      <c r="C2861" s="3"/>
      <c r="D2861" s="3"/>
      <c r="E2861" s="3"/>
      <c r="F2861" s="3"/>
      <c r="G2861" s="3"/>
      <c r="H2861" s="3"/>
      <c r="I2861" s="3"/>
      <c r="J2861" s="6"/>
      <c r="K2861" s="4"/>
      <c r="L2861" s="4"/>
      <c r="M2861" s="4"/>
      <c r="N2861" s="4"/>
      <c r="O2861" s="3"/>
      <c r="P2861" s="3"/>
      <c r="Q2861" s="3"/>
      <c r="R2861" s="3"/>
      <c r="S2861" s="4"/>
      <c r="T2861" s="3"/>
      <c r="U2861" s="3"/>
      <c r="V2861" s="7"/>
    </row>
    <row r="2862" spans="1:22">
      <c r="A2862" s="3"/>
      <c r="B2862" s="3"/>
      <c r="C2862" s="3"/>
      <c r="D2862" s="3"/>
      <c r="E2862" s="3"/>
      <c r="F2862" s="3"/>
      <c r="G2862" s="3"/>
      <c r="H2862" s="3"/>
      <c r="I2862" s="3"/>
      <c r="J2862" s="6"/>
      <c r="K2862" s="4"/>
      <c r="L2862" s="4"/>
      <c r="M2862" s="4"/>
      <c r="N2862" s="4"/>
      <c r="O2862" s="3"/>
      <c r="P2862" s="3"/>
      <c r="Q2862" s="3"/>
      <c r="R2862" s="3"/>
      <c r="S2862" s="4"/>
      <c r="T2862" s="3"/>
      <c r="U2862" s="3"/>
      <c r="V2862" s="7"/>
    </row>
    <row r="2863" spans="1:22">
      <c r="A2863" s="3"/>
      <c r="B2863" s="3"/>
      <c r="C2863" s="3"/>
      <c r="D2863" s="3"/>
      <c r="E2863" s="3"/>
      <c r="F2863" s="3"/>
      <c r="G2863" s="3"/>
      <c r="H2863" s="3"/>
      <c r="I2863" s="3"/>
      <c r="J2863" s="6"/>
      <c r="K2863" s="4"/>
      <c r="L2863" s="4"/>
      <c r="M2863" s="4"/>
      <c r="N2863" s="4"/>
      <c r="O2863" s="3"/>
      <c r="P2863" s="3"/>
      <c r="Q2863" s="3"/>
      <c r="R2863" s="3"/>
      <c r="S2863" s="4"/>
      <c r="T2863" s="3"/>
      <c r="U2863" s="3"/>
      <c r="V2863" s="7"/>
    </row>
    <row r="2864" spans="1:22">
      <c r="A2864" s="3"/>
      <c r="B2864" s="3"/>
      <c r="C2864" s="3"/>
      <c r="D2864" s="3"/>
      <c r="E2864" s="3"/>
      <c r="F2864" s="3"/>
      <c r="G2864" s="3"/>
      <c r="H2864" s="3"/>
      <c r="I2864" s="3"/>
      <c r="J2864" s="6"/>
      <c r="K2864" s="4"/>
      <c r="L2864" s="4"/>
      <c r="M2864" s="4"/>
      <c r="N2864" s="4"/>
      <c r="O2864" s="3"/>
      <c r="P2864" s="3"/>
      <c r="Q2864" s="3"/>
      <c r="R2864" s="3"/>
      <c r="S2864" s="4"/>
      <c r="T2864" s="3"/>
      <c r="U2864" s="3"/>
      <c r="V2864" s="7"/>
    </row>
    <row r="2865" spans="1:22">
      <c r="A2865" s="3"/>
      <c r="B2865" s="3"/>
      <c r="C2865" s="3"/>
      <c r="D2865" s="3"/>
      <c r="E2865" s="3"/>
      <c r="F2865" s="3"/>
      <c r="G2865" s="3"/>
      <c r="H2865" s="3"/>
      <c r="I2865" s="3"/>
      <c r="J2865" s="6"/>
      <c r="K2865" s="4"/>
      <c r="L2865" s="4"/>
      <c r="M2865" s="4"/>
      <c r="N2865" s="4"/>
      <c r="O2865" s="3"/>
      <c r="P2865" s="3"/>
      <c r="Q2865" s="3"/>
      <c r="R2865" s="3"/>
      <c r="S2865" s="4"/>
      <c r="T2865" s="3"/>
      <c r="U2865" s="3"/>
      <c r="V2865" s="7"/>
    </row>
    <row r="2866" spans="1:22">
      <c r="A2866" s="3"/>
      <c r="B2866" s="3"/>
      <c r="C2866" s="3"/>
      <c r="D2866" s="3"/>
      <c r="E2866" s="3"/>
      <c r="F2866" s="3"/>
      <c r="G2866" s="3"/>
      <c r="H2866" s="3"/>
      <c r="I2866" s="3"/>
      <c r="J2866" s="6"/>
      <c r="K2866" s="4"/>
      <c r="L2866" s="4"/>
      <c r="M2866" s="4"/>
      <c r="N2866" s="4"/>
      <c r="O2866" s="3"/>
      <c r="P2866" s="3"/>
      <c r="Q2866" s="3"/>
      <c r="R2866" s="3"/>
      <c r="S2866" s="4"/>
      <c r="T2866" s="3"/>
      <c r="U2866" s="3"/>
      <c r="V2866" s="7"/>
    </row>
    <row r="2867" spans="1:22">
      <c r="A2867" s="3"/>
      <c r="B2867" s="3"/>
      <c r="C2867" s="3"/>
      <c r="D2867" s="3"/>
      <c r="E2867" s="3"/>
      <c r="F2867" s="3"/>
      <c r="G2867" s="3"/>
      <c r="H2867" s="3"/>
      <c r="I2867" s="3"/>
      <c r="J2867" s="6"/>
      <c r="K2867" s="4"/>
      <c r="L2867" s="4"/>
      <c r="M2867" s="4"/>
      <c r="N2867" s="4"/>
      <c r="O2867" s="3"/>
      <c r="P2867" s="3"/>
      <c r="Q2867" s="3"/>
      <c r="R2867" s="3"/>
      <c r="S2867" s="4"/>
      <c r="T2867" s="3"/>
      <c r="U2867" s="3"/>
      <c r="V2867" s="7"/>
    </row>
    <row r="2868" spans="1:22">
      <c r="A2868" s="3"/>
      <c r="B2868" s="3"/>
      <c r="C2868" s="3"/>
      <c r="D2868" s="3"/>
      <c r="E2868" s="3"/>
      <c r="F2868" s="3"/>
      <c r="G2868" s="3"/>
      <c r="H2868" s="3"/>
      <c r="I2868" s="3"/>
      <c r="J2868" s="6"/>
      <c r="K2868" s="4"/>
      <c r="L2868" s="4"/>
      <c r="M2868" s="4"/>
      <c r="N2868" s="4"/>
      <c r="O2868" s="3"/>
      <c r="P2868" s="3"/>
      <c r="Q2868" s="3"/>
      <c r="R2868" s="3"/>
      <c r="S2868" s="4"/>
      <c r="T2868" s="3"/>
      <c r="U2868" s="3"/>
      <c r="V2868" s="7"/>
    </row>
    <row r="2869" spans="1:22">
      <c r="A2869" s="3"/>
      <c r="B2869" s="3"/>
      <c r="C2869" s="3"/>
      <c r="D2869" s="3"/>
      <c r="E2869" s="3"/>
      <c r="F2869" s="3"/>
      <c r="G2869" s="3"/>
      <c r="H2869" s="3"/>
      <c r="I2869" s="3"/>
      <c r="J2869" s="6"/>
      <c r="K2869" s="4"/>
      <c r="L2869" s="4"/>
      <c r="M2869" s="4"/>
      <c r="N2869" s="4"/>
      <c r="O2869" s="3"/>
      <c r="P2869" s="3"/>
      <c r="Q2869" s="3"/>
      <c r="R2869" s="3"/>
      <c r="S2869" s="4"/>
      <c r="T2869" s="3"/>
      <c r="U2869" s="3"/>
      <c r="V2869" s="7"/>
    </row>
    <row r="2870" spans="1:22">
      <c r="A2870" s="3"/>
      <c r="B2870" s="3"/>
      <c r="C2870" s="3"/>
      <c r="D2870" s="3"/>
      <c r="E2870" s="3"/>
      <c r="F2870" s="3"/>
      <c r="G2870" s="3"/>
      <c r="H2870" s="3"/>
      <c r="I2870" s="3"/>
      <c r="J2870" s="6"/>
      <c r="K2870" s="4"/>
      <c r="L2870" s="4"/>
      <c r="M2870" s="4"/>
      <c r="N2870" s="4"/>
      <c r="O2870" s="3"/>
      <c r="P2870" s="3"/>
      <c r="Q2870" s="3"/>
      <c r="R2870" s="3"/>
      <c r="S2870" s="4"/>
      <c r="T2870" s="3"/>
      <c r="U2870" s="3"/>
      <c r="V2870" s="7"/>
    </row>
    <row r="2871" spans="1:22">
      <c r="A2871" s="3"/>
      <c r="B2871" s="3"/>
      <c r="C2871" s="3"/>
      <c r="D2871" s="3"/>
      <c r="E2871" s="3"/>
      <c r="F2871" s="3"/>
      <c r="G2871" s="3"/>
      <c r="H2871" s="3"/>
      <c r="I2871" s="3"/>
      <c r="J2871" s="6"/>
      <c r="K2871" s="4"/>
      <c r="L2871" s="4"/>
      <c r="M2871" s="4"/>
      <c r="N2871" s="4"/>
      <c r="O2871" s="3"/>
      <c r="P2871" s="3"/>
      <c r="Q2871" s="3"/>
      <c r="R2871" s="3"/>
      <c r="S2871" s="4"/>
      <c r="T2871" s="3"/>
      <c r="U2871" s="3"/>
      <c r="V2871" s="7"/>
    </row>
    <row r="2872" spans="1:22">
      <c r="A2872" s="3"/>
      <c r="B2872" s="3"/>
      <c r="C2872" s="3"/>
      <c r="D2872" s="3"/>
      <c r="E2872" s="3"/>
      <c r="F2872" s="3"/>
      <c r="G2872" s="3"/>
      <c r="H2872" s="3"/>
      <c r="I2872" s="3"/>
      <c r="J2872" s="6"/>
      <c r="K2872" s="4"/>
      <c r="L2872" s="4"/>
      <c r="M2872" s="4"/>
      <c r="N2872" s="4"/>
      <c r="O2872" s="3"/>
      <c r="P2872" s="3"/>
      <c r="Q2872" s="3"/>
      <c r="R2872" s="3"/>
      <c r="S2872" s="4"/>
      <c r="T2872" s="3"/>
      <c r="U2872" s="3"/>
      <c r="V2872" s="7"/>
    </row>
    <row r="2873" spans="1:22">
      <c r="A2873" s="3"/>
      <c r="B2873" s="3"/>
      <c r="C2873" s="3"/>
      <c r="D2873" s="3"/>
      <c r="E2873" s="3"/>
      <c r="F2873" s="3"/>
      <c r="G2873" s="3"/>
      <c r="H2873" s="3"/>
      <c r="I2873" s="3"/>
      <c r="J2873" s="6"/>
      <c r="K2873" s="4"/>
      <c r="L2873" s="4"/>
      <c r="M2873" s="4"/>
      <c r="N2873" s="4"/>
      <c r="O2873" s="3"/>
      <c r="P2873" s="3"/>
      <c r="Q2873" s="3"/>
      <c r="R2873" s="3"/>
      <c r="S2873" s="4"/>
      <c r="T2873" s="3"/>
      <c r="U2873" s="3"/>
      <c r="V2873" s="7"/>
    </row>
    <row r="2874" spans="1:22">
      <c r="A2874" s="3"/>
      <c r="B2874" s="3"/>
      <c r="C2874" s="3"/>
      <c r="D2874" s="3"/>
      <c r="E2874" s="3"/>
      <c r="F2874" s="3"/>
      <c r="G2874" s="3"/>
      <c r="H2874" s="3"/>
      <c r="I2874" s="3"/>
      <c r="J2874" s="6"/>
      <c r="K2874" s="4"/>
      <c r="L2874" s="4"/>
      <c r="M2874" s="4"/>
      <c r="N2874" s="4"/>
      <c r="O2874" s="3"/>
      <c r="P2874" s="3"/>
      <c r="Q2874" s="3"/>
      <c r="R2874" s="3"/>
      <c r="S2874" s="4"/>
      <c r="T2874" s="3"/>
      <c r="U2874" s="3"/>
      <c r="V2874" s="7"/>
    </row>
    <row r="2875" spans="1:22">
      <c r="A2875" s="3"/>
      <c r="B2875" s="3"/>
      <c r="C2875" s="3"/>
      <c r="D2875" s="3"/>
      <c r="E2875" s="3"/>
      <c r="F2875" s="3"/>
      <c r="G2875" s="3"/>
      <c r="H2875" s="3"/>
      <c r="I2875" s="3"/>
      <c r="J2875" s="6"/>
      <c r="K2875" s="4"/>
      <c r="L2875" s="4"/>
      <c r="M2875" s="4"/>
      <c r="N2875" s="4"/>
      <c r="O2875" s="3"/>
      <c r="P2875" s="3"/>
      <c r="Q2875" s="3"/>
      <c r="R2875" s="3"/>
      <c r="S2875" s="4"/>
      <c r="T2875" s="3"/>
      <c r="U2875" s="3"/>
      <c r="V2875" s="7"/>
    </row>
    <row r="2876" spans="1:22">
      <c r="A2876" s="3"/>
      <c r="B2876" s="3"/>
      <c r="C2876" s="3"/>
      <c r="D2876" s="3"/>
      <c r="E2876" s="3"/>
      <c r="F2876" s="3"/>
      <c r="G2876" s="3"/>
      <c r="H2876" s="3"/>
      <c r="I2876" s="3"/>
      <c r="J2876" s="6"/>
      <c r="K2876" s="4"/>
      <c r="L2876" s="4"/>
      <c r="M2876" s="4"/>
      <c r="N2876" s="4"/>
      <c r="O2876" s="3"/>
      <c r="P2876" s="3"/>
      <c r="Q2876" s="3"/>
      <c r="R2876" s="3"/>
      <c r="S2876" s="4"/>
      <c r="T2876" s="3"/>
      <c r="U2876" s="3"/>
      <c r="V2876" s="7"/>
    </row>
    <row r="2877" spans="1:22">
      <c r="A2877" s="3"/>
      <c r="B2877" s="3"/>
      <c r="C2877" s="3"/>
      <c r="D2877" s="3"/>
      <c r="E2877" s="3"/>
      <c r="F2877" s="3"/>
      <c r="G2877" s="3"/>
      <c r="H2877" s="3"/>
      <c r="I2877" s="3"/>
      <c r="J2877" s="6"/>
      <c r="K2877" s="4"/>
      <c r="L2877" s="4"/>
      <c r="M2877" s="4"/>
      <c r="N2877" s="4"/>
      <c r="O2877" s="3"/>
      <c r="P2877" s="3"/>
      <c r="Q2877" s="3"/>
      <c r="R2877" s="3"/>
      <c r="S2877" s="4"/>
      <c r="T2877" s="3"/>
      <c r="U2877" s="3"/>
      <c r="V2877" s="7"/>
    </row>
    <row r="2878" spans="1:22">
      <c r="A2878" s="3"/>
      <c r="B2878" s="3"/>
      <c r="C2878" s="3"/>
      <c r="D2878" s="3"/>
      <c r="E2878" s="3"/>
      <c r="F2878" s="3"/>
      <c r="G2878" s="3"/>
      <c r="H2878" s="3"/>
      <c r="I2878" s="3"/>
      <c r="J2878" s="6"/>
      <c r="K2878" s="4"/>
      <c r="L2878" s="4"/>
      <c r="M2878" s="4"/>
      <c r="N2878" s="4"/>
      <c r="O2878" s="3"/>
      <c r="P2878" s="3"/>
      <c r="Q2878" s="3"/>
      <c r="R2878" s="3"/>
      <c r="S2878" s="4"/>
      <c r="T2878" s="3"/>
      <c r="U2878" s="3"/>
      <c r="V2878" s="7"/>
    </row>
    <row r="2879" spans="1:22">
      <c r="A2879" s="3"/>
      <c r="B2879" s="3"/>
      <c r="C2879" s="3"/>
      <c r="D2879" s="3"/>
      <c r="E2879" s="3"/>
      <c r="F2879" s="3"/>
      <c r="G2879" s="3"/>
      <c r="H2879" s="3"/>
      <c r="I2879" s="3"/>
      <c r="J2879" s="6"/>
      <c r="K2879" s="4"/>
      <c r="L2879" s="4"/>
      <c r="M2879" s="4"/>
      <c r="N2879" s="4"/>
      <c r="O2879" s="3"/>
      <c r="P2879" s="3"/>
      <c r="Q2879" s="3"/>
      <c r="R2879" s="3"/>
      <c r="S2879" s="4"/>
      <c r="T2879" s="3"/>
      <c r="U2879" s="3"/>
      <c r="V2879" s="7"/>
    </row>
    <row r="2880" spans="1:22">
      <c r="A2880" s="3"/>
      <c r="B2880" s="3"/>
      <c r="C2880" s="3"/>
      <c r="D2880" s="3"/>
      <c r="E2880" s="3"/>
      <c r="F2880" s="3"/>
      <c r="G2880" s="3"/>
      <c r="H2880" s="3"/>
      <c r="I2880" s="3"/>
      <c r="J2880" s="6"/>
      <c r="K2880" s="4"/>
      <c r="L2880" s="4"/>
      <c r="M2880" s="4"/>
      <c r="N2880" s="4"/>
      <c r="O2880" s="3"/>
      <c r="P2880" s="3"/>
      <c r="Q2880" s="3"/>
      <c r="R2880" s="3"/>
      <c r="S2880" s="4"/>
      <c r="T2880" s="3"/>
      <c r="U2880" s="3"/>
      <c r="V2880" s="7"/>
    </row>
    <row r="2881" spans="1:22">
      <c r="A2881" s="3"/>
      <c r="B2881" s="3"/>
      <c r="C2881" s="3"/>
      <c r="D2881" s="3"/>
      <c r="E2881" s="3"/>
      <c r="F2881" s="3"/>
      <c r="G2881" s="3"/>
      <c r="H2881" s="3"/>
      <c r="I2881" s="3"/>
      <c r="J2881" s="6"/>
      <c r="K2881" s="4"/>
      <c r="L2881" s="4"/>
      <c r="M2881" s="4"/>
      <c r="N2881" s="4"/>
      <c r="O2881" s="3"/>
      <c r="P2881" s="3"/>
      <c r="Q2881" s="3"/>
      <c r="R2881" s="3"/>
      <c r="S2881" s="4"/>
      <c r="T2881" s="3"/>
      <c r="U2881" s="3"/>
      <c r="V2881" s="7"/>
    </row>
    <row r="2882" spans="1:22">
      <c r="A2882" s="3"/>
      <c r="B2882" s="3"/>
      <c r="C2882" s="3"/>
      <c r="D2882" s="3"/>
      <c r="E2882" s="3"/>
      <c r="F2882" s="3"/>
      <c r="G2882" s="3"/>
      <c r="H2882" s="3"/>
      <c r="I2882" s="3"/>
      <c r="J2882" s="6"/>
      <c r="K2882" s="4"/>
      <c r="L2882" s="4"/>
      <c r="M2882" s="4"/>
      <c r="N2882" s="4"/>
      <c r="O2882" s="3"/>
      <c r="P2882" s="3"/>
      <c r="Q2882" s="3"/>
      <c r="R2882" s="3"/>
      <c r="S2882" s="4"/>
      <c r="T2882" s="3"/>
      <c r="U2882" s="3"/>
      <c r="V2882" s="7"/>
    </row>
    <row r="2883" spans="1:22">
      <c r="A2883" s="3"/>
      <c r="B2883" s="3"/>
      <c r="C2883" s="3"/>
      <c r="D2883" s="3"/>
      <c r="E2883" s="3"/>
      <c r="F2883" s="3"/>
      <c r="G2883" s="3"/>
      <c r="H2883" s="3"/>
      <c r="I2883" s="3"/>
      <c r="J2883" s="6"/>
      <c r="K2883" s="4"/>
      <c r="L2883" s="4"/>
      <c r="M2883" s="4"/>
      <c r="N2883" s="4"/>
      <c r="O2883" s="3"/>
      <c r="P2883" s="3"/>
      <c r="Q2883" s="3"/>
      <c r="R2883" s="3"/>
      <c r="S2883" s="4"/>
      <c r="T2883" s="3"/>
      <c r="U2883" s="3"/>
      <c r="V2883" s="7"/>
    </row>
    <row r="2884" spans="1:22">
      <c r="A2884" s="3"/>
      <c r="B2884" s="3"/>
      <c r="C2884" s="3"/>
      <c r="D2884" s="3"/>
      <c r="E2884" s="3"/>
      <c r="F2884" s="3"/>
      <c r="G2884" s="3"/>
      <c r="H2884" s="3"/>
      <c r="I2884" s="3"/>
      <c r="J2884" s="6"/>
      <c r="K2884" s="4"/>
      <c r="L2884" s="4"/>
      <c r="M2884" s="4"/>
      <c r="N2884" s="4"/>
      <c r="O2884" s="3"/>
      <c r="P2884" s="3"/>
      <c r="Q2884" s="3"/>
      <c r="R2884" s="3"/>
      <c r="S2884" s="4"/>
      <c r="T2884" s="3"/>
      <c r="U2884" s="3"/>
      <c r="V2884" s="7"/>
    </row>
    <row r="2885" spans="1:22">
      <c r="A2885" s="3"/>
      <c r="B2885" s="3"/>
      <c r="C2885" s="3"/>
      <c r="D2885" s="3"/>
      <c r="E2885" s="3"/>
      <c r="F2885" s="3"/>
      <c r="G2885" s="3"/>
      <c r="H2885" s="3"/>
      <c r="I2885" s="3"/>
      <c r="J2885" s="6"/>
      <c r="K2885" s="4"/>
      <c r="L2885" s="4"/>
      <c r="M2885" s="4"/>
      <c r="N2885" s="4"/>
      <c r="O2885" s="3"/>
      <c r="P2885" s="3"/>
      <c r="Q2885" s="3"/>
      <c r="R2885" s="3"/>
      <c r="S2885" s="4"/>
      <c r="T2885" s="3"/>
      <c r="U2885" s="3"/>
      <c r="V2885" s="7"/>
    </row>
    <row r="2886" spans="1:22">
      <c r="A2886" s="3"/>
      <c r="B2886" s="3"/>
      <c r="C2886" s="3"/>
      <c r="D2886" s="3"/>
      <c r="E2886" s="3"/>
      <c r="F2886" s="3"/>
      <c r="G2886" s="3"/>
      <c r="H2886" s="3"/>
      <c r="I2886" s="3"/>
      <c r="J2886" s="6"/>
      <c r="K2886" s="4"/>
      <c r="L2886" s="4"/>
      <c r="M2886" s="4"/>
      <c r="N2886" s="4"/>
      <c r="O2886" s="3"/>
      <c r="P2886" s="3"/>
      <c r="Q2886" s="3"/>
      <c r="R2886" s="3"/>
      <c r="S2886" s="4"/>
      <c r="T2886" s="3"/>
      <c r="U2886" s="3"/>
      <c r="V2886" s="7"/>
    </row>
    <row r="2887" spans="1:22">
      <c r="A2887" s="3"/>
      <c r="B2887" s="3"/>
      <c r="C2887" s="3"/>
      <c r="D2887" s="3"/>
      <c r="E2887" s="3"/>
      <c r="F2887" s="3"/>
      <c r="G2887" s="3"/>
      <c r="H2887" s="3"/>
      <c r="I2887" s="3"/>
      <c r="J2887" s="6"/>
      <c r="K2887" s="4"/>
      <c r="L2887" s="4"/>
      <c r="M2887" s="4"/>
      <c r="N2887" s="4"/>
      <c r="O2887" s="3"/>
      <c r="P2887" s="3"/>
      <c r="Q2887" s="3"/>
      <c r="R2887" s="3"/>
      <c r="S2887" s="4"/>
      <c r="T2887" s="3"/>
      <c r="U2887" s="3"/>
      <c r="V2887" s="7"/>
    </row>
    <row r="2888" spans="1:22">
      <c r="A2888" s="3"/>
      <c r="B2888" s="3"/>
      <c r="C2888" s="3"/>
      <c r="D2888" s="3"/>
      <c r="E2888" s="3"/>
      <c r="F2888" s="3"/>
      <c r="G2888" s="3"/>
      <c r="H2888" s="3"/>
      <c r="I2888" s="3"/>
      <c r="J2888" s="6"/>
      <c r="K2888" s="4"/>
      <c r="L2888" s="4"/>
      <c r="M2888" s="4"/>
      <c r="N2888" s="4"/>
      <c r="O2888" s="3"/>
      <c r="P2888" s="3"/>
      <c r="Q2888" s="3"/>
      <c r="R2888" s="3"/>
      <c r="S2888" s="4"/>
      <c r="T2888" s="3"/>
      <c r="U2888" s="3"/>
      <c r="V2888" s="7"/>
    </row>
    <row r="2889" spans="1:22">
      <c r="A2889" s="3"/>
      <c r="B2889" s="3"/>
      <c r="C2889" s="3"/>
      <c r="D2889" s="3"/>
      <c r="E2889" s="3"/>
      <c r="F2889" s="3"/>
      <c r="G2889" s="3"/>
      <c r="H2889" s="3"/>
      <c r="I2889" s="3"/>
      <c r="J2889" s="6"/>
      <c r="K2889" s="4"/>
      <c r="L2889" s="4"/>
      <c r="M2889" s="4"/>
      <c r="N2889" s="4"/>
      <c r="O2889" s="3"/>
      <c r="P2889" s="3"/>
      <c r="Q2889" s="3"/>
      <c r="R2889" s="3"/>
      <c r="S2889" s="4"/>
      <c r="T2889" s="3"/>
      <c r="U2889" s="3"/>
      <c r="V2889" s="7"/>
    </row>
    <row r="2890" spans="1:22">
      <c r="A2890" s="3"/>
      <c r="B2890" s="3"/>
      <c r="C2890" s="3"/>
      <c r="D2890" s="3"/>
      <c r="E2890" s="3"/>
      <c r="F2890" s="3"/>
      <c r="G2890" s="3"/>
      <c r="H2890" s="3"/>
      <c r="I2890" s="3"/>
      <c r="J2890" s="6"/>
      <c r="K2890" s="4"/>
      <c r="L2890" s="4"/>
      <c r="M2890" s="4"/>
      <c r="N2890" s="4"/>
      <c r="O2890" s="3"/>
      <c r="P2890" s="3"/>
      <c r="Q2890" s="3"/>
      <c r="R2890" s="3"/>
      <c r="S2890" s="4"/>
      <c r="T2890" s="3"/>
      <c r="U2890" s="3"/>
      <c r="V2890" s="7"/>
    </row>
    <row r="2891" spans="1:22">
      <c r="A2891" s="3"/>
      <c r="B2891" s="3"/>
      <c r="C2891" s="3"/>
      <c r="D2891" s="3"/>
      <c r="E2891" s="3"/>
      <c r="F2891" s="3"/>
      <c r="G2891" s="3"/>
      <c r="H2891" s="3"/>
      <c r="I2891" s="3"/>
      <c r="J2891" s="6"/>
      <c r="K2891" s="4"/>
      <c r="L2891" s="4"/>
      <c r="M2891" s="4"/>
      <c r="N2891" s="4"/>
      <c r="O2891" s="3"/>
      <c r="P2891" s="3"/>
      <c r="Q2891" s="3"/>
      <c r="R2891" s="3"/>
      <c r="S2891" s="4"/>
      <c r="T2891" s="3"/>
      <c r="U2891" s="3"/>
      <c r="V2891" s="7"/>
    </row>
    <row r="2892" spans="1:22">
      <c r="A2892" s="3"/>
      <c r="B2892" s="3"/>
      <c r="C2892" s="3"/>
      <c r="D2892" s="3"/>
      <c r="E2892" s="3"/>
      <c r="F2892" s="3"/>
      <c r="G2892" s="3"/>
      <c r="H2892" s="3"/>
      <c r="I2892" s="3"/>
      <c r="J2892" s="6"/>
      <c r="K2892" s="4"/>
      <c r="L2892" s="4"/>
      <c r="M2892" s="4"/>
      <c r="N2892" s="4"/>
      <c r="O2892" s="3"/>
      <c r="P2892" s="3"/>
      <c r="Q2892" s="3"/>
      <c r="R2892" s="3"/>
      <c r="S2892" s="4"/>
      <c r="T2892" s="3"/>
      <c r="U2892" s="3"/>
      <c r="V2892" s="7"/>
    </row>
    <row r="2893" spans="1:22">
      <c r="A2893" s="3"/>
      <c r="B2893" s="3"/>
      <c r="C2893" s="3"/>
      <c r="D2893" s="3"/>
      <c r="E2893" s="3"/>
      <c r="F2893" s="3"/>
      <c r="G2893" s="3"/>
      <c r="H2893" s="3"/>
      <c r="I2893" s="3"/>
      <c r="J2893" s="6"/>
      <c r="K2893" s="4"/>
      <c r="L2893" s="4"/>
      <c r="M2893" s="4"/>
      <c r="N2893" s="4"/>
      <c r="O2893" s="3"/>
      <c r="P2893" s="3"/>
      <c r="Q2893" s="3"/>
      <c r="R2893" s="3"/>
      <c r="S2893" s="4"/>
      <c r="T2893" s="3"/>
      <c r="U2893" s="3"/>
      <c r="V2893" s="7"/>
    </row>
    <row r="2894" spans="1:22">
      <c r="A2894" s="3"/>
      <c r="B2894" s="3"/>
      <c r="C2894" s="3"/>
      <c r="D2894" s="3"/>
      <c r="E2894" s="3"/>
      <c r="F2894" s="3"/>
      <c r="G2894" s="3"/>
      <c r="H2894" s="3"/>
      <c r="I2894" s="3"/>
      <c r="J2894" s="6"/>
      <c r="K2894" s="4"/>
      <c r="L2894" s="4"/>
      <c r="M2894" s="4"/>
      <c r="N2894" s="4"/>
      <c r="O2894" s="3"/>
      <c r="P2894" s="3"/>
      <c r="Q2894" s="3"/>
      <c r="R2894" s="3"/>
      <c r="S2894" s="4"/>
      <c r="T2894" s="3"/>
      <c r="U2894" s="3"/>
      <c r="V2894" s="7"/>
    </row>
    <row r="2895" spans="1:22">
      <c r="A2895" s="3"/>
      <c r="B2895" s="3"/>
      <c r="C2895" s="3"/>
      <c r="D2895" s="3"/>
      <c r="E2895" s="3"/>
      <c r="F2895" s="3"/>
      <c r="G2895" s="3"/>
      <c r="H2895" s="3"/>
      <c r="I2895" s="3"/>
      <c r="J2895" s="6"/>
      <c r="K2895" s="4"/>
      <c r="L2895" s="4"/>
      <c r="M2895" s="4"/>
      <c r="N2895" s="4"/>
      <c r="O2895" s="3"/>
      <c r="P2895" s="3"/>
      <c r="Q2895" s="3"/>
      <c r="R2895" s="3"/>
      <c r="S2895" s="4"/>
      <c r="T2895" s="3"/>
      <c r="U2895" s="3"/>
      <c r="V2895" s="7"/>
    </row>
    <row r="2896" spans="1:22">
      <c r="A2896" s="3"/>
      <c r="B2896" s="3"/>
      <c r="C2896" s="3"/>
      <c r="D2896" s="3"/>
      <c r="E2896" s="3"/>
      <c r="F2896" s="3"/>
      <c r="G2896" s="3"/>
      <c r="H2896" s="3"/>
      <c r="I2896" s="3"/>
      <c r="J2896" s="6"/>
      <c r="K2896" s="4"/>
      <c r="L2896" s="4"/>
      <c r="M2896" s="4"/>
      <c r="N2896" s="4"/>
      <c r="O2896" s="3"/>
      <c r="P2896" s="3"/>
      <c r="Q2896" s="3"/>
      <c r="R2896" s="3"/>
      <c r="S2896" s="4"/>
      <c r="T2896" s="3"/>
      <c r="U2896" s="3"/>
      <c r="V2896" s="7"/>
    </row>
    <row r="2897" spans="1:22">
      <c r="A2897" s="3"/>
      <c r="B2897" s="3"/>
      <c r="C2897" s="3"/>
      <c r="D2897" s="3"/>
      <c r="E2897" s="3"/>
      <c r="F2897" s="3"/>
      <c r="G2897" s="3"/>
      <c r="H2897" s="3"/>
      <c r="I2897" s="3"/>
      <c r="J2897" s="6"/>
      <c r="K2897" s="4"/>
      <c r="L2897" s="4"/>
      <c r="M2897" s="4"/>
      <c r="N2897" s="4"/>
      <c r="O2897" s="3"/>
      <c r="P2897" s="3"/>
      <c r="Q2897" s="3"/>
      <c r="R2897" s="3"/>
      <c r="S2897" s="4"/>
      <c r="T2897" s="3"/>
      <c r="U2897" s="3"/>
      <c r="V2897" s="7"/>
    </row>
    <row r="2898" spans="1:22">
      <c r="A2898" s="3"/>
      <c r="B2898" s="3"/>
      <c r="C2898" s="3"/>
      <c r="D2898" s="3"/>
      <c r="E2898" s="3"/>
      <c r="F2898" s="3"/>
      <c r="G2898" s="3"/>
      <c r="H2898" s="3"/>
      <c r="I2898" s="3"/>
      <c r="J2898" s="6"/>
      <c r="K2898" s="4"/>
      <c r="L2898" s="4"/>
      <c r="M2898" s="4"/>
      <c r="N2898" s="4"/>
      <c r="O2898" s="3"/>
      <c r="P2898" s="3"/>
      <c r="Q2898" s="3"/>
      <c r="R2898" s="3"/>
      <c r="S2898" s="4"/>
      <c r="T2898" s="3"/>
      <c r="U2898" s="3"/>
      <c r="V2898" s="7"/>
    </row>
    <row r="2899" spans="1:22">
      <c r="A2899" s="3"/>
      <c r="B2899" s="3"/>
      <c r="C2899" s="3"/>
      <c r="D2899" s="3"/>
      <c r="E2899" s="3"/>
      <c r="F2899" s="3"/>
      <c r="G2899" s="3"/>
      <c r="H2899" s="3"/>
      <c r="I2899" s="3"/>
      <c r="J2899" s="6"/>
      <c r="K2899" s="4"/>
      <c r="L2899" s="4"/>
      <c r="M2899" s="4"/>
      <c r="N2899" s="4"/>
      <c r="O2899" s="3"/>
      <c r="P2899" s="3"/>
      <c r="Q2899" s="3"/>
      <c r="R2899" s="3"/>
      <c r="S2899" s="4"/>
      <c r="T2899" s="3"/>
      <c r="U2899" s="3"/>
      <c r="V2899" s="7"/>
    </row>
    <row r="2900" spans="1:22">
      <c r="A2900" s="3"/>
      <c r="B2900" s="3"/>
      <c r="C2900" s="3"/>
      <c r="D2900" s="3"/>
      <c r="E2900" s="3"/>
      <c r="F2900" s="3"/>
      <c r="G2900" s="3"/>
      <c r="H2900" s="3"/>
      <c r="I2900" s="3"/>
      <c r="J2900" s="6"/>
      <c r="K2900" s="4"/>
      <c r="L2900" s="4"/>
      <c r="M2900" s="4"/>
      <c r="N2900" s="4"/>
      <c r="O2900" s="3"/>
      <c r="P2900" s="3"/>
      <c r="Q2900" s="3"/>
      <c r="R2900" s="3"/>
      <c r="S2900" s="4"/>
      <c r="T2900" s="3"/>
      <c r="U2900" s="3"/>
      <c r="V2900" s="7"/>
    </row>
    <row r="2901" spans="1:22">
      <c r="A2901" s="3"/>
      <c r="B2901" s="3"/>
      <c r="C2901" s="3"/>
      <c r="D2901" s="3"/>
      <c r="E2901" s="3"/>
      <c r="F2901" s="3"/>
      <c r="G2901" s="3"/>
      <c r="H2901" s="3"/>
      <c r="I2901" s="3"/>
      <c r="J2901" s="6"/>
      <c r="K2901" s="4"/>
      <c r="L2901" s="4"/>
      <c r="M2901" s="4"/>
      <c r="N2901" s="4"/>
      <c r="O2901" s="3"/>
      <c r="P2901" s="3"/>
      <c r="Q2901" s="3"/>
      <c r="R2901" s="3"/>
      <c r="S2901" s="4"/>
      <c r="T2901" s="3"/>
      <c r="U2901" s="3"/>
      <c r="V2901" s="7"/>
    </row>
    <row r="2902" spans="1:22">
      <c r="A2902" s="3"/>
      <c r="B2902" s="3"/>
      <c r="C2902" s="3"/>
      <c r="D2902" s="3"/>
      <c r="E2902" s="3"/>
      <c r="F2902" s="3"/>
      <c r="G2902" s="3"/>
      <c r="H2902" s="3"/>
      <c r="I2902" s="3"/>
      <c r="J2902" s="6"/>
      <c r="K2902" s="4"/>
      <c r="L2902" s="4"/>
      <c r="M2902" s="4"/>
      <c r="N2902" s="4"/>
      <c r="O2902" s="3"/>
      <c r="P2902" s="3"/>
      <c r="Q2902" s="3"/>
      <c r="R2902" s="3"/>
      <c r="S2902" s="4"/>
      <c r="T2902" s="3"/>
      <c r="U2902" s="3"/>
      <c r="V2902" s="7"/>
    </row>
    <row r="2903" spans="1:22">
      <c r="A2903" s="3"/>
      <c r="B2903" s="3"/>
      <c r="C2903" s="3"/>
      <c r="D2903" s="3"/>
      <c r="E2903" s="3"/>
      <c r="F2903" s="3"/>
      <c r="G2903" s="3"/>
      <c r="H2903" s="3"/>
      <c r="I2903" s="3"/>
      <c r="J2903" s="6"/>
      <c r="K2903" s="4"/>
      <c r="L2903" s="4"/>
      <c r="M2903" s="4"/>
      <c r="N2903" s="4"/>
      <c r="O2903" s="3"/>
      <c r="P2903" s="3"/>
      <c r="Q2903" s="3"/>
      <c r="R2903" s="3"/>
      <c r="S2903" s="4"/>
      <c r="T2903" s="3"/>
      <c r="U2903" s="3"/>
      <c r="V2903" s="7"/>
    </row>
    <row r="2904" spans="1:22">
      <c r="A2904" s="3"/>
      <c r="B2904" s="3"/>
      <c r="C2904" s="3"/>
      <c r="D2904" s="3"/>
      <c r="E2904" s="3"/>
      <c r="F2904" s="3"/>
      <c r="G2904" s="3"/>
      <c r="H2904" s="3"/>
      <c r="I2904" s="3"/>
      <c r="J2904" s="6"/>
      <c r="K2904" s="4"/>
      <c r="L2904" s="4"/>
      <c r="M2904" s="4"/>
      <c r="N2904" s="4"/>
      <c r="O2904" s="3"/>
      <c r="P2904" s="3"/>
      <c r="Q2904" s="3"/>
      <c r="R2904" s="3"/>
      <c r="S2904" s="4"/>
      <c r="T2904" s="3"/>
      <c r="U2904" s="3"/>
      <c r="V2904" s="7"/>
    </row>
    <row r="2905" spans="1:22">
      <c r="A2905" s="3"/>
      <c r="B2905" s="3"/>
      <c r="C2905" s="3"/>
      <c r="D2905" s="3"/>
      <c r="E2905" s="3"/>
      <c r="F2905" s="3"/>
      <c r="G2905" s="3"/>
      <c r="H2905" s="3"/>
      <c r="I2905" s="3"/>
      <c r="J2905" s="6"/>
      <c r="K2905" s="4"/>
      <c r="L2905" s="4"/>
      <c r="M2905" s="4"/>
      <c r="N2905" s="4"/>
      <c r="O2905" s="3"/>
      <c r="P2905" s="3"/>
      <c r="Q2905" s="3"/>
      <c r="R2905" s="3"/>
      <c r="S2905" s="4"/>
      <c r="T2905" s="3"/>
      <c r="U2905" s="3"/>
      <c r="V2905" s="7"/>
    </row>
    <row r="2906" spans="1:22">
      <c r="A2906" s="3"/>
      <c r="B2906" s="3"/>
      <c r="C2906" s="3"/>
      <c r="D2906" s="3"/>
      <c r="E2906" s="3"/>
      <c r="F2906" s="3"/>
      <c r="G2906" s="3"/>
      <c r="H2906" s="3"/>
      <c r="I2906" s="3"/>
      <c r="J2906" s="6"/>
      <c r="K2906" s="4"/>
      <c r="L2906" s="4"/>
      <c r="M2906" s="4"/>
      <c r="N2906" s="4"/>
      <c r="O2906" s="3"/>
      <c r="P2906" s="3"/>
      <c r="Q2906" s="3"/>
      <c r="R2906" s="3"/>
      <c r="S2906" s="4"/>
      <c r="T2906" s="3"/>
      <c r="U2906" s="3"/>
      <c r="V2906" s="7"/>
    </row>
    <row r="2907" spans="1:22">
      <c r="A2907" s="3"/>
      <c r="B2907" s="3"/>
      <c r="C2907" s="3"/>
      <c r="D2907" s="3"/>
      <c r="E2907" s="3"/>
      <c r="F2907" s="3"/>
      <c r="G2907" s="3"/>
      <c r="H2907" s="3"/>
      <c r="I2907" s="3"/>
      <c r="J2907" s="6"/>
      <c r="K2907" s="4"/>
      <c r="L2907" s="4"/>
      <c r="M2907" s="4"/>
      <c r="N2907" s="4"/>
      <c r="O2907" s="3"/>
      <c r="P2907" s="3"/>
      <c r="Q2907" s="3"/>
      <c r="R2907" s="3"/>
      <c r="S2907" s="4"/>
      <c r="T2907" s="3"/>
      <c r="U2907" s="3"/>
      <c r="V2907" s="7"/>
    </row>
    <row r="2908" spans="1:22">
      <c r="A2908" s="3"/>
      <c r="B2908" s="3"/>
      <c r="C2908" s="3"/>
      <c r="D2908" s="3"/>
      <c r="E2908" s="3"/>
      <c r="F2908" s="3"/>
      <c r="G2908" s="3"/>
      <c r="H2908" s="3"/>
      <c r="I2908" s="3"/>
      <c r="J2908" s="6"/>
      <c r="K2908" s="4"/>
      <c r="L2908" s="4"/>
      <c r="M2908" s="4"/>
      <c r="N2908" s="4"/>
      <c r="O2908" s="3"/>
      <c r="P2908" s="3"/>
      <c r="Q2908" s="3"/>
      <c r="R2908" s="3"/>
      <c r="S2908" s="4"/>
      <c r="T2908" s="3"/>
      <c r="U2908" s="3"/>
      <c r="V2908" s="7"/>
    </row>
    <row r="2909" spans="1:22">
      <c r="A2909" s="3"/>
      <c r="B2909" s="3"/>
      <c r="C2909" s="3"/>
      <c r="D2909" s="3"/>
      <c r="E2909" s="3"/>
      <c r="F2909" s="3"/>
      <c r="G2909" s="3"/>
      <c r="H2909" s="3"/>
      <c r="I2909" s="3"/>
      <c r="J2909" s="6"/>
      <c r="K2909" s="4"/>
      <c r="L2909" s="4"/>
      <c r="M2909" s="4"/>
      <c r="N2909" s="4"/>
      <c r="O2909" s="3"/>
      <c r="P2909" s="3"/>
      <c r="Q2909" s="3"/>
      <c r="R2909" s="3"/>
      <c r="S2909" s="4"/>
      <c r="T2909" s="3"/>
      <c r="U2909" s="3"/>
      <c r="V2909" s="7"/>
    </row>
    <row r="2910" spans="1:22">
      <c r="A2910" s="3"/>
      <c r="B2910" s="3"/>
      <c r="C2910" s="3"/>
      <c r="D2910" s="3"/>
      <c r="E2910" s="3"/>
      <c r="F2910" s="3"/>
      <c r="G2910" s="3"/>
      <c r="H2910" s="3"/>
      <c r="I2910" s="3"/>
      <c r="J2910" s="6"/>
      <c r="K2910" s="4"/>
      <c r="L2910" s="4"/>
      <c r="M2910" s="4"/>
      <c r="N2910" s="4"/>
      <c r="O2910" s="3"/>
      <c r="P2910" s="3"/>
      <c r="Q2910" s="3"/>
      <c r="R2910" s="3"/>
      <c r="S2910" s="4"/>
      <c r="T2910" s="3"/>
      <c r="U2910" s="3"/>
      <c r="V2910" s="7"/>
    </row>
    <row r="2911" spans="1:22">
      <c r="A2911" s="3"/>
      <c r="B2911" s="3"/>
      <c r="C2911" s="3"/>
      <c r="D2911" s="3"/>
      <c r="E2911" s="3"/>
      <c r="F2911" s="3"/>
      <c r="G2911" s="3"/>
      <c r="H2911" s="3"/>
      <c r="I2911" s="3"/>
      <c r="J2911" s="6"/>
      <c r="K2911" s="4"/>
      <c r="L2911" s="4"/>
      <c r="M2911" s="4"/>
      <c r="N2911" s="4"/>
      <c r="O2911" s="3"/>
      <c r="P2911" s="3"/>
      <c r="Q2911" s="3"/>
      <c r="R2911" s="3"/>
      <c r="S2911" s="4"/>
      <c r="T2911" s="3"/>
      <c r="U2911" s="3"/>
      <c r="V2911" s="7"/>
    </row>
    <row r="2912" spans="1:22">
      <c r="A2912" s="3"/>
      <c r="B2912" s="3"/>
      <c r="C2912" s="3"/>
      <c r="D2912" s="3"/>
      <c r="E2912" s="3"/>
      <c r="F2912" s="3"/>
      <c r="G2912" s="3"/>
      <c r="H2912" s="3"/>
      <c r="I2912" s="3"/>
      <c r="J2912" s="6"/>
      <c r="K2912" s="4"/>
      <c r="L2912" s="4"/>
      <c r="M2912" s="4"/>
      <c r="N2912" s="4"/>
      <c r="O2912" s="3"/>
      <c r="P2912" s="3"/>
      <c r="Q2912" s="3"/>
      <c r="R2912" s="3"/>
      <c r="S2912" s="4"/>
      <c r="T2912" s="3"/>
      <c r="U2912" s="3"/>
      <c r="V2912" s="7"/>
    </row>
    <row r="2913" spans="1:22">
      <c r="A2913" s="3"/>
      <c r="B2913" s="3"/>
      <c r="C2913" s="3"/>
      <c r="D2913" s="3"/>
      <c r="E2913" s="3"/>
      <c r="F2913" s="3"/>
      <c r="G2913" s="3"/>
      <c r="H2913" s="3"/>
      <c r="I2913" s="3"/>
      <c r="J2913" s="6"/>
      <c r="K2913" s="4"/>
      <c r="L2913" s="4"/>
      <c r="M2913" s="4"/>
      <c r="N2913" s="4"/>
      <c r="O2913" s="3"/>
      <c r="P2913" s="3"/>
      <c r="Q2913" s="3"/>
      <c r="R2913" s="3"/>
      <c r="S2913" s="4"/>
      <c r="T2913" s="3"/>
      <c r="U2913" s="3"/>
      <c r="V2913" s="7"/>
    </row>
    <row r="2914" spans="1:22">
      <c r="A2914" s="3"/>
      <c r="B2914" s="3"/>
      <c r="C2914" s="3"/>
      <c r="D2914" s="3"/>
      <c r="E2914" s="3"/>
      <c r="F2914" s="3"/>
      <c r="G2914" s="3"/>
      <c r="H2914" s="3"/>
      <c r="I2914" s="3"/>
      <c r="J2914" s="6"/>
      <c r="K2914" s="4"/>
      <c r="L2914" s="4"/>
      <c r="M2914" s="4"/>
      <c r="N2914" s="4"/>
      <c r="O2914" s="3"/>
      <c r="P2914" s="3"/>
      <c r="Q2914" s="3"/>
      <c r="R2914" s="3"/>
      <c r="S2914" s="4"/>
      <c r="T2914" s="3"/>
      <c r="U2914" s="3"/>
      <c r="V2914" s="7"/>
    </row>
    <row r="2915" spans="1:22">
      <c r="A2915" s="3"/>
      <c r="B2915" s="3"/>
      <c r="C2915" s="3"/>
      <c r="D2915" s="3"/>
      <c r="E2915" s="3"/>
      <c r="F2915" s="3"/>
      <c r="G2915" s="3"/>
      <c r="H2915" s="3"/>
      <c r="I2915" s="3"/>
      <c r="J2915" s="6"/>
      <c r="K2915" s="4"/>
      <c r="L2915" s="4"/>
      <c r="M2915" s="4"/>
      <c r="N2915" s="4"/>
      <c r="O2915" s="3"/>
      <c r="P2915" s="3"/>
      <c r="Q2915" s="3"/>
      <c r="R2915" s="3"/>
      <c r="S2915" s="4"/>
      <c r="T2915" s="3"/>
      <c r="U2915" s="3"/>
      <c r="V2915" s="7"/>
    </row>
    <row r="2916" spans="1:22">
      <c r="A2916" s="3"/>
      <c r="B2916" s="3"/>
      <c r="C2916" s="3"/>
      <c r="D2916" s="3"/>
      <c r="E2916" s="3"/>
      <c r="F2916" s="3"/>
      <c r="G2916" s="3"/>
      <c r="H2916" s="3"/>
      <c r="I2916" s="3"/>
      <c r="J2916" s="6"/>
      <c r="K2916" s="4"/>
      <c r="L2916" s="4"/>
      <c r="M2916" s="4"/>
      <c r="N2916" s="4"/>
      <c r="O2916" s="3"/>
      <c r="P2916" s="3"/>
      <c r="Q2916" s="3"/>
      <c r="R2916" s="3"/>
      <c r="S2916" s="4"/>
      <c r="T2916" s="3"/>
      <c r="U2916" s="3"/>
      <c r="V2916" s="7"/>
    </row>
    <row r="2917" spans="1:22">
      <c r="A2917" s="3"/>
      <c r="B2917" s="3"/>
      <c r="C2917" s="3"/>
      <c r="D2917" s="3"/>
      <c r="E2917" s="3"/>
      <c r="F2917" s="3"/>
      <c r="G2917" s="3"/>
      <c r="H2917" s="3"/>
      <c r="I2917" s="3"/>
      <c r="J2917" s="6"/>
      <c r="K2917" s="4"/>
      <c r="L2917" s="4"/>
      <c r="M2917" s="4"/>
      <c r="N2917" s="4"/>
      <c r="O2917" s="3"/>
      <c r="P2917" s="3"/>
      <c r="Q2917" s="3"/>
      <c r="R2917" s="3"/>
      <c r="S2917" s="4"/>
      <c r="T2917" s="3"/>
      <c r="U2917" s="3"/>
      <c r="V2917" s="7"/>
    </row>
    <row r="2918" spans="1:22">
      <c r="A2918" s="3"/>
      <c r="B2918" s="3"/>
      <c r="C2918" s="3"/>
      <c r="D2918" s="3"/>
      <c r="E2918" s="3"/>
      <c r="F2918" s="3"/>
      <c r="G2918" s="3"/>
      <c r="H2918" s="3"/>
      <c r="I2918" s="3"/>
      <c r="J2918" s="6"/>
      <c r="K2918" s="4"/>
      <c r="L2918" s="4"/>
      <c r="M2918" s="4"/>
      <c r="N2918" s="4"/>
      <c r="O2918" s="3"/>
      <c r="P2918" s="3"/>
      <c r="Q2918" s="3"/>
      <c r="R2918" s="3"/>
      <c r="S2918" s="4"/>
      <c r="T2918" s="3"/>
      <c r="U2918" s="3"/>
      <c r="V2918" s="7"/>
    </row>
    <row r="2919" spans="1:22">
      <c r="A2919" s="3"/>
      <c r="B2919" s="3"/>
      <c r="C2919" s="3"/>
      <c r="D2919" s="3"/>
      <c r="E2919" s="3"/>
      <c r="F2919" s="3"/>
      <c r="G2919" s="3"/>
      <c r="H2919" s="3"/>
      <c r="I2919" s="3"/>
      <c r="J2919" s="6"/>
      <c r="K2919" s="4"/>
      <c r="L2919" s="4"/>
      <c r="M2919" s="4"/>
      <c r="N2919" s="4"/>
      <c r="O2919" s="3"/>
      <c r="P2919" s="3"/>
      <c r="Q2919" s="3"/>
      <c r="R2919" s="3"/>
      <c r="S2919" s="4"/>
      <c r="T2919" s="3"/>
      <c r="U2919" s="3"/>
      <c r="V2919" s="7"/>
    </row>
    <row r="2920" spans="1:22">
      <c r="A2920" s="3"/>
      <c r="B2920" s="3"/>
      <c r="C2920" s="3"/>
      <c r="D2920" s="3"/>
      <c r="E2920" s="3"/>
      <c r="F2920" s="3"/>
      <c r="G2920" s="3"/>
      <c r="H2920" s="3"/>
      <c r="I2920" s="3"/>
      <c r="J2920" s="6"/>
      <c r="K2920" s="4"/>
      <c r="L2920" s="4"/>
      <c r="M2920" s="4"/>
      <c r="N2920" s="4"/>
      <c r="O2920" s="3"/>
      <c r="P2920" s="3"/>
      <c r="Q2920" s="3"/>
      <c r="R2920" s="3"/>
      <c r="S2920" s="4"/>
      <c r="T2920" s="3"/>
      <c r="U2920" s="3"/>
      <c r="V2920" s="7"/>
    </row>
    <row r="2921" spans="1:22">
      <c r="A2921" s="3"/>
      <c r="B2921" s="3"/>
      <c r="C2921" s="3"/>
      <c r="D2921" s="3"/>
      <c r="E2921" s="3"/>
      <c r="F2921" s="3"/>
      <c r="G2921" s="3"/>
      <c r="H2921" s="3"/>
      <c r="I2921" s="3"/>
      <c r="J2921" s="6"/>
      <c r="K2921" s="4"/>
      <c r="L2921" s="4"/>
      <c r="M2921" s="4"/>
      <c r="N2921" s="4"/>
      <c r="O2921" s="3"/>
      <c r="P2921" s="3"/>
      <c r="Q2921" s="3"/>
      <c r="R2921" s="3"/>
      <c r="S2921" s="4"/>
      <c r="T2921" s="3"/>
      <c r="U2921" s="3"/>
      <c r="V2921" s="7"/>
    </row>
    <row r="2922" spans="1:22">
      <c r="A2922" s="3"/>
      <c r="B2922" s="3"/>
      <c r="C2922" s="3"/>
      <c r="D2922" s="3"/>
      <c r="E2922" s="3"/>
      <c r="F2922" s="3"/>
      <c r="G2922" s="3"/>
      <c r="H2922" s="3"/>
      <c r="I2922" s="3"/>
      <c r="J2922" s="6"/>
      <c r="K2922" s="4"/>
      <c r="L2922" s="4"/>
      <c r="M2922" s="4"/>
      <c r="N2922" s="4"/>
      <c r="O2922" s="3"/>
      <c r="P2922" s="3"/>
      <c r="Q2922" s="3"/>
      <c r="R2922" s="3"/>
      <c r="S2922" s="4"/>
      <c r="T2922" s="3"/>
      <c r="U2922" s="3"/>
      <c r="V2922" s="7"/>
    </row>
    <row r="2923" spans="1:22">
      <c r="A2923" s="3"/>
      <c r="B2923" s="3"/>
      <c r="C2923" s="3"/>
      <c r="D2923" s="3"/>
      <c r="E2923" s="3"/>
      <c r="F2923" s="3"/>
      <c r="G2923" s="3"/>
      <c r="H2923" s="3"/>
      <c r="I2923" s="3"/>
      <c r="J2923" s="6"/>
      <c r="K2923" s="4"/>
      <c r="L2923" s="4"/>
      <c r="M2923" s="4"/>
      <c r="N2923" s="4"/>
      <c r="O2923" s="3"/>
      <c r="P2923" s="3"/>
      <c r="Q2923" s="3"/>
      <c r="R2923" s="3"/>
      <c r="S2923" s="4"/>
      <c r="T2923" s="3"/>
      <c r="U2923" s="3"/>
      <c r="V2923" s="7"/>
    </row>
    <row r="2924" spans="1:22">
      <c r="A2924" s="3"/>
      <c r="B2924" s="3"/>
      <c r="C2924" s="3"/>
      <c r="D2924" s="3"/>
      <c r="E2924" s="3"/>
      <c r="F2924" s="3"/>
      <c r="G2924" s="3"/>
      <c r="H2924" s="3"/>
      <c r="I2924" s="3"/>
      <c r="J2924" s="6"/>
      <c r="K2924" s="4"/>
      <c r="L2924" s="4"/>
      <c r="M2924" s="4"/>
      <c r="N2924" s="4"/>
      <c r="O2924" s="3"/>
      <c r="P2924" s="3"/>
      <c r="Q2924" s="3"/>
      <c r="R2924" s="3"/>
      <c r="S2924" s="4"/>
      <c r="T2924" s="3"/>
      <c r="U2924" s="3"/>
      <c r="V2924" s="7"/>
    </row>
    <row r="2925" spans="1:22">
      <c r="A2925" s="3"/>
      <c r="B2925" s="3"/>
      <c r="C2925" s="3"/>
      <c r="D2925" s="3"/>
      <c r="E2925" s="3"/>
      <c r="F2925" s="3"/>
      <c r="G2925" s="3"/>
      <c r="H2925" s="3"/>
      <c r="I2925" s="3"/>
      <c r="J2925" s="6"/>
      <c r="K2925" s="4"/>
      <c r="L2925" s="4"/>
      <c r="M2925" s="4"/>
      <c r="N2925" s="4"/>
      <c r="O2925" s="3"/>
      <c r="P2925" s="3"/>
      <c r="Q2925" s="3"/>
      <c r="R2925" s="3"/>
      <c r="S2925" s="4"/>
      <c r="T2925" s="3"/>
      <c r="U2925" s="3"/>
      <c r="V2925" s="7"/>
    </row>
    <row r="2926" spans="1:22">
      <c r="A2926" s="3"/>
      <c r="B2926" s="3"/>
      <c r="C2926" s="3"/>
      <c r="D2926" s="3"/>
      <c r="E2926" s="3"/>
      <c r="F2926" s="3"/>
      <c r="G2926" s="3"/>
      <c r="H2926" s="3"/>
      <c r="I2926" s="3"/>
      <c r="J2926" s="6"/>
      <c r="K2926" s="4"/>
      <c r="L2926" s="4"/>
      <c r="M2926" s="4"/>
      <c r="N2926" s="4"/>
      <c r="O2926" s="3"/>
      <c r="P2926" s="3"/>
      <c r="Q2926" s="3"/>
      <c r="R2926" s="3"/>
      <c r="S2926" s="4"/>
      <c r="T2926" s="3"/>
      <c r="U2926" s="3"/>
      <c r="V2926" s="7"/>
    </row>
    <row r="2927" spans="1:22">
      <c r="A2927" s="3"/>
      <c r="B2927" s="3"/>
      <c r="C2927" s="3"/>
      <c r="D2927" s="3"/>
      <c r="E2927" s="3"/>
      <c r="F2927" s="3"/>
      <c r="G2927" s="3"/>
      <c r="H2927" s="3"/>
      <c r="I2927" s="3"/>
      <c r="J2927" s="6"/>
      <c r="K2927" s="4"/>
      <c r="L2927" s="4"/>
      <c r="M2927" s="4"/>
      <c r="N2927" s="4"/>
      <c r="O2927" s="3"/>
      <c r="P2927" s="3"/>
      <c r="Q2927" s="3"/>
      <c r="R2927" s="3"/>
      <c r="S2927" s="4"/>
      <c r="T2927" s="3"/>
      <c r="U2927" s="3"/>
      <c r="V2927" s="7"/>
    </row>
    <row r="2928" spans="1:22">
      <c r="A2928" s="3"/>
      <c r="B2928" s="3"/>
      <c r="C2928" s="3"/>
      <c r="D2928" s="3"/>
      <c r="E2928" s="3"/>
      <c r="F2928" s="3"/>
      <c r="G2928" s="3"/>
      <c r="H2928" s="3"/>
      <c r="I2928" s="3"/>
      <c r="J2928" s="6"/>
      <c r="K2928" s="4"/>
      <c r="L2928" s="4"/>
      <c r="M2928" s="4"/>
      <c r="N2928" s="4"/>
      <c r="O2928" s="3"/>
      <c r="P2928" s="3"/>
      <c r="Q2928" s="3"/>
      <c r="R2928" s="3"/>
      <c r="S2928" s="4"/>
      <c r="T2928" s="3"/>
      <c r="U2928" s="3"/>
      <c r="V2928" s="7"/>
    </row>
    <row r="2929" spans="1:22">
      <c r="A2929" s="3"/>
      <c r="B2929" s="3"/>
      <c r="C2929" s="3"/>
      <c r="D2929" s="3"/>
      <c r="E2929" s="3"/>
      <c r="F2929" s="3"/>
      <c r="G2929" s="3"/>
      <c r="H2929" s="3"/>
      <c r="I2929" s="3"/>
      <c r="J2929" s="6"/>
      <c r="K2929" s="4"/>
      <c r="L2929" s="4"/>
      <c r="M2929" s="4"/>
      <c r="N2929" s="4"/>
      <c r="O2929" s="3"/>
      <c r="P2929" s="3"/>
      <c r="Q2929" s="3"/>
      <c r="R2929" s="3"/>
      <c r="S2929" s="4"/>
      <c r="T2929" s="3"/>
      <c r="U2929" s="3"/>
      <c r="V2929" s="7"/>
    </row>
    <row r="2930" spans="1:22">
      <c r="A2930" s="3"/>
      <c r="B2930" s="3"/>
      <c r="C2930" s="3"/>
      <c r="D2930" s="3"/>
      <c r="E2930" s="3"/>
      <c r="F2930" s="3"/>
      <c r="G2930" s="3"/>
      <c r="H2930" s="3"/>
      <c r="I2930" s="3"/>
      <c r="J2930" s="6"/>
      <c r="K2930" s="4"/>
      <c r="L2930" s="4"/>
      <c r="M2930" s="4"/>
      <c r="N2930" s="4"/>
      <c r="O2930" s="3"/>
      <c r="P2930" s="3"/>
      <c r="Q2930" s="3"/>
      <c r="R2930" s="3"/>
      <c r="S2930" s="4"/>
      <c r="T2930" s="3"/>
      <c r="U2930" s="3"/>
      <c r="V2930" s="7"/>
    </row>
    <row r="2931" spans="1:22">
      <c r="A2931" s="3"/>
      <c r="B2931" s="3"/>
      <c r="C2931" s="3"/>
      <c r="D2931" s="3"/>
      <c r="E2931" s="3"/>
      <c r="F2931" s="3"/>
      <c r="G2931" s="3"/>
      <c r="H2931" s="3"/>
      <c r="I2931" s="3"/>
      <c r="J2931" s="6"/>
      <c r="K2931" s="4"/>
      <c r="L2931" s="4"/>
      <c r="M2931" s="4"/>
      <c r="N2931" s="4"/>
      <c r="O2931" s="3"/>
      <c r="P2931" s="3"/>
      <c r="Q2931" s="3"/>
      <c r="R2931" s="3"/>
      <c r="S2931" s="4"/>
      <c r="T2931" s="3"/>
      <c r="U2931" s="3"/>
      <c r="V2931" s="7"/>
    </row>
    <row r="2932" spans="1:22">
      <c r="A2932" s="3"/>
      <c r="B2932" s="3"/>
      <c r="C2932" s="3"/>
      <c r="D2932" s="3"/>
      <c r="E2932" s="3"/>
      <c r="F2932" s="3"/>
      <c r="G2932" s="3"/>
      <c r="H2932" s="3"/>
      <c r="I2932" s="3"/>
      <c r="J2932" s="6"/>
      <c r="K2932" s="4"/>
      <c r="L2932" s="4"/>
      <c r="M2932" s="4"/>
      <c r="N2932" s="4"/>
      <c r="O2932" s="3"/>
      <c r="P2932" s="3"/>
      <c r="Q2932" s="3"/>
      <c r="R2932" s="3"/>
      <c r="S2932" s="4"/>
      <c r="T2932" s="3"/>
      <c r="U2932" s="3"/>
      <c r="V2932" s="7"/>
    </row>
    <row r="2933" spans="1:22">
      <c r="A2933" s="3"/>
      <c r="B2933" s="3"/>
      <c r="C2933" s="3"/>
      <c r="D2933" s="3"/>
      <c r="E2933" s="3"/>
      <c r="F2933" s="3"/>
      <c r="G2933" s="3"/>
      <c r="H2933" s="3"/>
      <c r="I2933" s="3"/>
      <c r="J2933" s="6"/>
      <c r="K2933" s="4"/>
      <c r="L2933" s="4"/>
      <c r="M2933" s="4"/>
      <c r="N2933" s="4"/>
      <c r="O2933" s="3"/>
      <c r="P2933" s="3"/>
      <c r="Q2933" s="3"/>
      <c r="R2933" s="3"/>
      <c r="S2933" s="4"/>
      <c r="T2933" s="3"/>
      <c r="U2933" s="3"/>
      <c r="V2933" s="7"/>
    </row>
    <row r="2934" spans="1:22">
      <c r="A2934" s="3"/>
      <c r="B2934" s="3"/>
      <c r="C2934" s="3"/>
      <c r="D2934" s="3"/>
      <c r="E2934" s="3"/>
      <c r="F2934" s="3"/>
      <c r="G2934" s="3"/>
      <c r="H2934" s="3"/>
      <c r="I2934" s="3"/>
      <c r="J2934" s="6"/>
      <c r="K2934" s="4"/>
      <c r="L2934" s="4"/>
      <c r="M2934" s="4"/>
      <c r="N2934" s="4"/>
      <c r="O2934" s="3"/>
      <c r="P2934" s="3"/>
      <c r="Q2934" s="3"/>
      <c r="R2934" s="3"/>
      <c r="S2934" s="4"/>
      <c r="T2934" s="3"/>
      <c r="U2934" s="3"/>
      <c r="V2934" s="7"/>
    </row>
    <row r="2935" spans="1:22">
      <c r="A2935" s="3"/>
      <c r="B2935" s="3"/>
      <c r="C2935" s="3"/>
      <c r="D2935" s="3"/>
      <c r="E2935" s="3"/>
      <c r="F2935" s="3"/>
      <c r="G2935" s="3"/>
      <c r="H2935" s="3"/>
      <c r="I2935" s="3"/>
      <c r="J2935" s="6"/>
      <c r="K2935" s="4"/>
      <c r="L2935" s="4"/>
      <c r="M2935" s="4"/>
      <c r="N2935" s="4"/>
      <c r="O2935" s="3"/>
      <c r="P2935" s="3"/>
      <c r="Q2935" s="3"/>
      <c r="R2935" s="3"/>
      <c r="S2935" s="4"/>
      <c r="T2935" s="3"/>
      <c r="U2935" s="3"/>
      <c r="V2935" s="7"/>
    </row>
    <row r="2936" spans="1:22">
      <c r="A2936" s="3"/>
      <c r="B2936" s="3"/>
      <c r="C2936" s="3"/>
      <c r="D2936" s="3"/>
      <c r="E2936" s="3"/>
      <c r="F2936" s="3"/>
      <c r="G2936" s="3"/>
      <c r="H2936" s="3"/>
      <c r="I2936" s="3"/>
      <c r="J2936" s="6"/>
      <c r="K2936" s="4"/>
      <c r="L2936" s="4"/>
      <c r="M2936" s="4"/>
      <c r="N2936" s="4"/>
      <c r="O2936" s="3"/>
      <c r="P2936" s="3"/>
      <c r="Q2936" s="3"/>
      <c r="R2936" s="3"/>
      <c r="S2936" s="4"/>
      <c r="T2936" s="3"/>
      <c r="U2936" s="3"/>
      <c r="V2936" s="7"/>
    </row>
    <row r="2937" spans="1:22">
      <c r="A2937" s="3"/>
      <c r="B2937" s="3"/>
      <c r="C2937" s="3"/>
      <c r="D2937" s="3"/>
      <c r="E2937" s="3"/>
      <c r="F2937" s="3"/>
      <c r="G2937" s="3"/>
      <c r="H2937" s="3"/>
      <c r="I2937" s="3"/>
      <c r="J2937" s="6"/>
      <c r="K2937" s="4"/>
      <c r="L2937" s="4"/>
      <c r="M2937" s="4"/>
      <c r="N2937" s="4"/>
      <c r="O2937" s="3"/>
      <c r="P2937" s="3"/>
      <c r="Q2937" s="3"/>
      <c r="R2937" s="3"/>
      <c r="S2937" s="4"/>
      <c r="T2937" s="3"/>
      <c r="U2937" s="3"/>
      <c r="V2937" s="7"/>
    </row>
    <row r="2938" spans="1:22">
      <c r="A2938" s="3"/>
      <c r="B2938" s="3"/>
      <c r="C2938" s="3"/>
      <c r="D2938" s="3"/>
      <c r="E2938" s="3"/>
      <c r="F2938" s="3"/>
      <c r="G2938" s="3"/>
      <c r="H2938" s="3"/>
      <c r="I2938" s="3"/>
      <c r="J2938" s="6"/>
      <c r="K2938" s="4"/>
      <c r="L2938" s="4"/>
      <c r="M2938" s="4"/>
      <c r="N2938" s="4"/>
      <c r="O2938" s="3"/>
      <c r="P2938" s="3"/>
      <c r="Q2938" s="3"/>
      <c r="R2938" s="3"/>
      <c r="S2938" s="4"/>
      <c r="T2938" s="3"/>
      <c r="U2938" s="3"/>
      <c r="V2938" s="7"/>
    </row>
    <row r="2939" spans="1:22">
      <c r="A2939" s="3"/>
      <c r="B2939" s="3"/>
      <c r="C2939" s="3"/>
      <c r="D2939" s="3"/>
      <c r="E2939" s="3"/>
      <c r="F2939" s="3"/>
      <c r="G2939" s="3"/>
      <c r="H2939" s="3"/>
      <c r="I2939" s="3"/>
      <c r="J2939" s="6"/>
      <c r="K2939" s="4"/>
      <c r="L2939" s="4"/>
      <c r="M2939" s="4"/>
      <c r="N2939" s="4"/>
      <c r="O2939" s="3"/>
      <c r="P2939" s="3"/>
      <c r="Q2939" s="3"/>
      <c r="R2939" s="3"/>
      <c r="S2939" s="4"/>
      <c r="T2939" s="3"/>
      <c r="U2939" s="3"/>
      <c r="V2939" s="7"/>
    </row>
    <row r="2940" spans="1:22">
      <c r="A2940" s="3"/>
      <c r="B2940" s="3"/>
      <c r="C2940" s="3"/>
      <c r="D2940" s="3"/>
      <c r="E2940" s="3"/>
      <c r="F2940" s="3"/>
      <c r="G2940" s="3"/>
      <c r="H2940" s="3"/>
      <c r="I2940" s="3"/>
      <c r="J2940" s="6"/>
      <c r="K2940" s="4"/>
      <c r="L2940" s="4"/>
      <c r="M2940" s="4"/>
      <c r="N2940" s="4"/>
      <c r="O2940" s="3"/>
      <c r="P2940" s="3"/>
      <c r="Q2940" s="3"/>
      <c r="R2940" s="3"/>
      <c r="S2940" s="4"/>
      <c r="T2940" s="3"/>
      <c r="U2940" s="3"/>
      <c r="V2940" s="7"/>
    </row>
    <row r="2941" spans="1:22">
      <c r="A2941" s="3"/>
      <c r="B2941" s="3"/>
      <c r="C2941" s="3"/>
      <c r="D2941" s="3"/>
      <c r="E2941" s="3"/>
      <c r="F2941" s="3"/>
      <c r="G2941" s="3"/>
      <c r="H2941" s="3"/>
      <c r="I2941" s="3"/>
      <c r="J2941" s="6"/>
      <c r="K2941" s="4"/>
      <c r="L2941" s="4"/>
      <c r="M2941" s="4"/>
      <c r="N2941" s="4"/>
      <c r="O2941" s="3"/>
      <c r="P2941" s="3"/>
      <c r="Q2941" s="3"/>
      <c r="R2941" s="3"/>
      <c r="S2941" s="4"/>
      <c r="T2941" s="3"/>
      <c r="U2941" s="3"/>
      <c r="V2941" s="7"/>
    </row>
    <row r="2942" spans="1:22">
      <c r="A2942" s="3"/>
      <c r="B2942" s="3"/>
      <c r="C2942" s="3"/>
      <c r="D2942" s="3"/>
      <c r="E2942" s="3"/>
      <c r="F2942" s="3"/>
      <c r="G2942" s="3"/>
      <c r="H2942" s="3"/>
      <c r="I2942" s="3"/>
      <c r="J2942" s="6"/>
      <c r="K2942" s="4"/>
      <c r="L2942" s="4"/>
      <c r="M2942" s="4"/>
      <c r="N2942" s="4"/>
      <c r="O2942" s="3"/>
      <c r="P2942" s="3"/>
      <c r="Q2942" s="3"/>
      <c r="R2942" s="3"/>
      <c r="S2942" s="4"/>
      <c r="T2942" s="3"/>
      <c r="U2942" s="3"/>
      <c r="V2942" s="7"/>
    </row>
    <row r="2943" spans="1:22">
      <c r="A2943" s="3"/>
      <c r="B2943" s="3"/>
      <c r="C2943" s="3"/>
      <c r="D2943" s="3"/>
      <c r="E2943" s="3"/>
      <c r="F2943" s="3"/>
      <c r="G2943" s="3"/>
      <c r="H2943" s="3"/>
      <c r="I2943" s="3"/>
      <c r="J2943" s="6"/>
      <c r="K2943" s="4"/>
      <c r="L2943" s="4"/>
      <c r="M2943" s="4"/>
      <c r="N2943" s="4"/>
      <c r="O2943" s="3"/>
      <c r="P2943" s="3"/>
      <c r="Q2943" s="3"/>
      <c r="R2943" s="3"/>
      <c r="S2943" s="4"/>
      <c r="T2943" s="3"/>
      <c r="U2943" s="3"/>
      <c r="V2943" s="7"/>
    </row>
    <row r="2944" spans="1:22">
      <c r="A2944" s="3"/>
      <c r="B2944" s="3"/>
      <c r="C2944" s="3"/>
      <c r="D2944" s="3"/>
      <c r="E2944" s="3"/>
      <c r="F2944" s="3"/>
      <c r="G2944" s="3"/>
      <c r="H2944" s="3"/>
      <c r="I2944" s="3"/>
      <c r="J2944" s="6"/>
      <c r="K2944" s="4"/>
      <c r="L2944" s="4"/>
      <c r="M2944" s="4"/>
      <c r="N2944" s="4"/>
      <c r="O2944" s="3"/>
      <c r="P2944" s="3"/>
      <c r="Q2944" s="3"/>
      <c r="R2944" s="3"/>
      <c r="S2944" s="4"/>
      <c r="T2944" s="3"/>
      <c r="U2944" s="3"/>
      <c r="V2944" s="7"/>
    </row>
    <row r="2945" spans="1:22">
      <c r="A2945" s="3"/>
      <c r="B2945" s="3"/>
      <c r="C2945" s="3"/>
      <c r="D2945" s="3"/>
      <c r="E2945" s="3"/>
      <c r="F2945" s="3"/>
      <c r="G2945" s="3"/>
      <c r="H2945" s="3"/>
      <c r="I2945" s="3"/>
      <c r="J2945" s="6"/>
      <c r="K2945" s="4"/>
      <c r="L2945" s="4"/>
      <c r="M2945" s="4"/>
      <c r="N2945" s="4"/>
      <c r="O2945" s="3"/>
      <c r="P2945" s="3"/>
      <c r="Q2945" s="3"/>
      <c r="R2945" s="3"/>
      <c r="S2945" s="4"/>
      <c r="T2945" s="3"/>
      <c r="U2945" s="3"/>
      <c r="V2945" s="7"/>
    </row>
    <row r="2946" spans="1:22">
      <c r="A2946" s="3"/>
      <c r="B2946" s="3"/>
      <c r="C2946" s="3"/>
      <c r="D2946" s="3"/>
      <c r="E2946" s="3"/>
      <c r="F2946" s="3"/>
      <c r="G2946" s="3"/>
      <c r="H2946" s="3"/>
      <c r="I2946" s="3"/>
      <c r="J2946" s="6"/>
      <c r="K2946" s="4"/>
      <c r="L2946" s="4"/>
      <c r="M2946" s="4"/>
      <c r="N2946" s="4"/>
      <c r="O2946" s="3"/>
      <c r="P2946" s="3"/>
      <c r="Q2946" s="3"/>
      <c r="R2946" s="3"/>
      <c r="S2946" s="4"/>
      <c r="T2946" s="3"/>
      <c r="U2946" s="3"/>
      <c r="V2946" s="7"/>
    </row>
    <row r="2947" spans="1:22">
      <c r="A2947" s="3"/>
      <c r="B2947" s="3"/>
      <c r="C2947" s="3"/>
      <c r="D2947" s="3"/>
      <c r="E2947" s="3"/>
      <c r="F2947" s="3"/>
      <c r="G2947" s="3"/>
      <c r="H2947" s="3"/>
      <c r="I2947" s="3"/>
      <c r="J2947" s="6"/>
      <c r="K2947" s="4"/>
      <c r="L2947" s="4"/>
      <c r="M2947" s="4"/>
      <c r="N2947" s="4"/>
      <c r="O2947" s="3"/>
      <c r="P2947" s="3"/>
      <c r="Q2947" s="3"/>
      <c r="R2947" s="3"/>
      <c r="S2947" s="4"/>
      <c r="T2947" s="3"/>
      <c r="U2947" s="3"/>
      <c r="V2947" s="7"/>
    </row>
    <row r="2948" spans="1:22">
      <c r="A2948" s="3"/>
      <c r="B2948" s="3"/>
      <c r="C2948" s="3"/>
      <c r="D2948" s="3"/>
      <c r="E2948" s="3"/>
      <c r="F2948" s="3"/>
      <c r="G2948" s="3"/>
      <c r="H2948" s="3"/>
      <c r="I2948" s="3"/>
      <c r="J2948" s="6"/>
      <c r="K2948" s="4"/>
      <c r="L2948" s="4"/>
      <c r="M2948" s="4"/>
      <c r="N2948" s="4"/>
      <c r="O2948" s="3"/>
      <c r="P2948" s="3"/>
      <c r="Q2948" s="3"/>
      <c r="R2948" s="3"/>
      <c r="S2948" s="4"/>
      <c r="T2948" s="3"/>
      <c r="U2948" s="3"/>
      <c r="V2948" s="7"/>
    </row>
    <row r="2949" spans="1:22">
      <c r="A2949" s="3"/>
      <c r="B2949" s="3"/>
      <c r="C2949" s="3"/>
      <c r="D2949" s="3"/>
      <c r="E2949" s="3"/>
      <c r="F2949" s="3"/>
      <c r="G2949" s="3"/>
      <c r="H2949" s="3"/>
      <c r="I2949" s="3"/>
      <c r="J2949" s="6"/>
      <c r="K2949" s="4"/>
      <c r="L2949" s="4"/>
      <c r="M2949" s="4"/>
      <c r="N2949" s="4"/>
      <c r="O2949" s="3"/>
      <c r="P2949" s="3"/>
      <c r="Q2949" s="3"/>
      <c r="R2949" s="3"/>
      <c r="S2949" s="4"/>
      <c r="T2949" s="3"/>
      <c r="U2949" s="3"/>
      <c r="V2949" s="7"/>
    </row>
    <row r="2950" spans="1:22">
      <c r="A2950" s="3"/>
      <c r="B2950" s="3"/>
      <c r="C2950" s="3"/>
      <c r="D2950" s="3"/>
      <c r="E2950" s="3"/>
      <c r="F2950" s="3"/>
      <c r="G2950" s="3"/>
      <c r="H2950" s="3"/>
      <c r="I2950" s="3"/>
      <c r="J2950" s="6"/>
      <c r="K2950" s="4"/>
      <c r="L2950" s="4"/>
      <c r="M2950" s="4"/>
      <c r="N2950" s="4"/>
      <c r="O2950" s="3"/>
      <c r="P2950" s="3"/>
      <c r="Q2950" s="3"/>
      <c r="R2950" s="3"/>
      <c r="S2950" s="4"/>
      <c r="T2950" s="3"/>
      <c r="U2950" s="3"/>
      <c r="V2950" s="7"/>
    </row>
    <row r="2951" spans="1:22">
      <c r="A2951" s="3"/>
      <c r="B2951" s="3"/>
      <c r="C2951" s="3"/>
      <c r="D2951" s="3"/>
      <c r="E2951" s="3"/>
      <c r="F2951" s="3"/>
      <c r="G2951" s="3"/>
      <c r="H2951" s="3"/>
      <c r="I2951" s="3"/>
      <c r="J2951" s="6"/>
      <c r="K2951" s="4"/>
      <c r="L2951" s="4"/>
      <c r="M2951" s="4"/>
      <c r="N2951" s="4"/>
      <c r="O2951" s="3"/>
      <c r="P2951" s="3"/>
      <c r="Q2951" s="3"/>
      <c r="R2951" s="3"/>
      <c r="S2951" s="4"/>
      <c r="T2951" s="3"/>
      <c r="U2951" s="3"/>
      <c r="V2951" s="7"/>
    </row>
    <row r="2952" spans="1:22">
      <c r="A2952" s="3"/>
      <c r="B2952" s="3"/>
      <c r="C2952" s="3"/>
      <c r="D2952" s="3"/>
      <c r="E2952" s="3"/>
      <c r="F2952" s="3"/>
      <c r="G2952" s="3"/>
      <c r="H2952" s="3"/>
      <c r="I2952" s="3"/>
      <c r="J2952" s="6"/>
      <c r="K2952" s="4"/>
      <c r="L2952" s="4"/>
      <c r="M2952" s="4"/>
      <c r="N2952" s="4"/>
      <c r="O2952" s="3"/>
      <c r="P2952" s="3"/>
      <c r="Q2952" s="3"/>
      <c r="R2952" s="3"/>
      <c r="S2952" s="4"/>
      <c r="T2952" s="3"/>
      <c r="U2952" s="3"/>
      <c r="V2952" s="7"/>
    </row>
    <row r="2953" spans="1:22">
      <c r="A2953" s="3"/>
      <c r="B2953" s="3"/>
      <c r="C2953" s="3"/>
      <c r="D2953" s="3"/>
      <c r="E2953" s="3"/>
      <c r="F2953" s="3"/>
      <c r="G2953" s="3"/>
      <c r="H2953" s="3"/>
      <c r="I2953" s="3"/>
      <c r="J2953" s="6"/>
      <c r="K2953" s="4"/>
      <c r="L2953" s="4"/>
      <c r="M2953" s="4"/>
      <c r="N2953" s="4"/>
      <c r="O2953" s="3"/>
      <c r="P2953" s="3"/>
      <c r="Q2953" s="3"/>
      <c r="R2953" s="3"/>
      <c r="S2953" s="4"/>
      <c r="T2953" s="3"/>
      <c r="U2953" s="3"/>
      <c r="V2953" s="7"/>
    </row>
    <row r="2954" spans="1:22">
      <c r="A2954" s="3"/>
      <c r="B2954" s="3"/>
      <c r="C2954" s="3"/>
      <c r="D2954" s="3"/>
      <c r="E2954" s="3"/>
      <c r="F2954" s="3"/>
      <c r="G2954" s="3"/>
      <c r="H2954" s="3"/>
      <c r="I2954" s="3"/>
      <c r="J2954" s="6"/>
      <c r="K2954" s="4"/>
      <c r="L2954" s="4"/>
      <c r="M2954" s="4"/>
      <c r="N2954" s="4"/>
      <c r="O2954" s="3"/>
      <c r="P2954" s="3"/>
      <c r="Q2954" s="3"/>
      <c r="R2954" s="3"/>
      <c r="S2954" s="4"/>
      <c r="T2954" s="3"/>
      <c r="U2954" s="3"/>
      <c r="V2954" s="7"/>
    </row>
    <row r="2955" spans="1:22">
      <c r="A2955" s="3"/>
      <c r="B2955" s="3"/>
      <c r="C2955" s="3"/>
      <c r="D2955" s="3"/>
      <c r="E2955" s="3"/>
      <c r="F2955" s="3"/>
      <c r="G2955" s="3"/>
      <c r="H2955" s="3"/>
      <c r="I2955" s="3"/>
      <c r="J2955" s="6"/>
      <c r="K2955" s="4"/>
      <c r="L2955" s="4"/>
      <c r="M2955" s="4"/>
      <c r="N2955" s="4"/>
      <c r="O2955" s="3"/>
      <c r="P2955" s="3"/>
      <c r="Q2955" s="3"/>
      <c r="R2955" s="3"/>
      <c r="S2955" s="4"/>
      <c r="T2955" s="3"/>
      <c r="U2955" s="3"/>
      <c r="V2955" s="7"/>
    </row>
    <row r="2956" spans="1:22">
      <c r="A2956" s="3"/>
      <c r="B2956" s="3"/>
      <c r="C2956" s="3"/>
      <c r="D2956" s="3"/>
      <c r="E2956" s="3"/>
      <c r="F2956" s="3"/>
      <c r="G2956" s="3"/>
      <c r="H2956" s="3"/>
      <c r="I2956" s="3"/>
      <c r="J2956" s="6"/>
      <c r="K2956" s="4"/>
      <c r="L2956" s="4"/>
      <c r="M2956" s="4"/>
      <c r="N2956" s="4"/>
      <c r="O2956" s="3"/>
      <c r="P2956" s="3"/>
      <c r="Q2956" s="3"/>
      <c r="R2956" s="3"/>
      <c r="S2956" s="4"/>
      <c r="T2956" s="3"/>
      <c r="U2956" s="3"/>
      <c r="V2956" s="7"/>
    </row>
    <row r="2957" spans="1:22">
      <c r="A2957" s="3"/>
      <c r="B2957" s="3"/>
      <c r="C2957" s="3"/>
      <c r="D2957" s="3"/>
      <c r="E2957" s="3"/>
      <c r="F2957" s="3"/>
      <c r="G2957" s="3"/>
      <c r="H2957" s="3"/>
      <c r="I2957" s="3"/>
      <c r="J2957" s="6"/>
      <c r="K2957" s="4"/>
      <c r="L2957" s="4"/>
      <c r="M2957" s="4"/>
      <c r="N2957" s="4"/>
      <c r="O2957" s="3"/>
      <c r="P2957" s="3"/>
      <c r="Q2957" s="3"/>
      <c r="R2957" s="3"/>
      <c r="S2957" s="4"/>
      <c r="T2957" s="3"/>
      <c r="U2957" s="3"/>
      <c r="V2957" s="7"/>
    </row>
    <row r="2958" spans="1:22">
      <c r="A2958" s="3"/>
      <c r="B2958" s="3"/>
      <c r="C2958" s="3"/>
      <c r="D2958" s="3"/>
      <c r="E2958" s="3"/>
      <c r="F2958" s="3"/>
      <c r="G2958" s="3"/>
      <c r="H2958" s="3"/>
      <c r="I2958" s="3"/>
      <c r="J2958" s="6"/>
      <c r="K2958" s="4"/>
      <c r="L2958" s="4"/>
      <c r="M2958" s="4"/>
      <c r="N2958" s="4"/>
      <c r="O2958" s="3"/>
      <c r="P2958" s="3"/>
      <c r="Q2958" s="3"/>
      <c r="R2958" s="3"/>
      <c r="S2958" s="4"/>
      <c r="T2958" s="3"/>
      <c r="U2958" s="3"/>
      <c r="V2958" s="7"/>
    </row>
    <row r="2959" spans="1:22">
      <c r="A2959" s="3"/>
      <c r="B2959" s="3"/>
      <c r="C2959" s="3"/>
      <c r="D2959" s="3"/>
      <c r="E2959" s="3"/>
      <c r="F2959" s="3"/>
      <c r="G2959" s="3"/>
      <c r="H2959" s="3"/>
      <c r="I2959" s="3"/>
      <c r="J2959" s="6"/>
      <c r="K2959" s="4"/>
      <c r="L2959" s="4"/>
      <c r="M2959" s="4"/>
      <c r="N2959" s="4"/>
      <c r="O2959" s="3"/>
      <c r="P2959" s="3"/>
      <c r="Q2959" s="3"/>
      <c r="R2959" s="3"/>
      <c r="S2959" s="4"/>
      <c r="T2959" s="3"/>
      <c r="U2959" s="3"/>
      <c r="V2959" s="7"/>
    </row>
    <row r="2960" spans="1:22">
      <c r="A2960" s="3"/>
      <c r="B2960" s="3"/>
      <c r="C2960" s="3"/>
      <c r="D2960" s="3"/>
      <c r="E2960" s="3"/>
      <c r="F2960" s="3"/>
      <c r="G2960" s="3"/>
      <c r="H2960" s="3"/>
      <c r="I2960" s="3"/>
      <c r="J2960" s="6"/>
      <c r="K2960" s="4"/>
      <c r="L2960" s="4"/>
      <c r="M2960" s="4"/>
      <c r="N2960" s="4"/>
      <c r="O2960" s="3"/>
      <c r="P2960" s="3"/>
      <c r="Q2960" s="3"/>
      <c r="R2960" s="3"/>
      <c r="S2960" s="4"/>
      <c r="T2960" s="3"/>
      <c r="U2960" s="3"/>
      <c r="V2960" s="7"/>
    </row>
    <row r="2961" spans="1:22">
      <c r="A2961" s="3"/>
      <c r="B2961" s="3"/>
      <c r="C2961" s="3"/>
      <c r="D2961" s="3"/>
      <c r="E2961" s="3"/>
      <c r="F2961" s="3"/>
      <c r="G2961" s="3"/>
      <c r="H2961" s="3"/>
      <c r="I2961" s="3"/>
      <c r="J2961" s="6"/>
      <c r="K2961" s="4"/>
      <c r="L2961" s="4"/>
      <c r="M2961" s="4"/>
      <c r="N2961" s="4"/>
      <c r="O2961" s="3"/>
      <c r="P2961" s="3"/>
      <c r="Q2961" s="3"/>
      <c r="R2961" s="3"/>
      <c r="S2961" s="4"/>
      <c r="T2961" s="3"/>
      <c r="U2961" s="3"/>
      <c r="V2961" s="7"/>
    </row>
    <row r="2962" spans="1:22">
      <c r="A2962" s="3"/>
      <c r="B2962" s="3"/>
      <c r="C2962" s="3"/>
      <c r="D2962" s="3"/>
      <c r="E2962" s="3"/>
      <c r="F2962" s="3"/>
      <c r="G2962" s="3"/>
      <c r="H2962" s="3"/>
      <c r="I2962" s="3"/>
      <c r="J2962" s="6"/>
      <c r="K2962" s="4"/>
      <c r="L2962" s="4"/>
      <c r="M2962" s="4"/>
      <c r="N2962" s="4"/>
      <c r="O2962" s="3"/>
      <c r="P2962" s="3"/>
      <c r="Q2962" s="3"/>
      <c r="R2962" s="3"/>
      <c r="S2962" s="4"/>
      <c r="T2962" s="3"/>
      <c r="U2962" s="3"/>
      <c r="V2962" s="7"/>
    </row>
    <row r="2963" spans="1:22">
      <c r="A2963" s="3"/>
      <c r="B2963" s="3"/>
      <c r="C2963" s="3"/>
      <c r="D2963" s="3"/>
      <c r="E2963" s="3"/>
      <c r="F2963" s="3"/>
      <c r="G2963" s="3"/>
      <c r="H2963" s="3"/>
      <c r="I2963" s="3"/>
      <c r="J2963" s="6"/>
      <c r="K2963" s="4"/>
      <c r="L2963" s="4"/>
      <c r="M2963" s="4"/>
      <c r="N2963" s="4"/>
      <c r="O2963" s="3"/>
      <c r="P2963" s="3"/>
      <c r="Q2963" s="3"/>
      <c r="R2963" s="3"/>
      <c r="S2963" s="4"/>
      <c r="T2963" s="3"/>
      <c r="U2963" s="3"/>
      <c r="V2963" s="7"/>
    </row>
    <row r="2964" spans="1:22">
      <c r="A2964" s="3"/>
      <c r="B2964" s="3"/>
      <c r="C2964" s="3"/>
      <c r="D2964" s="3"/>
      <c r="E2964" s="3"/>
      <c r="F2964" s="3"/>
      <c r="G2964" s="3"/>
      <c r="H2964" s="3"/>
      <c r="I2964" s="3"/>
      <c r="J2964" s="6"/>
      <c r="K2964" s="4"/>
      <c r="L2964" s="4"/>
      <c r="M2964" s="4"/>
      <c r="N2964" s="4"/>
      <c r="O2964" s="3"/>
      <c r="P2964" s="3"/>
      <c r="Q2964" s="3"/>
      <c r="R2964" s="3"/>
      <c r="S2964" s="4"/>
      <c r="T2964" s="3"/>
      <c r="U2964" s="3"/>
      <c r="V2964" s="7"/>
    </row>
    <row r="2965" spans="1:22">
      <c r="A2965" s="3"/>
      <c r="B2965" s="3"/>
      <c r="C2965" s="3"/>
      <c r="D2965" s="3"/>
      <c r="E2965" s="3"/>
      <c r="F2965" s="3"/>
      <c r="G2965" s="3"/>
      <c r="H2965" s="3"/>
      <c r="I2965" s="3"/>
      <c r="J2965" s="6"/>
      <c r="K2965" s="4"/>
      <c r="L2965" s="4"/>
      <c r="M2965" s="4"/>
      <c r="N2965" s="4"/>
      <c r="O2965" s="3"/>
      <c r="P2965" s="3"/>
      <c r="Q2965" s="3"/>
      <c r="R2965" s="3"/>
      <c r="S2965" s="4"/>
      <c r="T2965" s="3"/>
      <c r="U2965" s="3"/>
      <c r="V2965" s="7"/>
    </row>
    <row r="2966" spans="1:22">
      <c r="A2966" s="3"/>
      <c r="B2966" s="3"/>
      <c r="C2966" s="3"/>
      <c r="D2966" s="3"/>
      <c r="E2966" s="3"/>
      <c r="F2966" s="3"/>
      <c r="G2966" s="3"/>
      <c r="H2966" s="3"/>
      <c r="I2966" s="3"/>
      <c r="J2966" s="6"/>
      <c r="K2966" s="4"/>
      <c r="L2966" s="4"/>
      <c r="M2966" s="4"/>
      <c r="N2966" s="4"/>
      <c r="O2966" s="3"/>
      <c r="P2966" s="3"/>
      <c r="Q2966" s="3"/>
      <c r="R2966" s="3"/>
      <c r="S2966" s="4"/>
      <c r="T2966" s="3"/>
      <c r="U2966" s="3"/>
      <c r="V2966" s="7"/>
    </row>
    <row r="2967" spans="1:22">
      <c r="A2967" s="3"/>
      <c r="B2967" s="3"/>
      <c r="C2967" s="3"/>
      <c r="D2967" s="3"/>
      <c r="E2967" s="3"/>
      <c r="F2967" s="3"/>
      <c r="G2967" s="3"/>
      <c r="H2967" s="3"/>
      <c r="I2967" s="3"/>
      <c r="J2967" s="6"/>
      <c r="K2967" s="4"/>
      <c r="L2967" s="4"/>
      <c r="M2967" s="4"/>
      <c r="N2967" s="4"/>
      <c r="O2967" s="3"/>
      <c r="P2967" s="3"/>
      <c r="Q2967" s="3"/>
      <c r="R2967" s="3"/>
      <c r="S2967" s="4"/>
      <c r="T2967" s="3"/>
      <c r="U2967" s="3"/>
      <c r="V2967" s="7"/>
    </row>
    <row r="2968" spans="1:22">
      <c r="A2968" s="3"/>
      <c r="B2968" s="3"/>
      <c r="C2968" s="3"/>
      <c r="D2968" s="3"/>
      <c r="E2968" s="3"/>
      <c r="F2968" s="3"/>
      <c r="G2968" s="3"/>
      <c r="H2968" s="3"/>
      <c r="I2968" s="3"/>
      <c r="J2968" s="6"/>
      <c r="K2968" s="4"/>
      <c r="L2968" s="4"/>
      <c r="M2968" s="4"/>
      <c r="N2968" s="4"/>
      <c r="O2968" s="3"/>
      <c r="P2968" s="3"/>
      <c r="Q2968" s="3"/>
      <c r="R2968" s="3"/>
      <c r="S2968" s="4"/>
      <c r="T2968" s="3"/>
      <c r="U2968" s="3"/>
      <c r="V2968" s="7"/>
    </row>
    <row r="2969" spans="1:22">
      <c r="A2969" s="3"/>
      <c r="B2969" s="3"/>
      <c r="C2969" s="3"/>
      <c r="D2969" s="3"/>
      <c r="E2969" s="3"/>
      <c r="F2969" s="3"/>
      <c r="G2969" s="3"/>
      <c r="H2969" s="3"/>
      <c r="I2969" s="3"/>
      <c r="J2969" s="6"/>
      <c r="K2969" s="4"/>
      <c r="L2969" s="4"/>
      <c r="M2969" s="4"/>
      <c r="N2969" s="4"/>
      <c r="O2969" s="3"/>
      <c r="P2969" s="3"/>
      <c r="Q2969" s="3"/>
      <c r="R2969" s="3"/>
      <c r="S2969" s="4"/>
      <c r="T2969" s="3"/>
      <c r="U2969" s="3"/>
      <c r="V2969" s="7"/>
    </row>
    <row r="2970" spans="1:22">
      <c r="A2970" s="3"/>
      <c r="B2970" s="3"/>
      <c r="C2970" s="3"/>
      <c r="D2970" s="3"/>
      <c r="E2970" s="3"/>
      <c r="F2970" s="3"/>
      <c r="G2970" s="3"/>
      <c r="H2970" s="3"/>
      <c r="I2970" s="3"/>
      <c r="J2970" s="6"/>
      <c r="K2970" s="4"/>
      <c r="L2970" s="4"/>
      <c r="M2970" s="4"/>
      <c r="N2970" s="4"/>
      <c r="O2970" s="3"/>
      <c r="P2970" s="3"/>
      <c r="Q2970" s="3"/>
      <c r="R2970" s="3"/>
      <c r="S2970" s="4"/>
      <c r="T2970" s="3"/>
      <c r="U2970" s="3"/>
      <c r="V2970" s="7"/>
    </row>
    <row r="2971" spans="1:22">
      <c r="A2971" s="3"/>
      <c r="B2971" s="3"/>
      <c r="C2971" s="3"/>
      <c r="D2971" s="3"/>
      <c r="E2971" s="3"/>
      <c r="F2971" s="3"/>
      <c r="G2971" s="3"/>
      <c r="H2971" s="3"/>
      <c r="I2971" s="3"/>
      <c r="J2971" s="6"/>
      <c r="K2971" s="4"/>
      <c r="L2971" s="4"/>
      <c r="M2971" s="4"/>
      <c r="N2971" s="4"/>
      <c r="O2971" s="3"/>
      <c r="P2971" s="3"/>
      <c r="Q2971" s="3"/>
      <c r="R2971" s="3"/>
      <c r="S2971" s="4"/>
      <c r="T2971" s="3"/>
      <c r="U2971" s="3"/>
      <c r="V2971" s="7"/>
    </row>
    <row r="2972" spans="1:22">
      <c r="A2972" s="3"/>
      <c r="B2972" s="3"/>
      <c r="C2972" s="3"/>
      <c r="D2972" s="3"/>
      <c r="E2972" s="3"/>
      <c r="F2972" s="3"/>
      <c r="G2972" s="3"/>
      <c r="H2972" s="3"/>
      <c r="I2972" s="3"/>
      <c r="J2972" s="6"/>
      <c r="K2972" s="4"/>
      <c r="L2972" s="4"/>
      <c r="M2972" s="4"/>
      <c r="N2972" s="4"/>
      <c r="O2972" s="3"/>
      <c r="P2972" s="3"/>
      <c r="Q2972" s="3"/>
      <c r="R2972" s="3"/>
      <c r="S2972" s="4"/>
      <c r="T2972" s="3"/>
      <c r="U2972" s="3"/>
      <c r="V2972" s="7"/>
    </row>
    <row r="2973" spans="1:22">
      <c r="A2973" s="3"/>
      <c r="B2973" s="3"/>
      <c r="C2973" s="3"/>
      <c r="D2973" s="3"/>
      <c r="E2973" s="3"/>
      <c r="F2973" s="3"/>
      <c r="G2973" s="3"/>
      <c r="H2973" s="3"/>
      <c r="I2973" s="3"/>
      <c r="J2973" s="6"/>
      <c r="K2973" s="4"/>
      <c r="L2973" s="4"/>
      <c r="M2973" s="4"/>
      <c r="N2973" s="4"/>
      <c r="O2973" s="3"/>
      <c r="P2973" s="3"/>
      <c r="Q2973" s="3"/>
      <c r="R2973" s="3"/>
      <c r="S2973" s="4"/>
      <c r="T2973" s="3"/>
      <c r="U2973" s="3"/>
      <c r="V2973" s="7"/>
    </row>
    <row r="2974" spans="1:22">
      <c r="A2974" s="3"/>
      <c r="B2974" s="3"/>
      <c r="C2974" s="3"/>
      <c r="D2974" s="3"/>
      <c r="E2974" s="3"/>
      <c r="F2974" s="3"/>
      <c r="G2974" s="3"/>
      <c r="H2974" s="3"/>
      <c r="I2974" s="3"/>
      <c r="J2974" s="6"/>
      <c r="K2974" s="4"/>
      <c r="L2974" s="4"/>
      <c r="M2974" s="4"/>
      <c r="N2974" s="4"/>
      <c r="O2974" s="3"/>
      <c r="P2974" s="3"/>
      <c r="Q2974" s="3"/>
      <c r="R2974" s="3"/>
      <c r="S2974" s="4"/>
      <c r="T2974" s="3"/>
      <c r="U2974" s="3"/>
      <c r="V2974" s="7"/>
    </row>
    <row r="2975" spans="1:22">
      <c r="A2975" s="3"/>
      <c r="B2975" s="3"/>
      <c r="C2975" s="3"/>
      <c r="D2975" s="3"/>
      <c r="E2975" s="3"/>
      <c r="F2975" s="3"/>
      <c r="G2975" s="3"/>
      <c r="H2975" s="3"/>
      <c r="I2975" s="3"/>
      <c r="J2975" s="6"/>
      <c r="K2975" s="4"/>
      <c r="L2975" s="4"/>
      <c r="M2975" s="4"/>
      <c r="N2975" s="4"/>
      <c r="O2975" s="3"/>
      <c r="P2975" s="3"/>
      <c r="Q2975" s="3"/>
      <c r="R2975" s="3"/>
      <c r="S2975" s="4"/>
      <c r="T2975" s="3"/>
      <c r="U2975" s="3"/>
      <c r="V2975" s="7"/>
    </row>
    <row r="2976" spans="1:22">
      <c r="A2976" s="3"/>
      <c r="B2976" s="3"/>
      <c r="C2976" s="3"/>
      <c r="D2976" s="3"/>
      <c r="E2976" s="3"/>
      <c r="F2976" s="3"/>
      <c r="G2976" s="3"/>
      <c r="H2976" s="3"/>
      <c r="I2976" s="3"/>
      <c r="J2976" s="6"/>
      <c r="K2976" s="4"/>
      <c r="L2976" s="4"/>
      <c r="M2976" s="4"/>
      <c r="N2976" s="4"/>
      <c r="O2976" s="3"/>
      <c r="P2976" s="3"/>
      <c r="Q2976" s="3"/>
      <c r="R2976" s="3"/>
      <c r="S2976" s="4"/>
      <c r="T2976" s="3"/>
      <c r="U2976" s="3"/>
      <c r="V2976" s="7"/>
    </row>
    <row r="2977" spans="1:22">
      <c r="A2977" s="3"/>
      <c r="B2977" s="3"/>
      <c r="C2977" s="3"/>
      <c r="D2977" s="3"/>
      <c r="E2977" s="3"/>
      <c r="F2977" s="3"/>
      <c r="G2977" s="3"/>
      <c r="H2977" s="3"/>
      <c r="I2977" s="3"/>
      <c r="J2977" s="6"/>
      <c r="K2977" s="4"/>
      <c r="L2977" s="4"/>
      <c r="M2977" s="4"/>
      <c r="N2977" s="4"/>
      <c r="O2977" s="3"/>
      <c r="P2977" s="3"/>
      <c r="Q2977" s="3"/>
      <c r="R2977" s="3"/>
      <c r="S2977" s="4"/>
      <c r="T2977" s="3"/>
      <c r="U2977" s="3"/>
      <c r="V2977" s="7"/>
    </row>
    <row r="2978" spans="1:22">
      <c r="A2978" s="3"/>
      <c r="B2978" s="3"/>
      <c r="C2978" s="3"/>
      <c r="D2978" s="3"/>
      <c r="E2978" s="3"/>
      <c r="F2978" s="3"/>
      <c r="G2978" s="3"/>
      <c r="H2978" s="3"/>
      <c r="I2978" s="3"/>
      <c r="J2978" s="6"/>
      <c r="K2978" s="4"/>
      <c r="L2978" s="4"/>
      <c r="M2978" s="4"/>
      <c r="N2978" s="4"/>
      <c r="O2978" s="3"/>
      <c r="P2978" s="3"/>
      <c r="Q2978" s="3"/>
      <c r="R2978" s="3"/>
      <c r="S2978" s="4"/>
      <c r="T2978" s="3"/>
      <c r="U2978" s="3"/>
      <c r="V2978" s="7"/>
    </row>
    <row r="2979" spans="1:22">
      <c r="A2979" s="3"/>
      <c r="B2979" s="3"/>
      <c r="C2979" s="3"/>
      <c r="D2979" s="3"/>
      <c r="E2979" s="3"/>
      <c r="F2979" s="3"/>
      <c r="G2979" s="3"/>
      <c r="H2979" s="3"/>
      <c r="I2979" s="3"/>
      <c r="J2979" s="6"/>
      <c r="K2979" s="4"/>
      <c r="L2979" s="4"/>
      <c r="M2979" s="4"/>
      <c r="N2979" s="4"/>
      <c r="O2979" s="3"/>
      <c r="P2979" s="3"/>
      <c r="Q2979" s="3"/>
      <c r="R2979" s="3"/>
      <c r="S2979" s="4"/>
      <c r="T2979" s="3"/>
      <c r="U2979" s="3"/>
      <c r="V2979" s="7"/>
    </row>
    <row r="2980" spans="1:22">
      <c r="A2980" s="3"/>
      <c r="B2980" s="3"/>
      <c r="C2980" s="3"/>
      <c r="D2980" s="3"/>
      <c r="E2980" s="3"/>
      <c r="F2980" s="3"/>
      <c r="G2980" s="3"/>
      <c r="H2980" s="3"/>
      <c r="I2980" s="3"/>
      <c r="J2980" s="6"/>
      <c r="K2980" s="4"/>
      <c r="L2980" s="4"/>
      <c r="M2980" s="4"/>
      <c r="N2980" s="4"/>
      <c r="O2980" s="3"/>
      <c r="P2980" s="3"/>
      <c r="Q2980" s="3"/>
      <c r="R2980" s="3"/>
      <c r="S2980" s="4"/>
      <c r="T2980" s="3"/>
      <c r="U2980" s="3"/>
      <c r="V2980" s="7"/>
    </row>
    <row r="2981" spans="1:22">
      <c r="A2981" s="3"/>
      <c r="B2981" s="3"/>
      <c r="C2981" s="3"/>
      <c r="D2981" s="3"/>
      <c r="E2981" s="3"/>
      <c r="F2981" s="3"/>
      <c r="G2981" s="3"/>
      <c r="H2981" s="3"/>
      <c r="I2981" s="3"/>
      <c r="J2981" s="6"/>
      <c r="K2981" s="4"/>
      <c r="L2981" s="4"/>
      <c r="M2981" s="4"/>
      <c r="N2981" s="4"/>
      <c r="O2981" s="3"/>
      <c r="P2981" s="3"/>
      <c r="Q2981" s="3"/>
      <c r="R2981" s="3"/>
      <c r="S2981" s="4"/>
      <c r="T2981" s="3"/>
      <c r="U2981" s="3"/>
      <c r="V2981" s="7"/>
    </row>
    <row r="2982" spans="1:22">
      <c r="A2982" s="3"/>
      <c r="B2982" s="3"/>
      <c r="C2982" s="3"/>
      <c r="D2982" s="3"/>
      <c r="E2982" s="3"/>
      <c r="F2982" s="3"/>
      <c r="G2982" s="3"/>
      <c r="H2982" s="3"/>
      <c r="I2982" s="3"/>
      <c r="J2982" s="6"/>
      <c r="K2982" s="4"/>
      <c r="L2982" s="4"/>
      <c r="M2982" s="4"/>
      <c r="N2982" s="4"/>
      <c r="O2982" s="3"/>
      <c r="P2982" s="3"/>
      <c r="Q2982" s="3"/>
      <c r="R2982" s="3"/>
      <c r="S2982" s="4"/>
      <c r="T2982" s="3"/>
      <c r="U2982" s="3"/>
      <c r="V2982" s="7"/>
    </row>
    <row r="2983" spans="1:22">
      <c r="A2983" s="3"/>
      <c r="B2983" s="3"/>
      <c r="C2983" s="3"/>
      <c r="D2983" s="3"/>
      <c r="E2983" s="3"/>
      <c r="F2983" s="3"/>
      <c r="G2983" s="3"/>
      <c r="H2983" s="3"/>
      <c r="I2983" s="3"/>
      <c r="J2983" s="6"/>
      <c r="K2983" s="4"/>
      <c r="L2983" s="4"/>
      <c r="M2983" s="4"/>
      <c r="N2983" s="4"/>
      <c r="O2983" s="3"/>
      <c r="P2983" s="3"/>
      <c r="Q2983" s="3"/>
      <c r="R2983" s="3"/>
      <c r="S2983" s="4"/>
      <c r="T2983" s="3"/>
      <c r="U2983" s="3"/>
      <c r="V2983" s="7"/>
    </row>
    <row r="2984" spans="1:22">
      <c r="A2984" s="3"/>
      <c r="B2984" s="3"/>
      <c r="C2984" s="3"/>
      <c r="D2984" s="3"/>
      <c r="E2984" s="3"/>
      <c r="F2984" s="3"/>
      <c r="G2984" s="3"/>
      <c r="H2984" s="3"/>
      <c r="I2984" s="3"/>
      <c r="J2984" s="6"/>
      <c r="K2984" s="4"/>
      <c r="L2984" s="4"/>
      <c r="M2984" s="4"/>
      <c r="N2984" s="4"/>
      <c r="O2984" s="3"/>
      <c r="P2984" s="3"/>
      <c r="Q2984" s="3"/>
      <c r="R2984" s="3"/>
      <c r="S2984" s="4"/>
      <c r="T2984" s="3"/>
      <c r="U2984" s="3"/>
      <c r="V2984" s="7"/>
    </row>
    <row r="2985" spans="1:22">
      <c r="A2985" s="3"/>
      <c r="B2985" s="3"/>
      <c r="C2985" s="3"/>
      <c r="D2985" s="3"/>
      <c r="E2985" s="3"/>
      <c r="F2985" s="3"/>
      <c r="G2985" s="3"/>
      <c r="H2985" s="3"/>
      <c r="I2985" s="3"/>
      <c r="J2985" s="6"/>
      <c r="K2985" s="4"/>
      <c r="L2985" s="4"/>
      <c r="M2985" s="4"/>
      <c r="N2985" s="4"/>
      <c r="O2985" s="3"/>
      <c r="P2985" s="3"/>
      <c r="Q2985" s="3"/>
      <c r="R2985" s="3"/>
      <c r="S2985" s="4"/>
      <c r="T2985" s="3"/>
      <c r="U2985" s="3"/>
      <c r="V2985" s="7"/>
    </row>
    <row r="2986" spans="1:22">
      <c r="A2986" s="3"/>
      <c r="B2986" s="3"/>
      <c r="C2986" s="3"/>
      <c r="D2986" s="3"/>
      <c r="E2986" s="3"/>
      <c r="F2986" s="3"/>
      <c r="G2986" s="3"/>
      <c r="H2986" s="3"/>
      <c r="I2986" s="3"/>
      <c r="J2986" s="6"/>
      <c r="K2986" s="4"/>
      <c r="L2986" s="4"/>
      <c r="M2986" s="4"/>
      <c r="N2986" s="4"/>
      <c r="O2986" s="3"/>
      <c r="P2986" s="3"/>
      <c r="Q2986" s="3"/>
      <c r="R2986" s="3"/>
      <c r="S2986" s="4"/>
      <c r="T2986" s="3"/>
      <c r="U2986" s="3"/>
      <c r="V2986" s="7"/>
    </row>
    <row r="2987" spans="1:22">
      <c r="A2987" s="3"/>
      <c r="B2987" s="3"/>
      <c r="C2987" s="3"/>
      <c r="D2987" s="3"/>
      <c r="E2987" s="3"/>
      <c r="F2987" s="3"/>
      <c r="G2987" s="3"/>
      <c r="H2987" s="3"/>
      <c r="I2987" s="3"/>
      <c r="J2987" s="6"/>
      <c r="K2987" s="4"/>
      <c r="L2987" s="4"/>
      <c r="M2987" s="4"/>
      <c r="N2987" s="4"/>
      <c r="O2987" s="3"/>
      <c r="P2987" s="3"/>
      <c r="Q2987" s="3"/>
      <c r="R2987" s="3"/>
      <c r="S2987" s="4"/>
      <c r="T2987" s="3"/>
      <c r="U2987" s="3"/>
      <c r="V2987" s="7"/>
    </row>
    <row r="2988" spans="1:22">
      <c r="A2988" s="3"/>
      <c r="B2988" s="3"/>
      <c r="C2988" s="3"/>
      <c r="D2988" s="3"/>
      <c r="E2988" s="3"/>
      <c r="F2988" s="3"/>
      <c r="G2988" s="3"/>
      <c r="H2988" s="3"/>
      <c r="I2988" s="3"/>
      <c r="J2988" s="6"/>
      <c r="K2988" s="4"/>
      <c r="L2988" s="4"/>
      <c r="M2988" s="4"/>
      <c r="N2988" s="4"/>
      <c r="O2988" s="3"/>
      <c r="P2988" s="3"/>
      <c r="Q2988" s="3"/>
      <c r="R2988" s="3"/>
      <c r="S2988" s="4"/>
      <c r="T2988" s="3"/>
      <c r="U2988" s="3"/>
      <c r="V2988" s="7"/>
    </row>
    <row r="2989" spans="1:22">
      <c r="A2989" s="3"/>
      <c r="B2989" s="3"/>
      <c r="C2989" s="3"/>
      <c r="D2989" s="3"/>
      <c r="E2989" s="3"/>
      <c r="F2989" s="3"/>
      <c r="G2989" s="3"/>
      <c r="H2989" s="3"/>
      <c r="I2989" s="3"/>
      <c r="J2989" s="6"/>
      <c r="K2989" s="4"/>
      <c r="L2989" s="4"/>
      <c r="M2989" s="4"/>
      <c r="N2989" s="4"/>
      <c r="O2989" s="3"/>
      <c r="P2989" s="3"/>
      <c r="Q2989" s="3"/>
      <c r="R2989" s="3"/>
      <c r="S2989" s="4"/>
      <c r="T2989" s="3"/>
      <c r="U2989" s="3"/>
      <c r="V2989" s="7"/>
    </row>
    <row r="2990" spans="1:22">
      <c r="A2990" s="3"/>
      <c r="B2990" s="3"/>
      <c r="C2990" s="3"/>
      <c r="D2990" s="3"/>
      <c r="E2990" s="3"/>
      <c r="F2990" s="3"/>
      <c r="G2990" s="3"/>
      <c r="H2990" s="3"/>
      <c r="I2990" s="3"/>
      <c r="J2990" s="6"/>
      <c r="K2990" s="4"/>
      <c r="L2990" s="4"/>
      <c r="M2990" s="4"/>
      <c r="N2990" s="4"/>
      <c r="O2990" s="3"/>
      <c r="P2990" s="3"/>
      <c r="Q2990" s="3"/>
      <c r="R2990" s="3"/>
      <c r="S2990" s="4"/>
      <c r="T2990" s="3"/>
      <c r="U2990" s="3"/>
      <c r="V2990" s="7"/>
    </row>
    <row r="2991" spans="1:22">
      <c r="A2991" s="3"/>
      <c r="B2991" s="3"/>
      <c r="C2991" s="3"/>
      <c r="D2991" s="3"/>
      <c r="E2991" s="3"/>
      <c r="F2991" s="3"/>
      <c r="G2991" s="3"/>
      <c r="H2991" s="3"/>
      <c r="I2991" s="3"/>
      <c r="J2991" s="6"/>
      <c r="K2991" s="4"/>
      <c r="L2991" s="4"/>
      <c r="M2991" s="4"/>
      <c r="N2991" s="4"/>
      <c r="O2991" s="3"/>
      <c r="P2991" s="3"/>
      <c r="Q2991" s="3"/>
      <c r="R2991" s="3"/>
      <c r="S2991" s="4"/>
      <c r="T2991" s="3"/>
      <c r="U2991" s="3"/>
      <c r="V2991" s="7"/>
    </row>
    <row r="2992" spans="1:22">
      <c r="A2992" s="3"/>
      <c r="B2992" s="3"/>
      <c r="C2992" s="3"/>
      <c r="D2992" s="3"/>
      <c r="E2992" s="3"/>
      <c r="F2992" s="3"/>
      <c r="G2992" s="3"/>
      <c r="H2992" s="3"/>
      <c r="I2992" s="3"/>
      <c r="J2992" s="6"/>
      <c r="K2992" s="4"/>
      <c r="L2992" s="4"/>
      <c r="M2992" s="4"/>
      <c r="N2992" s="4"/>
      <c r="O2992" s="3"/>
      <c r="P2992" s="3"/>
      <c r="Q2992" s="3"/>
      <c r="R2992" s="3"/>
      <c r="S2992" s="4"/>
      <c r="T2992" s="3"/>
      <c r="U2992" s="3"/>
      <c r="V2992" s="7"/>
    </row>
    <row r="2993" spans="1:22">
      <c r="A2993" s="3"/>
      <c r="B2993" s="3"/>
      <c r="C2993" s="3"/>
      <c r="D2993" s="3"/>
      <c r="E2993" s="3"/>
      <c r="F2993" s="3"/>
      <c r="G2993" s="3"/>
      <c r="H2993" s="3"/>
      <c r="I2993" s="3"/>
      <c r="J2993" s="6"/>
      <c r="K2993" s="4"/>
      <c r="L2993" s="4"/>
      <c r="M2993" s="4"/>
      <c r="N2993" s="4"/>
      <c r="O2993" s="3"/>
      <c r="P2993" s="3"/>
      <c r="Q2993" s="3"/>
      <c r="R2993" s="3"/>
      <c r="S2993" s="4"/>
      <c r="T2993" s="3"/>
      <c r="U2993" s="3"/>
      <c r="V2993" s="7"/>
    </row>
    <row r="2994" spans="1:22">
      <c r="A2994" s="3"/>
      <c r="B2994" s="3"/>
      <c r="C2994" s="3"/>
      <c r="D2994" s="3"/>
      <c r="E2994" s="3"/>
      <c r="F2994" s="3"/>
      <c r="G2994" s="3"/>
      <c r="H2994" s="3"/>
      <c r="I2994" s="3"/>
      <c r="J2994" s="6"/>
      <c r="K2994" s="4"/>
      <c r="L2994" s="4"/>
      <c r="M2994" s="4"/>
      <c r="N2994" s="4"/>
      <c r="O2994" s="3"/>
      <c r="P2994" s="3"/>
      <c r="Q2994" s="3"/>
      <c r="R2994" s="3"/>
      <c r="S2994" s="4"/>
      <c r="T2994" s="3"/>
      <c r="U2994" s="3"/>
      <c r="V2994" s="7"/>
    </row>
    <row r="2995" spans="1:22">
      <c r="A2995" s="3"/>
      <c r="B2995" s="3"/>
      <c r="C2995" s="3"/>
      <c r="D2995" s="3"/>
      <c r="E2995" s="3"/>
      <c r="F2995" s="3"/>
      <c r="G2995" s="3"/>
      <c r="H2995" s="3"/>
      <c r="I2995" s="3"/>
      <c r="J2995" s="6"/>
      <c r="K2995" s="4"/>
      <c r="L2995" s="4"/>
      <c r="M2995" s="4"/>
      <c r="N2995" s="4"/>
      <c r="O2995" s="3"/>
      <c r="P2995" s="3"/>
      <c r="Q2995" s="3"/>
      <c r="R2995" s="3"/>
      <c r="S2995" s="4"/>
      <c r="T2995" s="3"/>
      <c r="U2995" s="3"/>
      <c r="V2995" s="7"/>
    </row>
    <row r="2996" spans="1:22">
      <c r="A2996" s="3"/>
      <c r="B2996" s="3"/>
      <c r="C2996" s="3"/>
      <c r="D2996" s="3"/>
      <c r="E2996" s="3"/>
      <c r="F2996" s="3"/>
      <c r="G2996" s="3"/>
      <c r="H2996" s="3"/>
      <c r="I2996" s="3"/>
      <c r="J2996" s="6"/>
      <c r="K2996" s="4"/>
      <c r="L2996" s="4"/>
      <c r="M2996" s="4"/>
      <c r="N2996" s="4"/>
      <c r="O2996" s="3"/>
      <c r="P2996" s="3"/>
      <c r="Q2996" s="3"/>
      <c r="R2996" s="3"/>
      <c r="S2996" s="4"/>
      <c r="T2996" s="3"/>
      <c r="U2996" s="3"/>
      <c r="V2996" s="7"/>
    </row>
    <row r="2997" spans="1:22">
      <c r="A2997" s="3"/>
      <c r="B2997" s="3"/>
      <c r="C2997" s="3"/>
      <c r="D2997" s="3"/>
      <c r="E2997" s="3"/>
      <c r="F2997" s="3"/>
      <c r="G2997" s="3"/>
      <c r="H2997" s="3"/>
      <c r="I2997" s="3"/>
      <c r="J2997" s="6"/>
      <c r="K2997" s="4"/>
      <c r="L2997" s="4"/>
      <c r="M2997" s="4"/>
      <c r="N2997" s="4"/>
      <c r="O2997" s="3"/>
      <c r="P2997" s="3"/>
      <c r="Q2997" s="3"/>
      <c r="R2997" s="3"/>
      <c r="S2997" s="4"/>
      <c r="T2997" s="3"/>
      <c r="U2997" s="3"/>
      <c r="V2997" s="7"/>
    </row>
    <row r="2998" spans="1:22">
      <c r="A2998" s="3"/>
      <c r="B2998" s="3"/>
      <c r="C2998" s="3"/>
      <c r="D2998" s="3"/>
      <c r="E2998" s="3"/>
      <c r="F2998" s="3"/>
      <c r="G2998" s="3"/>
      <c r="H2998" s="3"/>
      <c r="I2998" s="3"/>
      <c r="J2998" s="6"/>
      <c r="K2998" s="4"/>
      <c r="L2998" s="4"/>
      <c r="M2998" s="4"/>
      <c r="N2998" s="4"/>
      <c r="O2998" s="3"/>
      <c r="P2998" s="3"/>
      <c r="Q2998" s="3"/>
      <c r="R2998" s="3"/>
      <c r="S2998" s="4"/>
      <c r="T2998" s="3"/>
      <c r="U2998" s="3"/>
      <c r="V2998" s="7"/>
    </row>
    <row r="2999" spans="1:22">
      <c r="A2999" s="3"/>
      <c r="B2999" s="3"/>
      <c r="C2999" s="3"/>
      <c r="D2999" s="3"/>
      <c r="E2999" s="3"/>
      <c r="F2999" s="3"/>
      <c r="G2999" s="3"/>
      <c r="H2999" s="3"/>
      <c r="I2999" s="3"/>
      <c r="J2999" s="6"/>
      <c r="K2999" s="4"/>
      <c r="L2999" s="4"/>
      <c r="M2999" s="4"/>
      <c r="N2999" s="4"/>
      <c r="O2999" s="3"/>
      <c r="P2999" s="3"/>
      <c r="Q2999" s="3"/>
      <c r="R2999" s="3"/>
      <c r="S2999" s="4"/>
      <c r="T2999" s="3"/>
      <c r="U2999" s="3"/>
      <c r="V2999" s="7"/>
    </row>
    <row r="3000" spans="1:22">
      <c r="A3000" s="3"/>
      <c r="B3000" s="3"/>
      <c r="C3000" s="3"/>
      <c r="D3000" s="3"/>
      <c r="E3000" s="3"/>
      <c r="F3000" s="3"/>
      <c r="G3000" s="3"/>
      <c r="H3000" s="3"/>
      <c r="I3000" s="3"/>
      <c r="J3000" s="6"/>
      <c r="K3000" s="4"/>
      <c r="L3000" s="4"/>
      <c r="M3000" s="4"/>
      <c r="N3000" s="4"/>
      <c r="O3000" s="3"/>
      <c r="P3000" s="3"/>
      <c r="Q3000" s="3"/>
      <c r="R3000" s="3"/>
      <c r="S3000" s="4"/>
      <c r="T3000" s="3"/>
      <c r="U3000" s="3"/>
      <c r="V3000" s="7"/>
    </row>
    <row r="3001" spans="1:22">
      <c r="A3001" s="3"/>
      <c r="B3001" s="3"/>
      <c r="C3001" s="3"/>
      <c r="D3001" s="3"/>
      <c r="E3001" s="3"/>
      <c r="F3001" s="3"/>
      <c r="G3001" s="3"/>
      <c r="H3001" s="3"/>
      <c r="I3001" s="3"/>
      <c r="J3001" s="6"/>
      <c r="K3001" s="4"/>
      <c r="L3001" s="4"/>
      <c r="M3001" s="4"/>
      <c r="N3001" s="4"/>
      <c r="O3001" s="3"/>
      <c r="P3001" s="3"/>
      <c r="Q3001" s="3"/>
      <c r="R3001" s="3"/>
      <c r="S3001" s="4"/>
      <c r="T3001" s="3"/>
      <c r="U3001" s="3"/>
      <c r="V3001" s="7"/>
    </row>
    <row r="3002" spans="1:22">
      <c r="A3002" s="3"/>
      <c r="B3002" s="3"/>
      <c r="C3002" s="3"/>
      <c r="D3002" s="3"/>
      <c r="E3002" s="3"/>
      <c r="F3002" s="3"/>
      <c r="G3002" s="3"/>
      <c r="H3002" s="3"/>
      <c r="I3002" s="3"/>
      <c r="J3002" s="6"/>
      <c r="K3002" s="4"/>
      <c r="L3002" s="4"/>
      <c r="M3002" s="4"/>
      <c r="N3002" s="4"/>
      <c r="O3002" s="3"/>
      <c r="P3002" s="3"/>
      <c r="Q3002" s="3"/>
      <c r="R3002" s="3"/>
      <c r="S3002" s="4"/>
      <c r="T3002" s="3"/>
      <c r="U3002" s="3"/>
      <c r="V3002" s="7"/>
    </row>
    <row r="3003" spans="1:22">
      <c r="A3003" s="3"/>
      <c r="B3003" s="3"/>
      <c r="C3003" s="3"/>
      <c r="D3003" s="3"/>
      <c r="E3003" s="3"/>
      <c r="F3003" s="3"/>
      <c r="G3003" s="3"/>
      <c r="H3003" s="3"/>
      <c r="I3003" s="3"/>
      <c r="J3003" s="6"/>
      <c r="K3003" s="4"/>
      <c r="L3003" s="4"/>
      <c r="M3003" s="4"/>
      <c r="N3003" s="4"/>
      <c r="O3003" s="3"/>
      <c r="P3003" s="3"/>
      <c r="Q3003" s="3"/>
      <c r="R3003" s="3"/>
      <c r="S3003" s="4"/>
      <c r="T3003" s="3"/>
      <c r="U3003" s="3"/>
      <c r="V3003" s="7"/>
    </row>
    <row r="3004" spans="1:22">
      <c r="A3004" s="3"/>
      <c r="B3004" s="3"/>
      <c r="C3004" s="3"/>
      <c r="D3004" s="3"/>
      <c r="E3004" s="3"/>
      <c r="F3004" s="3"/>
      <c r="G3004" s="3"/>
      <c r="H3004" s="3"/>
      <c r="I3004" s="3"/>
      <c r="J3004" s="6"/>
      <c r="K3004" s="4"/>
      <c r="L3004" s="4"/>
      <c r="M3004" s="4"/>
      <c r="N3004" s="4"/>
      <c r="O3004" s="3"/>
      <c r="P3004" s="3"/>
      <c r="Q3004" s="3"/>
      <c r="R3004" s="3"/>
      <c r="S3004" s="4"/>
      <c r="T3004" s="3"/>
      <c r="U3004" s="3"/>
      <c r="V3004" s="7"/>
    </row>
    <row r="3005" spans="1:22">
      <c r="A3005" s="3"/>
      <c r="B3005" s="3"/>
      <c r="C3005" s="3"/>
      <c r="D3005" s="3"/>
      <c r="E3005" s="3"/>
      <c r="F3005" s="3"/>
      <c r="G3005" s="3"/>
      <c r="H3005" s="3"/>
      <c r="I3005" s="3"/>
      <c r="J3005" s="6"/>
      <c r="K3005" s="4"/>
      <c r="L3005" s="4"/>
      <c r="M3005" s="4"/>
      <c r="N3005" s="4"/>
      <c r="O3005" s="3"/>
      <c r="P3005" s="3"/>
      <c r="Q3005" s="3"/>
      <c r="R3005" s="3"/>
      <c r="S3005" s="4"/>
      <c r="T3005" s="3"/>
      <c r="U3005" s="3"/>
      <c r="V3005" s="7"/>
    </row>
    <row r="3006" spans="1:22">
      <c r="A3006" s="3"/>
      <c r="B3006" s="3"/>
      <c r="C3006" s="3"/>
      <c r="D3006" s="3"/>
      <c r="E3006" s="3"/>
      <c r="F3006" s="3"/>
      <c r="G3006" s="3"/>
      <c r="H3006" s="3"/>
      <c r="I3006" s="3"/>
      <c r="J3006" s="6"/>
      <c r="K3006" s="4"/>
      <c r="L3006" s="4"/>
      <c r="M3006" s="4"/>
      <c r="N3006" s="4"/>
      <c r="O3006" s="3"/>
      <c r="P3006" s="3"/>
      <c r="Q3006" s="3"/>
      <c r="R3006" s="3"/>
      <c r="S3006" s="4"/>
      <c r="T3006" s="3"/>
      <c r="U3006" s="3"/>
      <c r="V3006" s="7"/>
    </row>
    <row r="3007" spans="1:22">
      <c r="A3007" s="3"/>
      <c r="B3007" s="3"/>
      <c r="C3007" s="3"/>
      <c r="D3007" s="3"/>
      <c r="E3007" s="3"/>
      <c r="F3007" s="3"/>
      <c r="G3007" s="3"/>
      <c r="H3007" s="3"/>
      <c r="I3007" s="3"/>
      <c r="J3007" s="6"/>
      <c r="K3007" s="4"/>
      <c r="L3007" s="4"/>
      <c r="M3007" s="4"/>
      <c r="N3007" s="4"/>
      <c r="O3007" s="3"/>
      <c r="P3007" s="3"/>
      <c r="Q3007" s="3"/>
      <c r="R3007" s="3"/>
      <c r="S3007" s="4"/>
      <c r="T3007" s="3"/>
      <c r="U3007" s="3"/>
      <c r="V3007" s="7"/>
    </row>
    <row r="3008" spans="1:22">
      <c r="A3008" s="3"/>
      <c r="B3008" s="3"/>
      <c r="C3008" s="3"/>
      <c r="D3008" s="3"/>
      <c r="E3008" s="3"/>
      <c r="F3008" s="3"/>
      <c r="G3008" s="3"/>
      <c r="H3008" s="3"/>
      <c r="I3008" s="3"/>
      <c r="J3008" s="6"/>
      <c r="K3008" s="4"/>
      <c r="L3008" s="4"/>
      <c r="M3008" s="4"/>
      <c r="N3008" s="4"/>
      <c r="O3008" s="3"/>
      <c r="P3008" s="3"/>
      <c r="Q3008" s="3"/>
      <c r="R3008" s="3"/>
      <c r="S3008" s="4"/>
      <c r="T3008" s="3"/>
      <c r="U3008" s="3"/>
      <c r="V3008" s="7"/>
    </row>
    <row r="3009" spans="1:22">
      <c r="A3009" s="3"/>
      <c r="B3009" s="3"/>
      <c r="C3009" s="3"/>
      <c r="D3009" s="3"/>
      <c r="E3009" s="3"/>
      <c r="F3009" s="3"/>
      <c r="G3009" s="3"/>
      <c r="H3009" s="3"/>
      <c r="I3009" s="3"/>
      <c r="J3009" s="6"/>
      <c r="K3009" s="4"/>
      <c r="L3009" s="4"/>
      <c r="M3009" s="4"/>
      <c r="N3009" s="4"/>
      <c r="O3009" s="3"/>
      <c r="P3009" s="3"/>
      <c r="Q3009" s="3"/>
      <c r="R3009" s="3"/>
      <c r="S3009" s="4"/>
      <c r="T3009" s="3"/>
      <c r="U3009" s="3"/>
      <c r="V3009" s="7"/>
    </row>
    <row r="3010" spans="1:22">
      <c r="A3010" s="3"/>
      <c r="B3010" s="3"/>
      <c r="C3010" s="3"/>
      <c r="D3010" s="3"/>
      <c r="E3010" s="3"/>
      <c r="F3010" s="3"/>
      <c r="G3010" s="3"/>
      <c r="H3010" s="3"/>
      <c r="I3010" s="3"/>
      <c r="J3010" s="6"/>
      <c r="K3010" s="4"/>
      <c r="L3010" s="4"/>
      <c r="M3010" s="4"/>
      <c r="N3010" s="4"/>
      <c r="O3010" s="3"/>
      <c r="P3010" s="3"/>
      <c r="Q3010" s="3"/>
      <c r="R3010" s="3"/>
      <c r="S3010" s="4"/>
      <c r="T3010" s="3"/>
      <c r="U3010" s="3"/>
      <c r="V3010" s="7"/>
    </row>
    <row r="3011" spans="1:22">
      <c r="A3011" s="3"/>
      <c r="B3011" s="3"/>
      <c r="C3011" s="3"/>
      <c r="D3011" s="3"/>
      <c r="E3011" s="3"/>
      <c r="F3011" s="3"/>
      <c r="G3011" s="3"/>
      <c r="H3011" s="3"/>
      <c r="I3011" s="3"/>
      <c r="J3011" s="6"/>
      <c r="K3011" s="4"/>
      <c r="L3011" s="4"/>
      <c r="M3011" s="4"/>
      <c r="N3011" s="4"/>
      <c r="O3011" s="3"/>
      <c r="P3011" s="3"/>
      <c r="Q3011" s="3"/>
      <c r="R3011" s="3"/>
      <c r="S3011" s="4"/>
      <c r="T3011" s="3"/>
      <c r="U3011" s="3"/>
      <c r="V3011" s="7"/>
    </row>
    <row r="3012" spans="1:22">
      <c r="A3012" s="3"/>
      <c r="B3012" s="3"/>
      <c r="C3012" s="3"/>
      <c r="D3012" s="3"/>
      <c r="E3012" s="3"/>
      <c r="F3012" s="3"/>
      <c r="G3012" s="3"/>
      <c r="H3012" s="3"/>
      <c r="I3012" s="3"/>
      <c r="J3012" s="6"/>
      <c r="K3012" s="4"/>
      <c r="L3012" s="4"/>
      <c r="M3012" s="4"/>
      <c r="N3012" s="4"/>
      <c r="O3012" s="3"/>
      <c r="P3012" s="3"/>
      <c r="Q3012" s="3"/>
      <c r="R3012" s="3"/>
      <c r="S3012" s="4"/>
      <c r="T3012" s="3"/>
      <c r="U3012" s="3"/>
      <c r="V3012" s="7"/>
    </row>
    <row r="3013" spans="1:22">
      <c r="A3013" s="3"/>
      <c r="B3013" s="3"/>
      <c r="C3013" s="3"/>
      <c r="D3013" s="3"/>
      <c r="E3013" s="3"/>
      <c r="F3013" s="3"/>
      <c r="G3013" s="3"/>
      <c r="H3013" s="3"/>
      <c r="I3013" s="3"/>
      <c r="J3013" s="6"/>
      <c r="K3013" s="4"/>
      <c r="L3013" s="4"/>
      <c r="M3013" s="4"/>
      <c r="N3013" s="4"/>
      <c r="O3013" s="3"/>
      <c r="P3013" s="3"/>
      <c r="Q3013" s="3"/>
      <c r="R3013" s="3"/>
      <c r="S3013" s="4"/>
      <c r="T3013" s="3"/>
      <c r="U3013" s="3"/>
      <c r="V3013" s="7"/>
    </row>
    <row r="3014" spans="1:22">
      <c r="A3014" s="3"/>
      <c r="B3014" s="3"/>
      <c r="C3014" s="3"/>
      <c r="D3014" s="3"/>
      <c r="E3014" s="3"/>
      <c r="F3014" s="3"/>
      <c r="G3014" s="3"/>
      <c r="H3014" s="3"/>
      <c r="I3014" s="3"/>
      <c r="J3014" s="6"/>
      <c r="K3014" s="4"/>
      <c r="L3014" s="4"/>
      <c r="M3014" s="4"/>
      <c r="N3014" s="4"/>
      <c r="O3014" s="3"/>
      <c r="P3014" s="3"/>
      <c r="Q3014" s="3"/>
      <c r="R3014" s="3"/>
      <c r="S3014" s="4"/>
      <c r="T3014" s="3"/>
      <c r="U3014" s="3"/>
      <c r="V3014" s="7"/>
    </row>
    <row r="3015" spans="1:22">
      <c r="A3015" s="3"/>
      <c r="B3015" s="3"/>
      <c r="C3015" s="3"/>
      <c r="D3015" s="3"/>
      <c r="E3015" s="3"/>
      <c r="F3015" s="3"/>
      <c r="G3015" s="3"/>
      <c r="H3015" s="3"/>
      <c r="I3015" s="3"/>
      <c r="J3015" s="6"/>
      <c r="K3015" s="4"/>
      <c r="L3015" s="4"/>
      <c r="M3015" s="4"/>
      <c r="N3015" s="4"/>
      <c r="O3015" s="3"/>
      <c r="P3015" s="3"/>
      <c r="Q3015" s="3"/>
      <c r="R3015" s="3"/>
      <c r="S3015" s="4"/>
      <c r="T3015" s="3"/>
      <c r="U3015" s="3"/>
      <c r="V3015" s="7"/>
    </row>
    <row r="3016" spans="1:22">
      <c r="A3016" s="3"/>
      <c r="B3016" s="3"/>
      <c r="C3016" s="3"/>
      <c r="D3016" s="3"/>
      <c r="E3016" s="3"/>
      <c r="F3016" s="3"/>
      <c r="G3016" s="3"/>
      <c r="H3016" s="3"/>
      <c r="I3016" s="3"/>
      <c r="J3016" s="6"/>
      <c r="K3016" s="4"/>
      <c r="L3016" s="4"/>
      <c r="M3016" s="4"/>
      <c r="N3016" s="4"/>
      <c r="O3016" s="3"/>
      <c r="P3016" s="3"/>
      <c r="Q3016" s="3"/>
      <c r="R3016" s="3"/>
      <c r="S3016" s="4"/>
      <c r="T3016" s="3"/>
      <c r="U3016" s="3"/>
      <c r="V3016" s="7"/>
    </row>
    <row r="3017" spans="1:22">
      <c r="A3017" s="3"/>
      <c r="B3017" s="3"/>
      <c r="C3017" s="3"/>
      <c r="D3017" s="3"/>
      <c r="E3017" s="3"/>
      <c r="F3017" s="3"/>
      <c r="G3017" s="3"/>
      <c r="H3017" s="3"/>
      <c r="I3017" s="3"/>
      <c r="J3017" s="6"/>
      <c r="K3017" s="4"/>
      <c r="L3017" s="4"/>
      <c r="M3017" s="4"/>
      <c r="N3017" s="4"/>
      <c r="O3017" s="3"/>
      <c r="P3017" s="3"/>
      <c r="Q3017" s="3"/>
      <c r="R3017" s="3"/>
      <c r="S3017" s="4"/>
      <c r="T3017" s="3"/>
      <c r="U3017" s="3"/>
      <c r="V3017" s="7"/>
    </row>
    <row r="3018" spans="1:22">
      <c r="A3018" s="3"/>
      <c r="B3018" s="3"/>
      <c r="C3018" s="3"/>
      <c r="D3018" s="3"/>
      <c r="E3018" s="3"/>
      <c r="F3018" s="3"/>
      <c r="G3018" s="3"/>
      <c r="H3018" s="3"/>
      <c r="I3018" s="3"/>
      <c r="J3018" s="6"/>
      <c r="K3018" s="4"/>
      <c r="L3018" s="4"/>
      <c r="M3018" s="4"/>
      <c r="N3018" s="4"/>
      <c r="O3018" s="3"/>
      <c r="P3018" s="3"/>
      <c r="Q3018" s="3"/>
      <c r="R3018" s="3"/>
      <c r="S3018" s="4"/>
      <c r="T3018" s="3"/>
      <c r="U3018" s="3"/>
      <c r="V3018" s="7"/>
    </row>
    <row r="3019" spans="1:22">
      <c r="A3019" s="3"/>
      <c r="B3019" s="3"/>
      <c r="C3019" s="3"/>
      <c r="D3019" s="3"/>
      <c r="E3019" s="3"/>
      <c r="F3019" s="3"/>
      <c r="G3019" s="3"/>
      <c r="H3019" s="3"/>
      <c r="I3019" s="3"/>
      <c r="J3019" s="6"/>
      <c r="K3019" s="4"/>
      <c r="L3019" s="4"/>
      <c r="M3019" s="4"/>
      <c r="N3019" s="4"/>
      <c r="O3019" s="3"/>
      <c r="P3019" s="3"/>
      <c r="Q3019" s="3"/>
      <c r="R3019" s="3"/>
      <c r="S3019" s="4"/>
      <c r="T3019" s="3"/>
      <c r="U3019" s="3"/>
      <c r="V3019" s="7"/>
    </row>
    <row r="3020" spans="1:22">
      <c r="A3020" s="3"/>
      <c r="B3020" s="3"/>
      <c r="C3020" s="3"/>
      <c r="D3020" s="3"/>
      <c r="E3020" s="3"/>
      <c r="F3020" s="3"/>
      <c r="G3020" s="3"/>
      <c r="H3020" s="3"/>
      <c r="I3020" s="3"/>
      <c r="J3020" s="6"/>
      <c r="K3020" s="4"/>
      <c r="L3020" s="4"/>
      <c r="M3020" s="4"/>
      <c r="N3020" s="4"/>
      <c r="O3020" s="3"/>
      <c r="P3020" s="3"/>
      <c r="Q3020" s="3"/>
      <c r="R3020" s="3"/>
      <c r="S3020" s="4"/>
      <c r="T3020" s="3"/>
      <c r="U3020" s="3"/>
      <c r="V3020" s="7"/>
    </row>
    <row r="3021" spans="1:22">
      <c r="A3021" s="3"/>
      <c r="B3021" s="3"/>
      <c r="C3021" s="3"/>
      <c r="D3021" s="3"/>
      <c r="E3021" s="3"/>
      <c r="F3021" s="3"/>
      <c r="G3021" s="3"/>
      <c r="H3021" s="3"/>
      <c r="I3021" s="3"/>
      <c r="J3021" s="6"/>
      <c r="K3021" s="4"/>
      <c r="L3021" s="4"/>
      <c r="M3021" s="4"/>
      <c r="N3021" s="4"/>
      <c r="O3021" s="3"/>
      <c r="P3021" s="3"/>
      <c r="Q3021" s="3"/>
      <c r="R3021" s="3"/>
      <c r="S3021" s="4"/>
      <c r="T3021" s="3"/>
      <c r="U3021" s="3"/>
      <c r="V3021" s="7"/>
    </row>
    <row r="3022" spans="1:22">
      <c r="A3022" s="3"/>
      <c r="B3022" s="3"/>
      <c r="C3022" s="3"/>
      <c r="D3022" s="3"/>
      <c r="E3022" s="3"/>
      <c r="F3022" s="3"/>
      <c r="G3022" s="3"/>
      <c r="H3022" s="3"/>
      <c r="I3022" s="3"/>
      <c r="J3022" s="6"/>
      <c r="K3022" s="4"/>
      <c r="L3022" s="4"/>
      <c r="M3022" s="4"/>
      <c r="N3022" s="4"/>
      <c r="O3022" s="3"/>
      <c r="P3022" s="3"/>
      <c r="Q3022" s="3"/>
      <c r="R3022" s="3"/>
      <c r="S3022" s="4"/>
      <c r="T3022" s="3"/>
      <c r="U3022" s="3"/>
      <c r="V3022" s="7"/>
    </row>
    <row r="3023" spans="1:22">
      <c r="A3023" s="3"/>
      <c r="B3023" s="3"/>
      <c r="C3023" s="3"/>
      <c r="D3023" s="3"/>
      <c r="E3023" s="3"/>
      <c r="F3023" s="3"/>
      <c r="G3023" s="3"/>
      <c r="H3023" s="3"/>
      <c r="I3023" s="3"/>
      <c r="J3023" s="6"/>
      <c r="K3023" s="4"/>
      <c r="L3023" s="4"/>
      <c r="M3023" s="4"/>
      <c r="N3023" s="4"/>
      <c r="O3023" s="3"/>
      <c r="P3023" s="3"/>
      <c r="Q3023" s="3"/>
      <c r="R3023" s="3"/>
      <c r="S3023" s="4"/>
      <c r="T3023" s="3"/>
      <c r="U3023" s="3"/>
      <c r="V3023" s="7"/>
    </row>
    <row r="3024" spans="1:22">
      <c r="A3024" s="3"/>
      <c r="B3024" s="3"/>
      <c r="C3024" s="3"/>
      <c r="D3024" s="3"/>
      <c r="E3024" s="3"/>
      <c r="F3024" s="3"/>
      <c r="G3024" s="3"/>
      <c r="H3024" s="3"/>
      <c r="I3024" s="3"/>
      <c r="J3024" s="6"/>
      <c r="K3024" s="4"/>
      <c r="L3024" s="4"/>
      <c r="M3024" s="4"/>
      <c r="N3024" s="4"/>
      <c r="O3024" s="3"/>
      <c r="P3024" s="3"/>
      <c r="Q3024" s="3"/>
      <c r="R3024" s="3"/>
      <c r="S3024" s="4"/>
      <c r="T3024" s="3"/>
      <c r="U3024" s="3"/>
      <c r="V3024" s="7"/>
    </row>
    <row r="3025" spans="1:22">
      <c r="A3025" s="3"/>
      <c r="B3025" s="3"/>
      <c r="C3025" s="3"/>
      <c r="D3025" s="3"/>
      <c r="E3025" s="3"/>
      <c r="F3025" s="3"/>
      <c r="G3025" s="3"/>
      <c r="H3025" s="3"/>
      <c r="I3025" s="3"/>
      <c r="J3025" s="6"/>
      <c r="K3025" s="4"/>
      <c r="L3025" s="4"/>
      <c r="M3025" s="4"/>
      <c r="N3025" s="4"/>
      <c r="O3025" s="3"/>
      <c r="P3025" s="3"/>
      <c r="Q3025" s="3"/>
      <c r="R3025" s="3"/>
      <c r="S3025" s="4"/>
      <c r="T3025" s="3"/>
      <c r="U3025" s="3"/>
      <c r="V3025" s="7"/>
    </row>
    <row r="3026" spans="1:22">
      <c r="A3026" s="3"/>
      <c r="B3026" s="3"/>
      <c r="C3026" s="3"/>
      <c r="D3026" s="3"/>
      <c r="E3026" s="3"/>
      <c r="F3026" s="3"/>
      <c r="G3026" s="3"/>
      <c r="H3026" s="3"/>
      <c r="I3026" s="3"/>
      <c r="J3026" s="6"/>
      <c r="K3026" s="4"/>
      <c r="L3026" s="4"/>
      <c r="M3026" s="4"/>
      <c r="N3026" s="4"/>
      <c r="O3026" s="3"/>
      <c r="P3026" s="3"/>
      <c r="Q3026" s="3"/>
      <c r="R3026" s="3"/>
      <c r="S3026" s="4"/>
      <c r="T3026" s="3"/>
      <c r="U3026" s="3"/>
      <c r="V3026" s="7"/>
    </row>
    <row r="3027" spans="1:22">
      <c r="A3027" s="3"/>
      <c r="B3027" s="3"/>
      <c r="C3027" s="3"/>
      <c r="D3027" s="3"/>
      <c r="E3027" s="3"/>
      <c r="F3027" s="3"/>
      <c r="G3027" s="3"/>
      <c r="H3027" s="3"/>
      <c r="I3027" s="3"/>
      <c r="J3027" s="6"/>
      <c r="K3027" s="4"/>
      <c r="L3027" s="4"/>
      <c r="M3027" s="4"/>
      <c r="N3027" s="4"/>
      <c r="O3027" s="3"/>
      <c r="P3027" s="3"/>
      <c r="Q3027" s="3"/>
      <c r="R3027" s="3"/>
      <c r="S3027" s="4"/>
      <c r="T3027" s="3"/>
      <c r="U3027" s="3"/>
      <c r="V3027" s="7"/>
    </row>
    <row r="3028" spans="1:22">
      <c r="A3028" s="3"/>
      <c r="B3028" s="3"/>
      <c r="C3028" s="3"/>
      <c r="D3028" s="3"/>
      <c r="E3028" s="3"/>
      <c r="F3028" s="3"/>
      <c r="G3028" s="3"/>
      <c r="H3028" s="3"/>
      <c r="I3028" s="3"/>
      <c r="J3028" s="6"/>
      <c r="K3028" s="4"/>
      <c r="L3028" s="4"/>
      <c r="M3028" s="4"/>
      <c r="N3028" s="4"/>
      <c r="O3028" s="3"/>
      <c r="P3028" s="3"/>
      <c r="Q3028" s="3"/>
      <c r="R3028" s="3"/>
      <c r="S3028" s="4"/>
      <c r="T3028" s="3"/>
      <c r="U3028" s="3"/>
      <c r="V3028" s="7"/>
    </row>
    <row r="3029" spans="1:22">
      <c r="A3029" s="3"/>
      <c r="B3029" s="3"/>
      <c r="C3029" s="3"/>
      <c r="D3029" s="3"/>
      <c r="E3029" s="3"/>
      <c r="F3029" s="3"/>
      <c r="G3029" s="3"/>
      <c r="H3029" s="3"/>
      <c r="I3029" s="3"/>
      <c r="J3029" s="6"/>
      <c r="K3029" s="4"/>
      <c r="L3029" s="4"/>
      <c r="M3029" s="4"/>
      <c r="N3029" s="4"/>
      <c r="O3029" s="3"/>
      <c r="P3029" s="3"/>
      <c r="Q3029" s="3"/>
      <c r="R3029" s="3"/>
      <c r="S3029" s="4"/>
      <c r="T3029" s="3"/>
      <c r="U3029" s="3"/>
      <c r="V3029" s="7"/>
    </row>
    <row r="3030" spans="1:22">
      <c r="A3030" s="3"/>
      <c r="B3030" s="3"/>
      <c r="C3030" s="3"/>
      <c r="D3030" s="3"/>
      <c r="E3030" s="3"/>
      <c r="F3030" s="3"/>
      <c r="G3030" s="3"/>
      <c r="H3030" s="3"/>
      <c r="I3030" s="3"/>
      <c r="J3030" s="6"/>
      <c r="K3030" s="4"/>
      <c r="L3030" s="4"/>
      <c r="M3030" s="4"/>
      <c r="N3030" s="4"/>
      <c r="O3030" s="3"/>
      <c r="P3030" s="3"/>
      <c r="Q3030" s="3"/>
      <c r="R3030" s="3"/>
      <c r="S3030" s="4"/>
      <c r="T3030" s="3"/>
      <c r="U3030" s="3"/>
      <c r="V3030" s="7"/>
    </row>
    <row r="3031" spans="1:22">
      <c r="A3031" s="3"/>
      <c r="B3031" s="3"/>
      <c r="C3031" s="3"/>
      <c r="D3031" s="3"/>
      <c r="E3031" s="3"/>
      <c r="F3031" s="3"/>
      <c r="G3031" s="3"/>
      <c r="H3031" s="3"/>
      <c r="I3031" s="3"/>
      <c r="J3031" s="6"/>
      <c r="K3031" s="4"/>
      <c r="L3031" s="4"/>
      <c r="M3031" s="4"/>
      <c r="N3031" s="4"/>
      <c r="O3031" s="3"/>
      <c r="P3031" s="3"/>
      <c r="Q3031" s="3"/>
      <c r="R3031" s="3"/>
      <c r="S3031" s="4"/>
      <c r="T3031" s="3"/>
      <c r="U3031" s="3"/>
      <c r="V3031" s="7"/>
    </row>
    <row r="3032" spans="1:22">
      <c r="A3032" s="3"/>
      <c r="B3032" s="3"/>
      <c r="C3032" s="3"/>
      <c r="D3032" s="3"/>
      <c r="E3032" s="3"/>
      <c r="F3032" s="3"/>
      <c r="G3032" s="3"/>
      <c r="H3032" s="3"/>
      <c r="I3032" s="3"/>
      <c r="J3032" s="6"/>
      <c r="K3032" s="4"/>
      <c r="L3032" s="4"/>
      <c r="M3032" s="4"/>
      <c r="N3032" s="4"/>
      <c r="O3032" s="3"/>
      <c r="P3032" s="3"/>
      <c r="Q3032" s="3"/>
      <c r="R3032" s="3"/>
      <c r="S3032" s="4"/>
      <c r="T3032" s="3"/>
      <c r="U3032" s="3"/>
      <c r="V3032" s="7"/>
    </row>
    <row r="3033" spans="1:22">
      <c r="A3033" s="3"/>
      <c r="B3033" s="3"/>
      <c r="C3033" s="3"/>
      <c r="D3033" s="3"/>
      <c r="E3033" s="3"/>
      <c r="F3033" s="3"/>
      <c r="G3033" s="3"/>
      <c r="H3033" s="3"/>
      <c r="I3033" s="3"/>
      <c r="J3033" s="6"/>
      <c r="K3033" s="4"/>
      <c r="L3033" s="4"/>
      <c r="M3033" s="4"/>
      <c r="N3033" s="4"/>
      <c r="O3033" s="3"/>
      <c r="P3033" s="3"/>
      <c r="Q3033" s="3"/>
      <c r="R3033" s="3"/>
      <c r="S3033" s="4"/>
      <c r="T3033" s="3"/>
      <c r="U3033" s="3"/>
      <c r="V3033" s="7"/>
    </row>
    <row r="3034" spans="1:22">
      <c r="A3034" s="3"/>
      <c r="B3034" s="3"/>
      <c r="C3034" s="3"/>
      <c r="D3034" s="3"/>
      <c r="E3034" s="3"/>
      <c r="F3034" s="3"/>
      <c r="G3034" s="3"/>
      <c r="H3034" s="3"/>
      <c r="I3034" s="3"/>
      <c r="J3034" s="6"/>
      <c r="K3034" s="4"/>
      <c r="L3034" s="4"/>
      <c r="M3034" s="4"/>
      <c r="N3034" s="4"/>
      <c r="O3034" s="3"/>
      <c r="P3034" s="3"/>
      <c r="Q3034" s="3"/>
      <c r="R3034" s="3"/>
      <c r="S3034" s="4"/>
      <c r="T3034" s="3"/>
      <c r="U3034" s="3"/>
      <c r="V3034" s="7"/>
    </row>
    <row r="3035" spans="1:22">
      <c r="A3035" s="3"/>
      <c r="B3035" s="3"/>
      <c r="C3035" s="3"/>
      <c r="D3035" s="3"/>
      <c r="E3035" s="3"/>
      <c r="F3035" s="3"/>
      <c r="G3035" s="3"/>
      <c r="H3035" s="3"/>
      <c r="I3035" s="3"/>
      <c r="J3035" s="6"/>
      <c r="K3035" s="4"/>
      <c r="L3035" s="4"/>
      <c r="M3035" s="4"/>
      <c r="N3035" s="4"/>
      <c r="O3035" s="3"/>
      <c r="P3035" s="3"/>
      <c r="Q3035" s="3"/>
      <c r="R3035" s="3"/>
      <c r="S3035" s="4"/>
      <c r="T3035" s="3"/>
      <c r="U3035" s="3"/>
      <c r="V3035" s="7"/>
    </row>
    <row r="3036" spans="1:22">
      <c r="A3036" s="3"/>
      <c r="B3036" s="3"/>
      <c r="C3036" s="3"/>
      <c r="D3036" s="3"/>
      <c r="E3036" s="3"/>
      <c r="F3036" s="3"/>
      <c r="G3036" s="3"/>
      <c r="H3036" s="3"/>
      <c r="I3036" s="3"/>
      <c r="J3036" s="6"/>
      <c r="K3036" s="4"/>
      <c r="L3036" s="4"/>
      <c r="M3036" s="4"/>
      <c r="N3036" s="4"/>
      <c r="O3036" s="3"/>
      <c r="P3036" s="3"/>
      <c r="Q3036" s="3"/>
      <c r="R3036" s="3"/>
      <c r="S3036" s="4"/>
      <c r="T3036" s="3"/>
      <c r="U3036" s="3"/>
      <c r="V3036" s="7"/>
    </row>
    <row r="3037" spans="1:22">
      <c r="A3037" s="3"/>
      <c r="B3037" s="3"/>
      <c r="C3037" s="3"/>
      <c r="D3037" s="3"/>
      <c r="E3037" s="3"/>
      <c r="F3037" s="3"/>
      <c r="G3037" s="3"/>
      <c r="H3037" s="3"/>
      <c r="I3037" s="3"/>
      <c r="J3037" s="6"/>
      <c r="K3037" s="4"/>
      <c r="L3037" s="4"/>
      <c r="M3037" s="4"/>
      <c r="N3037" s="4"/>
      <c r="O3037" s="3"/>
      <c r="P3037" s="3"/>
      <c r="Q3037" s="3"/>
      <c r="R3037" s="3"/>
      <c r="S3037" s="4"/>
      <c r="T3037" s="3"/>
      <c r="U3037" s="3"/>
      <c r="V3037" s="7"/>
    </row>
    <row r="3038" spans="1:22">
      <c r="A3038" s="3"/>
      <c r="B3038" s="3"/>
      <c r="C3038" s="3"/>
      <c r="D3038" s="3"/>
      <c r="E3038" s="3"/>
      <c r="F3038" s="3"/>
      <c r="G3038" s="3"/>
      <c r="H3038" s="3"/>
      <c r="I3038" s="3"/>
      <c r="J3038" s="6"/>
      <c r="K3038" s="4"/>
      <c r="L3038" s="4"/>
      <c r="M3038" s="4"/>
      <c r="N3038" s="4"/>
      <c r="O3038" s="3"/>
      <c r="P3038" s="3"/>
      <c r="Q3038" s="3"/>
      <c r="R3038" s="3"/>
      <c r="S3038" s="4"/>
      <c r="T3038" s="3"/>
      <c r="U3038" s="3"/>
      <c r="V3038" s="7"/>
    </row>
    <row r="3039" spans="1:22">
      <c r="A3039" s="3"/>
      <c r="B3039" s="3"/>
      <c r="C3039" s="3"/>
      <c r="D3039" s="3"/>
      <c r="E3039" s="3"/>
      <c r="F3039" s="3"/>
      <c r="G3039" s="3"/>
      <c r="H3039" s="3"/>
      <c r="I3039" s="3"/>
      <c r="J3039" s="6"/>
      <c r="K3039" s="4"/>
      <c r="L3039" s="4"/>
      <c r="M3039" s="4"/>
      <c r="N3039" s="4"/>
      <c r="O3039" s="3"/>
      <c r="P3039" s="3"/>
      <c r="Q3039" s="3"/>
      <c r="R3039" s="3"/>
      <c r="S3039" s="4"/>
      <c r="T3039" s="3"/>
      <c r="U3039" s="3"/>
      <c r="V3039" s="7"/>
    </row>
    <row r="3040" spans="1:22">
      <c r="A3040" s="3"/>
      <c r="B3040" s="3"/>
      <c r="C3040" s="3"/>
      <c r="D3040" s="3"/>
      <c r="E3040" s="3"/>
      <c r="F3040" s="3"/>
      <c r="G3040" s="3"/>
      <c r="H3040" s="3"/>
      <c r="I3040" s="3"/>
      <c r="J3040" s="6"/>
      <c r="K3040" s="4"/>
      <c r="L3040" s="4"/>
      <c r="M3040" s="4"/>
      <c r="N3040" s="4"/>
      <c r="O3040" s="3"/>
      <c r="P3040" s="3"/>
      <c r="Q3040" s="3"/>
      <c r="R3040" s="3"/>
      <c r="S3040" s="4"/>
      <c r="T3040" s="3"/>
      <c r="U3040" s="3"/>
      <c r="V3040" s="7"/>
    </row>
    <row r="3041" spans="1:22">
      <c r="A3041" s="3"/>
      <c r="B3041" s="3"/>
      <c r="C3041" s="3"/>
      <c r="D3041" s="3"/>
      <c r="E3041" s="3"/>
      <c r="F3041" s="3"/>
      <c r="G3041" s="3"/>
      <c r="H3041" s="3"/>
      <c r="I3041" s="3"/>
      <c r="J3041" s="6"/>
      <c r="K3041" s="4"/>
      <c r="L3041" s="4"/>
      <c r="M3041" s="4"/>
      <c r="N3041" s="4"/>
      <c r="O3041" s="3"/>
      <c r="P3041" s="3"/>
      <c r="Q3041" s="3"/>
      <c r="R3041" s="3"/>
      <c r="S3041" s="4"/>
      <c r="T3041" s="3"/>
      <c r="U3041" s="3"/>
      <c r="V3041" s="7"/>
    </row>
    <row r="3042" spans="1:22">
      <c r="A3042" s="3"/>
      <c r="B3042" s="3"/>
      <c r="C3042" s="3"/>
      <c r="D3042" s="3"/>
      <c r="E3042" s="3"/>
      <c r="F3042" s="3"/>
      <c r="G3042" s="3"/>
      <c r="H3042" s="3"/>
      <c r="I3042" s="3"/>
      <c r="J3042" s="6"/>
      <c r="K3042" s="4"/>
      <c r="L3042" s="4"/>
      <c r="M3042" s="4"/>
      <c r="N3042" s="4"/>
      <c r="O3042" s="3"/>
      <c r="P3042" s="3"/>
      <c r="Q3042" s="3"/>
      <c r="R3042" s="3"/>
      <c r="S3042" s="4"/>
      <c r="T3042" s="3"/>
      <c r="U3042" s="3"/>
      <c r="V3042" s="7"/>
    </row>
    <row r="3043" spans="1:22">
      <c r="A3043" s="3"/>
      <c r="B3043" s="3"/>
      <c r="C3043" s="3"/>
      <c r="D3043" s="3"/>
      <c r="E3043" s="3"/>
      <c r="F3043" s="3"/>
      <c r="G3043" s="3"/>
      <c r="H3043" s="3"/>
      <c r="I3043" s="3"/>
      <c r="J3043" s="6"/>
      <c r="K3043" s="4"/>
      <c r="L3043" s="4"/>
      <c r="M3043" s="4"/>
      <c r="N3043" s="4"/>
      <c r="O3043" s="3"/>
      <c r="P3043" s="3"/>
      <c r="Q3043" s="3"/>
      <c r="R3043" s="3"/>
      <c r="S3043" s="4"/>
      <c r="T3043" s="3"/>
      <c r="U3043" s="3"/>
      <c r="V3043" s="7"/>
    </row>
    <row r="3044" spans="1:22">
      <c r="A3044" s="3"/>
      <c r="B3044" s="3"/>
      <c r="C3044" s="3"/>
      <c r="D3044" s="3"/>
      <c r="E3044" s="3"/>
      <c r="F3044" s="3"/>
      <c r="G3044" s="3"/>
      <c r="H3044" s="3"/>
      <c r="I3044" s="3"/>
      <c r="J3044" s="6"/>
      <c r="K3044" s="4"/>
      <c r="L3044" s="4"/>
      <c r="M3044" s="4"/>
      <c r="N3044" s="4"/>
      <c r="O3044" s="3"/>
      <c r="P3044" s="3"/>
      <c r="Q3044" s="3"/>
      <c r="R3044" s="3"/>
      <c r="S3044" s="4"/>
      <c r="T3044" s="3"/>
      <c r="U3044" s="3"/>
      <c r="V3044" s="7"/>
    </row>
    <row r="3045" spans="1:22">
      <c r="A3045" s="3"/>
      <c r="B3045" s="3"/>
      <c r="C3045" s="3"/>
      <c r="D3045" s="3"/>
      <c r="E3045" s="3"/>
      <c r="F3045" s="3"/>
      <c r="G3045" s="3"/>
      <c r="H3045" s="3"/>
      <c r="I3045" s="3"/>
      <c r="J3045" s="6"/>
      <c r="K3045" s="4"/>
      <c r="L3045" s="4"/>
      <c r="M3045" s="4"/>
      <c r="N3045" s="4"/>
      <c r="O3045" s="3"/>
      <c r="P3045" s="3"/>
      <c r="Q3045" s="3"/>
      <c r="R3045" s="3"/>
      <c r="S3045" s="4"/>
      <c r="T3045" s="3"/>
      <c r="U3045" s="3"/>
      <c r="V3045" s="7"/>
    </row>
    <row r="3046" spans="1:22">
      <c r="A3046" s="3"/>
      <c r="B3046" s="3"/>
      <c r="C3046" s="3"/>
      <c r="D3046" s="3"/>
      <c r="E3046" s="3"/>
      <c r="F3046" s="3"/>
      <c r="G3046" s="3"/>
      <c r="H3046" s="3"/>
      <c r="I3046" s="3"/>
      <c r="J3046" s="6"/>
      <c r="K3046" s="4"/>
      <c r="L3046" s="4"/>
      <c r="M3046" s="4"/>
      <c r="N3046" s="4"/>
      <c r="O3046" s="3"/>
      <c r="P3046" s="3"/>
      <c r="Q3046" s="3"/>
      <c r="R3046" s="3"/>
      <c r="S3046" s="4"/>
      <c r="T3046" s="3"/>
      <c r="U3046" s="3"/>
      <c r="V3046" s="7"/>
    </row>
    <row r="3047" spans="1:22">
      <c r="A3047" s="3"/>
      <c r="B3047" s="3"/>
      <c r="C3047" s="3"/>
      <c r="D3047" s="3"/>
      <c r="E3047" s="3"/>
      <c r="F3047" s="3"/>
      <c r="G3047" s="3"/>
      <c r="H3047" s="3"/>
      <c r="I3047" s="3"/>
      <c r="J3047" s="6"/>
      <c r="K3047" s="4"/>
      <c r="L3047" s="4"/>
      <c r="M3047" s="4"/>
      <c r="N3047" s="4"/>
      <c r="O3047" s="3"/>
      <c r="P3047" s="3"/>
      <c r="Q3047" s="3"/>
      <c r="R3047" s="3"/>
      <c r="S3047" s="4"/>
      <c r="T3047" s="3"/>
      <c r="U3047" s="3"/>
      <c r="V3047" s="7"/>
    </row>
    <row r="3048" spans="1:22">
      <c r="A3048" s="3"/>
      <c r="B3048" s="3"/>
      <c r="C3048" s="3"/>
      <c r="D3048" s="3"/>
      <c r="E3048" s="3"/>
      <c r="F3048" s="3"/>
      <c r="G3048" s="3"/>
      <c r="H3048" s="3"/>
      <c r="I3048" s="3"/>
      <c r="J3048" s="6"/>
      <c r="K3048" s="4"/>
      <c r="L3048" s="4"/>
      <c r="M3048" s="4"/>
      <c r="N3048" s="4"/>
      <c r="O3048" s="3"/>
      <c r="P3048" s="3"/>
      <c r="Q3048" s="3"/>
      <c r="R3048" s="3"/>
      <c r="S3048" s="4"/>
      <c r="T3048" s="3"/>
      <c r="U3048" s="3"/>
      <c r="V3048" s="7"/>
    </row>
    <row r="3049" spans="1:22">
      <c r="A3049" s="3"/>
      <c r="B3049" s="3"/>
      <c r="C3049" s="3"/>
      <c r="D3049" s="3"/>
      <c r="E3049" s="3"/>
      <c r="F3049" s="3"/>
      <c r="G3049" s="3"/>
      <c r="H3049" s="3"/>
      <c r="I3049" s="3"/>
      <c r="J3049" s="6"/>
      <c r="K3049" s="4"/>
      <c r="L3049" s="4"/>
      <c r="M3049" s="4"/>
      <c r="N3049" s="4"/>
      <c r="O3049" s="3"/>
      <c r="P3049" s="3"/>
      <c r="Q3049" s="3"/>
      <c r="R3049" s="3"/>
      <c r="S3049" s="4"/>
      <c r="T3049" s="3"/>
      <c r="U3049" s="3"/>
      <c r="V3049" s="7"/>
    </row>
    <row r="3050" spans="1:22">
      <c r="A3050" s="3"/>
      <c r="B3050" s="3"/>
      <c r="C3050" s="3"/>
      <c r="D3050" s="3"/>
      <c r="E3050" s="3"/>
      <c r="F3050" s="3"/>
      <c r="G3050" s="3"/>
      <c r="H3050" s="3"/>
      <c r="I3050" s="3"/>
      <c r="J3050" s="6"/>
      <c r="K3050" s="4"/>
      <c r="L3050" s="4"/>
      <c r="M3050" s="4"/>
      <c r="N3050" s="4"/>
      <c r="O3050" s="3"/>
      <c r="P3050" s="3"/>
      <c r="Q3050" s="3"/>
      <c r="R3050" s="3"/>
      <c r="S3050" s="4"/>
      <c r="T3050" s="3"/>
      <c r="U3050" s="3"/>
      <c r="V3050" s="7"/>
    </row>
    <row r="3051" spans="1:22">
      <c r="A3051" s="3"/>
      <c r="B3051" s="3"/>
      <c r="C3051" s="3"/>
      <c r="D3051" s="3"/>
      <c r="E3051" s="3"/>
      <c r="F3051" s="3"/>
      <c r="G3051" s="3"/>
      <c r="H3051" s="3"/>
      <c r="I3051" s="3"/>
      <c r="J3051" s="6"/>
      <c r="K3051" s="4"/>
      <c r="L3051" s="4"/>
      <c r="M3051" s="4"/>
      <c r="N3051" s="4"/>
      <c r="O3051" s="3"/>
      <c r="P3051" s="3"/>
      <c r="Q3051" s="3"/>
      <c r="R3051" s="3"/>
      <c r="S3051" s="4"/>
      <c r="T3051" s="3"/>
      <c r="U3051" s="3"/>
      <c r="V3051" s="7"/>
    </row>
    <row r="3052" spans="1:22">
      <c r="A3052" s="3"/>
      <c r="B3052" s="3"/>
      <c r="C3052" s="3"/>
      <c r="D3052" s="3"/>
      <c r="E3052" s="3"/>
      <c r="F3052" s="3"/>
      <c r="G3052" s="3"/>
      <c r="H3052" s="3"/>
      <c r="I3052" s="3"/>
      <c r="J3052" s="6"/>
      <c r="K3052" s="4"/>
      <c r="L3052" s="4"/>
      <c r="M3052" s="4"/>
      <c r="N3052" s="4"/>
      <c r="O3052" s="3"/>
      <c r="P3052" s="3"/>
      <c r="Q3052" s="3"/>
      <c r="R3052" s="3"/>
      <c r="S3052" s="4"/>
      <c r="T3052" s="3"/>
      <c r="U3052" s="3"/>
      <c r="V3052" s="7"/>
    </row>
    <row r="3053" spans="1:22">
      <c r="A3053" s="3"/>
      <c r="B3053" s="3"/>
      <c r="C3053" s="3"/>
      <c r="D3053" s="3"/>
      <c r="E3053" s="3"/>
      <c r="F3053" s="3"/>
      <c r="G3053" s="3"/>
      <c r="H3053" s="3"/>
      <c r="I3053" s="3"/>
      <c r="J3053" s="6"/>
      <c r="K3053" s="4"/>
      <c r="L3053" s="4"/>
      <c r="M3053" s="4"/>
      <c r="N3053" s="4"/>
      <c r="O3053" s="3"/>
      <c r="P3053" s="3"/>
      <c r="Q3053" s="3"/>
      <c r="R3053" s="3"/>
      <c r="S3053" s="4"/>
      <c r="T3053" s="3"/>
      <c r="U3053" s="3"/>
      <c r="V3053" s="7"/>
    </row>
    <row r="3054" spans="1:22">
      <c r="A3054" s="3"/>
      <c r="B3054" s="3"/>
      <c r="C3054" s="3"/>
      <c r="D3054" s="3"/>
      <c r="E3054" s="3"/>
      <c r="F3054" s="3"/>
      <c r="G3054" s="3"/>
      <c r="H3054" s="3"/>
      <c r="I3054" s="3"/>
      <c r="J3054" s="6"/>
      <c r="K3054" s="4"/>
      <c r="L3054" s="4"/>
      <c r="M3054" s="4"/>
      <c r="N3054" s="4"/>
      <c r="O3054" s="3"/>
      <c r="P3054" s="3"/>
      <c r="Q3054" s="3"/>
      <c r="R3054" s="3"/>
      <c r="S3054" s="4"/>
      <c r="T3054" s="3"/>
      <c r="U3054" s="3"/>
      <c r="V3054" s="7"/>
    </row>
    <row r="3055" spans="1:22">
      <c r="A3055" s="3"/>
      <c r="B3055" s="3"/>
      <c r="C3055" s="3"/>
      <c r="D3055" s="3"/>
      <c r="E3055" s="3"/>
      <c r="F3055" s="3"/>
      <c r="G3055" s="3"/>
      <c r="H3055" s="3"/>
      <c r="I3055" s="3"/>
      <c r="J3055" s="6"/>
      <c r="K3055" s="4"/>
      <c r="L3055" s="4"/>
      <c r="M3055" s="4"/>
      <c r="N3055" s="4"/>
      <c r="O3055" s="3"/>
      <c r="P3055" s="3"/>
      <c r="Q3055" s="3"/>
      <c r="R3055" s="3"/>
      <c r="S3055" s="4"/>
      <c r="T3055" s="3"/>
      <c r="U3055" s="3"/>
      <c r="V3055" s="7"/>
    </row>
    <row r="3056" spans="1:22">
      <c r="A3056" s="3"/>
      <c r="B3056" s="3"/>
      <c r="C3056" s="3"/>
      <c r="D3056" s="3"/>
      <c r="E3056" s="3"/>
      <c r="F3056" s="3"/>
      <c r="G3056" s="3"/>
      <c r="H3056" s="3"/>
      <c r="I3056" s="3"/>
      <c r="J3056" s="6"/>
      <c r="K3056" s="4"/>
      <c r="L3056" s="4"/>
      <c r="M3056" s="4"/>
      <c r="N3056" s="4"/>
      <c r="O3056" s="3"/>
      <c r="P3056" s="3"/>
      <c r="Q3056" s="3"/>
      <c r="R3056" s="3"/>
      <c r="S3056" s="4"/>
      <c r="T3056" s="3"/>
      <c r="U3056" s="3"/>
      <c r="V3056" s="7"/>
    </row>
    <row r="3057" spans="1:22">
      <c r="A3057" s="3"/>
      <c r="B3057" s="3"/>
      <c r="C3057" s="3"/>
      <c r="D3057" s="3"/>
      <c r="E3057" s="3"/>
      <c r="F3057" s="3"/>
      <c r="G3057" s="3"/>
      <c r="H3057" s="3"/>
      <c r="I3057" s="3"/>
      <c r="J3057" s="6"/>
      <c r="K3057" s="4"/>
      <c r="L3057" s="4"/>
      <c r="M3057" s="4"/>
      <c r="N3057" s="4"/>
      <c r="O3057" s="3"/>
      <c r="P3057" s="3"/>
      <c r="Q3057" s="3"/>
      <c r="R3057" s="3"/>
      <c r="S3057" s="4"/>
      <c r="T3057" s="3"/>
      <c r="U3057" s="3"/>
      <c r="V3057" s="7"/>
    </row>
    <row r="3058" spans="1:22">
      <c r="A3058" s="3"/>
      <c r="B3058" s="3"/>
      <c r="C3058" s="3"/>
      <c r="D3058" s="3"/>
      <c r="E3058" s="3"/>
      <c r="F3058" s="3"/>
      <c r="G3058" s="3"/>
      <c r="H3058" s="3"/>
      <c r="I3058" s="3"/>
      <c r="J3058" s="6"/>
      <c r="K3058" s="4"/>
      <c r="L3058" s="4"/>
      <c r="M3058" s="4"/>
      <c r="N3058" s="4"/>
      <c r="O3058" s="3"/>
      <c r="P3058" s="3"/>
      <c r="Q3058" s="3"/>
      <c r="R3058" s="3"/>
      <c r="S3058" s="4"/>
      <c r="T3058" s="3"/>
      <c r="U3058" s="3"/>
      <c r="V3058" s="7"/>
    </row>
    <row r="3059" spans="1:22">
      <c r="A3059" s="3"/>
      <c r="B3059" s="3"/>
      <c r="C3059" s="3"/>
      <c r="D3059" s="3"/>
      <c r="E3059" s="3"/>
      <c r="F3059" s="3"/>
      <c r="G3059" s="3"/>
      <c r="H3059" s="3"/>
      <c r="I3059" s="3"/>
      <c r="J3059" s="6"/>
      <c r="K3059" s="4"/>
      <c r="L3059" s="4"/>
      <c r="M3059" s="4"/>
      <c r="N3059" s="4"/>
      <c r="O3059" s="3"/>
      <c r="P3059" s="3"/>
      <c r="Q3059" s="3"/>
      <c r="R3059" s="3"/>
      <c r="S3059" s="4"/>
      <c r="T3059" s="3"/>
      <c r="U3059" s="3"/>
      <c r="V3059" s="7"/>
    </row>
    <row r="3060" spans="1:22">
      <c r="A3060" s="3"/>
      <c r="B3060" s="3"/>
      <c r="C3060" s="3"/>
      <c r="D3060" s="3"/>
      <c r="E3060" s="3"/>
      <c r="F3060" s="3"/>
      <c r="G3060" s="3"/>
      <c r="H3060" s="3"/>
      <c r="I3060" s="3"/>
      <c r="J3060" s="6"/>
      <c r="K3060" s="4"/>
      <c r="L3060" s="4"/>
      <c r="M3060" s="4"/>
      <c r="N3060" s="4"/>
      <c r="O3060" s="3"/>
      <c r="P3060" s="3"/>
      <c r="Q3060" s="3"/>
      <c r="R3060" s="3"/>
      <c r="S3060" s="4"/>
      <c r="T3060" s="3"/>
      <c r="U3060" s="3"/>
      <c r="V3060" s="7"/>
    </row>
    <row r="3061" spans="1:22">
      <c r="A3061" s="3"/>
      <c r="B3061" s="3"/>
      <c r="C3061" s="3"/>
      <c r="D3061" s="3"/>
      <c r="E3061" s="3"/>
      <c r="F3061" s="3"/>
      <c r="G3061" s="3"/>
      <c r="H3061" s="3"/>
      <c r="I3061" s="3"/>
      <c r="J3061" s="6"/>
      <c r="K3061" s="4"/>
      <c r="L3061" s="4"/>
      <c r="M3061" s="4"/>
      <c r="N3061" s="4"/>
      <c r="O3061" s="3"/>
      <c r="P3061" s="3"/>
      <c r="Q3061" s="3"/>
      <c r="R3061" s="3"/>
      <c r="S3061" s="4"/>
      <c r="T3061" s="3"/>
      <c r="U3061" s="3"/>
      <c r="V3061" s="7"/>
    </row>
    <row r="3062" spans="1:22">
      <c r="A3062" s="3"/>
      <c r="B3062" s="3"/>
      <c r="C3062" s="3"/>
      <c r="D3062" s="3"/>
      <c r="E3062" s="3"/>
      <c r="F3062" s="3"/>
      <c r="G3062" s="3"/>
      <c r="H3062" s="3"/>
      <c r="I3062" s="3"/>
      <c r="J3062" s="6"/>
      <c r="K3062" s="4"/>
      <c r="L3062" s="4"/>
      <c r="M3062" s="4"/>
      <c r="N3062" s="4"/>
      <c r="O3062" s="3"/>
      <c r="P3062" s="3"/>
      <c r="Q3062" s="3"/>
      <c r="R3062" s="3"/>
      <c r="S3062" s="4"/>
      <c r="T3062" s="3"/>
      <c r="U3062" s="3"/>
      <c r="V3062" s="7"/>
    </row>
    <row r="3063" spans="1:22">
      <c r="A3063" s="3"/>
      <c r="B3063" s="3"/>
      <c r="C3063" s="3"/>
      <c r="D3063" s="3"/>
      <c r="E3063" s="3"/>
      <c r="F3063" s="3"/>
      <c r="G3063" s="3"/>
      <c r="H3063" s="3"/>
      <c r="I3063" s="3"/>
      <c r="J3063" s="6"/>
      <c r="K3063" s="4"/>
      <c r="L3063" s="4"/>
      <c r="M3063" s="4"/>
      <c r="N3063" s="4"/>
      <c r="O3063" s="3"/>
      <c r="P3063" s="3"/>
      <c r="Q3063" s="3"/>
      <c r="R3063" s="3"/>
      <c r="S3063" s="4"/>
      <c r="T3063" s="3"/>
      <c r="U3063" s="3"/>
      <c r="V3063" s="7"/>
    </row>
    <row r="3064" spans="1:22">
      <c r="A3064" s="3"/>
      <c r="B3064" s="3"/>
      <c r="C3064" s="3"/>
      <c r="D3064" s="3"/>
      <c r="E3064" s="3"/>
      <c r="F3064" s="3"/>
      <c r="G3064" s="3"/>
      <c r="H3064" s="3"/>
      <c r="I3064" s="3"/>
      <c r="J3064" s="6"/>
      <c r="K3064" s="4"/>
      <c r="L3064" s="4"/>
      <c r="M3064" s="4"/>
      <c r="N3064" s="4"/>
      <c r="O3064" s="3"/>
      <c r="P3064" s="3"/>
      <c r="Q3064" s="3"/>
      <c r="R3064" s="3"/>
      <c r="S3064" s="4"/>
      <c r="T3064" s="3"/>
      <c r="U3064" s="3"/>
      <c r="V3064" s="7"/>
    </row>
    <row r="3065" spans="1:22">
      <c r="A3065" s="3"/>
      <c r="B3065" s="3"/>
      <c r="C3065" s="3"/>
      <c r="D3065" s="3"/>
      <c r="E3065" s="3"/>
      <c r="F3065" s="3"/>
      <c r="G3065" s="3"/>
      <c r="H3065" s="3"/>
      <c r="I3065" s="3"/>
      <c r="J3065" s="6"/>
      <c r="K3065" s="4"/>
      <c r="L3065" s="4"/>
      <c r="M3065" s="4"/>
      <c r="N3065" s="4"/>
      <c r="O3065" s="3"/>
      <c r="P3065" s="3"/>
      <c r="Q3065" s="3"/>
      <c r="R3065" s="3"/>
      <c r="S3065" s="4"/>
      <c r="T3065" s="3"/>
      <c r="U3065" s="3"/>
      <c r="V3065" s="7"/>
    </row>
    <row r="3066" spans="1:22">
      <c r="A3066" s="3"/>
      <c r="B3066" s="3"/>
      <c r="C3066" s="3"/>
      <c r="D3066" s="3"/>
      <c r="E3066" s="3"/>
      <c r="F3066" s="3"/>
      <c r="G3066" s="3"/>
      <c r="H3066" s="3"/>
      <c r="I3066" s="3"/>
      <c r="J3066" s="6"/>
      <c r="K3066" s="4"/>
      <c r="L3066" s="4"/>
      <c r="M3066" s="4"/>
      <c r="N3066" s="4"/>
      <c r="O3066" s="3"/>
      <c r="P3066" s="3"/>
      <c r="Q3066" s="3"/>
      <c r="R3066" s="3"/>
      <c r="S3066" s="4"/>
      <c r="T3066" s="3"/>
      <c r="U3066" s="3"/>
      <c r="V3066" s="7"/>
    </row>
    <row r="3067" spans="1:22">
      <c r="A3067" s="3"/>
      <c r="B3067" s="3"/>
      <c r="C3067" s="3"/>
      <c r="D3067" s="3"/>
      <c r="E3067" s="3"/>
      <c r="F3067" s="3"/>
      <c r="G3067" s="3"/>
      <c r="H3067" s="3"/>
      <c r="I3067" s="3"/>
      <c r="J3067" s="6"/>
      <c r="K3067" s="4"/>
      <c r="L3067" s="4"/>
      <c r="M3067" s="4"/>
      <c r="N3067" s="4"/>
      <c r="O3067" s="3"/>
      <c r="P3067" s="3"/>
      <c r="Q3067" s="3"/>
      <c r="R3067" s="3"/>
      <c r="S3067" s="4"/>
      <c r="T3067" s="3"/>
      <c r="U3067" s="3"/>
      <c r="V3067" s="7"/>
    </row>
    <row r="3068" spans="1:22">
      <c r="A3068" s="3"/>
      <c r="B3068" s="3"/>
      <c r="C3068" s="3"/>
      <c r="D3068" s="3"/>
      <c r="E3068" s="3"/>
      <c r="F3068" s="3"/>
      <c r="G3068" s="3"/>
      <c r="H3068" s="3"/>
      <c r="I3068" s="3"/>
      <c r="J3068" s="6"/>
      <c r="K3068" s="4"/>
      <c r="L3068" s="4"/>
      <c r="M3068" s="4"/>
      <c r="N3068" s="4"/>
      <c r="O3068" s="3"/>
      <c r="P3068" s="3"/>
      <c r="Q3068" s="3"/>
      <c r="R3068" s="3"/>
      <c r="S3068" s="4"/>
      <c r="T3068" s="3"/>
      <c r="U3068" s="3"/>
      <c r="V3068" s="7"/>
    </row>
    <row r="3069" spans="1:22">
      <c r="A3069" s="3"/>
      <c r="B3069" s="3"/>
      <c r="C3069" s="3"/>
      <c r="D3069" s="3"/>
      <c r="E3069" s="3"/>
      <c r="F3069" s="3"/>
      <c r="G3069" s="3"/>
      <c r="H3069" s="3"/>
      <c r="I3069" s="3"/>
      <c r="J3069" s="6"/>
      <c r="K3069" s="4"/>
      <c r="L3069" s="4"/>
      <c r="M3069" s="4"/>
      <c r="N3069" s="4"/>
      <c r="O3069" s="3"/>
      <c r="P3069" s="3"/>
      <c r="Q3069" s="3"/>
      <c r="R3069" s="3"/>
      <c r="S3069" s="4"/>
      <c r="T3069" s="3"/>
      <c r="U3069" s="3"/>
      <c r="V3069" s="7"/>
    </row>
    <row r="3070" spans="1:22">
      <c r="A3070" s="3"/>
      <c r="B3070" s="3"/>
      <c r="C3070" s="3"/>
      <c r="D3070" s="3"/>
      <c r="E3070" s="3"/>
      <c r="F3070" s="3"/>
      <c r="G3070" s="3"/>
      <c r="H3070" s="3"/>
      <c r="I3070" s="3"/>
      <c r="J3070" s="6"/>
      <c r="K3070" s="4"/>
      <c r="L3070" s="4"/>
      <c r="M3070" s="4"/>
      <c r="N3070" s="4"/>
      <c r="O3070" s="3"/>
      <c r="P3070" s="3"/>
      <c r="Q3070" s="3"/>
      <c r="R3070" s="3"/>
      <c r="S3070" s="4"/>
      <c r="T3070" s="3"/>
      <c r="U3070" s="3"/>
      <c r="V3070" s="7"/>
    </row>
    <row r="3071" spans="1:22">
      <c r="A3071" s="3"/>
      <c r="B3071" s="3"/>
      <c r="C3071" s="3"/>
      <c r="D3071" s="3"/>
      <c r="E3071" s="3"/>
      <c r="F3071" s="3"/>
      <c r="G3071" s="3"/>
      <c r="H3071" s="3"/>
      <c r="I3071" s="3"/>
      <c r="J3071" s="6"/>
      <c r="K3071" s="4"/>
      <c r="L3071" s="4"/>
      <c r="M3071" s="4"/>
      <c r="N3071" s="4"/>
      <c r="O3071" s="3"/>
      <c r="P3071" s="3"/>
      <c r="Q3071" s="3"/>
      <c r="R3071" s="3"/>
      <c r="S3071" s="4"/>
      <c r="T3071" s="3"/>
      <c r="U3071" s="3"/>
      <c r="V3071" s="7"/>
    </row>
    <row r="3072" spans="1:22">
      <c r="A3072" s="3"/>
      <c r="B3072" s="3"/>
      <c r="C3072" s="3"/>
      <c r="D3072" s="3"/>
      <c r="E3072" s="3"/>
      <c r="F3072" s="3"/>
      <c r="G3072" s="3"/>
      <c r="H3072" s="3"/>
      <c r="I3072" s="3"/>
      <c r="J3072" s="6"/>
      <c r="K3072" s="4"/>
      <c r="L3072" s="4"/>
      <c r="M3072" s="4"/>
      <c r="N3072" s="4"/>
      <c r="O3072" s="3"/>
      <c r="P3072" s="3"/>
      <c r="Q3072" s="3"/>
      <c r="R3072" s="3"/>
      <c r="S3072" s="4"/>
      <c r="T3072" s="3"/>
      <c r="U3072" s="3"/>
      <c r="V3072" s="7"/>
    </row>
    <row r="3073" spans="1:22">
      <c r="A3073" s="3"/>
      <c r="B3073" s="3"/>
      <c r="C3073" s="3"/>
      <c r="D3073" s="3"/>
      <c r="E3073" s="3"/>
      <c r="F3073" s="3"/>
      <c r="G3073" s="3"/>
      <c r="H3073" s="3"/>
      <c r="I3073" s="3"/>
      <c r="J3073" s="6"/>
      <c r="K3073" s="4"/>
      <c r="L3073" s="4"/>
      <c r="M3073" s="4"/>
      <c r="N3073" s="4"/>
      <c r="O3073" s="3"/>
      <c r="P3073" s="3"/>
      <c r="Q3073" s="3"/>
      <c r="R3073" s="3"/>
      <c r="S3073" s="4"/>
      <c r="T3073" s="3"/>
      <c r="U3073" s="3"/>
      <c r="V3073" s="7"/>
    </row>
    <row r="3074" spans="1:22">
      <c r="A3074" s="3"/>
      <c r="B3074" s="3"/>
      <c r="C3074" s="3"/>
      <c r="D3074" s="3"/>
      <c r="E3074" s="3"/>
      <c r="F3074" s="3"/>
      <c r="G3074" s="3"/>
      <c r="H3074" s="3"/>
      <c r="I3074" s="3"/>
      <c r="J3074" s="6"/>
      <c r="K3074" s="4"/>
      <c r="L3074" s="4"/>
      <c r="M3074" s="4"/>
      <c r="N3074" s="4"/>
      <c r="O3074" s="3"/>
      <c r="P3074" s="3"/>
      <c r="Q3074" s="3"/>
      <c r="R3074" s="3"/>
      <c r="S3074" s="4"/>
      <c r="T3074" s="3"/>
      <c r="U3074" s="3"/>
      <c r="V3074" s="7"/>
    </row>
    <row r="3075" spans="1:22">
      <c r="A3075" s="3"/>
      <c r="B3075" s="3"/>
      <c r="C3075" s="3"/>
      <c r="D3075" s="3"/>
      <c r="E3075" s="3"/>
      <c r="F3075" s="3"/>
      <c r="G3075" s="3"/>
      <c r="H3075" s="3"/>
      <c r="I3075" s="3"/>
      <c r="J3075" s="6"/>
      <c r="K3075" s="4"/>
      <c r="L3075" s="4"/>
      <c r="M3075" s="4"/>
      <c r="N3075" s="4"/>
      <c r="O3075" s="3"/>
      <c r="P3075" s="3"/>
      <c r="Q3075" s="3"/>
      <c r="R3075" s="3"/>
      <c r="S3075" s="4"/>
      <c r="T3075" s="3"/>
      <c r="U3075" s="3"/>
      <c r="V3075" s="7"/>
    </row>
    <row r="3076" spans="1:22">
      <c r="A3076" s="3"/>
      <c r="B3076" s="3"/>
      <c r="C3076" s="3"/>
      <c r="D3076" s="3"/>
      <c r="E3076" s="3"/>
      <c r="F3076" s="3"/>
      <c r="G3076" s="3"/>
      <c r="H3076" s="3"/>
      <c r="I3076" s="3"/>
      <c r="J3076" s="6"/>
      <c r="K3076" s="4"/>
      <c r="L3076" s="4"/>
      <c r="M3076" s="4"/>
      <c r="N3076" s="4"/>
      <c r="O3076" s="3"/>
      <c r="P3076" s="3"/>
      <c r="Q3076" s="3"/>
      <c r="R3076" s="3"/>
      <c r="S3076" s="4"/>
      <c r="T3076" s="3"/>
      <c r="U3076" s="3"/>
      <c r="V3076" s="7"/>
    </row>
    <row r="3077" spans="1:22">
      <c r="A3077" s="3"/>
      <c r="B3077" s="3"/>
      <c r="C3077" s="3"/>
      <c r="D3077" s="3"/>
      <c r="E3077" s="3"/>
      <c r="F3077" s="3"/>
      <c r="G3077" s="3"/>
      <c r="H3077" s="3"/>
      <c r="I3077" s="3"/>
      <c r="J3077" s="6"/>
      <c r="K3077" s="4"/>
      <c r="L3077" s="4"/>
      <c r="M3077" s="4"/>
      <c r="N3077" s="4"/>
      <c r="O3077" s="3"/>
      <c r="P3077" s="3"/>
      <c r="Q3077" s="3"/>
      <c r="R3077" s="3"/>
      <c r="S3077" s="4"/>
      <c r="T3077" s="3"/>
      <c r="U3077" s="3"/>
      <c r="V3077" s="7"/>
    </row>
    <row r="3078" spans="1:22">
      <c r="A3078" s="3"/>
      <c r="B3078" s="3"/>
      <c r="C3078" s="3"/>
      <c r="D3078" s="3"/>
      <c r="E3078" s="3"/>
      <c r="F3078" s="3"/>
      <c r="G3078" s="3"/>
      <c r="H3078" s="3"/>
      <c r="I3078" s="3"/>
      <c r="J3078" s="6"/>
      <c r="K3078" s="4"/>
      <c r="L3078" s="4"/>
      <c r="M3078" s="4"/>
      <c r="N3078" s="4"/>
      <c r="O3078" s="3"/>
      <c r="P3078" s="3"/>
      <c r="Q3078" s="3"/>
      <c r="R3078" s="3"/>
      <c r="S3078" s="4"/>
      <c r="T3078" s="3"/>
      <c r="U3078" s="3"/>
      <c r="V3078" s="7"/>
    </row>
    <row r="3079" spans="1:22">
      <c r="A3079" s="3"/>
      <c r="B3079" s="3"/>
      <c r="C3079" s="3"/>
      <c r="D3079" s="3"/>
      <c r="E3079" s="3"/>
      <c r="F3079" s="3"/>
      <c r="G3079" s="3"/>
      <c r="H3079" s="3"/>
      <c r="I3079" s="3"/>
      <c r="J3079" s="6"/>
      <c r="K3079" s="4"/>
      <c r="L3079" s="4"/>
      <c r="M3079" s="4"/>
      <c r="N3079" s="4"/>
      <c r="O3079" s="3"/>
      <c r="P3079" s="3"/>
      <c r="Q3079" s="3"/>
      <c r="R3079" s="3"/>
      <c r="S3079" s="4"/>
      <c r="T3079" s="3"/>
      <c r="U3079" s="3"/>
      <c r="V3079" s="7"/>
    </row>
    <row r="3080" spans="1:22">
      <c r="A3080" s="3"/>
      <c r="B3080" s="3"/>
      <c r="C3080" s="3"/>
      <c r="D3080" s="3"/>
      <c r="E3080" s="3"/>
      <c r="F3080" s="3"/>
      <c r="G3080" s="3"/>
      <c r="H3080" s="3"/>
      <c r="I3080" s="3"/>
      <c r="J3080" s="6"/>
      <c r="K3080" s="4"/>
      <c r="L3080" s="4"/>
      <c r="M3080" s="4"/>
      <c r="N3080" s="4"/>
      <c r="O3080" s="3"/>
      <c r="P3080" s="3"/>
      <c r="Q3080" s="3"/>
      <c r="R3080" s="3"/>
      <c r="S3080" s="4"/>
      <c r="T3080" s="3"/>
      <c r="U3080" s="3"/>
      <c r="V3080" s="7"/>
    </row>
    <row r="3081" spans="1:22">
      <c r="A3081" s="3"/>
      <c r="B3081" s="3"/>
      <c r="C3081" s="3"/>
      <c r="D3081" s="3"/>
      <c r="E3081" s="3"/>
      <c r="F3081" s="3"/>
      <c r="G3081" s="3"/>
      <c r="H3081" s="3"/>
      <c r="I3081" s="3"/>
      <c r="J3081" s="6"/>
      <c r="K3081" s="4"/>
      <c r="L3081" s="4"/>
      <c r="M3081" s="4"/>
      <c r="N3081" s="4"/>
      <c r="O3081" s="3"/>
      <c r="P3081" s="3"/>
      <c r="Q3081" s="3"/>
      <c r="R3081" s="3"/>
      <c r="S3081" s="4"/>
      <c r="T3081" s="3"/>
      <c r="U3081" s="3"/>
      <c r="V3081" s="7"/>
    </row>
    <row r="3082" spans="1:22">
      <c r="A3082" s="3"/>
      <c r="B3082" s="3"/>
      <c r="C3082" s="3"/>
      <c r="D3082" s="3"/>
      <c r="E3082" s="3"/>
      <c r="F3082" s="3"/>
      <c r="G3082" s="3"/>
      <c r="H3082" s="3"/>
      <c r="I3082" s="3"/>
      <c r="J3082" s="6"/>
      <c r="K3082" s="4"/>
      <c r="L3082" s="4"/>
      <c r="M3082" s="4"/>
      <c r="N3082" s="4"/>
      <c r="O3082" s="3"/>
      <c r="P3082" s="3"/>
      <c r="Q3082" s="3"/>
      <c r="R3082" s="3"/>
      <c r="S3082" s="4"/>
      <c r="T3082" s="3"/>
      <c r="U3082" s="3"/>
      <c r="V3082" s="7"/>
    </row>
    <row r="3083" spans="1:22">
      <c r="A3083" s="3"/>
      <c r="B3083" s="3"/>
      <c r="C3083" s="3"/>
      <c r="D3083" s="3"/>
      <c r="E3083" s="3"/>
      <c r="F3083" s="3"/>
      <c r="G3083" s="3"/>
      <c r="H3083" s="3"/>
      <c r="I3083" s="3"/>
      <c r="J3083" s="6"/>
      <c r="K3083" s="4"/>
      <c r="L3083" s="4"/>
      <c r="M3083" s="4"/>
      <c r="N3083" s="4"/>
      <c r="O3083" s="3"/>
      <c r="P3083" s="3"/>
      <c r="Q3083" s="3"/>
      <c r="R3083" s="3"/>
      <c r="S3083" s="4"/>
      <c r="T3083" s="3"/>
      <c r="U3083" s="3"/>
      <c r="V3083" s="7"/>
    </row>
    <row r="3084" spans="1:22">
      <c r="A3084" s="3"/>
      <c r="B3084" s="3"/>
      <c r="C3084" s="3"/>
      <c r="D3084" s="3"/>
      <c r="E3084" s="3"/>
      <c r="F3084" s="3"/>
      <c r="G3084" s="3"/>
      <c r="H3084" s="3"/>
      <c r="I3084" s="3"/>
      <c r="J3084" s="6"/>
      <c r="K3084" s="4"/>
      <c r="L3084" s="4"/>
      <c r="M3084" s="4"/>
      <c r="N3084" s="4"/>
      <c r="O3084" s="3"/>
      <c r="P3084" s="3"/>
      <c r="Q3084" s="3"/>
      <c r="R3084" s="3"/>
      <c r="S3084" s="4"/>
      <c r="T3084" s="3"/>
      <c r="U3084" s="3"/>
      <c r="V3084" s="7"/>
    </row>
    <row r="3085" spans="1:22">
      <c r="A3085" s="3"/>
      <c r="B3085" s="3"/>
      <c r="C3085" s="3"/>
      <c r="D3085" s="3"/>
      <c r="E3085" s="3"/>
      <c r="F3085" s="3"/>
      <c r="G3085" s="3"/>
      <c r="H3085" s="3"/>
      <c r="I3085" s="3"/>
      <c r="J3085" s="6"/>
      <c r="K3085" s="4"/>
      <c r="L3085" s="4"/>
      <c r="M3085" s="4"/>
      <c r="N3085" s="4"/>
      <c r="O3085" s="3"/>
      <c r="P3085" s="3"/>
      <c r="Q3085" s="3"/>
      <c r="R3085" s="3"/>
      <c r="S3085" s="4"/>
      <c r="T3085" s="3"/>
      <c r="U3085" s="3"/>
      <c r="V3085" s="7"/>
    </row>
    <row r="3086" spans="1:22">
      <c r="A3086" s="3"/>
      <c r="B3086" s="3"/>
      <c r="C3086" s="3"/>
      <c r="D3086" s="3"/>
      <c r="E3086" s="3"/>
      <c r="F3086" s="3"/>
      <c r="G3086" s="3"/>
      <c r="H3086" s="3"/>
      <c r="I3086" s="3"/>
      <c r="J3086" s="6"/>
      <c r="K3086" s="4"/>
      <c r="L3086" s="4"/>
      <c r="M3086" s="4"/>
      <c r="N3086" s="4"/>
      <c r="O3086" s="3"/>
      <c r="P3086" s="3"/>
      <c r="Q3086" s="3"/>
      <c r="R3086" s="3"/>
      <c r="S3086" s="4"/>
      <c r="T3086" s="3"/>
      <c r="U3086" s="3"/>
      <c r="V3086" s="7"/>
    </row>
    <row r="3087" spans="1:22">
      <c r="A3087" s="3"/>
      <c r="B3087" s="3"/>
      <c r="C3087" s="3"/>
      <c r="D3087" s="3"/>
      <c r="E3087" s="3"/>
      <c r="F3087" s="3"/>
      <c r="G3087" s="3"/>
      <c r="H3087" s="3"/>
      <c r="I3087" s="3"/>
      <c r="J3087" s="6"/>
      <c r="K3087" s="4"/>
      <c r="L3087" s="4"/>
      <c r="M3087" s="4"/>
      <c r="N3087" s="4"/>
      <c r="O3087" s="3"/>
      <c r="P3087" s="3"/>
      <c r="Q3087" s="3"/>
      <c r="R3087" s="3"/>
      <c r="S3087" s="4"/>
      <c r="T3087" s="3"/>
      <c r="U3087" s="3"/>
      <c r="V3087" s="7"/>
    </row>
    <row r="3088" spans="1:22">
      <c r="A3088" s="3"/>
      <c r="B3088" s="3"/>
      <c r="C3088" s="3"/>
      <c r="D3088" s="3"/>
      <c r="E3088" s="3"/>
      <c r="F3088" s="3"/>
      <c r="G3088" s="3"/>
      <c r="H3088" s="3"/>
      <c r="I3088" s="3"/>
      <c r="J3088" s="6"/>
      <c r="K3088" s="4"/>
      <c r="L3088" s="4"/>
      <c r="M3088" s="4"/>
      <c r="N3088" s="4"/>
      <c r="O3088" s="3"/>
      <c r="P3088" s="3"/>
      <c r="Q3088" s="3"/>
      <c r="R3088" s="3"/>
      <c r="S3088" s="4"/>
      <c r="T3088" s="3"/>
      <c r="U3088" s="3"/>
      <c r="V3088" s="7"/>
    </row>
    <row r="3089" spans="1:22">
      <c r="A3089" s="3"/>
      <c r="B3089" s="3"/>
      <c r="C3089" s="3"/>
      <c r="D3089" s="3"/>
      <c r="E3089" s="3"/>
      <c r="F3089" s="3"/>
      <c r="G3089" s="3"/>
      <c r="H3089" s="3"/>
      <c r="I3089" s="3"/>
      <c r="J3089" s="6"/>
      <c r="K3089" s="4"/>
      <c r="L3089" s="4"/>
      <c r="M3089" s="4"/>
      <c r="N3089" s="4"/>
      <c r="O3089" s="3"/>
      <c r="P3089" s="3"/>
      <c r="Q3089" s="3"/>
      <c r="R3089" s="3"/>
      <c r="S3089" s="4"/>
      <c r="T3089" s="3"/>
      <c r="U3089" s="3"/>
      <c r="V3089" s="7"/>
    </row>
    <row r="3090" spans="1:22">
      <c r="A3090" s="3"/>
      <c r="B3090" s="3"/>
      <c r="C3090" s="3"/>
      <c r="D3090" s="3"/>
      <c r="E3090" s="3"/>
      <c r="F3090" s="3"/>
      <c r="G3090" s="3"/>
      <c r="H3090" s="3"/>
      <c r="I3090" s="3"/>
      <c r="J3090" s="6"/>
      <c r="K3090" s="4"/>
      <c r="L3090" s="4"/>
      <c r="M3090" s="4"/>
      <c r="N3090" s="4"/>
      <c r="O3090" s="3"/>
      <c r="P3090" s="3"/>
      <c r="Q3090" s="3"/>
      <c r="R3090" s="3"/>
      <c r="S3090" s="4"/>
      <c r="T3090" s="3"/>
      <c r="U3090" s="3"/>
      <c r="V3090" s="7"/>
    </row>
    <row r="3091" spans="1:22">
      <c r="A3091" s="3"/>
      <c r="B3091" s="3"/>
      <c r="C3091" s="3"/>
      <c r="D3091" s="3"/>
      <c r="E3091" s="3"/>
      <c r="F3091" s="3"/>
      <c r="G3091" s="3"/>
      <c r="H3091" s="3"/>
      <c r="I3091" s="3"/>
      <c r="J3091" s="6"/>
      <c r="K3091" s="4"/>
      <c r="L3091" s="4"/>
      <c r="M3091" s="4"/>
      <c r="N3091" s="4"/>
      <c r="O3091" s="3"/>
      <c r="P3091" s="3"/>
      <c r="Q3091" s="3"/>
      <c r="R3091" s="3"/>
      <c r="S3091" s="4"/>
      <c r="T3091" s="3"/>
      <c r="U3091" s="3"/>
      <c r="V3091" s="7"/>
    </row>
    <row r="3092" spans="1:22">
      <c r="A3092" s="3"/>
      <c r="B3092" s="3"/>
      <c r="C3092" s="3"/>
      <c r="D3092" s="3"/>
      <c r="E3092" s="3"/>
      <c r="F3092" s="3"/>
      <c r="G3092" s="3"/>
      <c r="H3092" s="3"/>
      <c r="I3092" s="3"/>
      <c r="J3092" s="6"/>
      <c r="K3092" s="4"/>
      <c r="L3092" s="4"/>
      <c r="M3092" s="4"/>
      <c r="N3092" s="4"/>
      <c r="O3092" s="3"/>
      <c r="P3092" s="3"/>
      <c r="Q3092" s="3"/>
      <c r="R3092" s="3"/>
      <c r="S3092" s="4"/>
      <c r="T3092" s="3"/>
      <c r="U3092" s="3"/>
      <c r="V3092" s="7"/>
    </row>
    <row r="3093" spans="1:22">
      <c r="A3093" s="3"/>
      <c r="B3093" s="3"/>
      <c r="C3093" s="3"/>
      <c r="D3093" s="3"/>
      <c r="E3093" s="3"/>
      <c r="F3093" s="3"/>
      <c r="G3093" s="3"/>
      <c r="H3093" s="3"/>
      <c r="I3093" s="3"/>
      <c r="J3093" s="6"/>
      <c r="K3093" s="4"/>
      <c r="L3093" s="4"/>
      <c r="M3093" s="4"/>
      <c r="N3093" s="4"/>
      <c r="O3093" s="3"/>
      <c r="P3093" s="3"/>
      <c r="Q3093" s="3"/>
      <c r="R3093" s="3"/>
      <c r="S3093" s="4"/>
      <c r="T3093" s="3"/>
      <c r="U3093" s="3"/>
      <c r="V3093" s="7"/>
    </row>
    <row r="3094" spans="1:22">
      <c r="A3094" s="3"/>
      <c r="B3094" s="3"/>
      <c r="C3094" s="3"/>
      <c r="D3094" s="3"/>
      <c r="E3094" s="3"/>
      <c r="F3094" s="3"/>
      <c r="G3094" s="3"/>
      <c r="H3094" s="3"/>
      <c r="I3094" s="3"/>
      <c r="J3094" s="6"/>
      <c r="K3094" s="4"/>
      <c r="L3094" s="4"/>
      <c r="M3094" s="4"/>
      <c r="N3094" s="4"/>
      <c r="O3094" s="3"/>
      <c r="P3094" s="3"/>
      <c r="Q3094" s="3"/>
      <c r="R3094" s="3"/>
      <c r="S3094" s="4"/>
      <c r="T3094" s="3"/>
      <c r="U3094" s="3"/>
      <c r="V3094" s="7"/>
    </row>
    <row r="3095" spans="1:22">
      <c r="A3095" s="3"/>
      <c r="B3095" s="3"/>
      <c r="C3095" s="3"/>
      <c r="D3095" s="3"/>
      <c r="E3095" s="3"/>
      <c r="F3095" s="3"/>
      <c r="G3095" s="3"/>
      <c r="H3095" s="3"/>
      <c r="I3095" s="3"/>
      <c r="J3095" s="6"/>
      <c r="K3095" s="4"/>
      <c r="L3095" s="4"/>
      <c r="M3095" s="4"/>
      <c r="N3095" s="4"/>
      <c r="O3095" s="3"/>
      <c r="P3095" s="3"/>
      <c r="Q3095" s="3"/>
      <c r="R3095" s="3"/>
      <c r="S3095" s="4"/>
      <c r="T3095" s="3"/>
      <c r="U3095" s="3"/>
      <c r="V3095" s="7"/>
    </row>
    <row r="3096" spans="1:22">
      <c r="A3096" s="3"/>
      <c r="B3096" s="3"/>
      <c r="C3096" s="3"/>
      <c r="D3096" s="3"/>
      <c r="E3096" s="3"/>
      <c r="F3096" s="3"/>
      <c r="G3096" s="3"/>
      <c r="H3096" s="3"/>
      <c r="I3096" s="3"/>
      <c r="J3096" s="6"/>
      <c r="K3096" s="4"/>
      <c r="L3096" s="4"/>
      <c r="M3096" s="4"/>
      <c r="N3096" s="4"/>
      <c r="O3096" s="3"/>
      <c r="P3096" s="3"/>
      <c r="Q3096" s="3"/>
      <c r="R3096" s="3"/>
      <c r="S3096" s="4"/>
      <c r="T3096" s="3"/>
      <c r="U3096" s="3"/>
      <c r="V3096" s="7"/>
    </row>
    <row r="3097" spans="1:22">
      <c r="A3097" s="3"/>
      <c r="B3097" s="3"/>
      <c r="C3097" s="3"/>
      <c r="D3097" s="3"/>
      <c r="E3097" s="3"/>
      <c r="F3097" s="3"/>
      <c r="G3097" s="3"/>
      <c r="H3097" s="3"/>
      <c r="I3097" s="3"/>
      <c r="J3097" s="6"/>
      <c r="K3097" s="4"/>
      <c r="L3097" s="4"/>
      <c r="M3097" s="4"/>
      <c r="N3097" s="4"/>
      <c r="O3097" s="3"/>
      <c r="P3097" s="3"/>
      <c r="Q3097" s="3"/>
      <c r="R3097" s="3"/>
      <c r="S3097" s="4"/>
      <c r="T3097" s="3"/>
      <c r="U3097" s="3"/>
      <c r="V3097" s="7"/>
    </row>
    <row r="3098" spans="1:22">
      <c r="A3098" s="3"/>
      <c r="B3098" s="3"/>
      <c r="C3098" s="3"/>
      <c r="D3098" s="3"/>
      <c r="E3098" s="3"/>
      <c r="F3098" s="3"/>
      <c r="G3098" s="3"/>
      <c r="H3098" s="3"/>
      <c r="I3098" s="3"/>
      <c r="J3098" s="6"/>
      <c r="K3098" s="4"/>
      <c r="L3098" s="4"/>
      <c r="M3098" s="4"/>
      <c r="N3098" s="4"/>
      <c r="O3098" s="3"/>
      <c r="P3098" s="3"/>
      <c r="Q3098" s="3"/>
      <c r="R3098" s="3"/>
      <c r="S3098" s="4"/>
      <c r="T3098" s="3"/>
      <c r="U3098" s="3"/>
      <c r="V3098" s="7"/>
    </row>
    <row r="3099" spans="1:22">
      <c r="A3099" s="3"/>
      <c r="B3099" s="3"/>
      <c r="C3099" s="3"/>
      <c r="D3099" s="3"/>
      <c r="E3099" s="3"/>
      <c r="F3099" s="3"/>
      <c r="G3099" s="3"/>
      <c r="H3099" s="3"/>
      <c r="I3099" s="3"/>
      <c r="J3099" s="6"/>
      <c r="K3099" s="4"/>
      <c r="L3099" s="4"/>
      <c r="M3099" s="4"/>
      <c r="N3099" s="4"/>
      <c r="O3099" s="3"/>
      <c r="P3099" s="3"/>
      <c r="Q3099" s="3"/>
      <c r="R3099" s="3"/>
      <c r="S3099" s="4"/>
      <c r="T3099" s="3"/>
      <c r="U3099" s="3"/>
      <c r="V3099" s="7"/>
    </row>
    <row r="3100" spans="1:22">
      <c r="A3100" s="3"/>
      <c r="B3100" s="3"/>
      <c r="C3100" s="3"/>
      <c r="D3100" s="3"/>
      <c r="E3100" s="3"/>
      <c r="F3100" s="3"/>
      <c r="G3100" s="3"/>
      <c r="H3100" s="3"/>
      <c r="I3100" s="3"/>
      <c r="J3100" s="6"/>
      <c r="K3100" s="4"/>
      <c r="L3100" s="4"/>
      <c r="M3100" s="4"/>
      <c r="N3100" s="4"/>
      <c r="O3100" s="3"/>
      <c r="P3100" s="3"/>
      <c r="Q3100" s="3"/>
      <c r="R3100" s="3"/>
      <c r="S3100" s="4"/>
      <c r="T3100" s="3"/>
      <c r="U3100" s="3"/>
      <c r="V3100" s="7"/>
    </row>
    <row r="3101" spans="1:22">
      <c r="A3101" s="3"/>
      <c r="B3101" s="3"/>
      <c r="C3101" s="3"/>
      <c r="D3101" s="3"/>
      <c r="E3101" s="3"/>
      <c r="F3101" s="3"/>
      <c r="G3101" s="3"/>
      <c r="H3101" s="3"/>
      <c r="I3101" s="3"/>
      <c r="J3101" s="6"/>
      <c r="K3101" s="4"/>
      <c r="L3101" s="4"/>
      <c r="M3101" s="4"/>
      <c r="N3101" s="4"/>
      <c r="O3101" s="3"/>
      <c r="P3101" s="3"/>
      <c r="Q3101" s="3"/>
      <c r="R3101" s="3"/>
      <c r="S3101" s="4"/>
      <c r="T3101" s="3"/>
      <c r="U3101" s="3"/>
      <c r="V3101" s="7"/>
    </row>
    <row r="3102" spans="1:22">
      <c r="A3102" s="3"/>
      <c r="B3102" s="3"/>
      <c r="C3102" s="3"/>
      <c r="D3102" s="3"/>
      <c r="E3102" s="3"/>
      <c r="F3102" s="3"/>
      <c r="G3102" s="3"/>
      <c r="H3102" s="3"/>
      <c r="I3102" s="3"/>
      <c r="J3102" s="6"/>
      <c r="K3102" s="4"/>
      <c r="L3102" s="4"/>
      <c r="M3102" s="4"/>
      <c r="N3102" s="4"/>
      <c r="O3102" s="3"/>
      <c r="P3102" s="3"/>
      <c r="Q3102" s="3"/>
      <c r="R3102" s="3"/>
      <c r="S3102" s="4"/>
      <c r="T3102" s="3"/>
      <c r="U3102" s="3"/>
      <c r="V3102" s="7"/>
    </row>
    <row r="3103" spans="1:22">
      <c r="A3103" s="3"/>
      <c r="B3103" s="3"/>
      <c r="C3103" s="3"/>
      <c r="D3103" s="3"/>
      <c r="E3103" s="3"/>
      <c r="F3103" s="3"/>
      <c r="G3103" s="3"/>
      <c r="H3103" s="3"/>
      <c r="I3103" s="3"/>
      <c r="J3103" s="6"/>
      <c r="K3103" s="4"/>
      <c r="L3103" s="4"/>
      <c r="M3103" s="4"/>
      <c r="N3103" s="4"/>
      <c r="O3103" s="3"/>
      <c r="P3103" s="3"/>
      <c r="Q3103" s="3"/>
      <c r="R3103" s="3"/>
      <c r="S3103" s="4"/>
      <c r="T3103" s="3"/>
      <c r="U3103" s="3"/>
      <c r="V3103" s="7"/>
    </row>
    <row r="3104" spans="1:22">
      <c r="A3104" s="3"/>
      <c r="B3104" s="3"/>
      <c r="C3104" s="3"/>
      <c r="D3104" s="3"/>
      <c r="E3104" s="3"/>
      <c r="F3104" s="3"/>
      <c r="G3104" s="3"/>
      <c r="H3104" s="3"/>
      <c r="I3104" s="3"/>
      <c r="J3104" s="6"/>
      <c r="K3104" s="4"/>
      <c r="L3104" s="4"/>
      <c r="M3104" s="4"/>
      <c r="N3104" s="4"/>
      <c r="O3104" s="3"/>
      <c r="P3104" s="3"/>
      <c r="Q3104" s="3"/>
      <c r="R3104" s="3"/>
      <c r="S3104" s="4"/>
      <c r="T3104" s="3"/>
      <c r="U3104" s="3"/>
      <c r="V3104" s="7"/>
    </row>
    <row r="3105" spans="1:29">
      <c r="A3105" s="3"/>
      <c r="B3105" s="3"/>
      <c r="C3105" s="3"/>
      <c r="D3105" s="3"/>
      <c r="E3105" s="3"/>
      <c r="F3105" s="3"/>
      <c r="G3105" s="3"/>
      <c r="H3105" s="3"/>
      <c r="I3105" s="3"/>
      <c r="J3105" s="6"/>
      <c r="K3105" s="4"/>
      <c r="L3105" s="4"/>
      <c r="M3105" s="4"/>
      <c r="N3105" s="4"/>
      <c r="O3105" s="3"/>
      <c r="P3105" s="3"/>
      <c r="Q3105" s="3"/>
      <c r="R3105" s="3"/>
      <c r="S3105" s="4"/>
      <c r="T3105" s="3"/>
      <c r="U3105" s="3"/>
      <c r="V3105" s="7"/>
    </row>
    <row r="3106" spans="1:29">
      <c r="A3106" s="3"/>
      <c r="B3106" s="3"/>
      <c r="C3106" s="3"/>
      <c r="D3106" s="3"/>
      <c r="E3106" s="3"/>
      <c r="F3106" s="3"/>
      <c r="G3106" s="3"/>
      <c r="H3106" s="3"/>
      <c r="I3106" s="3"/>
      <c r="J3106" s="6"/>
      <c r="K3106" s="4"/>
      <c r="L3106" s="4"/>
      <c r="M3106" s="4"/>
      <c r="N3106" s="4"/>
      <c r="O3106" s="3"/>
      <c r="P3106" s="3"/>
      <c r="Q3106" s="3"/>
      <c r="R3106" s="3"/>
      <c r="S3106" s="4"/>
      <c r="T3106" s="3"/>
      <c r="U3106" s="3"/>
      <c r="V3106" s="7"/>
    </row>
    <row r="3107" spans="1:29">
      <c r="A3107" s="3"/>
      <c r="B3107" s="3"/>
      <c r="C3107" s="3"/>
      <c r="D3107" s="3"/>
      <c r="E3107" s="3"/>
      <c r="F3107" s="3"/>
      <c r="G3107" s="3"/>
      <c r="H3107" s="3"/>
      <c r="I3107" s="3"/>
      <c r="J3107" s="6"/>
      <c r="K3107" s="4"/>
      <c r="L3107" s="4"/>
      <c r="M3107" s="4"/>
      <c r="N3107" s="4"/>
      <c r="O3107" s="3"/>
      <c r="P3107" s="3"/>
      <c r="Q3107" s="3"/>
      <c r="R3107" s="3"/>
      <c r="S3107" s="4"/>
      <c r="T3107" s="3"/>
      <c r="U3107" s="3"/>
      <c r="V3107" s="7"/>
    </row>
    <row r="3108" spans="1:29">
      <c r="A3108" s="3"/>
      <c r="B3108" s="3"/>
      <c r="C3108" s="3"/>
      <c r="D3108" s="3"/>
      <c r="E3108" s="3"/>
      <c r="F3108" s="3"/>
      <c r="G3108" s="3"/>
      <c r="H3108" s="3"/>
      <c r="I3108" s="3"/>
      <c r="J3108" s="6"/>
      <c r="K3108" s="4"/>
      <c r="L3108" s="4"/>
      <c r="M3108" s="4"/>
      <c r="N3108" s="4"/>
      <c r="O3108" s="3"/>
      <c r="P3108" s="3"/>
      <c r="Q3108" s="3"/>
      <c r="R3108" s="3"/>
      <c r="S3108" s="4"/>
      <c r="T3108" s="3"/>
      <c r="U3108" s="3"/>
      <c r="V3108" s="7"/>
    </row>
    <row r="3109" spans="1:29">
      <c r="A3109" s="3"/>
      <c r="B3109" s="3"/>
      <c r="C3109" s="3"/>
      <c r="D3109" s="3"/>
      <c r="E3109" s="3"/>
      <c r="F3109" s="3"/>
      <c r="G3109" s="3"/>
      <c r="H3109" s="3"/>
      <c r="I3109" s="3"/>
      <c r="J3109" s="6"/>
      <c r="K3109" s="4"/>
      <c r="L3109" s="4"/>
      <c r="M3109" s="4"/>
      <c r="N3109" s="4"/>
      <c r="O3109" s="3"/>
      <c r="P3109" s="3"/>
      <c r="Q3109" s="3"/>
      <c r="R3109" s="3"/>
      <c r="S3109" s="4"/>
      <c r="T3109" s="3"/>
      <c r="U3109" s="3"/>
      <c r="V3109" s="7"/>
      <c r="W3109" s="7"/>
      <c r="X3109" t="s">
        <v>17016</v>
      </c>
    </row>
    <row r="3110" spans="1:29">
      <c r="A3110" s="3"/>
      <c r="B3110" s="3"/>
      <c r="C3110" s="3"/>
      <c r="D3110" s="3"/>
      <c r="E3110" s="3"/>
      <c r="F3110" s="3"/>
      <c r="G3110" s="3"/>
      <c r="H3110" s="3"/>
      <c r="I3110" s="3"/>
      <c r="J3110" s="6"/>
      <c r="K3110" s="4"/>
      <c r="L3110" s="4"/>
      <c r="M3110" s="4"/>
      <c r="N3110" s="4"/>
      <c r="O3110" s="3"/>
      <c r="P3110" s="3"/>
      <c r="Q3110" s="3"/>
      <c r="R3110" s="3"/>
      <c r="S3110" s="4"/>
      <c r="T3110" s="3"/>
      <c r="U3110" s="3"/>
      <c r="V3110" s="7"/>
      <c r="W3110" s="7"/>
    </row>
    <row r="3111" spans="1:29">
      <c r="A3111" s="7"/>
      <c r="B3111" s="7"/>
      <c r="C3111" s="7"/>
      <c r="D3111" s="7"/>
      <c r="E3111" s="7"/>
      <c r="F3111" s="7"/>
      <c r="G3111" s="7"/>
      <c r="H3111" s="7"/>
      <c r="I3111" s="7"/>
      <c r="J3111" s="7"/>
      <c r="K3111" s="7"/>
      <c r="L3111" s="7"/>
      <c r="M3111" s="7"/>
      <c r="N3111" s="10" t="s">
        <v>15805</v>
      </c>
      <c r="O3111" s="10"/>
      <c r="P3111" s="10"/>
      <c r="Q3111" s="10"/>
      <c r="R3111" s="10"/>
      <c r="S3111" s="10"/>
      <c r="T3111" s="10"/>
      <c r="U3111" s="10"/>
      <c r="V3111" s="10"/>
      <c r="W3111" s="7"/>
    </row>
    <row r="3112" spans="1:29">
      <c r="A3112" s="7"/>
      <c r="B3112" s="7"/>
      <c r="C3112" s="7"/>
      <c r="D3112" s="7"/>
      <c r="E3112" s="7"/>
      <c r="F3112" s="7"/>
      <c r="G3112" s="7"/>
      <c r="H3112" s="7"/>
      <c r="I3112" s="7"/>
      <c r="J3112" s="7"/>
      <c r="K3112" s="7"/>
      <c r="L3112" s="7"/>
      <c r="M3112" s="7"/>
      <c r="N3112" s="10" t="s">
        <v>15703</v>
      </c>
      <c r="O3112" s="10" t="s">
        <v>15741</v>
      </c>
      <c r="P3112" s="10" t="s">
        <v>20</v>
      </c>
      <c r="Q3112" s="10" t="s">
        <v>15803</v>
      </c>
      <c r="R3112" s="10" t="e">
        <f ca="1">_xll.Thomson.Reuters.AFOSpreadsheetFormulas.DSGRID(ETF_Master_주식형_세부!$Q$3113:$Q$3174,"NAME;MV;PCH#(X,1M);PCH#(X,12M)","Latest Value","","","RowHeader=true;ColHeader=true;DispSeriesDescription=true;DispDatatypeDescription=true","")</f>
        <v>#NAME?</v>
      </c>
      <c r="S3112" s="10" t="s">
        <v>15899</v>
      </c>
      <c r="T3112" s="10" t="s">
        <v>15900</v>
      </c>
      <c r="U3112" s="10" t="s">
        <v>15901</v>
      </c>
      <c r="V3112" s="10" t="s">
        <v>15902</v>
      </c>
      <c r="Z3112" s="3" t="s">
        <v>15703</v>
      </c>
      <c r="AA3112" s="7" t="s">
        <v>15740</v>
      </c>
      <c r="AB3112" s="1" t="s">
        <v>15803</v>
      </c>
      <c r="AC3112" s="7" t="s">
        <v>20</v>
      </c>
    </row>
    <row r="3113" spans="1:29">
      <c r="A3113" s="7"/>
      <c r="B3113" s="7"/>
      <c r="C3113" s="7"/>
      <c r="D3113" s="7"/>
      <c r="E3113" s="7"/>
      <c r="F3113" s="7"/>
      <c r="G3113" s="7"/>
      <c r="H3113" s="7"/>
      <c r="I3113" s="7"/>
      <c r="J3113" s="7"/>
      <c r="K3113" s="7"/>
      <c r="L3113" s="7"/>
      <c r="M3113" s="7"/>
      <c r="N3113" s="3">
        <f t="shared" ref="N3113:N3134" si="78">COUNTIF($H$3:$H$3108,O3113)</f>
        <v>1262</v>
      </c>
      <c r="O3113" s="10" t="s">
        <v>15742</v>
      </c>
      <c r="P3113" s="11">
        <f t="array" ref="P3113">MAX(IF($H$3:$H$3108=O3113,$O$3:$O$3108))</f>
        <v>29706756522.345001</v>
      </c>
      <c r="Q3113" s="10" t="str">
        <f t="shared" ref="Q3113:Q3134" si="79">VLOOKUP(P3113,$O$3:$U$3108,7,FALSE)</f>
        <v>U:SPY</v>
      </c>
      <c r="R3113" s="10" t="s">
        <v>344</v>
      </c>
      <c r="S3113" s="10" t="s">
        <v>3780</v>
      </c>
      <c r="T3113" s="10">
        <v>447467.2</v>
      </c>
      <c r="U3113" s="12">
        <v>5.2487000000000004</v>
      </c>
      <c r="V3113" s="12">
        <v>16.1417</v>
      </c>
      <c r="Z3113" s="3">
        <f t="shared" ref="Z3113:Z3147" si="80">COUNTIF($R$3:$R$3108,AA3113)</f>
        <v>419</v>
      </c>
      <c r="AA3113" s="7" t="s">
        <v>15671</v>
      </c>
      <c r="AB3113" s="1" t="str">
        <f>VLOOKUP(AC3113,$O$3:$U$3108,7,FALSE)</f>
        <v>U:SPY</v>
      </c>
      <c r="AC3113" s="8">
        <f t="array" ref="AC3113">MAX(IF($R$3:$R$3108=AA3113,$O$3:$O$3108))</f>
        <v>29706756522.345001</v>
      </c>
    </row>
    <row r="3114" spans="1:29">
      <c r="A3114" s="7"/>
      <c r="B3114" s="7"/>
      <c r="C3114" s="7"/>
      <c r="D3114" s="7"/>
      <c r="E3114" s="7"/>
      <c r="F3114" s="7"/>
      <c r="G3114" s="7"/>
      <c r="H3114" s="7"/>
      <c r="I3114" s="7"/>
      <c r="J3114" s="7"/>
      <c r="K3114" s="7"/>
      <c r="L3114" s="7"/>
      <c r="M3114" s="7"/>
      <c r="N3114" s="3">
        <f t="shared" si="78"/>
        <v>313</v>
      </c>
      <c r="O3114" s="10" t="s">
        <v>15743</v>
      </c>
      <c r="P3114" s="11">
        <f t="array" ref="P3114">MAX(IF($H$3:$H$3108=O3114,$O$3:$O$3108))</f>
        <v>730469579.45928597</v>
      </c>
      <c r="Q3114" s="10" t="str">
        <f t="shared" si="79"/>
        <v>U:GDX</v>
      </c>
      <c r="R3114" s="10" t="s">
        <v>399</v>
      </c>
      <c r="S3114" s="10" t="s">
        <v>3809</v>
      </c>
      <c r="T3114" s="10">
        <v>12480.51</v>
      </c>
      <c r="U3114" s="12">
        <v>7.1867000000000001</v>
      </c>
      <c r="V3114" s="12">
        <v>0.91800000000000004</v>
      </c>
      <c r="Z3114" s="3">
        <f t="shared" si="80"/>
        <v>226</v>
      </c>
      <c r="AA3114" s="7" t="s">
        <v>15670</v>
      </c>
      <c r="AB3114" s="1" t="str">
        <f t="shared" ref="AB3114:AB3147" si="81">VLOOKUP(AC3114,$O$3:$U$3108,7,FALSE)</f>
        <v>U:JEPI</v>
      </c>
      <c r="AC3114" s="8">
        <f t="array" ref="AC3114">MAX(IF($R$3:$R$3108=AA3114,$O$3:$O$3108))</f>
        <v>178509741.244286</v>
      </c>
    </row>
    <row r="3115" spans="1:29">
      <c r="A3115" s="7"/>
      <c r="B3115" s="7"/>
      <c r="C3115" s="7"/>
      <c r="D3115" s="7"/>
      <c r="E3115" s="7"/>
      <c r="F3115" s="7"/>
      <c r="G3115" s="7"/>
      <c r="H3115" s="7"/>
      <c r="I3115" s="7"/>
      <c r="J3115" s="7"/>
      <c r="K3115" s="7"/>
      <c r="L3115" s="7"/>
      <c r="M3115" s="7"/>
      <c r="N3115" s="3">
        <f t="shared" si="78"/>
        <v>178</v>
      </c>
      <c r="O3115" s="10" t="s">
        <v>15745</v>
      </c>
      <c r="P3115" s="11">
        <f t="array" ref="P3115">MAX(IF($H$3:$H$3108=O3115,$O$3:$O$3108))</f>
        <v>993056412.08428597</v>
      </c>
      <c r="Q3115" s="10" t="str">
        <f t="shared" si="79"/>
        <v>U:EFA</v>
      </c>
      <c r="R3115" s="10" t="s">
        <v>49</v>
      </c>
      <c r="S3115" s="10" t="s">
        <v>3642</v>
      </c>
      <c r="T3115" s="10">
        <v>49106.16</v>
      </c>
      <c r="U3115" s="12">
        <v>6.3080999999999996</v>
      </c>
      <c r="V3115" s="12">
        <v>9.3764000000000003</v>
      </c>
      <c r="Z3115" s="3">
        <f t="shared" si="80"/>
        <v>191</v>
      </c>
      <c r="AA3115" s="7" t="s">
        <v>15672</v>
      </c>
      <c r="AB3115" s="1" t="str">
        <f t="shared" si="81"/>
        <v>U:IWM</v>
      </c>
      <c r="AC3115" s="8">
        <f t="array" ref="AC3115">MAX(IF($R$3:$R$3108=AA3115,$O$3:$O$3108))</f>
        <v>6487789594.60571</v>
      </c>
    </row>
    <row r="3116" spans="1:29">
      <c r="A3116" s="7"/>
      <c r="B3116" s="7"/>
      <c r="C3116" s="7"/>
      <c r="D3116" s="7"/>
      <c r="E3116" s="7"/>
      <c r="F3116" s="7"/>
      <c r="G3116" s="7"/>
      <c r="H3116" s="7"/>
      <c r="I3116" s="7"/>
      <c r="J3116" s="7"/>
      <c r="K3116" s="7"/>
      <c r="L3116" s="7"/>
      <c r="M3116" s="7"/>
      <c r="N3116" s="3">
        <f t="shared" si="78"/>
        <v>102</v>
      </c>
      <c r="O3116" s="10" t="s">
        <v>15746</v>
      </c>
      <c r="P3116" s="11">
        <f t="array" ref="P3116">MAX(IF($H$3:$H$3108=O3116,$O$3:$O$3108))</f>
        <v>1008323759.27071</v>
      </c>
      <c r="Q3116" s="10" t="str">
        <f t="shared" si="79"/>
        <v>U:EEM</v>
      </c>
      <c r="R3116" s="10" t="s">
        <v>99</v>
      </c>
      <c r="S3116" s="10" t="s">
        <v>3669</v>
      </c>
      <c r="T3116" s="10">
        <v>16711.88</v>
      </c>
      <c r="U3116" s="12">
        <v>1.4827999999999999</v>
      </c>
      <c r="V3116" s="12">
        <v>-0.68740000000000001</v>
      </c>
      <c r="Z3116" s="3">
        <f t="shared" si="80"/>
        <v>139</v>
      </c>
      <c r="AA3116" s="9" t="s">
        <v>15677</v>
      </c>
      <c r="AB3116" s="1" t="str">
        <f t="shared" si="81"/>
        <v>@SMH</v>
      </c>
      <c r="AC3116" s="8">
        <f t="array" ref="AC3116">MAX(IF($R$3:$R$3108=AA3116,$O$3:$O$3108))</f>
        <v>1098454753.56429</v>
      </c>
    </row>
    <row r="3117" spans="1:29">
      <c r="A3117" s="7"/>
      <c r="B3117" s="7"/>
      <c r="C3117" s="7"/>
      <c r="D3117" s="7"/>
      <c r="E3117" s="7"/>
      <c r="F3117" s="7"/>
      <c r="G3117" s="7"/>
      <c r="H3117" s="7"/>
      <c r="I3117" s="7"/>
      <c r="J3117" s="7"/>
      <c r="K3117" s="7"/>
      <c r="L3117" s="7"/>
      <c r="M3117" s="7"/>
      <c r="N3117" s="3">
        <f t="shared" si="78"/>
        <v>47</v>
      </c>
      <c r="O3117" s="10" t="s">
        <v>15747</v>
      </c>
      <c r="P3117" s="11">
        <f t="array" ref="P3117">MAX(IF($H$3:$H$3108=O3117,$O$3:$O$3108))</f>
        <v>976071707.94785702</v>
      </c>
      <c r="Q3117" s="10" t="str">
        <f t="shared" si="79"/>
        <v>U:FXI</v>
      </c>
      <c r="R3117" s="10" t="s">
        <v>231</v>
      </c>
      <c r="S3117" s="10" t="s">
        <v>3735</v>
      </c>
      <c r="T3117" s="10">
        <v>4379.76</v>
      </c>
      <c r="U3117" s="12">
        <v>-9.2649000000000008</v>
      </c>
      <c r="V3117" s="12">
        <v>-18.556699999999999</v>
      </c>
      <c r="Z3117" s="3">
        <f t="shared" si="80"/>
        <v>120</v>
      </c>
      <c r="AA3117" s="7" t="s">
        <v>15698</v>
      </c>
      <c r="AB3117" s="1" t="str">
        <f t="shared" si="81"/>
        <v>U:EFA</v>
      </c>
      <c r="AC3117" s="8">
        <f t="array" ref="AC3117">MAX(IF($R$3:$R$3108=AA3117,$O$3:$O$3108))</f>
        <v>993056412.08428597</v>
      </c>
    </row>
    <row r="3118" spans="1:29">
      <c r="A3118" s="7"/>
      <c r="B3118" s="7"/>
      <c r="C3118" s="7"/>
      <c r="D3118" s="7"/>
      <c r="E3118" s="7"/>
      <c r="F3118" s="7"/>
      <c r="G3118" s="7"/>
      <c r="H3118" s="7"/>
      <c r="I3118" s="7"/>
      <c r="J3118" s="7"/>
      <c r="K3118" s="7"/>
      <c r="L3118" s="7"/>
      <c r="M3118" s="7"/>
      <c r="N3118" s="3">
        <f t="shared" si="78"/>
        <v>25</v>
      </c>
      <c r="O3118" s="10" t="s">
        <v>15787</v>
      </c>
      <c r="P3118" s="11">
        <f t="array" ref="P3118">MAX(IF($H$3:$H$3108=O3118,$O$3:$O$3108))</f>
        <v>121611290.815714</v>
      </c>
      <c r="Q3118" s="10" t="str">
        <f t="shared" si="79"/>
        <v>U:VGK</v>
      </c>
      <c r="R3118" s="10" t="s">
        <v>275</v>
      </c>
      <c r="S3118" s="10" t="s">
        <v>3756</v>
      </c>
      <c r="T3118" s="10">
        <v>18169.25</v>
      </c>
      <c r="U3118" s="12">
        <v>7.4221000000000004</v>
      </c>
      <c r="V3118" s="12">
        <v>10.037000000000001</v>
      </c>
      <c r="Z3118" s="3">
        <f t="shared" si="80"/>
        <v>88</v>
      </c>
      <c r="AA3118" s="7" t="s">
        <v>15689</v>
      </c>
      <c r="AB3118" s="1" t="str">
        <f t="shared" si="81"/>
        <v>U:EEM</v>
      </c>
      <c r="AC3118" s="8">
        <f t="array" ref="AC3118">MAX(IF($R$3:$R$3108=AA3118,$O$3:$O$3108))</f>
        <v>1008323759.27071</v>
      </c>
    </row>
    <row r="3119" spans="1:29">
      <c r="A3119" s="7"/>
      <c r="B3119" s="7"/>
      <c r="C3119" s="7"/>
      <c r="D3119" s="7"/>
      <c r="E3119" s="7"/>
      <c r="F3119" s="7"/>
      <c r="G3119" s="7"/>
      <c r="H3119" s="7"/>
      <c r="I3119" s="7"/>
      <c r="J3119" s="7"/>
      <c r="K3119" s="7"/>
      <c r="L3119" s="7"/>
      <c r="M3119" s="7"/>
      <c r="N3119" s="3">
        <f t="shared" si="78"/>
        <v>15</v>
      </c>
      <c r="O3119" s="10" t="s">
        <v>15774</v>
      </c>
      <c r="P3119" s="11">
        <f t="array" ref="P3119">MAX(IF($H$3:$H$3108=O3119,$O$3:$O$3108))</f>
        <v>300240090.54428601</v>
      </c>
      <c r="Q3119" s="10" t="str">
        <f t="shared" si="79"/>
        <v>U:EWJ</v>
      </c>
      <c r="R3119" s="10" t="s">
        <v>1409</v>
      </c>
      <c r="S3119" s="10" t="s">
        <v>4461</v>
      </c>
      <c r="T3119" s="10">
        <v>13268.54</v>
      </c>
      <c r="U3119" s="12">
        <v>5.2648999999999999</v>
      </c>
      <c r="V3119" s="12">
        <v>13.959</v>
      </c>
      <c r="Z3119" s="3">
        <f t="shared" si="80"/>
        <v>88</v>
      </c>
      <c r="AA3119" s="7" t="s">
        <v>15673</v>
      </c>
      <c r="AB3119" s="1" t="str">
        <f t="shared" si="81"/>
        <v>@TQQQ</v>
      </c>
      <c r="AC3119" s="8">
        <f t="array" ref="AC3119">MAX(IF($R$3:$R$3108=AA3119,$O$3:$O$3108))</f>
        <v>3462600928.8021402</v>
      </c>
    </row>
    <row r="3120" spans="1:29">
      <c r="A3120" s="7"/>
      <c r="B3120" s="7"/>
      <c r="C3120" s="7"/>
      <c r="D3120" s="7"/>
      <c r="E3120" s="7"/>
      <c r="F3120" s="7"/>
      <c r="G3120" s="7"/>
      <c r="H3120" s="7"/>
      <c r="I3120" s="7"/>
      <c r="J3120" s="7"/>
      <c r="K3120" s="7"/>
      <c r="L3120" s="7"/>
      <c r="M3120" s="7"/>
      <c r="N3120" s="3">
        <f t="shared" si="78"/>
        <v>13</v>
      </c>
      <c r="O3120" s="10" t="s">
        <v>15779</v>
      </c>
      <c r="P3120" s="11">
        <f t="array" ref="P3120">MAX(IF($H$3:$H$3108=O3120,$O$3:$O$3108))</f>
        <v>127617796.03464299</v>
      </c>
      <c r="Q3120" s="10" t="str">
        <f t="shared" si="79"/>
        <v>U:INDA</v>
      </c>
      <c r="R3120" s="10" t="s">
        <v>1350</v>
      </c>
      <c r="S3120" s="10" t="s">
        <v>4402</v>
      </c>
      <c r="T3120" s="10">
        <v>6443.62</v>
      </c>
      <c r="U3120" s="12">
        <v>6.7222999999999997</v>
      </c>
      <c r="V3120" s="12">
        <v>9.1349</v>
      </c>
      <c r="Z3120" s="3">
        <f t="shared" si="80"/>
        <v>73</v>
      </c>
      <c r="AA3120" s="7" t="s">
        <v>15684</v>
      </c>
      <c r="AB3120" s="1" t="str">
        <f t="shared" si="81"/>
        <v>U:SCHD</v>
      </c>
      <c r="AC3120" s="8">
        <f t="array" ref="AC3120">MAX(IF($R$3:$R$3108=AA3120,$O$3:$O$3108))</f>
        <v>266525167.937857</v>
      </c>
    </row>
    <row r="3121" spans="1:29">
      <c r="A3121" s="7"/>
      <c r="B3121" s="7"/>
      <c r="C3121" s="7"/>
      <c r="D3121" s="7"/>
      <c r="E3121" s="7"/>
      <c r="F3121" s="7"/>
      <c r="G3121" s="7"/>
      <c r="H3121" s="7"/>
      <c r="I3121" s="7"/>
      <c r="J3121" s="7"/>
      <c r="K3121" s="7"/>
      <c r="L3121" s="7"/>
      <c r="M3121" s="7"/>
      <c r="N3121" s="3">
        <f t="shared" si="78"/>
        <v>6</v>
      </c>
      <c r="O3121" s="10" t="s">
        <v>15783</v>
      </c>
      <c r="P3121" s="11">
        <f t="array" ref="P3121">MAX(IF($H$3:$H$3108=O3121,$O$3:$O$3108))</f>
        <v>38085995.140000001</v>
      </c>
      <c r="Q3121" s="10" t="str">
        <f t="shared" si="79"/>
        <v>U:EWG</v>
      </c>
      <c r="R3121" s="10" t="s">
        <v>1415</v>
      </c>
      <c r="S3121" s="10" t="s">
        <v>4467</v>
      </c>
      <c r="T3121" s="10">
        <v>1026.5999999999999</v>
      </c>
      <c r="U3121" s="12">
        <v>10.5604</v>
      </c>
      <c r="V3121" s="12">
        <v>14.8515</v>
      </c>
      <c r="Z3121" s="3">
        <f t="shared" si="80"/>
        <v>55</v>
      </c>
      <c r="AA3121" s="7" t="s">
        <v>15701</v>
      </c>
      <c r="AB3121" s="1" t="str">
        <f t="shared" si="81"/>
        <v>@ACWI</v>
      </c>
      <c r="AC3121" s="8">
        <f t="array" ref="AC3121">MAX(IF($R$3:$R$3108=AA3121,$O$3:$O$3108))</f>
        <v>374853447.01142901</v>
      </c>
    </row>
    <row r="3122" spans="1:29">
      <c r="A3122" s="7"/>
      <c r="B3122" s="7"/>
      <c r="C3122" s="7"/>
      <c r="D3122" s="7"/>
      <c r="E3122" s="7"/>
      <c r="F3122" s="7"/>
      <c r="G3122" s="7"/>
      <c r="H3122" s="7"/>
      <c r="I3122" s="7"/>
      <c r="J3122" s="7"/>
      <c r="K3122" s="7"/>
      <c r="L3122" s="7"/>
      <c r="M3122" s="7"/>
      <c r="N3122" s="3">
        <f t="shared" si="78"/>
        <v>7</v>
      </c>
      <c r="O3122" s="10" t="s">
        <v>15794</v>
      </c>
      <c r="P3122" s="11">
        <f t="array" ref="P3122">MAX(IF($H$3:$H$3108=O3122,$O$3:$O$3108))</f>
        <v>651926859.652143</v>
      </c>
      <c r="Q3122" s="10" t="str">
        <f t="shared" si="79"/>
        <v>U:EWZ</v>
      </c>
      <c r="R3122" s="10" t="s">
        <v>221</v>
      </c>
      <c r="S3122" s="10" t="s">
        <v>3730</v>
      </c>
      <c r="T3122" s="10">
        <v>5617.41</v>
      </c>
      <c r="U3122" s="12">
        <v>5.8474000000000004</v>
      </c>
      <c r="V3122" s="12">
        <v>12.946300000000001</v>
      </c>
      <c r="Z3122" s="3">
        <f t="shared" si="80"/>
        <v>57</v>
      </c>
      <c r="AA3122" s="9" t="s">
        <v>15675</v>
      </c>
      <c r="AB3122" s="1" t="str">
        <f t="shared" si="81"/>
        <v>U:XLV</v>
      </c>
      <c r="AC3122" s="8">
        <f t="array" ref="AC3122">MAX(IF($R$3:$R$3108=AA3122,$O$3:$O$3108))</f>
        <v>938766608.16571403</v>
      </c>
    </row>
    <row r="3123" spans="1:29">
      <c r="A3123" s="7"/>
      <c r="B3123" s="7"/>
      <c r="C3123" s="7"/>
      <c r="D3123" s="7"/>
      <c r="E3123" s="7"/>
      <c r="F3123" s="7"/>
      <c r="G3123" s="7"/>
      <c r="H3123" s="7"/>
      <c r="I3123" s="7"/>
      <c r="J3123" s="7"/>
      <c r="K3123" s="7"/>
      <c r="L3123" s="7"/>
      <c r="M3123" s="7"/>
      <c r="N3123" s="3">
        <f t="shared" si="78"/>
        <v>0</v>
      </c>
      <c r="O3123" s="10" t="s">
        <v>15799</v>
      </c>
      <c r="P3123" s="11">
        <f t="array" ref="P3123">MAX(IF($H$3:$H$3108=O3123,$O$3:$O$3108))</f>
        <v>0</v>
      </c>
      <c r="Q3123" s="10" t="str">
        <f t="shared" si="79"/>
        <v>U:EMBU</v>
      </c>
      <c r="R3123" s="10" t="s">
        <v>1943</v>
      </c>
      <c r="S3123" s="10" t="s">
        <v>4984</v>
      </c>
      <c r="T3123" s="10">
        <v>1.03</v>
      </c>
      <c r="U3123" s="12">
        <v>0</v>
      </c>
      <c r="V3123" s="12">
        <v>0</v>
      </c>
      <c r="Z3123" s="3">
        <f t="shared" si="80"/>
        <v>39</v>
      </c>
      <c r="AA3123" s="7" t="s">
        <v>15695</v>
      </c>
      <c r="AB3123" s="1" t="str">
        <f t="shared" si="81"/>
        <v>@VIGI</v>
      </c>
      <c r="AC3123" s="8">
        <f t="array" ref="AC3123">MAX(IF($R$3:$R$3108=AA3123,$O$3:$O$3108))</f>
        <v>23215788.085000001</v>
      </c>
    </row>
    <row r="3124" spans="1:29">
      <c r="A3124" s="7"/>
      <c r="B3124" s="7"/>
      <c r="C3124" s="7"/>
      <c r="D3124" s="7"/>
      <c r="E3124" s="7"/>
      <c r="F3124" s="7"/>
      <c r="G3124" s="7"/>
      <c r="H3124" s="7"/>
      <c r="I3124" s="7"/>
      <c r="J3124" s="7"/>
      <c r="K3124" s="7"/>
      <c r="L3124" s="7"/>
      <c r="M3124" s="7"/>
      <c r="N3124" s="3">
        <f t="shared" si="78"/>
        <v>5</v>
      </c>
      <c r="O3124" s="10" t="s">
        <v>15798</v>
      </c>
      <c r="P3124" s="11">
        <f t="array" ref="P3124">MAX(IF($H$3:$H$3108=O3124,$O$3:$O$3108))</f>
        <v>29019869.733571399</v>
      </c>
      <c r="Q3124" s="10" t="str">
        <f t="shared" si="79"/>
        <v>U:VPL</v>
      </c>
      <c r="R3124" s="10" t="s">
        <v>277</v>
      </c>
      <c r="S3124" s="10" t="s">
        <v>3757</v>
      </c>
      <c r="T3124" s="10">
        <v>6676.13</v>
      </c>
      <c r="U3124" s="12">
        <v>4.4280999999999997</v>
      </c>
      <c r="V3124" s="12">
        <v>5.6974</v>
      </c>
      <c r="Z3124" s="3">
        <f t="shared" si="80"/>
        <v>17</v>
      </c>
      <c r="AA3124" s="7" t="s">
        <v>15688</v>
      </c>
      <c r="AB3124" s="1" t="str">
        <f t="shared" si="81"/>
        <v>U:VGK</v>
      </c>
      <c r="AC3124" s="8">
        <f t="array" ref="AC3124">MAX(IF($R$3:$R$3108=AA3124,$O$3:$O$3108))</f>
        <v>121611290.815714</v>
      </c>
    </row>
    <row r="3125" spans="1:29">
      <c r="A3125" s="7"/>
      <c r="B3125" s="7"/>
      <c r="C3125" s="7"/>
      <c r="D3125" s="7"/>
      <c r="E3125" s="7"/>
      <c r="F3125" s="7"/>
      <c r="G3125" s="7"/>
      <c r="H3125" s="7"/>
      <c r="I3125" s="7"/>
      <c r="J3125" s="7"/>
      <c r="K3125" s="7"/>
      <c r="L3125" s="7"/>
      <c r="M3125" s="7"/>
      <c r="N3125" s="3">
        <f t="shared" si="78"/>
        <v>4</v>
      </c>
      <c r="O3125" s="10" t="s">
        <v>15748</v>
      </c>
      <c r="P3125" s="11">
        <f t="array" ref="P3125">MAX(IF($H$3:$H$3108=O3125,$O$3:$O$3108))</f>
        <v>50230730.151428603</v>
      </c>
      <c r="Q3125" s="10" t="str">
        <f t="shared" si="79"/>
        <v>U:EWU</v>
      </c>
      <c r="R3125" s="10" t="s">
        <v>1417</v>
      </c>
      <c r="S3125" s="10" t="s">
        <v>4469</v>
      </c>
      <c r="T3125" s="10">
        <v>2661.79</v>
      </c>
      <c r="U3125" s="12">
        <v>4.8262999999999998</v>
      </c>
      <c r="V3125" s="12">
        <v>3.2646999999999999</v>
      </c>
      <c r="Z3125" s="3">
        <f t="shared" si="80"/>
        <v>41</v>
      </c>
      <c r="AA3125" s="9" t="s">
        <v>15678</v>
      </c>
      <c r="AB3125" s="1" t="str">
        <f t="shared" si="81"/>
        <v>U:XLI</v>
      </c>
      <c r="AC3125" s="8">
        <f t="array" ref="AC3125">MAX(IF($R$3:$R$3108=AA3125,$O$3:$O$3108))</f>
        <v>978063038.37357104</v>
      </c>
    </row>
    <row r="3126" spans="1:29">
      <c r="A3126" s="7"/>
      <c r="B3126" s="7"/>
      <c r="C3126" s="7"/>
      <c r="D3126" s="7"/>
      <c r="E3126" s="7"/>
      <c r="F3126" s="7"/>
      <c r="G3126" s="7"/>
      <c r="H3126" s="7"/>
      <c r="I3126" s="7"/>
      <c r="J3126" s="7"/>
      <c r="K3126" s="7"/>
      <c r="L3126" s="7"/>
      <c r="M3126" s="7"/>
      <c r="N3126" s="3">
        <f t="shared" si="78"/>
        <v>5</v>
      </c>
      <c r="O3126" s="10" t="s">
        <v>15773</v>
      </c>
      <c r="P3126" s="11">
        <f t="array" ref="P3126">MAX(IF($H$3:$H$3108=O3126,$O$3:$O$3108))</f>
        <v>201234663.527143</v>
      </c>
      <c r="Q3126" s="10" t="str">
        <f t="shared" si="79"/>
        <v>U:EWY</v>
      </c>
      <c r="R3126" s="10" t="s">
        <v>171</v>
      </c>
      <c r="S3126" s="10" t="s">
        <v>3705</v>
      </c>
      <c r="T3126" s="10">
        <v>3785.54</v>
      </c>
      <c r="U3126" s="12">
        <v>2.7948</v>
      </c>
      <c r="V3126" s="12">
        <v>7.8792</v>
      </c>
      <c r="Z3126" s="3">
        <f t="shared" si="80"/>
        <v>33</v>
      </c>
      <c r="AA3126" s="9" t="s">
        <v>15669</v>
      </c>
      <c r="AB3126" s="1" t="str">
        <f t="shared" si="81"/>
        <v>U:IYR</v>
      </c>
      <c r="AC3126" s="8">
        <f t="array" ref="AC3126">MAX(IF($R$3:$R$3108=AA3126,$O$3:$O$3108))</f>
        <v>675253909.25071394</v>
      </c>
    </row>
    <row r="3127" spans="1:29">
      <c r="A3127" s="7"/>
      <c r="B3127" s="7"/>
      <c r="C3127" s="7"/>
      <c r="D3127" s="7"/>
      <c r="E3127" s="7"/>
      <c r="F3127" s="7"/>
      <c r="G3127" s="7"/>
      <c r="H3127" s="7"/>
      <c r="I3127" s="7"/>
      <c r="J3127" s="7"/>
      <c r="K3127" s="7"/>
      <c r="L3127" s="7"/>
      <c r="M3127" s="7"/>
      <c r="N3127" s="3">
        <f t="shared" si="78"/>
        <v>3</v>
      </c>
      <c r="O3127" s="10" t="s">
        <v>15792</v>
      </c>
      <c r="P3127" s="11">
        <f t="array" ref="P3127">MAX(IF($H$3:$H$3108=O3127,$O$3:$O$3108))</f>
        <v>58250239.444285698</v>
      </c>
      <c r="Q3127" s="10" t="str">
        <f t="shared" si="79"/>
        <v>U:EWC</v>
      </c>
      <c r="R3127" s="10" t="s">
        <v>1413</v>
      </c>
      <c r="S3127" s="10" t="s">
        <v>4465</v>
      </c>
      <c r="T3127" s="10">
        <v>3025.68</v>
      </c>
      <c r="U3127" s="12">
        <v>5.9535</v>
      </c>
      <c r="V3127" s="12">
        <v>2.8454000000000002</v>
      </c>
      <c r="Z3127" s="3">
        <f t="shared" si="80"/>
        <v>34</v>
      </c>
      <c r="AA3127" s="9" t="s">
        <v>15676</v>
      </c>
      <c r="AB3127" s="1" t="str">
        <f t="shared" si="81"/>
        <v>U:XLF</v>
      </c>
      <c r="AC3127" s="8">
        <f t="array" ref="AC3127">MAX(IF($R$3:$R$3108=AA3127,$O$3:$O$3108))</f>
        <v>1246675734.8978601</v>
      </c>
    </row>
    <row r="3128" spans="1:29">
      <c r="A3128" s="7"/>
      <c r="B3128" s="7"/>
      <c r="C3128" s="7"/>
      <c r="D3128" s="7"/>
      <c r="E3128" s="7"/>
      <c r="F3128" s="7"/>
      <c r="G3128" s="7"/>
      <c r="H3128" s="7"/>
      <c r="I3128" s="7"/>
      <c r="J3128" s="7" t="s">
        <v>15898</v>
      </c>
      <c r="K3128" s="7"/>
      <c r="L3128" s="7"/>
      <c r="M3128" s="7"/>
      <c r="N3128" s="3">
        <f t="shared" si="78"/>
        <v>3</v>
      </c>
      <c r="O3128" s="10" t="s">
        <v>15754</v>
      </c>
      <c r="P3128" s="11">
        <f t="array" ref="P3128">MAX(IF($H$3:$H$3108=O3128,$O$3:$O$3108))</f>
        <v>19998526.795000002</v>
      </c>
      <c r="Q3128" s="10" t="str">
        <f t="shared" si="79"/>
        <v>U:EWL</v>
      </c>
      <c r="R3128" s="10" t="s">
        <v>1419</v>
      </c>
      <c r="S3128" s="13" t="s">
        <v>4471</v>
      </c>
      <c r="T3128" s="13">
        <v>1234.9100000000001</v>
      </c>
      <c r="U3128" s="14">
        <v>6.6124999999999998</v>
      </c>
      <c r="V3128" s="14">
        <v>7.7878999999999996</v>
      </c>
      <c r="Z3128" s="3">
        <f t="shared" si="80"/>
        <v>31</v>
      </c>
      <c r="AA3128" s="9" t="s">
        <v>15681</v>
      </c>
      <c r="AB3128" s="1" t="str">
        <f t="shared" si="81"/>
        <v>U:XLY</v>
      </c>
      <c r="AC3128" s="8">
        <f t="array" ref="AC3128">MAX(IF($R$3:$R$3108=AA3128,$O$3:$O$3108))</f>
        <v>869444019.434286</v>
      </c>
    </row>
    <row r="3129" spans="1:29">
      <c r="A3129" s="7"/>
      <c r="B3129" s="7"/>
      <c r="C3129" s="7"/>
      <c r="D3129" s="7"/>
      <c r="E3129" s="7"/>
      <c r="F3129" s="7"/>
      <c r="G3129" s="7"/>
      <c r="H3129" s="7"/>
      <c r="I3129" s="7"/>
      <c r="J3129" s="7"/>
      <c r="K3129" s="7"/>
      <c r="L3129" s="7"/>
      <c r="M3129" s="7"/>
      <c r="N3129" s="3">
        <f t="shared" si="78"/>
        <v>4</v>
      </c>
      <c r="O3129" s="10" t="s">
        <v>15776</v>
      </c>
      <c r="P3129" s="11">
        <f t="array" ref="P3129">MAX(IF($H$3:$H$3108=O3129,$O$3:$O$3108))</f>
        <v>1380674.06071429</v>
      </c>
      <c r="Q3129" s="10" t="str">
        <f t="shared" si="79"/>
        <v>U:EIS</v>
      </c>
      <c r="R3129" s="10" t="s">
        <v>825</v>
      </c>
      <c r="S3129" s="13" t="s">
        <v>4061</v>
      </c>
      <c r="T3129" s="13">
        <v>127.35</v>
      </c>
      <c r="U3129" s="14">
        <v>8.8033000000000001</v>
      </c>
      <c r="V3129" s="14">
        <v>-6.8628999999999998</v>
      </c>
      <c r="Z3129" s="3">
        <f t="shared" si="80"/>
        <v>1</v>
      </c>
      <c r="AA3129" s="7" t="s">
        <v>15690</v>
      </c>
      <c r="AB3129" s="1" t="str">
        <f t="shared" si="81"/>
        <v>U:ASHR</v>
      </c>
      <c r="AC3129" s="8">
        <f t="array" ref="AC3129">MAX(IF($R$3:$R$3108=AA3129,$O$3:$O$3108))</f>
        <v>70142875.817857102</v>
      </c>
    </row>
    <row r="3130" spans="1:29">
      <c r="A3130" s="7"/>
      <c r="B3130" s="7"/>
      <c r="C3130" s="7"/>
      <c r="D3130" s="7"/>
      <c r="E3130" s="7"/>
      <c r="F3130" s="7"/>
      <c r="G3130" s="7"/>
      <c r="H3130" s="7"/>
      <c r="I3130" s="7"/>
      <c r="J3130" s="7"/>
      <c r="K3130" s="7"/>
      <c r="L3130" s="7"/>
      <c r="M3130" s="7"/>
      <c r="N3130" s="3">
        <f t="shared" si="78"/>
        <v>2</v>
      </c>
      <c r="O3130" s="10" t="s">
        <v>15744</v>
      </c>
      <c r="P3130" s="11">
        <f t="array" ref="P3130">MAX(IF($H$3:$H$3108=O3130,$O$3:$O$3108))</f>
        <v>763357.20970000001</v>
      </c>
      <c r="Q3130" s="10" t="str">
        <f t="shared" si="79"/>
        <v>U:SGDM</v>
      </c>
      <c r="R3130" s="10" t="s">
        <v>1515</v>
      </c>
      <c r="S3130" s="10" t="s">
        <v>4566</v>
      </c>
      <c r="T3130" s="10">
        <v>220.55</v>
      </c>
      <c r="U3130" s="12">
        <v>5.2572000000000001</v>
      </c>
      <c r="V3130" s="12">
        <v>-3.0626000000000002</v>
      </c>
      <c r="Z3130" s="3">
        <f t="shared" si="80"/>
        <v>33</v>
      </c>
      <c r="AA3130" s="7" t="s">
        <v>15674</v>
      </c>
      <c r="AB3130" s="1" t="str">
        <f t="shared" si="81"/>
        <v>U:XLE</v>
      </c>
      <c r="AC3130" s="8">
        <f t="array" ref="AC3130">MAX(IF($R$3:$R$3108=AA3130,$O$3:$O$3108))</f>
        <v>1654199182.6521399</v>
      </c>
    </row>
    <row r="3131" spans="1:29">
      <c r="A3131" s="7"/>
      <c r="B3131" s="7"/>
      <c r="C3131" s="7"/>
      <c r="D3131" s="7"/>
      <c r="E3131" s="7"/>
      <c r="F3131" s="7"/>
      <c r="G3131" s="7"/>
      <c r="H3131" s="7"/>
      <c r="I3131" s="7"/>
      <c r="J3131" s="7"/>
      <c r="K3131" s="7"/>
      <c r="L3131" s="7"/>
      <c r="M3131" s="7"/>
      <c r="N3131" s="3">
        <f t="shared" si="78"/>
        <v>71</v>
      </c>
      <c r="O3131" s="10" t="s">
        <v>15750</v>
      </c>
      <c r="P3131" s="11">
        <f t="array" ref="P3131">MAX(IF($H$3:$H$3108=O3131,$O$3:$O$3108))</f>
        <v>1436848.7859499999</v>
      </c>
      <c r="Q3131" s="10" t="str">
        <f t="shared" si="79"/>
        <v>U:EWMC</v>
      </c>
      <c r="R3131" s="10" t="s">
        <v>1196</v>
      </c>
      <c r="S3131" s="10" t="s">
        <v>8704</v>
      </c>
      <c r="T3131" s="10" t="s">
        <v>8704</v>
      </c>
      <c r="U3131" s="12" t="s">
        <v>8704</v>
      </c>
      <c r="V3131" s="12" t="s">
        <v>8704</v>
      </c>
      <c r="Z3131" s="3">
        <f t="shared" si="80"/>
        <v>31</v>
      </c>
      <c r="AA3131" s="9" t="s">
        <v>15682</v>
      </c>
      <c r="AB3131" s="1" t="str">
        <f t="shared" si="81"/>
        <v>U:XLB</v>
      </c>
      <c r="AC3131" s="8">
        <f t="array" ref="AC3131">MAX(IF($R$3:$R$3108=AA3131,$O$3:$O$3108))</f>
        <v>424965629.60071403</v>
      </c>
    </row>
    <row r="3132" spans="1:29">
      <c r="A3132" s="7"/>
      <c r="B3132" s="7"/>
      <c r="C3132" s="7"/>
      <c r="D3132" s="7"/>
      <c r="E3132" s="7"/>
      <c r="F3132" s="7"/>
      <c r="G3132" s="7"/>
      <c r="H3132" s="7"/>
      <c r="I3132" s="7"/>
      <c r="J3132" s="7"/>
      <c r="K3132" s="7"/>
      <c r="L3132" s="7"/>
      <c r="M3132" s="7"/>
      <c r="N3132" s="3">
        <f t="shared" si="78"/>
        <v>3</v>
      </c>
      <c r="O3132" s="10" t="s">
        <v>15769</v>
      </c>
      <c r="P3132" s="11">
        <f t="array" ref="P3132">MAX(IF($H$3:$H$3108=O3132,$O$3:$O$3108))</f>
        <v>105979500.975714</v>
      </c>
      <c r="Q3132" s="10" t="str">
        <f t="shared" si="79"/>
        <v>U:EWW</v>
      </c>
      <c r="R3132" s="10" t="s">
        <v>1407</v>
      </c>
      <c r="S3132" s="10" t="s">
        <v>4459</v>
      </c>
      <c r="T3132" s="10">
        <v>1668.57</v>
      </c>
      <c r="U3132" s="12">
        <v>8.6506000000000007</v>
      </c>
      <c r="V3132" s="12">
        <v>21.609300000000001</v>
      </c>
      <c r="Z3132" s="3">
        <f t="shared" si="80"/>
        <v>29</v>
      </c>
      <c r="AA3132" s="7" t="s">
        <v>15686</v>
      </c>
      <c r="AB3132" s="1" t="str">
        <f t="shared" si="81"/>
        <v>U:TAN</v>
      </c>
      <c r="AC3132" s="8">
        <f t="array" ref="AC3132">MAX(IF($R$3:$R$3108=AA3132,$O$3:$O$3108))</f>
        <v>65973629.392857201</v>
      </c>
    </row>
    <row r="3133" spans="1:29">
      <c r="A3133" s="7"/>
      <c r="B3133" s="7"/>
      <c r="C3133" s="7"/>
      <c r="D3133" s="7"/>
      <c r="E3133" s="7"/>
      <c r="F3133" s="7"/>
      <c r="G3133" s="7"/>
      <c r="H3133" s="7"/>
      <c r="I3133" s="7"/>
      <c r="J3133" s="7"/>
      <c r="K3133" s="7"/>
      <c r="L3133" s="7"/>
      <c r="M3133" s="7"/>
      <c r="N3133" s="3">
        <f t="shared" si="78"/>
        <v>3</v>
      </c>
      <c r="O3133" s="10" t="s">
        <v>15771</v>
      </c>
      <c r="P3133" s="11">
        <f t="array" ref="P3133">MAX(IF($H$3:$H$3108=O3133,$O$3:$O$3108))</f>
        <v>31024290.150714301</v>
      </c>
      <c r="Q3133" s="10" t="str">
        <f t="shared" si="79"/>
        <v>U:ILF</v>
      </c>
      <c r="R3133" s="10" t="s">
        <v>55</v>
      </c>
      <c r="S3133" s="10" t="s">
        <v>3645</v>
      </c>
      <c r="T3133" s="10">
        <v>1705.25</v>
      </c>
      <c r="U3133" s="12">
        <v>6.7706999999999997</v>
      </c>
      <c r="V3133" s="12">
        <v>12.235200000000001</v>
      </c>
      <c r="Z3133" s="3">
        <f t="shared" si="80"/>
        <v>16</v>
      </c>
      <c r="AA3133" s="7" t="s">
        <v>15696</v>
      </c>
      <c r="AB3133" s="1" t="str">
        <f t="shared" si="81"/>
        <v>@SCZ</v>
      </c>
      <c r="AC3133" s="8">
        <f t="array" ref="AC3133">MAX(IF($R$3:$R$3108=AA3133,$O$3:$O$3108))</f>
        <v>51831701.196428597</v>
      </c>
    </row>
    <row r="3134" spans="1:29">
      <c r="A3134" s="7"/>
      <c r="B3134" s="7"/>
      <c r="C3134" s="7"/>
      <c r="D3134" s="7"/>
      <c r="E3134" s="7"/>
      <c r="F3134" s="7"/>
      <c r="G3134" s="7"/>
      <c r="H3134" s="7"/>
      <c r="I3134" s="7"/>
      <c r="J3134" s="7"/>
      <c r="K3134" s="7"/>
      <c r="L3134" s="7"/>
      <c r="M3134" s="7"/>
      <c r="N3134" s="3">
        <f t="shared" si="78"/>
        <v>2</v>
      </c>
      <c r="O3134" s="10" t="s">
        <v>15797</v>
      </c>
      <c r="P3134" s="11">
        <f t="array" ref="P3134">MAX(IF($H$3:$H$3108=O3134,$O$3:$O$3108))</f>
        <v>39084268.713571399</v>
      </c>
      <c r="Q3134" s="10" t="str">
        <f t="shared" si="79"/>
        <v>U:EWA</v>
      </c>
      <c r="R3134" s="10" t="s">
        <v>1410</v>
      </c>
      <c r="S3134" s="10" t="s">
        <v>4462</v>
      </c>
      <c r="T3134" s="10">
        <v>2035.55</v>
      </c>
      <c r="U3134" s="12">
        <v>6.0408999999999997</v>
      </c>
      <c r="V3134" s="12">
        <v>-1.6378999999999999</v>
      </c>
      <c r="Z3134" s="3">
        <f t="shared" si="80"/>
        <v>20</v>
      </c>
      <c r="AA3134" s="7" t="s">
        <v>15699</v>
      </c>
      <c r="AB3134" s="1" t="str">
        <f t="shared" si="81"/>
        <v>U:DFGR</v>
      </c>
      <c r="AC3134" s="8">
        <f t="array" ref="AC3134">MAX(IF($R$3:$R$3108=AA3134,$O$3:$O$3108))</f>
        <v>11932008.9907143</v>
      </c>
    </row>
    <row r="3135" spans="1:29">
      <c r="A3135" s="7"/>
      <c r="B3135" s="7"/>
      <c r="C3135" s="7"/>
      <c r="D3135" s="7"/>
      <c r="E3135" s="7"/>
      <c r="F3135" s="7"/>
      <c r="G3135" s="7"/>
      <c r="H3135" s="7"/>
      <c r="I3135" s="7"/>
      <c r="J3135" s="7"/>
      <c r="K3135" s="7"/>
      <c r="L3135" s="7"/>
      <c r="M3135" s="7"/>
      <c r="N3135" s="3">
        <f t="shared" ref="N3135:N3173" si="82">COUNTIF($H$3:$H$3108,O3135)</f>
        <v>2</v>
      </c>
      <c r="O3135" s="10" t="s">
        <v>15753</v>
      </c>
      <c r="P3135" s="11">
        <f t="array" ref="P3135">MAX(IF($H$3:$H$3108=O3135,$O$3:$O$3108))</f>
        <v>113905317.115714</v>
      </c>
      <c r="Q3135" s="10" t="str">
        <f t="shared" ref="Q3135:Q3173" si="83">VLOOKUP(P3135,$O$3:$U$3108,7,FALSE)</f>
        <v>U:EWT</v>
      </c>
      <c r="R3135" s="10" t="s">
        <v>219</v>
      </c>
      <c r="S3135" s="13" t="s">
        <v>3729</v>
      </c>
      <c r="T3135" s="13">
        <v>3587.85</v>
      </c>
      <c r="U3135" s="14">
        <v>6.3526999999999996</v>
      </c>
      <c r="V3135" s="14">
        <v>-1.9984</v>
      </c>
      <c r="Z3135" s="3">
        <f t="shared" si="80"/>
        <v>18</v>
      </c>
      <c r="AA3135" s="9" t="s">
        <v>15680</v>
      </c>
      <c r="AB3135" s="1" t="str">
        <f t="shared" si="81"/>
        <v>U:XLP</v>
      </c>
      <c r="AC3135" s="8">
        <f t="array" ref="AC3135">MAX(IF($R$3:$R$3108=AA3135,$O$3:$O$3108))</f>
        <v>769159403.413571</v>
      </c>
    </row>
    <row r="3136" spans="1:29">
      <c r="A3136" s="7"/>
      <c r="B3136" s="7"/>
      <c r="C3136" s="7"/>
      <c r="D3136" s="7"/>
      <c r="E3136" s="7"/>
      <c r="F3136" s="7"/>
      <c r="G3136" s="7"/>
      <c r="H3136" s="7"/>
      <c r="I3136" s="7"/>
      <c r="J3136" s="7"/>
      <c r="K3136" s="7"/>
      <c r="L3136" s="7"/>
      <c r="M3136" s="7"/>
      <c r="N3136" s="3">
        <f t="shared" si="82"/>
        <v>1</v>
      </c>
      <c r="O3136" s="10" t="s">
        <v>15757</v>
      </c>
      <c r="P3136" s="11">
        <f t="array" ref="P3136">MAX(IF($H$3:$H$3108=O3136,$O$3:$O$3108))</f>
        <v>8586592.7978571393</v>
      </c>
      <c r="Q3136" s="10" t="str">
        <f t="shared" si="83"/>
        <v>U:EZA</v>
      </c>
      <c r="R3136" s="10" t="s">
        <v>95</v>
      </c>
      <c r="S3136" s="13" t="s">
        <v>3667</v>
      </c>
      <c r="T3136" s="13">
        <v>309.83999999999997</v>
      </c>
      <c r="U3136" s="14">
        <v>-0.22889999999999999</v>
      </c>
      <c r="V3136" s="14">
        <v>-10.680899999999999</v>
      </c>
      <c r="Z3136" s="3">
        <f t="shared" si="80"/>
        <v>14</v>
      </c>
      <c r="AA3136" s="7" t="s">
        <v>15687</v>
      </c>
      <c r="AB3136" s="1" t="str">
        <f t="shared" si="81"/>
        <v>U:GDX</v>
      </c>
      <c r="AC3136" s="8">
        <f t="array" ref="AC3136">MAX(IF($R$3:$R$3108=AA3136,$O$3:$O$3108))</f>
        <v>730469579.45928597</v>
      </c>
    </row>
    <row r="3137" spans="1:29">
      <c r="A3137" s="7"/>
      <c r="B3137" s="7"/>
      <c r="C3137" s="7"/>
      <c r="D3137" s="7"/>
      <c r="E3137" s="7"/>
      <c r="F3137" s="7"/>
      <c r="G3137" s="7"/>
      <c r="H3137" s="7"/>
      <c r="I3137" s="7"/>
      <c r="J3137" s="7"/>
      <c r="K3137" s="7"/>
      <c r="L3137" s="7"/>
      <c r="M3137" s="7"/>
      <c r="N3137" s="3">
        <f t="shared" si="82"/>
        <v>2</v>
      </c>
      <c r="O3137" s="10" t="s">
        <v>15759</v>
      </c>
      <c r="P3137" s="11">
        <f t="array" ref="P3137">MAX(IF($H$3:$H$3108=O3137,$O$3:$O$3108))</f>
        <v>16361118.715</v>
      </c>
      <c r="Q3137" s="10" t="str">
        <f t="shared" si="83"/>
        <v>U:KSA</v>
      </c>
      <c r="R3137" s="10" t="s">
        <v>1701</v>
      </c>
      <c r="S3137" s="13" t="s">
        <v>4747</v>
      </c>
      <c r="T3137" s="13">
        <v>736.92</v>
      </c>
      <c r="U3137" s="14">
        <v>2.6659999999999999</v>
      </c>
      <c r="V3137" s="14">
        <v>6.9711999999999996</v>
      </c>
      <c r="Z3137" s="3">
        <f t="shared" si="80"/>
        <v>3</v>
      </c>
      <c r="AA3137" s="7" t="s">
        <v>15692</v>
      </c>
      <c r="AB3137" s="1" t="str">
        <f t="shared" si="81"/>
        <v>U:ILF</v>
      </c>
      <c r="AC3137" s="8">
        <f t="array" ref="AC3137">MAX(IF($R$3:$R$3108=AA3137,$O$3:$O$3108))</f>
        <v>31024290.150714301</v>
      </c>
    </row>
    <row r="3138" spans="1:29">
      <c r="A3138" s="7"/>
      <c r="B3138" s="7"/>
      <c r="C3138" s="7"/>
      <c r="D3138" s="7"/>
      <c r="E3138" s="7"/>
      <c r="F3138" s="7"/>
      <c r="G3138" s="7"/>
      <c r="H3138" s="7"/>
      <c r="I3138" s="7"/>
      <c r="J3138" s="7"/>
      <c r="K3138" s="7"/>
      <c r="L3138" s="7"/>
      <c r="M3138" s="7"/>
      <c r="N3138" s="3">
        <f t="shared" si="82"/>
        <v>2</v>
      </c>
      <c r="O3138" s="10" t="s">
        <v>15766</v>
      </c>
      <c r="P3138" s="11">
        <f t="array" ref="P3138">MAX(IF($H$3:$H$3108=O3138,$O$3:$O$3108))</f>
        <v>422242.19208571402</v>
      </c>
      <c r="Q3138" s="10" t="str">
        <f t="shared" si="83"/>
        <v>U:NORW</v>
      </c>
      <c r="R3138" s="10" t="s">
        <v>940</v>
      </c>
      <c r="S3138" s="13" t="s">
        <v>4141</v>
      </c>
      <c r="T3138" s="13">
        <v>49.56</v>
      </c>
      <c r="U3138" s="14">
        <v>3.6414</v>
      </c>
      <c r="V3138" s="14">
        <v>-6.7363999999999997</v>
      </c>
      <c r="Z3138" s="3">
        <f t="shared" si="80"/>
        <v>14</v>
      </c>
      <c r="AA3138" s="7" t="s">
        <v>15700</v>
      </c>
      <c r="AB3138" s="1" t="str">
        <f t="shared" si="81"/>
        <v>@IGF</v>
      </c>
      <c r="AC3138" s="8">
        <f t="array" ref="AC3138">MAX(IF($R$3:$R$3108=AA3138,$O$3:$O$3108))</f>
        <v>23138362.6128571</v>
      </c>
    </row>
    <row r="3139" spans="1:29">
      <c r="A3139" s="7"/>
      <c r="B3139" s="7"/>
      <c r="C3139" s="7"/>
      <c r="D3139" s="7"/>
      <c r="E3139" s="7"/>
      <c r="F3139" s="7"/>
      <c r="G3139" s="7"/>
      <c r="H3139" s="7"/>
      <c r="I3139" s="7"/>
      <c r="J3139" s="7"/>
      <c r="K3139" s="7"/>
      <c r="L3139" s="7"/>
      <c r="M3139" s="7"/>
      <c r="N3139" s="3">
        <f t="shared" si="82"/>
        <v>1</v>
      </c>
      <c r="O3139" s="10" t="s">
        <v>15775</v>
      </c>
      <c r="P3139" s="11">
        <f t="array" ref="P3139">MAX(IF($H$3:$H$3108=O3139,$O$3:$O$3108))</f>
        <v>7500578.8592857104</v>
      </c>
      <c r="Q3139" s="10" t="str">
        <f t="shared" si="83"/>
        <v>U:EWI</v>
      </c>
      <c r="R3139" s="10" t="s">
        <v>1418</v>
      </c>
      <c r="S3139" s="13" t="s">
        <v>4470</v>
      </c>
      <c r="T3139" s="13">
        <v>270.3</v>
      </c>
      <c r="U3139" s="14">
        <v>7.5757000000000003</v>
      </c>
      <c r="V3139" s="14">
        <v>21.301400000000001</v>
      </c>
      <c r="Z3139" s="3">
        <f t="shared" si="80"/>
        <v>14</v>
      </c>
      <c r="AA3139" s="9" t="s">
        <v>15683</v>
      </c>
      <c r="AB3139" s="1" t="str">
        <f t="shared" si="81"/>
        <v>U:XLC</v>
      </c>
      <c r="AC3139" s="8">
        <f t="array" ref="AC3139">MAX(IF($R$3:$R$3108=AA3139,$O$3:$O$3108))</f>
        <v>362232049.55142897</v>
      </c>
    </row>
    <row r="3140" spans="1:29">
      <c r="A3140" s="7"/>
      <c r="B3140" s="7"/>
      <c r="C3140" s="7"/>
      <c r="D3140" s="7"/>
      <c r="E3140" s="7"/>
      <c r="F3140" s="7"/>
      <c r="G3140" s="7"/>
      <c r="H3140" s="7"/>
      <c r="I3140" s="7"/>
      <c r="J3140" s="7"/>
      <c r="K3140" s="7"/>
      <c r="L3140" s="7"/>
      <c r="M3140" s="7"/>
      <c r="N3140" s="3">
        <f t="shared" si="82"/>
        <v>2</v>
      </c>
      <c r="O3140" s="10" t="s">
        <v>15778</v>
      </c>
      <c r="P3140" s="11">
        <f t="array" ref="P3140">MAX(IF($H$3:$H$3108=O3140,$O$3:$O$3108))</f>
        <v>8704275.02714286</v>
      </c>
      <c r="Q3140" s="10" t="str">
        <f t="shared" si="83"/>
        <v>U:EIDO</v>
      </c>
      <c r="R3140" s="10" t="s">
        <v>1098</v>
      </c>
      <c r="S3140" s="13" t="s">
        <v>4239</v>
      </c>
      <c r="T3140" s="13">
        <v>407.96</v>
      </c>
      <c r="U3140" s="14">
        <v>2.649</v>
      </c>
      <c r="V3140" s="14">
        <v>-5.0328999999999997</v>
      </c>
      <c r="Z3140" s="3">
        <f t="shared" si="80"/>
        <v>13</v>
      </c>
      <c r="AA3140" s="7" t="s">
        <v>15694</v>
      </c>
      <c r="AB3140" s="1" t="str">
        <f t="shared" si="81"/>
        <v>U:EWJ</v>
      </c>
      <c r="AC3140" s="8">
        <f t="array" ref="AC3140">MAX(IF($R$3:$R$3108=AA3140,$O$3:$O$3108))</f>
        <v>300240090.54428601</v>
      </c>
    </row>
    <row r="3141" spans="1:29">
      <c r="A3141" s="7"/>
      <c r="B3141" s="7"/>
      <c r="C3141" s="7"/>
      <c r="D3141" s="7"/>
      <c r="E3141" s="7"/>
      <c r="F3141" s="7"/>
      <c r="G3141" s="7"/>
      <c r="H3141" s="7"/>
      <c r="I3141" s="7"/>
      <c r="J3141" s="7"/>
      <c r="K3141" s="7"/>
      <c r="L3141" s="7"/>
      <c r="M3141" s="7"/>
      <c r="N3141" s="3">
        <f t="shared" si="82"/>
        <v>2</v>
      </c>
      <c r="O3141" s="10" t="s">
        <v>15780</v>
      </c>
      <c r="P3141" s="11">
        <f t="array" ref="P3141">MAX(IF($H$3:$H$3108=O3141,$O$3:$O$3108))</f>
        <v>36013079.086428598</v>
      </c>
      <c r="Q3141" s="10" t="str">
        <f t="shared" si="83"/>
        <v>U:EWH</v>
      </c>
      <c r="R3141" s="10" t="s">
        <v>1416</v>
      </c>
      <c r="S3141" s="10" t="s">
        <v>4468</v>
      </c>
      <c r="T3141" s="10">
        <v>569.1</v>
      </c>
      <c r="U3141" s="12">
        <v>-3.9672999999999998</v>
      </c>
      <c r="V3141" s="12">
        <v>-21.6936</v>
      </c>
      <c r="Z3141" s="3">
        <f t="shared" si="80"/>
        <v>12</v>
      </c>
      <c r="AA3141" s="9" t="s">
        <v>15679</v>
      </c>
      <c r="AB3141" s="1" t="str">
        <f t="shared" si="81"/>
        <v>U:XLU</v>
      </c>
      <c r="AC3141" s="8">
        <f t="array" ref="AC3141">MAX(IF($R$3:$R$3108=AA3141,$O$3:$O$3108))</f>
        <v>817042611.31928599</v>
      </c>
    </row>
    <row r="3142" spans="1:29">
      <c r="A3142" s="7"/>
      <c r="B3142" s="7"/>
      <c r="C3142" s="7"/>
      <c r="D3142" s="7"/>
      <c r="E3142" s="7"/>
      <c r="F3142" s="7"/>
      <c r="G3142" s="7"/>
      <c r="H3142" s="7"/>
      <c r="I3142" s="7"/>
      <c r="J3142" s="7"/>
      <c r="K3142" s="7"/>
      <c r="L3142" s="7"/>
      <c r="M3142" s="7"/>
      <c r="N3142" s="3">
        <f t="shared" si="82"/>
        <v>1</v>
      </c>
      <c r="O3142" s="10" t="s">
        <v>15784</v>
      </c>
      <c r="P3142" s="11">
        <f t="array" ref="P3142">MAX(IF($H$3:$H$3108=O3142,$O$3:$O$3108))</f>
        <v>29913287.030000001</v>
      </c>
      <c r="Q3142" s="10" t="str">
        <f t="shared" si="83"/>
        <v>U:EWQ</v>
      </c>
      <c r="R3142" s="10" t="s">
        <v>1414</v>
      </c>
      <c r="S3142" s="13" t="s">
        <v>4466</v>
      </c>
      <c r="T3142" s="13">
        <v>804.51</v>
      </c>
      <c r="U3142" s="14">
        <v>7.8851000000000004</v>
      </c>
      <c r="V3142" s="14">
        <v>13.6121</v>
      </c>
      <c r="Z3142" s="3">
        <f t="shared" si="80"/>
        <v>11</v>
      </c>
      <c r="AA3142" s="9" t="s">
        <v>15685</v>
      </c>
      <c r="AB3142" s="1" t="str">
        <f t="shared" si="81"/>
        <v>U:AMLP</v>
      </c>
      <c r="AC3142" s="8">
        <f t="array" ref="AC3142">MAX(IF($R$3:$R$3108=AA3142,$O$3:$O$3108))</f>
        <v>59584253.796428598</v>
      </c>
    </row>
    <row r="3143" spans="1:29">
      <c r="A3143" s="7"/>
      <c r="B3143" s="7"/>
      <c r="C3143" s="7"/>
      <c r="D3143" s="7"/>
      <c r="E3143" s="7"/>
      <c r="F3143" s="7"/>
      <c r="G3143" s="7"/>
      <c r="H3143" s="7"/>
      <c r="I3143" s="7"/>
      <c r="J3143" s="7"/>
      <c r="K3143" s="7"/>
      <c r="L3143" s="7"/>
      <c r="M3143" s="7"/>
      <c r="N3143" s="3">
        <f t="shared" si="82"/>
        <v>2</v>
      </c>
      <c r="O3143" s="10" t="s">
        <v>15786</v>
      </c>
      <c r="P3143" s="11">
        <f t="array" ref="P3143">MAX(IF($H$3:$H$3108=O3143,$O$3:$O$3108))</f>
        <v>66485941.388571396</v>
      </c>
      <c r="Q3143" s="10" t="str">
        <f t="shared" si="83"/>
        <v>U:FEZ</v>
      </c>
      <c r="R3143" s="10" t="s">
        <v>77</v>
      </c>
      <c r="S3143" s="10" t="s">
        <v>3658</v>
      </c>
      <c r="T3143" s="10">
        <v>2350.06</v>
      </c>
      <c r="U3143" s="12">
        <v>9.1588999999999992</v>
      </c>
      <c r="V3143" s="12">
        <v>17.269100000000002</v>
      </c>
      <c r="Z3143" s="3">
        <f t="shared" si="80"/>
        <v>10</v>
      </c>
      <c r="AA3143" s="7" t="s">
        <v>15697</v>
      </c>
      <c r="AB3143" s="1" t="str">
        <f t="shared" si="81"/>
        <v>U:INDA</v>
      </c>
      <c r="AC3143" s="8">
        <f t="array" ref="AC3143">MAX(IF($R$3:$R$3108=AA3143,$O$3:$O$3108))</f>
        <v>127617796.03464299</v>
      </c>
    </row>
    <row r="3144" spans="1:29">
      <c r="A3144" s="7"/>
      <c r="B3144" s="7"/>
      <c r="C3144" s="7"/>
      <c r="D3144" s="7"/>
      <c r="E3144" s="7"/>
      <c r="F3144" s="7"/>
      <c r="G3144" s="7"/>
      <c r="H3144" s="7"/>
      <c r="I3144" s="7"/>
      <c r="J3144" s="7"/>
      <c r="K3144" s="7"/>
      <c r="L3144" s="7"/>
      <c r="M3144" s="7"/>
      <c r="N3144" s="3">
        <f t="shared" si="82"/>
        <v>1</v>
      </c>
      <c r="O3144" s="10" t="s">
        <v>15749</v>
      </c>
      <c r="P3144" s="11">
        <f t="array" ref="P3144">MAX(IF($H$3:$H$3108=O3144,$O$3:$O$3108))</f>
        <v>266314.68071428599</v>
      </c>
      <c r="Q3144" s="10" t="str">
        <f t="shared" si="83"/>
        <v>@UAE</v>
      </c>
      <c r="R3144" s="10" t="s">
        <v>1486</v>
      </c>
      <c r="S3144" s="13" t="s">
        <v>4538</v>
      </c>
      <c r="T3144" s="13">
        <v>35.82</v>
      </c>
      <c r="U3144" s="14">
        <v>-2.2509999999999999</v>
      </c>
      <c r="V3144" s="14">
        <v>-5.5994999999999999</v>
      </c>
      <c r="Z3144" s="3">
        <f t="shared" si="80"/>
        <v>7</v>
      </c>
      <c r="AA3144" s="7" t="s">
        <v>15693</v>
      </c>
      <c r="AB3144" s="1" t="str">
        <f t="shared" si="81"/>
        <v>@AAXJ</v>
      </c>
      <c r="AC3144" s="8">
        <f t="array" ref="AC3144">MAX(IF($R$3:$R$3108=AA3144,$O$3:$O$3108))</f>
        <v>37702354.249642901</v>
      </c>
    </row>
    <row r="3145" spans="1:29">
      <c r="A3145" s="7"/>
      <c r="B3145" s="7"/>
      <c r="C3145" s="7"/>
      <c r="D3145" s="7"/>
      <c r="E3145" s="7"/>
      <c r="F3145" s="7"/>
      <c r="G3145" s="7"/>
      <c r="H3145" s="7"/>
      <c r="I3145" s="7"/>
      <c r="J3145" s="7"/>
      <c r="K3145" s="7"/>
      <c r="L3145" s="7"/>
      <c r="M3145" s="7"/>
      <c r="N3145" s="3">
        <f t="shared" si="82"/>
        <v>1</v>
      </c>
      <c r="O3145" s="10" t="s">
        <v>15751</v>
      </c>
      <c r="P3145" s="11">
        <f t="array" ref="P3145">MAX(IF($H$3:$H$3108=O3145,$O$3:$O$3108))</f>
        <v>2673523.2892857199</v>
      </c>
      <c r="Q3145" s="10" t="str">
        <f t="shared" si="83"/>
        <v>@TUR</v>
      </c>
      <c r="R3145" s="10" t="s">
        <v>821</v>
      </c>
      <c r="S3145" s="13" t="s">
        <v>4059</v>
      </c>
      <c r="T3145" s="13">
        <v>192.06</v>
      </c>
      <c r="U3145" s="14">
        <v>-0.99239999999999995</v>
      </c>
      <c r="V3145" s="14">
        <v>6.2366999999999999</v>
      </c>
      <c r="Z3145" s="3">
        <f t="shared" si="80"/>
        <v>5</v>
      </c>
      <c r="AA3145" s="7" t="s">
        <v>15691</v>
      </c>
      <c r="AB3145" s="1" t="str">
        <f t="shared" si="81"/>
        <v>U:VPL</v>
      </c>
      <c r="AC3145" s="8">
        <f t="array" ref="AC3145">MAX(IF($R$3:$R$3108=AA3145,$O$3:$O$3108))</f>
        <v>29019869.733571399</v>
      </c>
    </row>
    <row r="3146" spans="1:29">
      <c r="A3146" s="7"/>
      <c r="B3146" s="7"/>
      <c r="C3146" s="7"/>
      <c r="D3146" s="7"/>
      <c r="E3146" s="7"/>
      <c r="F3146" s="7"/>
      <c r="G3146" s="7"/>
      <c r="H3146" s="7"/>
      <c r="I3146" s="7"/>
      <c r="J3146" s="7"/>
      <c r="K3146" s="7"/>
      <c r="L3146" s="7"/>
      <c r="M3146" s="7"/>
      <c r="N3146" s="3">
        <f t="shared" si="82"/>
        <v>1</v>
      </c>
      <c r="O3146" s="10" t="s">
        <v>15752</v>
      </c>
      <c r="P3146" s="11">
        <f t="array" ref="P3146">MAX(IF($H$3:$H$3108=O3146,$O$3:$O$3108))</f>
        <v>5360556.3728571404</v>
      </c>
      <c r="Q3146" s="10" t="str">
        <f t="shared" si="83"/>
        <v>U:THD</v>
      </c>
      <c r="R3146" s="10" t="s">
        <v>823</v>
      </c>
      <c r="S3146" s="13" t="s">
        <v>4060</v>
      </c>
      <c r="T3146" s="13">
        <v>273.10000000000002</v>
      </c>
      <c r="U3146" s="14">
        <v>-2.6312000000000002</v>
      </c>
      <c r="V3146" s="14">
        <v>-17.7531</v>
      </c>
      <c r="Z3146" s="3">
        <f t="shared" si="80"/>
        <v>6</v>
      </c>
      <c r="AA3146" s="7" t="s">
        <v>15702</v>
      </c>
      <c r="AB3146" s="1" t="str">
        <f t="shared" si="81"/>
        <v>U:CGV</v>
      </c>
      <c r="AC3146" s="8">
        <f t="array" ref="AC3146">MAX(IF($R$3:$R$3108=AA3146,$O$3:$O$3108))</f>
        <v>411329.90734999999</v>
      </c>
    </row>
    <row r="3147" spans="1:29">
      <c r="A3147" s="7"/>
      <c r="B3147" s="7"/>
      <c r="C3147" s="7"/>
      <c r="D3147" s="7"/>
      <c r="E3147" s="7"/>
      <c r="F3147" s="7"/>
      <c r="G3147" s="7"/>
      <c r="H3147" s="7"/>
      <c r="I3147" s="7"/>
      <c r="J3147" s="7"/>
      <c r="K3147" s="7"/>
      <c r="L3147" s="7"/>
      <c r="M3147" s="7"/>
      <c r="N3147" s="3">
        <f t="shared" si="82"/>
        <v>1</v>
      </c>
      <c r="O3147" s="10" t="s">
        <v>15755</v>
      </c>
      <c r="P3147" s="11">
        <f t="array" ref="P3147">MAX(IF($H$3:$H$3108=O3147,$O$3:$O$3108))</f>
        <v>8892295.0164285693</v>
      </c>
      <c r="Q3147" s="10" t="str">
        <f t="shared" si="83"/>
        <v>U:EWD</v>
      </c>
      <c r="R3147" s="10" t="s">
        <v>1420</v>
      </c>
      <c r="S3147" s="13" t="s">
        <v>4472</v>
      </c>
      <c r="T3147" s="13">
        <v>320.27999999999997</v>
      </c>
      <c r="U3147" s="14">
        <v>14.6267</v>
      </c>
      <c r="V3147" s="14">
        <v>11.190300000000001</v>
      </c>
      <c r="Z3147" s="3">
        <f t="shared" si="80"/>
        <v>2</v>
      </c>
      <c r="AA3147" s="7" t="s">
        <v>15668</v>
      </c>
      <c r="AB3147" s="1" t="str">
        <f t="shared" si="81"/>
        <v>U:FM</v>
      </c>
      <c r="AC3147" s="8">
        <f t="array" ref="AC3147">MAX(IF($R$3:$R$3108=AA3147,$O$3:$O$3108))</f>
        <v>10594895.707142901</v>
      </c>
    </row>
    <row r="3148" spans="1:29">
      <c r="A3148" s="7"/>
      <c r="B3148" s="7"/>
      <c r="C3148" s="7"/>
      <c r="D3148" s="7"/>
      <c r="E3148" s="7"/>
      <c r="F3148" s="7"/>
      <c r="G3148" s="7"/>
      <c r="H3148" s="7"/>
      <c r="I3148" s="7"/>
      <c r="J3148" s="7"/>
      <c r="K3148" s="7"/>
      <c r="L3148" s="7"/>
      <c r="M3148" s="7"/>
      <c r="N3148" s="3">
        <f t="shared" si="82"/>
        <v>1</v>
      </c>
      <c r="O3148" s="10" t="s">
        <v>15756</v>
      </c>
      <c r="P3148" s="11">
        <f t="array" ref="P3148">MAX(IF($H$3:$H$3108=O3148,$O$3:$O$3108))</f>
        <v>9120143.1085714307</v>
      </c>
      <c r="Q3148" s="10" t="str">
        <f t="shared" si="83"/>
        <v>U:EWP</v>
      </c>
      <c r="R3148" s="10" t="s">
        <v>1421</v>
      </c>
      <c r="S3148" s="13" t="s">
        <v>4473</v>
      </c>
      <c r="T3148" s="13">
        <v>832.14</v>
      </c>
      <c r="U3148" s="14">
        <v>10.863300000000001</v>
      </c>
      <c r="V3148" s="14">
        <v>26.727</v>
      </c>
    </row>
    <row r="3149" spans="1:29">
      <c r="A3149" s="7"/>
      <c r="B3149" s="7"/>
      <c r="C3149" s="7"/>
      <c r="D3149" s="7"/>
      <c r="E3149" s="7"/>
      <c r="F3149" s="7"/>
      <c r="G3149" s="7"/>
      <c r="H3149" s="7"/>
      <c r="I3149" s="7"/>
      <c r="J3149" s="7"/>
      <c r="K3149" s="7"/>
      <c r="L3149" s="7"/>
      <c r="M3149" s="7"/>
      <c r="N3149" s="3">
        <f t="shared" si="82"/>
        <v>1</v>
      </c>
      <c r="O3149" s="10" t="s">
        <v>15758</v>
      </c>
      <c r="P3149" s="11">
        <f t="array" ref="P3149">MAX(IF($H$3:$H$3108=O3149,$O$3:$O$3108))</f>
        <v>8462033.6578571405</v>
      </c>
      <c r="Q3149" s="10" t="str">
        <f t="shared" si="83"/>
        <v>U:EWS</v>
      </c>
      <c r="R3149" s="10" t="s">
        <v>1405</v>
      </c>
      <c r="S3149" s="13" t="s">
        <v>4457</v>
      </c>
      <c r="T3149" s="13">
        <v>473.85</v>
      </c>
      <c r="U3149" s="14">
        <v>0.94340000000000002</v>
      </c>
      <c r="V3149" s="14">
        <v>-4.3638000000000003</v>
      </c>
    </row>
    <row r="3150" spans="1:29">
      <c r="A3150" s="7"/>
      <c r="B3150" s="7"/>
      <c r="C3150" s="7"/>
      <c r="D3150" s="7"/>
      <c r="E3150" s="7"/>
      <c r="F3150" s="7"/>
      <c r="G3150" s="7"/>
      <c r="H3150" s="7"/>
      <c r="I3150" s="7"/>
      <c r="J3150" s="7"/>
      <c r="K3150" s="7"/>
      <c r="L3150" s="7"/>
      <c r="M3150" s="7"/>
      <c r="N3150" s="3">
        <f t="shared" si="82"/>
        <v>1</v>
      </c>
      <c r="O3150" s="10" t="s">
        <v>15760</v>
      </c>
      <c r="P3150" s="11">
        <f t="array" ref="P3150">MAX(IF($H$3:$H$3108=O3150,$O$3:$O$3108))</f>
        <v>314767.70857142803</v>
      </c>
      <c r="Q3150" s="10" t="str">
        <f t="shared" si="83"/>
        <v>@QAT</v>
      </c>
      <c r="R3150" s="10" t="s">
        <v>1488</v>
      </c>
      <c r="S3150" s="13" t="s">
        <v>4540</v>
      </c>
      <c r="T3150" s="13">
        <v>67.760000000000005</v>
      </c>
      <c r="U3150" s="14">
        <v>-2.0242</v>
      </c>
      <c r="V3150" s="14">
        <v>-14.3146</v>
      </c>
    </row>
    <row r="3151" spans="1:29">
      <c r="A3151" s="7"/>
      <c r="B3151" s="7"/>
      <c r="C3151" s="7"/>
      <c r="D3151" s="7"/>
      <c r="E3151" s="7"/>
      <c r="F3151" s="7"/>
      <c r="G3151" s="7"/>
      <c r="H3151" s="7"/>
      <c r="I3151" s="7"/>
      <c r="J3151" s="7"/>
      <c r="K3151" s="7"/>
      <c r="L3151" s="7"/>
      <c r="M3151" s="7"/>
      <c r="N3151" s="3">
        <f t="shared" si="82"/>
        <v>1</v>
      </c>
      <c r="O3151" s="10" t="s">
        <v>15761</v>
      </c>
      <c r="P3151" s="11">
        <f t="array" ref="P3151">MAX(IF($H$3:$H$3108=O3151,$O$3:$O$3108))</f>
        <v>11701.3109642857</v>
      </c>
      <c r="Q3151" s="10" t="str">
        <f t="shared" si="83"/>
        <v>U:PGAL</v>
      </c>
      <c r="R3151" s="10" t="s">
        <v>1604</v>
      </c>
      <c r="S3151" s="13" t="s">
        <v>4653</v>
      </c>
      <c r="T3151" s="13">
        <v>8.33</v>
      </c>
      <c r="U3151" s="14">
        <v>6.0793999999999997</v>
      </c>
      <c r="V3151" s="14">
        <v>4.6856999999999998</v>
      </c>
    </row>
    <row r="3152" spans="1:29">
      <c r="A3152" s="7"/>
      <c r="B3152" s="7"/>
      <c r="C3152" s="7"/>
      <c r="D3152" s="7"/>
      <c r="E3152" s="7"/>
      <c r="F3152" s="7"/>
      <c r="G3152" s="7"/>
      <c r="H3152" s="7"/>
      <c r="I3152" s="7"/>
      <c r="J3152" s="7"/>
      <c r="K3152" s="7"/>
      <c r="L3152" s="7"/>
      <c r="M3152" s="7"/>
      <c r="N3152" s="3">
        <f t="shared" si="82"/>
        <v>1</v>
      </c>
      <c r="O3152" s="10" t="s">
        <v>15762</v>
      </c>
      <c r="P3152" s="11">
        <f t="array" ref="P3152">MAX(IF($H$3:$H$3108=O3152,$O$3:$O$3108))</f>
        <v>5747381.3300000001</v>
      </c>
      <c r="Q3152" s="10" t="str">
        <f t="shared" si="83"/>
        <v>U:EPOL</v>
      </c>
      <c r="R3152" s="10" t="s">
        <v>1105</v>
      </c>
      <c r="S3152" s="13" t="s">
        <v>4243</v>
      </c>
      <c r="T3152" s="13">
        <v>252.9</v>
      </c>
      <c r="U3152" s="14">
        <v>11.8965</v>
      </c>
      <c r="V3152" s="14">
        <v>50.167000000000002</v>
      </c>
    </row>
    <row r="3153" spans="1:22">
      <c r="A3153" s="7"/>
      <c r="B3153" s="7"/>
      <c r="C3153" s="7"/>
      <c r="D3153" s="7"/>
      <c r="E3153" s="7"/>
      <c r="F3153" s="7"/>
      <c r="G3153" s="7"/>
      <c r="H3153" s="7"/>
      <c r="I3153" s="7"/>
      <c r="J3153" s="7"/>
      <c r="K3153" s="7"/>
      <c r="L3153" s="7"/>
      <c r="M3153" s="7"/>
      <c r="N3153" s="3">
        <f t="shared" si="82"/>
        <v>1</v>
      </c>
      <c r="O3153" s="10" t="s">
        <v>15763</v>
      </c>
      <c r="P3153" s="11">
        <f t="array" ref="P3153">MAX(IF($H$3:$H$3108=O3153,$O$3:$O$3108))</f>
        <v>1100619.74714286</v>
      </c>
      <c r="Q3153" s="10" t="str">
        <f t="shared" si="83"/>
        <v>U:EPHE</v>
      </c>
      <c r="R3153" s="10" t="s">
        <v>1175</v>
      </c>
      <c r="S3153" s="13" t="s">
        <v>4282</v>
      </c>
      <c r="T3153" s="13">
        <v>93.61</v>
      </c>
      <c r="U3153" s="14">
        <v>2.9291999999999998</v>
      </c>
      <c r="V3153" s="14">
        <v>-5.3852000000000002</v>
      </c>
    </row>
    <row r="3154" spans="1:22">
      <c r="A3154" s="7"/>
      <c r="B3154" s="7"/>
      <c r="C3154" s="7"/>
      <c r="D3154" s="7"/>
      <c r="E3154" s="7"/>
      <c r="F3154" s="7"/>
      <c r="G3154" s="7"/>
      <c r="H3154" s="7"/>
      <c r="I3154" s="7"/>
      <c r="J3154" s="7"/>
      <c r="K3154" s="7"/>
      <c r="L3154" s="7"/>
      <c r="M3154" s="7"/>
      <c r="N3154" s="3">
        <f t="shared" si="82"/>
        <v>1</v>
      </c>
      <c r="O3154" s="10" t="s">
        <v>15764</v>
      </c>
      <c r="P3154" s="11">
        <f t="array" ref="P3154">MAX(IF($H$3:$H$3108=O3154,$O$3:$O$3108))</f>
        <v>514158.25157857098</v>
      </c>
      <c r="Q3154" s="10" t="str">
        <f t="shared" si="83"/>
        <v>U:EPU</v>
      </c>
      <c r="R3154" s="10" t="s">
        <v>926</v>
      </c>
      <c r="S3154" s="10" t="s">
        <v>4132</v>
      </c>
      <c r="T3154" s="10">
        <v>90.52</v>
      </c>
      <c r="U3154" s="12">
        <v>5.3019999999999996</v>
      </c>
      <c r="V3154" s="12">
        <v>2.9352999999999998</v>
      </c>
    </row>
    <row r="3155" spans="1:22">
      <c r="A3155" s="7"/>
      <c r="B3155" s="7"/>
      <c r="C3155" s="7"/>
      <c r="D3155" s="7"/>
      <c r="E3155" s="7"/>
      <c r="F3155" s="7"/>
      <c r="G3155" s="7"/>
      <c r="H3155" s="7"/>
      <c r="I3155" s="7"/>
      <c r="J3155" s="7"/>
      <c r="K3155" s="7"/>
      <c r="L3155" s="7"/>
      <c r="M3155" s="7"/>
      <c r="N3155" s="3">
        <f t="shared" si="82"/>
        <v>1</v>
      </c>
      <c r="O3155" s="10" t="s">
        <v>15765</v>
      </c>
      <c r="P3155" s="11">
        <f t="array" ref="P3155">MAX(IF($H$3:$H$3108=O3155,$O$3:$O$3108))</f>
        <v>201174.83725000001</v>
      </c>
      <c r="Q3155" s="10" t="str">
        <f t="shared" si="83"/>
        <v>U:PAK</v>
      </c>
      <c r="R3155" s="10" t="s">
        <v>1649</v>
      </c>
      <c r="S3155" s="13" t="s">
        <v>4698</v>
      </c>
      <c r="T3155" s="13">
        <v>36.53</v>
      </c>
      <c r="U3155" s="14">
        <v>19.3066</v>
      </c>
      <c r="V3155" s="14">
        <v>10.461399999999999</v>
      </c>
    </row>
    <row r="3156" spans="1:22">
      <c r="A3156" s="7"/>
      <c r="B3156" s="7"/>
      <c r="C3156" s="7"/>
      <c r="D3156" s="7"/>
      <c r="E3156" s="7"/>
      <c r="F3156" s="7"/>
      <c r="G3156" s="7"/>
      <c r="H3156" s="7"/>
      <c r="I3156" s="7"/>
      <c r="J3156" s="7"/>
      <c r="K3156" s="7"/>
      <c r="L3156" s="7"/>
      <c r="M3156" s="7"/>
      <c r="N3156" s="3">
        <f t="shared" si="82"/>
        <v>1</v>
      </c>
      <c r="O3156" s="10" t="s">
        <v>15767</v>
      </c>
      <c r="P3156" s="11">
        <f t="array" ref="P3156">MAX(IF($H$3:$H$3108=O3156,$O$3:$O$3108))</f>
        <v>511325.49</v>
      </c>
      <c r="Q3156" s="10" t="str">
        <f t="shared" si="83"/>
        <v>@ENZL</v>
      </c>
      <c r="R3156" s="10" t="s">
        <v>1132</v>
      </c>
      <c r="S3156" s="13" t="s">
        <v>4260</v>
      </c>
      <c r="T3156" s="13">
        <v>114.76</v>
      </c>
      <c r="U3156" s="14">
        <v>6.5271999999999997</v>
      </c>
      <c r="V3156" s="14">
        <v>-5.6215999999999999</v>
      </c>
    </row>
    <row r="3157" spans="1:22">
      <c r="A3157" s="7"/>
      <c r="B3157" s="7"/>
      <c r="C3157" s="7"/>
      <c r="D3157" s="7"/>
      <c r="E3157" s="7"/>
      <c r="F3157" s="7"/>
      <c r="G3157" s="7"/>
      <c r="H3157" s="7"/>
      <c r="I3157" s="7"/>
      <c r="J3157" s="7"/>
      <c r="K3157" s="7"/>
      <c r="L3157" s="7"/>
      <c r="M3157" s="7"/>
      <c r="N3157" s="3">
        <f t="shared" si="82"/>
        <v>1</v>
      </c>
      <c r="O3157" s="10" t="s">
        <v>15768</v>
      </c>
      <c r="P3157" s="11">
        <f t="array" ref="P3157">MAX(IF($H$3:$H$3108=O3157,$O$3:$O$3108))</f>
        <v>6102474.4714285703</v>
      </c>
      <c r="Q3157" s="10" t="str">
        <f t="shared" si="83"/>
        <v>U:EWN</v>
      </c>
      <c r="R3157" s="10" t="s">
        <v>1406</v>
      </c>
      <c r="S3157" s="10" t="s">
        <v>4458</v>
      </c>
      <c r="T3157" s="10">
        <v>220.94</v>
      </c>
      <c r="U3157" s="12">
        <v>8.7039000000000009</v>
      </c>
      <c r="V3157" s="12">
        <v>10.1129</v>
      </c>
    </row>
    <row r="3158" spans="1:22">
      <c r="A3158" s="7"/>
      <c r="B3158" s="7"/>
      <c r="C3158" s="7"/>
      <c r="D3158" s="7"/>
      <c r="E3158" s="7"/>
      <c r="F3158" s="7"/>
      <c r="G3158" s="7"/>
      <c r="H3158" s="7"/>
      <c r="I3158" s="7"/>
      <c r="J3158" s="7"/>
      <c r="K3158" s="7"/>
      <c r="L3158" s="7"/>
      <c r="M3158" s="7"/>
      <c r="N3158" s="3">
        <f t="shared" si="82"/>
        <v>1</v>
      </c>
      <c r="O3158" s="10" t="s">
        <v>15770</v>
      </c>
      <c r="P3158" s="11">
        <f t="array" ref="P3158">MAX(IF($H$3:$H$3108=O3158,$O$3:$O$3108))</f>
        <v>9243923.0085714292</v>
      </c>
      <c r="Q3158" s="10" t="str">
        <f t="shared" si="83"/>
        <v>U:EWM</v>
      </c>
      <c r="R3158" s="10" t="s">
        <v>1408</v>
      </c>
      <c r="S3158" s="10" t="s">
        <v>4460</v>
      </c>
      <c r="T3158" s="10">
        <v>233.1</v>
      </c>
      <c r="U3158" s="12">
        <v>-1.3621000000000001</v>
      </c>
      <c r="V3158" s="12">
        <v>-7.5704000000000002</v>
      </c>
    </row>
    <row r="3159" spans="1:22">
      <c r="A3159" s="7"/>
      <c r="B3159" s="7"/>
      <c r="C3159" s="7"/>
      <c r="D3159" s="7"/>
      <c r="E3159" s="7"/>
      <c r="F3159" s="7"/>
      <c r="G3159" s="7"/>
      <c r="H3159" s="7"/>
      <c r="I3159" s="7"/>
      <c r="J3159" s="7"/>
      <c r="K3159" s="7"/>
      <c r="L3159" s="7"/>
      <c r="M3159" s="7"/>
      <c r="N3159" s="3">
        <f t="shared" si="82"/>
        <v>1</v>
      </c>
      <c r="O3159" s="10" t="s">
        <v>15772</v>
      </c>
      <c r="P3159" s="11">
        <f t="array" ref="P3159">MAX(IF($H$3:$H$3108=O3159,$O$3:$O$3108))</f>
        <v>37985.860778571398</v>
      </c>
      <c r="Q3159" s="10" t="str">
        <f t="shared" si="83"/>
        <v>U:KWT</v>
      </c>
      <c r="R3159" s="10" t="s">
        <v>2503</v>
      </c>
      <c r="S3159" s="13" t="s">
        <v>5530</v>
      </c>
      <c r="T3159" s="13">
        <v>55.76</v>
      </c>
      <c r="U3159" s="14">
        <v>2.8487</v>
      </c>
      <c r="V3159" s="14">
        <v>-13.9298</v>
      </c>
    </row>
    <row r="3160" spans="1:22">
      <c r="A3160" s="7"/>
      <c r="B3160" s="7"/>
      <c r="C3160" s="7"/>
      <c r="D3160" s="7"/>
      <c r="E3160" s="7"/>
      <c r="F3160" s="7"/>
      <c r="G3160" s="7"/>
      <c r="H3160" s="7"/>
      <c r="I3160" s="7"/>
      <c r="J3160" s="7"/>
      <c r="K3160" s="7"/>
      <c r="L3160" s="7"/>
      <c r="M3160" s="7"/>
      <c r="N3160" s="3">
        <f t="shared" si="82"/>
        <v>1</v>
      </c>
      <c r="O3160" s="10" t="s">
        <v>15777</v>
      </c>
      <c r="P3160" s="11">
        <f t="array" ref="P3160">MAX(IF($H$3:$H$3108=O3160,$O$3:$O$3108))</f>
        <v>302631.42346428602</v>
      </c>
      <c r="Q3160" s="10" t="str">
        <f t="shared" si="83"/>
        <v>U:EIRL</v>
      </c>
      <c r="R3160" s="10" t="s">
        <v>1096</v>
      </c>
      <c r="S3160" s="13" t="s">
        <v>4238</v>
      </c>
      <c r="T3160" s="13">
        <v>95.8</v>
      </c>
      <c r="U3160" s="14">
        <v>4.9720000000000004</v>
      </c>
      <c r="V3160" s="14">
        <v>26.5503</v>
      </c>
    </row>
    <row r="3161" spans="1:22">
      <c r="A3161" s="7"/>
      <c r="B3161" s="7"/>
      <c r="C3161" s="7"/>
      <c r="D3161" s="7"/>
      <c r="E3161" s="7"/>
      <c r="F3161" s="7"/>
      <c r="G3161" s="7"/>
      <c r="H3161" s="7"/>
      <c r="I3161" s="7"/>
      <c r="J3161" s="7"/>
      <c r="K3161" s="7"/>
      <c r="L3161" s="7"/>
      <c r="M3161" s="7"/>
      <c r="N3161" s="3">
        <f t="shared" si="82"/>
        <v>1</v>
      </c>
      <c r="O3161" s="10" t="s">
        <v>15781</v>
      </c>
      <c r="P3161" s="11">
        <f t="array" ref="P3161">MAX(IF($H$3:$H$3108=O3161,$O$3:$O$3108))</f>
        <v>1061554.98357143</v>
      </c>
      <c r="Q3161" s="10" t="str">
        <f t="shared" si="83"/>
        <v>U:GREK</v>
      </c>
      <c r="R3161" s="10" t="s">
        <v>1329</v>
      </c>
      <c r="S3161" s="13" t="s">
        <v>4381</v>
      </c>
      <c r="T3161" s="13">
        <v>167.05</v>
      </c>
      <c r="U3161" s="14">
        <v>3.3182</v>
      </c>
      <c r="V3161" s="14">
        <v>36.390799999999999</v>
      </c>
    </row>
    <row r="3162" spans="1:22">
      <c r="A3162" s="7"/>
      <c r="B3162" s="7"/>
      <c r="C3162" s="7"/>
      <c r="D3162" s="7"/>
      <c r="E3162" s="7"/>
      <c r="F3162" s="7"/>
      <c r="G3162" s="7"/>
      <c r="H3162" s="7"/>
      <c r="I3162" s="7"/>
      <c r="J3162" s="7"/>
      <c r="K3162" s="7"/>
      <c r="L3162" s="7"/>
      <c r="M3162" s="7"/>
      <c r="N3162" s="3">
        <f t="shared" si="82"/>
        <v>1</v>
      </c>
      <c r="O3162" s="10" t="s">
        <v>15782</v>
      </c>
      <c r="P3162" s="11">
        <f t="array" ref="P3162">MAX(IF($H$3:$H$3108=O3162,$O$3:$O$3108))</f>
        <v>70142875.817857102</v>
      </c>
      <c r="Q3162" s="10" t="str">
        <f t="shared" si="83"/>
        <v>U:ASHR</v>
      </c>
      <c r="R3162" s="10" t="s">
        <v>1601</v>
      </c>
      <c r="S3162" s="10" t="s">
        <v>4650</v>
      </c>
      <c r="T3162" s="10">
        <v>1829.35</v>
      </c>
      <c r="U3162" s="12">
        <v>-4.9960000000000004</v>
      </c>
      <c r="V3162" s="12">
        <v>-17.5215</v>
      </c>
    </row>
    <row r="3163" spans="1:22">
      <c r="A3163" s="7"/>
      <c r="B3163" s="7"/>
      <c r="C3163" s="7"/>
      <c r="D3163" s="7"/>
      <c r="E3163" s="7"/>
      <c r="F3163" s="7"/>
      <c r="G3163" s="7"/>
      <c r="H3163" s="7"/>
      <c r="I3163" s="7"/>
      <c r="J3163" s="7"/>
      <c r="K3163" s="7"/>
      <c r="L3163" s="7"/>
      <c r="M3163" s="7"/>
      <c r="N3163" s="3">
        <f t="shared" si="82"/>
        <v>1</v>
      </c>
      <c r="O3163" s="10" t="s">
        <v>15785</v>
      </c>
      <c r="P3163" s="11">
        <f t="array" ref="P3163">MAX(IF($H$3:$H$3108=O3163,$O$3:$O$3108))</f>
        <v>42319.895657142901</v>
      </c>
      <c r="Q3163" s="10" t="str">
        <f t="shared" si="83"/>
        <v>U:EFNL</v>
      </c>
      <c r="R3163" s="10" t="s">
        <v>1342</v>
      </c>
      <c r="S3163" s="10" t="s">
        <v>4394</v>
      </c>
      <c r="T3163" s="10">
        <v>19.16</v>
      </c>
      <c r="U3163" s="12">
        <v>5.3240999999999996</v>
      </c>
      <c r="V3163" s="12">
        <v>-7.9897</v>
      </c>
    </row>
    <row r="3164" spans="1:22">
      <c r="A3164" s="7"/>
      <c r="B3164" s="7"/>
      <c r="C3164" s="7"/>
      <c r="D3164" s="7"/>
      <c r="E3164" s="7"/>
      <c r="F3164" s="7"/>
      <c r="G3164" s="7"/>
      <c r="H3164" s="7"/>
      <c r="I3164" s="7"/>
      <c r="J3164" s="7"/>
      <c r="K3164" s="7"/>
      <c r="L3164" s="7"/>
      <c r="M3164" s="7"/>
      <c r="N3164" s="3">
        <f t="shared" si="82"/>
        <v>1</v>
      </c>
      <c r="O3164" s="10" t="s">
        <v>15788</v>
      </c>
      <c r="P3164" s="11">
        <f t="array" ref="P3164">MAX(IF($H$3:$H$3108=O3164,$O$3:$O$3108))</f>
        <v>539621.24525714305</v>
      </c>
      <c r="Q3164" s="10" t="str">
        <f t="shared" si="83"/>
        <v>U:EGPT</v>
      </c>
      <c r="R3164" s="10" t="s">
        <v>1039</v>
      </c>
      <c r="S3164" s="13" t="s">
        <v>4207</v>
      </c>
      <c r="T3164" s="13">
        <v>21.01</v>
      </c>
      <c r="U3164" s="14">
        <v>3.7587999999999999</v>
      </c>
      <c r="V3164" s="14">
        <v>23.295200000000001</v>
      </c>
    </row>
    <row r="3165" spans="1:22">
      <c r="A3165" s="7"/>
      <c r="B3165" s="7"/>
      <c r="C3165" s="7"/>
      <c r="D3165" s="7"/>
      <c r="E3165" s="7"/>
      <c r="F3165" s="7"/>
      <c r="G3165" s="7"/>
      <c r="H3165" s="7"/>
      <c r="I3165" s="7"/>
      <c r="J3165" s="7"/>
      <c r="K3165" s="7"/>
      <c r="L3165" s="7"/>
      <c r="M3165" s="7"/>
      <c r="N3165" s="3">
        <f t="shared" si="82"/>
        <v>1</v>
      </c>
      <c r="O3165" s="10" t="s">
        <v>15789</v>
      </c>
      <c r="P3165" s="11">
        <f t="array" ref="P3165">MAX(IF($H$3:$H$3108=O3165,$O$3:$O$3108))</f>
        <v>345218.35732142901</v>
      </c>
      <c r="Q3165" s="10" t="str">
        <f t="shared" si="83"/>
        <v>U:EDEN</v>
      </c>
      <c r="R3165" s="10" t="s">
        <v>1341</v>
      </c>
      <c r="S3165" s="13" t="s">
        <v>4393</v>
      </c>
      <c r="T3165" s="13">
        <v>252.96</v>
      </c>
      <c r="U3165" s="14">
        <v>4.5216000000000003</v>
      </c>
      <c r="V3165" s="14">
        <v>11.065099999999999</v>
      </c>
    </row>
    <row r="3166" spans="1:22">
      <c r="A3166" s="7"/>
      <c r="B3166" s="7"/>
      <c r="C3166" s="7"/>
      <c r="D3166" s="7"/>
      <c r="E3166" s="7"/>
      <c r="F3166" s="7"/>
      <c r="G3166" s="7"/>
      <c r="H3166" s="7"/>
      <c r="I3166" s="7"/>
      <c r="J3166" s="7"/>
      <c r="K3166" s="7"/>
      <c r="L3166" s="7"/>
      <c r="M3166" s="7"/>
      <c r="N3166" s="3">
        <f t="shared" si="82"/>
        <v>1</v>
      </c>
      <c r="O3166" s="10" t="s">
        <v>15790</v>
      </c>
      <c r="P3166" s="11">
        <f t="array" ref="P3166">MAX(IF($H$3:$H$3108=O3166,$O$3:$O$3108))</f>
        <v>837112.96997142897</v>
      </c>
      <c r="Q3166" s="10" t="str">
        <f t="shared" si="83"/>
        <v>U:GXG</v>
      </c>
      <c r="R3166" s="10" t="s">
        <v>904</v>
      </c>
      <c r="S3166" s="13" t="s">
        <v>4116</v>
      </c>
      <c r="T3166" s="13">
        <v>34.630000000000003</v>
      </c>
      <c r="U3166" s="14">
        <v>9.1013999999999999</v>
      </c>
      <c r="V3166" s="14">
        <v>9.9491999999999994</v>
      </c>
    </row>
    <row r="3167" spans="1:22">
      <c r="A3167" s="7"/>
      <c r="B3167" s="7"/>
      <c r="C3167" s="7"/>
      <c r="D3167" s="7"/>
      <c r="E3167" s="7"/>
      <c r="F3167" s="7"/>
      <c r="G3167" s="7"/>
      <c r="H3167" s="7"/>
      <c r="I3167" s="7"/>
      <c r="J3167" s="7"/>
      <c r="K3167" s="7"/>
      <c r="L3167" s="7"/>
      <c r="M3167" s="7"/>
      <c r="N3167" s="3">
        <f t="shared" si="82"/>
        <v>1</v>
      </c>
      <c r="O3167" s="10" t="s">
        <v>15791</v>
      </c>
      <c r="P3167" s="11">
        <f t="array" ref="P3167">MAX(IF($H$3:$H$3108=O3167,$O$3:$O$3108))</f>
        <v>12310001.3871429</v>
      </c>
      <c r="Q3167" s="10" t="str">
        <f t="shared" si="83"/>
        <v>U:ECH</v>
      </c>
      <c r="R3167" s="10" t="s">
        <v>762</v>
      </c>
      <c r="S3167" s="10" t="s">
        <v>4024</v>
      </c>
      <c r="T3167" s="10">
        <v>575.72</v>
      </c>
      <c r="U3167" s="12">
        <v>9.3125999999999998</v>
      </c>
      <c r="V3167" s="12">
        <v>0.92249999999999999</v>
      </c>
    </row>
    <row r="3168" spans="1:22">
      <c r="A3168" s="7"/>
      <c r="B3168" s="7"/>
      <c r="C3168" s="7"/>
      <c r="D3168" s="7"/>
      <c r="E3168" s="7"/>
      <c r="F3168" s="7"/>
      <c r="G3168" s="7"/>
      <c r="H3168" s="7"/>
      <c r="I3168" s="7"/>
      <c r="J3168" s="7"/>
      <c r="K3168" s="7"/>
      <c r="L3168" s="7"/>
      <c r="M3168" s="7"/>
      <c r="N3168" s="3">
        <f t="shared" si="82"/>
        <v>1</v>
      </c>
      <c r="O3168" s="10" t="s">
        <v>15793</v>
      </c>
      <c r="P3168" s="11">
        <f t="array" ref="P3168">MAX(IF($H$3:$H$3108=O3168,$O$3:$O$3108))</f>
        <v>134626.72740714299</v>
      </c>
      <c r="Q3168" s="10" t="str">
        <f t="shared" si="83"/>
        <v>U:BKF</v>
      </c>
      <c r="R3168" s="10" t="s">
        <v>764</v>
      </c>
      <c r="S3168" s="10" t="s">
        <v>4025</v>
      </c>
      <c r="T3168" s="10">
        <v>68.430000000000007</v>
      </c>
      <c r="U3168" s="12">
        <v>-0.98080000000000001</v>
      </c>
      <c r="V3168" s="12">
        <v>-5.7877000000000001</v>
      </c>
    </row>
    <row r="3169" spans="1:22">
      <c r="A3169" s="7"/>
      <c r="B3169" s="7"/>
      <c r="C3169" s="7"/>
      <c r="D3169" s="7"/>
      <c r="E3169" s="7"/>
      <c r="F3169" s="7"/>
      <c r="G3169" s="7"/>
      <c r="H3169" s="7"/>
      <c r="I3169" s="7"/>
      <c r="J3169" s="7"/>
      <c r="K3169" s="7"/>
      <c r="L3169" s="7"/>
      <c r="M3169" s="7"/>
      <c r="N3169" s="3">
        <f t="shared" si="82"/>
        <v>1</v>
      </c>
      <c r="O3169" s="10" t="s">
        <v>15795</v>
      </c>
      <c r="P3169" s="11">
        <f t="array" ref="P3169">MAX(IF($H$3:$H$3108=O3169,$O$3:$O$3108))</f>
        <v>74483.821100000001</v>
      </c>
      <c r="Q3169" s="10" t="str">
        <f t="shared" si="83"/>
        <v>U:EWK</v>
      </c>
      <c r="R3169" s="10" t="s">
        <v>1412</v>
      </c>
      <c r="S3169" s="10" t="s">
        <v>4464</v>
      </c>
      <c r="T3169" s="10">
        <v>17.78</v>
      </c>
      <c r="U3169" s="12">
        <v>6.1204000000000001</v>
      </c>
      <c r="V3169" s="12">
        <v>4.8761000000000001</v>
      </c>
    </row>
    <row r="3170" spans="1:22">
      <c r="A3170" s="7"/>
      <c r="B3170" s="7"/>
      <c r="C3170" s="7"/>
      <c r="D3170" s="7"/>
      <c r="E3170" s="7"/>
      <c r="F3170" s="7"/>
      <c r="G3170" s="7"/>
      <c r="H3170" s="7"/>
      <c r="I3170" s="7"/>
      <c r="J3170" s="7"/>
      <c r="K3170" s="7"/>
      <c r="L3170" s="7"/>
      <c r="M3170" s="7"/>
      <c r="N3170" s="3">
        <f t="shared" si="82"/>
        <v>1</v>
      </c>
      <c r="O3170" s="10" t="s">
        <v>15796</v>
      </c>
      <c r="P3170" s="11">
        <f t="array" ref="P3170">MAX(IF($H$3:$H$3108=O3170,$O$3:$O$3108))</f>
        <v>325938.10932142899</v>
      </c>
      <c r="Q3170" s="10" t="str">
        <f t="shared" si="83"/>
        <v>U:EWO</v>
      </c>
      <c r="R3170" s="10" t="s">
        <v>1411</v>
      </c>
      <c r="S3170" s="10" t="s">
        <v>4463</v>
      </c>
      <c r="T3170" s="10">
        <v>53.81</v>
      </c>
      <c r="U3170" s="12">
        <v>5.4493</v>
      </c>
      <c r="V3170" s="12">
        <v>8.2072000000000003</v>
      </c>
    </row>
    <row r="3171" spans="1:22">
      <c r="A3171" s="7"/>
      <c r="B3171" s="7"/>
      <c r="C3171" s="7"/>
      <c r="D3171" s="7"/>
      <c r="E3171" s="7"/>
      <c r="F3171" s="7"/>
      <c r="G3171" s="7"/>
      <c r="H3171" s="7"/>
      <c r="I3171" s="7"/>
      <c r="J3171" s="7"/>
      <c r="K3171" s="7"/>
      <c r="L3171" s="7"/>
      <c r="M3171" s="7"/>
      <c r="N3171" s="3">
        <f t="shared" si="82"/>
        <v>1</v>
      </c>
      <c r="O3171" s="10" t="s">
        <v>15800</v>
      </c>
      <c r="P3171" s="11">
        <f t="array" ref="P3171">MAX(IF($H$3:$H$3108=O3171,$O$3:$O$3108))</f>
        <v>172968.774857143</v>
      </c>
      <c r="Q3171" s="10" t="str">
        <f t="shared" si="83"/>
        <v>U:ASEA</v>
      </c>
      <c r="R3171" s="10" t="s">
        <v>1216</v>
      </c>
      <c r="S3171" s="10" t="s">
        <v>4304</v>
      </c>
      <c r="T3171" s="10">
        <v>39.549999999999997</v>
      </c>
      <c r="U3171" s="12">
        <v>-0.23949999999999999</v>
      </c>
      <c r="V3171" s="12">
        <v>-2.8075000000000001</v>
      </c>
    </row>
    <row r="3172" spans="1:22">
      <c r="A3172" s="7"/>
      <c r="B3172" s="7"/>
      <c r="C3172" s="7"/>
      <c r="D3172" s="7"/>
      <c r="E3172" s="7"/>
      <c r="F3172" s="7"/>
      <c r="G3172" s="7"/>
      <c r="H3172" s="7"/>
      <c r="I3172" s="7"/>
      <c r="J3172" s="7"/>
      <c r="K3172" s="7"/>
      <c r="L3172" s="7"/>
      <c r="M3172" s="7"/>
      <c r="N3172" s="3">
        <f t="shared" si="82"/>
        <v>1</v>
      </c>
      <c r="O3172" s="10" t="s">
        <v>15801</v>
      </c>
      <c r="P3172" s="11">
        <f t="array" ref="P3172">MAX(IF($H$3:$H$3108=O3172,$O$3:$O$3108))</f>
        <v>7240232.5889571402</v>
      </c>
      <c r="Q3172" s="10" t="str">
        <f t="shared" si="83"/>
        <v>U:ARGT</v>
      </c>
      <c r="R3172" s="10" t="s">
        <v>1223</v>
      </c>
      <c r="S3172" s="13" t="s">
        <v>4308</v>
      </c>
      <c r="T3172" s="13">
        <v>100.31</v>
      </c>
      <c r="U3172" s="14">
        <v>26.784800000000001</v>
      </c>
      <c r="V3172" s="14">
        <v>61.930500000000002</v>
      </c>
    </row>
    <row r="3173" spans="1:22">
      <c r="A3173" s="7"/>
      <c r="B3173" s="7"/>
      <c r="C3173" s="7"/>
      <c r="D3173" s="7"/>
      <c r="E3173" s="7"/>
      <c r="F3173" s="7"/>
      <c r="G3173" s="7"/>
      <c r="H3173" s="7"/>
      <c r="I3173" s="7"/>
      <c r="J3173" s="7"/>
      <c r="K3173" s="7"/>
      <c r="L3173" s="7"/>
      <c r="M3173" s="7"/>
      <c r="N3173" s="3">
        <f t="shared" si="82"/>
        <v>1</v>
      </c>
      <c r="O3173" s="10" t="s">
        <v>15802</v>
      </c>
      <c r="P3173" s="11">
        <f t="array" ref="P3173">MAX(IF($H$3:$H$3108=O3173,$O$3:$O$3108))</f>
        <v>114134.716292857</v>
      </c>
      <c r="Q3173" s="10" t="str">
        <f t="shared" si="83"/>
        <v>U:AFK</v>
      </c>
      <c r="R3173" s="10" t="s">
        <v>848</v>
      </c>
      <c r="S3173" s="10" t="s">
        <v>4074</v>
      </c>
      <c r="T3173" s="10">
        <v>42.58</v>
      </c>
      <c r="U3173" s="12">
        <v>4.4909999999999997</v>
      </c>
      <c r="V3173" s="12">
        <v>-19.072500000000002</v>
      </c>
    </row>
    <row r="3174" spans="1:22">
      <c r="A3174" s="7"/>
      <c r="B3174" s="7"/>
      <c r="C3174" s="7"/>
      <c r="D3174" s="7"/>
      <c r="E3174" s="7"/>
      <c r="F3174" s="7"/>
      <c r="G3174" s="7"/>
      <c r="H3174" s="7"/>
      <c r="I3174" s="7"/>
      <c r="J3174" s="7"/>
      <c r="K3174" s="7"/>
      <c r="L3174" s="7"/>
      <c r="M3174" s="7"/>
      <c r="Q3174" s="10"/>
      <c r="R3174" s="10"/>
      <c r="S3174" s="10"/>
      <c r="T3174" s="10"/>
      <c r="U3174" s="10"/>
      <c r="V3174" s="10"/>
    </row>
    <row r="3175" spans="1:22">
      <c r="N3175" s="7"/>
      <c r="O3175" s="7"/>
      <c r="P3175" s="7"/>
      <c r="Q3175" s="7"/>
      <c r="R3175" s="7"/>
      <c r="S3175" s="7"/>
      <c r="T3175" s="7"/>
      <c r="U3175" s="7"/>
      <c r="V3175" s="7"/>
    </row>
    <row r="3176" spans="1:22">
      <c r="N3176" s="7"/>
      <c r="O3176" s="7"/>
      <c r="P3176" s="7"/>
      <c r="Q3176" s="7"/>
      <c r="R3176" s="7"/>
      <c r="S3176" s="7"/>
      <c r="T3176" s="7"/>
      <c r="U3176" s="7"/>
      <c r="V3176" s="7"/>
    </row>
  </sheetData>
  <autoFilter ref="A2:U3108" xr:uid="{00000000-0009-0000-0000-000001000000}">
    <sortState xmlns:xlrd2="http://schemas.microsoft.com/office/spreadsheetml/2017/richdata2" ref="A3:U3108">
      <sortCondition ref="Q2:Q3108"/>
    </sortState>
  </autoFilter>
  <phoneticPr fontId="4" type="noConversion"/>
  <conditionalFormatting sqref="U3113:U317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{1C5925EC-D9D4-4ABB-B123-10FF1DC187A3}</x14:id>
        </ext>
      </extLst>
    </cfRule>
  </conditionalFormatting>
  <conditionalFormatting sqref="V3113:V317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{7D0EA9A0-45FE-4678-AA23-666FDD434C52}</x14:id>
        </ext>
      </extLst>
    </cfRule>
  </conditionalFormatting>
  <dataValidations disablePrompts="1" count="3">
    <dataValidation allowBlank="1" showErrorMessage="1" promptTitle="TRAFO" prompt="$B$2:$E$751" sqref="C2" xr:uid="{00000000-0002-0000-0100-000000000000}"/>
    <dataValidation allowBlank="1" showErrorMessage="1" promptTitle="TRAFO" prompt="$R$3112:$V$3173" sqref="R3112" xr:uid="{00000000-0002-0000-0100-000001000000}"/>
    <dataValidation allowBlank="1" showErrorMessage="1" promptTitle="TRAFO" prompt="$B$2:$F$2129" sqref="B2" xr:uid="{00000000-0002-0000-0100-000002000000}"/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C5925EC-D9D4-4ABB-B123-10FF1DC187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U3113:U3173</xm:sqref>
        </x14:conditionalFormatting>
        <x14:conditionalFormatting xmlns:xm="http://schemas.microsoft.com/office/excel/2006/main">
          <x14:cfRule type="dataBar" id="{7D0EA9A0-45FE-4678-AA23-666FDD434C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V3113:V3173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ticker</vt:lpstr>
      <vt:lpstr>ETF_Master</vt:lpstr>
      <vt:lpstr>ETF_Master_주식형_세부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598</cp:lastModifiedBy>
  <dcterms:created xsi:type="dcterms:W3CDTF">2015-06-05T18:19:34Z</dcterms:created>
  <dcterms:modified xsi:type="dcterms:W3CDTF">2024-02-11T06:34:24Z</dcterms:modified>
</cp:coreProperties>
</file>